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4" name="SOTC_PORKMEAT" state="visible" r:id="rId5"/>
    <sheet sheetId="7" name="PICKUP_PORKMEAT" state="visible" r:id="rId6"/>
    <sheet sheetId="10" name="CUSTOMERS_PORKMEAT" state="visible" r:id="rId7"/>
    <sheet sheetId="12" name="SKU_PORKMEAT" state="visible" r:id="rId8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<sst xmlns="http://schemas.openxmlformats.org/spreadsheetml/2006/main" count="69813" uniqueCount="11351">
  <si>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</si>
  <si>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</si>
  <si>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</si>
  <si>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</si>
  <si>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</si>
  <si>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</si>
  <si>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</si>
  <si>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</si>
  <si>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</si>
  <si>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</si>
  <si>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</si>
  <si>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</si>
  <si>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</si>
  <si>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</si>
  <si>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</si>
  <si>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</si>
  <si>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</si>
  <si>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</si>
  <si>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</si>
  <si>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</si>
  <si>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</si>
  <si>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</si>
  <si>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</si>
  <si>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</si>
  <si>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>MAY</t>
  </si>
  <si>
    <t>03-May-24</t>
  </si>
  <si>
    <t>S040038594</t>
  </si>
  <si>
    <t>OSAVE TRADING PHILIPPINES CORPORATION</t>
  </si>
  <si>
    <t>-</t>
  </si>
  <si>
    <t>Fresh Cut Pork Liempo Sliced</t>
  </si>
  <si>
    <t>-500.000</t>
  </si>
  <si>
    <t>PAC</t>
  </si>
  <si>
    <t>82500.000</t>
  </si>
  <si>
    <t>Fresh Cut Pork Cubes (500g)</t>
  </si>
  <si>
    <t>-300.000</t>
  </si>
  <si>
    <t>40500.000</t>
  </si>
  <si>
    <t>Fresh Cut Pork Lean Ground (500g)</t>
  </si>
  <si>
    <t>-1600.000</t>
  </si>
  <si>
    <t>192000.000</t>
  </si>
  <si>
    <t>06-May-24</t>
  </si>
  <si>
    <t>S040038632</t>
  </si>
  <si>
    <t>-400.000</t>
  </si>
  <si>
    <t>54000.000</t>
  </si>
  <si>
    <t>-1200.000</t>
  </si>
  <si>
    <t>198000.000</t>
  </si>
  <si>
    <t>-800.000</t>
  </si>
  <si>
    <t>96000.000</t>
  </si>
  <si>
    <t>01-May-24</t>
  </si>
  <si>
    <t>S040038763</t>
  </si>
  <si>
    <t>2 ANGELS MEAT SHOP</t>
  </si>
  <si>
    <t>Warm Carcass Head-On</t>
  </si>
  <si>
    <t>-845.900</t>
  </si>
  <si>
    <t>207245.500</t>
  </si>
  <si>
    <t>S040038764</t>
  </si>
  <si>
    <t>BELJOY MEAT TRADING</t>
  </si>
  <si>
    <t>Chilled Carcass Head-Less</t>
  </si>
  <si>
    <t>-151.500</t>
  </si>
  <si>
    <t>42420.000</t>
  </si>
  <si>
    <t>S040038766</t>
  </si>
  <si>
    <t>MANG ATOY'S TAPA, PORKCHOP ATBP.</t>
  </si>
  <si>
    <t>Porkchop Skin-On Bone-In 9-in-1</t>
  </si>
  <si>
    <t>-178.550</t>
  </si>
  <si>
    <t>56243.250</t>
  </si>
  <si>
    <t>Porkchop Skin-On Bone-In 8-in-1</t>
  </si>
  <si>
    <t>-72.660</t>
  </si>
  <si>
    <t>22887.900</t>
  </si>
  <si>
    <t>S040038767</t>
  </si>
  <si>
    <t>ATTILA INCORPORATED</t>
  </si>
  <si>
    <t>Carcass Head-Less Pigue-Less</t>
  </si>
  <si>
    <t>-96.470</t>
  </si>
  <si>
    <t>31449.220</t>
  </si>
  <si>
    <t>S040038768</t>
  </si>
  <si>
    <t>MARCELA'S CUISINE</t>
  </si>
  <si>
    <t>Warm Carcass Head-Less</t>
  </si>
  <si>
    <t>-545.800</t>
  </si>
  <si>
    <t>144637.000</t>
  </si>
  <si>
    <t>S040038769</t>
  </si>
  <si>
    <t>PETER GONO MEATSHOP</t>
  </si>
  <si>
    <t>Trimmings 80:20</t>
  </si>
  <si>
    <t>-97.000</t>
  </si>
  <si>
    <t>15520.000</t>
  </si>
  <si>
    <t>Belly Skin-On Bone-In 14mm &amp; below</t>
  </si>
  <si>
    <t>-105.800</t>
  </si>
  <si>
    <t>29095.000</t>
  </si>
  <si>
    <t>Pata Hind Class B</t>
  </si>
  <si>
    <t>-201.800</t>
  </si>
  <si>
    <t>29261.000</t>
  </si>
  <si>
    <t>S040038770</t>
  </si>
  <si>
    <t>DARWIN MEAT SHOP</t>
  </si>
  <si>
    <t>-232.000</t>
  </si>
  <si>
    <t>62640.000</t>
  </si>
  <si>
    <t>S040038771</t>
  </si>
  <si>
    <t>RAYMOND WET AND DRY GOODS RETAILING</t>
  </si>
  <si>
    <t>-159.000</t>
  </si>
  <si>
    <t>42930.000</t>
  </si>
  <si>
    <t>S040038772</t>
  </si>
  <si>
    <t>ADRIAN RICE STORE</t>
  </si>
  <si>
    <t>-343.400</t>
  </si>
  <si>
    <t>91001.000</t>
  </si>
  <si>
    <t>S040038773</t>
  </si>
  <si>
    <t>THUK THUK RESTAURANT</t>
  </si>
  <si>
    <t>-77.200</t>
  </si>
  <si>
    <t>20844.000</t>
  </si>
  <si>
    <t>S040038774</t>
  </si>
  <si>
    <t>LOLA LORING'S MEATSHOP</t>
  </si>
  <si>
    <t>-316.500</t>
  </si>
  <si>
    <t>77542.500</t>
  </si>
  <si>
    <t>S040038775</t>
  </si>
  <si>
    <t>-236.000</t>
  </si>
  <si>
    <t>57820.000</t>
  </si>
  <si>
    <t>S040038776</t>
  </si>
  <si>
    <t>-235.000</t>
  </si>
  <si>
    <t>57575.000</t>
  </si>
  <si>
    <t>S040038777</t>
  </si>
  <si>
    <t>-1665.100</t>
  </si>
  <si>
    <t>407949.500</t>
  </si>
  <si>
    <t>S040038778</t>
  </si>
  <si>
    <t>-647.000</t>
  </si>
  <si>
    <t>158515.000</t>
  </si>
  <si>
    <t>S040038779</t>
  </si>
  <si>
    <t>-316.300</t>
  </si>
  <si>
    <t>77493.500</t>
  </si>
  <si>
    <t>S040038780</t>
  </si>
  <si>
    <t>-442.700</t>
  </si>
  <si>
    <t>108461.500</t>
  </si>
  <si>
    <t>S040038781</t>
  </si>
  <si>
    <t>-411.500</t>
  </si>
  <si>
    <t>100817.500</t>
  </si>
  <si>
    <t>S040038782</t>
  </si>
  <si>
    <t>-405.500</t>
  </si>
  <si>
    <t>99347.500</t>
  </si>
  <si>
    <t>S040038783</t>
  </si>
  <si>
    <t>-668.600</t>
  </si>
  <si>
    <t>163807.000</t>
  </si>
  <si>
    <t>S040038784</t>
  </si>
  <si>
    <t>MELANIE C. DELA CRUZ</t>
  </si>
  <si>
    <t>-1157.100</t>
  </si>
  <si>
    <t>285803.700</t>
  </si>
  <si>
    <t>S040038785</t>
  </si>
  <si>
    <t>WALK-IN</t>
  </si>
  <si>
    <t>-363.500</t>
  </si>
  <si>
    <t>89057.500</t>
  </si>
  <si>
    <t>S040038786</t>
  </si>
  <si>
    <t>-169.700</t>
  </si>
  <si>
    <t>41576.500</t>
  </si>
  <si>
    <t>S040038787</t>
  </si>
  <si>
    <t>-832.000</t>
  </si>
  <si>
    <t>203840.000</t>
  </si>
  <si>
    <t>S040038788</t>
  </si>
  <si>
    <t>-179.400</t>
  </si>
  <si>
    <t>43953.000</t>
  </si>
  <si>
    <t>S040038789</t>
  </si>
  <si>
    <t>S040038790</t>
  </si>
  <si>
    <t>-162.300</t>
  </si>
  <si>
    <t>43821.000</t>
  </si>
  <si>
    <t>S040038791</t>
  </si>
  <si>
    <t>-90.600</t>
  </si>
  <si>
    <t>24462.000</t>
  </si>
  <si>
    <t>S040038792</t>
  </si>
  <si>
    <t>-999.900</t>
  </si>
  <si>
    <t>264973.500</t>
  </si>
  <si>
    <t>S040038793</t>
  </si>
  <si>
    <t>-503.000</t>
  </si>
  <si>
    <t>133295.000</t>
  </si>
  <si>
    <t>S040038794</t>
  </si>
  <si>
    <t>-242.600</t>
  </si>
  <si>
    <t>64289.000</t>
  </si>
  <si>
    <t>S040038795</t>
  </si>
  <si>
    <t>-170.500</t>
  </si>
  <si>
    <t>45182.500</t>
  </si>
  <si>
    <t>S040038796</t>
  </si>
  <si>
    <t>-168.300</t>
  </si>
  <si>
    <t>44599.500</t>
  </si>
  <si>
    <t>S040038797</t>
  </si>
  <si>
    <t>-82.800</t>
  </si>
  <si>
    <t>24012.000</t>
  </si>
  <si>
    <t>S060001332</t>
  </si>
  <si>
    <t>D.S.M CONSUMER GOODS TRADING</t>
  </si>
  <si>
    <t>-88.100</t>
  </si>
  <si>
    <t>22025.000</t>
  </si>
  <si>
    <t>S060001333</t>
  </si>
  <si>
    <t>-95.600</t>
  </si>
  <si>
    <t>23900.000</t>
  </si>
  <si>
    <t>S040038799</t>
  </si>
  <si>
    <t>QUIN DRAGON VENTURES INC.</t>
  </si>
  <si>
    <t>Pigue Skinless Boneless</t>
  </si>
  <si>
    <t>-204.500</t>
  </si>
  <si>
    <t>42945.000</t>
  </si>
  <si>
    <t>S040038800</t>
  </si>
  <si>
    <t>Belly Skin-On Bone-In 15mm-18mm</t>
  </si>
  <si>
    <t>-42.900</t>
  </si>
  <si>
    <t>12226.500</t>
  </si>
  <si>
    <t>Kasim Skinless Boneless</t>
  </si>
  <si>
    <t>-153.000</t>
  </si>
  <si>
    <t>32895.000</t>
  </si>
  <si>
    <t>S040038801</t>
  </si>
  <si>
    <t>RAQUEDAN MEAT SHOP</t>
  </si>
  <si>
    <t>-265.200</t>
  </si>
  <si>
    <t>65504.400</t>
  </si>
  <si>
    <t>S040038802</t>
  </si>
  <si>
    <t>A.G YALUNG DRESS CHICKEN &amp; FROZEN F</t>
  </si>
  <si>
    <t>-93.000</t>
  </si>
  <si>
    <t>22971.000</t>
  </si>
  <si>
    <t>S040038803</t>
  </si>
  <si>
    <t>RARAH MEATSHOP</t>
  </si>
  <si>
    <t>-670.670</t>
  </si>
  <si>
    <t>164314.150</t>
  </si>
  <si>
    <t>S040038804</t>
  </si>
  <si>
    <t>-255.600</t>
  </si>
  <si>
    <t>62622.000</t>
  </si>
  <si>
    <t>S040038805</t>
  </si>
  <si>
    <t>M&amp;R MEATSHOP</t>
  </si>
  <si>
    <t>-181.400</t>
  </si>
  <si>
    <t>44805.800</t>
  </si>
  <si>
    <t>S040038806</t>
  </si>
  <si>
    <t>RAMILO MEAT SHOP</t>
  </si>
  <si>
    <t>-367.000</t>
  </si>
  <si>
    <t>89915.000</t>
  </si>
  <si>
    <t>S040038807</t>
  </si>
  <si>
    <t>FRESH GRIND MEAT SHOP</t>
  </si>
  <si>
    <t>-88.200</t>
  </si>
  <si>
    <t>22050.000</t>
  </si>
  <si>
    <t>S040038808</t>
  </si>
  <si>
    <t>7 Stars Cafe</t>
  </si>
  <si>
    <t>-188.000</t>
  </si>
  <si>
    <t>47000.000</t>
  </si>
  <si>
    <t>S040038809</t>
  </si>
  <si>
    <t>ALIJAGA GENERAL MERCHANDISE</t>
  </si>
  <si>
    <t>-252.500</t>
  </si>
  <si>
    <t>61862.500</t>
  </si>
  <si>
    <t>S040038810</t>
  </si>
  <si>
    <t>GERRY'S MEAT AND CHICKEN STALL</t>
  </si>
  <si>
    <t>-357.900</t>
  </si>
  <si>
    <t>88401.300</t>
  </si>
  <si>
    <t>S040038811</t>
  </si>
  <si>
    <t>REY &amp; VIC MEAT SHOP</t>
  </si>
  <si>
    <t>-84.600</t>
  </si>
  <si>
    <t>20980.800</t>
  </si>
  <si>
    <t>S040038812</t>
  </si>
  <si>
    <t>ROQUE-OBILLO MEAT STALL</t>
  </si>
  <si>
    <t>-266.500</t>
  </si>
  <si>
    <t>65825.500</t>
  </si>
  <si>
    <t>S040038813</t>
  </si>
  <si>
    <t>A.S. MAÑEBOG MEAT STORE</t>
  </si>
  <si>
    <t>-94.200</t>
  </si>
  <si>
    <t>23550.000</t>
  </si>
  <si>
    <t>ENTRAILS (KG/SET)</t>
  </si>
  <si>
    <t>-16.840</t>
  </si>
  <si>
    <t>1178.800</t>
  </si>
  <si>
    <t>S040038814</t>
  </si>
  <si>
    <t>FELIX MEAT SHOP</t>
  </si>
  <si>
    <t>-329.600</t>
  </si>
  <si>
    <t>87344.000</t>
  </si>
  <si>
    <t>S030007403</t>
  </si>
  <si>
    <t>-427.900</t>
  </si>
  <si>
    <t>115533.000</t>
  </si>
  <si>
    <t>ONE TIME CUSTOMER</t>
  </si>
  <si>
    <t>S030007404</t>
  </si>
  <si>
    <t>-1857.200</t>
  </si>
  <si>
    <t>458728.400</t>
  </si>
  <si>
    <t>S030007405</t>
  </si>
  <si>
    <t>-1650.000</t>
  </si>
  <si>
    <t>415800.000</t>
  </si>
  <si>
    <t>S030007406</t>
  </si>
  <si>
    <t>-163.700</t>
  </si>
  <si>
    <t>45017.500</t>
  </si>
  <si>
    <t>S040038815</t>
  </si>
  <si>
    <t>GABU MEAT STORE</t>
  </si>
  <si>
    <t>-1252.600</t>
  </si>
  <si>
    <t>325676.000</t>
  </si>
  <si>
    <t>S040038816</t>
  </si>
  <si>
    <t>ENGRACIA DIZON ENTRAIL STORE</t>
  </si>
  <si>
    <t>Pork Head Whole</t>
  </si>
  <si>
    <t>-91.780</t>
  </si>
  <si>
    <t>13767.000</t>
  </si>
  <si>
    <t>-285.950</t>
  </si>
  <si>
    <t>15727.250</t>
  </si>
  <si>
    <t>S040038817</t>
  </si>
  <si>
    <t>FRIME-ZIM FOOD PRODUCTS TRADING</t>
  </si>
  <si>
    <t>-90.610</t>
  </si>
  <si>
    <t>13591.500</t>
  </si>
  <si>
    <t>-288.050</t>
  </si>
  <si>
    <t>15842.750</t>
  </si>
  <si>
    <t>S040038818</t>
  </si>
  <si>
    <t>-60.320</t>
  </si>
  <si>
    <t>16286.400</t>
  </si>
  <si>
    <t>S040038819</t>
  </si>
  <si>
    <t>GRAND UNION SUPERMARKET INC.</t>
  </si>
  <si>
    <t>-438.600</t>
  </si>
  <si>
    <t>118422.000</t>
  </si>
  <si>
    <t>S040038820</t>
  </si>
  <si>
    <t>GRAND UNION SUPERMARKET, INC.</t>
  </si>
  <si>
    <t>-443.600</t>
  </si>
  <si>
    <t>119772.000</t>
  </si>
  <si>
    <t>-21.400</t>
  </si>
  <si>
    <t>1926.000</t>
  </si>
  <si>
    <t>S040038821</t>
  </si>
  <si>
    <t>-515.650</t>
  </si>
  <si>
    <t>139225.500</t>
  </si>
  <si>
    <t>PATA HIND</t>
  </si>
  <si>
    <t>-33.850</t>
  </si>
  <si>
    <t>3723.500</t>
  </si>
  <si>
    <t>S040038822</t>
  </si>
  <si>
    <t>-79.500</t>
  </si>
  <si>
    <t>11925.000</t>
  </si>
  <si>
    <t>-378.820</t>
  </si>
  <si>
    <t>22729.200</t>
  </si>
  <si>
    <t>S040038823</t>
  </si>
  <si>
    <t>-1916.300</t>
  </si>
  <si>
    <t>459912.000</t>
  </si>
  <si>
    <t>-1384.500</t>
  </si>
  <si>
    <t>332280.000</t>
  </si>
  <si>
    <t>S040038824</t>
  </si>
  <si>
    <t>Skin with fats (from Shoulder Butt)</t>
  </si>
  <si>
    <t>-100.440</t>
  </si>
  <si>
    <t>17074.800</t>
  </si>
  <si>
    <t>S060001334</t>
  </si>
  <si>
    <t>GERRY ROSARIO TRADING</t>
  </si>
  <si>
    <t>-51.400</t>
  </si>
  <si>
    <t>3598.000</t>
  </si>
  <si>
    <t>Skin with Fats</t>
  </si>
  <si>
    <t>-462.500</t>
  </si>
  <si>
    <t>32375.000</t>
  </si>
  <si>
    <t>Skin Strips</t>
  </si>
  <si>
    <t>-73.230</t>
  </si>
  <si>
    <t>3661.500</t>
  </si>
  <si>
    <t>Skin without Fats</t>
  </si>
  <si>
    <t>-12.000</t>
  </si>
  <si>
    <t>840.000</t>
  </si>
  <si>
    <t>Porkchop Sliced Bone Trimmings</t>
  </si>
  <si>
    <t>-65.240</t>
  </si>
  <si>
    <t>6197.800</t>
  </si>
  <si>
    <t>Bariga</t>
  </si>
  <si>
    <t>-23.030</t>
  </si>
  <si>
    <t>2187.850</t>
  </si>
  <si>
    <t>S040038826</t>
  </si>
  <si>
    <t>-332.700</t>
  </si>
  <si>
    <t>88165.500</t>
  </si>
  <si>
    <t>S030007407</t>
  </si>
  <si>
    <t>-67.620</t>
  </si>
  <si>
    <t>10143.000</t>
  </si>
  <si>
    <t>-379.500</t>
  </si>
  <si>
    <t>22770.000</t>
  </si>
  <si>
    <t>White Offals</t>
  </si>
  <si>
    <t>-8.170</t>
  </si>
  <si>
    <t>449.350</t>
  </si>
  <si>
    <t>-65.840</t>
  </si>
  <si>
    <t>3950.400</t>
  </si>
  <si>
    <t>-48.880</t>
  </si>
  <si>
    <t>6843.200</t>
  </si>
  <si>
    <t>S040038874</t>
  </si>
  <si>
    <t>RYANSONS FOOD CORPORATION</t>
  </si>
  <si>
    <t>-207.450</t>
  </si>
  <si>
    <t>44601.750</t>
  </si>
  <si>
    <t>S040038875</t>
  </si>
  <si>
    <t>-98.950</t>
  </si>
  <si>
    <t>32257.700</t>
  </si>
  <si>
    <t>S040038876</t>
  </si>
  <si>
    <t>-49.600</t>
  </si>
  <si>
    <t>16169.600</t>
  </si>
  <si>
    <t>-77.400</t>
  </si>
  <si>
    <t>22833.000</t>
  </si>
  <si>
    <t>02-May-24</t>
  </si>
  <si>
    <t>S040038877</t>
  </si>
  <si>
    <t>-820.100</t>
  </si>
  <si>
    <t>200924.500</t>
  </si>
  <si>
    <t>S040038878</t>
  </si>
  <si>
    <t>38955.000</t>
  </si>
  <si>
    <t>S040038879</t>
  </si>
  <si>
    <t>PREMIUM CHOICE INC.</t>
  </si>
  <si>
    <t>-3250.900</t>
  </si>
  <si>
    <t>763961.500</t>
  </si>
  <si>
    <t>S040038880</t>
  </si>
  <si>
    <t>-73.000</t>
  </si>
  <si>
    <t>18104.000</t>
  </si>
  <si>
    <t>S040038881</t>
  </si>
  <si>
    <t>-511.700</t>
  </si>
  <si>
    <t>135600.500</t>
  </si>
  <si>
    <t>S040038882</t>
  </si>
  <si>
    <t>-132.800</t>
  </si>
  <si>
    <t>35856.000</t>
  </si>
  <si>
    <t>S040038883</t>
  </si>
  <si>
    <t>-138.400</t>
  </si>
  <si>
    <t>37368.000</t>
  </si>
  <si>
    <t>S040038884</t>
  </si>
  <si>
    <t>-275.000</t>
  </si>
  <si>
    <t>72875.000</t>
  </si>
  <si>
    <t>S040038885</t>
  </si>
  <si>
    <t>-1374.500</t>
  </si>
  <si>
    <t>339501.500</t>
  </si>
  <si>
    <t>S040038886</t>
  </si>
  <si>
    <t>-76.300</t>
  </si>
  <si>
    <t>18693.500</t>
  </si>
  <si>
    <t>S040038887</t>
  </si>
  <si>
    <t>-314.900</t>
  </si>
  <si>
    <t>77150.500</t>
  </si>
  <si>
    <t>S040038888</t>
  </si>
  <si>
    <t>-151.000</t>
  </si>
  <si>
    <t>36995.000</t>
  </si>
  <si>
    <t>S040038889</t>
  </si>
  <si>
    <t>-735.500</t>
  </si>
  <si>
    <t>180197.500</t>
  </si>
  <si>
    <t>S040038890</t>
  </si>
  <si>
    <t>-69.800</t>
  </si>
  <si>
    <t>18846.000</t>
  </si>
  <si>
    <t>S040038891</t>
  </si>
  <si>
    <t>-75.400</t>
  </si>
  <si>
    <t>20358.000</t>
  </si>
  <si>
    <t>S060001335</t>
  </si>
  <si>
    <t>-145.100</t>
  </si>
  <si>
    <t>36275.000</t>
  </si>
  <si>
    <t>S060001336</t>
  </si>
  <si>
    <t>-76.100</t>
  </si>
  <si>
    <t>19025.000</t>
  </si>
  <si>
    <t>S040038892</t>
  </si>
  <si>
    <t>-224.000</t>
  </si>
  <si>
    <t>55328.000</t>
  </si>
  <si>
    <t>S040038893</t>
  </si>
  <si>
    <t>-135.300</t>
  </si>
  <si>
    <t>33419.100</t>
  </si>
  <si>
    <t>S040038894</t>
  </si>
  <si>
    <t>-612.000</t>
  </si>
  <si>
    <t>149940.000</t>
  </si>
  <si>
    <t>S040038895</t>
  </si>
  <si>
    <t>-66.800</t>
  </si>
  <si>
    <t>16366.000</t>
  </si>
  <si>
    <t>S040038896</t>
  </si>
  <si>
    <t>-319.550</t>
  </si>
  <si>
    <t>78289.750</t>
  </si>
  <si>
    <t>S040038897</t>
  </si>
  <si>
    <t>-174.100</t>
  </si>
  <si>
    <t>43525.000</t>
  </si>
  <si>
    <t>S040038898</t>
  </si>
  <si>
    <t>-224.900</t>
  </si>
  <si>
    <t>55100.500</t>
  </si>
  <si>
    <t>S040038899</t>
  </si>
  <si>
    <t>-313.200</t>
  </si>
  <si>
    <t>77360.400</t>
  </si>
  <si>
    <t>S040038900</t>
  </si>
  <si>
    <t>-200.800</t>
  </si>
  <si>
    <t>49597.600</t>
  </si>
  <si>
    <t>S040038901</t>
  </si>
  <si>
    <t>-78.500</t>
  </si>
  <si>
    <t>19625.000</t>
  </si>
  <si>
    <t>S030007412</t>
  </si>
  <si>
    <t>-75.300</t>
  </si>
  <si>
    <t>20331.000</t>
  </si>
  <si>
    <t>S030007413</t>
  </si>
  <si>
    <t>-1569.700</t>
  </si>
  <si>
    <t>387715.900</t>
  </si>
  <si>
    <t>S030007414</t>
  </si>
  <si>
    <t>-1312.000</t>
  </si>
  <si>
    <t>330624.000</t>
  </si>
  <si>
    <t>S030007415</t>
  </si>
  <si>
    <t>-68.000</t>
  </si>
  <si>
    <t>18700.000</t>
  </si>
  <si>
    <t>S030007416</t>
  </si>
  <si>
    <t>-451.040</t>
  </si>
  <si>
    <t>121780.800</t>
  </si>
  <si>
    <t>-207.750</t>
  </si>
  <si>
    <t>13503.750</t>
  </si>
  <si>
    <t>S040038902</t>
  </si>
  <si>
    <t>M &amp; H FOOD CORPORATION</t>
  </si>
  <si>
    <t>Porkloin (Whole) 15mm-18mm</t>
  </si>
  <si>
    <t>-150.110</t>
  </si>
  <si>
    <t>51787.950</t>
  </si>
  <si>
    <t>S040038903</t>
  </si>
  <si>
    <t>-93.700</t>
  </si>
  <si>
    <t>30546.200</t>
  </si>
  <si>
    <t>S040038904</t>
  </si>
  <si>
    <t>-98.000</t>
  </si>
  <si>
    <t>31948.000</t>
  </si>
  <si>
    <t>S040038905</t>
  </si>
  <si>
    <t>-99.790</t>
  </si>
  <si>
    <t>32531.540</t>
  </si>
  <si>
    <t>S040038906</t>
  </si>
  <si>
    <t>-139.880</t>
  </si>
  <si>
    <t>45600.880</t>
  </si>
  <si>
    <t>-74.100</t>
  </si>
  <si>
    <t>21859.500</t>
  </si>
  <si>
    <t>S040038907</t>
  </si>
  <si>
    <t>-82.490</t>
  </si>
  <si>
    <t>24334.550</t>
  </si>
  <si>
    <t>-97.140</t>
  </si>
  <si>
    <t>31667.640</t>
  </si>
  <si>
    <t>S040038908</t>
  </si>
  <si>
    <t>-103.000</t>
  </si>
  <si>
    <t>28325.000</t>
  </si>
  <si>
    <t>-204.000</t>
  </si>
  <si>
    <t>29580.000</t>
  </si>
  <si>
    <t>S040038909</t>
  </si>
  <si>
    <t>-813.700</t>
  </si>
  <si>
    <t>199356.500</t>
  </si>
  <si>
    <t>S040038910</t>
  </si>
  <si>
    <t>1988 RESTAURANT CORPORATION</t>
  </si>
  <si>
    <t>Pigue Fatless (Cut into 3)</t>
  </si>
  <si>
    <t>-49.200</t>
  </si>
  <si>
    <t>17220.000</t>
  </si>
  <si>
    <t>S040038911</t>
  </si>
  <si>
    <t>AMBER RESTAURANT, CATERING &amp; FOOD DELIVERY CORP.</t>
  </si>
  <si>
    <t>-24.750</t>
  </si>
  <si>
    <t>8662.500</t>
  </si>
  <si>
    <t>S040038912</t>
  </si>
  <si>
    <t>AMBER GOLDEN BOWL RESTAURANT CORPORATION</t>
  </si>
  <si>
    <t>Kasim Skinless Boneless Sliced (15mm)</t>
  </si>
  <si>
    <t>-29.000</t>
  </si>
  <si>
    <t>10150.000</t>
  </si>
  <si>
    <t>S040038913</t>
  </si>
  <si>
    <t>AMBER GOLDEN POT RESTAURANT CORPORATION</t>
  </si>
  <si>
    <t>-20.300</t>
  </si>
  <si>
    <t>7105.000</t>
  </si>
  <si>
    <t>S040038914</t>
  </si>
  <si>
    <t>AMBER GOLDEN PLATE RESTAURANT CORP</t>
  </si>
  <si>
    <t>-76.900</t>
  </si>
  <si>
    <t>26915.000</t>
  </si>
  <si>
    <t>S040038915</t>
  </si>
  <si>
    <t>Kasim Skin-On Boneless</t>
  </si>
  <si>
    <t>-234.150</t>
  </si>
  <si>
    <t>56196.000</t>
  </si>
  <si>
    <t>Pigue Skin-On Boneless</t>
  </si>
  <si>
    <t>-141.700</t>
  </si>
  <si>
    <t>34008.000</t>
  </si>
  <si>
    <t>S040038916</t>
  </si>
  <si>
    <t>MEGAMEATS CORP.</t>
  </si>
  <si>
    <t>-227.900</t>
  </si>
  <si>
    <t>56975.000</t>
  </si>
  <si>
    <t>S040038917</t>
  </si>
  <si>
    <t>GORDO'S CRISPY PATA</t>
  </si>
  <si>
    <t>Pork Head Half</t>
  </si>
  <si>
    <t>-505.600</t>
  </si>
  <si>
    <t>85952.000</t>
  </si>
  <si>
    <t>S040038918</t>
  </si>
  <si>
    <t>-422.650</t>
  </si>
  <si>
    <t>114115.500</t>
  </si>
  <si>
    <t>-111.910</t>
  </si>
  <si>
    <t>12310.100</t>
  </si>
  <si>
    <t>S040038919</t>
  </si>
  <si>
    <t>-219.900</t>
  </si>
  <si>
    <t>59373.000</t>
  </si>
  <si>
    <t>-9.500</t>
  </si>
  <si>
    <t>855.000</t>
  </si>
  <si>
    <t>Tenderloin</t>
  </si>
  <si>
    <t>-10.060</t>
  </si>
  <si>
    <t>3018.000</t>
  </si>
  <si>
    <t>S040038920</t>
  </si>
  <si>
    <t>1988 GOLDEN CHEF CORP.</t>
  </si>
  <si>
    <t>-55.600</t>
  </si>
  <si>
    <t>19460.000</t>
  </si>
  <si>
    <t>S040038921</t>
  </si>
  <si>
    <t>-33.900</t>
  </si>
  <si>
    <t>11865.000</t>
  </si>
  <si>
    <t>S040038922</t>
  </si>
  <si>
    <t>COUNTRY HOME MEAT TRADING</t>
  </si>
  <si>
    <t>Porkloin Skinless Bone-In (Whole)</t>
  </si>
  <si>
    <t>-505.970</t>
  </si>
  <si>
    <t>174559.650</t>
  </si>
  <si>
    <t>S040038923</t>
  </si>
  <si>
    <t>-57.420</t>
  </si>
  <si>
    <t>12345.300</t>
  </si>
  <si>
    <t>S040038924</t>
  </si>
  <si>
    <t>-184.700</t>
  </si>
  <si>
    <t>27705.000</t>
  </si>
  <si>
    <t>-150.180</t>
  </si>
  <si>
    <t>32288.700</t>
  </si>
  <si>
    <t>Cutting Fats</t>
  </si>
  <si>
    <t>-34.600</t>
  </si>
  <si>
    <t>2941.000</t>
  </si>
  <si>
    <t>-32.700</t>
  </si>
  <si>
    <t>9319.500</t>
  </si>
  <si>
    <t>Pata Front 1.31-1.40 kg</t>
  </si>
  <si>
    <t>-27.000</t>
  </si>
  <si>
    <t>6075.000</t>
  </si>
  <si>
    <t>S040038925</t>
  </si>
  <si>
    <t>-80.100</t>
  </si>
  <si>
    <t>19864.800</t>
  </si>
  <si>
    <t>S040038926</t>
  </si>
  <si>
    <t>AMBER EXPRESS CORP.</t>
  </si>
  <si>
    <t>-14.800</t>
  </si>
  <si>
    <t>5180.000</t>
  </si>
  <si>
    <t>S040038927</t>
  </si>
  <si>
    <t>-495.000</t>
  </si>
  <si>
    <t>131175.000</t>
  </si>
  <si>
    <t>S040038928</t>
  </si>
  <si>
    <t>-405.000</t>
  </si>
  <si>
    <t>64800.000</t>
  </si>
  <si>
    <t>HIPBONES</t>
  </si>
  <si>
    <t>-106.500</t>
  </si>
  <si>
    <t>15975.000</t>
  </si>
  <si>
    <t>-246.000</t>
  </si>
  <si>
    <t>54120.000</t>
  </si>
  <si>
    <t>-151.800</t>
  </si>
  <si>
    <t>34914.000</t>
  </si>
  <si>
    <t>-156.900</t>
  </si>
  <si>
    <t>23535.000</t>
  </si>
  <si>
    <t>S040038929</t>
  </si>
  <si>
    <t>-148.600</t>
  </si>
  <si>
    <t>22290.000</t>
  </si>
  <si>
    <t>-99.800</t>
  </si>
  <si>
    <t>14970.000</t>
  </si>
  <si>
    <t>-250.000</t>
  </si>
  <si>
    <t>55000.000</t>
  </si>
  <si>
    <t>-156.000</t>
  </si>
  <si>
    <t>35880.000</t>
  </si>
  <si>
    <t>S040038930</t>
  </si>
  <si>
    <t>-146.900</t>
  </si>
  <si>
    <t>39663.000</t>
  </si>
  <si>
    <t>S040038931</t>
  </si>
  <si>
    <t>-294.900</t>
  </si>
  <si>
    <t>78148.500</t>
  </si>
  <si>
    <t>S040038932</t>
  </si>
  <si>
    <t>-66.300</t>
  </si>
  <si>
    <t>17901.000</t>
  </si>
  <si>
    <t>S040038933</t>
  </si>
  <si>
    <t>AQUAREX MARKETING</t>
  </si>
  <si>
    <t>-308.700</t>
  </si>
  <si>
    <t>81805.500</t>
  </si>
  <si>
    <t>S040038934</t>
  </si>
  <si>
    <t>-331.200</t>
  </si>
  <si>
    <t>87768.000</t>
  </si>
  <si>
    <t>S040038935</t>
  </si>
  <si>
    <t>-297.500</t>
  </si>
  <si>
    <t>72887.500</t>
  </si>
  <si>
    <t>S040038936</t>
  </si>
  <si>
    <t>-229.000</t>
  </si>
  <si>
    <t>56105.000</t>
  </si>
  <si>
    <t>S040038937</t>
  </si>
  <si>
    <t>-775.000</t>
  </si>
  <si>
    <t>189875.000</t>
  </si>
  <si>
    <t>S040038938</t>
  </si>
  <si>
    <t>-1354.100</t>
  </si>
  <si>
    <t>334462.700</t>
  </si>
  <si>
    <t>S040038939</t>
  </si>
  <si>
    <t>-166.800</t>
  </si>
  <si>
    <t>40866.000</t>
  </si>
  <si>
    <t>S040038940</t>
  </si>
  <si>
    <t>-319.300</t>
  </si>
  <si>
    <t>78228.500</t>
  </si>
  <si>
    <t>S040038941</t>
  </si>
  <si>
    <t>-748.700</t>
  </si>
  <si>
    <t>183431.500</t>
  </si>
  <si>
    <t>S040038942</t>
  </si>
  <si>
    <t>-166.300</t>
  </si>
  <si>
    <t>40743.500</t>
  </si>
  <si>
    <t>S040038943</t>
  </si>
  <si>
    <t>-80.300</t>
  </si>
  <si>
    <t>19673.500</t>
  </si>
  <si>
    <t>S040038944</t>
  </si>
  <si>
    <t>-72.200</t>
  </si>
  <si>
    <t>19494.000</t>
  </si>
  <si>
    <t>S040038945</t>
  </si>
  <si>
    <t>-76.700</t>
  </si>
  <si>
    <t>20709.000</t>
  </si>
  <si>
    <t>S040038946</t>
  </si>
  <si>
    <t>79500.000</t>
  </si>
  <si>
    <t>S040038947</t>
  </si>
  <si>
    <t>-208.200</t>
  </si>
  <si>
    <t>51425.400</t>
  </si>
  <si>
    <t>S040038948</t>
  </si>
  <si>
    <t>-62.000</t>
  </si>
  <si>
    <t>15314.000</t>
  </si>
  <si>
    <t>S040038949</t>
  </si>
  <si>
    <t>-597.000</t>
  </si>
  <si>
    <t>146265.000</t>
  </si>
  <si>
    <t>S040038950</t>
  </si>
  <si>
    <t>-60.400</t>
  </si>
  <si>
    <t>14798.000</t>
  </si>
  <si>
    <t>S040038951</t>
  </si>
  <si>
    <t>-153.300</t>
  </si>
  <si>
    <t>37865.100</t>
  </si>
  <si>
    <t>S040038952</t>
  </si>
  <si>
    <t>S040038953</t>
  </si>
  <si>
    <t>-72.800</t>
  </si>
  <si>
    <t>18200.000</t>
  </si>
  <si>
    <t>S040038954</t>
  </si>
  <si>
    <t>-165.200</t>
  </si>
  <si>
    <t>41300.000</t>
  </si>
  <si>
    <t>S040038955</t>
  </si>
  <si>
    <t>-228.800</t>
  </si>
  <si>
    <t>56056.000</t>
  </si>
  <si>
    <t>S040038956</t>
  </si>
  <si>
    <t>-295.150</t>
  </si>
  <si>
    <t>72902.050</t>
  </si>
  <si>
    <t>S040038957</t>
  </si>
  <si>
    <t>-225.300</t>
  </si>
  <si>
    <t>55649.100</t>
  </si>
  <si>
    <t>S040038958</t>
  </si>
  <si>
    <t>19875.000</t>
  </si>
  <si>
    <t>S040038959</t>
  </si>
  <si>
    <t>-272.400</t>
  </si>
  <si>
    <t>72186.000</t>
  </si>
  <si>
    <t>S040038960</t>
  </si>
  <si>
    <t>MEATWORLD INTERNATIONAL INC.</t>
  </si>
  <si>
    <t>Pork Sirloin Bone In (Box Meat)</t>
  </si>
  <si>
    <t>-3.770</t>
  </si>
  <si>
    <t>686.140</t>
  </si>
  <si>
    <t>S030007418</t>
  </si>
  <si>
    <t>-525.010</t>
  </si>
  <si>
    <t>141752.700</t>
  </si>
  <si>
    <t>S030007419</t>
  </si>
  <si>
    <t>-1684.900</t>
  </si>
  <si>
    <t>416170.300</t>
  </si>
  <si>
    <t>S030007420</t>
  </si>
  <si>
    <t>-1411.400</t>
  </si>
  <si>
    <t>355672.800</t>
  </si>
  <si>
    <t>S030007421</t>
  </si>
  <si>
    <t>-2530.300</t>
  </si>
  <si>
    <t>624984.100</t>
  </si>
  <si>
    <t>S030007422</t>
  </si>
  <si>
    <t>-125.000</t>
  </si>
  <si>
    <t>34375.000</t>
  </si>
  <si>
    <t>S030007423</t>
  </si>
  <si>
    <t>-139.800</t>
  </si>
  <si>
    <t>38445.000</t>
  </si>
  <si>
    <t>S040038961</t>
  </si>
  <si>
    <t>MIKURIYA FOODS CORPORATION</t>
  </si>
  <si>
    <t>Belly SLBL (Pulled Ribs w/o white Bones)</t>
  </si>
  <si>
    <t>-299.300</t>
  </si>
  <si>
    <t>119720.000</t>
  </si>
  <si>
    <t>Porkloin Skinless Boneless (Whole)</t>
  </si>
  <si>
    <t>-105.700</t>
  </si>
  <si>
    <t>37523.500</t>
  </si>
  <si>
    <t>S040038962</t>
  </si>
  <si>
    <t>-98.600</t>
  </si>
  <si>
    <t>32143.600</t>
  </si>
  <si>
    <t>S040038963</t>
  </si>
  <si>
    <t>-46.980</t>
  </si>
  <si>
    <t>15315.480</t>
  </si>
  <si>
    <t>-74.030</t>
  </si>
  <si>
    <t>21838.850</t>
  </si>
  <si>
    <t>S040038964</t>
  </si>
  <si>
    <t>-97.350</t>
  </si>
  <si>
    <t>31736.100</t>
  </si>
  <si>
    <t>-75.250</t>
  </si>
  <si>
    <t>22198.750</t>
  </si>
  <si>
    <t>S040038965</t>
  </si>
  <si>
    <t>29920.280</t>
  </si>
  <si>
    <t>S040038966</t>
  </si>
  <si>
    <t>-222.750</t>
  </si>
  <si>
    <t>60142.500</t>
  </si>
  <si>
    <t>-5.210</t>
  </si>
  <si>
    <t>1563.000</t>
  </si>
  <si>
    <t>S040038967</t>
  </si>
  <si>
    <t>-102.700</t>
  </si>
  <si>
    <t>28242.500</t>
  </si>
  <si>
    <t>-143.000</t>
  </si>
  <si>
    <t>31460.000</t>
  </si>
  <si>
    <t>S040038968</t>
  </si>
  <si>
    <t>-101.500</t>
  </si>
  <si>
    <t>15225.000</t>
  </si>
  <si>
    <t>-117.700</t>
  </si>
  <si>
    <t>25894.000</t>
  </si>
  <si>
    <t>-149.900</t>
  </si>
  <si>
    <t>34477.000</t>
  </si>
  <si>
    <t>S040038969</t>
  </si>
  <si>
    <t>-252.900</t>
  </si>
  <si>
    <t>68283.000</t>
  </si>
  <si>
    <t>S030007424</t>
  </si>
  <si>
    <t>EDC MEAT VENDOR</t>
  </si>
  <si>
    <t>MAMMARY GLAND</t>
  </si>
  <si>
    <t>-334.550</t>
  </si>
  <si>
    <t>26764.000</t>
  </si>
  <si>
    <t>S040038970</t>
  </si>
  <si>
    <t>-59.400</t>
  </si>
  <si>
    <t>16038.000</t>
  </si>
  <si>
    <t>S040038971</t>
  </si>
  <si>
    <t>Belly SOBI- imported (boxed meat)</t>
  </si>
  <si>
    <t>-500.330</t>
  </si>
  <si>
    <t>126083.160</t>
  </si>
  <si>
    <t>S040038972</t>
  </si>
  <si>
    <t>-49.650</t>
  </si>
  <si>
    <t>17377.500</t>
  </si>
  <si>
    <t>S040038973</t>
  </si>
  <si>
    <t>-25.150</t>
  </si>
  <si>
    <t>8802.500</t>
  </si>
  <si>
    <t>S040038974</t>
  </si>
  <si>
    <t>-18.550</t>
  </si>
  <si>
    <t>6492.500</t>
  </si>
  <si>
    <t>S040038975</t>
  </si>
  <si>
    <t>-221.000</t>
  </si>
  <si>
    <t>54145.000</t>
  </si>
  <si>
    <t>S040038976</t>
  </si>
  <si>
    <t>-370.600</t>
  </si>
  <si>
    <t>90797.000</t>
  </si>
  <si>
    <t>S040038977</t>
  </si>
  <si>
    <t>-767.200</t>
  </si>
  <si>
    <t>187964.000</t>
  </si>
  <si>
    <t>S040038978</t>
  </si>
  <si>
    <t>-374.500</t>
  </si>
  <si>
    <t>91752.500</t>
  </si>
  <si>
    <t>S040038979</t>
  </si>
  <si>
    <t>-241.000</t>
  </si>
  <si>
    <t>59045.000</t>
  </si>
  <si>
    <t>S040038980</t>
  </si>
  <si>
    <t>-465.800</t>
  </si>
  <si>
    <t>79186.000</t>
  </si>
  <si>
    <t>S040038981</t>
  </si>
  <si>
    <t>-503.400</t>
  </si>
  <si>
    <t>135918.000</t>
  </si>
  <si>
    <t>-5.390</t>
  </si>
  <si>
    <t>1617.000</t>
  </si>
  <si>
    <t>S040038982</t>
  </si>
  <si>
    <t>-29.300</t>
  </si>
  <si>
    <t>10255.000</t>
  </si>
  <si>
    <t>S040038983</t>
  </si>
  <si>
    <t>-53.150</t>
  </si>
  <si>
    <t>18602.500</t>
  </si>
  <si>
    <t>S040038984</t>
  </si>
  <si>
    <t>Chilled Carcass Head-On</t>
  </si>
  <si>
    <t>-75.000</t>
  </si>
  <si>
    <t>18375.000</t>
  </si>
  <si>
    <t>-349.800</t>
  </si>
  <si>
    <t>52470.000</t>
  </si>
  <si>
    <t>S040038985</t>
  </si>
  <si>
    <t>-14.700</t>
  </si>
  <si>
    <t>5145.000</t>
  </si>
  <si>
    <t>S040038986</t>
  </si>
  <si>
    <t>-730.300</t>
  </si>
  <si>
    <t>193529.500</t>
  </si>
  <si>
    <t>S030007426</t>
  </si>
  <si>
    <t>-149.300</t>
  </si>
  <si>
    <t>38818.000</t>
  </si>
  <si>
    <t>S030007427</t>
  </si>
  <si>
    <t>-504.750</t>
  </si>
  <si>
    <t>127197.000</t>
  </si>
  <si>
    <t>S030007428</t>
  </si>
  <si>
    <t>-100.360</t>
  </si>
  <si>
    <t>25290.720</t>
  </si>
  <si>
    <t>S040038987</t>
  </si>
  <si>
    <t>MEPI EMPLOYEES MULTIPURPOSE  COOPERATIVE</t>
  </si>
  <si>
    <t>-197.590</t>
  </si>
  <si>
    <t>29638.500</t>
  </si>
  <si>
    <t>-408.530</t>
  </si>
  <si>
    <t>22469.150</t>
  </si>
  <si>
    <t>S040038988</t>
  </si>
  <si>
    <t>-114.010</t>
  </si>
  <si>
    <t>17101.500</t>
  </si>
  <si>
    <t>-367.230</t>
  </si>
  <si>
    <t>20197.650</t>
  </si>
  <si>
    <t>S040038989</t>
  </si>
  <si>
    <t>-712.400</t>
  </si>
  <si>
    <t>185224.000</t>
  </si>
  <si>
    <t>S040038990</t>
  </si>
  <si>
    <t>-750.900</t>
  </si>
  <si>
    <t>195234.000</t>
  </si>
  <si>
    <t>S040038991</t>
  </si>
  <si>
    <t>-156.230</t>
  </si>
  <si>
    <t>23434.500</t>
  </si>
  <si>
    <t>-415.140</t>
  </si>
  <si>
    <t>22832.700</t>
  </si>
  <si>
    <t>Red Offals</t>
  </si>
  <si>
    <t>-3.700</t>
  </si>
  <si>
    <t>185.000</t>
  </si>
  <si>
    <t>S040038992</t>
  </si>
  <si>
    <t>-153.190</t>
  </si>
  <si>
    <t>22978.500</t>
  </si>
  <si>
    <t>-433.680</t>
  </si>
  <si>
    <t>23852.400</t>
  </si>
  <si>
    <t>-4.010</t>
  </si>
  <si>
    <t>200.500</t>
  </si>
  <si>
    <t>S040038993</t>
  </si>
  <si>
    <t>-497.900</t>
  </si>
  <si>
    <t>129454.000</t>
  </si>
  <si>
    <t>S040038994</t>
  </si>
  <si>
    <t>-633.600</t>
  </si>
  <si>
    <t>164736.000</t>
  </si>
  <si>
    <t>S040038995</t>
  </si>
  <si>
    <t>-320.300</t>
  </si>
  <si>
    <t>83278.000</t>
  </si>
  <si>
    <t>S040038996</t>
  </si>
  <si>
    <t>-385.900</t>
  </si>
  <si>
    <t>100334.000</t>
  </si>
  <si>
    <t>S040038997</t>
  </si>
  <si>
    <t>-150.100</t>
  </si>
  <si>
    <t>39026.000</t>
  </si>
  <si>
    <t>S040038998</t>
  </si>
  <si>
    <t>-163.080</t>
  </si>
  <si>
    <t>-298.220</t>
  </si>
  <si>
    <t>17893.200</t>
  </si>
  <si>
    <t>S040038999</t>
  </si>
  <si>
    <t>-551.300</t>
  </si>
  <si>
    <t>143338.000</t>
  </si>
  <si>
    <t>S040039000</t>
  </si>
  <si>
    <t>-461.900</t>
  </si>
  <si>
    <t>120094.000</t>
  </si>
  <si>
    <t>S040039001</t>
  </si>
  <si>
    <t>-236.900</t>
  </si>
  <si>
    <t>61594.000</t>
  </si>
  <si>
    <t>S040039002</t>
  </si>
  <si>
    <t>-158.700</t>
  </si>
  <si>
    <t>41262.000</t>
  </si>
  <si>
    <t>S040039003</t>
  </si>
  <si>
    <t>-141.300</t>
  </si>
  <si>
    <t>36738.000</t>
  </si>
  <si>
    <t>S040039004</t>
  </si>
  <si>
    <t>-153.410</t>
  </si>
  <si>
    <t>23011.500</t>
  </si>
  <si>
    <t>-290.160</t>
  </si>
  <si>
    <t>17409.600</t>
  </si>
  <si>
    <t>S040039005</t>
  </si>
  <si>
    <t>-874.400</t>
  </si>
  <si>
    <t>227344.000</t>
  </si>
  <si>
    <t>S040039006</t>
  </si>
  <si>
    <t>-516.800</t>
  </si>
  <si>
    <t>134368.000</t>
  </si>
  <si>
    <t>S040039007</t>
  </si>
  <si>
    <t>-233.800</t>
  </si>
  <si>
    <t>60788.000</t>
  </si>
  <si>
    <t>S040039008</t>
  </si>
  <si>
    <t>81432.000</t>
  </si>
  <si>
    <t>S040039009</t>
  </si>
  <si>
    <t>-158.200</t>
  </si>
  <si>
    <t>41132.000</t>
  </si>
  <si>
    <t>S030007429</t>
  </si>
  <si>
    <t>Menudo Cut</t>
  </si>
  <si>
    <t>-20.550</t>
  </si>
  <si>
    <t>3082.500</t>
  </si>
  <si>
    <t>Pork Strip</t>
  </si>
  <si>
    <t>-15.780</t>
  </si>
  <si>
    <t>2367.000</t>
  </si>
  <si>
    <t>Ground Pork 80:20</t>
  </si>
  <si>
    <t>-10.190</t>
  </si>
  <si>
    <t>1528.500</t>
  </si>
  <si>
    <t>S030007430</t>
  </si>
  <si>
    <t>-150.780</t>
  </si>
  <si>
    <t>22617.000</t>
  </si>
  <si>
    <t>-295.560</t>
  </si>
  <si>
    <t>17733.600</t>
  </si>
  <si>
    <t>-3.600</t>
  </si>
  <si>
    <t>198.000</t>
  </si>
  <si>
    <t>S030007431</t>
  </si>
  <si>
    <t>Pata Hind Trotters</t>
  </si>
  <si>
    <t>-14.850</t>
  </si>
  <si>
    <t>1039.500</t>
  </si>
  <si>
    <t>Beef Knee Cap</t>
  </si>
  <si>
    <t>-13.500</t>
  </si>
  <si>
    <t>945.000</t>
  </si>
  <si>
    <t>S030007432</t>
  </si>
  <si>
    <t>Sawdust</t>
  </si>
  <si>
    <t>-39.620</t>
  </si>
  <si>
    <t>1188.600</t>
  </si>
  <si>
    <t>Beef Sawdust</t>
  </si>
  <si>
    <t>-100.740</t>
  </si>
  <si>
    <t>3022.200</t>
  </si>
  <si>
    <t>-140.100</t>
  </si>
  <si>
    <t>4203.000</t>
  </si>
  <si>
    <t>S030007434</t>
  </si>
  <si>
    <t>-144.210</t>
  </si>
  <si>
    <t>21631.500</t>
  </si>
  <si>
    <t>-276.870</t>
  </si>
  <si>
    <t>16612.200</t>
  </si>
  <si>
    <t>-8.380</t>
  </si>
  <si>
    <t>460.900</t>
  </si>
  <si>
    <t>S030007435</t>
  </si>
  <si>
    <t>-145.000</t>
  </si>
  <si>
    <t>4350.000</t>
  </si>
  <si>
    <t>S030007436</t>
  </si>
  <si>
    <t>-348.550</t>
  </si>
  <si>
    <t>52282.500</t>
  </si>
  <si>
    <t>-699.180</t>
  </si>
  <si>
    <t>41950.800</t>
  </si>
  <si>
    <t>-4.200</t>
  </si>
  <si>
    <t>231.000</t>
  </si>
  <si>
    <t>S030007437</t>
  </si>
  <si>
    <t>-21.640</t>
  </si>
  <si>
    <t>1298.400</t>
  </si>
  <si>
    <t>S030007438</t>
  </si>
  <si>
    <t>-25.000</t>
  </si>
  <si>
    <t>1000.000</t>
  </si>
  <si>
    <t>S030007439</t>
  </si>
  <si>
    <t>-51.140</t>
  </si>
  <si>
    <t>1789.900</t>
  </si>
  <si>
    <t>-50.100</t>
  </si>
  <si>
    <t>3507.000</t>
  </si>
  <si>
    <t>-12.280</t>
  </si>
  <si>
    <t>859.600</t>
  </si>
  <si>
    <t>S040039010</t>
  </si>
  <si>
    <t>ABOITIZ FOUNDATION, INC.</t>
  </si>
  <si>
    <t>TGM Pork Tocino (400g x 20packs/box)</t>
  </si>
  <si>
    <t>-90.000</t>
  </si>
  <si>
    <t>13258.800</t>
  </si>
  <si>
    <t>CM04002081</t>
  </si>
  <si>
    <t>0.720</t>
  </si>
  <si>
    <t>-131.040</t>
  </si>
  <si>
    <t>08-May-24</t>
  </si>
  <si>
    <t>S040039017</t>
  </si>
  <si>
    <t>-600.000</t>
  </si>
  <si>
    <t>81000.000</t>
  </si>
  <si>
    <t>Fresh Cut Pork Liempo Sliced (500g)</t>
  </si>
  <si>
    <t>-564.000</t>
  </si>
  <si>
    <t>93060.000</t>
  </si>
  <si>
    <t>38940.000</t>
  </si>
  <si>
    <t>-1000.000</t>
  </si>
  <si>
    <t>120000.000</t>
  </si>
  <si>
    <t>S040039018</t>
  </si>
  <si>
    <t>CITYSUPER INCORPORATED</t>
  </si>
  <si>
    <t>TGM Smoked Bacon (400g x 18packs/box)</t>
  </si>
  <si>
    <t>-36.000</t>
  </si>
  <si>
    <t>10767.960</t>
  </si>
  <si>
    <t>S040039043</t>
  </si>
  <si>
    <t>TGM Pork Sisig (200g x 30packs/box)</t>
  </si>
  <si>
    <t>-60.000</t>
  </si>
  <si>
    <t>8303.400</t>
  </si>
  <si>
    <t>TGM Farmers Ham (200g x 20packs/box)</t>
  </si>
  <si>
    <t>TGM Pork BBQ Belly (400g x 20packs/box)</t>
  </si>
  <si>
    <t>-20.000</t>
  </si>
  <si>
    <t>7589.200</t>
  </si>
  <si>
    <t>2946.400</t>
  </si>
  <si>
    <t>TGM Pork Tapa (400g x 20packs/box)</t>
  </si>
  <si>
    <t>3035.800</t>
  </si>
  <si>
    <t>04-May-24</t>
  </si>
  <si>
    <t>S040039090</t>
  </si>
  <si>
    <t>-779.300</t>
  </si>
  <si>
    <t>190928.500</t>
  </si>
  <si>
    <t>S040039091</t>
  </si>
  <si>
    <t>-376.500</t>
  </si>
  <si>
    <t>92242.500</t>
  </si>
  <si>
    <t>S040039092</t>
  </si>
  <si>
    <t>-314.500</t>
  </si>
  <si>
    <t>77052.500</t>
  </si>
  <si>
    <t>S040039093</t>
  </si>
  <si>
    <t>-165.330</t>
  </si>
  <si>
    <t>40505.850</t>
  </si>
  <si>
    <t>S040039094</t>
  </si>
  <si>
    <t>-815.800</t>
  </si>
  <si>
    <t>199871.000</t>
  </si>
  <si>
    <t>S040039095</t>
  </si>
  <si>
    <t>-159.600</t>
  </si>
  <si>
    <t>39102.000</t>
  </si>
  <si>
    <t>S040039096</t>
  </si>
  <si>
    <t>-150.800</t>
  </si>
  <si>
    <t>36946.000</t>
  </si>
  <si>
    <t>S040039097</t>
  </si>
  <si>
    <t>-273.200</t>
  </si>
  <si>
    <t>67480.400</t>
  </si>
  <si>
    <t>S040039098</t>
  </si>
  <si>
    <t>-571.000</t>
  </si>
  <si>
    <t>139895.000</t>
  </si>
  <si>
    <t>S040039099</t>
  </si>
  <si>
    <t>-255.500</t>
  </si>
  <si>
    <t>62597.500</t>
  </si>
  <si>
    <t>S040039100</t>
  </si>
  <si>
    <t>-144.300</t>
  </si>
  <si>
    <t>35642.100</t>
  </si>
  <si>
    <t>S040039101</t>
  </si>
  <si>
    <t>-319.150</t>
  </si>
  <si>
    <t>78191.750</t>
  </si>
  <si>
    <t>S040039102</t>
  </si>
  <si>
    <t>-227.700</t>
  </si>
  <si>
    <t>55786.500</t>
  </si>
  <si>
    <t>S040039103</t>
  </si>
  <si>
    <t>-145.500</t>
  </si>
  <si>
    <t>36084.000</t>
  </si>
  <si>
    <t>S040039104</t>
  </si>
  <si>
    <t>-81.200</t>
  </si>
  <si>
    <t>23954.000</t>
  </si>
  <si>
    <t>-44.850</t>
  </si>
  <si>
    <t>14621.100</t>
  </si>
  <si>
    <t>S040039105</t>
  </si>
  <si>
    <t>-518.400</t>
  </si>
  <si>
    <t>137376.000</t>
  </si>
  <si>
    <t>S040039106</t>
  </si>
  <si>
    <t>-106.000</t>
  </si>
  <si>
    <t>29150.000</t>
  </si>
  <si>
    <t>Rib Shoulder</t>
  </si>
  <si>
    <t>-150.900</t>
  </si>
  <si>
    <t>30934.500</t>
  </si>
  <si>
    <t>S040039107</t>
  </si>
  <si>
    <t>-248.500</t>
  </si>
  <si>
    <t>54670.000</t>
  </si>
  <si>
    <t>-108.000</t>
  </si>
  <si>
    <t>16200.000</t>
  </si>
  <si>
    <t>34684.000</t>
  </si>
  <si>
    <t>S040039108</t>
  </si>
  <si>
    <t>-196.600</t>
  </si>
  <si>
    <t>53082.000</t>
  </si>
  <si>
    <t>S040039109</t>
  </si>
  <si>
    <t>-136.000</t>
  </si>
  <si>
    <t>36720.000</t>
  </si>
  <si>
    <t>S040039110</t>
  </si>
  <si>
    <t>-427.300</t>
  </si>
  <si>
    <t>113234.500</t>
  </si>
  <si>
    <t>S040039111</t>
  </si>
  <si>
    <t>-375.500</t>
  </si>
  <si>
    <t>91997.500</t>
  </si>
  <si>
    <t>S040039112</t>
  </si>
  <si>
    <t>-374.000</t>
  </si>
  <si>
    <t>91630.000</t>
  </si>
  <si>
    <t>S040039113</t>
  </si>
  <si>
    <t>-1733.200</t>
  </si>
  <si>
    <t>428100.400</t>
  </si>
  <si>
    <t>S040039114</t>
  </si>
  <si>
    <t>-660.400</t>
  </si>
  <si>
    <t>175006.000</t>
  </si>
  <si>
    <t>S040039115</t>
  </si>
  <si>
    <t>-137.000</t>
  </si>
  <si>
    <t>36990.000</t>
  </si>
  <si>
    <t>S040039116</t>
  </si>
  <si>
    <t>-64.200</t>
  </si>
  <si>
    <t>17334.000</t>
  </si>
  <si>
    <t>S060001339</t>
  </si>
  <si>
    <t>SAN MIGUEL FOODS INC.</t>
  </si>
  <si>
    <t>-2323.700</t>
  </si>
  <si>
    <t>592543.500</t>
  </si>
  <si>
    <t>-1359.000</t>
  </si>
  <si>
    <t>346545.000</t>
  </si>
  <si>
    <t>S060001340</t>
  </si>
  <si>
    <t>-1225.000</t>
  </si>
  <si>
    <t>302575.000</t>
  </si>
  <si>
    <t>S060001341</t>
  </si>
  <si>
    <t>-70.700</t>
  </si>
  <si>
    <t>17675.000</t>
  </si>
  <si>
    <t>S060001342</t>
  </si>
  <si>
    <t>-70.800</t>
  </si>
  <si>
    <t>17700.000</t>
  </si>
  <si>
    <t>S060001343</t>
  </si>
  <si>
    <t>-71.500</t>
  </si>
  <si>
    <t>17875.000</t>
  </si>
  <si>
    <t>S040039117</t>
  </si>
  <si>
    <t>-197.500</t>
  </si>
  <si>
    <t>48782.500</t>
  </si>
  <si>
    <t>S040039118</t>
  </si>
  <si>
    <t>-252.100</t>
  </si>
  <si>
    <t>63025.000</t>
  </si>
  <si>
    <t>S040039119</t>
  </si>
  <si>
    <t>-399.950</t>
  </si>
  <si>
    <t>98787.650</t>
  </si>
  <si>
    <t>S040039120</t>
  </si>
  <si>
    <t>-202.500</t>
  </si>
  <si>
    <t>50017.500</t>
  </si>
  <si>
    <t>S040039121</t>
  </si>
  <si>
    <t>MARILOU BALANO MEAT STALL</t>
  </si>
  <si>
    <t>-69.640</t>
  </si>
  <si>
    <t>18802.800</t>
  </si>
  <si>
    <t>S040039122</t>
  </si>
  <si>
    <t>-78.700</t>
  </si>
  <si>
    <t>19675.000</t>
  </si>
  <si>
    <t>-16.520</t>
  </si>
  <si>
    <t>1156.400</t>
  </si>
  <si>
    <t>S030007456</t>
  </si>
  <si>
    <t>-1953.000</t>
  </si>
  <si>
    <t>482391.000</t>
  </si>
  <si>
    <t>S030007457</t>
  </si>
  <si>
    <t>-452.600</t>
  </si>
  <si>
    <t>122202.000</t>
  </si>
  <si>
    <t>S030007458</t>
  </si>
  <si>
    <t>S030007459</t>
  </si>
  <si>
    <t>-142.100</t>
  </si>
  <si>
    <t>38367.000</t>
  </si>
  <si>
    <t>S030007460</t>
  </si>
  <si>
    <t>-66.400</t>
  </si>
  <si>
    <t>18260.000</t>
  </si>
  <si>
    <t>S030007461</t>
  </si>
  <si>
    <t>-64.900</t>
  </si>
  <si>
    <t>17847.500</t>
  </si>
  <si>
    <t>S030007462</t>
  </si>
  <si>
    <t>-2067.200</t>
  </si>
  <si>
    <t>510598.400</t>
  </si>
  <si>
    <t>S030007463</t>
  </si>
  <si>
    <t>-1830.900</t>
  </si>
  <si>
    <t>461386.800</t>
  </si>
  <si>
    <t>S040039123</t>
  </si>
  <si>
    <t>-145.900</t>
  </si>
  <si>
    <t>40852.000</t>
  </si>
  <si>
    <t>S040039124</t>
  </si>
  <si>
    <t>-243.660</t>
  </si>
  <si>
    <t>76752.900</t>
  </si>
  <si>
    <t>S040039125</t>
  </si>
  <si>
    <t>-93.180</t>
  </si>
  <si>
    <t>30376.680</t>
  </si>
  <si>
    <t>S040039126</t>
  </si>
  <si>
    <t>-146.200</t>
  </si>
  <si>
    <t>47661.200</t>
  </si>
  <si>
    <t>S040039127</t>
  </si>
  <si>
    <t>-50.000</t>
  </si>
  <si>
    <t>16300.000</t>
  </si>
  <si>
    <t>-72.900</t>
  </si>
  <si>
    <t>21505.500</t>
  </si>
  <si>
    <t>S040039128</t>
  </si>
  <si>
    <t>-91.700</t>
  </si>
  <si>
    <t>29894.200</t>
  </si>
  <si>
    <t>S040039129</t>
  </si>
  <si>
    <t>-100.280</t>
  </si>
  <si>
    <t>32691.280</t>
  </si>
  <si>
    <t>-72.305</t>
  </si>
  <si>
    <t>21329.980</t>
  </si>
  <si>
    <t>S040039130</t>
  </si>
  <si>
    <t>-99.820</t>
  </si>
  <si>
    <t>32541.320</t>
  </si>
  <si>
    <t>-74.290</t>
  </si>
  <si>
    <t>21915.550</t>
  </si>
  <si>
    <t>S040039131</t>
  </si>
  <si>
    <t>17500.000</t>
  </si>
  <si>
    <t>S040039132</t>
  </si>
  <si>
    <t>-30.200</t>
  </si>
  <si>
    <t>10570.000</t>
  </si>
  <si>
    <t>S040039133</t>
  </si>
  <si>
    <t>-80.000</t>
  </si>
  <si>
    <t>28000.000</t>
  </si>
  <si>
    <t>S040039134</t>
  </si>
  <si>
    <t>-548.150</t>
  </si>
  <si>
    <t>148000.500</t>
  </si>
  <si>
    <t>-26.190</t>
  </si>
  <si>
    <t>6547.500</t>
  </si>
  <si>
    <t>S040039135</t>
  </si>
  <si>
    <t>-369.500</t>
  </si>
  <si>
    <t>99765.000</t>
  </si>
  <si>
    <t>-11.100</t>
  </si>
  <si>
    <t>999.000</t>
  </si>
  <si>
    <t>-10.300</t>
  </si>
  <si>
    <t>3090.000</t>
  </si>
  <si>
    <t>S040039136</t>
  </si>
  <si>
    <t>-585.250</t>
  </si>
  <si>
    <t>158017.500</t>
  </si>
  <si>
    <t>-18.700</t>
  </si>
  <si>
    <t>1683.000</t>
  </si>
  <si>
    <t>S040039137</t>
  </si>
  <si>
    <t>-53.650</t>
  </si>
  <si>
    <t>18777.500</t>
  </si>
  <si>
    <t>S040039138</t>
  </si>
  <si>
    <t>-48.400</t>
  </si>
  <si>
    <t>8228.000</t>
  </si>
  <si>
    <t>S040039139</t>
  </si>
  <si>
    <t>-193.180</t>
  </si>
  <si>
    <t>28977.000</t>
  </si>
  <si>
    <t>-104.000</t>
  </si>
  <si>
    <t>22360.000</t>
  </si>
  <si>
    <t>18593.400</t>
  </si>
  <si>
    <t>05-May-24</t>
  </si>
  <si>
    <t>S040039140</t>
  </si>
  <si>
    <t>-784.500</t>
  </si>
  <si>
    <t>192202.500</t>
  </si>
  <si>
    <t>S040039141</t>
  </si>
  <si>
    <t>-25.300</t>
  </si>
  <si>
    <t>8855.000</t>
  </si>
  <si>
    <t>S040039142</t>
  </si>
  <si>
    <t>-20.600</t>
  </si>
  <si>
    <t>7210.000</t>
  </si>
  <si>
    <t>S040039143</t>
  </si>
  <si>
    <t>-337.200</t>
  </si>
  <si>
    <t>91044.000</t>
  </si>
  <si>
    <t>-20.200</t>
  </si>
  <si>
    <t>6060.000</t>
  </si>
  <si>
    <t>S040039144</t>
  </si>
  <si>
    <t>-30.000</t>
  </si>
  <si>
    <t>10500.000</t>
  </si>
  <si>
    <t>S040039145</t>
  </si>
  <si>
    <t>-946.700</t>
  </si>
  <si>
    <t>231941.500</t>
  </si>
  <si>
    <t>S040039146</t>
  </si>
  <si>
    <t>-160.900</t>
  </si>
  <si>
    <t>39420.500</t>
  </si>
  <si>
    <t>S040039147</t>
  </si>
  <si>
    <t>-162.570</t>
  </si>
  <si>
    <t>39829.650</t>
  </si>
  <si>
    <t>S040039148</t>
  </si>
  <si>
    <t>-214.000</t>
  </si>
  <si>
    <t>52430.000</t>
  </si>
  <si>
    <t>S040039149</t>
  </si>
  <si>
    <t>-631.000</t>
  </si>
  <si>
    <t>154595.000</t>
  </si>
  <si>
    <t>S040039150</t>
  </si>
  <si>
    <t>-147.300</t>
  </si>
  <si>
    <t>36383.100</t>
  </si>
  <si>
    <t>S040039151</t>
  </si>
  <si>
    <t>-147.100</t>
  </si>
  <si>
    <t>36333.700</t>
  </si>
  <si>
    <t>S040039152</t>
  </si>
  <si>
    <t>-331.650</t>
  </si>
  <si>
    <t>81254.250</t>
  </si>
  <si>
    <t>S040039153</t>
  </si>
  <si>
    <t>-243.000</t>
  </si>
  <si>
    <t>59535.000</t>
  </si>
  <si>
    <t>S040039154</t>
  </si>
  <si>
    <t>-153.900</t>
  </si>
  <si>
    <t>38167.200</t>
  </si>
  <si>
    <t>S040039155</t>
  </si>
  <si>
    <t>-14.500</t>
  </si>
  <si>
    <t>5075.000</t>
  </si>
  <si>
    <t>S030007467</t>
  </si>
  <si>
    <t>-1558.600</t>
  </si>
  <si>
    <t>381857.000</t>
  </si>
  <si>
    <t>S040039156</t>
  </si>
  <si>
    <t>-576.400</t>
  </si>
  <si>
    <t>152746.000</t>
  </si>
  <si>
    <t>S040039157</t>
  </si>
  <si>
    <t>-98.300</t>
  </si>
  <si>
    <t>27032.500</t>
  </si>
  <si>
    <t>-146.400</t>
  </si>
  <si>
    <t>30012.000</t>
  </si>
  <si>
    <t>S040039158</t>
  </si>
  <si>
    <t>-125.300</t>
  </si>
  <si>
    <t>33831.000</t>
  </si>
  <si>
    <t>S040039159</t>
  </si>
  <si>
    <t>-151.200</t>
  </si>
  <si>
    <t>40824.000</t>
  </si>
  <si>
    <t>S040039160</t>
  </si>
  <si>
    <t>-538.200</t>
  </si>
  <si>
    <t>142623.000</t>
  </si>
  <si>
    <t>S040039161</t>
  </si>
  <si>
    <t>-63.300</t>
  </si>
  <si>
    <t>17091.000</t>
  </si>
  <si>
    <t>S040039162</t>
  </si>
  <si>
    <t>-709.900</t>
  </si>
  <si>
    <t>191673.000</t>
  </si>
  <si>
    <t>-10.600</t>
  </si>
  <si>
    <t>954.000</t>
  </si>
  <si>
    <t>6090.000</t>
  </si>
  <si>
    <t>S040039163</t>
  </si>
  <si>
    <t>-1583.700</t>
  </si>
  <si>
    <t>391173.900</t>
  </si>
  <si>
    <t>S040039164</t>
  </si>
  <si>
    <t>-164.000</t>
  </si>
  <si>
    <t>40180.000</t>
  </si>
  <si>
    <t>S040039165</t>
  </si>
  <si>
    <t>-750.400</t>
  </si>
  <si>
    <t>198856.000</t>
  </si>
  <si>
    <t>S040039166</t>
  </si>
  <si>
    <t>-133.300</t>
  </si>
  <si>
    <t>35991.000</t>
  </si>
  <si>
    <t>S040039167</t>
  </si>
  <si>
    <t>17928.000</t>
  </si>
  <si>
    <t>S040039168</t>
  </si>
  <si>
    <t>-689.600</t>
  </si>
  <si>
    <t>168952.000</t>
  </si>
  <si>
    <t>S040039169</t>
  </si>
  <si>
    <t>-316.600</t>
  </si>
  <si>
    <t>77567.000</t>
  </si>
  <si>
    <t>S060001344</t>
  </si>
  <si>
    <t>-1036.000</t>
  </si>
  <si>
    <t>255892.000</t>
  </si>
  <si>
    <t>S060001345</t>
  </si>
  <si>
    <t>18225.000</t>
  </si>
  <si>
    <t>S060001346</t>
  </si>
  <si>
    <t>-72.300</t>
  </si>
  <si>
    <t>18075.000</t>
  </si>
  <si>
    <t>S060001347</t>
  </si>
  <si>
    <t>-70.300</t>
  </si>
  <si>
    <t>17575.000</t>
  </si>
  <si>
    <t>S060001348</t>
  </si>
  <si>
    <t>S040039170</t>
  </si>
  <si>
    <t>-215.300</t>
  </si>
  <si>
    <t>53179.100</t>
  </si>
  <si>
    <t>S040039171</t>
  </si>
  <si>
    <t>-175.160</t>
  </si>
  <si>
    <t>26274.000</t>
  </si>
  <si>
    <t>S040039172</t>
  </si>
  <si>
    <t>-150.700</t>
  </si>
  <si>
    <t>37222.900</t>
  </si>
  <si>
    <t>S040039173</t>
  </si>
  <si>
    <t>-67.900</t>
  </si>
  <si>
    <t>16635.500</t>
  </si>
  <si>
    <t>S040039174</t>
  </si>
  <si>
    <t>-348.800</t>
  </si>
  <si>
    <t>87200.000</t>
  </si>
  <si>
    <t>S040039175</t>
  </si>
  <si>
    <t>-296.000</t>
  </si>
  <si>
    <t>73112.000</t>
  </si>
  <si>
    <t>S040039176</t>
  </si>
  <si>
    <t>-265.100</t>
  </si>
  <si>
    <t>65479.700</t>
  </si>
  <si>
    <t>S040039177</t>
  </si>
  <si>
    <t>-68.550</t>
  </si>
  <si>
    <t>18508.500</t>
  </si>
  <si>
    <t>S040039178</t>
  </si>
  <si>
    <t>-157.840</t>
  </si>
  <si>
    <t>39460.000</t>
  </si>
  <si>
    <t>-18.690</t>
  </si>
  <si>
    <t>1308.300</t>
  </si>
  <si>
    <t>S040039179</t>
  </si>
  <si>
    <t>-646.200</t>
  </si>
  <si>
    <t>171243.000</t>
  </si>
  <si>
    <t>S030007468</t>
  </si>
  <si>
    <t>-614.500</t>
  </si>
  <si>
    <t>165915.000</t>
  </si>
  <si>
    <t>S030007469</t>
  </si>
  <si>
    <t>-2171.500</t>
  </si>
  <si>
    <t>536360.500</t>
  </si>
  <si>
    <t>S030007470</t>
  </si>
  <si>
    <t>-128.000</t>
  </si>
  <si>
    <t>35200.000</t>
  </si>
  <si>
    <t>S030007471</t>
  </si>
  <si>
    <t>CM04002085</t>
  </si>
  <si>
    <t>MERRYMART GROCERY CENTERS INC.</t>
  </si>
  <si>
    <t>Fresh Pork Shelf-Ready Packs</t>
  </si>
  <si>
    <t>2.000</t>
  </si>
  <si>
    <t>-2308.500</t>
  </si>
  <si>
    <t>S040039181</t>
  </si>
  <si>
    <t>-2.000</t>
  </si>
  <si>
    <t>747.000</t>
  </si>
  <si>
    <t>S040039182</t>
  </si>
  <si>
    <t>-389.140</t>
  </si>
  <si>
    <t>95339.300</t>
  </si>
  <si>
    <t>S040039183</t>
  </si>
  <si>
    <t>-303.800</t>
  </si>
  <si>
    <t>74431.000</t>
  </si>
  <si>
    <t>S040039184</t>
  </si>
  <si>
    <t>-308.350</t>
  </si>
  <si>
    <t>75545.750</t>
  </si>
  <si>
    <t>S040039186</t>
  </si>
  <si>
    <t>-223.500</t>
  </si>
  <si>
    <t>55204.500</t>
  </si>
  <si>
    <t>S040039187</t>
  </si>
  <si>
    <t>-634.000</t>
  </si>
  <si>
    <t>155330.000</t>
  </si>
  <si>
    <t>S040039188</t>
  </si>
  <si>
    <t>-65.700</t>
  </si>
  <si>
    <t>16096.500</t>
  </si>
  <si>
    <t>S040039189</t>
  </si>
  <si>
    <t>-323.000</t>
  </si>
  <si>
    <t>79135.000</t>
  </si>
  <si>
    <t>S040039191</t>
  </si>
  <si>
    <t>-165.160</t>
  </si>
  <si>
    <t>52025.400</t>
  </si>
  <si>
    <t>-84.080</t>
  </si>
  <si>
    <t>26485.200</t>
  </si>
  <si>
    <t>S040039192</t>
  </si>
  <si>
    <t>41683.500</t>
  </si>
  <si>
    <t>S040039193</t>
  </si>
  <si>
    <t>-565.400</t>
  </si>
  <si>
    <t>149831.000</t>
  </si>
  <si>
    <t>S040039194</t>
  </si>
  <si>
    <t>-102.000</t>
  </si>
  <si>
    <t>28050.000</t>
  </si>
  <si>
    <t>-249.500</t>
  </si>
  <si>
    <t>54890.000</t>
  </si>
  <si>
    <t>35190.000</t>
  </si>
  <si>
    <t>S040039195</t>
  </si>
  <si>
    <t>-187.800</t>
  </si>
  <si>
    <t>50706.000</t>
  </si>
  <si>
    <t>S040039196</t>
  </si>
  <si>
    <t>-136.900</t>
  </si>
  <si>
    <t>36963.000</t>
  </si>
  <si>
    <t>S040039197</t>
  </si>
  <si>
    <t>-254.400</t>
  </si>
  <si>
    <t>67416.000</t>
  </si>
  <si>
    <t>S040039198</t>
  </si>
  <si>
    <t>S040039199</t>
  </si>
  <si>
    <t>-224.600</t>
  </si>
  <si>
    <t>55027.000</t>
  </si>
  <si>
    <t>S040039200</t>
  </si>
  <si>
    <t>-226.300</t>
  </si>
  <si>
    <t>55443.500</t>
  </si>
  <si>
    <t>S040039201</t>
  </si>
  <si>
    <t>-298.000</t>
  </si>
  <si>
    <t>73010.000</t>
  </si>
  <si>
    <t>S040039202</t>
  </si>
  <si>
    <t>-215.600</t>
  </si>
  <si>
    <t>52822.000</t>
  </si>
  <si>
    <t>S040039203</t>
  </si>
  <si>
    <t>-402.450</t>
  </si>
  <si>
    <t>108661.500</t>
  </si>
  <si>
    <t>-21.650</t>
  </si>
  <si>
    <t>1948.500</t>
  </si>
  <si>
    <t>-58.300</t>
  </si>
  <si>
    <t>6413.000</t>
  </si>
  <si>
    <t>-5.370</t>
  </si>
  <si>
    <t>1611.000</t>
  </si>
  <si>
    <t>S040039204</t>
  </si>
  <si>
    <t>-1156.500</t>
  </si>
  <si>
    <t>285655.500</t>
  </si>
  <si>
    <t>S040039205</t>
  </si>
  <si>
    <t>MAXY'S ENTERPRISES CORP.</t>
  </si>
  <si>
    <t>Tampalen</t>
  </si>
  <si>
    <t>-351.000</t>
  </si>
  <si>
    <t>31590.000</t>
  </si>
  <si>
    <t>S040039206</t>
  </si>
  <si>
    <t>-62.600</t>
  </si>
  <si>
    <t>16902.000</t>
  </si>
  <si>
    <t>S040039207</t>
  </si>
  <si>
    <t>-1425.800</t>
  </si>
  <si>
    <t>352172.600</t>
  </si>
  <si>
    <t>S040039208</t>
  </si>
  <si>
    <t>-1388.300</t>
  </si>
  <si>
    <t>349851.600</t>
  </si>
  <si>
    <t>S040039209</t>
  </si>
  <si>
    <t>-815.000</t>
  </si>
  <si>
    <t>215975.000</t>
  </si>
  <si>
    <t>S060001349</t>
  </si>
  <si>
    <t>-72.500</t>
  </si>
  <si>
    <t>18125.000</t>
  </si>
  <si>
    <t>S060001350</t>
  </si>
  <si>
    <t>-73.900</t>
  </si>
  <si>
    <t>18475.000</t>
  </si>
  <si>
    <t>S060001351</t>
  </si>
  <si>
    <t>-75.900</t>
  </si>
  <si>
    <t>18975.000</t>
  </si>
  <si>
    <t>S060001352</t>
  </si>
  <si>
    <t>-1249.000</t>
  </si>
  <si>
    <t>308503.000</t>
  </si>
  <si>
    <t>S060001353</t>
  </si>
  <si>
    <t>-77.000</t>
  </si>
  <si>
    <t>19019.000</t>
  </si>
  <si>
    <t>S040039210</t>
  </si>
  <si>
    <t>-33.700</t>
  </si>
  <si>
    <t>8930.500</t>
  </si>
  <si>
    <t>Belly SOBL (PR w/o white Bones) 15-18mm</t>
  </si>
  <si>
    <t>-43.290</t>
  </si>
  <si>
    <t>12770.550</t>
  </si>
  <si>
    <t>MASK</t>
  </si>
  <si>
    <t>-40.300</t>
  </si>
  <si>
    <t>8866.000</t>
  </si>
  <si>
    <t>S040039211</t>
  </si>
  <si>
    <t>-200.530</t>
  </si>
  <si>
    <t>42111.300</t>
  </si>
  <si>
    <t>S040039212</t>
  </si>
  <si>
    <t>TGM Pinoy BBQ Marinade (1kg)</t>
  </si>
  <si>
    <t>-10.000</t>
  </si>
  <si>
    <t>1116.100</t>
  </si>
  <si>
    <t>S040039213</t>
  </si>
  <si>
    <t>-68.900</t>
  </si>
  <si>
    <t>17018.300</t>
  </si>
  <si>
    <t>S040039214</t>
  </si>
  <si>
    <t>-325.750</t>
  </si>
  <si>
    <t>79808.750</t>
  </si>
  <si>
    <t>S040039215</t>
  </si>
  <si>
    <t>-253.800</t>
  </si>
  <si>
    <t>63450.000</t>
  </si>
  <si>
    <t>S040039216</t>
  </si>
  <si>
    <t>-228.200</t>
  </si>
  <si>
    <t>55909.000</t>
  </si>
  <si>
    <t>S040039217</t>
  </si>
  <si>
    <t>-266.700</t>
  </si>
  <si>
    <t>65874.900</t>
  </si>
  <si>
    <t>S040039218</t>
  </si>
  <si>
    <t>-72.950</t>
  </si>
  <si>
    <t>18237.500</t>
  </si>
  <si>
    <t>S040039219</t>
  </si>
  <si>
    <t>-335.900</t>
  </si>
  <si>
    <t>89013.500</t>
  </si>
  <si>
    <t>S030007473</t>
  </si>
  <si>
    <t>-820.700</t>
  </si>
  <si>
    <t>202712.900</t>
  </si>
  <si>
    <t>S030007474</t>
  </si>
  <si>
    <t>-68.700</t>
  </si>
  <si>
    <t>18892.500</t>
  </si>
  <si>
    <t>S030007475</t>
  </si>
  <si>
    <t>-139.500</t>
  </si>
  <si>
    <t>38362.500</t>
  </si>
  <si>
    <t>S030007476</t>
  </si>
  <si>
    <t>-72.400</t>
  </si>
  <si>
    <t>19548.000</t>
  </si>
  <si>
    <t>S040039220</t>
  </si>
  <si>
    <t>-302.400</t>
  </si>
  <si>
    <t>120960.000</t>
  </si>
  <si>
    <t>-110.400</t>
  </si>
  <si>
    <t>39192.000</t>
  </si>
  <si>
    <t>Skull</t>
  </si>
  <si>
    <t>-54.500</t>
  </si>
  <si>
    <t>8175.000</t>
  </si>
  <si>
    <t>S040039222</t>
  </si>
  <si>
    <t>-139.600</t>
  </si>
  <si>
    <t>41182.000</t>
  </si>
  <si>
    <t>S040039223</t>
  </si>
  <si>
    <t>-149.220</t>
  </si>
  <si>
    <t>44019.900</t>
  </si>
  <si>
    <t>S040039224</t>
  </si>
  <si>
    <t>-149.360</t>
  </si>
  <si>
    <t>44061.200</t>
  </si>
  <si>
    <t>S040039225</t>
  </si>
  <si>
    <t>-153.650</t>
  </si>
  <si>
    <t>45326.750</t>
  </si>
  <si>
    <t>S040039226</t>
  </si>
  <si>
    <t>-148.260</t>
  </si>
  <si>
    <t>43736.700</t>
  </si>
  <si>
    <t>07-May-24</t>
  </si>
  <si>
    <t>S040039230</t>
  </si>
  <si>
    <t>-305.300</t>
  </si>
  <si>
    <t>80904.500</t>
  </si>
  <si>
    <t>S040039231</t>
  </si>
  <si>
    <t>-783.700</t>
  </si>
  <si>
    <t>192006.500</t>
  </si>
  <si>
    <t>S040039232</t>
  </si>
  <si>
    <t>-47.750</t>
  </si>
  <si>
    <t>16712.500</t>
  </si>
  <si>
    <t>S040039233</t>
  </si>
  <si>
    <t>-24.350</t>
  </si>
  <si>
    <t>8522.500</t>
  </si>
  <si>
    <t>S040039234</t>
  </si>
  <si>
    <t>-29.100</t>
  </si>
  <si>
    <t>10185.000</t>
  </si>
  <si>
    <t>S040039235</t>
  </si>
  <si>
    <t>-18.500</t>
  </si>
  <si>
    <t>6475.000</t>
  </si>
  <si>
    <t>S040039236</t>
  </si>
  <si>
    <t>-76.800</t>
  </si>
  <si>
    <t>26880.000</t>
  </si>
  <si>
    <t>S040039237</t>
  </si>
  <si>
    <t>-231.000</t>
  </si>
  <si>
    <t>56595.000</t>
  </si>
  <si>
    <t>S040039238</t>
  </si>
  <si>
    <t>54880.000</t>
  </si>
  <si>
    <t>S040039239</t>
  </si>
  <si>
    <t>-500.100</t>
  </si>
  <si>
    <t>85017.000</t>
  </si>
  <si>
    <t>S040039240</t>
  </si>
  <si>
    <t>-495.050</t>
  </si>
  <si>
    <t>133663.500</t>
  </si>
  <si>
    <t>-2.100</t>
  </si>
  <si>
    <t>630.000</t>
  </si>
  <si>
    <t>S040039241</t>
  </si>
  <si>
    <t>-33.500</t>
  </si>
  <si>
    <t>11725.000</t>
  </si>
  <si>
    <t>S040039242</t>
  </si>
  <si>
    <t>-52.050</t>
  </si>
  <si>
    <t>18217.500</t>
  </si>
  <si>
    <t>S040039243</t>
  </si>
  <si>
    <t>-1533.800</t>
  </si>
  <si>
    <t>378848.600</t>
  </si>
  <si>
    <t>S040039244</t>
  </si>
  <si>
    <t>-347.220</t>
  </si>
  <si>
    <t>138888.000</t>
  </si>
  <si>
    <t>S040039245</t>
  </si>
  <si>
    <t>-145.330</t>
  </si>
  <si>
    <t>58132.000</t>
  </si>
  <si>
    <t>S040039246</t>
  </si>
  <si>
    <t>RSP AGRI INDUSTRIES INC.</t>
  </si>
  <si>
    <t>-202.620</t>
  </si>
  <si>
    <t>57746.700</t>
  </si>
  <si>
    <t>Belly SOBL (PR w/ white Bones) 15-18mm</t>
  </si>
  <si>
    <t>-201.140</t>
  </si>
  <si>
    <t>58330.600</t>
  </si>
  <si>
    <t>-63.560</t>
  </si>
  <si>
    <t>16843.400</t>
  </si>
  <si>
    <t>S040039247</t>
  </si>
  <si>
    <t>-168.900</t>
  </si>
  <si>
    <t>41380.500</t>
  </si>
  <si>
    <t>S040039248</t>
  </si>
  <si>
    <t>-760.900</t>
  </si>
  <si>
    <t>186420.500</t>
  </si>
  <si>
    <t>S040039249</t>
  </si>
  <si>
    <t>-68.100</t>
  </si>
  <si>
    <t>18387.000</t>
  </si>
  <si>
    <t>S040039250</t>
  </si>
  <si>
    <t>18981.000</t>
  </si>
  <si>
    <t>S040039251</t>
  </si>
  <si>
    <t>-1625.400</t>
  </si>
  <si>
    <t>401473.800</t>
  </si>
  <si>
    <t>S040039252</t>
  </si>
  <si>
    <t>-1568.800</t>
  </si>
  <si>
    <t>395337.600</t>
  </si>
  <si>
    <t>S060001354</t>
  </si>
  <si>
    <t>20075.000</t>
  </si>
  <si>
    <t>S060001355</t>
  </si>
  <si>
    <t>19350.000</t>
  </si>
  <si>
    <t>S060001356</t>
  </si>
  <si>
    <t>-76.540</t>
  </si>
  <si>
    <t>19135.000</t>
  </si>
  <si>
    <t>S060001357</t>
  </si>
  <si>
    <t>-82.380</t>
  </si>
  <si>
    <t>20595.000</t>
  </si>
  <si>
    <t>S040039253</t>
  </si>
  <si>
    <t>-289.000</t>
  </si>
  <si>
    <t>71383.000</t>
  </si>
  <si>
    <t>S040039254</t>
  </si>
  <si>
    <t>-596.000</t>
  </si>
  <si>
    <t>146020.000</t>
  </si>
  <si>
    <t>S040039255</t>
  </si>
  <si>
    <t>-202.000</t>
  </si>
  <si>
    <t>49490.000</t>
  </si>
  <si>
    <t>S040039256</t>
  </si>
  <si>
    <t>-313.300</t>
  </si>
  <si>
    <t>76758.500</t>
  </si>
  <si>
    <t>S040039257</t>
  </si>
  <si>
    <t>-252.600</t>
  </si>
  <si>
    <t>63150.000</t>
  </si>
  <si>
    <t>S040039258</t>
  </si>
  <si>
    <t>-329.000</t>
  </si>
  <si>
    <t>80605.000</t>
  </si>
  <si>
    <t>S040039259</t>
  </si>
  <si>
    <t>18079.200</t>
  </si>
  <si>
    <t>S040039260</t>
  </si>
  <si>
    <t>-15.150</t>
  </si>
  <si>
    <t>5302.500</t>
  </si>
  <si>
    <t>S040039261</t>
  </si>
  <si>
    <t>-948.900</t>
  </si>
  <si>
    <t>251458.500</t>
  </si>
  <si>
    <t>S030007478</t>
  </si>
  <si>
    <t>-62.200</t>
  </si>
  <si>
    <t>17105.000</t>
  </si>
  <si>
    <t>S040039262</t>
  </si>
  <si>
    <t>CONCARNE CORPORATION</t>
  </si>
  <si>
    <t>-1994.700</t>
  </si>
  <si>
    <t>498675.000</t>
  </si>
  <si>
    <t>S040039263</t>
  </si>
  <si>
    <t>-1971.100</t>
  </si>
  <si>
    <t>492775.000</t>
  </si>
  <si>
    <t>S040039264</t>
  </si>
  <si>
    <t>-143.130</t>
  </si>
  <si>
    <t>46660.380</t>
  </si>
  <si>
    <t>-162.240</t>
  </si>
  <si>
    <t>47860.800</t>
  </si>
  <si>
    <t>S040039265</t>
  </si>
  <si>
    <t>-154.030</t>
  </si>
  <si>
    <t>45438.850</t>
  </si>
  <si>
    <t>S040039266</t>
  </si>
  <si>
    <t>-139.000</t>
  </si>
  <si>
    <t>41005.000</t>
  </si>
  <si>
    <t>S040039267</t>
  </si>
  <si>
    <t>-157.500</t>
  </si>
  <si>
    <t>46462.500</t>
  </si>
  <si>
    <t>S040039268</t>
  </si>
  <si>
    <t>-151.100</t>
  </si>
  <si>
    <t>44574.500</t>
  </si>
  <si>
    <t>S040039269</t>
  </si>
  <si>
    <t>-147.230</t>
  </si>
  <si>
    <t>43432.850</t>
  </si>
  <si>
    <t>S040039270</t>
  </si>
  <si>
    <t>-143.450</t>
  </si>
  <si>
    <t>42317.750</t>
  </si>
  <si>
    <t>S040039271</t>
  </si>
  <si>
    <t>-199.000</t>
  </si>
  <si>
    <t>53730.000</t>
  </si>
  <si>
    <t>S040039272</t>
  </si>
  <si>
    <t>-191.500</t>
  </si>
  <si>
    <t>51705.000</t>
  </si>
  <si>
    <t>S040039273</t>
  </si>
  <si>
    <t>-778.500</t>
  </si>
  <si>
    <t>202410.000</t>
  </si>
  <si>
    <t>S040039274</t>
  </si>
  <si>
    <t>S040039275</t>
  </si>
  <si>
    <t>-811.800</t>
  </si>
  <si>
    <t>198891.000</t>
  </si>
  <si>
    <t>S040039277</t>
  </si>
  <si>
    <t>-44.100</t>
  </si>
  <si>
    <t>15435.000</t>
  </si>
  <si>
    <t>S040039278</t>
  </si>
  <si>
    <t>-25.500</t>
  </si>
  <si>
    <t>8925.000</t>
  </si>
  <si>
    <t>S040039279</t>
  </si>
  <si>
    <t>-27.500</t>
  </si>
  <si>
    <t>9625.000</t>
  </si>
  <si>
    <t>S040039280</t>
  </si>
  <si>
    <t>-19.850</t>
  </si>
  <si>
    <t>6947.500</t>
  </si>
  <si>
    <t>S040039281</t>
  </si>
  <si>
    <t>24430.000</t>
  </si>
  <si>
    <t>S040039282</t>
  </si>
  <si>
    <t>-1768.670</t>
  </si>
  <si>
    <t>424480.800</t>
  </si>
  <si>
    <t>-1859.960</t>
  </si>
  <si>
    <t>446390.400</t>
  </si>
  <si>
    <t>S040039283</t>
  </si>
  <si>
    <t>-345.900</t>
  </si>
  <si>
    <t>93393.000</t>
  </si>
  <si>
    <t>S040039284</t>
  </si>
  <si>
    <t>-54.650</t>
  </si>
  <si>
    <t>19127.500</t>
  </si>
  <si>
    <t>S040039285</t>
  </si>
  <si>
    <t>-33.100</t>
  </si>
  <si>
    <t>11585.000</t>
  </si>
  <si>
    <t>S040039286</t>
  </si>
  <si>
    <t>-760.200</t>
  </si>
  <si>
    <t>197652.000</t>
  </si>
  <si>
    <t>S040039287</t>
  </si>
  <si>
    <t>-546.700</t>
  </si>
  <si>
    <t>142142.000</t>
  </si>
  <si>
    <t>S040039288</t>
  </si>
  <si>
    <t>-329.700</t>
  </si>
  <si>
    <t>85722.000</t>
  </si>
  <si>
    <t>S040039289</t>
  </si>
  <si>
    <t>-258.600</t>
  </si>
  <si>
    <t>67236.000</t>
  </si>
  <si>
    <t>S040039290</t>
  </si>
  <si>
    <t>-165.300</t>
  </si>
  <si>
    <t>42978.000</t>
  </si>
  <si>
    <t>S040039291</t>
  </si>
  <si>
    <t>-43.640</t>
  </si>
  <si>
    <t>6546.000</t>
  </si>
  <si>
    <t>-425.590</t>
  </si>
  <si>
    <t>25535.400</t>
  </si>
  <si>
    <t>-8.520</t>
  </si>
  <si>
    <t>468.600</t>
  </si>
  <si>
    <t>S040039292</t>
  </si>
  <si>
    <t>-832.700</t>
  </si>
  <si>
    <t>216502.000</t>
  </si>
  <si>
    <t>S040039293</t>
  </si>
  <si>
    <t>-522.300</t>
  </si>
  <si>
    <t>135798.000</t>
  </si>
  <si>
    <t>S040039294</t>
  </si>
  <si>
    <t>-299.800</t>
  </si>
  <si>
    <t>77948.000</t>
  </si>
  <si>
    <t>S040039295</t>
  </si>
  <si>
    <t>-228.600</t>
  </si>
  <si>
    <t>59436.000</t>
  </si>
  <si>
    <t>S040039296</t>
  </si>
  <si>
    <t>-153.100</t>
  </si>
  <si>
    <t>39806.000</t>
  </si>
  <si>
    <t>S040039297</t>
  </si>
  <si>
    <t>-1438.300</t>
  </si>
  <si>
    <t>381149.500</t>
  </si>
  <si>
    <t>S060001358</t>
  </si>
  <si>
    <t>-74.500</t>
  </si>
  <si>
    <t>18401.500</t>
  </si>
  <si>
    <t>S040039298</t>
  </si>
  <si>
    <t>-71.600</t>
  </si>
  <si>
    <t>17542.000</t>
  </si>
  <si>
    <t>-366.900</t>
  </si>
  <si>
    <t>55035.000</t>
  </si>
  <si>
    <t>-59.000</t>
  </si>
  <si>
    <t>16815.000</t>
  </si>
  <si>
    <t>-52.810</t>
  </si>
  <si>
    <t>4488.850</t>
  </si>
  <si>
    <t>-2.700</t>
  </si>
  <si>
    <t>607.500</t>
  </si>
  <si>
    <t>Pata Front 1.51-1.60 kg</t>
  </si>
  <si>
    <t>-45.770</t>
  </si>
  <si>
    <t>10298.250</t>
  </si>
  <si>
    <t>S040039299</t>
  </si>
  <si>
    <t>-81.000</t>
  </si>
  <si>
    <t>19845.000</t>
  </si>
  <si>
    <t>-200.400</t>
  </si>
  <si>
    <t>30060.000</t>
  </si>
  <si>
    <t>7560.000</t>
  </si>
  <si>
    <t>-16.000</t>
  </si>
  <si>
    <t>4240.000</t>
  </si>
  <si>
    <t>-61.210</t>
  </si>
  <si>
    <t>13160.150</t>
  </si>
  <si>
    <t>S040039300</t>
  </si>
  <si>
    <t>-65.750</t>
  </si>
  <si>
    <t>16240.250</t>
  </si>
  <si>
    <t>S040039301</t>
  </si>
  <si>
    <t>-345.250</t>
  </si>
  <si>
    <t>85276.750</t>
  </si>
  <si>
    <t>S040039302</t>
  </si>
  <si>
    <t>-13.800</t>
  </si>
  <si>
    <t>4830.000</t>
  </si>
  <si>
    <t>S040039303</t>
  </si>
  <si>
    <t>-212.500</t>
  </si>
  <si>
    <t>52487.500</t>
  </si>
  <si>
    <t>S040039304</t>
  </si>
  <si>
    <t>-79.320</t>
  </si>
  <si>
    <t>19830.000</t>
  </si>
  <si>
    <t>-16.590</t>
  </si>
  <si>
    <t>1161.300</t>
  </si>
  <si>
    <t>S030007479</t>
  </si>
  <si>
    <t>-620.820</t>
  </si>
  <si>
    <t>167621.400</t>
  </si>
  <si>
    <t>S040039305</t>
  </si>
  <si>
    <t>S040039306</t>
  </si>
  <si>
    <t>-2402.200</t>
  </si>
  <si>
    <t>600550.000</t>
  </si>
  <si>
    <t>S040039307</t>
  </si>
  <si>
    <t>-76.810</t>
  </si>
  <si>
    <t>11521.500</t>
  </si>
  <si>
    <t>-280.160</t>
  </si>
  <si>
    <t>15408.800</t>
  </si>
  <si>
    <t>S040039308</t>
  </si>
  <si>
    <t>-945.400</t>
  </si>
  <si>
    <t>245804.000</t>
  </si>
  <si>
    <t>S040039309</t>
  </si>
  <si>
    <t>-88.480</t>
  </si>
  <si>
    <t>13272.000</t>
  </si>
  <si>
    <t>-292.320</t>
  </si>
  <si>
    <t>16077.600</t>
  </si>
  <si>
    <t>S040039310</t>
  </si>
  <si>
    <t>-75.170</t>
  </si>
  <si>
    <t>11275.500</t>
  </si>
  <si>
    <t>-282.540</t>
  </si>
  <si>
    <t>15539.700</t>
  </si>
  <si>
    <t>S040039311</t>
  </si>
  <si>
    <t>-889.200</t>
  </si>
  <si>
    <t>231192.000</t>
  </si>
  <si>
    <t>S040039312</t>
  </si>
  <si>
    <t>-482.400</t>
  </si>
  <si>
    <t>125424.000</t>
  </si>
  <si>
    <t>S040039313</t>
  </si>
  <si>
    <t>-233.400</t>
  </si>
  <si>
    <t>60684.000</t>
  </si>
  <si>
    <t>S040039314</t>
  </si>
  <si>
    <t>-157.800</t>
  </si>
  <si>
    <t>41028.000</t>
  </si>
  <si>
    <t>S040039315</t>
  </si>
  <si>
    <t>-155.800</t>
  </si>
  <si>
    <t>40508.000</t>
  </si>
  <si>
    <t>S040039316</t>
  </si>
  <si>
    <t>-133.220</t>
  </si>
  <si>
    <t>19983.000</t>
  </si>
  <si>
    <t>-328.410</t>
  </si>
  <si>
    <t>19704.600</t>
  </si>
  <si>
    <t>S030007480</t>
  </si>
  <si>
    <t>-155.670</t>
  </si>
  <si>
    <t>23350.500</t>
  </si>
  <si>
    <t>-336.610</t>
  </si>
  <si>
    <t>20196.600</t>
  </si>
  <si>
    <t>-24.030</t>
  </si>
  <si>
    <t>1321.650</t>
  </si>
  <si>
    <t>CM04002086</t>
  </si>
  <si>
    <t>78.500</t>
  </si>
  <si>
    <t>-21195.000</t>
  </si>
  <si>
    <t>CM04002087</t>
  </si>
  <si>
    <t>Ground Pork (500g)</t>
  </si>
  <si>
    <t>-560.000</t>
  </si>
  <si>
    <t>CM04002088</t>
  </si>
  <si>
    <t>6.190</t>
  </si>
  <si>
    <t>-526.150</t>
  </si>
  <si>
    <t>8.000</t>
  </si>
  <si>
    <t>1.000</t>
  </si>
  <si>
    <t>S040039341</t>
  </si>
  <si>
    <t>-0.500</t>
  </si>
  <si>
    <t>180.000</t>
  </si>
  <si>
    <t>Fresh Beef Shelf-Ready Packs</t>
  </si>
  <si>
    <t>337.500</t>
  </si>
  <si>
    <t>S040039342</t>
  </si>
  <si>
    <t>-4.000</t>
  </si>
  <si>
    <t>1462.500</t>
  </si>
  <si>
    <t>-1.000</t>
  </si>
  <si>
    <t>616.500</t>
  </si>
  <si>
    <t>S040039343</t>
  </si>
  <si>
    <t>-3.000</t>
  </si>
  <si>
    <t>1134.000</t>
  </si>
  <si>
    <t>675.000</t>
  </si>
  <si>
    <t>S040039344</t>
  </si>
  <si>
    <t>AYAGOLD RETAILERS, INC.</t>
  </si>
  <si>
    <t>-16.500</t>
  </si>
  <si>
    <t>6026.000</t>
  </si>
  <si>
    <t>-18.000</t>
  </si>
  <si>
    <t>11037.150</t>
  </si>
  <si>
    <t>S040039346</t>
  </si>
  <si>
    <t>PUREGOLD PRICE CLUB INC.</t>
  </si>
  <si>
    <t>Fresh Pork</t>
  </si>
  <si>
    <t>-22642.640</t>
  </si>
  <si>
    <t>6512476.120</t>
  </si>
  <si>
    <t>-226.500</t>
  </si>
  <si>
    <t>83639.660</t>
  </si>
  <si>
    <t>Fresh Beef</t>
  </si>
  <si>
    <t>-2467.560</t>
  </si>
  <si>
    <t>1041828.510</t>
  </si>
  <si>
    <t>-76.500</t>
  </si>
  <si>
    <t>43465.010</t>
  </si>
  <si>
    <t>S040039347</t>
  </si>
  <si>
    <t>Fresh Pork Marinated</t>
  </si>
  <si>
    <t>-195.470</t>
  </si>
  <si>
    <t>70013.300</t>
  </si>
  <si>
    <t>TGM VAM</t>
  </si>
  <si>
    <t>-163.200</t>
  </si>
  <si>
    <t>66088.960</t>
  </si>
  <si>
    <t>S040039348</t>
  </si>
  <si>
    <t>WESHOPSTORE INCORPORATED</t>
  </si>
  <si>
    <t>-673.720</t>
  </si>
  <si>
    <t>218635.820</t>
  </si>
  <si>
    <t>-7.000</t>
  </si>
  <si>
    <t>2107.150</t>
  </si>
  <si>
    <t>-132.050</t>
  </si>
  <si>
    <t>55728.590</t>
  </si>
  <si>
    <t>S040039349</t>
  </si>
  <si>
    <t>-13.670</t>
  </si>
  <si>
    <t>4704.140</t>
  </si>
  <si>
    <t>-7.800</t>
  </si>
  <si>
    <t>3483.480</t>
  </si>
  <si>
    <t>S040039350</t>
  </si>
  <si>
    <t>WALTERMART SUPERMARKET INC.</t>
  </si>
  <si>
    <t>-316.270</t>
  </si>
  <si>
    <t>92848.950</t>
  </si>
  <si>
    <t>-156.270</t>
  </si>
  <si>
    <t>55827.200</t>
  </si>
  <si>
    <t>S040039368</t>
  </si>
  <si>
    <t>-72.000</t>
  </si>
  <si>
    <t>19440.000</t>
  </si>
  <si>
    <t>S040039392</t>
  </si>
  <si>
    <t>-82.260</t>
  </si>
  <si>
    <t>12339.000</t>
  </si>
  <si>
    <t>-313.170</t>
  </si>
  <si>
    <t>17224.350</t>
  </si>
  <si>
    <t>-4.020</t>
  </si>
  <si>
    <t>201.000</t>
  </si>
  <si>
    <t>S040039393</t>
  </si>
  <si>
    <t>-1114.000</t>
  </si>
  <si>
    <t>289640.000</t>
  </si>
  <si>
    <t>S040039394</t>
  </si>
  <si>
    <t>-943.000</t>
  </si>
  <si>
    <t>245180.000</t>
  </si>
  <si>
    <t>S040039395</t>
  </si>
  <si>
    <t>-802.700</t>
  </si>
  <si>
    <t>208702.000</t>
  </si>
  <si>
    <t>S040039396</t>
  </si>
  <si>
    <t>-80.990</t>
  </si>
  <si>
    <t>12148.500</t>
  </si>
  <si>
    <t>-325.210</t>
  </si>
  <si>
    <t>17886.550</t>
  </si>
  <si>
    <t>-3.910</t>
  </si>
  <si>
    <t>195.500</t>
  </si>
  <si>
    <t>S040039397</t>
  </si>
  <si>
    <t>-92.820</t>
  </si>
  <si>
    <t>13923.000</t>
  </si>
  <si>
    <t>-323.600</t>
  </si>
  <si>
    <t>17798.000</t>
  </si>
  <si>
    <t>S040039398</t>
  </si>
  <si>
    <t>-78.020</t>
  </si>
  <si>
    <t>11703.000</t>
  </si>
  <si>
    <t>-330.410</t>
  </si>
  <si>
    <t>18172.550</t>
  </si>
  <si>
    <t>S040039399</t>
  </si>
  <si>
    <t>-85.180</t>
  </si>
  <si>
    <t>12777.000</t>
  </si>
  <si>
    <t>-279.140</t>
  </si>
  <si>
    <t>15352.700</t>
  </si>
  <si>
    <t>S040039400</t>
  </si>
  <si>
    <t>-92.170</t>
  </si>
  <si>
    <t>13825.500</t>
  </si>
  <si>
    <t>-289.080</t>
  </si>
  <si>
    <t>17344.800</t>
  </si>
  <si>
    <t>S040039401</t>
  </si>
  <si>
    <t>-3167.700</t>
  </si>
  <si>
    <t>744409.500</t>
  </si>
  <si>
    <t>S030007498</t>
  </si>
  <si>
    <t>-8.265</t>
  </si>
  <si>
    <t>661.200</t>
  </si>
  <si>
    <t>-8.315</t>
  </si>
  <si>
    <t>498.900</t>
  </si>
  <si>
    <t>S030007499</t>
  </si>
  <si>
    <t>-70.000</t>
  </si>
  <si>
    <t>2100.000</t>
  </si>
  <si>
    <t>S030007500</t>
  </si>
  <si>
    <t>-25.480</t>
  </si>
  <si>
    <t>764.400</t>
  </si>
  <si>
    <t>540.000</t>
  </si>
  <si>
    <t>-24.640</t>
  </si>
  <si>
    <t>1724.800</t>
  </si>
  <si>
    <t>-10.800</t>
  </si>
  <si>
    <t>756.000</t>
  </si>
  <si>
    <t>-52.150</t>
  </si>
  <si>
    <t>1564.500</t>
  </si>
  <si>
    <t>-40.000</t>
  </si>
  <si>
    <t>1200.000</t>
  </si>
  <si>
    <t>-48.000</t>
  </si>
  <si>
    <t>1440.000</t>
  </si>
  <si>
    <t>-33.000</t>
  </si>
  <si>
    <t>990.000</t>
  </si>
  <si>
    <t>-63.000</t>
  </si>
  <si>
    <t>4410.000</t>
  </si>
  <si>
    <t>2030.000</t>
  </si>
  <si>
    <t>-61.780</t>
  </si>
  <si>
    <t>1853.400</t>
  </si>
  <si>
    <t>-35.000</t>
  </si>
  <si>
    <t>1050.000</t>
  </si>
  <si>
    <t>-13.680</t>
  </si>
  <si>
    <t>957.600</t>
  </si>
  <si>
    <t>-63.540</t>
  </si>
  <si>
    <t>1906.200</t>
  </si>
  <si>
    <t>-79.840</t>
  </si>
  <si>
    <t>2395.200</t>
  </si>
  <si>
    <t>S030007501</t>
  </si>
  <si>
    <t>-1092.600</t>
  </si>
  <si>
    <t>32778.000</t>
  </si>
  <si>
    <t>S030007502</t>
  </si>
  <si>
    <t>-72.080</t>
  </si>
  <si>
    <t>4685.200</t>
  </si>
  <si>
    <t>-49.460</t>
  </si>
  <si>
    <t>2967.600</t>
  </si>
  <si>
    <t>S030007503</t>
  </si>
  <si>
    <t>1400.000</t>
  </si>
  <si>
    <t>-5.000</t>
  </si>
  <si>
    <t>175.000</t>
  </si>
  <si>
    <t>-45.000</t>
  </si>
  <si>
    <t>1575.000</t>
  </si>
  <si>
    <t>Pata Front Trotters</t>
  </si>
  <si>
    <t>-56.000</t>
  </si>
  <si>
    <t>3920.000</t>
  </si>
  <si>
    <t>6300.000</t>
  </si>
  <si>
    <t>700.000</t>
  </si>
  <si>
    <t>2205.000</t>
  </si>
  <si>
    <t>S030007504</t>
  </si>
  <si>
    <t>350.000</t>
  </si>
  <si>
    <t>S030007505</t>
  </si>
  <si>
    <t>-104.770</t>
  </si>
  <si>
    <t>15715.500</t>
  </si>
  <si>
    <t>-321.360</t>
  </si>
  <si>
    <t>19281.600</t>
  </si>
  <si>
    <t>S040039402</t>
  </si>
  <si>
    <t>LOI HOMEMADE PORK CHICHARON AND  GENERAL MERCHANDISE</t>
  </si>
  <si>
    <t>-788.190</t>
  </si>
  <si>
    <t>70937.100</t>
  </si>
  <si>
    <t>4905.000</t>
  </si>
  <si>
    <t>S040039403</t>
  </si>
  <si>
    <t>-247.860</t>
  </si>
  <si>
    <t>78075.900</t>
  </si>
  <si>
    <t>Porkchop Skin-On Bone-In 7-in-1</t>
  </si>
  <si>
    <t>-299.030</t>
  </si>
  <si>
    <t>94194.450</t>
  </si>
  <si>
    <t>S040039404</t>
  </si>
  <si>
    <t>-97.770</t>
  </si>
  <si>
    <t>31873.020</t>
  </si>
  <si>
    <t>S040039405</t>
  </si>
  <si>
    <t>-46.040</t>
  </si>
  <si>
    <t>15009.040</t>
  </si>
  <si>
    <t>-79.340</t>
  </si>
  <si>
    <t>23405.300</t>
  </si>
  <si>
    <t>S040039406</t>
  </si>
  <si>
    <t>ARTHUR AND GRACE MEAT PRODUCTS</t>
  </si>
  <si>
    <t>Imported Sawdust</t>
  </si>
  <si>
    <t>-25.820</t>
  </si>
  <si>
    <t>516.400</t>
  </si>
  <si>
    <t>-22.290</t>
  </si>
  <si>
    <t>445.800</t>
  </si>
  <si>
    <t>-241.030</t>
  </si>
  <si>
    <t>7230.900</t>
  </si>
  <si>
    <t>-193.360</t>
  </si>
  <si>
    <t>17402.400</t>
  </si>
  <si>
    <t>S040039407</t>
  </si>
  <si>
    <t>-229.500</t>
  </si>
  <si>
    <t>56227.500</t>
  </si>
  <si>
    <t>S040039408</t>
  </si>
  <si>
    <t>202149.000</t>
  </si>
  <si>
    <t>-31.480</t>
  </si>
  <si>
    <t>3462.800</t>
  </si>
  <si>
    <t>S060001359</t>
  </si>
  <si>
    <t>-74.600</t>
  </si>
  <si>
    <t>18650.000</t>
  </si>
  <si>
    <t>S060001360</t>
  </si>
  <si>
    <t>-79.300</t>
  </si>
  <si>
    <t>19825.000</t>
  </si>
  <si>
    <t>S040039409</t>
  </si>
  <si>
    <t>-135.100</t>
  </si>
  <si>
    <t>33504.800</t>
  </si>
  <si>
    <t>S040039410</t>
  </si>
  <si>
    <t>-189.600</t>
  </si>
  <si>
    <t>46831.200</t>
  </si>
  <si>
    <t>S030007506</t>
  </si>
  <si>
    <t>-1545.850</t>
  </si>
  <si>
    <t>378733.250</t>
  </si>
  <si>
    <t>S030007507</t>
  </si>
  <si>
    <t>-149.270</t>
  </si>
  <si>
    <t>37018.960</t>
  </si>
  <si>
    <t>S030007508</t>
  </si>
  <si>
    <t>-533.500</t>
  </si>
  <si>
    <t>144045.000</t>
  </si>
  <si>
    <t>-163.410</t>
  </si>
  <si>
    <t>10621.650</t>
  </si>
  <si>
    <t>S030007509</t>
  </si>
  <si>
    <t>-229.800</t>
  </si>
  <si>
    <t>56990.400</t>
  </si>
  <si>
    <t>S040039411</t>
  </si>
  <si>
    <t>-227.150</t>
  </si>
  <si>
    <t>67009.250</t>
  </si>
  <si>
    <t>S040039412</t>
  </si>
  <si>
    <t>-526.000</t>
  </si>
  <si>
    <t>139390.000</t>
  </si>
  <si>
    <t>S040039413</t>
  </si>
  <si>
    <t>-97.800</t>
  </si>
  <si>
    <t>26895.000</t>
  </si>
  <si>
    <t>55550.000</t>
  </si>
  <si>
    <t>22310.000</t>
  </si>
  <si>
    <t>-56.300</t>
  </si>
  <si>
    <t>8163.500</t>
  </si>
  <si>
    <t>S040039414</t>
  </si>
  <si>
    <t>-140.400</t>
  </si>
  <si>
    <t>37908.000</t>
  </si>
  <si>
    <t>S040039415</t>
  </si>
  <si>
    <t>16308.000</t>
  </si>
  <si>
    <t>S040039416</t>
  </si>
  <si>
    <t>17739.000</t>
  </si>
  <si>
    <t>S040039417</t>
  </si>
  <si>
    <t>-2175.900</t>
  </si>
  <si>
    <t>522216.000</t>
  </si>
  <si>
    <t>S040039418</t>
  </si>
  <si>
    <t>-337.500</t>
  </si>
  <si>
    <t>82687.500</t>
  </si>
  <si>
    <t>S060001361</t>
  </si>
  <si>
    <t>-1934.750</t>
  </si>
  <si>
    <t>493361.250</t>
  </si>
  <si>
    <t>-1543.900</t>
  </si>
  <si>
    <t>393694.500</t>
  </si>
  <si>
    <t>S040039419</t>
  </si>
  <si>
    <t>-334.940</t>
  </si>
  <si>
    <t>50241.000</t>
  </si>
  <si>
    <t>15960.000</t>
  </si>
  <si>
    <t>-96.000</t>
  </si>
  <si>
    <t>20640.000</t>
  </si>
  <si>
    <t>-22.000</t>
  </si>
  <si>
    <t>1870.000</t>
  </si>
  <si>
    <t>-14.000</t>
  </si>
  <si>
    <t>1190.000</t>
  </si>
  <si>
    <t>S030007510</t>
  </si>
  <si>
    <t>-1676.550</t>
  </si>
  <si>
    <t>410754.750</t>
  </si>
  <si>
    <t>S030007511</t>
  </si>
  <si>
    <t>-143.200</t>
  </si>
  <si>
    <t>35513.600</t>
  </si>
  <si>
    <t>S030007512</t>
  </si>
  <si>
    <t>-138.500</t>
  </si>
  <si>
    <t>34348.000</t>
  </si>
  <si>
    <t>S030007513</t>
  </si>
  <si>
    <t>-147.700</t>
  </si>
  <si>
    <t>36629.600</t>
  </si>
  <si>
    <t>S040039424</t>
  </si>
  <si>
    <t>PAPPU'S CRISPY PATA</t>
  </si>
  <si>
    <t>Pata Front 1.61 kg and up</t>
  </si>
  <si>
    <t>-83.550</t>
  </si>
  <si>
    <t>16710.000</t>
  </si>
  <si>
    <t>Pata Front 1.41-1.50 kg</t>
  </si>
  <si>
    <t>-8.750</t>
  </si>
  <si>
    <t>1925.000</t>
  </si>
  <si>
    <t>Pata Front Class B</t>
  </si>
  <si>
    <t>-43.750</t>
  </si>
  <si>
    <t>8750.000</t>
  </si>
  <si>
    <t>S040039425</t>
  </si>
  <si>
    <t>-62.550</t>
  </si>
  <si>
    <t>12510.000</t>
  </si>
  <si>
    <t>-31.050</t>
  </si>
  <si>
    <t>6831.000</t>
  </si>
  <si>
    <t>-21.700</t>
  </si>
  <si>
    <t>4340.000</t>
  </si>
  <si>
    <t>S040039426</t>
  </si>
  <si>
    <t>-20.050</t>
  </si>
  <si>
    <t>4411.000</t>
  </si>
  <si>
    <t>-20.170</t>
  </si>
  <si>
    <t>4437.400</t>
  </si>
  <si>
    <t>-20.450</t>
  </si>
  <si>
    <t>4499.000</t>
  </si>
  <si>
    <t>-22.330</t>
  </si>
  <si>
    <t>4466.000</t>
  </si>
  <si>
    <t>-77.950</t>
  </si>
  <si>
    <t>15590.000</t>
  </si>
  <si>
    <t>S040039427</t>
  </si>
  <si>
    <t>-516.900</t>
  </si>
  <si>
    <t>136978.500</t>
  </si>
  <si>
    <t>S040039428</t>
  </si>
  <si>
    <t>-778.400</t>
  </si>
  <si>
    <t>190708.000</t>
  </si>
  <si>
    <t>S040039429</t>
  </si>
  <si>
    <t>-292.300</t>
  </si>
  <si>
    <t>71613.500</t>
  </si>
  <si>
    <t>S040039430</t>
  </si>
  <si>
    <t>-372.500</t>
  </si>
  <si>
    <t>91262.500</t>
  </si>
  <si>
    <t>S040039431</t>
  </si>
  <si>
    <t>-55.030</t>
  </si>
  <si>
    <t>9355.100</t>
  </si>
  <si>
    <t>S040039432</t>
  </si>
  <si>
    <t>-152.200</t>
  </si>
  <si>
    <t>37289.000</t>
  </si>
  <si>
    <t>S040039433</t>
  </si>
  <si>
    <t>-703.200</t>
  </si>
  <si>
    <t>172284.000</t>
  </si>
  <si>
    <t>S040039434</t>
  </si>
  <si>
    <t>-307.700</t>
  </si>
  <si>
    <t>75386.500</t>
  </si>
  <si>
    <t>S040039435</t>
  </si>
  <si>
    <t>-629.000</t>
  </si>
  <si>
    <t>166685.000</t>
  </si>
  <si>
    <t>S040039436</t>
  </si>
  <si>
    <t>-442.100</t>
  </si>
  <si>
    <t>117156.500</t>
  </si>
  <si>
    <t>S040039439</t>
  </si>
  <si>
    <t>-294.200</t>
  </si>
  <si>
    <t>72667.400</t>
  </si>
  <si>
    <t>S040039440</t>
  </si>
  <si>
    <t>-665.000</t>
  </si>
  <si>
    <t>162925.000</t>
  </si>
  <si>
    <t>S040039441</t>
  </si>
  <si>
    <t>-201.600</t>
  </si>
  <si>
    <t>49392.000</t>
  </si>
  <si>
    <t>S040039442</t>
  </si>
  <si>
    <t>62328.000</t>
  </si>
  <si>
    <t>S040039443</t>
  </si>
  <si>
    <t>-316.050</t>
  </si>
  <si>
    <t>77432.250</t>
  </si>
  <si>
    <t>S040039444</t>
  </si>
  <si>
    <t>-233.600</t>
  </si>
  <si>
    <t>58400.000</t>
  </si>
  <si>
    <t>S040039445</t>
  </si>
  <si>
    <t>-309.600</t>
  </si>
  <si>
    <t>75852.000</t>
  </si>
  <si>
    <t>S040039446</t>
  </si>
  <si>
    <t>19096.000</t>
  </si>
  <si>
    <t>S040039447</t>
  </si>
  <si>
    <t>-204.800</t>
  </si>
  <si>
    <t>50585.600</t>
  </si>
  <si>
    <t>S040039448</t>
  </si>
  <si>
    <t>-192.600</t>
  </si>
  <si>
    <t>51039.000</t>
  </si>
  <si>
    <t>S030007515</t>
  </si>
  <si>
    <t>-602.070</t>
  </si>
  <si>
    <t>162558.900</t>
  </si>
  <si>
    <t>S030007516</t>
  </si>
  <si>
    <t>-145.200</t>
  </si>
  <si>
    <t>39204.000</t>
  </si>
  <si>
    <t>S030007517</t>
  </si>
  <si>
    <t>56593.600</t>
  </si>
  <si>
    <t>S030007518</t>
  </si>
  <si>
    <t>-147.000</t>
  </si>
  <si>
    <t>36456.000</t>
  </si>
  <si>
    <t>S030007519</t>
  </si>
  <si>
    <t>-66.660</t>
  </si>
  <si>
    <t>17998.200</t>
  </si>
  <si>
    <t>S040039450</t>
  </si>
  <si>
    <t>-244.500</t>
  </si>
  <si>
    <t>53790.000</t>
  </si>
  <si>
    <t>-150.000</t>
  </si>
  <si>
    <t>34500.000</t>
  </si>
  <si>
    <t>-101.200</t>
  </si>
  <si>
    <t>15180.000</t>
  </si>
  <si>
    <t>-148.200</t>
  </si>
  <si>
    <t>34086.000</t>
  </si>
  <si>
    <t>PSB Porkchop (Whole)</t>
  </si>
  <si>
    <t>-11.600</t>
  </si>
  <si>
    <t>1334.000</t>
  </si>
  <si>
    <t>S040039451</t>
  </si>
  <si>
    <t>-190.000</t>
  </si>
  <si>
    <t>51300.000</t>
  </si>
  <si>
    <t>S040039452</t>
  </si>
  <si>
    <t>-459.400</t>
  </si>
  <si>
    <t>121741.000</t>
  </si>
  <si>
    <t>S040039453</t>
  </si>
  <si>
    <t>-1395.300</t>
  </si>
  <si>
    <t>344639.100</t>
  </si>
  <si>
    <t>S040039454</t>
  </si>
  <si>
    <t>18036.000</t>
  </si>
  <si>
    <t>S040039455</t>
  </si>
  <si>
    <t>-137.200</t>
  </si>
  <si>
    <t>37044.000</t>
  </si>
  <si>
    <t>S040039456</t>
  </si>
  <si>
    <t>-1555.600</t>
  </si>
  <si>
    <t>384233.200</t>
  </si>
  <si>
    <t>S040039457</t>
  </si>
  <si>
    <t>-1518.100</t>
  </si>
  <si>
    <t>382561.200</t>
  </si>
  <si>
    <t>S040039458</t>
  </si>
  <si>
    <t>-1057.700</t>
  </si>
  <si>
    <t>280290.500</t>
  </si>
  <si>
    <t>S040039459</t>
  </si>
  <si>
    <t>-237.500</t>
  </si>
  <si>
    <t>62937.500</t>
  </si>
  <si>
    <t>S040039460</t>
  </si>
  <si>
    <t>38425.000</t>
  </si>
  <si>
    <t>S040039461</t>
  </si>
  <si>
    <t>-146.500</t>
  </si>
  <si>
    <t>38822.500</t>
  </si>
  <si>
    <t>S040039462</t>
  </si>
  <si>
    <t>-143.700</t>
  </si>
  <si>
    <t>38080.500</t>
  </si>
  <si>
    <t>S060001362</t>
  </si>
  <si>
    <t>-1683.390</t>
  </si>
  <si>
    <t>415797.330</t>
  </si>
  <si>
    <t>S060001363</t>
  </si>
  <si>
    <t>-146.000</t>
  </si>
  <si>
    <t>36500.000</t>
  </si>
  <si>
    <t>S060001364</t>
  </si>
  <si>
    <t>S060001365</t>
  </si>
  <si>
    <t>-73.800</t>
  </si>
  <si>
    <t>18450.000</t>
  </si>
  <si>
    <t>S060001366</t>
  </si>
  <si>
    <t>S060001367</t>
  </si>
  <si>
    <t>-74.800</t>
  </si>
  <si>
    <t>S040039464</t>
  </si>
  <si>
    <t>-66.500</t>
  </si>
  <si>
    <t>16425.500</t>
  </si>
  <si>
    <t>S040039465</t>
  </si>
  <si>
    <t>-260.650</t>
  </si>
  <si>
    <t>64380.550</t>
  </si>
  <si>
    <t>S040039466</t>
  </si>
  <si>
    <t>-74.150</t>
  </si>
  <si>
    <t>18537.500</t>
  </si>
  <si>
    <t>-16.720</t>
  </si>
  <si>
    <t>1170.400</t>
  </si>
  <si>
    <t>S030007520</t>
  </si>
  <si>
    <t>-67.200</t>
  </si>
  <si>
    <t>18480.000</t>
  </si>
  <si>
    <t>S040039467</t>
  </si>
  <si>
    <t>-97.010</t>
  </si>
  <si>
    <t>19402.000</t>
  </si>
  <si>
    <t>-90.800</t>
  </si>
  <si>
    <t>18160.000</t>
  </si>
  <si>
    <t>S040039468</t>
  </si>
  <si>
    <t>-194.990</t>
  </si>
  <si>
    <t>61421.850</t>
  </si>
  <si>
    <t>-51.230</t>
  </si>
  <si>
    <t>16137.450</t>
  </si>
  <si>
    <t>S040039469</t>
  </si>
  <si>
    <t>-145.390</t>
  </si>
  <si>
    <t>42890.050</t>
  </si>
  <si>
    <t>S040039470</t>
  </si>
  <si>
    <t>-61.000</t>
  </si>
  <si>
    <t>16470.000</t>
  </si>
  <si>
    <t>S040039471</t>
  </si>
  <si>
    <t>-62.350</t>
  </si>
  <si>
    <t>21822.500</t>
  </si>
  <si>
    <t>S040039472</t>
  </si>
  <si>
    <t>-28.550</t>
  </si>
  <si>
    <t>9992.500</t>
  </si>
  <si>
    <t>S040039473</t>
  </si>
  <si>
    <t>-21.600</t>
  </si>
  <si>
    <t>S040039474</t>
  </si>
  <si>
    <t>-416.500</t>
  </si>
  <si>
    <t>70805.000</t>
  </si>
  <si>
    <t>S040039475</t>
  </si>
  <si>
    <t>-352.400</t>
  </si>
  <si>
    <t>95148.000</t>
  </si>
  <si>
    <t>-19.100</t>
  </si>
  <si>
    <t>1719.000</t>
  </si>
  <si>
    <t>S040039476</t>
  </si>
  <si>
    <t>-479.150</t>
  </si>
  <si>
    <t>129370.500</t>
  </si>
  <si>
    <t>-30.460</t>
  </si>
  <si>
    <t>3350.600</t>
  </si>
  <si>
    <t>S040039477</t>
  </si>
  <si>
    <t>-35.500</t>
  </si>
  <si>
    <t>12425.000</t>
  </si>
  <si>
    <t>S040039478</t>
  </si>
  <si>
    <t>-408.000</t>
  </si>
  <si>
    <t>S040039480</t>
  </si>
  <si>
    <t>-338.110</t>
  </si>
  <si>
    <t>50716.500</t>
  </si>
  <si>
    <t>-120.000</t>
  </si>
  <si>
    <t>25800.000</t>
  </si>
  <si>
    <t>2125.000</t>
  </si>
  <si>
    <t>-105.490</t>
  </si>
  <si>
    <t>30064.650</t>
  </si>
  <si>
    <t>-79.200</t>
  </si>
  <si>
    <t>20988.000</t>
  </si>
  <si>
    <t>S040039481</t>
  </si>
  <si>
    <t>-3077.400</t>
  </si>
  <si>
    <t>721650.300</t>
  </si>
  <si>
    <t>S040039482</t>
  </si>
  <si>
    <t>5600.000</t>
  </si>
  <si>
    <t>10-May-24</t>
  </si>
  <si>
    <t>S040039487</t>
  </si>
  <si>
    <t>-900.000</t>
  </si>
  <si>
    <t>148500.000</t>
  </si>
  <si>
    <t>144000.000</t>
  </si>
  <si>
    <t>CM04002089</t>
  </si>
  <si>
    <t>6.650</t>
  </si>
  <si>
    <t>-1330.000</t>
  </si>
  <si>
    <t>CM04002090</t>
  </si>
  <si>
    <t>18.100</t>
  </si>
  <si>
    <t>-3620.000</t>
  </si>
  <si>
    <t>CM04002091</t>
  </si>
  <si>
    <t>1092.600</t>
  </si>
  <si>
    <t>-32778.000</t>
  </si>
  <si>
    <t>CM04002092</t>
  </si>
  <si>
    <t>-540.000</t>
  </si>
  <si>
    <t>S040039530</t>
  </si>
  <si>
    <t>-43.200</t>
  </si>
  <si>
    <t>9288.000</t>
  </si>
  <si>
    <t>S040039537</t>
  </si>
  <si>
    <t>-100.600</t>
  </si>
  <si>
    <t>15090.000</t>
  </si>
  <si>
    <t>-247.600</t>
  </si>
  <si>
    <t>54472.000</t>
  </si>
  <si>
    <t>36570.000</t>
  </si>
  <si>
    <t>-100.500</t>
  </si>
  <si>
    <t>23115.000</t>
  </si>
  <si>
    <t>S040039538</t>
  </si>
  <si>
    <t>-152.900</t>
  </si>
  <si>
    <t>22935.000</t>
  </si>
  <si>
    <t>S040039539</t>
  </si>
  <si>
    <t>-100.300</t>
  </si>
  <si>
    <t>15045.000</t>
  </si>
  <si>
    <t>S040039540</t>
  </si>
  <si>
    <t>-103.200</t>
  </si>
  <si>
    <t>15480.000</t>
  </si>
  <si>
    <t>S040039541</t>
  </si>
  <si>
    <t>-896.900</t>
  </si>
  <si>
    <t>233194.000</t>
  </si>
  <si>
    <t>09-May-24</t>
  </si>
  <si>
    <t>S040039542</t>
  </si>
  <si>
    <t>-785.300</t>
  </si>
  <si>
    <t>192398.500</t>
  </si>
  <si>
    <t>S040039543</t>
  </si>
  <si>
    <t>S040039544</t>
  </si>
  <si>
    <t>-77.500</t>
  </si>
  <si>
    <t>27125.000</t>
  </si>
  <si>
    <t>S040039545</t>
  </si>
  <si>
    <t>-234.000</t>
  </si>
  <si>
    <t>57330.000</t>
  </si>
  <si>
    <t>S040039546</t>
  </si>
  <si>
    <t>-73.750</t>
  </si>
  <si>
    <t>25812.500</t>
  </si>
  <si>
    <t>S040039547</t>
  </si>
  <si>
    <t>-3.500</t>
  </si>
  <si>
    <t>857.500</t>
  </si>
  <si>
    <t>S040039548</t>
  </si>
  <si>
    <t>-643.200</t>
  </si>
  <si>
    <t>167232.000</t>
  </si>
  <si>
    <t>S040039549</t>
  </si>
  <si>
    <t>-615.900</t>
  </si>
  <si>
    <t>160134.000</t>
  </si>
  <si>
    <t>S040039550</t>
  </si>
  <si>
    <t>-312.400</t>
  </si>
  <si>
    <t>76538.000</t>
  </si>
  <si>
    <t>S060001369</t>
  </si>
  <si>
    <t>JLBROS MEAT STORE</t>
  </si>
  <si>
    <t>-1719.590</t>
  </si>
  <si>
    <t>452252.170</t>
  </si>
  <si>
    <t>PSB Belly</t>
  </si>
  <si>
    <t>-101.370</t>
  </si>
  <si>
    <t>10137.000</t>
  </si>
  <si>
    <t>S060001370</t>
  </si>
  <si>
    <t>-1672.480</t>
  </si>
  <si>
    <t>413102.560</t>
  </si>
  <si>
    <t>S040039552</t>
  </si>
  <si>
    <t>-189.800</t>
  </si>
  <si>
    <t>46501.000</t>
  </si>
  <si>
    <t>S040039553</t>
  </si>
  <si>
    <t>-64.100</t>
  </si>
  <si>
    <t>15704.500</t>
  </si>
  <si>
    <t>S040039554</t>
  </si>
  <si>
    <t>-274.600</t>
  </si>
  <si>
    <t>67277.000</t>
  </si>
  <si>
    <t>S040039555</t>
  </si>
  <si>
    <t>FREDO MEAT STALL</t>
  </si>
  <si>
    <t>-151.430</t>
  </si>
  <si>
    <t>37554.640</t>
  </si>
  <si>
    <t>S030007526</t>
  </si>
  <si>
    <t>-152.000</t>
  </si>
  <si>
    <t>37696.000</t>
  </si>
  <si>
    <t>S040039556</t>
  </si>
  <si>
    <t>-155.550</t>
  </si>
  <si>
    <t>45887.250</t>
  </si>
  <si>
    <t>S040039557</t>
  </si>
  <si>
    <t>-511.400</t>
  </si>
  <si>
    <t>135521.000</t>
  </si>
  <si>
    <t>S040039558</t>
  </si>
  <si>
    <t>-200.000</t>
  </si>
  <si>
    <t>-251.700</t>
  </si>
  <si>
    <t>55374.000</t>
  </si>
  <si>
    <t>-149.600</t>
  </si>
  <si>
    <t>34408.000</t>
  </si>
  <si>
    <t>-55.700</t>
  </si>
  <si>
    <t>8076.500</t>
  </si>
  <si>
    <t>S040039559</t>
  </si>
  <si>
    <t>15300.000</t>
  </si>
  <si>
    <t>-102.500</t>
  </si>
  <si>
    <t>15375.000</t>
  </si>
  <si>
    <t>13-May-24</t>
  </si>
  <si>
    <t>S040039560</t>
  </si>
  <si>
    <t>CITYSUPER NUVALI INC.</t>
  </si>
  <si>
    <t>S040039561</t>
  </si>
  <si>
    <t>4151.700</t>
  </si>
  <si>
    <t>S040039562</t>
  </si>
  <si>
    <t>-189.400</t>
  </si>
  <si>
    <t>51138.000</t>
  </si>
  <si>
    <t>S040039563</t>
  </si>
  <si>
    <t>37692.000</t>
  </si>
  <si>
    <t>S040039564</t>
  </si>
  <si>
    <t>-378.900</t>
  </si>
  <si>
    <t>100408.500</t>
  </si>
  <si>
    <t>S040039566</t>
  </si>
  <si>
    <t>-339.250</t>
  </si>
  <si>
    <t>91597.500</t>
  </si>
  <si>
    <t>S040039567</t>
  </si>
  <si>
    <t>LE PROFESSIONAL FOODSERVICE CONCEPTS, INC.</t>
  </si>
  <si>
    <t>-350.000</t>
  </si>
  <si>
    <t>91000.000</t>
  </si>
  <si>
    <t>S040039568</t>
  </si>
  <si>
    <t>-1540.600</t>
  </si>
  <si>
    <t>380528.200</t>
  </si>
  <si>
    <t>S040039569</t>
  </si>
  <si>
    <t>18144.000</t>
  </si>
  <si>
    <t>S040039570</t>
  </si>
  <si>
    <t>-74.300</t>
  </si>
  <si>
    <t>20061.000</t>
  </si>
  <si>
    <t>S040039571</t>
  </si>
  <si>
    <t>-1215.200</t>
  </si>
  <si>
    <t>306230.400</t>
  </si>
  <si>
    <t>S040039572</t>
  </si>
  <si>
    <t>-899.200</t>
  </si>
  <si>
    <t>238288.000</t>
  </si>
  <si>
    <t>S040039573</t>
  </si>
  <si>
    <t>-148.500</t>
  </si>
  <si>
    <t>36382.500</t>
  </si>
  <si>
    <t>S040039574</t>
  </si>
  <si>
    <t>-722.700</t>
  </si>
  <si>
    <t>177061.500</t>
  </si>
  <si>
    <t>S040039575</t>
  </si>
  <si>
    <t>-1379.100</t>
  </si>
  <si>
    <t>340637.700</t>
  </si>
  <si>
    <t>S060001371</t>
  </si>
  <si>
    <t>-71.200</t>
  </si>
  <si>
    <t>17800.000</t>
  </si>
  <si>
    <t>S060001372</t>
  </si>
  <si>
    <t>-73.400</t>
  </si>
  <si>
    <t>18350.000</t>
  </si>
  <si>
    <t>S060001373</t>
  </si>
  <si>
    <t>-70.100</t>
  </si>
  <si>
    <t>17525.000</t>
  </si>
  <si>
    <t>S060001374</t>
  </si>
  <si>
    <t>-1878.930</t>
  </si>
  <si>
    <t>464095.710</t>
  </si>
  <si>
    <t>S060001375</t>
  </si>
  <si>
    <t>-74.900</t>
  </si>
  <si>
    <t>18725.000</t>
  </si>
  <si>
    <t>S060001376</t>
  </si>
  <si>
    <t>36625.000</t>
  </si>
  <si>
    <t>S060001377</t>
  </si>
  <si>
    <t>PRIME BOUCHERIE, OPC</t>
  </si>
  <si>
    <t>38090.000</t>
  </si>
  <si>
    <t>S060001378</t>
  </si>
  <si>
    <t>-146.700</t>
  </si>
  <si>
    <t>38142.000</t>
  </si>
  <si>
    <t>S060001379</t>
  </si>
  <si>
    <t>39858.000</t>
  </si>
  <si>
    <t>S040039577</t>
  </si>
  <si>
    <t>-295.000</t>
  </si>
  <si>
    <t>72865.000</t>
  </si>
  <si>
    <t>S040039578</t>
  </si>
  <si>
    <t>S040039579</t>
  </si>
  <si>
    <t>-302.800</t>
  </si>
  <si>
    <t>74186.000</t>
  </si>
  <si>
    <t>S040039580</t>
  </si>
  <si>
    <t>18250.000</t>
  </si>
  <si>
    <t>S040039581</t>
  </si>
  <si>
    <t>-246.700</t>
  </si>
  <si>
    <t>61675.000</t>
  </si>
  <si>
    <t>S040039582</t>
  </si>
  <si>
    <t>-300.300</t>
  </si>
  <si>
    <t>73573.500</t>
  </si>
  <si>
    <t>S040039583</t>
  </si>
  <si>
    <t>-204.590</t>
  </si>
  <si>
    <t>50533.730</t>
  </si>
  <si>
    <t>S040039584</t>
  </si>
  <si>
    <t>-79.900</t>
  </si>
  <si>
    <t>19815.200</t>
  </si>
  <si>
    <t>S040039585</t>
  </si>
  <si>
    <t>-207.700</t>
  </si>
  <si>
    <t>51301.900</t>
  </si>
  <si>
    <t>S040039586</t>
  </si>
  <si>
    <t>-78.040</t>
  </si>
  <si>
    <t>19510.000</t>
  </si>
  <si>
    <t>-16.830</t>
  </si>
  <si>
    <t>1178.100</t>
  </si>
  <si>
    <t>S040039587</t>
  </si>
  <si>
    <t>-307.400</t>
  </si>
  <si>
    <t>81461.000</t>
  </si>
  <si>
    <t>S030007527</t>
  </si>
  <si>
    <t>-79.100</t>
  </si>
  <si>
    <t>21357.000</t>
  </si>
  <si>
    <t>S030007528</t>
  </si>
  <si>
    <t>-615.000</t>
  </si>
  <si>
    <t>166050.000</t>
  </si>
  <si>
    <t>S040039588</t>
  </si>
  <si>
    <t>-142.720</t>
  </si>
  <si>
    <t>42102.400</t>
  </si>
  <si>
    <t>S040039589</t>
  </si>
  <si>
    <t>-146.050</t>
  </si>
  <si>
    <t>43084.750</t>
  </si>
  <si>
    <t>S040039590</t>
  </si>
  <si>
    <t>-212.210</t>
  </si>
  <si>
    <t>62601.950</t>
  </si>
  <si>
    <t>S040039591</t>
  </si>
  <si>
    <t>-59.250</t>
  </si>
  <si>
    <t>20737.500</t>
  </si>
  <si>
    <t>S040039592</t>
  </si>
  <si>
    <t>-27.850</t>
  </si>
  <si>
    <t>9747.500</t>
  </si>
  <si>
    <t>S040039593</t>
  </si>
  <si>
    <t>-24.600</t>
  </si>
  <si>
    <t>8610.000</t>
  </si>
  <si>
    <t>S040039594</t>
  </si>
  <si>
    <t>-355.100</t>
  </si>
  <si>
    <t>88775.000</t>
  </si>
  <si>
    <t>S040039595</t>
  </si>
  <si>
    <t>-74.550</t>
  </si>
  <si>
    <t>26092.500</t>
  </si>
  <si>
    <t>S060001380</t>
  </si>
  <si>
    <t>39260.000</t>
  </si>
  <si>
    <t>S040039597</t>
  </si>
  <si>
    <t>-306.100</t>
  </si>
  <si>
    <t>64281.000</t>
  </si>
  <si>
    <t>-103.700</t>
  </si>
  <si>
    <t>22295.500</t>
  </si>
  <si>
    <t>15874.500</t>
  </si>
  <si>
    <t>S040039598</t>
  </si>
  <si>
    <t>17640.000</t>
  </si>
  <si>
    <t>-177.700</t>
  </si>
  <si>
    <t>26655.000</t>
  </si>
  <si>
    <t>-75.580</t>
  </si>
  <si>
    <t>16249.700</t>
  </si>
  <si>
    <t>-7.300</t>
  </si>
  <si>
    <t>620.500</t>
  </si>
  <si>
    <t>-118.400</t>
  </si>
  <si>
    <t>17760.000</t>
  </si>
  <si>
    <t>-100.000</t>
  </si>
  <si>
    <t>21000.000</t>
  </si>
  <si>
    <t>-102.380</t>
  </si>
  <si>
    <t>22011.700</t>
  </si>
  <si>
    <t>-35.920</t>
  </si>
  <si>
    <t>10237.200</t>
  </si>
  <si>
    <t>Baby Back Ribs (1kg)</t>
  </si>
  <si>
    <t>20200.000</t>
  </si>
  <si>
    <t>S040039599</t>
  </si>
  <si>
    <t>-2307.530</t>
  </si>
  <si>
    <t>507656.600</t>
  </si>
  <si>
    <t>-500.010</t>
  </si>
  <si>
    <t>110002.200</t>
  </si>
  <si>
    <t>S040039601</t>
  </si>
  <si>
    <t>-149.460</t>
  </si>
  <si>
    <t>44090.700</t>
  </si>
  <si>
    <t>S040039642</t>
  </si>
  <si>
    <t>-98.140</t>
  </si>
  <si>
    <t>14721.000</t>
  </si>
  <si>
    <t>-285.610</t>
  </si>
  <si>
    <t>15708.550</t>
  </si>
  <si>
    <t>S040039643</t>
  </si>
  <si>
    <t>-153.800</t>
  </si>
  <si>
    <t>37681.000</t>
  </si>
  <si>
    <t>-81.070</t>
  </si>
  <si>
    <t>5269.550</t>
  </si>
  <si>
    <t>S030007541</t>
  </si>
  <si>
    <t>-6.190</t>
  </si>
  <si>
    <t>526.150</t>
  </si>
  <si>
    <t>-8.000</t>
  </si>
  <si>
    <t>125.000</t>
  </si>
  <si>
    <t>280.000</t>
  </si>
  <si>
    <t>S030007542</t>
  </si>
  <si>
    <t>-20.220</t>
  </si>
  <si>
    <t>3033.000</t>
  </si>
  <si>
    <t>-15.310</t>
  </si>
  <si>
    <t>2296.500</t>
  </si>
  <si>
    <t>-10.330</t>
  </si>
  <si>
    <t>1549.500</t>
  </si>
  <si>
    <t>S040039644</t>
  </si>
  <si>
    <t>-61.800</t>
  </si>
  <si>
    <t>16686.000</t>
  </si>
  <si>
    <t>S040039645</t>
  </si>
  <si>
    <t>-10.180</t>
  </si>
  <si>
    <t>916.200</t>
  </si>
  <si>
    <t>-9.550</t>
  </si>
  <si>
    <t>2865.000</t>
  </si>
  <si>
    <t>S060001382</t>
  </si>
  <si>
    <t>-1998.150</t>
  </si>
  <si>
    <t>509528.250</t>
  </si>
  <si>
    <t>-1607.400</t>
  </si>
  <si>
    <t>409887.000</t>
  </si>
  <si>
    <t>S040039646</t>
  </si>
  <si>
    <t>-380.600</t>
  </si>
  <si>
    <t>100859.000</t>
  </si>
  <si>
    <t>S040039654</t>
  </si>
  <si>
    <t>-150.400</t>
  </si>
  <si>
    <t>44368.000</t>
  </si>
  <si>
    <t>S040039655</t>
  </si>
  <si>
    <t>-467.900</t>
  </si>
  <si>
    <t>123993.500</t>
  </si>
  <si>
    <t>S040039656</t>
  </si>
  <si>
    <t>-127.800</t>
  </si>
  <si>
    <t>34506.000</t>
  </si>
  <si>
    <t>S040039657</t>
  </si>
  <si>
    <t>-379.200</t>
  </si>
  <si>
    <t>100488.000</t>
  </si>
  <si>
    <t>S040039658</t>
  </si>
  <si>
    <t>-858.000</t>
  </si>
  <si>
    <t>210210.000</t>
  </si>
  <si>
    <t>S040039659</t>
  </si>
  <si>
    <t>-264.000</t>
  </si>
  <si>
    <t>64680.000</t>
  </si>
  <si>
    <t>S040039660</t>
  </si>
  <si>
    <t>62181.000</t>
  </si>
  <si>
    <t>S040039661</t>
  </si>
  <si>
    <t>-376.100</t>
  </si>
  <si>
    <t>92144.500</t>
  </si>
  <si>
    <t>S040039662</t>
  </si>
  <si>
    <t>73500.000</t>
  </si>
  <si>
    <t>S040039663</t>
  </si>
  <si>
    <t>-352.000</t>
  </si>
  <si>
    <t>86240.000</t>
  </si>
  <si>
    <t>S040039664</t>
  </si>
  <si>
    <t>-727.000</t>
  </si>
  <si>
    <t>178115.000</t>
  </si>
  <si>
    <t>S040039665</t>
  </si>
  <si>
    <t>-220.500</t>
  </si>
  <si>
    <t>54022.500</t>
  </si>
  <si>
    <t>S040039666</t>
  </si>
  <si>
    <t>-559.800</t>
  </si>
  <si>
    <t>137151.000</t>
  </si>
  <si>
    <t>S040039667</t>
  </si>
  <si>
    <t>-196.900</t>
  </si>
  <si>
    <t>49225.000</t>
  </si>
  <si>
    <t>S040039668</t>
  </si>
  <si>
    <t>-1537.900</t>
  </si>
  <si>
    <t>379861.300</t>
  </si>
  <si>
    <t>S040039669</t>
  </si>
  <si>
    <t>-67.400</t>
  </si>
  <si>
    <t>18198.000</t>
  </si>
  <si>
    <t>S040039670</t>
  </si>
  <si>
    <t>-63.800</t>
  </si>
  <si>
    <t>17226.000</t>
  </si>
  <si>
    <t>S040039671</t>
  </si>
  <si>
    <t>-1527.500</t>
  </si>
  <si>
    <t>377292.500</t>
  </si>
  <si>
    <t>S040039672</t>
  </si>
  <si>
    <t>-1385.300</t>
  </si>
  <si>
    <t>349095.600</t>
  </si>
  <si>
    <t>S040039673</t>
  </si>
  <si>
    <t>S040039674</t>
  </si>
  <si>
    <t>-752.100</t>
  </si>
  <si>
    <t>184264.500</t>
  </si>
  <si>
    <t>S040039675</t>
  </si>
  <si>
    <t>-393.000</t>
  </si>
  <si>
    <t>96285.000</t>
  </si>
  <si>
    <t>S040039676</t>
  </si>
  <si>
    <t>-1280.900</t>
  </si>
  <si>
    <t>339438.500</t>
  </si>
  <si>
    <t>S040039677</t>
  </si>
  <si>
    <t>-1130.400</t>
  </si>
  <si>
    <t>279208.800</t>
  </si>
  <si>
    <t>S040039678</t>
  </si>
  <si>
    <t>94545.500</t>
  </si>
  <si>
    <t>S060001383</t>
  </si>
  <si>
    <t>-2144.430</t>
  </si>
  <si>
    <t>529674.210</t>
  </si>
  <si>
    <t>S060001384</t>
  </si>
  <si>
    <t>-488.500</t>
  </si>
  <si>
    <t>122125.000</t>
  </si>
  <si>
    <t>S060001385</t>
  </si>
  <si>
    <t>-170.800</t>
  </si>
  <si>
    <t>42187.600</t>
  </si>
  <si>
    <t>S040039679</t>
  </si>
  <si>
    <t>-280.900</t>
  </si>
  <si>
    <t>69382.300</t>
  </si>
  <si>
    <t>S040039680</t>
  </si>
  <si>
    <t>-68.200</t>
  </si>
  <si>
    <t>16845.400</t>
  </si>
  <si>
    <t>S040039681</t>
  </si>
  <si>
    <t>-698.000</t>
  </si>
  <si>
    <t>171010.000</t>
  </si>
  <si>
    <t>S040039682</t>
  </si>
  <si>
    <t>-658.000</t>
  </si>
  <si>
    <t>161210.000</t>
  </si>
  <si>
    <t>S040039683</t>
  </si>
  <si>
    <t>-69.000</t>
  </si>
  <si>
    <t>16905.000</t>
  </si>
  <si>
    <t>S040039684</t>
  </si>
  <si>
    <t>-270.300</t>
  </si>
  <si>
    <t>66223.500</t>
  </si>
  <si>
    <t>S040039685</t>
  </si>
  <si>
    <t>-311.400</t>
  </si>
  <si>
    <t>76293.000</t>
  </si>
  <si>
    <t>S040039686</t>
  </si>
  <si>
    <t>-248.400</t>
  </si>
  <si>
    <t>62100.000</t>
  </si>
  <si>
    <t>S040039687</t>
  </si>
  <si>
    <t>-305.400</t>
  </si>
  <si>
    <t>74823.000</t>
  </si>
  <si>
    <t>S040039688</t>
  </si>
  <si>
    <t>-129.500</t>
  </si>
  <si>
    <t>31986.500</t>
  </si>
  <si>
    <t>S040039689</t>
  </si>
  <si>
    <t>-152.500</t>
  </si>
  <si>
    <t>37820.000</t>
  </si>
  <si>
    <t>S040039690</t>
  </si>
  <si>
    <t>-199.100</t>
  </si>
  <si>
    <t>49177.700</t>
  </si>
  <si>
    <t>S040039691</t>
  </si>
  <si>
    <t>-78.000</t>
  </si>
  <si>
    <t>19500.000</t>
  </si>
  <si>
    <t>-17.020</t>
  </si>
  <si>
    <t>1191.400</t>
  </si>
  <si>
    <t>S040039692</t>
  </si>
  <si>
    <t>-221.240</t>
  </si>
  <si>
    <t>54867.520</t>
  </si>
  <si>
    <t>S030007546</t>
  </si>
  <si>
    <t>-575.000</t>
  </si>
  <si>
    <t>155250.000</t>
  </si>
  <si>
    <t>S040039693</t>
  </si>
  <si>
    <t>67581.000</t>
  </si>
  <si>
    <t>-145.190</t>
  </si>
  <si>
    <t>13067.100</t>
  </si>
  <si>
    <t>-605.080</t>
  </si>
  <si>
    <t>54457.200</t>
  </si>
  <si>
    <t>S040039694</t>
  </si>
  <si>
    <t>-165.020</t>
  </si>
  <si>
    <t>51981.300</t>
  </si>
  <si>
    <t>-83.220</t>
  </si>
  <si>
    <t>26214.300</t>
  </si>
  <si>
    <t>S040039695</t>
  </si>
  <si>
    <t>-303.400</t>
  </si>
  <si>
    <t>121360.000</t>
  </si>
  <si>
    <t>-101.900</t>
  </si>
  <si>
    <t>36174.500</t>
  </si>
  <si>
    <t>S040039696</t>
  </si>
  <si>
    <t>44043.500</t>
  </si>
  <si>
    <t>S040039697</t>
  </si>
  <si>
    <t>-154.850</t>
  </si>
  <si>
    <t>45680.750</t>
  </si>
  <si>
    <t>S040039698</t>
  </si>
  <si>
    <t>-197.300</t>
  </si>
  <si>
    <t>53271.000</t>
  </si>
  <si>
    <t>-5.040</t>
  </si>
  <si>
    <t>1512.000</t>
  </si>
  <si>
    <t>S040039699</t>
  </si>
  <si>
    <t>55687.500</t>
  </si>
  <si>
    <t>PSB Porkchop</t>
  </si>
  <si>
    <t>-46.700</t>
  </si>
  <si>
    <t>5370.500</t>
  </si>
  <si>
    <t>-253.600</t>
  </si>
  <si>
    <t>55792.000</t>
  </si>
  <si>
    <t>-100.800</t>
  </si>
  <si>
    <t>23184.000</t>
  </si>
  <si>
    <t>-53.600</t>
  </si>
  <si>
    <t>7772.000</t>
  </si>
  <si>
    <t>S040039700</t>
  </si>
  <si>
    <t>-62.650</t>
  </si>
  <si>
    <t>21927.500</t>
  </si>
  <si>
    <t>S040039701</t>
  </si>
  <si>
    <t>-30.600</t>
  </si>
  <si>
    <t>10710.000</t>
  </si>
  <si>
    <t>S040039702</t>
  </si>
  <si>
    <t>-25.400</t>
  </si>
  <si>
    <t>8890.000</t>
  </si>
  <si>
    <t>S040039703</t>
  </si>
  <si>
    <t>-77.300</t>
  </si>
  <si>
    <t>27055.000</t>
  </si>
  <si>
    <t>S040039704</t>
  </si>
  <si>
    <t>-503.500</t>
  </si>
  <si>
    <t>85595.000</t>
  </si>
  <si>
    <t>S040039705</t>
  </si>
  <si>
    <t>-390.900</t>
  </si>
  <si>
    <t>105543.000</t>
  </si>
  <si>
    <t>S040039706</t>
  </si>
  <si>
    <t>-425.550</t>
  </si>
  <si>
    <t>114898.500</t>
  </si>
  <si>
    <t>-22.850</t>
  </si>
  <si>
    <t>2056.500</t>
  </si>
  <si>
    <t>4812.500</t>
  </si>
  <si>
    <t>-5.310</t>
  </si>
  <si>
    <t>1593.000</t>
  </si>
  <si>
    <t>S040039707</t>
  </si>
  <si>
    <t>-76.400</t>
  </si>
  <si>
    <t>26740.000</t>
  </si>
  <si>
    <t>S040039708</t>
  </si>
  <si>
    <t>-373.000</t>
  </si>
  <si>
    <t>33570.000</t>
  </si>
  <si>
    <t>S040039709</t>
  </si>
  <si>
    <t>-509.580</t>
  </si>
  <si>
    <t>128414.160</t>
  </si>
  <si>
    <t>S040039712</t>
  </si>
  <si>
    <t>-333.490</t>
  </si>
  <si>
    <t>50023.500</t>
  </si>
  <si>
    <t>-84.100</t>
  </si>
  <si>
    <t>18081.500</t>
  </si>
  <si>
    <t>-17.000</t>
  </si>
  <si>
    <t>1445.000</t>
  </si>
  <si>
    <t>-41.620</t>
  </si>
  <si>
    <t>8740.200</t>
  </si>
  <si>
    <t>-45.700</t>
  </si>
  <si>
    <t>9825.500</t>
  </si>
  <si>
    <t>3300.000</t>
  </si>
  <si>
    <t>S040039713</t>
  </si>
  <si>
    <t>4900.000</t>
  </si>
  <si>
    <t>S040039714</t>
  </si>
  <si>
    <t>-973.800</t>
  </si>
  <si>
    <t>258057.000</t>
  </si>
  <si>
    <t>S040039771</t>
  </si>
  <si>
    <t>-1883.700</t>
  </si>
  <si>
    <t>470925.000</t>
  </si>
  <si>
    <t>S040039772</t>
  </si>
  <si>
    <t>29490.000</t>
  </si>
  <si>
    <t>-313.120</t>
  </si>
  <si>
    <t>17221.600</t>
  </si>
  <si>
    <t>S040039773</t>
  </si>
  <si>
    <t>-914.800</t>
  </si>
  <si>
    <t>237848.000</t>
  </si>
  <si>
    <t>S040039774</t>
  </si>
  <si>
    <t>-199.580</t>
  </si>
  <si>
    <t>29937.000</t>
  </si>
  <si>
    <t>S040039775</t>
  </si>
  <si>
    <t>-174.310</t>
  </si>
  <si>
    <t>26146.500</t>
  </si>
  <si>
    <t>-326.040</t>
  </si>
  <si>
    <t>17932.200</t>
  </si>
  <si>
    <t>S040039776</t>
  </si>
  <si>
    <t>-334.600</t>
  </si>
  <si>
    <t>86996.000</t>
  </si>
  <si>
    <t>S040039777</t>
  </si>
  <si>
    <t>-163.600</t>
  </si>
  <si>
    <t>42536.000</t>
  </si>
  <si>
    <t>S040039778</t>
  </si>
  <si>
    <t>43758.000</t>
  </si>
  <si>
    <t>S040039779</t>
  </si>
  <si>
    <t>-635.400</t>
  </si>
  <si>
    <t>165204.000</t>
  </si>
  <si>
    <t>S040039780</t>
  </si>
  <si>
    <t>-408.500</t>
  </si>
  <si>
    <t>106210.000</t>
  </si>
  <si>
    <t>S040039781</t>
  </si>
  <si>
    <t>S040039782</t>
  </si>
  <si>
    <t>-160.000</t>
  </si>
  <si>
    <t>41600.000</t>
  </si>
  <si>
    <t>S040039783</t>
  </si>
  <si>
    <t>-163.400</t>
  </si>
  <si>
    <t>42484.000</t>
  </si>
  <si>
    <t>S040039784</t>
  </si>
  <si>
    <t>-259.290</t>
  </si>
  <si>
    <t>38893.500</t>
  </si>
  <si>
    <t>-412.080</t>
  </si>
  <si>
    <t>24724.800</t>
  </si>
  <si>
    <t>S030007548</t>
  </si>
  <si>
    <t>-7.930</t>
  </si>
  <si>
    <t>1030.900</t>
  </si>
  <si>
    <t>S030007549</t>
  </si>
  <si>
    <t>-223.330</t>
  </si>
  <si>
    <t>33499.500</t>
  </si>
  <si>
    <t>-396.960</t>
  </si>
  <si>
    <t>23817.600</t>
  </si>
  <si>
    <t>S040039785</t>
  </si>
  <si>
    <t>-330.800</t>
  </si>
  <si>
    <t>89316.000</t>
  </si>
  <si>
    <t>-10.350</t>
  </si>
  <si>
    <t>3105.000</t>
  </si>
  <si>
    <t>-9.000</t>
  </si>
  <si>
    <t>810.000</t>
  </si>
  <si>
    <t>14-May-24</t>
  </si>
  <si>
    <t>S040039795</t>
  </si>
  <si>
    <t>65000.000</t>
  </si>
  <si>
    <t>S040039796</t>
  </si>
  <si>
    <t>-589.000</t>
  </si>
  <si>
    <t>159030.000</t>
  </si>
  <si>
    <t>S040039835</t>
  </si>
  <si>
    <t>-760.100</t>
  </si>
  <si>
    <t>186224.500</t>
  </si>
  <si>
    <t>S040039836</t>
  </si>
  <si>
    <t>S040039837</t>
  </si>
  <si>
    <t>-79.790</t>
  </si>
  <si>
    <t>27926.500</t>
  </si>
  <si>
    <t>S040039838</t>
  </si>
  <si>
    <t>-1998.260</t>
  </si>
  <si>
    <t>479582.400</t>
  </si>
  <si>
    <t>-1995.540</t>
  </si>
  <si>
    <t>478929.600</t>
  </si>
  <si>
    <t>S040039839</t>
  </si>
  <si>
    <t>-35.090</t>
  </si>
  <si>
    <t>12281.500</t>
  </si>
  <si>
    <t>S040039840</t>
  </si>
  <si>
    <t>-2150.400</t>
  </si>
  <si>
    <t>516096.000</t>
  </si>
  <si>
    <t>S040039841</t>
  </si>
  <si>
    <t>-15.380</t>
  </si>
  <si>
    <t>5383.000</t>
  </si>
  <si>
    <t>S030007555</t>
  </si>
  <si>
    <t>-69.300</t>
  </si>
  <si>
    <t>19057.500</t>
  </si>
  <si>
    <t>S040039842</t>
  </si>
  <si>
    <t>-149.550</t>
  </si>
  <si>
    <t>44117.250</t>
  </si>
  <si>
    <t>S040039843</t>
  </si>
  <si>
    <t>-203.900</t>
  </si>
  <si>
    <t>55053.000</t>
  </si>
  <si>
    <t>S040039844</t>
  </si>
  <si>
    <t>-199.200</t>
  </si>
  <si>
    <t>5976.000</t>
  </si>
  <si>
    <t>-193.100</t>
  </si>
  <si>
    <t>17379.000</t>
  </si>
  <si>
    <t>-38.360</t>
  </si>
  <si>
    <t>767.200</t>
  </si>
  <si>
    <t>11-May-24</t>
  </si>
  <si>
    <t>S040039845</t>
  </si>
  <si>
    <t>-753.900</t>
  </si>
  <si>
    <t>184705.500</t>
  </si>
  <si>
    <t>S040039846</t>
  </si>
  <si>
    <t>-608.950</t>
  </si>
  <si>
    <t>153455.400</t>
  </si>
  <si>
    <t>S040039847</t>
  </si>
  <si>
    <t>-406.750</t>
  </si>
  <si>
    <t>109822.500</t>
  </si>
  <si>
    <t>-17.040</t>
  </si>
  <si>
    <t>4260.000</t>
  </si>
  <si>
    <t>S040039848</t>
  </si>
  <si>
    <t>-30.400</t>
  </si>
  <si>
    <t>10640.000</t>
  </si>
  <si>
    <t>S040039849</t>
  </si>
  <si>
    <t>-35.380</t>
  </si>
  <si>
    <t>12383.000</t>
  </si>
  <si>
    <t>S040039850</t>
  </si>
  <si>
    <t>-145.600</t>
  </si>
  <si>
    <t>36108.800</t>
  </si>
  <si>
    <t>S040039851</t>
  </si>
  <si>
    <t>-222.550</t>
  </si>
  <si>
    <t>55192.400</t>
  </si>
  <si>
    <t>S040039852</t>
  </si>
  <si>
    <t>-591.000</t>
  </si>
  <si>
    <t>156615.000</t>
  </si>
  <si>
    <t>S040039853</t>
  </si>
  <si>
    <t>-130.100</t>
  </si>
  <si>
    <t>35127.000</t>
  </si>
  <si>
    <t>S040039854</t>
  </si>
  <si>
    <t>-377.300</t>
  </si>
  <si>
    <t>99984.500</t>
  </si>
  <si>
    <t>S040039855</t>
  </si>
  <si>
    <t>-381.500</t>
  </si>
  <si>
    <t>93467.500</t>
  </si>
  <si>
    <t>S040039856</t>
  </si>
  <si>
    <t>-242.000</t>
  </si>
  <si>
    <t>59290.000</t>
  </si>
  <si>
    <t>S040039857</t>
  </si>
  <si>
    <t>S040039858</t>
  </si>
  <si>
    <t>-140.300</t>
  </si>
  <si>
    <t>37881.000</t>
  </si>
  <si>
    <t>S040039859</t>
  </si>
  <si>
    <t>36848.000</t>
  </si>
  <si>
    <t>S040039860</t>
  </si>
  <si>
    <t>-862.900</t>
  </si>
  <si>
    <t>211410.500</t>
  </si>
  <si>
    <t>S040039861</t>
  </si>
  <si>
    <t>108682.000</t>
  </si>
  <si>
    <t>S040039862</t>
  </si>
  <si>
    <t>19720.000</t>
  </si>
  <si>
    <t>S040039863</t>
  </si>
  <si>
    <t>-515.400</t>
  </si>
  <si>
    <t>126273.000</t>
  </si>
  <si>
    <t>S060001386</t>
  </si>
  <si>
    <t>-1938.050</t>
  </si>
  <si>
    <t>478698.350</t>
  </si>
  <si>
    <t>S060001387</t>
  </si>
  <si>
    <t>-88.500</t>
  </si>
  <si>
    <t>S060001388</t>
  </si>
  <si>
    <t>-90.300</t>
  </si>
  <si>
    <t>22575.000</t>
  </si>
  <si>
    <t>S060001389</t>
  </si>
  <si>
    <t>-89.000</t>
  </si>
  <si>
    <t>22250.000</t>
  </si>
  <si>
    <t>S060001390</t>
  </si>
  <si>
    <t>-78.300</t>
  </si>
  <si>
    <t>19575.000</t>
  </si>
  <si>
    <t>S060001391</t>
  </si>
  <si>
    <t>15825.000</t>
  </si>
  <si>
    <t>S060001392</t>
  </si>
  <si>
    <t>-71.700</t>
  </si>
  <si>
    <t>17925.000</t>
  </si>
  <si>
    <t>S060001393</t>
  </si>
  <si>
    <t>-173.200</t>
  </si>
  <si>
    <t>42780.400</t>
  </si>
  <si>
    <t>S060001394</t>
  </si>
  <si>
    <t>-84.700</t>
  </si>
  <si>
    <t>20920.900</t>
  </si>
  <si>
    <t>S060001395</t>
  </si>
  <si>
    <t>-69.500</t>
  </si>
  <si>
    <t>17166.500</t>
  </si>
  <si>
    <t>S040039864</t>
  </si>
  <si>
    <t>-327.800</t>
  </si>
  <si>
    <t>80966.600</t>
  </si>
  <si>
    <t>S040039865</t>
  </si>
  <si>
    <t>-189.200</t>
  </si>
  <si>
    <t>46732.400</t>
  </si>
  <si>
    <t>S040039866</t>
  </si>
  <si>
    <t>-813.000</t>
  </si>
  <si>
    <t>199185.000</t>
  </si>
  <si>
    <t>S040039867</t>
  </si>
  <si>
    <t>-133.500</t>
  </si>
  <si>
    <t>32707.500</t>
  </si>
  <si>
    <t>S040039868</t>
  </si>
  <si>
    <t>S040039869</t>
  </si>
  <si>
    <t>-312.900</t>
  </si>
  <si>
    <t>76660.500</t>
  </si>
  <si>
    <t>S040039870</t>
  </si>
  <si>
    <t>-354.700</t>
  </si>
  <si>
    <t>88675.000</t>
  </si>
  <si>
    <t>S040039871</t>
  </si>
  <si>
    <t>S040039872</t>
  </si>
  <si>
    <t>-185.300</t>
  </si>
  <si>
    <t>45769.100</t>
  </si>
  <si>
    <t>S040039873</t>
  </si>
  <si>
    <t>-63.600</t>
  </si>
  <si>
    <t>17172.000</t>
  </si>
  <si>
    <t>S030007556</t>
  </si>
  <si>
    <t>S030007557</t>
  </si>
  <si>
    <t>34596.000</t>
  </si>
  <si>
    <t>S030007558</t>
  </si>
  <si>
    <t>-192.700</t>
  </si>
  <si>
    <t>52029.000</t>
  </si>
  <si>
    <t>S040039874</t>
  </si>
  <si>
    <t>-203.300</t>
  </si>
  <si>
    <t>56924.000</t>
  </si>
  <si>
    <t>S040039875</t>
  </si>
  <si>
    <t>-146.100</t>
  </si>
  <si>
    <t>43099.500</t>
  </si>
  <si>
    <t>S040039876</t>
  </si>
  <si>
    <t>-204.780</t>
  </si>
  <si>
    <t>60410.100</t>
  </si>
  <si>
    <t>S040039877</t>
  </si>
  <si>
    <t>-225.340</t>
  </si>
  <si>
    <t>66475.300</t>
  </si>
  <si>
    <t>S040039878</t>
  </si>
  <si>
    <t>42804.500</t>
  </si>
  <si>
    <t>S040039879</t>
  </si>
  <si>
    <t>44515.500</t>
  </si>
  <si>
    <t>S040039880</t>
  </si>
  <si>
    <t>-155.771</t>
  </si>
  <si>
    <t>45952.450</t>
  </si>
  <si>
    <t>S040039881</t>
  </si>
  <si>
    <t>SILANG BUTCHERS MEAT SHOP</t>
  </si>
  <si>
    <t>-77.980</t>
  </si>
  <si>
    <t>20664.700</t>
  </si>
  <si>
    <t>12-May-24</t>
  </si>
  <si>
    <t>S040039882</t>
  </si>
  <si>
    <t>41337.000</t>
  </si>
  <si>
    <t>S040039883</t>
  </si>
  <si>
    <t>-73.300</t>
  </si>
  <si>
    <t>19791.000</t>
  </si>
  <si>
    <t>S040039884</t>
  </si>
  <si>
    <t>-842.200</t>
  </si>
  <si>
    <t>206339.000</t>
  </si>
  <si>
    <t>S040039885</t>
  </si>
  <si>
    <t>-57.250</t>
  </si>
  <si>
    <t>20037.500</t>
  </si>
  <si>
    <t>S040039886</t>
  </si>
  <si>
    <t>-26.250</t>
  </si>
  <si>
    <t>9187.500</t>
  </si>
  <si>
    <t>S040039887</t>
  </si>
  <si>
    <t>-23.500</t>
  </si>
  <si>
    <t>8225.000</t>
  </si>
  <si>
    <t>S040039888</t>
  </si>
  <si>
    <t>-82.600</t>
  </si>
  <si>
    <t>28910.000</t>
  </si>
  <si>
    <t>S040039889</t>
  </si>
  <si>
    <t>-503.200</t>
  </si>
  <si>
    <t>135864.000</t>
  </si>
  <si>
    <t>S040039890</t>
  </si>
  <si>
    <t>-741.100</t>
  </si>
  <si>
    <t>200097.000</t>
  </si>
  <si>
    <t>3322.000</t>
  </si>
  <si>
    <t>-2.120</t>
  </si>
  <si>
    <t>636.000</t>
  </si>
  <si>
    <t>S040039891</t>
  </si>
  <si>
    <t>-531.800</t>
  </si>
  <si>
    <t>143586.000</t>
  </si>
  <si>
    <t>S040039892</t>
  </si>
  <si>
    <t>-311.600</t>
  </si>
  <si>
    <t>84132.000</t>
  </si>
  <si>
    <t>-30.820</t>
  </si>
  <si>
    <t>9246.000</t>
  </si>
  <si>
    <t>S040039893</t>
  </si>
  <si>
    <t>26250.000</t>
  </si>
  <si>
    <t>S040039894</t>
  </si>
  <si>
    <t>-1471.900</t>
  </si>
  <si>
    <t>363559.300</t>
  </si>
  <si>
    <t>S040039895</t>
  </si>
  <si>
    <t>-2288.900</t>
  </si>
  <si>
    <t>565358.300</t>
  </si>
  <si>
    <t>S040039896</t>
  </si>
  <si>
    <t>-1795.800</t>
  </si>
  <si>
    <t>452541.600</t>
  </si>
  <si>
    <t>S040039897</t>
  </si>
  <si>
    <t>-1412.500</t>
  </si>
  <si>
    <t>374312.500</t>
  </si>
  <si>
    <t>S040039898</t>
  </si>
  <si>
    <t>-1122.600</t>
  </si>
  <si>
    <t>277282.200</t>
  </si>
  <si>
    <t>S040039899</t>
  </si>
  <si>
    <t>-129.100</t>
  </si>
  <si>
    <t>34857.000</t>
  </si>
  <si>
    <t>S040039900</t>
  </si>
  <si>
    <t>20628.000</t>
  </si>
  <si>
    <t>S040039901</t>
  </si>
  <si>
    <t>-519.400</t>
  </si>
  <si>
    <t>127253.000</t>
  </si>
  <si>
    <t>-45.560</t>
  </si>
  <si>
    <t>2961.400</t>
  </si>
  <si>
    <t>S040039902</t>
  </si>
  <si>
    <t>-153.700</t>
  </si>
  <si>
    <t>37656.500</t>
  </si>
  <si>
    <t>S040039903</t>
  </si>
  <si>
    <t>-1051.600</t>
  </si>
  <si>
    <t>257642.000</t>
  </si>
  <si>
    <t>S040039904</t>
  </si>
  <si>
    <t>-1185.300</t>
  </si>
  <si>
    <t>314104.500</t>
  </si>
  <si>
    <t>S060001396</t>
  </si>
  <si>
    <t>-89.400</t>
  </si>
  <si>
    <t>22350.000</t>
  </si>
  <si>
    <t>S060001397</t>
  </si>
  <si>
    <t>-68.500</t>
  </si>
  <si>
    <t>17125.000</t>
  </si>
  <si>
    <t>S060001398</t>
  </si>
  <si>
    <t>-183.000</t>
  </si>
  <si>
    <t>45750.000</t>
  </si>
  <si>
    <t>S060001399</t>
  </si>
  <si>
    <t>37750.000</t>
  </si>
  <si>
    <t>S060001400</t>
  </si>
  <si>
    <t>-176.000</t>
  </si>
  <si>
    <t>44000.000</t>
  </si>
  <si>
    <t>S060001401</t>
  </si>
  <si>
    <t>-171.000</t>
  </si>
  <si>
    <t>42750.000</t>
  </si>
  <si>
    <t>S060001402</t>
  </si>
  <si>
    <t>-165.600</t>
  </si>
  <si>
    <t>41400.000</t>
  </si>
  <si>
    <t>S060001403</t>
  </si>
  <si>
    <t>-75.200</t>
  </si>
  <si>
    <t>18800.000</t>
  </si>
  <si>
    <t>S060001404</t>
  </si>
  <si>
    <t>S040039905</t>
  </si>
  <si>
    <t>-310.000</t>
  </si>
  <si>
    <t>65100.000</t>
  </si>
  <si>
    <t>-104.100</t>
  </si>
  <si>
    <t>22381.500</t>
  </si>
  <si>
    <t>S040039906</t>
  </si>
  <si>
    <t>-255.700</t>
  </si>
  <si>
    <t>63157.900</t>
  </si>
  <si>
    <t>S040039907</t>
  </si>
  <si>
    <t>-527.000</t>
  </si>
  <si>
    <t>129115.000</t>
  </si>
  <si>
    <t>S040039908</t>
  </si>
  <si>
    <t>-249.400</t>
  </si>
  <si>
    <t>61103.000</t>
  </si>
  <si>
    <t>S040039909</t>
  </si>
  <si>
    <t>-343.700</t>
  </si>
  <si>
    <t>84206.500</t>
  </si>
  <si>
    <t>S040039910</t>
  </si>
  <si>
    <t>-168.500</t>
  </si>
  <si>
    <t>41619.500</t>
  </si>
  <si>
    <t>S040039911</t>
  </si>
  <si>
    <t>-344.190</t>
  </si>
  <si>
    <t>84326.550</t>
  </si>
  <si>
    <t>S040039912</t>
  </si>
  <si>
    <t>-174.600</t>
  </si>
  <si>
    <t>43300.800</t>
  </si>
  <si>
    <t>S040039913</t>
  </si>
  <si>
    <t>-15.300</t>
  </si>
  <si>
    <t>5355.000</t>
  </si>
  <si>
    <t>S040039914</t>
  </si>
  <si>
    <t>-455.100</t>
  </si>
  <si>
    <t>120601.500</t>
  </si>
  <si>
    <t>S030007559</t>
  </si>
  <si>
    <t>-67.600</t>
  </si>
  <si>
    <t>18590.000</t>
  </si>
  <si>
    <t>S030007560</t>
  </si>
  <si>
    <t>17215.000</t>
  </si>
  <si>
    <t>S030007561</t>
  </si>
  <si>
    <t>-166.000</t>
  </si>
  <si>
    <t>41168.000</t>
  </si>
  <si>
    <t>S040039915</t>
  </si>
  <si>
    <t>-679.100</t>
  </si>
  <si>
    <t>179961.500</t>
  </si>
  <si>
    <t>S040039916</t>
  </si>
  <si>
    <t>-88.000</t>
  </si>
  <si>
    <t>10120.000</t>
  </si>
  <si>
    <t>-251.000</t>
  </si>
  <si>
    <t>55220.000</t>
  </si>
  <si>
    <t>-157.000</t>
  </si>
  <si>
    <t>36110.000</t>
  </si>
  <si>
    <t>7250.000</t>
  </si>
  <si>
    <t>-154.000</t>
  </si>
  <si>
    <t>31570.000</t>
  </si>
  <si>
    <t>S040039917</t>
  </si>
  <si>
    <t>-570.200</t>
  </si>
  <si>
    <t>151103.000</t>
  </si>
  <si>
    <t>S040039918</t>
  </si>
  <si>
    <t>-213.500</t>
  </si>
  <si>
    <t>53375.000</t>
  </si>
  <si>
    <t>S040039919</t>
  </si>
  <si>
    <t>-634.300</t>
  </si>
  <si>
    <t>171261.000</t>
  </si>
  <si>
    <t>-11.200</t>
  </si>
  <si>
    <t>1008.000</t>
  </si>
  <si>
    <t>-45.970</t>
  </si>
  <si>
    <t>5056.700</t>
  </si>
  <si>
    <t>-17.200</t>
  </si>
  <si>
    <t>4300.000</t>
  </si>
  <si>
    <t>S040039920</t>
  </si>
  <si>
    <t>-1789.900</t>
  </si>
  <si>
    <t>442105.300</t>
  </si>
  <si>
    <t>S060001405</t>
  </si>
  <si>
    <t>-66.700</t>
  </si>
  <si>
    <t>16675.000</t>
  </si>
  <si>
    <t>S060001406</t>
  </si>
  <si>
    <t>-1485.900</t>
  </si>
  <si>
    <t>367017.300</t>
  </si>
  <si>
    <t>S060001407</t>
  </si>
  <si>
    <t>21736.000</t>
  </si>
  <si>
    <t>S060001408</t>
  </si>
  <si>
    <t>-86.200</t>
  </si>
  <si>
    <t>21291.400</t>
  </si>
  <si>
    <t>S060001409</t>
  </si>
  <si>
    <t>S060001410</t>
  </si>
  <si>
    <t>-86.100</t>
  </si>
  <si>
    <t>21266.700</t>
  </si>
  <si>
    <t>S060001411</t>
  </si>
  <si>
    <t>-85.600</t>
  </si>
  <si>
    <t>21400.000</t>
  </si>
  <si>
    <t>S060001412</t>
  </si>
  <si>
    <t>-85.700</t>
  </si>
  <si>
    <t>21425.000</t>
  </si>
  <si>
    <t>S060001413</t>
  </si>
  <si>
    <t>-80.800</t>
  </si>
  <si>
    <t>S060001414</t>
  </si>
  <si>
    <t>-84.900</t>
  </si>
  <si>
    <t>21225.000</t>
  </si>
  <si>
    <t>S060001415</t>
  </si>
  <si>
    <t>21175.000</t>
  </si>
  <si>
    <t>S060001416</t>
  </si>
  <si>
    <t>-177.200</t>
  </si>
  <si>
    <t>44300.000</t>
  </si>
  <si>
    <t>S060001417</t>
  </si>
  <si>
    <t>-175.900</t>
  </si>
  <si>
    <t>43975.000</t>
  </si>
  <si>
    <t>S060001418</t>
  </si>
  <si>
    <t>-178.100</t>
  </si>
  <si>
    <t>44525.000</t>
  </si>
  <si>
    <t>S060001419</t>
  </si>
  <si>
    <t>-180.300</t>
  </si>
  <si>
    <t>45075.000</t>
  </si>
  <si>
    <t>S060001420</t>
  </si>
  <si>
    <t>-180.700</t>
  </si>
  <si>
    <t>45175.000</t>
  </si>
  <si>
    <t>S060001421</t>
  </si>
  <si>
    <t>S060001422</t>
  </si>
  <si>
    <t>-87.500</t>
  </si>
  <si>
    <t>21875.000</t>
  </si>
  <si>
    <t>S060001423</t>
  </si>
  <si>
    <t>-87.400</t>
  </si>
  <si>
    <t>21850.000</t>
  </si>
  <si>
    <t>S060001424</t>
  </si>
  <si>
    <t>-189.000</t>
  </si>
  <si>
    <t>47250.000</t>
  </si>
  <si>
    <t>S060001425</t>
  </si>
  <si>
    <t>-91.800</t>
  </si>
  <si>
    <t>22950.000</t>
  </si>
  <si>
    <t>S060001426</t>
  </si>
  <si>
    <t>-90.100</t>
  </si>
  <si>
    <t>22525.000</t>
  </si>
  <si>
    <t>S040039921</t>
  </si>
  <si>
    <t>-132.500</t>
  </si>
  <si>
    <t>32727.500</t>
  </si>
  <si>
    <t>S040039922</t>
  </si>
  <si>
    <t>-395.750</t>
  </si>
  <si>
    <t>97750.250</t>
  </si>
  <si>
    <t>S040039923</t>
  </si>
  <si>
    <t>-193.800</t>
  </si>
  <si>
    <t>47868.600</t>
  </si>
  <si>
    <t>S040039924</t>
  </si>
  <si>
    <t>-380.100</t>
  </si>
  <si>
    <t>100726.500</t>
  </si>
  <si>
    <t>S030007562</t>
  </si>
  <si>
    <t>-158.500</t>
  </si>
  <si>
    <t>43587.500</t>
  </si>
  <si>
    <t>S030007563</t>
  </si>
  <si>
    <t>-60.200</t>
  </si>
  <si>
    <t>16555.000</t>
  </si>
  <si>
    <t>S030007564</t>
  </si>
  <si>
    <t>-652.700</t>
  </si>
  <si>
    <t>176229.000</t>
  </si>
  <si>
    <t>S040039927</t>
  </si>
  <si>
    <t>-72.250</t>
  </si>
  <si>
    <t>10837.500</t>
  </si>
  <si>
    <t>S040039928</t>
  </si>
  <si>
    <t>-1217.000</t>
  </si>
  <si>
    <t>316420.000</t>
  </si>
  <si>
    <t>S040039929</t>
  </si>
  <si>
    <t>-601.200</t>
  </si>
  <si>
    <t>156312.000</t>
  </si>
  <si>
    <t>S040039930</t>
  </si>
  <si>
    <t>-257.100</t>
  </si>
  <si>
    <t>66846.000</t>
  </si>
  <si>
    <t>S040039931</t>
  </si>
  <si>
    <t>-428.900</t>
  </si>
  <si>
    <t>111514.000</t>
  </si>
  <si>
    <t>S040039932</t>
  </si>
  <si>
    <t>-161.500</t>
  </si>
  <si>
    <t>41990.000</t>
  </si>
  <si>
    <t>S040039933</t>
  </si>
  <si>
    <t>-71.540</t>
  </si>
  <si>
    <t>10731.000</t>
  </si>
  <si>
    <t>-320.800</t>
  </si>
  <si>
    <t>19248.000</t>
  </si>
  <si>
    <t>S030007565</t>
  </si>
  <si>
    <t>900.000</t>
  </si>
  <si>
    <t>S030007566</t>
  </si>
  <si>
    <t>270.000</t>
  </si>
  <si>
    <t>-6.000</t>
  </si>
  <si>
    <t>S030007567</t>
  </si>
  <si>
    <t>800.000</t>
  </si>
  <si>
    <t>S030007568</t>
  </si>
  <si>
    <t>3250.000</t>
  </si>
  <si>
    <t>-95.000</t>
  </si>
  <si>
    <t>2850.000</t>
  </si>
  <si>
    <t>-87.000</t>
  </si>
  <si>
    <t>-32.500</t>
  </si>
  <si>
    <t>2112.500</t>
  </si>
  <si>
    <t>738.000</t>
  </si>
  <si>
    <t>-15.000</t>
  </si>
  <si>
    <t>-33.560</t>
  </si>
  <si>
    <t>2181.400</t>
  </si>
  <si>
    <t>-75.060</t>
  </si>
  <si>
    <t>2251.800</t>
  </si>
  <si>
    <t>-120.960</t>
  </si>
  <si>
    <t>8467.200</t>
  </si>
  <si>
    <t>-119.600</t>
  </si>
  <si>
    <t>7176.000</t>
  </si>
  <si>
    <t>-19.000</t>
  </si>
  <si>
    <t>1330.000</t>
  </si>
  <si>
    <t>S030007569</t>
  </si>
  <si>
    <t>-96.090</t>
  </si>
  <si>
    <t>14413.500</t>
  </si>
  <si>
    <t>-335.790</t>
  </si>
  <si>
    <t>20147.400</t>
  </si>
  <si>
    <t>-2.300</t>
  </si>
  <si>
    <t>126.500</t>
  </si>
  <si>
    <t>S030007570</t>
  </si>
  <si>
    <t>S030007571</t>
  </si>
  <si>
    <t>-162.000</t>
  </si>
  <si>
    <t>4860.000</t>
  </si>
  <si>
    <t>2400.000</t>
  </si>
  <si>
    <t>S030007572</t>
  </si>
  <si>
    <t>400.000</t>
  </si>
  <si>
    <t>S030007573</t>
  </si>
  <si>
    <t>1020.000</t>
  </si>
  <si>
    <t>-3.435</t>
  </si>
  <si>
    <t>206.100</t>
  </si>
  <si>
    <t>S040039934</t>
  </si>
  <si>
    <t>-1313.000</t>
  </si>
  <si>
    <t>328250.000</t>
  </si>
  <si>
    <t>S030007574</t>
  </si>
  <si>
    <t>-325.500</t>
  </si>
  <si>
    <t>26040.000</t>
  </si>
  <si>
    <t>S040039935</t>
  </si>
  <si>
    <t>-129.040</t>
  </si>
  <si>
    <t>19356.000</t>
  </si>
  <si>
    <t>-530.640</t>
  </si>
  <si>
    <t>29185.200</t>
  </si>
  <si>
    <t>S040039936</t>
  </si>
  <si>
    <t>-741.600</t>
  </si>
  <si>
    <t>192816.000</t>
  </si>
  <si>
    <t>S040039937</t>
  </si>
  <si>
    <t>-571.300</t>
  </si>
  <si>
    <t>148538.000</t>
  </si>
  <si>
    <t>S040039938</t>
  </si>
  <si>
    <t>-342.800</t>
  </si>
  <si>
    <t>89128.000</t>
  </si>
  <si>
    <t>S040039939</t>
  </si>
  <si>
    <t>-436.800</t>
  </si>
  <si>
    <t>113568.000</t>
  </si>
  <si>
    <t>S040039940</t>
  </si>
  <si>
    <t>-171.600</t>
  </si>
  <si>
    <t>44616.000</t>
  </si>
  <si>
    <t>S030007575</t>
  </si>
  <si>
    <t>-21.420</t>
  </si>
  <si>
    <t>642.600</t>
  </si>
  <si>
    <t>-33.380</t>
  </si>
  <si>
    <t>1001.400</t>
  </si>
  <si>
    <t>-73.700</t>
  </si>
  <si>
    <t>2211.000</t>
  </si>
  <si>
    <t>750.000</t>
  </si>
  <si>
    <t>1500.000</t>
  </si>
  <si>
    <t>-40.800</t>
  </si>
  <si>
    <t>1224.000</t>
  </si>
  <si>
    <t>-7.390</t>
  </si>
  <si>
    <t>221.700</t>
  </si>
  <si>
    <t>-12.225</t>
  </si>
  <si>
    <t>366.750</t>
  </si>
  <si>
    <t>-20.650</t>
  </si>
  <si>
    <t>1445.500</t>
  </si>
  <si>
    <t>-19.475</t>
  </si>
  <si>
    <t>1363.250</t>
  </si>
  <si>
    <t>S030007576</t>
  </si>
  <si>
    <t>300.000</t>
  </si>
  <si>
    <t>15-May-24</t>
  </si>
  <si>
    <t>S040039958</t>
  </si>
  <si>
    <t>67500.000</t>
  </si>
  <si>
    <t>-1400.000</t>
  </si>
  <si>
    <t>168000.000</t>
  </si>
  <si>
    <t>S040039959</t>
  </si>
  <si>
    <t>S040039960</t>
  </si>
  <si>
    <t>-246.640</t>
  </si>
  <si>
    <t>7399.200</t>
  </si>
  <si>
    <t>-11.900</t>
  </si>
  <si>
    <t>238.000</t>
  </si>
  <si>
    <t>S040039961</t>
  </si>
  <si>
    <t>-315.700</t>
  </si>
  <si>
    <t>85239.000</t>
  </si>
  <si>
    <t>-12.050</t>
  </si>
  <si>
    <t>1084.500</t>
  </si>
  <si>
    <t>-10.100</t>
  </si>
  <si>
    <t>3030.000</t>
  </si>
  <si>
    <t>-46.370</t>
  </si>
  <si>
    <t>5100.700</t>
  </si>
  <si>
    <t>-17.910</t>
  </si>
  <si>
    <t>4477.500</t>
  </si>
  <si>
    <t>S040039963</t>
  </si>
  <si>
    <t>E2M4 ENTERPRISES INC.</t>
  </si>
  <si>
    <t>-137.400</t>
  </si>
  <si>
    <t>36411.000</t>
  </si>
  <si>
    <t>S040039964</t>
  </si>
  <si>
    <t>ROBINSON'S SUPERMARKET CORP.</t>
  </si>
  <si>
    <t>-24182.080</t>
  </si>
  <si>
    <t>8127420.000</t>
  </si>
  <si>
    <t>-291.720</t>
  </si>
  <si>
    <t>98045.490</t>
  </si>
  <si>
    <t>-5116.370</t>
  </si>
  <si>
    <t>1719573.290</t>
  </si>
  <si>
    <t>-202.650</t>
  </si>
  <si>
    <t>68110.100</t>
  </si>
  <si>
    <t>S040039965</t>
  </si>
  <si>
    <t>-480.870</t>
  </si>
  <si>
    <t>144300.330</t>
  </si>
  <si>
    <t>S040039966</t>
  </si>
  <si>
    <t>-931.520</t>
  </si>
  <si>
    <t>279533.540</t>
  </si>
  <si>
    <t>S040039970</t>
  </si>
  <si>
    <t>-106.200</t>
  </si>
  <si>
    <t>15930.000</t>
  </si>
  <si>
    <t>-108.800</t>
  </si>
  <si>
    <t>16320.000</t>
  </si>
  <si>
    <t>S040039971</t>
  </si>
  <si>
    <t>-101.000</t>
  </si>
  <si>
    <t>15150.000</t>
  </si>
  <si>
    <t>S040039972</t>
  </si>
  <si>
    <t>41552.500</t>
  </si>
  <si>
    <t>S040039973</t>
  </si>
  <si>
    <t>-334.000</t>
  </si>
  <si>
    <t>90180.000</t>
  </si>
  <si>
    <t>S040039974</t>
  </si>
  <si>
    <t>-814.100</t>
  </si>
  <si>
    <t>201896.800</t>
  </si>
  <si>
    <t>S040039975</t>
  </si>
  <si>
    <t>-221.900</t>
  </si>
  <si>
    <t>54809.300</t>
  </si>
  <si>
    <t>S040039976</t>
  </si>
  <si>
    <t>-375.200</t>
  </si>
  <si>
    <t>92674.400</t>
  </si>
  <si>
    <t>S040039977</t>
  </si>
  <si>
    <t>-310.600</t>
  </si>
  <si>
    <t>76718.200</t>
  </si>
  <si>
    <t>S040039978</t>
  </si>
  <si>
    <t>-764.800</t>
  </si>
  <si>
    <t>189670.400</t>
  </si>
  <si>
    <t>S040039979</t>
  </si>
  <si>
    <t>-338.200</t>
  </si>
  <si>
    <t>83873.600</t>
  </si>
  <si>
    <t>S040039980</t>
  </si>
  <si>
    <t>-161.200</t>
  </si>
  <si>
    <t>39977.600</t>
  </si>
  <si>
    <t>S040039981</t>
  </si>
  <si>
    <t>-80.200</t>
  </si>
  <si>
    <t>22055.000</t>
  </si>
  <si>
    <t>S060001427</t>
  </si>
  <si>
    <t>-1717.260</t>
  </si>
  <si>
    <t>429315.000</t>
  </si>
  <si>
    <t>S060001428</t>
  </si>
  <si>
    <t>-67.500</t>
  </si>
  <si>
    <t>16875.000</t>
  </si>
  <si>
    <t>S060001429</t>
  </si>
  <si>
    <t>21750.000</t>
  </si>
  <si>
    <t>S040039983</t>
  </si>
  <si>
    <t>Beef Sirloin</t>
  </si>
  <si>
    <t>-40.200</t>
  </si>
  <si>
    <t>19296.000</t>
  </si>
  <si>
    <t>S040039984</t>
  </si>
  <si>
    <t>-67.000</t>
  </si>
  <si>
    <t>16884.000</t>
  </si>
  <si>
    <t>S040039985</t>
  </si>
  <si>
    <t>-229.700</t>
  </si>
  <si>
    <t>56965.600</t>
  </si>
  <si>
    <t>S040039986</t>
  </si>
  <si>
    <t>-193.600</t>
  </si>
  <si>
    <t>48787.200</t>
  </si>
  <si>
    <t>S040039989</t>
  </si>
  <si>
    <t>-1709.200</t>
  </si>
  <si>
    <t>427300.000</t>
  </si>
  <si>
    <t>S040039990</t>
  </si>
  <si>
    <t>-813.600</t>
  </si>
  <si>
    <t>219672.000</t>
  </si>
  <si>
    <t>S040039991</t>
  </si>
  <si>
    <t>-747.300</t>
  </si>
  <si>
    <t>188319.600</t>
  </si>
  <si>
    <t>S040039992</t>
  </si>
  <si>
    <t>-1990.100</t>
  </si>
  <si>
    <t>507475.500</t>
  </si>
  <si>
    <t>S060001430</t>
  </si>
  <si>
    <t>-89.800</t>
  </si>
  <si>
    <t>22450.000</t>
  </si>
  <si>
    <t>S060001431</t>
  </si>
  <si>
    <t>19025.600</t>
  </si>
  <si>
    <t>S060001432</t>
  </si>
  <si>
    <t>-67.100</t>
  </si>
  <si>
    <t>16976.300</t>
  </si>
  <si>
    <t>S060001433</t>
  </si>
  <si>
    <t>15939.000</t>
  </si>
  <si>
    <t>S060001434</t>
  </si>
  <si>
    <t>-77.600</t>
  </si>
  <si>
    <t>19632.800</t>
  </si>
  <si>
    <t>S060001435</t>
  </si>
  <si>
    <t>17254.600</t>
  </si>
  <si>
    <t>S060001436</t>
  </si>
  <si>
    <t>19455.700</t>
  </si>
  <si>
    <t>S060001437</t>
  </si>
  <si>
    <t>-71.000</t>
  </si>
  <si>
    <t>17963.000</t>
  </si>
  <si>
    <t>S060001438</t>
  </si>
  <si>
    <t>38734.300</t>
  </si>
  <si>
    <t>S060001439</t>
  </si>
  <si>
    <t>-132.600</t>
  </si>
  <si>
    <t>33547.800</t>
  </si>
  <si>
    <t>S060001440</t>
  </si>
  <si>
    <t>-78.100</t>
  </si>
  <si>
    <t>19759.300</t>
  </si>
  <si>
    <t>S060001441</t>
  </si>
  <si>
    <t>-61.600</t>
  </si>
  <si>
    <t>15584.800</t>
  </si>
  <si>
    <t>S060001442</t>
  </si>
  <si>
    <t>-126.400</t>
  </si>
  <si>
    <t>31979.200</t>
  </si>
  <si>
    <t>S060001443</t>
  </si>
  <si>
    <t>S060001444</t>
  </si>
  <si>
    <t>-149.200</t>
  </si>
  <si>
    <t>37747.600</t>
  </si>
  <si>
    <t>S060001445</t>
  </si>
  <si>
    <t>-61.100</t>
  </si>
  <si>
    <t>15458.300</t>
  </si>
  <si>
    <t>S060001446</t>
  </si>
  <si>
    <t>17102.800</t>
  </si>
  <si>
    <t>S060001447</t>
  </si>
  <si>
    <t>-69.600</t>
  </si>
  <si>
    <t>17608.800</t>
  </si>
  <si>
    <t>S060001448</t>
  </si>
  <si>
    <t>-152.400</t>
  </si>
  <si>
    <t>38557.200</t>
  </si>
  <si>
    <t>S060001449</t>
  </si>
  <si>
    <t>-64.800</t>
  </si>
  <si>
    <t>16394.400</t>
  </si>
  <si>
    <t>S060001450</t>
  </si>
  <si>
    <t>-63.400</t>
  </si>
  <si>
    <t>16040.200</t>
  </si>
  <si>
    <t>S060001451</t>
  </si>
  <si>
    <t>-60.500</t>
  </si>
  <si>
    <t>15306.500</t>
  </si>
  <si>
    <t>S060001452</t>
  </si>
  <si>
    <t>-66.600</t>
  </si>
  <si>
    <t>16849.800</t>
  </si>
  <si>
    <t>S040039993</t>
  </si>
  <si>
    <t>Boneless Full Forequarter 90VL - Chuck</t>
  </si>
  <si>
    <t>-20.770</t>
  </si>
  <si>
    <t>7996.450</t>
  </si>
  <si>
    <t>S030007580</t>
  </si>
  <si>
    <t>-65.600</t>
  </si>
  <si>
    <t>18040.000</t>
  </si>
  <si>
    <t>CM04002094</t>
  </si>
  <si>
    <t>MY HOMEDEPOT INC.</t>
  </si>
  <si>
    <t>0.000</t>
  </si>
  <si>
    <t>-14216.150</t>
  </si>
  <si>
    <t>CM04002095</t>
  </si>
  <si>
    <t>OUR BUILDER'S WAREHOUSE INC.</t>
  </si>
  <si>
    <t>-22488.910</t>
  </si>
  <si>
    <t>DM04000303</t>
  </si>
  <si>
    <t>998.640</t>
  </si>
  <si>
    <t>CM04002096</t>
  </si>
  <si>
    <t>OUR BUILDER'S WAREHOUSE, INC.</t>
  </si>
  <si>
    <t>-23852.920</t>
  </si>
  <si>
    <t>-15200.770</t>
  </si>
  <si>
    <t>-28146.370</t>
  </si>
  <si>
    <t>-16284.370</t>
  </si>
  <si>
    <t>-16223.270</t>
  </si>
  <si>
    <t>-14077.410</t>
  </si>
  <si>
    <t>-13872.450</t>
  </si>
  <si>
    <t>-18266.310</t>
  </si>
  <si>
    <t>-15384.520</t>
  </si>
  <si>
    <t>S040040041</t>
  </si>
  <si>
    <t>-217.480</t>
  </si>
  <si>
    <t>68506.200</t>
  </si>
  <si>
    <t>-39.560</t>
  </si>
  <si>
    <t>12461.400</t>
  </si>
  <si>
    <t>S040040042</t>
  </si>
  <si>
    <t>-216.500</t>
  </si>
  <si>
    <t>56290.000</t>
  </si>
  <si>
    <t>S040040043</t>
  </si>
  <si>
    <t>-335.200</t>
  </si>
  <si>
    <t>92180.000</t>
  </si>
  <si>
    <t>S040040044</t>
  </si>
  <si>
    <t>91850.000</t>
  </si>
  <si>
    <t>S040040045</t>
  </si>
  <si>
    <t>-2176.900</t>
  </si>
  <si>
    <t>537694.300</t>
  </si>
  <si>
    <t>S040040046</t>
  </si>
  <si>
    <t>-2139.400</t>
  </si>
  <si>
    <t>539128.800</t>
  </si>
  <si>
    <t>S040040047</t>
  </si>
  <si>
    <t>-1367.100</t>
  </si>
  <si>
    <t>337673.700</t>
  </si>
  <si>
    <t>S060001453</t>
  </si>
  <si>
    <t>-167.000</t>
  </si>
  <si>
    <t>41750.000</t>
  </si>
  <si>
    <t>S060001454</t>
  </si>
  <si>
    <t>-136.800</t>
  </si>
  <si>
    <t>34200.000</t>
  </si>
  <si>
    <t>S060001455</t>
  </si>
  <si>
    <t>-170.000</t>
  </si>
  <si>
    <t>42500.000</t>
  </si>
  <si>
    <t>S040040048</t>
  </si>
  <si>
    <t>-223.200</t>
  </si>
  <si>
    <t>55353.600</t>
  </si>
  <si>
    <t>S040040049</t>
  </si>
  <si>
    <t>-19.640</t>
  </si>
  <si>
    <t>5204.600</t>
  </si>
  <si>
    <t>-112.470</t>
  </si>
  <si>
    <t>23618.700</t>
  </si>
  <si>
    <t>-55.800</t>
  </si>
  <si>
    <t>11997.000</t>
  </si>
  <si>
    <t>10800.000</t>
  </si>
  <si>
    <t>-30.150</t>
  </si>
  <si>
    <t>2562.750</t>
  </si>
  <si>
    <t>-380.680</t>
  </si>
  <si>
    <t>57102.000</t>
  </si>
  <si>
    <t>S040040050</t>
  </si>
  <si>
    <t>-664.500</t>
  </si>
  <si>
    <t>164796.000</t>
  </si>
  <si>
    <t>S040040051</t>
  </si>
  <si>
    <t>-317.250</t>
  </si>
  <si>
    <t>77726.250</t>
  </si>
  <si>
    <t>S040040052</t>
  </si>
  <si>
    <t>-332.000</t>
  </si>
  <si>
    <t>82336.000</t>
  </si>
  <si>
    <t>S040040053</t>
  </si>
  <si>
    <t>-432.600</t>
  </si>
  <si>
    <t>108150.000</t>
  </si>
  <si>
    <t>S040040054</t>
  </si>
  <si>
    <t>-259.600</t>
  </si>
  <si>
    <t>65678.800</t>
  </si>
  <si>
    <t>S040040055</t>
  </si>
  <si>
    <t>-79.700</t>
  </si>
  <si>
    <t>19765.600</t>
  </si>
  <si>
    <t>S040040056</t>
  </si>
  <si>
    <t>-86.650</t>
  </si>
  <si>
    <t>21662.500</t>
  </si>
  <si>
    <t>-17.240</t>
  </si>
  <si>
    <t>1206.800</t>
  </si>
  <si>
    <t>S030007581</t>
  </si>
  <si>
    <t>-144.100</t>
  </si>
  <si>
    <t>35736.800</t>
  </si>
  <si>
    <t>S040040058</t>
  </si>
  <si>
    <t>-547.600</t>
  </si>
  <si>
    <t>147852.000</t>
  </si>
  <si>
    <t>S040040059</t>
  </si>
  <si>
    <t>-646.000</t>
  </si>
  <si>
    <t>159562.000</t>
  </si>
  <si>
    <t>S040040060</t>
  </si>
  <si>
    <t>-241.500</t>
  </si>
  <si>
    <t>59650.500</t>
  </si>
  <si>
    <t>S040040061</t>
  </si>
  <si>
    <t>-395.900</t>
  </si>
  <si>
    <t>97787.300</t>
  </si>
  <si>
    <t>S040040062</t>
  </si>
  <si>
    <t>-504.400</t>
  </si>
  <si>
    <t>85748.000</t>
  </si>
  <si>
    <t>S040040063</t>
  </si>
  <si>
    <t>-1617.400</t>
  </si>
  <si>
    <t>407584.800</t>
  </si>
  <si>
    <t>S060001456</t>
  </si>
  <si>
    <t>-147.500</t>
  </si>
  <si>
    <t>37317.500</t>
  </si>
  <si>
    <t>S040040064</t>
  </si>
  <si>
    <t>-299.900</t>
  </si>
  <si>
    <t>62979.000</t>
  </si>
  <si>
    <t>-99.200</t>
  </si>
  <si>
    <t>21328.000</t>
  </si>
  <si>
    <t>-54.300</t>
  </si>
  <si>
    <t>15475.500</t>
  </si>
  <si>
    <t>-56.500</t>
  </si>
  <si>
    <t>12430.000</t>
  </si>
  <si>
    <t>S040040065</t>
  </si>
  <si>
    <t>-344.480</t>
  </si>
  <si>
    <t>51672.000</t>
  </si>
  <si>
    <t>-52.200</t>
  </si>
  <si>
    <t>14877.000</t>
  </si>
  <si>
    <t>-103.610</t>
  </si>
  <si>
    <t>22276.150</t>
  </si>
  <si>
    <t>-26.490</t>
  </si>
  <si>
    <t>2251.650</t>
  </si>
  <si>
    <t>-118.000</t>
  </si>
  <si>
    <t>33630.000</t>
  </si>
  <si>
    <t>S040040066</t>
  </si>
  <si>
    <t>-241.900</t>
  </si>
  <si>
    <t>59991.200</t>
  </si>
  <si>
    <t>S040040067</t>
  </si>
  <si>
    <t>-82.100</t>
  </si>
  <si>
    <t>20935.500</t>
  </si>
  <si>
    <t>S040040068</t>
  </si>
  <si>
    <t>-41.670</t>
  </si>
  <si>
    <t>8334.000</t>
  </si>
  <si>
    <t>-15.970</t>
  </si>
  <si>
    <t>3513.400</t>
  </si>
  <si>
    <t>-34.010</t>
  </si>
  <si>
    <t>7482.200</t>
  </si>
  <si>
    <t>S040040069</t>
  </si>
  <si>
    <t>-250.740</t>
  </si>
  <si>
    <t>78983.100</t>
  </si>
  <si>
    <t>S040040070</t>
  </si>
  <si>
    <t>-157.900</t>
  </si>
  <si>
    <t>46580.500</t>
  </si>
  <si>
    <t>S040040071</t>
  </si>
  <si>
    <t>-137.180</t>
  </si>
  <si>
    <t>40468.100</t>
  </si>
  <si>
    <t>S040040072</t>
  </si>
  <si>
    <t>-232.850</t>
  </si>
  <si>
    <t>68690.750</t>
  </si>
  <si>
    <t>S040040073</t>
  </si>
  <si>
    <t>-154.580</t>
  </si>
  <si>
    <t>45601.100</t>
  </si>
  <si>
    <t>S040040074</t>
  </si>
  <si>
    <t>-242.900</t>
  </si>
  <si>
    <t>71655.500</t>
  </si>
  <si>
    <t>S040040075</t>
  </si>
  <si>
    <t>42509.500</t>
  </si>
  <si>
    <t>S040040076</t>
  </si>
  <si>
    <t>-248.950</t>
  </si>
  <si>
    <t>73440.250</t>
  </si>
  <si>
    <t>S040040077</t>
  </si>
  <si>
    <t>27755.000</t>
  </si>
  <si>
    <t>S040040078</t>
  </si>
  <si>
    <t>-859.450</t>
  </si>
  <si>
    <t>232051.500</t>
  </si>
  <si>
    <t>-50.150</t>
  </si>
  <si>
    <t>9027.000</t>
  </si>
  <si>
    <t>S040040079</t>
  </si>
  <si>
    <t>-400.830</t>
  </si>
  <si>
    <t>160332.000</t>
  </si>
  <si>
    <t>S040040080</t>
  </si>
  <si>
    <t>-451.000</t>
  </si>
  <si>
    <t>40590.000</t>
  </si>
  <si>
    <t>S040040081</t>
  </si>
  <si>
    <t>-1042.200</t>
  </si>
  <si>
    <t>255339.000</t>
  </si>
  <si>
    <t>S030007583</t>
  </si>
  <si>
    <t>-877.030</t>
  </si>
  <si>
    <t>83317.850</t>
  </si>
  <si>
    <t>S040040124</t>
  </si>
  <si>
    <t>1100.000</t>
  </si>
  <si>
    <t>S040040125</t>
  </si>
  <si>
    <t>-30.020</t>
  </si>
  <si>
    <t>10507.000</t>
  </si>
  <si>
    <t>S040040126</t>
  </si>
  <si>
    <t>-35.300</t>
  </si>
  <si>
    <t>12355.000</t>
  </si>
  <si>
    <t>S060001458</t>
  </si>
  <si>
    <t>-2166.350</t>
  </si>
  <si>
    <t>552419.250</t>
  </si>
  <si>
    <t>S040040127</t>
  </si>
  <si>
    <t>-261.100</t>
  </si>
  <si>
    <t>64491.700</t>
  </si>
  <si>
    <t>S040040128</t>
  </si>
  <si>
    <t>-138.170</t>
  </si>
  <si>
    <t>20725.500</t>
  </si>
  <si>
    <t>-370.350</t>
  </si>
  <si>
    <t>20369.250</t>
  </si>
  <si>
    <t>S040040129</t>
  </si>
  <si>
    <t>-43.120</t>
  </si>
  <si>
    <t>10650.640</t>
  </si>
  <si>
    <t>S040040130</t>
  </si>
  <si>
    <t>11040.000</t>
  </si>
  <si>
    <t>-16.800</t>
  </si>
  <si>
    <t>1932.000</t>
  </si>
  <si>
    <t>47771.000</t>
  </si>
  <si>
    <t>-55.000</t>
  </si>
  <si>
    <t>7975.000</t>
  </si>
  <si>
    <t>-154.500</t>
  </si>
  <si>
    <t>31672.500</t>
  </si>
  <si>
    <t>-50.200</t>
  </si>
  <si>
    <t>10291.000</t>
  </si>
  <si>
    <t>S040040131</t>
  </si>
  <si>
    <t>-105.500</t>
  </si>
  <si>
    <t>S040040132</t>
  </si>
  <si>
    <t>-836.200</t>
  </si>
  <si>
    <t>207377.600</t>
  </si>
  <si>
    <t>S040040133</t>
  </si>
  <si>
    <t>-601.800</t>
  </si>
  <si>
    <t>162486.000</t>
  </si>
  <si>
    <t>5886.000</t>
  </si>
  <si>
    <t>S040040134</t>
  </si>
  <si>
    <t>-747.200</t>
  </si>
  <si>
    <t>185305.600</t>
  </si>
  <si>
    <t>S040040135</t>
  </si>
  <si>
    <t>-335.400</t>
  </si>
  <si>
    <t>83179.200</t>
  </si>
  <si>
    <t>S040040136</t>
  </si>
  <si>
    <t>-175.100</t>
  </si>
  <si>
    <t>43424.800</t>
  </si>
  <si>
    <t>S040040137</t>
  </si>
  <si>
    <t>-272.600</t>
  </si>
  <si>
    <t>68150.000</t>
  </si>
  <si>
    <t>S040040138</t>
  </si>
  <si>
    <t>-83.500</t>
  </si>
  <si>
    <t>20708.000</t>
  </si>
  <si>
    <t>S040040139</t>
  </si>
  <si>
    <t>-159.320</t>
  </si>
  <si>
    <t>39511.360</t>
  </si>
  <si>
    <t>S040040140</t>
  </si>
  <si>
    <t>-247.060</t>
  </si>
  <si>
    <t>61270.880</t>
  </si>
  <si>
    <t>S030007590</t>
  </si>
  <si>
    <t>-1713.700</t>
  </si>
  <si>
    <t>419856.500</t>
  </si>
  <si>
    <t>S030007591</t>
  </si>
  <si>
    <t>-565.850</t>
  </si>
  <si>
    <t>153911.200</t>
  </si>
  <si>
    <t>S030007592</t>
  </si>
  <si>
    <t>-169.100</t>
  </si>
  <si>
    <t>41936.800</t>
  </si>
  <si>
    <t>S040040141</t>
  </si>
  <si>
    <t>-62.940</t>
  </si>
  <si>
    <t>12588.000</t>
  </si>
  <si>
    <t>3267.000</t>
  </si>
  <si>
    <t>-12.400</t>
  </si>
  <si>
    <t>2728.000</t>
  </si>
  <si>
    <t>S040040142</t>
  </si>
  <si>
    <t>-2008.410</t>
  </si>
  <si>
    <t>496077.270</t>
  </si>
  <si>
    <t>S040040143</t>
  </si>
  <si>
    <t>-1183.000</t>
  </si>
  <si>
    <t>307580.000</t>
  </si>
  <si>
    <t>S040040144</t>
  </si>
  <si>
    <t>-883.600</t>
  </si>
  <si>
    <t>229736.000</t>
  </si>
  <si>
    <t>S040040145</t>
  </si>
  <si>
    <t>-143.230</t>
  </si>
  <si>
    <t>21484.500</t>
  </si>
  <si>
    <t>-359.920</t>
  </si>
  <si>
    <t>19795.600</t>
  </si>
  <si>
    <t>S040040146</t>
  </si>
  <si>
    <t>-147.190</t>
  </si>
  <si>
    <t>22078.500</t>
  </si>
  <si>
    <t>-361.240</t>
  </si>
  <si>
    <t>19868.200</t>
  </si>
  <si>
    <t>S040040147</t>
  </si>
  <si>
    <t>-159.060</t>
  </si>
  <si>
    <t>23859.000</t>
  </si>
  <si>
    <t>-417.560</t>
  </si>
  <si>
    <t>25053.600</t>
  </si>
  <si>
    <t>CM04002097</t>
  </si>
  <si>
    <t>203.900</t>
  </si>
  <si>
    <t>-55053.000</t>
  </si>
  <si>
    <t>CM04002098</t>
  </si>
  <si>
    <t>24.190</t>
  </si>
  <si>
    <t>-8466.500</t>
  </si>
  <si>
    <t>CM04002099</t>
  </si>
  <si>
    <t>235.800</t>
  </si>
  <si>
    <t>-62487.000</t>
  </si>
  <si>
    <t>CM04002100</t>
  </si>
  <si>
    <t>69.300</t>
  </si>
  <si>
    <t>-19057.500</t>
  </si>
  <si>
    <t>S030007593</t>
  </si>
  <si>
    <t>-818.780</t>
  </si>
  <si>
    <t>20469.500</t>
  </si>
  <si>
    <t>S030007594</t>
  </si>
  <si>
    <t>-20.780</t>
  </si>
  <si>
    <t>3117.000</t>
  </si>
  <si>
    <t>-20.680</t>
  </si>
  <si>
    <t>3102.000</t>
  </si>
  <si>
    <t>S030007595</t>
  </si>
  <si>
    <t>-55.160</t>
  </si>
  <si>
    <t>1654.800</t>
  </si>
  <si>
    <t>3600.000</t>
  </si>
  <si>
    <t>-104.440</t>
  </si>
  <si>
    <t>3133.200</t>
  </si>
  <si>
    <t>-57.380</t>
  </si>
  <si>
    <t>1721.400</t>
  </si>
  <si>
    <t>-136.600</t>
  </si>
  <si>
    <t>4098.000</t>
  </si>
  <si>
    <t>S030007596</t>
  </si>
  <si>
    <t>-16.900</t>
  </si>
  <si>
    <t>1183.000</t>
  </si>
  <si>
    <t>-13.720</t>
  </si>
  <si>
    <t>960.400</t>
  </si>
  <si>
    <t>S030007597</t>
  </si>
  <si>
    <t>-17.400</t>
  </si>
  <si>
    <t>1044.000</t>
  </si>
  <si>
    <t>S030007598</t>
  </si>
  <si>
    <t>S030007599</t>
  </si>
  <si>
    <t>CM04002101</t>
  </si>
  <si>
    <t>2.090</t>
  </si>
  <si>
    <t>-731.500</t>
  </si>
  <si>
    <t>CM04002102</t>
  </si>
  <si>
    <t>15.380</t>
  </si>
  <si>
    <t>-5383.000</t>
  </si>
  <si>
    <t>CM04002103</t>
  </si>
  <si>
    <t>30.400</t>
  </si>
  <si>
    <t>-10640.000</t>
  </si>
  <si>
    <t>CM04002104</t>
  </si>
  <si>
    <t>30.020</t>
  </si>
  <si>
    <t>-10507.000</t>
  </si>
  <si>
    <t>CM04002105</t>
  </si>
  <si>
    <t>35.380</t>
  </si>
  <si>
    <t>-12383.000</t>
  </si>
  <si>
    <t>CM04002106</t>
  </si>
  <si>
    <t>35.300</t>
  </si>
  <si>
    <t>-12355.000</t>
  </si>
  <si>
    <t>CM04002107</t>
  </si>
  <si>
    <t>62.940</t>
  </si>
  <si>
    <t>-12588.000</t>
  </si>
  <si>
    <t>14.850</t>
  </si>
  <si>
    <t>-3267.000</t>
  </si>
  <si>
    <t>12.400</t>
  </si>
  <si>
    <t>-2728.000</t>
  </si>
  <si>
    <t>S040040167</t>
  </si>
  <si>
    <t>-25.700</t>
  </si>
  <si>
    <t>8995.000</t>
  </si>
  <si>
    <t>S040040168</t>
  </si>
  <si>
    <t>24500.000</t>
  </si>
  <si>
    <t>S040040169</t>
  </si>
  <si>
    <t>90000.000</t>
  </si>
  <si>
    <t>S040040170</t>
  </si>
  <si>
    <t>16995.000</t>
  </si>
  <si>
    <t>S040040171</t>
  </si>
  <si>
    <t>-3062.400</t>
  </si>
  <si>
    <t>718132.800</t>
  </si>
  <si>
    <t>S030007605</t>
  </si>
  <si>
    <t>S030007606</t>
  </si>
  <si>
    <t>S040040174</t>
  </si>
  <si>
    <t>-131.300</t>
  </si>
  <si>
    <t>35451.000</t>
  </si>
  <si>
    <t>S030007607</t>
  </si>
  <si>
    <t>S040040191</t>
  </si>
  <si>
    <t>2357.200</t>
  </si>
  <si>
    <t>S040040192</t>
  </si>
  <si>
    <t>Beef Knuckle</t>
  </si>
  <si>
    <t>-110.900</t>
  </si>
  <si>
    <t>41587.500</t>
  </si>
  <si>
    <t>S040040193</t>
  </si>
  <si>
    <t>16116.000</t>
  </si>
  <si>
    <t>S040040194</t>
  </si>
  <si>
    <t>194556.000</t>
  </si>
  <si>
    <t>S030007621</t>
  </si>
  <si>
    <t>-558.100</t>
  </si>
  <si>
    <t>150687.000</t>
  </si>
  <si>
    <t>-40.950</t>
  </si>
  <si>
    <t>2661.750</t>
  </si>
  <si>
    <t>S040040195</t>
  </si>
  <si>
    <t>-331.500</t>
  </si>
  <si>
    <t>82212.000</t>
  </si>
  <si>
    <t>S040040236</t>
  </si>
  <si>
    <t>38759.000</t>
  </si>
  <si>
    <t>S040040237</t>
  </si>
  <si>
    <t>-249.800</t>
  </si>
  <si>
    <t>61950.400</t>
  </si>
  <si>
    <t>S040040238</t>
  </si>
  <si>
    <t>-263.900</t>
  </si>
  <si>
    <t>65447.200</t>
  </si>
  <si>
    <t>S030007623</t>
  </si>
  <si>
    <t>-1892.550</t>
  </si>
  <si>
    <t>469352.400</t>
  </si>
  <si>
    <t>S040040239</t>
  </si>
  <si>
    <t>-692.900</t>
  </si>
  <si>
    <t>187083.000</t>
  </si>
  <si>
    <t>S040040240</t>
  </si>
  <si>
    <t>-221.600</t>
  </si>
  <si>
    <t>60275.200</t>
  </si>
  <si>
    <t>S040040241</t>
  </si>
  <si>
    <t>-476.800</t>
  </si>
  <si>
    <t>128736.000</t>
  </si>
  <si>
    <t>S040040242</t>
  </si>
  <si>
    <t>21010.000</t>
  </si>
  <si>
    <t>S040040243</t>
  </si>
  <si>
    <t>21230.000</t>
  </si>
  <si>
    <t>S040040244</t>
  </si>
  <si>
    <t>-1722.300</t>
  </si>
  <si>
    <t>430575.000</t>
  </si>
  <si>
    <t>S040040245</t>
  </si>
  <si>
    <t>-1831.800</t>
  </si>
  <si>
    <t>461613.600</t>
  </si>
  <si>
    <t>S040040246</t>
  </si>
  <si>
    <t>-1993.100</t>
  </si>
  <si>
    <t>508240.500</t>
  </si>
  <si>
    <t>S040040247</t>
  </si>
  <si>
    <t>-1813.600</t>
  </si>
  <si>
    <t>489672.000</t>
  </si>
  <si>
    <t>S040040248</t>
  </si>
  <si>
    <t>-876.100</t>
  </si>
  <si>
    <t>220777.200</t>
  </si>
  <si>
    <t>S040040249</t>
  </si>
  <si>
    <t>-341.850</t>
  </si>
  <si>
    <t>84778.800</t>
  </si>
  <si>
    <t>S040040250</t>
  </si>
  <si>
    <t>64108.800</t>
  </si>
  <si>
    <t>S040040251</t>
  </si>
  <si>
    <t>-383.600</t>
  </si>
  <si>
    <t>104722.800</t>
  </si>
  <si>
    <t>S030007624</t>
  </si>
  <si>
    <t>-36.420</t>
  </si>
  <si>
    <t>S030007625</t>
  </si>
  <si>
    <t>-539.450</t>
  </si>
  <si>
    <t>146730.400</t>
  </si>
  <si>
    <t>20-May-24</t>
  </si>
  <si>
    <t>S040040262</t>
  </si>
  <si>
    <t>-1068.000</t>
  </si>
  <si>
    <t>176220.000</t>
  </si>
  <si>
    <t>-532.000</t>
  </si>
  <si>
    <t>87780.000</t>
  </si>
  <si>
    <t>-320.000</t>
  </si>
  <si>
    <t>43200.000</t>
  </si>
  <si>
    <t>-480.000</t>
  </si>
  <si>
    <t>57600.000</t>
  </si>
  <si>
    <t>18-May-24</t>
  </si>
  <si>
    <t>S040040263</t>
  </si>
  <si>
    <t>5892.800</t>
  </si>
  <si>
    <t>S040040264</t>
  </si>
  <si>
    <t>12455.100</t>
  </si>
  <si>
    <t>5535.600</t>
  </si>
  <si>
    <t>6071.600</t>
  </si>
  <si>
    <t>S040040265</t>
  </si>
  <si>
    <t>THE LANDMARK CORPORATION</t>
  </si>
  <si>
    <t>5383.980</t>
  </si>
  <si>
    <t>2767.800</t>
  </si>
  <si>
    <t>S040040266</t>
  </si>
  <si>
    <t>S040040267</t>
  </si>
  <si>
    <t>CITYSUPER ALABANG INC.</t>
  </si>
  <si>
    <t>S040040321</t>
  </si>
  <si>
    <t>-159.120</t>
  </si>
  <si>
    <t>46940.400</t>
  </si>
  <si>
    <t>S040040322</t>
  </si>
  <si>
    <t>-41.450</t>
  </si>
  <si>
    <t>14507.500</t>
  </si>
  <si>
    <t>S040040323</t>
  </si>
  <si>
    <t>-23.900</t>
  </si>
  <si>
    <t>8365.000</t>
  </si>
  <si>
    <t>S040040324</t>
  </si>
  <si>
    <t>S040040325</t>
  </si>
  <si>
    <t>-19.350</t>
  </si>
  <si>
    <t>6772.500</t>
  </si>
  <si>
    <t>S040040326</t>
  </si>
  <si>
    <t>-35.370</t>
  </si>
  <si>
    <t>12379.500</t>
  </si>
  <si>
    <t>S040040327</t>
  </si>
  <si>
    <t>-54.950</t>
  </si>
  <si>
    <t>19232.500</t>
  </si>
  <si>
    <t>S040040331</t>
  </si>
  <si>
    <t>-15.740</t>
  </si>
  <si>
    <t>5509.000</t>
  </si>
  <si>
    <t>S040040332</t>
  </si>
  <si>
    <t>-75.700</t>
  </si>
  <si>
    <t>18925.000</t>
  </si>
  <si>
    <t>-17.230</t>
  </si>
  <si>
    <t>1206.100</t>
  </si>
  <si>
    <t>S040040333</t>
  </si>
  <si>
    <t>-214.340</t>
  </si>
  <si>
    <t>53156.320</t>
  </si>
  <si>
    <t>S030007630</t>
  </si>
  <si>
    <t>-1554.200</t>
  </si>
  <si>
    <t>380779.000</t>
  </si>
  <si>
    <t>CM04002110</t>
  </si>
  <si>
    <t>55.650</t>
  </si>
  <si>
    <t>-19199.250</t>
  </si>
  <si>
    <t>CM04002111</t>
  </si>
  <si>
    <t>13.422</t>
  </si>
  <si>
    <t>-3959.490</t>
  </si>
  <si>
    <t>CM04002112</t>
  </si>
  <si>
    <t>21.000</t>
  </si>
  <si>
    <t>-5670.000</t>
  </si>
  <si>
    <t>CM04002113</t>
  </si>
  <si>
    <t>8.970</t>
  </si>
  <si>
    <t>-2421.900</t>
  </si>
  <si>
    <t>CM04002114</t>
  </si>
  <si>
    <t>35.370</t>
  </si>
  <si>
    <t>-12379.500</t>
  </si>
  <si>
    <t>CM04002115</t>
  </si>
  <si>
    <t>9.270</t>
  </si>
  <si>
    <t>-2456.550</t>
  </si>
  <si>
    <t>CM04002116</t>
  </si>
  <si>
    <t>5.290</t>
  </si>
  <si>
    <t>-1311.920</t>
  </si>
  <si>
    <t>CM04002117</t>
  </si>
  <si>
    <t>1.650</t>
  </si>
  <si>
    <t>-437.250</t>
  </si>
  <si>
    <t>CM04002118</t>
  </si>
  <si>
    <t>2.790</t>
  </si>
  <si>
    <t>-691.920</t>
  </si>
  <si>
    <t>CM04002119</t>
  </si>
  <si>
    <t>15.740</t>
  </si>
  <si>
    <t>-5509.000</t>
  </si>
  <si>
    <t>CM04002120</t>
  </si>
  <si>
    <t>3.200</t>
  </si>
  <si>
    <t>CM04002121</t>
  </si>
  <si>
    <t>13.060</t>
  </si>
  <si>
    <t>-3395.600</t>
  </si>
  <si>
    <t>16-May-24</t>
  </si>
  <si>
    <t>S040040343</t>
  </si>
  <si>
    <t>S040040344</t>
  </si>
  <si>
    <t>-396.800</t>
  </si>
  <si>
    <t>111104.000</t>
  </si>
  <si>
    <t>CM04002122</t>
  </si>
  <si>
    <t>3.500</t>
  </si>
  <si>
    <t>CM04002123</t>
  </si>
  <si>
    <t>210.000</t>
  </si>
  <si>
    <t>-58800.000</t>
  </si>
  <si>
    <t>17-May-24</t>
  </si>
  <si>
    <t>S040040345</t>
  </si>
  <si>
    <t>-30.490</t>
  </si>
  <si>
    <t>10671.500</t>
  </si>
  <si>
    <t>S040040346</t>
  </si>
  <si>
    <t>-81.020</t>
  </si>
  <si>
    <t>28357.000</t>
  </si>
  <si>
    <t>S040040347</t>
  </si>
  <si>
    <t>-33.490</t>
  </si>
  <si>
    <t>11721.500</t>
  </si>
  <si>
    <t>CM04002124</t>
  </si>
  <si>
    <t>30.000</t>
  </si>
  <si>
    <t>-10500.000</t>
  </si>
  <si>
    <t>CM04002125</t>
  </si>
  <si>
    <t>5.490</t>
  </si>
  <si>
    <t>-1921.500</t>
  </si>
  <si>
    <t>CM04002126</t>
  </si>
  <si>
    <t>6.020</t>
  </si>
  <si>
    <t>-2107.000</t>
  </si>
  <si>
    <t>CM04002127</t>
  </si>
  <si>
    <t>26.690</t>
  </si>
  <si>
    <t>-9341.500</t>
  </si>
  <si>
    <t>S040040351</t>
  </si>
  <si>
    <t>-155.215</t>
  </si>
  <si>
    <t>45788.430</t>
  </si>
  <si>
    <t>S040040352</t>
  </si>
  <si>
    <t>-27.880</t>
  </si>
  <si>
    <t>9758.000</t>
  </si>
  <si>
    <t>S040040353</t>
  </si>
  <si>
    <t>-34.480</t>
  </si>
  <si>
    <t>12068.000</t>
  </si>
  <si>
    <t>S040040354</t>
  </si>
  <si>
    <t>-549.500</t>
  </si>
  <si>
    <t>142870.000</t>
  </si>
  <si>
    <t>S040040355</t>
  </si>
  <si>
    <t>-14.740</t>
  </si>
  <si>
    <t>5159.000</t>
  </si>
  <si>
    <t>CM04002128</t>
  </si>
  <si>
    <t>19.280</t>
  </si>
  <si>
    <t>-5687.600</t>
  </si>
  <si>
    <t>CM04002129</t>
  </si>
  <si>
    <t>2.500</t>
  </si>
  <si>
    <t>-875.000</t>
  </si>
  <si>
    <t>CM04002130</t>
  </si>
  <si>
    <t>18.000</t>
  </si>
  <si>
    <t>-4680.000</t>
  </si>
  <si>
    <t>CM04002131</t>
  </si>
  <si>
    <t>14.740</t>
  </si>
  <si>
    <t>-5159.000</t>
  </si>
  <si>
    <t>CM04002132</t>
  </si>
  <si>
    <t>34.480</t>
  </si>
  <si>
    <t>-12068.000</t>
  </si>
  <si>
    <t>S040040356</t>
  </si>
  <si>
    <t>-757.800</t>
  </si>
  <si>
    <t>189450.000</t>
  </si>
  <si>
    <t>S040040357</t>
  </si>
  <si>
    <t>-499.760</t>
  </si>
  <si>
    <t>139932.800</t>
  </si>
  <si>
    <t>S040040358</t>
  </si>
  <si>
    <t>-152.435</t>
  </si>
  <si>
    <t>44968.330</t>
  </si>
  <si>
    <t>S040040359</t>
  </si>
  <si>
    <t>-157.030</t>
  </si>
  <si>
    <t>46323.850</t>
  </si>
  <si>
    <t>S040040360</t>
  </si>
  <si>
    <t>-154.650</t>
  </si>
  <si>
    <t>45621.750</t>
  </si>
  <si>
    <t>S040040361</t>
  </si>
  <si>
    <t>-221.250</t>
  </si>
  <si>
    <t>59737.500</t>
  </si>
  <si>
    <t>S040040362</t>
  </si>
  <si>
    <t>-105.000</t>
  </si>
  <si>
    <t>28875.000</t>
  </si>
  <si>
    <t>-256.000</t>
  </si>
  <si>
    <t>56320.000</t>
  </si>
  <si>
    <t>-198.000</t>
  </si>
  <si>
    <t>45540.000</t>
  </si>
  <si>
    <t>-56.200</t>
  </si>
  <si>
    <t>8149.000</t>
  </si>
  <si>
    <t>S040040363</t>
  </si>
  <si>
    <t>-81.800</t>
  </si>
  <si>
    <t>22495.000</t>
  </si>
  <si>
    <t>S040040364</t>
  </si>
  <si>
    <t>-514.600</t>
  </si>
  <si>
    <t>138942.000</t>
  </si>
  <si>
    <t>S040040365</t>
  </si>
  <si>
    <t>-850.700</t>
  </si>
  <si>
    <t>210973.600</t>
  </si>
  <si>
    <t>S040040366</t>
  </si>
  <si>
    <t>-44.800</t>
  </si>
  <si>
    <t>15680.000</t>
  </si>
  <si>
    <t>S040040367</t>
  </si>
  <si>
    <t>-24.250</t>
  </si>
  <si>
    <t>8487.500</t>
  </si>
  <si>
    <t>S040040368</t>
  </si>
  <si>
    <t>7070.000</t>
  </si>
  <si>
    <t>S040040369</t>
  </si>
  <si>
    <t>28350.000</t>
  </si>
  <si>
    <t>S040040370</t>
  </si>
  <si>
    <t>-367.900</t>
  </si>
  <si>
    <t>99333.000</t>
  </si>
  <si>
    <t>-9.400</t>
  </si>
  <si>
    <t>2820.000</t>
  </si>
  <si>
    <t>-11.300</t>
  </si>
  <si>
    <t>1017.000</t>
  </si>
  <si>
    <t>4200.000</t>
  </si>
  <si>
    <t>-46.570</t>
  </si>
  <si>
    <t>5122.700</t>
  </si>
  <si>
    <t>S040040371</t>
  </si>
  <si>
    <t>-372.350</t>
  </si>
  <si>
    <t>100534.500</t>
  </si>
  <si>
    <t>S040040372</t>
  </si>
  <si>
    <t>S040040373</t>
  </si>
  <si>
    <t>-97.200</t>
  </si>
  <si>
    <t>16524.000</t>
  </si>
  <si>
    <t>S040040374</t>
  </si>
  <si>
    <t>21147.500</t>
  </si>
  <si>
    <t>S040040375</t>
  </si>
  <si>
    <t>22577.500</t>
  </si>
  <si>
    <t>S040040376</t>
  </si>
  <si>
    <t>-167.500</t>
  </si>
  <si>
    <t>46062.500</t>
  </si>
  <si>
    <t>S040040377</t>
  </si>
  <si>
    <t>-724.200</t>
  </si>
  <si>
    <t>179601.600</t>
  </si>
  <si>
    <t>S040040378</t>
  </si>
  <si>
    <t>-333.500</t>
  </si>
  <si>
    <t>82708.000</t>
  </si>
  <si>
    <t>S040040379</t>
  </si>
  <si>
    <t>42160.000</t>
  </si>
  <si>
    <t>S040040380</t>
  </si>
  <si>
    <t>-1799.900</t>
  </si>
  <si>
    <t>458974.500</t>
  </si>
  <si>
    <t>S040040381</t>
  </si>
  <si>
    <t>-1045.000</t>
  </si>
  <si>
    <t>282150.000</t>
  </si>
  <si>
    <t>S040040382</t>
  </si>
  <si>
    <t>-2191.200</t>
  </si>
  <si>
    <t>552182.400</t>
  </si>
  <si>
    <t>S040040383</t>
  </si>
  <si>
    <t>-1061.700</t>
  </si>
  <si>
    <t>267548.400</t>
  </si>
  <si>
    <t>S060001460</t>
  </si>
  <si>
    <t>-3648.550</t>
  </si>
  <si>
    <t>930380.250</t>
  </si>
  <si>
    <t>S060001461</t>
  </si>
  <si>
    <t>-514.700</t>
  </si>
  <si>
    <t>130219.100</t>
  </si>
  <si>
    <t>S060001462</t>
  </si>
  <si>
    <t>-2311.570</t>
  </si>
  <si>
    <t>577892.500</t>
  </si>
  <si>
    <t>S060001463</t>
  </si>
  <si>
    <t>-1410.740</t>
  </si>
  <si>
    <t>356917.220</t>
  </si>
  <si>
    <t>S060001464</t>
  </si>
  <si>
    <t>-87.600</t>
  </si>
  <si>
    <t>21900.000</t>
  </si>
  <si>
    <t>S060001465</t>
  </si>
  <si>
    <t>39000.000</t>
  </si>
  <si>
    <t>S040040384</t>
  </si>
  <si>
    <t>58032.000</t>
  </si>
  <si>
    <t>S040040385</t>
  </si>
  <si>
    <t>-82.000</t>
  </si>
  <si>
    <t>20090.000</t>
  </si>
  <si>
    <t>-164.560</t>
  </si>
  <si>
    <t>24684.000</t>
  </si>
  <si>
    <t>-58.000</t>
  </si>
  <si>
    <t>12470.000</t>
  </si>
  <si>
    <t>-13.200</t>
  </si>
  <si>
    <t>1122.000</t>
  </si>
  <si>
    <t>S040040386</t>
  </si>
  <si>
    <t>-84.000</t>
  </si>
  <si>
    <t>21168.000</t>
  </si>
  <si>
    <t>S040040387</t>
  </si>
  <si>
    <t>-654.000</t>
  </si>
  <si>
    <t>162192.000</t>
  </si>
  <si>
    <t>S040040388</t>
  </si>
  <si>
    <t>-267.600</t>
  </si>
  <si>
    <t>66364.800</t>
  </si>
  <si>
    <t>S040040389</t>
  </si>
  <si>
    <t>-135.200</t>
  </si>
  <si>
    <t>33529.600</t>
  </si>
  <si>
    <t>S040040390</t>
  </si>
  <si>
    <t>64768.000</t>
  </si>
  <si>
    <t>S040040391</t>
  </si>
  <si>
    <t>-168.600</t>
  </si>
  <si>
    <t>42655.800</t>
  </si>
  <si>
    <t>S040040392</t>
  </si>
  <si>
    <t>20336.000</t>
  </si>
  <si>
    <t>S040040393</t>
  </si>
  <si>
    <t>21063.000</t>
  </si>
  <si>
    <t>S040040394</t>
  </si>
  <si>
    <t>-928.600</t>
  </si>
  <si>
    <t>250722.000</t>
  </si>
  <si>
    <t>S040040395</t>
  </si>
  <si>
    <t>-232.830</t>
  </si>
  <si>
    <t>57741.840</t>
  </si>
  <si>
    <t>S030007632</t>
  </si>
  <si>
    <t>-166.700</t>
  </si>
  <si>
    <t>41341.600</t>
  </si>
  <si>
    <t>S040040396</t>
  </si>
  <si>
    <t>41496.000</t>
  </si>
  <si>
    <t>S040040397</t>
  </si>
  <si>
    <t>Pata Front 1.11-1.20 kg</t>
  </si>
  <si>
    <t>-5.950</t>
  </si>
  <si>
    <t>1309.000</t>
  </si>
  <si>
    <t>-46.950</t>
  </si>
  <si>
    <t>9390.000</t>
  </si>
  <si>
    <t>-1.820</t>
  </si>
  <si>
    <t>400.400</t>
  </si>
  <si>
    <t>Pata Front 1.21-1.30 kg</t>
  </si>
  <si>
    <t>-20.610</t>
  </si>
  <si>
    <t>4534.200</t>
  </si>
  <si>
    <t>-11.520</t>
  </si>
  <si>
    <t>2534.400</t>
  </si>
  <si>
    <t>S040040398</t>
  </si>
  <si>
    <t>-176.740</t>
  </si>
  <si>
    <t>55673.100</t>
  </si>
  <si>
    <t>-72.690</t>
  </si>
  <si>
    <t>22897.350</t>
  </si>
  <si>
    <t>S040040399</t>
  </si>
  <si>
    <t>-159.040</t>
  </si>
  <si>
    <t>46916.800</t>
  </si>
  <si>
    <t>S040040400</t>
  </si>
  <si>
    <t>-581.500</t>
  </si>
  <si>
    <t>157005.000</t>
  </si>
  <si>
    <t>S040040401</t>
  </si>
  <si>
    <t>-103.500</t>
  </si>
  <si>
    <t>28462.500</t>
  </si>
  <si>
    <t>4600.000</t>
  </si>
  <si>
    <t>-257.400</t>
  </si>
  <si>
    <t>56628.000</t>
  </si>
  <si>
    <t>-200.300</t>
  </si>
  <si>
    <t>46069.000</t>
  </si>
  <si>
    <t>-51.500</t>
  </si>
  <si>
    <t>7467.500</t>
  </si>
  <si>
    <t>-203.100</t>
  </si>
  <si>
    <t>41635.500</t>
  </si>
  <si>
    <t>S040040402</t>
  </si>
  <si>
    <t>-102.100</t>
  </si>
  <si>
    <t>15315.000</t>
  </si>
  <si>
    <t>8445.000</t>
  </si>
  <si>
    <t>S040040403</t>
  </si>
  <si>
    <t>67347.200</t>
  </si>
  <si>
    <t>S040040404</t>
  </si>
  <si>
    <t>GOLDILOCKS BAKE SHOP, INC.</t>
  </si>
  <si>
    <t>Kasim Skin-On Boneless (pulled bones)</t>
  </si>
  <si>
    <t>-104.790</t>
  </si>
  <si>
    <t>28293.300</t>
  </si>
  <si>
    <t>S040040405</t>
  </si>
  <si>
    <t>PACKED BLOOD</t>
  </si>
  <si>
    <t>-195.000</t>
  </si>
  <si>
    <t>S040040406</t>
  </si>
  <si>
    <t>-45.050</t>
  </si>
  <si>
    <t>15767.500</t>
  </si>
  <si>
    <t>S040040407</t>
  </si>
  <si>
    <t>-24.900</t>
  </si>
  <si>
    <t>8715.000</t>
  </si>
  <si>
    <t>S040040408</t>
  </si>
  <si>
    <t>S040040409</t>
  </si>
  <si>
    <t>-19.800</t>
  </si>
  <si>
    <t>6930.000</t>
  </si>
  <si>
    <t>S040040410</t>
  </si>
  <si>
    <t>-500.800</t>
  </si>
  <si>
    <t>85136.000</t>
  </si>
  <si>
    <t>S040040411</t>
  </si>
  <si>
    <t>-448.700</t>
  </si>
  <si>
    <t>121149.000</t>
  </si>
  <si>
    <t>S040040412</t>
  </si>
  <si>
    <t>7000.000</t>
  </si>
  <si>
    <t>S040040413</t>
  </si>
  <si>
    <t>-58.450</t>
  </si>
  <si>
    <t>20457.500</t>
  </si>
  <si>
    <t>S040040414</t>
  </si>
  <si>
    <t>-1431.000</t>
  </si>
  <si>
    <t>357750.000</t>
  </si>
  <si>
    <t>S040040415</t>
  </si>
  <si>
    <t>-398.860</t>
  </si>
  <si>
    <t>159544.000</t>
  </si>
  <si>
    <t>S040040416</t>
  </si>
  <si>
    <t>22140.000</t>
  </si>
  <si>
    <t>S040040417</t>
  </si>
  <si>
    <t>5882.000</t>
  </si>
  <si>
    <t>S040040418</t>
  </si>
  <si>
    <t>155393.600</t>
  </si>
  <si>
    <t>S040040419</t>
  </si>
  <si>
    <t>-398.700</t>
  </si>
  <si>
    <t>108446.400</t>
  </si>
  <si>
    <t>S040040420</t>
  </si>
  <si>
    <t>-236.300</t>
  </si>
  <si>
    <t>64273.600</t>
  </si>
  <si>
    <t>S040040421</t>
  </si>
  <si>
    <t>-422.200</t>
  </si>
  <si>
    <t>114838.400</t>
  </si>
  <si>
    <t>S040040422</t>
  </si>
  <si>
    <t>-169.000</t>
  </si>
  <si>
    <t>45968.000</t>
  </si>
  <si>
    <t>S060001466</t>
  </si>
  <si>
    <t>-2140.050</t>
  </si>
  <si>
    <t>535012.500</t>
  </si>
  <si>
    <t>S060001467</t>
  </si>
  <si>
    <t>-480.950</t>
  </si>
  <si>
    <t>121680.350</t>
  </si>
  <si>
    <t>S060001468</t>
  </si>
  <si>
    <t>-794.700</t>
  </si>
  <si>
    <t>201059.100</t>
  </si>
  <si>
    <t>S060001469</t>
  </si>
  <si>
    <t>-77.900</t>
  </si>
  <si>
    <t>19475.000</t>
  </si>
  <si>
    <t>S060001470</t>
  </si>
  <si>
    <t>18425.000</t>
  </si>
  <si>
    <t>S040040423</t>
  </si>
  <si>
    <t>-391.950</t>
  </si>
  <si>
    <t>58792.500</t>
  </si>
  <si>
    <t>-31.250</t>
  </si>
  <si>
    <t>8906.250</t>
  </si>
  <si>
    <t>21715.000</t>
  </si>
  <si>
    <t>-28.820</t>
  </si>
  <si>
    <t>2449.700</t>
  </si>
  <si>
    <t>-60.620</t>
  </si>
  <si>
    <t>13033.300</t>
  </si>
  <si>
    <t>-56.190</t>
  </si>
  <si>
    <t>14890.350</t>
  </si>
  <si>
    <t>9000.000</t>
  </si>
  <si>
    <t>10890.000</t>
  </si>
  <si>
    <t>S040040424</t>
  </si>
  <si>
    <t>-337.950</t>
  </si>
  <si>
    <t>83811.600</t>
  </si>
  <si>
    <t>S040040425</t>
  </si>
  <si>
    <t>-334.200</t>
  </si>
  <si>
    <t>82881.600</t>
  </si>
  <si>
    <t>S040040426</t>
  </si>
  <si>
    <t>S040040427</t>
  </si>
  <si>
    <t>-225.200</t>
  </si>
  <si>
    <t>56750.400</t>
  </si>
  <si>
    <t>S040040428</t>
  </si>
  <si>
    <t>-74.200</t>
  </si>
  <si>
    <t>18921.000</t>
  </si>
  <si>
    <t>-16.620</t>
  </si>
  <si>
    <t>1163.400</t>
  </si>
  <si>
    <t>S040040429</t>
  </si>
  <si>
    <t>MARTIN'S VARIETY STORE</t>
  </si>
  <si>
    <t>-624.300</t>
  </si>
  <si>
    <t>169809.600</t>
  </si>
  <si>
    <t>S030007633</t>
  </si>
  <si>
    <t>-65.400</t>
  </si>
  <si>
    <t>17985.000</t>
  </si>
  <si>
    <t>S030007634</t>
  </si>
  <si>
    <t>-63.700</t>
  </si>
  <si>
    <t>17517.500</t>
  </si>
  <si>
    <t>S030007635</t>
  </si>
  <si>
    <t>-165.900</t>
  </si>
  <si>
    <t>45124.800</t>
  </si>
  <si>
    <t>S040040430</t>
  </si>
  <si>
    <t>-160.550</t>
  </si>
  <si>
    <t>47362.250</t>
  </si>
  <si>
    <t>S040040431</t>
  </si>
  <si>
    <t>-157.630</t>
  </si>
  <si>
    <t>46500.850</t>
  </si>
  <si>
    <t>S040040432</t>
  </si>
  <si>
    <t>-155.880</t>
  </si>
  <si>
    <t>45984.600</t>
  </si>
  <si>
    <t>S040040433</t>
  </si>
  <si>
    <t>-526.200</t>
  </si>
  <si>
    <t>147336.000</t>
  </si>
  <si>
    <t>S040040434</t>
  </si>
  <si>
    <t>27665.000</t>
  </si>
  <si>
    <t>-252.000</t>
  </si>
  <si>
    <t>55440.000</t>
  </si>
  <si>
    <t>-211.900</t>
  </si>
  <si>
    <t>48737.000</t>
  </si>
  <si>
    <t>-52.900</t>
  </si>
  <si>
    <t>7670.500</t>
  </si>
  <si>
    <t>S040040435</t>
  </si>
  <si>
    <t>42351.000</t>
  </si>
  <si>
    <t>S040040436</t>
  </si>
  <si>
    <t>64260.000</t>
  </si>
  <si>
    <t>S040040437</t>
  </si>
  <si>
    <t>-69.100</t>
  </si>
  <si>
    <t>19002.500</t>
  </si>
  <si>
    <t>S040040438</t>
  </si>
  <si>
    <t>-845.800</t>
  </si>
  <si>
    <t>213987.400</t>
  </si>
  <si>
    <t>S040040439</t>
  </si>
  <si>
    <t>-444.500</t>
  </si>
  <si>
    <t>120015.000</t>
  </si>
  <si>
    <t>-16.740</t>
  </si>
  <si>
    <t>4185.000</t>
  </si>
  <si>
    <t>S040040440</t>
  </si>
  <si>
    <t>-41.550</t>
  </si>
  <si>
    <t>14542.500</t>
  </si>
  <si>
    <t>S040040441</t>
  </si>
  <si>
    <t>-22.300</t>
  </si>
  <si>
    <t>7805.000</t>
  </si>
  <si>
    <t>S040040442</t>
  </si>
  <si>
    <t>-18.750</t>
  </si>
  <si>
    <t>6562.500</t>
  </si>
  <si>
    <t>S040040443</t>
  </si>
  <si>
    <t>25200.000</t>
  </si>
  <si>
    <t>S040040444</t>
  </si>
  <si>
    <t>-2001.010</t>
  </si>
  <si>
    <t>480242.400</t>
  </si>
  <si>
    <t>-2010.230</t>
  </si>
  <si>
    <t>482455.200</t>
  </si>
  <si>
    <t>S040040445</t>
  </si>
  <si>
    <t>-357.000</t>
  </si>
  <si>
    <t>96390.000</t>
  </si>
  <si>
    <t>-11.000</t>
  </si>
  <si>
    <t>-16.100</t>
  </si>
  <si>
    <t>4025.000</t>
  </si>
  <si>
    <t>8456.400</t>
  </si>
  <si>
    <t>S040040446</t>
  </si>
  <si>
    <t>-515.100</t>
  </si>
  <si>
    <t>139077.000</t>
  </si>
  <si>
    <t>-2.030</t>
  </si>
  <si>
    <t>609.000</t>
  </si>
  <si>
    <t>4125.000</t>
  </si>
  <si>
    <t>S040040447</t>
  </si>
  <si>
    <t>-52.600</t>
  </si>
  <si>
    <t>18410.000</t>
  </si>
  <si>
    <t>S040040448</t>
  </si>
  <si>
    <t>S040040449</t>
  </si>
  <si>
    <t>404456.000</t>
  </si>
  <si>
    <t>S040040450</t>
  </si>
  <si>
    <t>-347.700</t>
  </si>
  <si>
    <t>87968.100</t>
  </si>
  <si>
    <t>S040040451</t>
  </si>
  <si>
    <t>-171.700</t>
  </si>
  <si>
    <t>43440.100</t>
  </si>
  <si>
    <t>S040040452</t>
  </si>
  <si>
    <t>-780.500</t>
  </si>
  <si>
    <t>197466.500</t>
  </si>
  <si>
    <t>S040040453</t>
  </si>
  <si>
    <t>21945.000</t>
  </si>
  <si>
    <t>S040040454</t>
  </si>
  <si>
    <t>22059.000</t>
  </si>
  <si>
    <t>S040040455</t>
  </si>
  <si>
    <t>-1525.100</t>
  </si>
  <si>
    <t>401101.300</t>
  </si>
  <si>
    <t>S040040456</t>
  </si>
  <si>
    <t>-392.800</t>
  </si>
  <si>
    <t>109984.000</t>
  </si>
  <si>
    <t>S040040457</t>
  </si>
  <si>
    <t>36750.000</t>
  </si>
  <si>
    <t>-3286.800</t>
  </si>
  <si>
    <t>805266.000</t>
  </si>
  <si>
    <t>S040040458</t>
  </si>
  <si>
    <t>-1755.400</t>
  </si>
  <si>
    <t>456404.000</t>
  </si>
  <si>
    <t>S040040459</t>
  </si>
  <si>
    <t>-415.600</t>
  </si>
  <si>
    <t>108056.000</t>
  </si>
  <si>
    <t>S060001471</t>
  </si>
  <si>
    <t>-790.900</t>
  </si>
  <si>
    <t>201679.500</t>
  </si>
  <si>
    <t>-2429.700</t>
  </si>
  <si>
    <t>619573.500</t>
  </si>
  <si>
    <t>S060001472</t>
  </si>
  <si>
    <t>-2155.850</t>
  </si>
  <si>
    <t>560521.000</t>
  </si>
  <si>
    <t>S060001473</t>
  </si>
  <si>
    <t>-81.900</t>
  </si>
  <si>
    <t>21294.000</t>
  </si>
  <si>
    <t>S060001474</t>
  </si>
  <si>
    <t>-88.900</t>
  </si>
  <si>
    <t>23114.000</t>
  </si>
  <si>
    <t>S060001475</t>
  </si>
  <si>
    <t>-495.400</t>
  </si>
  <si>
    <t>128804.000</t>
  </si>
  <si>
    <t>S060001476</t>
  </si>
  <si>
    <t>S060001477</t>
  </si>
  <si>
    <t>21320.000</t>
  </si>
  <si>
    <t>S060001478</t>
  </si>
  <si>
    <t>20566.000</t>
  </si>
  <si>
    <t>S060001479</t>
  </si>
  <si>
    <t>-83.700</t>
  </si>
  <si>
    <t>21762.000</t>
  </si>
  <si>
    <t>S040040460</t>
  </si>
  <si>
    <t>-242.400</t>
  </si>
  <si>
    <t>61812.000</t>
  </si>
  <si>
    <t>S040040461</t>
  </si>
  <si>
    <t>-82.400</t>
  </si>
  <si>
    <t>20188.000</t>
  </si>
  <si>
    <t>-190.310</t>
  </si>
  <si>
    <t>28546.500</t>
  </si>
  <si>
    <t>-55.810</t>
  </si>
  <si>
    <t>11999.150</t>
  </si>
  <si>
    <t>-31.490</t>
  </si>
  <si>
    <t>2676.650</t>
  </si>
  <si>
    <t>S040040462</t>
  </si>
  <si>
    <t>-597.600</t>
  </si>
  <si>
    <t>151192.800</t>
  </si>
  <si>
    <t>S040040463</t>
  </si>
  <si>
    <t>17204.000</t>
  </si>
  <si>
    <t>S040040464</t>
  </si>
  <si>
    <t>-131.900</t>
  </si>
  <si>
    <t>33370.700</t>
  </si>
  <si>
    <t>S040040465</t>
  </si>
  <si>
    <t>-333.050</t>
  </si>
  <si>
    <t>84261.650</t>
  </si>
  <si>
    <t>S040040466</t>
  </si>
  <si>
    <t>-247.900</t>
  </si>
  <si>
    <t>65197.700</t>
  </si>
  <si>
    <t>S040040467</t>
  </si>
  <si>
    <t>-329.400</t>
  </si>
  <si>
    <t>83338.200</t>
  </si>
  <si>
    <t>S040040468</t>
  </si>
  <si>
    <t>-86.800</t>
  </si>
  <si>
    <t>22134.000</t>
  </si>
  <si>
    <t>S040040469</t>
  </si>
  <si>
    <t>S040040470</t>
  </si>
  <si>
    <t>63561.200</t>
  </si>
  <si>
    <t>S040040471</t>
  </si>
  <si>
    <t>20405.000</t>
  </si>
  <si>
    <t>-16.530</t>
  </si>
  <si>
    <t>1157.100</t>
  </si>
  <si>
    <t>S040040472</t>
  </si>
  <si>
    <t>55036.800</t>
  </si>
  <si>
    <t>S040040473</t>
  </si>
  <si>
    <t>-393.100</t>
  </si>
  <si>
    <t>110854.200</t>
  </si>
  <si>
    <t>-210.250</t>
  </si>
  <si>
    <t>14717.500</t>
  </si>
  <si>
    <t>S040040474</t>
  </si>
  <si>
    <t>21714.000</t>
  </si>
  <si>
    <t>S040040475</t>
  </si>
  <si>
    <t>-249.230</t>
  </si>
  <si>
    <t>63553.650</t>
  </si>
  <si>
    <t>S030007636</t>
  </si>
  <si>
    <t>-173.790</t>
  </si>
  <si>
    <t>26068.500</t>
  </si>
  <si>
    <t>-423.280</t>
  </si>
  <si>
    <t>25396.800</t>
  </si>
  <si>
    <t>-3.930</t>
  </si>
  <si>
    <t>216.150</t>
  </si>
  <si>
    <t>S030007637</t>
  </si>
  <si>
    <t>-2101.450</t>
  </si>
  <si>
    <t>521159.600</t>
  </si>
  <si>
    <t>S030007638</t>
  </si>
  <si>
    <t>-166.200</t>
  </si>
  <si>
    <t>42381.000</t>
  </si>
  <si>
    <t>S030007639</t>
  </si>
  <si>
    <t>-74.700</t>
  </si>
  <si>
    <t>21065.400</t>
  </si>
  <si>
    <t>S030007640</t>
  </si>
  <si>
    <t>-693.980</t>
  </si>
  <si>
    <t>65928.100</t>
  </si>
  <si>
    <t>S040040476</t>
  </si>
  <si>
    <t>-1323.200</t>
  </si>
  <si>
    <t>330800.000</t>
  </si>
  <si>
    <t>S040040477</t>
  </si>
  <si>
    <t>-1699.500</t>
  </si>
  <si>
    <t>433372.500</t>
  </si>
  <si>
    <t>S040040478</t>
  </si>
  <si>
    <t>-102.800</t>
  </si>
  <si>
    <t>15420.000</t>
  </si>
  <si>
    <t>-304.760</t>
  </si>
  <si>
    <t>16761.800</t>
  </si>
  <si>
    <t>S040040479</t>
  </si>
  <si>
    <t>-51.600</t>
  </si>
  <si>
    <t>7740.000</t>
  </si>
  <si>
    <t>-290.150</t>
  </si>
  <si>
    <t>17409.000</t>
  </si>
  <si>
    <t>S040040480</t>
  </si>
  <si>
    <t>-165.240</t>
  </si>
  <si>
    <t>24786.000</t>
  </si>
  <si>
    <t>-325.600</t>
  </si>
  <si>
    <t>19536.000</t>
  </si>
  <si>
    <t>S040040481</t>
  </si>
  <si>
    <t>-105.760</t>
  </si>
  <si>
    <t>15864.000</t>
  </si>
  <si>
    <t>-349.020</t>
  </si>
  <si>
    <t>20941.200</t>
  </si>
  <si>
    <t>S040040482</t>
  </si>
  <si>
    <t>-2002.770</t>
  </si>
  <si>
    <t>494684.190</t>
  </si>
  <si>
    <t>-498.530</t>
  </si>
  <si>
    <t>123136.910</t>
  </si>
  <si>
    <t>S040040483</t>
  </si>
  <si>
    <t>-115.970</t>
  </si>
  <si>
    <t>17395.500</t>
  </si>
  <si>
    <t>-316.290</t>
  </si>
  <si>
    <t>18977.400</t>
  </si>
  <si>
    <t>S040040484</t>
  </si>
  <si>
    <t>-987.400</t>
  </si>
  <si>
    <t>261661.000</t>
  </si>
  <si>
    <t>S040040485</t>
  </si>
  <si>
    <t>-967.800</t>
  </si>
  <si>
    <t>256467.000</t>
  </si>
  <si>
    <t>S040040486</t>
  </si>
  <si>
    <t>-886.700</t>
  </si>
  <si>
    <t>234975.500</t>
  </si>
  <si>
    <t>S040040487</t>
  </si>
  <si>
    <t>-793.200</t>
  </si>
  <si>
    <t>218130.000</t>
  </si>
  <si>
    <t>S040040488</t>
  </si>
  <si>
    <t>-46.960</t>
  </si>
  <si>
    <t>7044.000</t>
  </si>
  <si>
    <t>-267.960</t>
  </si>
  <si>
    <t>S040040489</t>
  </si>
  <si>
    <t>17157.000</t>
  </si>
  <si>
    <t>S040040490</t>
  </si>
  <si>
    <t>-102.310</t>
  </si>
  <si>
    <t>15346.500</t>
  </si>
  <si>
    <t>-301.920</t>
  </si>
  <si>
    <t>18115.200</t>
  </si>
  <si>
    <t>S040040491</t>
  </si>
  <si>
    <t>-110.460</t>
  </si>
  <si>
    <t>16569.000</t>
  </si>
  <si>
    <t>-314.180</t>
  </si>
  <si>
    <t>18850.800</t>
  </si>
  <si>
    <t>S040040492</t>
  </si>
  <si>
    <t>-57.780</t>
  </si>
  <si>
    <t>8667.000</t>
  </si>
  <si>
    <t>18787.200</t>
  </si>
  <si>
    <t>S040040493</t>
  </si>
  <si>
    <t>-154.550</t>
  </si>
  <si>
    <t>23182.500</t>
  </si>
  <si>
    <t>-341.940</t>
  </si>
  <si>
    <t>20516.400</t>
  </si>
  <si>
    <t>S040040494</t>
  </si>
  <si>
    <t>-107.080</t>
  </si>
  <si>
    <t>16062.000</t>
  </si>
  <si>
    <t>-344.820</t>
  </si>
  <si>
    <t>20689.200</t>
  </si>
  <si>
    <t>-3.810</t>
  </si>
  <si>
    <t>209.550</t>
  </si>
  <si>
    <t>S040040495</t>
  </si>
  <si>
    <t>-110.640</t>
  </si>
  <si>
    <t>16596.000</t>
  </si>
  <si>
    <t>-324.090</t>
  </si>
  <si>
    <t>19445.400</t>
  </si>
  <si>
    <t>S040040496</t>
  </si>
  <si>
    <t>-944.600</t>
  </si>
  <si>
    <t>245596.000</t>
  </si>
  <si>
    <t>S040040497</t>
  </si>
  <si>
    <t>-332.300</t>
  </si>
  <si>
    <t>86398.000</t>
  </si>
  <si>
    <t>S040040498</t>
  </si>
  <si>
    <t>-256.300</t>
  </si>
  <si>
    <t>66638.000</t>
  </si>
  <si>
    <t>S040040499</t>
  </si>
  <si>
    <t>-166.900</t>
  </si>
  <si>
    <t>43394.000</t>
  </si>
  <si>
    <t>S040040500</t>
  </si>
  <si>
    <t>147896.500</t>
  </si>
  <si>
    <t>S040040501</t>
  </si>
  <si>
    <t>-402.000</t>
  </si>
  <si>
    <t>106530.000</t>
  </si>
  <si>
    <t>S040040502</t>
  </si>
  <si>
    <t>-238.000</t>
  </si>
  <si>
    <t>63070.000</t>
  </si>
  <si>
    <t>S040040503</t>
  </si>
  <si>
    <t>104145.000</t>
  </si>
  <si>
    <t>S040040504</t>
  </si>
  <si>
    <t>-156.200</t>
  </si>
  <si>
    <t>41393.000</t>
  </si>
  <si>
    <t>S040040505</t>
  </si>
  <si>
    <t>-57.930</t>
  </si>
  <si>
    <t>8689.500</t>
  </si>
  <si>
    <t>-321.200</t>
  </si>
  <si>
    <t>20878.000</t>
  </si>
  <si>
    <t>S040040506</t>
  </si>
  <si>
    <t>-202.970</t>
  </si>
  <si>
    <t>30445.500</t>
  </si>
  <si>
    <t>-352.440</t>
  </si>
  <si>
    <t>22908.600</t>
  </si>
  <si>
    <t>S040040507</t>
  </si>
  <si>
    <t>-132.230</t>
  </si>
  <si>
    <t>19834.500</t>
  </si>
  <si>
    <t>-313.560</t>
  </si>
  <si>
    <t>20381.400</t>
  </si>
  <si>
    <t>S040040508</t>
  </si>
  <si>
    <t>-322.600</t>
  </si>
  <si>
    <t>85489.000</t>
  </si>
  <si>
    <t>S040040509</t>
  </si>
  <si>
    <t>-483.600</t>
  </si>
  <si>
    <t>128154.000</t>
  </si>
  <si>
    <t>S040040510</t>
  </si>
  <si>
    <t>-319.100</t>
  </si>
  <si>
    <t>84561.500</t>
  </si>
  <si>
    <t>S040040511</t>
  </si>
  <si>
    <t>42294.000</t>
  </si>
  <si>
    <t>S040040512</t>
  </si>
  <si>
    <t>-160.800</t>
  </si>
  <si>
    <t>42612.000</t>
  </si>
  <si>
    <t>S040040513</t>
  </si>
  <si>
    <t>-403.900</t>
  </si>
  <si>
    <t>111072.500</t>
  </si>
  <si>
    <t>S040040514</t>
  </si>
  <si>
    <t>-330.700</t>
  </si>
  <si>
    <t>90942.500</t>
  </si>
  <si>
    <t>S040040515</t>
  </si>
  <si>
    <t>-396.100</t>
  </si>
  <si>
    <t>108927.500</t>
  </si>
  <si>
    <t>S040040516</t>
  </si>
  <si>
    <t>-112.670</t>
  </si>
  <si>
    <t>16900.500</t>
  </si>
  <si>
    <t>-354.200</t>
  </si>
  <si>
    <t>23023.000</t>
  </si>
  <si>
    <t>S040040517</t>
  </si>
  <si>
    <t>-3351.200</t>
  </si>
  <si>
    <t>804288.000</t>
  </si>
  <si>
    <t>S030007641</t>
  </si>
  <si>
    <t>-39.160</t>
  </si>
  <si>
    <t>5874.000</t>
  </si>
  <si>
    <t>-297.720</t>
  </si>
  <si>
    <t>19351.800</t>
  </si>
  <si>
    <t>-3.900</t>
  </si>
  <si>
    <t>234.000</t>
  </si>
  <si>
    <t>S030007642</t>
  </si>
  <si>
    <t>-208.260</t>
  </si>
  <si>
    <t>31239.000</t>
  </si>
  <si>
    <t>-306.730</t>
  </si>
  <si>
    <t>19937.450</t>
  </si>
  <si>
    <t>-15.640</t>
  </si>
  <si>
    <t>938.400</t>
  </si>
  <si>
    <t>S030007643</t>
  </si>
  <si>
    <t>-133.890</t>
  </si>
  <si>
    <t>20083.500</t>
  </si>
  <si>
    <t>21826.350</t>
  </si>
  <si>
    <t>-4.100</t>
  </si>
  <si>
    <t>246.000</t>
  </si>
  <si>
    <t>S030007644</t>
  </si>
  <si>
    <t>-116.460</t>
  </si>
  <si>
    <t>17469.000</t>
  </si>
  <si>
    <t>-347.870</t>
  </si>
  <si>
    <t>22611.550</t>
  </si>
  <si>
    <t>-7.210</t>
  </si>
  <si>
    <t>432.600</t>
  </si>
  <si>
    <t>S030007645</t>
  </si>
  <si>
    <t>3063.500</t>
  </si>
  <si>
    <t>S030007646</t>
  </si>
  <si>
    <t>-36.300</t>
  </si>
  <si>
    <t>1996.500</t>
  </si>
  <si>
    <t>S040040520</t>
  </si>
  <si>
    <t>-21256.570</t>
  </si>
  <si>
    <t>6167434.520</t>
  </si>
  <si>
    <t>-188.500</t>
  </si>
  <si>
    <t>69775.370</t>
  </si>
  <si>
    <t>-2381.870</t>
  </si>
  <si>
    <t>1007968.310</t>
  </si>
  <si>
    <t>-62.500</t>
  </si>
  <si>
    <t>35112.270</t>
  </si>
  <si>
    <t>S040040521</t>
  </si>
  <si>
    <t>-265.690</t>
  </si>
  <si>
    <t>98137.350</t>
  </si>
  <si>
    <t>-155.400</t>
  </si>
  <si>
    <t>65469.250</t>
  </si>
  <si>
    <t>S040040522</t>
  </si>
  <si>
    <t>-684.190</t>
  </si>
  <si>
    <t>212970.630</t>
  </si>
  <si>
    <t>8562.900</t>
  </si>
  <si>
    <t>-85.980</t>
  </si>
  <si>
    <t>34880.670</t>
  </si>
  <si>
    <t>3187.500</t>
  </si>
  <si>
    <t>S040040523</t>
  </si>
  <si>
    <t>9935.910</t>
  </si>
  <si>
    <t>7562.720</t>
  </si>
  <si>
    <t>S040040524</t>
  </si>
  <si>
    <t>BOUNTY WHOLE NECKLESS ((1.2kg -1.4kg)</t>
  </si>
  <si>
    <t>-88.730</t>
  </si>
  <si>
    <t>15434.080</t>
  </si>
  <si>
    <t>Unbranded Leg Quarter</t>
  </si>
  <si>
    <t>-112.990</t>
  </si>
  <si>
    <t>21337.750</t>
  </si>
  <si>
    <t>Unbranded Chicken Wings</t>
  </si>
  <si>
    <t>-49.110</t>
  </si>
  <si>
    <t>9483.200</t>
  </si>
  <si>
    <t>Bounty Fresh Breast Chicken Cut-ups 860g</t>
  </si>
  <si>
    <t>-134.470</t>
  </si>
  <si>
    <t>28460.590</t>
  </si>
  <si>
    <t>Bounty Fresh Thigh Chicken Cut-ups 860g</t>
  </si>
  <si>
    <t>-12.600</t>
  </si>
  <si>
    <t>2773.900</t>
  </si>
  <si>
    <t>Unbranded Chicken Drumstick</t>
  </si>
  <si>
    <t>-9.370</t>
  </si>
  <si>
    <t>1626.410</t>
  </si>
  <si>
    <t>S040040525</t>
  </si>
  <si>
    <t>4964.620</t>
  </si>
  <si>
    <t>6088.500</t>
  </si>
  <si>
    <t>CM04002136</t>
  </si>
  <si>
    <t>[DO NOT USE]Celebration Ham Slice (1kg x</t>
  </si>
  <si>
    <t>-9343.020</t>
  </si>
  <si>
    <t>CM04002137</t>
  </si>
  <si>
    <t>-2231.250</t>
  </si>
  <si>
    <t>CM04002138</t>
  </si>
  <si>
    <t>-7333.390</t>
  </si>
  <si>
    <t>CM04002139</t>
  </si>
  <si>
    <t>-990.320</t>
  </si>
  <si>
    <t>CM04002140</t>
  </si>
  <si>
    <t>-2438.510</t>
  </si>
  <si>
    <t>CM04002141</t>
  </si>
  <si>
    <t>-5760.470</t>
  </si>
  <si>
    <t>CM04002142</t>
  </si>
  <si>
    <t>-8726.740</t>
  </si>
  <si>
    <t>CM04002143</t>
  </si>
  <si>
    <t>-3149.600</t>
  </si>
  <si>
    <t>CM04002144</t>
  </si>
  <si>
    <t>-1457.280</t>
  </si>
  <si>
    <t>CM04002145</t>
  </si>
  <si>
    <t>-4006.680</t>
  </si>
  <si>
    <t>CM04002146</t>
  </si>
  <si>
    <t>-1935.450</t>
  </si>
  <si>
    <t>CM04002147</t>
  </si>
  <si>
    <t>-1003.100</t>
  </si>
  <si>
    <t>CM04002148</t>
  </si>
  <si>
    <t>1.200</t>
  </si>
  <si>
    <t>-296.400</t>
  </si>
  <si>
    <t>CM04002149</t>
  </si>
  <si>
    <t>-245.000</t>
  </si>
  <si>
    <t>CM04002150</t>
  </si>
  <si>
    <t>2.700</t>
  </si>
  <si>
    <t>-661.500</t>
  </si>
  <si>
    <t>DM04000304</t>
  </si>
  <si>
    <t>8314.800</t>
  </si>
  <si>
    <t>DM04000305</t>
  </si>
  <si>
    <t>539.700</t>
  </si>
  <si>
    <t>DM04000306</t>
  </si>
  <si>
    <t>902.400</t>
  </si>
  <si>
    <t>S040040562</t>
  </si>
  <si>
    <t>42955.000</t>
  </si>
  <si>
    <t>S040040564</t>
  </si>
  <si>
    <t>-105.300</t>
  </si>
  <si>
    <t>42120.000</t>
  </si>
  <si>
    <t>S040040565</t>
  </si>
  <si>
    <t>-184.000</t>
  </si>
  <si>
    <t>73600.000</t>
  </si>
  <si>
    <t>-108.600</t>
  </si>
  <si>
    <t>38553.000</t>
  </si>
  <si>
    <t>S040040566</t>
  </si>
  <si>
    <t>-164.610</t>
  </si>
  <si>
    <t>48559.950</t>
  </si>
  <si>
    <t>S040040567</t>
  </si>
  <si>
    <t>ATTILA Belly Skin-On Bone-In 15mm-18mm</t>
  </si>
  <si>
    <t>-205.930</t>
  </si>
  <si>
    <t>58690.050</t>
  </si>
  <si>
    <t>ATTILA Babyback Ribs</t>
  </si>
  <si>
    <t>-178.530</t>
  </si>
  <si>
    <t>72304.650</t>
  </si>
  <si>
    <t>ATTILA Tenderloin</t>
  </si>
  <si>
    <t>-200.290</t>
  </si>
  <si>
    <t>60087.000</t>
  </si>
  <si>
    <t>S040040568</t>
  </si>
  <si>
    <t>-154.150</t>
  </si>
  <si>
    <t>45474.250</t>
  </si>
  <si>
    <t>S040040569</t>
  </si>
  <si>
    <t>-99.500</t>
  </si>
  <si>
    <t>14925.000</t>
  </si>
  <si>
    <t>S040040570</t>
  </si>
  <si>
    <t>-137.600</t>
  </si>
  <si>
    <t>39216.000</t>
  </si>
  <si>
    <t>S040040571</t>
  </si>
  <si>
    <t>-236.700</t>
  </si>
  <si>
    <t>66276.000</t>
  </si>
  <si>
    <t>S040040572</t>
  </si>
  <si>
    <t>-68.050</t>
  </si>
  <si>
    <t>19394.250</t>
  </si>
  <si>
    <t>S040040573</t>
  </si>
  <si>
    <t>-1081.400</t>
  </si>
  <si>
    <t>273594.200</t>
  </si>
  <si>
    <t>S040040574</t>
  </si>
  <si>
    <t>-923.000</t>
  </si>
  <si>
    <t>230750.000</t>
  </si>
  <si>
    <t>S040040575</t>
  </si>
  <si>
    <t>-447.200</t>
  </si>
  <si>
    <t>111800.000</t>
  </si>
  <si>
    <t>S040040576</t>
  </si>
  <si>
    <t>-402.650</t>
  </si>
  <si>
    <t>108715.500</t>
  </si>
  <si>
    <t>S040040577</t>
  </si>
  <si>
    <t>21587.500</t>
  </si>
  <si>
    <t>S040040578</t>
  </si>
  <si>
    <t>18895.500</t>
  </si>
  <si>
    <t>S040040579</t>
  </si>
  <si>
    <t>19038.000</t>
  </si>
  <si>
    <t>S040040580</t>
  </si>
  <si>
    <t>-420.800</t>
  </si>
  <si>
    <t>109408.000</t>
  </si>
  <si>
    <t>S040040581</t>
  </si>
  <si>
    <t>-1326.200</t>
  </si>
  <si>
    <t>344812.000</t>
  </si>
  <si>
    <t>S040040582</t>
  </si>
  <si>
    <t>-1265.900</t>
  </si>
  <si>
    <t>332931.700</t>
  </si>
  <si>
    <t>S040040583</t>
  </si>
  <si>
    <t>-352.300</t>
  </si>
  <si>
    <t>89131.900</t>
  </si>
  <si>
    <t>S040040584</t>
  </si>
  <si>
    <t>-169.500</t>
  </si>
  <si>
    <t>42883.500</t>
  </si>
  <si>
    <t>S040040585</t>
  </si>
  <si>
    <t>-782.300</t>
  </si>
  <si>
    <t>197921.900</t>
  </si>
  <si>
    <t>S040040586</t>
  </si>
  <si>
    <t>-616.200</t>
  </si>
  <si>
    <t>172536.000</t>
  </si>
  <si>
    <t>S060001481</t>
  </si>
  <si>
    <t>-793.750</t>
  </si>
  <si>
    <t>202406.250</t>
  </si>
  <si>
    <t>S040040587</t>
  </si>
  <si>
    <t>-237.000</t>
  </si>
  <si>
    <t>60435.000</t>
  </si>
  <si>
    <t>S040040588</t>
  </si>
  <si>
    <t>-703.000</t>
  </si>
  <si>
    <t>177859.000</t>
  </si>
  <si>
    <t>S040040589</t>
  </si>
  <si>
    <t>-288.300</t>
  </si>
  <si>
    <t>72939.900</t>
  </si>
  <si>
    <t>S040040590</t>
  </si>
  <si>
    <t>-326.250</t>
  </si>
  <si>
    <t>82541.250</t>
  </si>
  <si>
    <t>S040040591</t>
  </si>
  <si>
    <t>-235.300</t>
  </si>
  <si>
    <t>61883.900</t>
  </si>
  <si>
    <t>S040040592</t>
  </si>
  <si>
    <t>82376.800</t>
  </si>
  <si>
    <t>S040040593</t>
  </si>
  <si>
    <t>-79.750</t>
  </si>
  <si>
    <t>20336.250</t>
  </si>
  <si>
    <t>S040040594</t>
  </si>
  <si>
    <t>-242.580</t>
  </si>
  <si>
    <t>61857.900</t>
  </si>
  <si>
    <t>S040040595</t>
  </si>
  <si>
    <t>GELYN MEAT TRADING</t>
  </si>
  <si>
    <t>41743.500</t>
  </si>
  <si>
    <t>S040040596</t>
  </si>
  <si>
    <t>-31.340</t>
  </si>
  <si>
    <t>6894.800</t>
  </si>
  <si>
    <t>-17.170</t>
  </si>
  <si>
    <t>3434.000</t>
  </si>
  <si>
    <t>-37.540</t>
  </si>
  <si>
    <t>8258.800</t>
  </si>
  <si>
    <t>S040040597</t>
  </si>
  <si>
    <t>62748.000</t>
  </si>
  <si>
    <t>32249.700</t>
  </si>
  <si>
    <t>S040040598</t>
  </si>
  <si>
    <t>-297.600</t>
  </si>
  <si>
    <t>119040.000</t>
  </si>
  <si>
    <t>-101.600</t>
  </si>
  <si>
    <t>36068.000</t>
  </si>
  <si>
    <t>S040040599</t>
  </si>
  <si>
    <t>-162.150</t>
  </si>
  <si>
    <t>47834.250</t>
  </si>
  <si>
    <t>S040040600</t>
  </si>
  <si>
    <t>-161.130</t>
  </si>
  <si>
    <t>47533.350</t>
  </si>
  <si>
    <t>S040040602</t>
  </si>
  <si>
    <t>-194.000</t>
  </si>
  <si>
    <t>52380.000</t>
  </si>
  <si>
    <t>-5.100</t>
  </si>
  <si>
    <t>1530.000</t>
  </si>
  <si>
    <t>S040040603</t>
  </si>
  <si>
    <t>-534.000</t>
  </si>
  <si>
    <t>149520.000</t>
  </si>
  <si>
    <t>S040040604</t>
  </si>
  <si>
    <t>-95.700</t>
  </si>
  <si>
    <t>26317.500</t>
  </si>
  <si>
    <t>-256.600</t>
  </si>
  <si>
    <t>56452.000</t>
  </si>
  <si>
    <t>-201.700</t>
  </si>
  <si>
    <t>46391.000</t>
  </si>
  <si>
    <t>-51.900</t>
  </si>
  <si>
    <t>10639.500</t>
  </si>
  <si>
    <t>S030007652</t>
  </si>
  <si>
    <t>-182.610</t>
  </si>
  <si>
    <t>14608.800</t>
  </si>
  <si>
    <t>S040040605</t>
  </si>
  <si>
    <t>-70.260</t>
  </si>
  <si>
    <t>1405.200</t>
  </si>
  <si>
    <t>-304.230</t>
  </si>
  <si>
    <t>9126.900</t>
  </si>
  <si>
    <t>-100.860</t>
  </si>
  <si>
    <t>9077.400</t>
  </si>
  <si>
    <t>S040040606</t>
  </si>
  <si>
    <t>-150.600</t>
  </si>
  <si>
    <t>15060.000</t>
  </si>
  <si>
    <t>S040040607</t>
  </si>
  <si>
    <t>-43.650</t>
  </si>
  <si>
    <t>15277.500</t>
  </si>
  <si>
    <t>S040040608</t>
  </si>
  <si>
    <t>-23.650</t>
  </si>
  <si>
    <t>8277.500</t>
  </si>
  <si>
    <t>S040040609</t>
  </si>
  <si>
    <t>7157.500</t>
  </si>
  <si>
    <t>S040040610</t>
  </si>
  <si>
    <t>-458.000</t>
  </si>
  <si>
    <t>114500.000</t>
  </si>
  <si>
    <t>S040040611</t>
  </si>
  <si>
    <t>-776.500</t>
  </si>
  <si>
    <t>194125.000</t>
  </si>
  <si>
    <t>S040040612</t>
  </si>
  <si>
    <t>-384.000</t>
  </si>
  <si>
    <t>S040040613</t>
  </si>
  <si>
    <t>58500.000</t>
  </si>
  <si>
    <t>S040040614</t>
  </si>
  <si>
    <t>-302.500</t>
  </si>
  <si>
    <t>75625.000</t>
  </si>
  <si>
    <t>S040040615</t>
  </si>
  <si>
    <t>S040040616</t>
  </si>
  <si>
    <t>-416.900</t>
  </si>
  <si>
    <t>70873.000</t>
  </si>
  <si>
    <t>S040040617</t>
  </si>
  <si>
    <t>-535.250</t>
  </si>
  <si>
    <t>144517.500</t>
  </si>
  <si>
    <t>S040040618</t>
  </si>
  <si>
    <t>-413.450</t>
  </si>
  <si>
    <t>111631.500</t>
  </si>
  <si>
    <t>-19.200</t>
  </si>
  <si>
    <t>1728.000</t>
  </si>
  <si>
    <t>S040040619</t>
  </si>
  <si>
    <t>SURESTE PROPERTIES INC.</t>
  </si>
  <si>
    <t>-674.000</t>
  </si>
  <si>
    <t>192090.000</t>
  </si>
  <si>
    <t>S040040620</t>
  </si>
  <si>
    <t>S040040621</t>
  </si>
  <si>
    <t>-1713.000</t>
  </si>
  <si>
    <t>445380.000</t>
  </si>
  <si>
    <t>S040040622</t>
  </si>
  <si>
    <t>-397.890</t>
  </si>
  <si>
    <t>159156.000</t>
  </si>
  <si>
    <t>S040040623</t>
  </si>
  <si>
    <t>-198.740</t>
  </si>
  <si>
    <t>56640.900</t>
  </si>
  <si>
    <t>-98.490</t>
  </si>
  <si>
    <t>28562.100</t>
  </si>
  <si>
    <t>600.000</t>
  </si>
  <si>
    <t>-20.900</t>
  </si>
  <si>
    <t>2090.000</t>
  </si>
  <si>
    <t>-125.710</t>
  </si>
  <si>
    <t>33313.150</t>
  </si>
  <si>
    <t>-104.780</t>
  </si>
  <si>
    <t>27766.700</t>
  </si>
  <si>
    <t>Porkloin (Whole) 14mm &amp; below</t>
  </si>
  <si>
    <t>-153.790</t>
  </si>
  <si>
    <t>40754.350</t>
  </si>
  <si>
    <t>S040040624</t>
  </si>
  <si>
    <t>Beef Short Ribs (boxed meat)</t>
  </si>
  <si>
    <t>41269.500</t>
  </si>
  <si>
    <t>-52.030</t>
  </si>
  <si>
    <t>20031.550</t>
  </si>
  <si>
    <t>S040040625</t>
  </si>
  <si>
    <t>558.050</t>
  </si>
  <si>
    <t>S060001482</t>
  </si>
  <si>
    <t>-1659.620</t>
  </si>
  <si>
    <t>431501.200</t>
  </si>
  <si>
    <t>S060001483</t>
  </si>
  <si>
    <t>-80.900</t>
  </si>
  <si>
    <t>21034.000</t>
  </si>
  <si>
    <t>S060001484</t>
  </si>
  <si>
    <t>21008.000</t>
  </si>
  <si>
    <t>S040040626</t>
  </si>
  <si>
    <t>-309.500</t>
  </si>
  <si>
    <t>64995.000</t>
  </si>
  <si>
    <t>-104.300</t>
  </si>
  <si>
    <t>22424.500</t>
  </si>
  <si>
    <t>S040040627</t>
  </si>
  <si>
    <t>-344.200</t>
  </si>
  <si>
    <t>51630.000</t>
  </si>
  <si>
    <t>-56.740</t>
  </si>
  <si>
    <t>12199.100</t>
  </si>
  <si>
    <t>935.000</t>
  </si>
  <si>
    <t>-85.000</t>
  </si>
  <si>
    <t>17850.000</t>
  </si>
  <si>
    <t>S040040628</t>
  </si>
  <si>
    <t>Beef Tenderloin (Box Meat)</t>
  </si>
  <si>
    <t>16500.000</t>
  </si>
  <si>
    <t>S040040629</t>
  </si>
  <si>
    <t>21222.000</t>
  </si>
  <si>
    <t>S040040630</t>
  </si>
  <si>
    <t>S040040631</t>
  </si>
  <si>
    <t>-224.700</t>
  </si>
  <si>
    <t>58871.400</t>
  </si>
  <si>
    <t>S040040632</t>
  </si>
  <si>
    <t>-64.000</t>
  </si>
  <si>
    <t>16960.000</t>
  </si>
  <si>
    <t>-16.940</t>
  </si>
  <si>
    <t>1185.800</t>
  </si>
  <si>
    <t>S040040633</t>
  </si>
  <si>
    <t>DPS COMMISSARY INC.</t>
  </si>
  <si>
    <t>Porkchop SOBI 180/200 cut (5pcsxpksx1kg)</t>
  </si>
  <si>
    <t>-711.110</t>
  </si>
  <si>
    <t>263110.700</t>
  </si>
  <si>
    <t>S040040634</t>
  </si>
  <si>
    <t>-381.000</t>
  </si>
  <si>
    <t>107442.000</t>
  </si>
  <si>
    <t>S030007653</t>
  </si>
  <si>
    <t>-65.900</t>
  </si>
  <si>
    <t>18583.800</t>
  </si>
  <si>
    <t>S040040635</t>
  </si>
  <si>
    <t>S040040689</t>
  </si>
  <si>
    <t>-186.000</t>
  </si>
  <si>
    <t>50592.000</t>
  </si>
  <si>
    <t>S040040690</t>
  </si>
  <si>
    <t>-1064.600</t>
  </si>
  <si>
    <t>276796.000</t>
  </si>
  <si>
    <t>S040040692</t>
  </si>
  <si>
    <t>-3137.600</t>
  </si>
  <si>
    <t>735767.200</t>
  </si>
  <si>
    <t>S040040694</t>
  </si>
  <si>
    <t>-237.300</t>
  </si>
  <si>
    <t>65257.500</t>
  </si>
  <si>
    <t>S040040695</t>
  </si>
  <si>
    <t>-106.780</t>
  </si>
  <si>
    <t>28830.600</t>
  </si>
  <si>
    <t>S040040707</t>
  </si>
  <si>
    <t>-124.500</t>
  </si>
  <si>
    <t>21165.000</t>
  </si>
  <si>
    <t>HIPBONES SLICED</t>
  </si>
  <si>
    <t>-10.500</t>
  </si>
  <si>
    <t>1942.500</t>
  </si>
  <si>
    <t>-7.600</t>
  </si>
  <si>
    <t>1672.000</t>
  </si>
  <si>
    <t>3525.000</t>
  </si>
  <si>
    <t>S040040751</t>
  </si>
  <si>
    <t>42252.000</t>
  </si>
  <si>
    <t>S040040752</t>
  </si>
  <si>
    <t>-299.480</t>
  </si>
  <si>
    <t>94336.200</t>
  </si>
  <si>
    <t>S040040753</t>
  </si>
  <si>
    <t>-157.180</t>
  </si>
  <si>
    <t>46368.100</t>
  </si>
  <si>
    <t>S040040754</t>
  </si>
  <si>
    <t>-157.650</t>
  </si>
  <si>
    <t>46506.750</t>
  </si>
  <si>
    <t>S040040755</t>
  </si>
  <si>
    <t>-155.385</t>
  </si>
  <si>
    <t>45838.580</t>
  </si>
  <si>
    <t>S040040756</t>
  </si>
  <si>
    <t>-156.980</t>
  </si>
  <si>
    <t>46309.100</t>
  </si>
  <si>
    <t>S040040757</t>
  </si>
  <si>
    <t>-232.550</t>
  </si>
  <si>
    <t>68602.250</t>
  </si>
  <si>
    <t>S040040758</t>
  </si>
  <si>
    <t>45105.500</t>
  </si>
  <si>
    <t>S040040759</t>
  </si>
  <si>
    <t>-626.200</t>
  </si>
  <si>
    <t>175336.000</t>
  </si>
  <si>
    <t>S040040760</t>
  </si>
  <si>
    <t>27775.000</t>
  </si>
  <si>
    <t>-250.900</t>
  </si>
  <si>
    <t>55198.000</t>
  </si>
  <si>
    <t>-197.000</t>
  </si>
  <si>
    <t>45310.000</t>
  </si>
  <si>
    <t>S040040761</t>
  </si>
  <si>
    <t>-124.900</t>
  </si>
  <si>
    <t>35596.500</t>
  </si>
  <si>
    <t>S040040762</t>
  </si>
  <si>
    <t>-303.100</t>
  </si>
  <si>
    <t>84868.000</t>
  </si>
  <si>
    <t>S040040763</t>
  </si>
  <si>
    <t>18069.000</t>
  </si>
  <si>
    <t>S040040764</t>
  </si>
  <si>
    <t>-1076.700</t>
  </si>
  <si>
    <t>272405.100</t>
  </si>
  <si>
    <t>S040040765</t>
  </si>
  <si>
    <t>15697.500</t>
  </si>
  <si>
    <t>S040040766</t>
  </si>
  <si>
    <t>-25.250</t>
  </si>
  <si>
    <t>8837.500</t>
  </si>
  <si>
    <t>S040040767</t>
  </si>
  <si>
    <t>-20.700</t>
  </si>
  <si>
    <t>7245.000</t>
  </si>
  <si>
    <t>S040040768</t>
  </si>
  <si>
    <t>26950.000</t>
  </si>
  <si>
    <t>S040040769</t>
  </si>
  <si>
    <t>-225.700</t>
  </si>
  <si>
    <t>56425.000</t>
  </si>
  <si>
    <t>S040040770</t>
  </si>
  <si>
    <t>-591.900</t>
  </si>
  <si>
    <t>159813.000</t>
  </si>
  <si>
    <t>S040040771</t>
  </si>
  <si>
    <t>100710.000</t>
  </si>
  <si>
    <t>-10.450</t>
  </si>
  <si>
    <t>3135.000</t>
  </si>
  <si>
    <t>-16.600</t>
  </si>
  <si>
    <t>4150.000</t>
  </si>
  <si>
    <t>-51.200</t>
  </si>
  <si>
    <t>9216.000</t>
  </si>
  <si>
    <t>S040040772</t>
  </si>
  <si>
    <t>-734.950</t>
  </si>
  <si>
    <t>198436.500</t>
  </si>
  <si>
    <t>-44.670</t>
  </si>
  <si>
    <t>8040.600</t>
  </si>
  <si>
    <t>-3.080</t>
  </si>
  <si>
    <t>924.000</t>
  </si>
  <si>
    <t>-21.450</t>
  </si>
  <si>
    <t>5362.500</t>
  </si>
  <si>
    <t>S040040773</t>
  </si>
  <si>
    <t>-660.950</t>
  </si>
  <si>
    <t>178456.500</t>
  </si>
  <si>
    <t>S040040774</t>
  </si>
  <si>
    <t>-365.000</t>
  </si>
  <si>
    <t>98550.000</t>
  </si>
  <si>
    <t>-29.800</t>
  </si>
  <si>
    <t>8940.000</t>
  </si>
  <si>
    <t>S040040775</t>
  </si>
  <si>
    <t>-57.800</t>
  </si>
  <si>
    <t>20230.000</t>
  </si>
  <si>
    <t>S040040776</t>
  </si>
  <si>
    <t>-2037.400</t>
  </si>
  <si>
    <t>529724.000</t>
  </si>
  <si>
    <t>S040040777</t>
  </si>
  <si>
    <t>-67.300</t>
  </si>
  <si>
    <t>19180.500</t>
  </si>
  <si>
    <t>S040040778</t>
  </si>
  <si>
    <t>-136.700</t>
  </si>
  <si>
    <t>38959.500</t>
  </si>
  <si>
    <t>S040040779</t>
  </si>
  <si>
    <t>-409.300</t>
  </si>
  <si>
    <t>106418.000</t>
  </si>
  <si>
    <t>S040040780</t>
  </si>
  <si>
    <t>-2192.000</t>
  </si>
  <si>
    <t>569920.000</t>
  </si>
  <si>
    <t>S040040781</t>
  </si>
  <si>
    <t>-1490.700</t>
  </si>
  <si>
    <t>392054.100</t>
  </si>
  <si>
    <t>S040040782</t>
  </si>
  <si>
    <t>-309.900</t>
  </si>
  <si>
    <t>78404.700</t>
  </si>
  <si>
    <t>S040040783</t>
  </si>
  <si>
    <t>-176.100</t>
  </si>
  <si>
    <t>44553.300</t>
  </si>
  <si>
    <t>S040040784</t>
  </si>
  <si>
    <t>-704.600</t>
  </si>
  <si>
    <t>178263.800</t>
  </si>
  <si>
    <t>S040040785</t>
  </si>
  <si>
    <t>-1122.900</t>
  </si>
  <si>
    <t>314412.000</t>
  </si>
  <si>
    <t>S040040786</t>
  </si>
  <si>
    <t>42717.000</t>
  </si>
  <si>
    <t>S060001486</t>
  </si>
  <si>
    <t>-478.300</t>
  </si>
  <si>
    <t>121966.500</t>
  </si>
  <si>
    <t>-1890.700</t>
  </si>
  <si>
    <t>482128.500</t>
  </si>
  <si>
    <t>S060001487</t>
  </si>
  <si>
    <t>-1696.340</t>
  </si>
  <si>
    <t>441048.400</t>
  </si>
  <si>
    <t>S060001488</t>
  </si>
  <si>
    <t>19214.000</t>
  </si>
  <si>
    <t>S060001489</t>
  </si>
  <si>
    <t>19058.000</t>
  </si>
  <si>
    <t>S060001490</t>
  </si>
  <si>
    <t>-70.400</t>
  </si>
  <si>
    <t>18304.000</t>
  </si>
  <si>
    <t>S040040787</t>
  </si>
  <si>
    <t>-214.900</t>
  </si>
  <si>
    <t>54799.500</t>
  </si>
  <si>
    <t>S040040788</t>
  </si>
  <si>
    <t>-377.200</t>
  </si>
  <si>
    <t>56580.000</t>
  </si>
  <si>
    <t>S040040789</t>
  </si>
  <si>
    <t>35815.400</t>
  </si>
  <si>
    <t>S040040790</t>
  </si>
  <si>
    <t>20865.600</t>
  </si>
  <si>
    <t>S040040791</t>
  </si>
  <si>
    <t>200097.700</t>
  </si>
  <si>
    <t>S040040792</t>
  </si>
  <si>
    <t>-264.100</t>
  </si>
  <si>
    <t>66817.300</t>
  </si>
  <si>
    <t>S040040793</t>
  </si>
  <si>
    <t>-329.800</t>
  </si>
  <si>
    <t>83439.400</t>
  </si>
  <si>
    <t>S040040794</t>
  </si>
  <si>
    <t>-319.200</t>
  </si>
  <si>
    <t>83949.600</t>
  </si>
  <si>
    <t>S040040795</t>
  </si>
  <si>
    <t>-332.900</t>
  </si>
  <si>
    <t>84223.700</t>
  </si>
  <si>
    <t>S040040796</t>
  </si>
  <si>
    <t>-140.600</t>
  </si>
  <si>
    <t>36556.000</t>
  </si>
  <si>
    <t>S040040797</t>
  </si>
  <si>
    <t>-72.830</t>
  </si>
  <si>
    <t>18571.650</t>
  </si>
  <si>
    <t>S040040798</t>
  </si>
  <si>
    <t>-205.300</t>
  </si>
  <si>
    <t>53788.600</t>
  </si>
  <si>
    <t>S040040799</t>
  </si>
  <si>
    <t>17808.000</t>
  </si>
  <si>
    <t>S040040800</t>
  </si>
  <si>
    <t>-192.800</t>
  </si>
  <si>
    <t>53984.000</t>
  </si>
  <si>
    <t>S040040801</t>
  </si>
  <si>
    <t>-64.500</t>
  </si>
  <si>
    <t>18060.000</t>
  </si>
  <si>
    <t>S040040802</t>
  </si>
  <si>
    <t>21855.000</t>
  </si>
  <si>
    <t>S040040803</t>
  </si>
  <si>
    <t>-215.210</t>
  </si>
  <si>
    <t>54878.550</t>
  </si>
  <si>
    <t>S040040804</t>
  </si>
  <si>
    <t>37000.500</t>
  </si>
  <si>
    <t>S030007667</t>
  </si>
  <si>
    <t>-78.600</t>
  </si>
  <si>
    <t>22165.200</t>
  </si>
  <si>
    <t>S030007668</t>
  </si>
  <si>
    <t>-78.200</t>
  </si>
  <si>
    <t>22052.400</t>
  </si>
  <si>
    <t>S030007669</t>
  </si>
  <si>
    <t>19937.400</t>
  </si>
  <si>
    <t>19-May-24</t>
  </si>
  <si>
    <t>S040040808</t>
  </si>
  <si>
    <t>-534.200</t>
  </si>
  <si>
    <t>149576.000</t>
  </si>
  <si>
    <t>S040040809</t>
  </si>
  <si>
    <t>16610.000</t>
  </si>
  <si>
    <t>-248.050</t>
  </si>
  <si>
    <t>54571.000</t>
  </si>
  <si>
    <t>-206.800</t>
  </si>
  <si>
    <t>47564.000</t>
  </si>
  <si>
    <t>7453.000</t>
  </si>
  <si>
    <t>40795.000</t>
  </si>
  <si>
    <t>S040040810</t>
  </si>
  <si>
    <t>-131.600</t>
  </si>
  <si>
    <t>37506.000</t>
  </si>
  <si>
    <t>S040040811</t>
  </si>
  <si>
    <t>-130.600</t>
  </si>
  <si>
    <t>37874.000</t>
  </si>
  <si>
    <t>S040040812</t>
  </si>
  <si>
    <t>-156.600</t>
  </si>
  <si>
    <t>43848.000</t>
  </si>
  <si>
    <t>S040040813</t>
  </si>
  <si>
    <t>-68.400</t>
  </si>
  <si>
    <t>S040040814</t>
  </si>
  <si>
    <t>-1090.400</t>
  </si>
  <si>
    <t>275871.200</t>
  </si>
  <si>
    <t>S040040818</t>
  </si>
  <si>
    <t>-1489.200</t>
  </si>
  <si>
    <t>387192.000</t>
  </si>
  <si>
    <t>S040040820</t>
  </si>
  <si>
    <t>20235.000</t>
  </si>
  <si>
    <t>S040040821</t>
  </si>
  <si>
    <t>-124.400</t>
  </si>
  <si>
    <t>35454.000</t>
  </si>
  <si>
    <t>S040040822</t>
  </si>
  <si>
    <t>-417.100</t>
  </si>
  <si>
    <t>108446.000</t>
  </si>
  <si>
    <t>S040040823</t>
  </si>
  <si>
    <t>-1479.900</t>
  </si>
  <si>
    <t>384774.000</t>
  </si>
  <si>
    <t>S040040824</t>
  </si>
  <si>
    <t>-1213.300</t>
  </si>
  <si>
    <t>319097.900</t>
  </si>
  <si>
    <t>S040040825</t>
  </si>
  <si>
    <t>-844.600</t>
  </si>
  <si>
    <t>236488.000</t>
  </si>
  <si>
    <t>S040040826</t>
  </si>
  <si>
    <t>-178.200</t>
  </si>
  <si>
    <t>45084.600</t>
  </si>
  <si>
    <t>S040040827</t>
  </si>
  <si>
    <t>-797.600</t>
  </si>
  <si>
    <t>201792.800</t>
  </si>
  <si>
    <t>S040040828</t>
  </si>
  <si>
    <t>20039.000</t>
  </si>
  <si>
    <t>S040040829</t>
  </si>
  <si>
    <t>-65.500</t>
  </si>
  <si>
    <t>18995.000</t>
  </si>
  <si>
    <t>S060001491</t>
  </si>
  <si>
    <t>-1484.070</t>
  </si>
  <si>
    <t>385858.200</t>
  </si>
  <si>
    <t>S060001492</t>
  </si>
  <si>
    <t>17732.000</t>
  </si>
  <si>
    <t>S060001493</t>
  </si>
  <si>
    <t>-130.400</t>
  </si>
  <si>
    <t>33904.000</t>
  </si>
  <si>
    <t>S060001494</t>
  </si>
  <si>
    <t>-192.200</t>
  </si>
  <si>
    <t>49972.000</t>
  </si>
  <si>
    <t>S040040832</t>
  </si>
  <si>
    <t>51102.000</t>
  </si>
  <si>
    <t>S040040833</t>
  </si>
  <si>
    <t>33929.000</t>
  </si>
  <si>
    <t>S040040834</t>
  </si>
  <si>
    <t>-449.000</t>
  </si>
  <si>
    <t>113597.000</t>
  </si>
  <si>
    <t>S040040835</t>
  </si>
  <si>
    <t>16141.400</t>
  </si>
  <si>
    <t>S040040836</t>
  </si>
  <si>
    <t>-326.350</t>
  </si>
  <si>
    <t>82566.550</t>
  </si>
  <si>
    <t>S040040838</t>
  </si>
  <si>
    <t>97178.500</t>
  </si>
  <si>
    <t>S040040839</t>
  </si>
  <si>
    <t>63756.000</t>
  </si>
  <si>
    <t>S040040840</t>
  </si>
  <si>
    <t>-320.900</t>
  </si>
  <si>
    <t>83434.000</t>
  </si>
  <si>
    <t>S040040841</t>
  </si>
  <si>
    <t>-84.750</t>
  </si>
  <si>
    <t>21611.250</t>
  </si>
  <si>
    <t>S040040842</t>
  </si>
  <si>
    <t>49727.600</t>
  </si>
  <si>
    <t>S040040843</t>
  </si>
  <si>
    <t>-64.300</t>
  </si>
  <si>
    <t>17039.500</t>
  </si>
  <si>
    <t>-17.880</t>
  </si>
  <si>
    <t>1251.600</t>
  </si>
  <si>
    <t>S040040844</t>
  </si>
  <si>
    <t>-258.800</t>
  </si>
  <si>
    <t>72464.000</t>
  </si>
  <si>
    <t>S040040845</t>
  </si>
  <si>
    <t>-242.120</t>
  </si>
  <si>
    <t>61740.600</t>
  </si>
  <si>
    <t>S040040846</t>
  </si>
  <si>
    <t>-155.500</t>
  </si>
  <si>
    <t>39652.500</t>
  </si>
  <si>
    <t>S040040847</t>
  </si>
  <si>
    <t>-162.500</t>
  </si>
  <si>
    <t>41437.500</t>
  </si>
  <si>
    <t>S030007670</t>
  </si>
  <si>
    <t>18442.800</t>
  </si>
  <si>
    <t>S030007671</t>
  </si>
  <si>
    <t>17878.800</t>
  </si>
  <si>
    <t>S040040848</t>
  </si>
  <si>
    <t>-1736.800</t>
  </si>
  <si>
    <t>442884.000</t>
  </si>
  <si>
    <t>S040040849</t>
  </si>
  <si>
    <t>-293.800</t>
  </si>
  <si>
    <t>117520.000</t>
  </si>
  <si>
    <t>S040040851</t>
  </si>
  <si>
    <t>146803.500</t>
  </si>
  <si>
    <t>S040040852</t>
  </si>
  <si>
    <t>-1253.700</t>
  </si>
  <si>
    <t>344767.500</t>
  </si>
  <si>
    <t>S040040853</t>
  </si>
  <si>
    <t>-882.700</t>
  </si>
  <si>
    <t>242742.500</t>
  </si>
  <si>
    <t>S040040854</t>
  </si>
  <si>
    <t>-82.900</t>
  </si>
  <si>
    <t>12435.000</t>
  </si>
  <si>
    <t>-444.960</t>
  </si>
  <si>
    <t>26697.600</t>
  </si>
  <si>
    <t>S040040855</t>
  </si>
  <si>
    <t>-195.400</t>
  </si>
  <si>
    <t>55689.000</t>
  </si>
  <si>
    <t>S040040856</t>
  </si>
  <si>
    <t>-633.200</t>
  </si>
  <si>
    <t>163365.600</t>
  </si>
  <si>
    <t>S040040857</t>
  </si>
  <si>
    <t>-1488.100</t>
  </si>
  <si>
    <t>394346.500</t>
  </si>
  <si>
    <t>S040040858</t>
  </si>
  <si>
    <t>-394.450</t>
  </si>
  <si>
    <t>157780.000</t>
  </si>
  <si>
    <t>S040040859</t>
  </si>
  <si>
    <t>-422.400</t>
  </si>
  <si>
    <t>116160.000</t>
  </si>
  <si>
    <t>S040040860</t>
  </si>
  <si>
    <t>-454.500</t>
  </si>
  <si>
    <t>124987.500</t>
  </si>
  <si>
    <t>S040040861</t>
  </si>
  <si>
    <t>-240.800</t>
  </si>
  <si>
    <t>66220.000</t>
  </si>
  <si>
    <t>S040040862</t>
  </si>
  <si>
    <t>85415.000</t>
  </si>
  <si>
    <t>S040040863</t>
  </si>
  <si>
    <t>-95.750</t>
  </si>
  <si>
    <t>14362.500</t>
  </si>
  <si>
    <t>-328.450</t>
  </si>
  <si>
    <t>21349.250</t>
  </si>
  <si>
    <t>S040040864</t>
  </si>
  <si>
    <t>-538.300</t>
  </si>
  <si>
    <t>148032.500</t>
  </si>
  <si>
    <t>S040040865</t>
  </si>
  <si>
    <t>90640.000</t>
  </si>
  <si>
    <t>S040040866</t>
  </si>
  <si>
    <t>-396.900</t>
  </si>
  <si>
    <t>109147.500</t>
  </si>
  <si>
    <t>S040040867</t>
  </si>
  <si>
    <t>-75.500</t>
  </si>
  <si>
    <t>20762.500</t>
  </si>
  <si>
    <t>S040040868</t>
  </si>
  <si>
    <t>-438.100</t>
  </si>
  <si>
    <t>120477.500</t>
  </si>
  <si>
    <t>S040040869</t>
  </si>
  <si>
    <t>-271.500</t>
  </si>
  <si>
    <t>74662.500</t>
  </si>
  <si>
    <t>S040040870</t>
  </si>
  <si>
    <t>-208.300</t>
  </si>
  <si>
    <t>57282.500</t>
  </si>
  <si>
    <t>S040040871</t>
  </si>
  <si>
    <t>-134.200</t>
  </si>
  <si>
    <t>36905.000</t>
  </si>
  <si>
    <t>S040040872</t>
  </si>
  <si>
    <t>-1168.900</t>
  </si>
  <si>
    <t>313265.200</t>
  </si>
  <si>
    <t>S040040873</t>
  </si>
  <si>
    <t>-1257.800</t>
  </si>
  <si>
    <t>333317.000</t>
  </si>
  <si>
    <t>S040040874</t>
  </si>
  <si>
    <t>-874.200</t>
  </si>
  <si>
    <t>249147.000</t>
  </si>
  <si>
    <t>S040040875</t>
  </si>
  <si>
    <t>-310.300</t>
  </si>
  <si>
    <t>80057.400</t>
  </si>
  <si>
    <t>S060001495</t>
  </si>
  <si>
    <t>18762.000</t>
  </si>
  <si>
    <t>S060001496</t>
  </si>
  <si>
    <t>-318.700</t>
  </si>
  <si>
    <t>84455.500</t>
  </si>
  <si>
    <t>S060001497</t>
  </si>
  <si>
    <t>17781.500</t>
  </si>
  <si>
    <t>S060001498</t>
  </si>
  <si>
    <t>-339.600</t>
  </si>
  <si>
    <t>89994.000</t>
  </si>
  <si>
    <t>S060001499</t>
  </si>
  <si>
    <t>-2047.590</t>
  </si>
  <si>
    <t>542611.350</t>
  </si>
  <si>
    <t>S060001500</t>
  </si>
  <si>
    <t>-76.200</t>
  </si>
  <si>
    <t>20193.000</t>
  </si>
  <si>
    <t>S040040877</t>
  </si>
  <si>
    <t>-37.000</t>
  </si>
  <si>
    <t>3145.000</t>
  </si>
  <si>
    <t>-333.100</t>
  </si>
  <si>
    <t>49965.000</t>
  </si>
  <si>
    <t>-100.920</t>
  </si>
  <si>
    <t>28762.200</t>
  </si>
  <si>
    <t>-102.400</t>
  </si>
  <si>
    <t>22016.000</t>
  </si>
  <si>
    <t>-35.600</t>
  </si>
  <si>
    <t>8010.000</t>
  </si>
  <si>
    <t>10507.500</t>
  </si>
  <si>
    <t>S040040878</t>
  </si>
  <si>
    <t>17221.500</t>
  </si>
  <si>
    <t>S040040879</t>
  </si>
  <si>
    <t>-3103.500</t>
  </si>
  <si>
    <t>760357.500</t>
  </si>
  <si>
    <t>S040040880</t>
  </si>
  <si>
    <t>-342.850</t>
  </si>
  <si>
    <t>88455.300</t>
  </si>
  <si>
    <t>S040040881</t>
  </si>
  <si>
    <t>59817.600</t>
  </si>
  <si>
    <t>S040040882</t>
  </si>
  <si>
    <t>-309.800</t>
  </si>
  <si>
    <t>79928.400</t>
  </si>
  <si>
    <t>S040040883</t>
  </si>
  <si>
    <t>18523.400</t>
  </si>
  <si>
    <t>S040040884</t>
  </si>
  <si>
    <t>-201.100</t>
  </si>
  <si>
    <t>53693.700</t>
  </si>
  <si>
    <t>S040040885</t>
  </si>
  <si>
    <t>S040040886</t>
  </si>
  <si>
    <t>-71.100</t>
  </si>
  <si>
    <t>20405.700</t>
  </si>
  <si>
    <t>S040040887</t>
  </si>
  <si>
    <t>-224.300</t>
  </si>
  <si>
    <t>58766.600</t>
  </si>
  <si>
    <t>S040040888</t>
  </si>
  <si>
    <t>41134.000</t>
  </si>
  <si>
    <t>S030007672</t>
  </si>
  <si>
    <t>-96.860</t>
  </si>
  <si>
    <t>14529.000</t>
  </si>
  <si>
    <t>-300.810</t>
  </si>
  <si>
    <t>19552.650</t>
  </si>
  <si>
    <t>S030007673</t>
  </si>
  <si>
    <t>19286.400</t>
  </si>
  <si>
    <t>S040040889</t>
  </si>
  <si>
    <t>-249.220</t>
  </si>
  <si>
    <t>78504.300</t>
  </si>
  <si>
    <t>S040040890</t>
  </si>
  <si>
    <t>-146.060</t>
  </si>
  <si>
    <t>43818.000</t>
  </si>
  <si>
    <t>S040040891</t>
  </si>
  <si>
    <t>-149.500</t>
  </si>
  <si>
    <t>44850.000</t>
  </si>
  <si>
    <t>S040040892</t>
  </si>
  <si>
    <t>-156.020</t>
  </si>
  <si>
    <t>46806.000</t>
  </si>
  <si>
    <t>S040040893</t>
  </si>
  <si>
    <t>-149.660</t>
  </si>
  <si>
    <t>44898.000</t>
  </si>
  <si>
    <t>S040040894</t>
  </si>
  <si>
    <t>-147.730</t>
  </si>
  <si>
    <t>44319.000</t>
  </si>
  <si>
    <t>S040040895</t>
  </si>
  <si>
    <t>-109.800</t>
  </si>
  <si>
    <t>30195.000</t>
  </si>
  <si>
    <t>-19.400</t>
  </si>
  <si>
    <t>2231.000</t>
  </si>
  <si>
    <t>-8.700</t>
  </si>
  <si>
    <t>1000.500</t>
  </si>
  <si>
    <t>12000.000</t>
  </si>
  <si>
    <t>-46.400</t>
  </si>
  <si>
    <t>6728.000</t>
  </si>
  <si>
    <t>-207.500</t>
  </si>
  <si>
    <t>42537.500</t>
  </si>
  <si>
    <t>S040040896</t>
  </si>
  <si>
    <t>-44.450</t>
  </si>
  <si>
    <t>15557.500</t>
  </si>
  <si>
    <t>S040040897</t>
  </si>
  <si>
    <t>-23.700</t>
  </si>
  <si>
    <t>8295.000</t>
  </si>
  <si>
    <t>S040040898</t>
  </si>
  <si>
    <t>-19.650</t>
  </si>
  <si>
    <t>6877.500</t>
  </si>
  <si>
    <t>S040040899</t>
  </si>
  <si>
    <t>27895.000</t>
  </si>
  <si>
    <t>S040040900</t>
  </si>
  <si>
    <t>-471.600</t>
  </si>
  <si>
    <t>80172.000</t>
  </si>
  <si>
    <t>S040040901</t>
  </si>
  <si>
    <t>-673.300</t>
  </si>
  <si>
    <t>183810.900</t>
  </si>
  <si>
    <t>-32.150</t>
  </si>
  <si>
    <t>5787.000</t>
  </si>
  <si>
    <t>S040040902</t>
  </si>
  <si>
    <t>20790.000</t>
  </si>
  <si>
    <t>S040040903</t>
  </si>
  <si>
    <t>-764.000</t>
  </si>
  <si>
    <t>68760.000</t>
  </si>
  <si>
    <t>S040040904</t>
  </si>
  <si>
    <t>5250.000</t>
  </si>
  <si>
    <t>S030007674</t>
  </si>
  <si>
    <t>4865.000</t>
  </si>
  <si>
    <t>S030007675</t>
  </si>
  <si>
    <t>-5.650</t>
  </si>
  <si>
    <t>339.000</t>
  </si>
  <si>
    <t>-1.740</t>
  </si>
  <si>
    <t>104.400</t>
  </si>
  <si>
    <t>S030007676</t>
  </si>
  <si>
    <t>S030007677</t>
  </si>
  <si>
    <t>-90.500</t>
  </si>
  <si>
    <t>2715.000</t>
  </si>
  <si>
    <t>-140.000</t>
  </si>
  <si>
    <t>S030007678</t>
  </si>
  <si>
    <t>1600.000</t>
  </si>
  <si>
    <t>S030007679</t>
  </si>
  <si>
    <t>-22.500</t>
  </si>
  <si>
    <t>S030007680</t>
  </si>
  <si>
    <t>-53.560</t>
  </si>
  <si>
    <t>3749.200</t>
  </si>
  <si>
    <t>S030007681</t>
  </si>
  <si>
    <t>-16.460</t>
  </si>
  <si>
    <t>1152.200</t>
  </si>
  <si>
    <t>S030007682</t>
  </si>
  <si>
    <t>240.000</t>
  </si>
  <si>
    <t>S030007683</t>
  </si>
  <si>
    <t>-10.020</t>
  </si>
  <si>
    <t>801.600</t>
  </si>
  <si>
    <t>S040040972</t>
  </si>
  <si>
    <t>-156.750</t>
  </si>
  <si>
    <t>46241.250</t>
  </si>
  <si>
    <t>S040040973</t>
  </si>
  <si>
    <t>-155.850</t>
  </si>
  <si>
    <t>46755.000</t>
  </si>
  <si>
    <t>S040040974</t>
  </si>
  <si>
    <t>-30.310</t>
  </si>
  <si>
    <t>10608.500</t>
  </si>
  <si>
    <t>S040040975</t>
  </si>
  <si>
    <t>-30.130</t>
  </si>
  <si>
    <t>10545.500</t>
  </si>
  <si>
    <t>S040040976</t>
  </si>
  <si>
    <t>-630.900</t>
  </si>
  <si>
    <t>170343.000</t>
  </si>
  <si>
    <t>-10.400</t>
  </si>
  <si>
    <t>936.000</t>
  </si>
  <si>
    <t>-41.260</t>
  </si>
  <si>
    <t>7426.800</t>
  </si>
  <si>
    <t>S040040977</t>
  </si>
  <si>
    <t>-410.350</t>
  </si>
  <si>
    <t>112025.550</t>
  </si>
  <si>
    <t>-20.350</t>
  </si>
  <si>
    <t>1831.500</t>
  </si>
  <si>
    <t>S040040978</t>
  </si>
  <si>
    <t>-35.400</t>
  </si>
  <si>
    <t>12390.000</t>
  </si>
  <si>
    <t>S040040979</t>
  </si>
  <si>
    <t>-35.710</t>
  </si>
  <si>
    <t>12498.500</t>
  </si>
  <si>
    <t>S060001501</t>
  </si>
  <si>
    <t>-82.500</t>
  </si>
  <si>
    <t>21450.000</t>
  </si>
  <si>
    <t>S040040980</t>
  </si>
  <si>
    <t>-39.690</t>
  </si>
  <si>
    <t>11311.650</t>
  </si>
  <si>
    <t>-38.060</t>
  </si>
  <si>
    <t>10847.100</t>
  </si>
  <si>
    <t>S040040981</t>
  </si>
  <si>
    <t>-15.680</t>
  </si>
  <si>
    <t>5488.000</t>
  </si>
  <si>
    <t>S030007692</t>
  </si>
  <si>
    <t>-1351.250</t>
  </si>
  <si>
    <t>348622.500</t>
  </si>
  <si>
    <t>CM04002156</t>
  </si>
  <si>
    <t>2.200</t>
  </si>
  <si>
    <t>-605.000</t>
  </si>
  <si>
    <t>CM04002157</t>
  </si>
  <si>
    <t>1068.000</t>
  </si>
  <si>
    <t>-176220.000</t>
  </si>
  <si>
    <t>532.000</t>
  </si>
  <si>
    <t>-87780.000</t>
  </si>
  <si>
    <t>320.000</t>
  </si>
  <si>
    <t>-43200.000</t>
  </si>
  <si>
    <t>480.000</t>
  </si>
  <si>
    <t>-57600.000</t>
  </si>
  <si>
    <t>CM04002158</t>
  </si>
  <si>
    <t>30.310</t>
  </si>
  <si>
    <t>-10608.500</t>
  </si>
  <si>
    <t>CM04002159</t>
  </si>
  <si>
    <t>30.130</t>
  </si>
  <si>
    <t>-10545.500</t>
  </si>
  <si>
    <t>CM04002160</t>
  </si>
  <si>
    <t>35.710</t>
  </si>
  <si>
    <t>-12498.500</t>
  </si>
  <si>
    <t>CM04002161</t>
  </si>
  <si>
    <t>15.680</t>
  </si>
  <si>
    <t>-5488.000</t>
  </si>
  <si>
    <t>S040040992</t>
  </si>
  <si>
    <t>-81.170</t>
  </si>
  <si>
    <t>12175.500</t>
  </si>
  <si>
    <t>-446.630</t>
  </si>
  <si>
    <t>26797.800</t>
  </si>
  <si>
    <t>S040040993</t>
  </si>
  <si>
    <t>-58.890</t>
  </si>
  <si>
    <t>8833.500</t>
  </si>
  <si>
    <t>-284.550</t>
  </si>
  <si>
    <t>17073.000</t>
  </si>
  <si>
    <t>S040040994</t>
  </si>
  <si>
    <t>-105.900</t>
  </si>
  <si>
    <t>15885.000</t>
  </si>
  <si>
    <t>-54.800</t>
  </si>
  <si>
    <t>8220.000</t>
  </si>
  <si>
    <t>S040040995</t>
  </si>
  <si>
    <t>-101.770</t>
  </si>
  <si>
    <t>15265.500</t>
  </si>
  <si>
    <t>-52.250</t>
  </si>
  <si>
    <t>7837.500</t>
  </si>
  <si>
    <t>S040040996</t>
  </si>
  <si>
    <t>-779.200</t>
  </si>
  <si>
    <t>214280.000</t>
  </si>
  <si>
    <t>S040040997</t>
  </si>
  <si>
    <t>-906.700</t>
  </si>
  <si>
    <t>253876.000</t>
  </si>
  <si>
    <t>S040040998</t>
  </si>
  <si>
    <t>-55.410</t>
  </si>
  <si>
    <t>8311.500</t>
  </si>
  <si>
    <t>-272.680</t>
  </si>
  <si>
    <t>16360.800</t>
  </si>
  <si>
    <t>-4.190</t>
  </si>
  <si>
    <t>230.450</t>
  </si>
  <si>
    <t>21-May-24</t>
  </si>
  <si>
    <t>S040040999</t>
  </si>
  <si>
    <t>-136.400</t>
  </si>
  <si>
    <t>39556.000</t>
  </si>
  <si>
    <t>S040041000</t>
  </si>
  <si>
    <t>S040041001</t>
  </si>
  <si>
    <t>-670.500</t>
  </si>
  <si>
    <t>172989.000</t>
  </si>
  <si>
    <t>S040041002</t>
  </si>
  <si>
    <t>-331.000</t>
  </si>
  <si>
    <t>92680.000</t>
  </si>
  <si>
    <t>S040041003</t>
  </si>
  <si>
    <t>-466.200</t>
  </si>
  <si>
    <t>130536.000</t>
  </si>
  <si>
    <t>S040041004</t>
  </si>
  <si>
    <t>86436.000</t>
  </si>
  <si>
    <t>S040041005</t>
  </si>
  <si>
    <t>18154.000</t>
  </si>
  <si>
    <t>S040041006</t>
  </si>
  <si>
    <t>20242.000</t>
  </si>
  <si>
    <t>S040041007</t>
  </si>
  <si>
    <t>-429.500</t>
  </si>
  <si>
    <t>113817.500</t>
  </si>
  <si>
    <t>S040041008</t>
  </si>
  <si>
    <t>-1276.200</t>
  </si>
  <si>
    <t>338193.000</t>
  </si>
  <si>
    <t>S040041009</t>
  </si>
  <si>
    <t>-1258.900</t>
  </si>
  <si>
    <t>337385.200</t>
  </si>
  <si>
    <t>S040041010</t>
  </si>
  <si>
    <t>-353.100</t>
  </si>
  <si>
    <t>91099.800</t>
  </si>
  <si>
    <t>S040041011</t>
  </si>
  <si>
    <t>-1464.600</t>
  </si>
  <si>
    <t>417411.000</t>
  </si>
  <si>
    <t>S040041014</t>
  </si>
  <si>
    <t>Beef Brisket</t>
  </si>
  <si>
    <t>-41.800</t>
  </si>
  <si>
    <t>14630.000</t>
  </si>
  <si>
    <t>S040041017</t>
  </si>
  <si>
    <t>-164.900</t>
  </si>
  <si>
    <t>44193.200</t>
  </si>
  <si>
    <t>S040041018</t>
  </si>
  <si>
    <t>-134.000</t>
  </si>
  <si>
    <t>35510.000</t>
  </si>
  <si>
    <t>S040041019</t>
  </si>
  <si>
    <t>-483.200</t>
  </si>
  <si>
    <t>137712.000</t>
  </si>
  <si>
    <t>S040041020</t>
  </si>
  <si>
    <t>-280.260</t>
  </si>
  <si>
    <t>73428.120</t>
  </si>
  <si>
    <t>S030007693</t>
  </si>
  <si>
    <t>-2.680</t>
  </si>
  <si>
    <t>160.800</t>
  </si>
  <si>
    <t>S040041021</t>
  </si>
  <si>
    <t>S040041023</t>
  </si>
  <si>
    <t>-391.250</t>
  </si>
  <si>
    <t>109550.000</t>
  </si>
  <si>
    <t>-155.840</t>
  </si>
  <si>
    <t>53764.800</t>
  </si>
  <si>
    <t>S040041024</t>
  </si>
  <si>
    <t>-155.540</t>
  </si>
  <si>
    <t>55216.700</t>
  </si>
  <si>
    <t>S040041026</t>
  </si>
  <si>
    <t>-143.350</t>
  </si>
  <si>
    <t>43005.000</t>
  </si>
  <si>
    <t>S040041027</t>
  </si>
  <si>
    <t>-149.350</t>
  </si>
  <si>
    <t>44805.000</t>
  </si>
  <si>
    <t>S040041028</t>
  </si>
  <si>
    <t>-156.730</t>
  </si>
  <si>
    <t>47019.000</t>
  </si>
  <si>
    <t>S040041029</t>
  </si>
  <si>
    <t>-158.010</t>
  </si>
  <si>
    <t>47403.000</t>
  </si>
  <si>
    <t>S040041030</t>
  </si>
  <si>
    <t>-137.540</t>
  </si>
  <si>
    <t>S040041031</t>
  </si>
  <si>
    <t>-526.600</t>
  </si>
  <si>
    <t>150081.000</t>
  </si>
  <si>
    <t>S040041032</t>
  </si>
  <si>
    <t>-110.500</t>
  </si>
  <si>
    <t>30387.500</t>
  </si>
  <si>
    <t>55638.000</t>
  </si>
  <si>
    <t>-203.800</t>
  </si>
  <si>
    <t>46874.000</t>
  </si>
  <si>
    <t>12180.000</t>
  </si>
  <si>
    <t>-54.900</t>
  </si>
  <si>
    <t>7960.500</t>
  </si>
  <si>
    <t>S040041033</t>
  </si>
  <si>
    <t>15900.000</t>
  </si>
  <si>
    <t>7500.000</t>
  </si>
  <si>
    <t>S040041034</t>
  </si>
  <si>
    <t>-221.300</t>
  </si>
  <si>
    <t>63070.500</t>
  </si>
  <si>
    <t>S040041035</t>
  </si>
  <si>
    <t>-42.600</t>
  </si>
  <si>
    <t>14910.000</t>
  </si>
  <si>
    <t>S040041036</t>
  </si>
  <si>
    <t>-24.300</t>
  </si>
  <si>
    <t>8505.000</t>
  </si>
  <si>
    <t>S040041037</t>
  </si>
  <si>
    <t>S040041038</t>
  </si>
  <si>
    <t>-343.600</t>
  </si>
  <si>
    <t>93802.800</t>
  </si>
  <si>
    <t>-10.200</t>
  </si>
  <si>
    <t>3060.000</t>
  </si>
  <si>
    <t>4250.000</t>
  </si>
  <si>
    <t>-44.200</t>
  </si>
  <si>
    <t>7956.000</t>
  </si>
  <si>
    <t>S040041039</t>
  </si>
  <si>
    <t>-339.950</t>
  </si>
  <si>
    <t>92806.350</t>
  </si>
  <si>
    <t>S040041040</t>
  </si>
  <si>
    <t>-58.550</t>
  </si>
  <si>
    <t>20492.500</t>
  </si>
  <si>
    <t>S040041041</t>
  </si>
  <si>
    <t>-30.420</t>
  </si>
  <si>
    <t>9126.000</t>
  </si>
  <si>
    <t>-10.680</t>
  </si>
  <si>
    <t>2990.400</t>
  </si>
  <si>
    <t>-10.270</t>
  </si>
  <si>
    <t>1899.950</t>
  </si>
  <si>
    <t>-3.620</t>
  </si>
  <si>
    <t>796.400</t>
  </si>
  <si>
    <t>S060001503</t>
  </si>
  <si>
    <t>-2298.350</t>
  </si>
  <si>
    <t>586079.250</t>
  </si>
  <si>
    <t>-2662.600</t>
  </si>
  <si>
    <t>678963.000</t>
  </si>
  <si>
    <t>S060001504</t>
  </si>
  <si>
    <t>-1307.550</t>
  </si>
  <si>
    <t>333425.250</t>
  </si>
  <si>
    <t>S060001505</t>
  </si>
  <si>
    <t>39352.500</t>
  </si>
  <si>
    <t>S040041043</t>
  </si>
  <si>
    <t>-180.000</t>
  </si>
  <si>
    <t>27000.000</t>
  </si>
  <si>
    <t>5035.000</t>
  </si>
  <si>
    <t>5724.000</t>
  </si>
  <si>
    <t>S040041044</t>
  </si>
  <si>
    <t>S040041045</t>
  </si>
  <si>
    <t>-70.160</t>
  </si>
  <si>
    <t>18943.200</t>
  </si>
  <si>
    <t>-16.270</t>
  </si>
  <si>
    <t>1138.900</t>
  </si>
  <si>
    <t>S030007694</t>
  </si>
  <si>
    <t>-52.610</t>
  </si>
  <si>
    <t>10890.270</t>
  </si>
  <si>
    <t>S030007695</t>
  </si>
  <si>
    <t>-65.200</t>
  </si>
  <si>
    <t>18712.400</t>
  </si>
  <si>
    <t>S040041090</t>
  </si>
  <si>
    <t>18090.000</t>
  </si>
  <si>
    <t>-16.120</t>
  </si>
  <si>
    <t>1128.400</t>
  </si>
  <si>
    <t>S040041091</t>
  </si>
  <si>
    <t>-154.400</t>
  </si>
  <si>
    <t>54812.000</t>
  </si>
  <si>
    <t>S040041092</t>
  </si>
  <si>
    <t>412234.000</t>
  </si>
  <si>
    <t>S040041093</t>
  </si>
  <si>
    <t>-148.140</t>
  </si>
  <si>
    <t>25183.800</t>
  </si>
  <si>
    <t>S060001506</t>
  </si>
  <si>
    <t>-356.700</t>
  </si>
  <si>
    <t>94525.500</t>
  </si>
  <si>
    <t>S060001507</t>
  </si>
  <si>
    <t>-456.200</t>
  </si>
  <si>
    <t>120893.000</t>
  </si>
  <si>
    <t>S060001508</t>
  </si>
  <si>
    <t>-1836.340</t>
  </si>
  <si>
    <t>486630.100</t>
  </si>
  <si>
    <t>S060001509</t>
  </si>
  <si>
    <t>-92.800</t>
  </si>
  <si>
    <t>24592.000</t>
  </si>
  <si>
    <t>S060001510</t>
  </si>
  <si>
    <t>50933.000</t>
  </si>
  <si>
    <t>S060001511</t>
  </si>
  <si>
    <t>-97.700</t>
  </si>
  <si>
    <t>25890.500</t>
  </si>
  <si>
    <t>S060001512</t>
  </si>
  <si>
    <t>-84.500</t>
  </si>
  <si>
    <t>22392.500</t>
  </si>
  <si>
    <t>S040041095</t>
  </si>
  <si>
    <t>18556.500</t>
  </si>
  <si>
    <t>S040041096</t>
  </si>
  <si>
    <t>-348.450</t>
  </si>
  <si>
    <t>89900.100</t>
  </si>
  <si>
    <t>S040041097</t>
  </si>
  <si>
    <t>-357.200</t>
  </si>
  <si>
    <t>92157.600</t>
  </si>
  <si>
    <t>S040041098</t>
  </si>
  <si>
    <t>-94.050</t>
  </si>
  <si>
    <t>24641.100</t>
  </si>
  <si>
    <t>S040041099</t>
  </si>
  <si>
    <t>-200.200</t>
  </si>
  <si>
    <t>53453.400</t>
  </si>
  <si>
    <t>S040041100</t>
  </si>
  <si>
    <t>-187.000</t>
  </si>
  <si>
    <t>48994.000</t>
  </si>
  <si>
    <t>CM04002162</t>
  </si>
  <si>
    <t>10.000</t>
  </si>
  <si>
    <t>-2470.000</t>
  </si>
  <si>
    <t>CM04002163</t>
  </si>
  <si>
    <t>0.670</t>
  </si>
  <si>
    <t>-164.150</t>
  </si>
  <si>
    <t>CM04002164</t>
  </si>
  <si>
    <t>7.680</t>
  </si>
  <si>
    <t>-2073.600</t>
  </si>
  <si>
    <t>22-May-24</t>
  </si>
  <si>
    <t>S040041102</t>
  </si>
  <si>
    <t>-550.600</t>
  </si>
  <si>
    <t>156921.000</t>
  </si>
  <si>
    <t>S040041103</t>
  </si>
  <si>
    <t>43703.000</t>
  </si>
  <si>
    <t>S040041104</t>
  </si>
  <si>
    <t>87979.500</t>
  </si>
  <si>
    <t>S040041105</t>
  </si>
  <si>
    <t>21895.000</t>
  </si>
  <si>
    <t>S040041106</t>
  </si>
  <si>
    <t>-661.100</t>
  </si>
  <si>
    <t>170563.800</t>
  </si>
  <si>
    <t>S040041107</t>
  </si>
  <si>
    <t>27825.000</t>
  </si>
  <si>
    <t>S040041108</t>
  </si>
  <si>
    <t>-151.600</t>
  </si>
  <si>
    <t>43964.000</t>
  </si>
  <si>
    <t>S040041109</t>
  </si>
  <si>
    <t>22243.000</t>
  </si>
  <si>
    <t>S040041110</t>
  </si>
  <si>
    <t>-255.400</t>
  </si>
  <si>
    <t>67681.000</t>
  </si>
  <si>
    <t>S040041111</t>
  </si>
  <si>
    <t>-1410.900</t>
  </si>
  <si>
    <t>373888.500</t>
  </si>
  <si>
    <t>S040041112</t>
  </si>
  <si>
    <t>-1490.200</t>
  </si>
  <si>
    <t>399373.600</t>
  </si>
  <si>
    <t>S040041113</t>
  </si>
  <si>
    <t>-343.800</t>
  </si>
  <si>
    <t>88700.400</t>
  </si>
  <si>
    <t>S040041114</t>
  </si>
  <si>
    <t>-1029.000</t>
  </si>
  <si>
    <t>293265.000</t>
  </si>
  <si>
    <t>S060001513</t>
  </si>
  <si>
    <t>-137.300</t>
  </si>
  <si>
    <t>35423.400</t>
  </si>
  <si>
    <t>S060001514</t>
  </si>
  <si>
    <t>-123.100</t>
  </si>
  <si>
    <t>31759.800</t>
  </si>
  <si>
    <t>S040041115</t>
  </si>
  <si>
    <t>118525.200</t>
  </si>
  <si>
    <t>S040041116</t>
  </si>
  <si>
    <t>-204.400</t>
  </si>
  <si>
    <t>52735.200</t>
  </si>
  <si>
    <t>S040041117</t>
  </si>
  <si>
    <t>-429.000</t>
  </si>
  <si>
    <t>110682.000</t>
  </si>
  <si>
    <t>S040041118</t>
  </si>
  <si>
    <t>-63.500</t>
  </si>
  <si>
    <t>16383.000</t>
  </si>
  <si>
    <t>S040041119</t>
  </si>
  <si>
    <t>-341.100</t>
  </si>
  <si>
    <t>88003.800</t>
  </si>
  <si>
    <t>S040041120</t>
  </si>
  <si>
    <t>-171.500</t>
  </si>
  <si>
    <t>45962.000</t>
  </si>
  <si>
    <t>S040041121</t>
  </si>
  <si>
    <t>-327.700</t>
  </si>
  <si>
    <t>84546.600</t>
  </si>
  <si>
    <t>S040041122</t>
  </si>
  <si>
    <t>-145.850</t>
  </si>
  <si>
    <t>38650.250</t>
  </si>
  <si>
    <t>S040041123</t>
  </si>
  <si>
    <t>21012.400</t>
  </si>
  <si>
    <t>S040041124</t>
  </si>
  <si>
    <t>-77.180</t>
  </si>
  <si>
    <t>20838.600</t>
  </si>
  <si>
    <t>1171.800</t>
  </si>
  <si>
    <t>S040041125</t>
  </si>
  <si>
    <t>-273.800</t>
  </si>
  <si>
    <t>78033.000</t>
  </si>
  <si>
    <t>S040041126</t>
  </si>
  <si>
    <t>-157.700</t>
  </si>
  <si>
    <t>45259.900</t>
  </si>
  <si>
    <t>-249.600</t>
  </si>
  <si>
    <t>17472.000</t>
  </si>
  <si>
    <t>S040041127</t>
  </si>
  <si>
    <t>-161.040</t>
  </si>
  <si>
    <t>42192.480</t>
  </si>
  <si>
    <t>S040041128</t>
  </si>
  <si>
    <t>-172.800</t>
  </si>
  <si>
    <t>45273.600</t>
  </si>
  <si>
    <t>S030007697</t>
  </si>
  <si>
    <t>21525.000</t>
  </si>
  <si>
    <t>S040041129</t>
  </si>
  <si>
    <t>-5.630</t>
  </si>
  <si>
    <t>1238.600</t>
  </si>
  <si>
    <t>-1.260</t>
  </si>
  <si>
    <t>277.200</t>
  </si>
  <si>
    <t>-5.400</t>
  </si>
  <si>
    <t>1188.000</t>
  </si>
  <si>
    <t>-11.400</t>
  </si>
  <si>
    <t>2508.000</t>
  </si>
  <si>
    <t>-21.260</t>
  </si>
  <si>
    <t>4252.000</t>
  </si>
  <si>
    <t>S040041130</t>
  </si>
  <si>
    <t>-30.900</t>
  </si>
  <si>
    <t>9733.500</t>
  </si>
  <si>
    <t>-216.190</t>
  </si>
  <si>
    <t>68099.850</t>
  </si>
  <si>
    <t>S040041131</t>
  </si>
  <si>
    <t>-163.060</t>
  </si>
  <si>
    <t>48918.000</t>
  </si>
  <si>
    <t>S040041132</t>
  </si>
  <si>
    <t>-184.510</t>
  </si>
  <si>
    <t>27676.500</t>
  </si>
  <si>
    <t>-482.200</t>
  </si>
  <si>
    <t>28932.000</t>
  </si>
  <si>
    <t>S040041133</t>
  </si>
  <si>
    <t>-57.330</t>
  </si>
  <si>
    <t>8599.500</t>
  </si>
  <si>
    <t>-276.760</t>
  </si>
  <si>
    <t>16605.600</t>
  </si>
  <si>
    <t>S040041134</t>
  </si>
  <si>
    <t>-442.850</t>
  </si>
  <si>
    <t>120898.050</t>
  </si>
  <si>
    <t>-16.040</t>
  </si>
  <si>
    <t>4010.000</t>
  </si>
  <si>
    <t>S040041135</t>
  </si>
  <si>
    <t>S040041136</t>
  </si>
  <si>
    <t>S040041137</t>
  </si>
  <si>
    <t>S040041138</t>
  </si>
  <si>
    <t>-20.500</t>
  </si>
  <si>
    <t>7175.000</t>
  </si>
  <si>
    <t>S040041139</t>
  </si>
  <si>
    <t>S040041140</t>
  </si>
  <si>
    <t>-459.600</t>
  </si>
  <si>
    <t>78132.000</t>
  </si>
  <si>
    <t>S040041141</t>
  </si>
  <si>
    <t>-440.100</t>
  </si>
  <si>
    <t>120147.300</t>
  </si>
  <si>
    <t>S040041142</t>
  </si>
  <si>
    <t>-59.900</t>
  </si>
  <si>
    <t>20965.000</t>
  </si>
  <si>
    <t>S040041143</t>
  </si>
  <si>
    <t>S040041144</t>
  </si>
  <si>
    <t>-1551.700</t>
  </si>
  <si>
    <t>411200.500</t>
  </si>
  <si>
    <t>S040041145</t>
  </si>
  <si>
    <t>-394.690</t>
  </si>
  <si>
    <t>157876.000</t>
  </si>
  <si>
    <t>S040041146</t>
  </si>
  <si>
    <t>23040.000</t>
  </si>
  <si>
    <t>S040041147</t>
  </si>
  <si>
    <t>-407.500</t>
  </si>
  <si>
    <t>116952.500</t>
  </si>
  <si>
    <t>S040041148</t>
  </si>
  <si>
    <t>-243.200</t>
  </si>
  <si>
    <t>69798.400</t>
  </si>
  <si>
    <t>S040041149</t>
  </si>
  <si>
    <t>-394.500</t>
  </si>
  <si>
    <t>113221.500</t>
  </si>
  <si>
    <t>S060001515</t>
  </si>
  <si>
    <t>-2169.130</t>
  </si>
  <si>
    <t>574819.450</t>
  </si>
  <si>
    <t>S060001516</t>
  </si>
  <si>
    <t>-83.900</t>
  </si>
  <si>
    <t>22233.500</t>
  </si>
  <si>
    <t>S060001517</t>
  </si>
  <si>
    <t>-88.600</t>
  </si>
  <si>
    <t>23479.000</t>
  </si>
  <si>
    <t>S060001518</t>
  </si>
  <si>
    <t>22498.500</t>
  </si>
  <si>
    <t>S060001519</t>
  </si>
  <si>
    <t>-89.300</t>
  </si>
  <si>
    <t>23664.500</t>
  </si>
  <si>
    <t>S060001520</t>
  </si>
  <si>
    <t>-415.400</t>
  </si>
  <si>
    <t>110081.000</t>
  </si>
  <si>
    <t>S040041150</t>
  </si>
  <si>
    <t>-331.050</t>
  </si>
  <si>
    <t>49657.500</t>
  </si>
  <si>
    <t>14991.000</t>
  </si>
  <si>
    <t>-100.200</t>
  </si>
  <si>
    <t>21543.000</t>
  </si>
  <si>
    <t>2295.000</t>
  </si>
  <si>
    <t>S040041151</t>
  </si>
  <si>
    <t>-77.700</t>
  </si>
  <si>
    <t>20745.900</t>
  </si>
  <si>
    <t>S040041152</t>
  </si>
  <si>
    <t>S040041153</t>
  </si>
  <si>
    <t>54681.600</t>
  </si>
  <si>
    <t>S040041154</t>
  </si>
  <si>
    <t>-18.720</t>
  </si>
  <si>
    <t>1310.400</t>
  </si>
  <si>
    <t>S030007698</t>
  </si>
  <si>
    <t>-175.660</t>
  </si>
  <si>
    <t>26349.000</t>
  </si>
  <si>
    <t>27513.200</t>
  </si>
  <si>
    <t>S030007699</t>
  </si>
  <si>
    <t>21410.200</t>
  </si>
  <si>
    <t>S040041155</t>
  </si>
  <si>
    <t>-638.520</t>
  </si>
  <si>
    <t>57466.800</t>
  </si>
  <si>
    <t>-124.140</t>
  </si>
  <si>
    <t>11172.600</t>
  </si>
  <si>
    <t>CM04002165</t>
  </si>
  <si>
    <t>0.070</t>
  </si>
  <si>
    <t>-18.200</t>
  </si>
  <si>
    <t>S040041161</t>
  </si>
  <si>
    <t>-336.800</t>
  </si>
  <si>
    <t>95988.000</t>
  </si>
  <si>
    <t>S100002555</t>
  </si>
  <si>
    <t>ABOITIZ EQUITY VENTURES INC</t>
  </si>
  <si>
    <t>Beef Cubes (500g)</t>
  </si>
  <si>
    <t>265.000</t>
  </si>
  <si>
    <t>Beef Short Ribs (500g)</t>
  </si>
  <si>
    <t>520.000</t>
  </si>
  <si>
    <t>Bounty Fresh Chicken Leg Quarters (860g)</t>
  </si>
  <si>
    <t>440.000</t>
  </si>
  <si>
    <t>220.000</t>
  </si>
  <si>
    <t>Bounty Fresh Wing Chicken Cut-ups (860g)</t>
  </si>
  <si>
    <t>P4</t>
  </si>
  <si>
    <t>TRY</t>
  </si>
  <si>
    <t>Pork Belly Softbone (1kg)</t>
  </si>
  <si>
    <t>1080.000</t>
  </si>
  <si>
    <t>Kasim Skinless Boneless Whole (1kg)</t>
  </si>
  <si>
    <t>370.000</t>
  </si>
  <si>
    <t>Belly Sliced (1kg)</t>
  </si>
  <si>
    <t>475.000</t>
  </si>
  <si>
    <t>Riblet Sliced (1kg)</t>
  </si>
  <si>
    <t>360.000</t>
  </si>
  <si>
    <t>Sinigang Cut (1kg)</t>
  </si>
  <si>
    <t>550.000</t>
  </si>
  <si>
    <t>S100002556</t>
  </si>
  <si>
    <t>232.140</t>
  </si>
  <si>
    <t>S100002557</t>
  </si>
  <si>
    <t>Korean Pork Steak (1kg)</t>
  </si>
  <si>
    <t>410.000</t>
  </si>
  <si>
    <t>Lean Ground Pork (1kg)</t>
  </si>
  <si>
    <t>528.000</t>
  </si>
  <si>
    <t>Ground Beef (500g)</t>
  </si>
  <si>
    <t>230.000</t>
  </si>
  <si>
    <t>P5</t>
  </si>
  <si>
    <t>S100002558</t>
  </si>
  <si>
    <t>TGM Pork Embutido (400g x 18packs/box)</t>
  </si>
  <si>
    <t>827.670</t>
  </si>
  <si>
    <t>303.580</t>
  </si>
  <si>
    <t>294.640</t>
  </si>
  <si>
    <t>Chicken Hamonado</t>
  </si>
  <si>
    <t>165.180</t>
  </si>
  <si>
    <t>S040041208</t>
  </si>
  <si>
    <t>-1695.900</t>
  </si>
  <si>
    <t>437542.200</t>
  </si>
  <si>
    <t>23-May-24</t>
  </si>
  <si>
    <t>S040041209</t>
  </si>
  <si>
    <t>-156.130</t>
  </si>
  <si>
    <t>46839.000</t>
  </si>
  <si>
    <t>S040041210</t>
  </si>
  <si>
    <t>-85.660</t>
  </si>
  <si>
    <t>12849.000</t>
  </si>
  <si>
    <t>-413.090</t>
  </si>
  <si>
    <t>24785.400</t>
  </si>
  <si>
    <t>S040041211</t>
  </si>
  <si>
    <t>-484.400</t>
  </si>
  <si>
    <t>138054.000</t>
  </si>
  <si>
    <t>S040041212</t>
  </si>
  <si>
    <t>-792.000</t>
  </si>
  <si>
    <t>221760.000</t>
  </si>
  <si>
    <t>S040041213</t>
  </si>
  <si>
    <t>-757.600</t>
  </si>
  <si>
    <t>212128.000</t>
  </si>
  <si>
    <t>S040041214</t>
  </si>
  <si>
    <t>-84.030</t>
  </si>
  <si>
    <t>12604.500</t>
  </si>
  <si>
    <t>-413.540</t>
  </si>
  <si>
    <t>24812.400</t>
  </si>
  <si>
    <t>S040041215</t>
  </si>
  <si>
    <t>39846.000</t>
  </si>
  <si>
    <t>S040041216</t>
  </si>
  <si>
    <t>-356.300</t>
  </si>
  <si>
    <t>101545.500</t>
  </si>
  <si>
    <t>S040041217</t>
  </si>
  <si>
    <t>17400.000</t>
  </si>
  <si>
    <t>S040041218</t>
  </si>
  <si>
    <t>-665.700</t>
  </si>
  <si>
    <t>171750.600</t>
  </si>
  <si>
    <t>S040041219</t>
  </si>
  <si>
    <t>59670.000</t>
  </si>
  <si>
    <t>S040041220</t>
  </si>
  <si>
    <t>-228.700</t>
  </si>
  <si>
    <t>59462.000</t>
  </si>
  <si>
    <t>S040041221</t>
  </si>
  <si>
    <t>-225.000</t>
  </si>
  <si>
    <t>S040041222</t>
  </si>
  <si>
    <t>60060.000</t>
  </si>
  <si>
    <t>S040041223</t>
  </si>
  <si>
    <t>86968.000</t>
  </si>
  <si>
    <t>S040041224</t>
  </si>
  <si>
    <t>-316.900</t>
  </si>
  <si>
    <t>88732.000</t>
  </si>
  <si>
    <t>S040041225</t>
  </si>
  <si>
    <t>-246.300</t>
  </si>
  <si>
    <t>68964.000</t>
  </si>
  <si>
    <t>S040041226</t>
  </si>
  <si>
    <t>-99.480</t>
  </si>
  <si>
    <t>14922.000</t>
  </si>
  <si>
    <t>-554.070</t>
  </si>
  <si>
    <t>36014.550</t>
  </si>
  <si>
    <t>S040041227</t>
  </si>
  <si>
    <t>21866.000</t>
  </si>
  <si>
    <t>S040041228</t>
  </si>
  <si>
    <t>20967.000</t>
  </si>
  <si>
    <t>S040041229</t>
  </si>
  <si>
    <t>-1260.200</t>
  </si>
  <si>
    <t>333953.000</t>
  </si>
  <si>
    <t>S040041230</t>
  </si>
  <si>
    <t>-1144.000</t>
  </si>
  <si>
    <t>306592.000</t>
  </si>
  <si>
    <t>S040041231</t>
  </si>
  <si>
    <t>-330.900</t>
  </si>
  <si>
    <t>85372.200</t>
  </si>
  <si>
    <t>S040041232</t>
  </si>
  <si>
    <t>-607.200</t>
  </si>
  <si>
    <t>156657.600</t>
  </si>
  <si>
    <t>S040041233</t>
  </si>
  <si>
    <t>-1026.900</t>
  </si>
  <si>
    <t>292666.500</t>
  </si>
  <si>
    <t>S040041234</t>
  </si>
  <si>
    <t>16287.000</t>
  </si>
  <si>
    <t>S040041235</t>
  </si>
  <si>
    <t>-510.500</t>
  </si>
  <si>
    <t>131709.000</t>
  </si>
  <si>
    <t>S040041236</t>
  </si>
  <si>
    <t>17440.800</t>
  </si>
  <si>
    <t>S040041237</t>
  </si>
  <si>
    <t>-142.200</t>
  </si>
  <si>
    <t>36687.600</t>
  </si>
  <si>
    <t>S040041238</t>
  </si>
  <si>
    <t>-337.250</t>
  </si>
  <si>
    <t>87010.500</t>
  </si>
  <si>
    <t>S040041239</t>
  </si>
  <si>
    <t>-168.000</t>
  </si>
  <si>
    <t>45024.000</t>
  </si>
  <si>
    <t>S040041240</t>
  </si>
  <si>
    <t>64758.000</t>
  </si>
  <si>
    <t>S040041241</t>
  </si>
  <si>
    <t>33920.000</t>
  </si>
  <si>
    <t>S040041242</t>
  </si>
  <si>
    <t>-210.000</t>
  </si>
  <si>
    <t>56070.000</t>
  </si>
  <si>
    <t>S040041243</t>
  </si>
  <si>
    <t>-63.250</t>
  </si>
  <si>
    <t>17077.500</t>
  </si>
  <si>
    <t>-17.620</t>
  </si>
  <si>
    <t>1233.400</t>
  </si>
  <si>
    <t>S040041244</t>
  </si>
  <si>
    <t>54919.500</t>
  </si>
  <si>
    <t>S040041245</t>
  </si>
  <si>
    <t>-233.100</t>
  </si>
  <si>
    <t>66899.700</t>
  </si>
  <si>
    <t>S040041246</t>
  </si>
  <si>
    <t>22730.400</t>
  </si>
  <si>
    <t>S040041247</t>
  </si>
  <si>
    <t>-160.150</t>
  </si>
  <si>
    <t>41959.300</t>
  </si>
  <si>
    <t>S030007702</t>
  </si>
  <si>
    <t>-20.380</t>
  </si>
  <si>
    <t>3057.000</t>
  </si>
  <si>
    <t>-15.670</t>
  </si>
  <si>
    <t>2350.500</t>
  </si>
  <si>
    <t>-10.470</t>
  </si>
  <si>
    <t>1570.500</t>
  </si>
  <si>
    <t>S030007703</t>
  </si>
  <si>
    <t>-111.950</t>
  </si>
  <si>
    <t>16792.500</t>
  </si>
  <si>
    <t>-16.920</t>
  </si>
  <si>
    <t>1015.200</t>
  </si>
  <si>
    <t>-432.480</t>
  </si>
  <si>
    <t>28111.200</t>
  </si>
  <si>
    <t>S040041248</t>
  </si>
  <si>
    <t>-155.750</t>
  </si>
  <si>
    <t>46725.000</t>
  </si>
  <si>
    <t>S040041249</t>
  </si>
  <si>
    <t>-152.030</t>
  </si>
  <si>
    <t>45609.000</t>
  </si>
  <si>
    <t>S040041250</t>
  </si>
  <si>
    <t>-98.700</t>
  </si>
  <si>
    <t>14805.000</t>
  </si>
  <si>
    <t>-50.500</t>
  </si>
  <si>
    <t>7575.000</t>
  </si>
  <si>
    <t>S040041251</t>
  </si>
  <si>
    <t>-374.600</t>
  </si>
  <si>
    <t>97396.000</t>
  </si>
  <si>
    <t>S040041252</t>
  </si>
  <si>
    <t>-220.600</t>
  </si>
  <si>
    <t>57356.000</t>
  </si>
  <si>
    <t>S040041253</t>
  </si>
  <si>
    <t>-443.700</t>
  </si>
  <si>
    <t>121130.100</t>
  </si>
  <si>
    <t>S040041254</t>
  </si>
  <si>
    <t>100436.700</t>
  </si>
  <si>
    <t>3000.000</t>
  </si>
  <si>
    <t>-16.610</t>
  </si>
  <si>
    <t>4152.500</t>
  </si>
  <si>
    <t>-49.290</t>
  </si>
  <si>
    <t>8872.200</t>
  </si>
  <si>
    <t>S040041255</t>
  </si>
  <si>
    <t>-1631.100</t>
  </si>
  <si>
    <t>432241.500</t>
  </si>
  <si>
    <t>S060001521</t>
  </si>
  <si>
    <t>60409.500</t>
  </si>
  <si>
    <t>-3343.500</t>
  </si>
  <si>
    <t>852592.500</t>
  </si>
  <si>
    <t>S060001522</t>
  </si>
  <si>
    <t>21253.000</t>
  </si>
  <si>
    <t>S060001523</t>
  </si>
  <si>
    <t>66806.500</t>
  </si>
  <si>
    <t>S060001524</t>
  </si>
  <si>
    <t>-253.700</t>
  </si>
  <si>
    <t>67230.500</t>
  </si>
  <si>
    <t>S060001525</t>
  </si>
  <si>
    <t>21173.500</t>
  </si>
  <si>
    <t>S060001526</t>
  </si>
  <si>
    <t>-330.600</t>
  </si>
  <si>
    <t>87609.000</t>
  </si>
  <si>
    <t>S060001527</t>
  </si>
  <si>
    <t>-646.800</t>
  </si>
  <si>
    <t>171402.000</t>
  </si>
  <si>
    <t>S040041256</t>
  </si>
  <si>
    <t>-1691.900</t>
  </si>
  <si>
    <t>436510.200</t>
  </si>
  <si>
    <t>S040041257</t>
  </si>
  <si>
    <t>-774.900</t>
  </si>
  <si>
    <t>216972.000</t>
  </si>
  <si>
    <t>S040041258</t>
  </si>
  <si>
    <t>-115.420</t>
  </si>
  <si>
    <t>17313.000</t>
  </si>
  <si>
    <t>-347.440</t>
  </si>
  <si>
    <t>20846.400</t>
  </si>
  <si>
    <t>S040041259</t>
  </si>
  <si>
    <t>-204.890</t>
  </si>
  <si>
    <t>30733.500</t>
  </si>
  <si>
    <t>-408.160</t>
  </si>
  <si>
    <t>24489.600</t>
  </si>
  <si>
    <t>S040041260</t>
  </si>
  <si>
    <t>-185.030</t>
  </si>
  <si>
    <t>27754.500</t>
  </si>
  <si>
    <t>-495.600</t>
  </si>
  <si>
    <t>29736.000</t>
  </si>
  <si>
    <t>S040041261</t>
  </si>
  <si>
    <t>-254.100</t>
  </si>
  <si>
    <t>66066.000</t>
  </si>
  <si>
    <t>S040041262</t>
  </si>
  <si>
    <t>67496.000</t>
  </si>
  <si>
    <t>S040041263</t>
  </si>
  <si>
    <t>-254.600</t>
  </si>
  <si>
    <t>66196.000</t>
  </si>
  <si>
    <t>S040041265</t>
  </si>
  <si>
    <t>METRO RETAIL STORES GROUP, INC.</t>
  </si>
  <si>
    <t>Beef Samgyupsal (500g)</t>
  </si>
  <si>
    <t>NS Pork Samgyupsal (500g)</t>
  </si>
  <si>
    <t>3649.440</t>
  </si>
  <si>
    <t>Belly sliced (500g)</t>
  </si>
  <si>
    <t>660.000</t>
  </si>
  <si>
    <t>Menudo Cut (500g)</t>
  </si>
  <si>
    <t>158.840</t>
  </si>
  <si>
    <t>Porkchop Sliced (500g)</t>
  </si>
  <si>
    <t>197.800</t>
  </si>
  <si>
    <t>S040041266</t>
  </si>
  <si>
    <t>Sisig Fiesta-Spicy Pork Sisig(200gx20)</t>
  </si>
  <si>
    <t>321.420</t>
  </si>
  <si>
    <t>Sisig Fiesta-CrispyPata Sisig(200gx20)</t>
  </si>
  <si>
    <t>1936.800</t>
  </si>
  <si>
    <t>Sisig Fiesta -Lechon Kawali (200gx20pks)</t>
  </si>
  <si>
    <t>2301.090</t>
  </si>
  <si>
    <t>3304.800</t>
  </si>
  <si>
    <t>825.020</t>
  </si>
  <si>
    <t>-13.000</t>
  </si>
  <si>
    <t>1572.480</t>
  </si>
  <si>
    <t>607.140</t>
  </si>
  <si>
    <t>1675.030</t>
  </si>
  <si>
    <t>442.840</t>
  </si>
  <si>
    <t>S040041267</t>
  </si>
  <si>
    <t>METRO RETAIL STORES GROUP INC.</t>
  </si>
  <si>
    <t>BBQ Skewered</t>
  </si>
  <si>
    <t>-1.660</t>
  </si>
  <si>
    <t>559.540</t>
  </si>
  <si>
    <t>BBQ Belly</t>
  </si>
  <si>
    <t>-9.920</t>
  </si>
  <si>
    <t>3767.420</t>
  </si>
  <si>
    <t>121.430</t>
  </si>
  <si>
    <t>110.710</t>
  </si>
  <si>
    <t>235.720</t>
  </si>
  <si>
    <t>S030007706</t>
  </si>
  <si>
    <t>-190.230</t>
  </si>
  <si>
    <t>28534.500</t>
  </si>
  <si>
    <t>-327.210</t>
  </si>
  <si>
    <t>21268.650</t>
  </si>
  <si>
    <t>-3.630</t>
  </si>
  <si>
    <t>217.800</t>
  </si>
  <si>
    <t>S040041270</t>
  </si>
  <si>
    <t>1882.070</t>
  </si>
  <si>
    <t>1060.740</t>
  </si>
  <si>
    <t>1457.160</t>
  </si>
  <si>
    <t>1435.740</t>
  </si>
  <si>
    <t>1107.100</t>
  </si>
  <si>
    <t>S040041271</t>
  </si>
  <si>
    <t>TGM Brick Ham (400g x 18 packs/ box)</t>
  </si>
  <si>
    <t>664.260</t>
  </si>
  <si>
    <t>1650.040</t>
  </si>
  <si>
    <t>728.580</t>
  </si>
  <si>
    <t>910.710</t>
  </si>
  <si>
    <t>2392.900</t>
  </si>
  <si>
    <t>S040041272</t>
  </si>
  <si>
    <t>Beef Cubes</t>
  </si>
  <si>
    <t>4950.180</t>
  </si>
  <si>
    <t>KALITIRAN</t>
  </si>
  <si>
    <t>-6.370</t>
  </si>
  <si>
    <t>3245.640</t>
  </si>
  <si>
    <t>Beef Shank (Box Meat)</t>
  </si>
  <si>
    <t>6760.150</t>
  </si>
  <si>
    <t>-2.450</t>
  </si>
  <si>
    <t>1157.360</t>
  </si>
  <si>
    <t>Sirloin</t>
  </si>
  <si>
    <t>-2.790</t>
  </si>
  <si>
    <t>1563.260</t>
  </si>
  <si>
    <t>Ground Beef</t>
  </si>
  <si>
    <t>-14.600</t>
  </si>
  <si>
    <t>4721.490</t>
  </si>
  <si>
    <t>Beef Stroganoff</t>
  </si>
  <si>
    <t>-0.770</t>
  </si>
  <si>
    <t>420.680</t>
  </si>
  <si>
    <t>-3.730</t>
  </si>
  <si>
    <t>1769.210</t>
  </si>
  <si>
    <t>Breakfast Steak</t>
  </si>
  <si>
    <t>2243.410</t>
  </si>
  <si>
    <t>Sukiyaki Cut</t>
  </si>
  <si>
    <t>-3.610</t>
  </si>
  <si>
    <t>1987.160</t>
  </si>
  <si>
    <t>-54.730</t>
  </si>
  <si>
    <t>21029.460</t>
  </si>
  <si>
    <t>-0.900</t>
  </si>
  <si>
    <t>361.520</t>
  </si>
  <si>
    <t>-11.170</t>
  </si>
  <si>
    <t>3218.080</t>
  </si>
  <si>
    <t>Sinigang Cut</t>
  </si>
  <si>
    <t>3822.260</t>
  </si>
  <si>
    <t>Porkchop Sliced(1kg)</t>
  </si>
  <si>
    <t>-19.330</t>
  </si>
  <si>
    <t>6373.100</t>
  </si>
  <si>
    <t>Pork Steak</t>
  </si>
  <si>
    <t>-17.190</t>
  </si>
  <si>
    <t>5069.670</t>
  </si>
  <si>
    <t>Adobo Cut</t>
  </si>
  <si>
    <t>-31.950</t>
  </si>
  <si>
    <t>9207.670</t>
  </si>
  <si>
    <t>-18.020</t>
  </si>
  <si>
    <t>5965.520</t>
  </si>
  <si>
    <t>-6.320</t>
  </si>
  <si>
    <t>2104.500</t>
  </si>
  <si>
    <t>Babyback Ribs</t>
  </si>
  <si>
    <t>-4.420</t>
  </si>
  <si>
    <t>1740.510</t>
  </si>
  <si>
    <t>Kasim Skin-Less Bone-Less</t>
  </si>
  <si>
    <t>-28.150</t>
  </si>
  <si>
    <t>7864.550</t>
  </si>
  <si>
    <t>Pigue Skin On Bone Less</t>
  </si>
  <si>
    <t>-20.910</t>
  </si>
  <si>
    <t>6353.290</t>
  </si>
  <si>
    <t>Pata Front (boxed meat)</t>
  </si>
  <si>
    <t>-10.290</t>
  </si>
  <si>
    <t>3122.290</t>
  </si>
  <si>
    <t>Pata Slice</t>
  </si>
  <si>
    <t>-9.300</t>
  </si>
  <si>
    <t>2930.150</t>
  </si>
  <si>
    <t>Pork Sukiyaki</t>
  </si>
  <si>
    <t>-11.270</t>
  </si>
  <si>
    <t>4579.230</t>
  </si>
  <si>
    <t>Butterfly Cut</t>
  </si>
  <si>
    <t>-3.220</t>
  </si>
  <si>
    <t>1062.020</t>
  </si>
  <si>
    <t>Regular Ground Pork</t>
  </si>
  <si>
    <t>-56.450</t>
  </si>
  <si>
    <t>14057.180</t>
  </si>
  <si>
    <t>Cutlets</t>
  </si>
  <si>
    <t>453.500</t>
  </si>
  <si>
    <t>Adobo Cut (500g)</t>
  </si>
  <si>
    <t>162.800</t>
  </si>
  <si>
    <t>Bacon Slice</t>
  </si>
  <si>
    <t>-13.060</t>
  </si>
  <si>
    <t>5354.080</t>
  </si>
  <si>
    <t>Lechon Kawali Cut</t>
  </si>
  <si>
    <t>-1.900</t>
  </si>
  <si>
    <t>650.260</t>
  </si>
  <si>
    <t>S040041273</t>
  </si>
  <si>
    <t>Pork Tapa</t>
  </si>
  <si>
    <t>-0.810</t>
  </si>
  <si>
    <t>273.030</t>
  </si>
  <si>
    <t>S040041274</t>
  </si>
  <si>
    <t>-1.830</t>
  </si>
  <si>
    <t>615.170</t>
  </si>
  <si>
    <t>2050.570</t>
  </si>
  <si>
    <t>Sisig Fiesta-BellyChon Sisig(200gx20)</t>
  </si>
  <si>
    <t>485.720</t>
  </si>
  <si>
    <t>607.150</t>
  </si>
  <si>
    <t>1217.810</t>
  </si>
  <si>
    <t>364.290</t>
  </si>
  <si>
    <t>478.580</t>
  </si>
  <si>
    <t>553.550</t>
  </si>
  <si>
    <t>S040041341</t>
  </si>
  <si>
    <t>-96.900</t>
  </si>
  <si>
    <t>19380.000</t>
  </si>
  <si>
    <t>S040041342</t>
  </si>
  <si>
    <t>-28.950</t>
  </si>
  <si>
    <t>5790.000</t>
  </si>
  <si>
    <t>24-May-24</t>
  </si>
  <si>
    <t>S040041343</t>
  </si>
  <si>
    <t>-172.510</t>
  </si>
  <si>
    <t>54340.650</t>
  </si>
  <si>
    <t>-81.970</t>
  </si>
  <si>
    <t>25820.550</t>
  </si>
  <si>
    <t>S040041344</t>
  </si>
  <si>
    <t>-153.510</t>
  </si>
  <si>
    <t>46053.000</t>
  </si>
  <si>
    <t>S040041345</t>
  </si>
  <si>
    <t>65988.000</t>
  </si>
  <si>
    <t>-150.810</t>
  </si>
  <si>
    <t>48259.200</t>
  </si>
  <si>
    <t>S040041346</t>
  </si>
  <si>
    <t>-207.100</t>
  </si>
  <si>
    <t>56538.300</t>
  </si>
  <si>
    <t>2025.000</t>
  </si>
  <si>
    <t>S040041347</t>
  </si>
  <si>
    <t>-456.400</t>
  </si>
  <si>
    <t>130074.000</t>
  </si>
  <si>
    <t>S040041348</t>
  </si>
  <si>
    <t>-108.900</t>
  </si>
  <si>
    <t>16335.000</t>
  </si>
  <si>
    <t>8040.000</t>
  </si>
  <si>
    <t>S040041349</t>
  </si>
  <si>
    <t>38077.000</t>
  </si>
  <si>
    <t>S040041350</t>
  </si>
  <si>
    <t>-354.100</t>
  </si>
  <si>
    <t>100918.500</t>
  </si>
  <si>
    <t>S040041351</t>
  </si>
  <si>
    <t>-58.040</t>
  </si>
  <si>
    <t>16831.600</t>
  </si>
  <si>
    <t>S040041352</t>
  </si>
  <si>
    <t>-662.700</t>
  </si>
  <si>
    <t>170976.600</t>
  </si>
  <si>
    <t>S040041353</t>
  </si>
  <si>
    <t>-591.200</t>
  </si>
  <si>
    <t>161397.600</t>
  </si>
  <si>
    <t>-2.010</t>
  </si>
  <si>
    <t>603.000</t>
  </si>
  <si>
    <t>-23.950</t>
  </si>
  <si>
    <t>2155.500</t>
  </si>
  <si>
    <t>-16.750</t>
  </si>
  <si>
    <t>4187.500</t>
  </si>
  <si>
    <t>S040041354</t>
  </si>
  <si>
    <t>-1354.200</t>
  </si>
  <si>
    <t>358863.000</t>
  </si>
  <si>
    <t>S040041355</t>
  </si>
  <si>
    <t>-364.000</t>
  </si>
  <si>
    <t>32760.000</t>
  </si>
  <si>
    <t>S040041356</t>
  </si>
  <si>
    <t>19749.000</t>
  </si>
  <si>
    <t>S040041357</t>
  </si>
  <si>
    <t>-68.800</t>
  </si>
  <si>
    <t>19952.000</t>
  </si>
  <si>
    <t>S040041358</t>
  </si>
  <si>
    <t>86172.000</t>
  </si>
  <si>
    <t>S040041359</t>
  </si>
  <si>
    <t>-1913.600</t>
  </si>
  <si>
    <t>507104.000</t>
  </si>
  <si>
    <t>S040041360</t>
  </si>
  <si>
    <t>-1352.200</t>
  </si>
  <si>
    <t>362389.600</t>
  </si>
  <si>
    <t>S040041361</t>
  </si>
  <si>
    <t>-586.500</t>
  </si>
  <si>
    <t>151317.000</t>
  </si>
  <si>
    <t>S040041362</t>
  </si>
  <si>
    <t>-873.600</t>
  </si>
  <si>
    <t>248976.000</t>
  </si>
  <si>
    <t>S060001529</t>
  </si>
  <si>
    <t>-2127.430</t>
  </si>
  <si>
    <t>563768.950</t>
  </si>
  <si>
    <t>S060001530</t>
  </si>
  <si>
    <t>44785.000</t>
  </si>
  <si>
    <t>S060001531</t>
  </si>
  <si>
    <t>-79.000</t>
  </si>
  <si>
    <t>20935.000</t>
  </si>
  <si>
    <t>S060001532</t>
  </si>
  <si>
    <t>-418.900</t>
  </si>
  <si>
    <t>111008.500</t>
  </si>
  <si>
    <t>S040041363</t>
  </si>
  <si>
    <t>8614.440</t>
  </si>
  <si>
    <t>TGM Shanghai Mix (100g)</t>
  </si>
  <si>
    <t>58.040</t>
  </si>
  <si>
    <t>S040041364</t>
  </si>
  <si>
    <t>-6.830</t>
  </si>
  <si>
    <t>1536.750</t>
  </si>
  <si>
    <t>S040041365</t>
  </si>
  <si>
    <t>34576.500</t>
  </si>
  <si>
    <t>S040041366</t>
  </si>
  <si>
    <t>-487.500</t>
  </si>
  <si>
    <t>125775.000</t>
  </si>
  <si>
    <t>S040041367</t>
  </si>
  <si>
    <t>17776.200</t>
  </si>
  <si>
    <t>S040041368</t>
  </si>
  <si>
    <t>-142.700</t>
  </si>
  <si>
    <t>36816.600</t>
  </si>
  <si>
    <t>S040041369</t>
  </si>
  <si>
    <t>-330.400</t>
  </si>
  <si>
    <t>85243.200</t>
  </si>
  <si>
    <t>S040041370</t>
  </si>
  <si>
    <t>39583.600</t>
  </si>
  <si>
    <t>S040041371</t>
  </si>
  <si>
    <t>-249.900</t>
  </si>
  <si>
    <t>64474.200</t>
  </si>
  <si>
    <t>S040041372</t>
  </si>
  <si>
    <t>18549.000</t>
  </si>
  <si>
    <t>S040041373</t>
  </si>
  <si>
    <t>-232.200</t>
  </si>
  <si>
    <t>66641.400</t>
  </si>
  <si>
    <t>S040041374</t>
  </si>
  <si>
    <t>-159.340</t>
  </si>
  <si>
    <t>41747.080</t>
  </si>
  <si>
    <t>S040041375</t>
  </si>
  <si>
    <t>-163.300</t>
  </si>
  <si>
    <t>42784.600</t>
  </si>
  <si>
    <t>S030007717</t>
  </si>
  <si>
    <t>-587.530</t>
  </si>
  <si>
    <t>55815.350</t>
  </si>
  <si>
    <t>S040041376</t>
  </si>
  <si>
    <t>-202.200</t>
  </si>
  <si>
    <t>80880.000</t>
  </si>
  <si>
    <t>CM04002166</t>
  </si>
  <si>
    <t>80.110</t>
  </si>
  <si>
    <t>-28439.050</t>
  </si>
  <si>
    <t>S040041377</t>
  </si>
  <si>
    <t>-199.800</t>
  </si>
  <si>
    <t>54545.400</t>
  </si>
  <si>
    <t>-5.070</t>
  </si>
  <si>
    <t>1521.000</t>
  </si>
  <si>
    <t>S040041378</t>
  </si>
  <si>
    <t>MOMENT THE GROCER, INC.</t>
  </si>
  <si>
    <t>Pigue Fatless</t>
  </si>
  <si>
    <t>-186.100</t>
  </si>
  <si>
    <t>70718.000</t>
  </si>
  <si>
    <t>S030007718</t>
  </si>
  <si>
    <t>-219.550</t>
  </si>
  <si>
    <t>17564.000</t>
  </si>
  <si>
    <t>S040041379</t>
  </si>
  <si>
    <t>-24.990</t>
  </si>
  <si>
    <t>499.800</t>
  </si>
  <si>
    <t>-305.180</t>
  </si>
  <si>
    <t>9155.400</t>
  </si>
  <si>
    <t>-98.810</t>
  </si>
  <si>
    <t>8892.900</t>
  </si>
  <si>
    <t>S040041380</t>
  </si>
  <si>
    <t>-58.800</t>
  </si>
  <si>
    <t>17052.000</t>
  </si>
  <si>
    <t>S040041381</t>
  </si>
  <si>
    <t>-44.500</t>
  </si>
  <si>
    <t>15575.000</t>
  </si>
  <si>
    <t>S040041382</t>
  </si>
  <si>
    <t>S040041383</t>
  </si>
  <si>
    <t>S040041384</t>
  </si>
  <si>
    <t>-20.150</t>
  </si>
  <si>
    <t>7052.500</t>
  </si>
  <si>
    <t>S040041385</t>
  </si>
  <si>
    <t>27405.000</t>
  </si>
  <si>
    <t>S040041386</t>
  </si>
  <si>
    <t>-494.000</t>
  </si>
  <si>
    <t>83980.000</t>
  </si>
  <si>
    <t>S040041387</t>
  </si>
  <si>
    <t>-522.600</t>
  </si>
  <si>
    <t>142669.800</t>
  </si>
  <si>
    <t>S040041388</t>
  </si>
  <si>
    <t>-512.400</t>
  </si>
  <si>
    <t>139885.200</t>
  </si>
  <si>
    <t>S040041389</t>
  </si>
  <si>
    <t>-58.850</t>
  </si>
  <si>
    <t>20597.500</t>
  </si>
  <si>
    <t>S040041390</t>
  </si>
  <si>
    <t>-34.400</t>
  </si>
  <si>
    <t>12040.000</t>
  </si>
  <si>
    <t>S040041391</t>
  </si>
  <si>
    <t>S040041392</t>
  </si>
  <si>
    <t>-314.000</t>
  </si>
  <si>
    <t>89490.000</t>
  </si>
  <si>
    <t>S100002578</t>
  </si>
  <si>
    <t>690.000</t>
  </si>
  <si>
    <t>S040041401</t>
  </si>
  <si>
    <t>-19714.140</t>
  </si>
  <si>
    <t>5679585.280</t>
  </si>
  <si>
    <t>50673.580</t>
  </si>
  <si>
    <t>-2366.420</t>
  </si>
  <si>
    <t>1010712.270</t>
  </si>
  <si>
    <t>-48.500</t>
  </si>
  <si>
    <t>28328.360</t>
  </si>
  <si>
    <t>S040041402</t>
  </si>
  <si>
    <t>-156.180</t>
  </si>
  <si>
    <t>55836.280</t>
  </si>
  <si>
    <t>-171.050</t>
  </si>
  <si>
    <t>66972.840</t>
  </si>
  <si>
    <t>S040041404</t>
  </si>
  <si>
    <t>-25497.670</t>
  </si>
  <si>
    <t>7885115.630</t>
  </si>
  <si>
    <t>-373.660</t>
  </si>
  <si>
    <t>115552.510</t>
  </si>
  <si>
    <t>-6336.810</t>
  </si>
  <si>
    <t>1959649.980</t>
  </si>
  <si>
    <t>-210.070</t>
  </si>
  <si>
    <t>64962.990</t>
  </si>
  <si>
    <t>S040041405</t>
  </si>
  <si>
    <t>-593.690</t>
  </si>
  <si>
    <t>163927.260</t>
  </si>
  <si>
    <t>-1082.760</t>
  </si>
  <si>
    <t>298966.600</t>
  </si>
  <si>
    <t>S040041406</t>
  </si>
  <si>
    <t>1953.000</t>
  </si>
  <si>
    <t>585.000</t>
  </si>
  <si>
    <t>S040041407</t>
  </si>
  <si>
    <t>1579.500</t>
  </si>
  <si>
    <t>-2.500</t>
  </si>
  <si>
    <t>1687.500</t>
  </si>
  <si>
    <t>S040041408</t>
  </si>
  <si>
    <t>6939.000</t>
  </si>
  <si>
    <t>7304.640</t>
  </si>
  <si>
    <t>S040041409</t>
  </si>
  <si>
    <t>-410.710</t>
  </si>
  <si>
    <t>125227.990</t>
  </si>
  <si>
    <t>-192.480</t>
  </si>
  <si>
    <t>76318.720</t>
  </si>
  <si>
    <t>25-May-24</t>
  </si>
  <si>
    <t>S040041410</t>
  </si>
  <si>
    <t>-125.500</t>
  </si>
  <si>
    <t>36395.000</t>
  </si>
  <si>
    <t>S040041411</t>
  </si>
  <si>
    <t>-686.700</t>
  </si>
  <si>
    <t>177168.600</t>
  </si>
  <si>
    <t>S040041412</t>
  </si>
  <si>
    <t>-134.900</t>
  </si>
  <si>
    <t>39121.000</t>
  </si>
  <si>
    <t>S040041413</t>
  </si>
  <si>
    <t>-65.800</t>
  </si>
  <si>
    <t>19082.000</t>
  </si>
  <si>
    <t>S040041414</t>
  </si>
  <si>
    <t>-333.650</t>
  </si>
  <si>
    <t>86081.700</t>
  </si>
  <si>
    <t>S040041415</t>
  </si>
  <si>
    <t>-433.700</t>
  </si>
  <si>
    <t>114930.500</t>
  </si>
  <si>
    <t>S040041416</t>
  </si>
  <si>
    <t>-1736.900</t>
  </si>
  <si>
    <t>460278.500</t>
  </si>
  <si>
    <t>S040041417</t>
  </si>
  <si>
    <t>-1597.200</t>
  </si>
  <si>
    <t>428049.600</t>
  </si>
  <si>
    <t>S040041418</t>
  </si>
  <si>
    <t>-841.800</t>
  </si>
  <si>
    <t>217184.400</t>
  </si>
  <si>
    <t>S040041419</t>
  </si>
  <si>
    <t>Pork Shanghai Mix</t>
  </si>
  <si>
    <t>-11.970</t>
  </si>
  <si>
    <t>3707.470</t>
  </si>
  <si>
    <t>S040041420</t>
  </si>
  <si>
    <t>-4.130</t>
  </si>
  <si>
    <t>1738.770</t>
  </si>
  <si>
    <t>-9.730</t>
  </si>
  <si>
    <t>3527.320</t>
  </si>
  <si>
    <t>-4.770</t>
  </si>
  <si>
    <t>1955.270</t>
  </si>
  <si>
    <t>-8.190</t>
  </si>
  <si>
    <t>3879.930</t>
  </si>
  <si>
    <t>-7.190</t>
  </si>
  <si>
    <t>2391.320</t>
  </si>
  <si>
    <t>BEEF MECHADO CUT</t>
  </si>
  <si>
    <t>-0.460</t>
  </si>
  <si>
    <t>203.810</t>
  </si>
  <si>
    <t>-2.560</t>
  </si>
  <si>
    <t>1249.510</t>
  </si>
  <si>
    <t>Ground Round</t>
  </si>
  <si>
    <t>-28.110</t>
  </si>
  <si>
    <t>10045.390</t>
  </si>
  <si>
    <t>-8.470</t>
  </si>
  <si>
    <t>4039.850</t>
  </si>
  <si>
    <t>Pork Samgyupsal</t>
  </si>
  <si>
    <t>-8.740</t>
  </si>
  <si>
    <t>3104.270</t>
  </si>
  <si>
    <t>25109.240</t>
  </si>
  <si>
    <t>Spare Ribs</t>
  </si>
  <si>
    <t>-1.290</t>
  </si>
  <si>
    <t>498.350</t>
  </si>
  <si>
    <t>-37.530</t>
  </si>
  <si>
    <t>11774.660</t>
  </si>
  <si>
    <t>-97.600</t>
  </si>
  <si>
    <t>22989.680</t>
  </si>
  <si>
    <t>-12.490</t>
  </si>
  <si>
    <t>3662.190</t>
  </si>
  <si>
    <t>-1.990</t>
  </si>
  <si>
    <t>696.980</t>
  </si>
  <si>
    <t>-258.550</t>
  </si>
  <si>
    <t>74428.790</t>
  </si>
  <si>
    <t>-42.230</t>
  </si>
  <si>
    <t>16922.410</t>
  </si>
  <si>
    <t>Kasim Skin-On Bone-Less</t>
  </si>
  <si>
    <t>-0.250</t>
  </si>
  <si>
    <t>72.600</t>
  </si>
  <si>
    <t>-33.320</t>
  </si>
  <si>
    <t>9922.360</t>
  </si>
  <si>
    <t>LIVER</t>
  </si>
  <si>
    <t>-68.220</t>
  </si>
  <si>
    <t>10690.070</t>
  </si>
  <si>
    <t>-17.790</t>
  </si>
  <si>
    <t>4473.830</t>
  </si>
  <si>
    <t>-32.710</t>
  </si>
  <si>
    <t>8865.720</t>
  </si>
  <si>
    <t>Pork Cubes (Pigue Part)</t>
  </si>
  <si>
    <t>-20.840</t>
  </si>
  <si>
    <t>6375.370</t>
  </si>
  <si>
    <t>Pork Stroganoff</t>
  </si>
  <si>
    <t>-3.670</t>
  </si>
  <si>
    <t>1235.620</t>
  </si>
  <si>
    <t>-1.590</t>
  </si>
  <si>
    <t>509.310</t>
  </si>
  <si>
    <t>-126.160</t>
  </si>
  <si>
    <t>31861.710</t>
  </si>
  <si>
    <t>Lean Ground Pork</t>
  </si>
  <si>
    <t>-121.920</t>
  </si>
  <si>
    <t>37023.450</t>
  </si>
  <si>
    <t>Tonkatsu Slice</t>
  </si>
  <si>
    <t>-4.160</t>
  </si>
  <si>
    <t>1345.970</t>
  </si>
  <si>
    <t>-6.740</t>
  </si>
  <si>
    <t>2111.040</t>
  </si>
  <si>
    <t>-25.920</t>
  </si>
  <si>
    <t>9238.410</t>
  </si>
  <si>
    <t>-9.720</t>
  </si>
  <si>
    <t>3326.770</t>
  </si>
  <si>
    <t>Beef BBQ Steak</t>
  </si>
  <si>
    <t>-3.090</t>
  </si>
  <si>
    <t>1275.300</t>
  </si>
  <si>
    <t>Pork Ginisa Cut</t>
  </si>
  <si>
    <t>-6.140</t>
  </si>
  <si>
    <t>1446.030</t>
  </si>
  <si>
    <t>Pork Belly Roll</t>
  </si>
  <si>
    <t>-8.890</t>
  </si>
  <si>
    <t>3897.200</t>
  </si>
  <si>
    <t>S040041421</t>
  </si>
  <si>
    <t>-0.560</t>
  </si>
  <si>
    <t>258.370</t>
  </si>
  <si>
    <t>-4.170</t>
  </si>
  <si>
    <t>2060.150</t>
  </si>
  <si>
    <t>-1.490</t>
  </si>
  <si>
    <t>690.120</t>
  </si>
  <si>
    <t>Beef Tripe</t>
  </si>
  <si>
    <t>-6.020</t>
  </si>
  <si>
    <t>1288.520</t>
  </si>
  <si>
    <t>2187.450</t>
  </si>
  <si>
    <t>-25.110</t>
  </si>
  <si>
    <t>8074.870</t>
  </si>
  <si>
    <t>-6.900</t>
  </si>
  <si>
    <t>3242.590</t>
  </si>
  <si>
    <t>-5.440</t>
  </si>
  <si>
    <t>2969.150</t>
  </si>
  <si>
    <t>Camto</t>
  </si>
  <si>
    <t>-3.100</t>
  </si>
  <si>
    <t>1490.450</t>
  </si>
  <si>
    <t>-6.650</t>
  </si>
  <si>
    <t>3595.990</t>
  </si>
  <si>
    <t>Beef Rib Eye (Box Meat)</t>
  </si>
  <si>
    <t>-0.390</t>
  </si>
  <si>
    <t>270.790</t>
  </si>
  <si>
    <t>-9.260</t>
  </si>
  <si>
    <t>4953.640</t>
  </si>
  <si>
    <t>330.000</t>
  </si>
  <si>
    <t>-1.500</t>
  </si>
  <si>
    <t>614.960</t>
  </si>
  <si>
    <t>-27.940</t>
  </si>
  <si>
    <t>10697.670</t>
  </si>
  <si>
    <t>-2.950</t>
  </si>
  <si>
    <t>1148.550</t>
  </si>
  <si>
    <t>-27.410</t>
  </si>
  <si>
    <t>7842.820</t>
  </si>
  <si>
    <t>-21.040</t>
  </si>
  <si>
    <t>4720.110</t>
  </si>
  <si>
    <t>-85.380</t>
  </si>
  <si>
    <t>24951.450</t>
  </si>
  <si>
    <t>Kasim Skin-On Bone-In</t>
  </si>
  <si>
    <t>-0.280</t>
  </si>
  <si>
    <t>84.460</t>
  </si>
  <si>
    <t>-74.020</t>
  </si>
  <si>
    <t>21274.090</t>
  </si>
  <si>
    <t>-11.830</t>
  </si>
  <si>
    <t>3829.730</t>
  </si>
  <si>
    <t>-24.340</t>
  </si>
  <si>
    <t>7984.010</t>
  </si>
  <si>
    <t>-81.160</t>
  </si>
  <si>
    <t>31732.750</t>
  </si>
  <si>
    <t>-38.140</t>
  </si>
  <si>
    <t>11632.700</t>
  </si>
  <si>
    <t>-0.600</t>
  </si>
  <si>
    <t>168.430</t>
  </si>
  <si>
    <t>-10.390</t>
  </si>
  <si>
    <t>3177.680</t>
  </si>
  <si>
    <t>1032.760</t>
  </si>
  <si>
    <t>-7.760</t>
  </si>
  <si>
    <t>1353.730</t>
  </si>
  <si>
    <t>-5.130</t>
  </si>
  <si>
    <t>1572.450</t>
  </si>
  <si>
    <t>-1.640</t>
  </si>
  <si>
    <t>672.740</t>
  </si>
  <si>
    <t>-33.150</t>
  </si>
  <si>
    <t>7647.710</t>
  </si>
  <si>
    <t>-0.940</t>
  </si>
  <si>
    <t>229.570</t>
  </si>
  <si>
    <t>-1.760</t>
  </si>
  <si>
    <t>629.890</t>
  </si>
  <si>
    <t>-18.130</t>
  </si>
  <si>
    <t>7403.750</t>
  </si>
  <si>
    <t>-15.100</t>
  </si>
  <si>
    <t>5138.080</t>
  </si>
  <si>
    <t>Porkchop Skin Less Bone Less</t>
  </si>
  <si>
    <t>-20.360</t>
  </si>
  <si>
    <t>7106.660</t>
  </si>
  <si>
    <t>S060001533</t>
  </si>
  <si>
    <t>-672.100</t>
  </si>
  <si>
    <t>178106.500</t>
  </si>
  <si>
    <t>S060001534</t>
  </si>
  <si>
    <t>-1702.700</t>
  </si>
  <si>
    <t>451215.500</t>
  </si>
  <si>
    <t>S060001535</t>
  </si>
  <si>
    <t>-85.800</t>
  </si>
  <si>
    <t>22737.000</t>
  </si>
  <si>
    <t>S060001536</t>
  </si>
  <si>
    <t>S060001537</t>
  </si>
  <si>
    <t>175191.500</t>
  </si>
  <si>
    <t>S040041422</t>
  </si>
  <si>
    <t>-459.300</t>
  </si>
  <si>
    <t>118499.400</t>
  </si>
  <si>
    <t>S040041423</t>
  </si>
  <si>
    <t>-194.500</t>
  </si>
  <si>
    <t>50181.000</t>
  </si>
  <si>
    <t>S040041424</t>
  </si>
  <si>
    <t>-127.600</t>
  </si>
  <si>
    <t>32920.800</t>
  </si>
  <si>
    <t>S040041425</t>
  </si>
  <si>
    <t>-358.250</t>
  </si>
  <si>
    <t>92428.500</t>
  </si>
  <si>
    <t>S040041426</t>
  </si>
  <si>
    <t>-305.800</t>
  </si>
  <si>
    <t>81954.400</t>
  </si>
  <si>
    <t>S040041427</t>
  </si>
  <si>
    <t>64938.600</t>
  </si>
  <si>
    <t>S040041428</t>
  </si>
  <si>
    <t>54067.500</t>
  </si>
  <si>
    <t>S040041429</t>
  </si>
  <si>
    <t>-148.040</t>
  </si>
  <si>
    <t>38786.480</t>
  </si>
  <si>
    <t>S040041430</t>
  </si>
  <si>
    <t>42863.200</t>
  </si>
  <si>
    <t>S030007725</t>
  </si>
  <si>
    <t>-604.180</t>
  </si>
  <si>
    <t>57397.100</t>
  </si>
  <si>
    <t>S040041431</t>
  </si>
  <si>
    <t>-589.200</t>
  </si>
  <si>
    <t>167922.000</t>
  </si>
  <si>
    <t>S040041432</t>
  </si>
  <si>
    <t>-323.100</t>
  </si>
  <si>
    <t>92083.500</t>
  </si>
  <si>
    <t>S040041433</t>
  </si>
  <si>
    <t>-2031.400</t>
  </si>
  <si>
    <t>538321.000</t>
  </si>
  <si>
    <t>S040041434</t>
  </si>
  <si>
    <t>-1262.000</t>
  </si>
  <si>
    <t>359670.000</t>
  </si>
  <si>
    <t>S060001538</t>
  </si>
  <si>
    <t>-2362.400</t>
  </si>
  <si>
    <t>626036.000</t>
  </si>
  <si>
    <t>S060001539</t>
  </si>
  <si>
    <t>21677.000</t>
  </si>
  <si>
    <t>S060001540</t>
  </si>
  <si>
    <t>46136.500</t>
  </si>
  <si>
    <t>S060001541</t>
  </si>
  <si>
    <t>-346.000</t>
  </si>
  <si>
    <t>91690.000</t>
  </si>
  <si>
    <t>S060001542</t>
  </si>
  <si>
    <t>22843.000</t>
  </si>
  <si>
    <t>S060001543</t>
  </si>
  <si>
    <t>-262.700</t>
  </si>
  <si>
    <t>69615.500</t>
  </si>
  <si>
    <t>S040041435</t>
  </si>
  <si>
    <t>-20.240</t>
  </si>
  <si>
    <t>8197.200</t>
  </si>
  <si>
    <t>S040041436</t>
  </si>
  <si>
    <t>2428.600</t>
  </si>
  <si>
    <t>S040041437</t>
  </si>
  <si>
    <t>S040041438</t>
  </si>
  <si>
    <t>-132.700</t>
  </si>
  <si>
    <t>35165.500</t>
  </si>
  <si>
    <t>S040041439</t>
  </si>
  <si>
    <t>-193.300</t>
  </si>
  <si>
    <t>51611.100</t>
  </si>
  <si>
    <t>S040041440</t>
  </si>
  <si>
    <t>-80.700</t>
  </si>
  <si>
    <t>23160.900</t>
  </si>
  <si>
    <t>S030007726</t>
  </si>
  <si>
    <t>23046.100</t>
  </si>
  <si>
    <t>S030007727</t>
  </si>
  <si>
    <t>-61.900</t>
  </si>
  <si>
    <t>17765.300</t>
  </si>
  <si>
    <t>S040041441</t>
  </si>
  <si>
    <t>-1672.700</t>
  </si>
  <si>
    <t>418175.000</t>
  </si>
  <si>
    <t>S040041442</t>
  </si>
  <si>
    <t>-103.130</t>
  </si>
  <si>
    <t>15469.500</t>
  </si>
  <si>
    <t>-297.480</t>
  </si>
  <si>
    <t>17848.800</t>
  </si>
  <si>
    <t>-7.120</t>
  </si>
  <si>
    <t>391.600</t>
  </si>
  <si>
    <t>S040041443</t>
  </si>
  <si>
    <t>-1040.600</t>
  </si>
  <si>
    <t>291368.000</t>
  </si>
  <si>
    <t>S040041444</t>
  </si>
  <si>
    <t>-425.600</t>
  </si>
  <si>
    <t>110656.000</t>
  </si>
  <si>
    <t>S040041445</t>
  </si>
  <si>
    <t>-415.500</t>
  </si>
  <si>
    <t>108030.000</t>
  </si>
  <si>
    <t>S040041446</t>
  </si>
  <si>
    <t>-253.200</t>
  </si>
  <si>
    <t>65832.000</t>
  </si>
  <si>
    <t>S060001544</t>
  </si>
  <si>
    <t>138409.500</t>
  </si>
  <si>
    <t>S030007729</t>
  </si>
  <si>
    <t>-40.620</t>
  </si>
  <si>
    <t>2640.300</t>
  </si>
  <si>
    <t>S030007730</t>
  </si>
  <si>
    <t>-66.000</t>
  </si>
  <si>
    <t>1980.000</t>
  </si>
  <si>
    <t>420.000</t>
  </si>
  <si>
    <t>S030007731</t>
  </si>
  <si>
    <t>2835.000</t>
  </si>
  <si>
    <t>S030007732</t>
  </si>
  <si>
    <t>-17.500</t>
  </si>
  <si>
    <t>525.000</t>
  </si>
  <si>
    <t>-26.500</t>
  </si>
  <si>
    <t>795.000</t>
  </si>
  <si>
    <t>-32.200</t>
  </si>
  <si>
    <t>2093.000</t>
  </si>
  <si>
    <t>-36.720</t>
  </si>
  <si>
    <t>1101.600</t>
  </si>
  <si>
    <t>-27.800</t>
  </si>
  <si>
    <t>1807.000</t>
  </si>
  <si>
    <t>-31.370</t>
  </si>
  <si>
    <t>941.100</t>
  </si>
  <si>
    <t>-47.980</t>
  </si>
  <si>
    <t>1439.400</t>
  </si>
  <si>
    <t>-54.760</t>
  </si>
  <si>
    <t>3559.400</t>
  </si>
  <si>
    <t>-24.912</t>
  </si>
  <si>
    <t>747.360</t>
  </si>
  <si>
    <t>S030007733</t>
  </si>
  <si>
    <t>-27.450</t>
  </si>
  <si>
    <t>1784.250</t>
  </si>
  <si>
    <t>-42.100</t>
  </si>
  <si>
    <t>1263.000</t>
  </si>
  <si>
    <t>-14.220</t>
  </si>
  <si>
    <t>924.300</t>
  </si>
  <si>
    <t>-21.000</t>
  </si>
  <si>
    <t>1365.000</t>
  </si>
  <si>
    <t>S030007734</t>
  </si>
  <si>
    <t>-667.890</t>
  </si>
  <si>
    <t>16697.250</t>
  </si>
  <si>
    <t>S030007735</t>
  </si>
  <si>
    <t>-10.280</t>
  </si>
  <si>
    <t>719.600</t>
  </si>
  <si>
    <t>26-May-24</t>
  </si>
  <si>
    <t>S030007736</t>
  </si>
  <si>
    <t>-1879.700</t>
  </si>
  <si>
    <t>484962.600</t>
  </si>
  <si>
    <t>S040041486</t>
  </si>
  <si>
    <t>-157.150</t>
  </si>
  <si>
    <t>47145.000</t>
  </si>
  <si>
    <t>S040041487</t>
  </si>
  <si>
    <t>-30.640</t>
  </si>
  <si>
    <t>10724.000</t>
  </si>
  <si>
    <t>S040041488</t>
  </si>
  <si>
    <t>-35.230</t>
  </si>
  <si>
    <t>12330.500</t>
  </si>
  <si>
    <t>S040041489</t>
  </si>
  <si>
    <t>-225.450</t>
  </si>
  <si>
    <t>63126.000</t>
  </si>
  <si>
    <t>S040041490</t>
  </si>
  <si>
    <t>-239.930</t>
  </si>
  <si>
    <t>75577.950</t>
  </si>
  <si>
    <t>-10.430</t>
  </si>
  <si>
    <t>3285.450</t>
  </si>
  <si>
    <t>S040041491</t>
  </si>
  <si>
    <t>-154.350</t>
  </si>
  <si>
    <t>46305.000</t>
  </si>
  <si>
    <t>S040041492</t>
  </si>
  <si>
    <t>-233.460</t>
  </si>
  <si>
    <t>70038.000</t>
  </si>
  <si>
    <t>S040041493</t>
  </si>
  <si>
    <t>-157.580</t>
  </si>
  <si>
    <t>47274.000</t>
  </si>
  <si>
    <t>S040041494</t>
  </si>
  <si>
    <t>-163.500</t>
  </si>
  <si>
    <t>49050.000</t>
  </si>
  <si>
    <t>S040041495</t>
  </si>
  <si>
    <t>-162.080</t>
  </si>
  <si>
    <t>48624.000</t>
  </si>
  <si>
    <t>S040041496</t>
  </si>
  <si>
    <t>-100.400</t>
  </si>
  <si>
    <t>27610.000</t>
  </si>
  <si>
    <t>-251.200</t>
  </si>
  <si>
    <t>55264.000</t>
  </si>
  <si>
    <t>-207.000</t>
  </si>
  <si>
    <t>47610.000</t>
  </si>
  <si>
    <t>-93.800</t>
  </si>
  <si>
    <t>11256.000</t>
  </si>
  <si>
    <t>S040041497</t>
  </si>
  <si>
    <t>-137.800</t>
  </si>
  <si>
    <t>39962.000</t>
  </si>
  <si>
    <t>S040041498</t>
  </si>
  <si>
    <t>-229.300</t>
  </si>
  <si>
    <t>65350.500</t>
  </si>
  <si>
    <t>S040041499</t>
  </si>
  <si>
    <t>S040041500</t>
  </si>
  <si>
    <t>-665.400</t>
  </si>
  <si>
    <t>171673.200</t>
  </si>
  <si>
    <t>S040041501</t>
  </si>
  <si>
    <t>-42.550</t>
  </si>
  <si>
    <t>14892.500</t>
  </si>
  <si>
    <t>S040041502</t>
  </si>
  <si>
    <t>-26.050</t>
  </si>
  <si>
    <t>9117.500</t>
  </si>
  <si>
    <t>S040041503</t>
  </si>
  <si>
    <t>S040041504</t>
  </si>
  <si>
    <t>25270.000</t>
  </si>
  <si>
    <t>S040041505</t>
  </si>
  <si>
    <t>-234.700</t>
  </si>
  <si>
    <t>61022.000</t>
  </si>
  <si>
    <t>S040041506</t>
  </si>
  <si>
    <t>-567.800</t>
  </si>
  <si>
    <t>155009.400</t>
  </si>
  <si>
    <t>-8.150</t>
  </si>
  <si>
    <t>2037.500</t>
  </si>
  <si>
    <t>S040041507</t>
  </si>
  <si>
    <t>-379.400</t>
  </si>
  <si>
    <t>103576.200</t>
  </si>
  <si>
    <t>3099.000</t>
  </si>
  <si>
    <t>-18.100</t>
  </si>
  <si>
    <t>4525.000</t>
  </si>
  <si>
    <t>-46.380</t>
  </si>
  <si>
    <t>8348.400</t>
  </si>
  <si>
    <t>S040041508</t>
  </si>
  <si>
    <t>-706.550</t>
  </si>
  <si>
    <t>192888.150</t>
  </si>
  <si>
    <t>-45.730</t>
  </si>
  <si>
    <t>8231.400</t>
  </si>
  <si>
    <t>966.000</t>
  </si>
  <si>
    <t>-22.310</t>
  </si>
  <si>
    <t>5577.500</t>
  </si>
  <si>
    <t>S040041509</t>
  </si>
  <si>
    <t>-713.050</t>
  </si>
  <si>
    <t>194662.650</t>
  </si>
  <si>
    <t>-21.100</t>
  </si>
  <si>
    <t>1899.000</t>
  </si>
  <si>
    <t>S040041510</t>
  </si>
  <si>
    <t>91182.000</t>
  </si>
  <si>
    <t>-21.800</t>
  </si>
  <si>
    <t>5450.000</t>
  </si>
  <si>
    <t>S040041511</t>
  </si>
  <si>
    <t>-56.550</t>
  </si>
  <si>
    <t>19792.500</t>
  </si>
  <si>
    <t>S040041512</t>
  </si>
  <si>
    <t>12250.000</t>
  </si>
  <si>
    <t>S040041513</t>
  </si>
  <si>
    <t>-133.900</t>
  </si>
  <si>
    <t>38831.000</t>
  </si>
  <si>
    <t>S040041514</t>
  </si>
  <si>
    <t>20184.000</t>
  </si>
  <si>
    <t>S040041515</t>
  </si>
  <si>
    <t>-497.000</t>
  </si>
  <si>
    <t>131705.000</t>
  </si>
  <si>
    <t>S040041516</t>
  </si>
  <si>
    <t>-1323.900</t>
  </si>
  <si>
    <t>350833.500</t>
  </si>
  <si>
    <t>S040041517</t>
  </si>
  <si>
    <t>-1276.500</t>
  </si>
  <si>
    <t>342102.000</t>
  </si>
  <si>
    <t>S040041518</t>
  </si>
  <si>
    <t>-1027.900</t>
  </si>
  <si>
    <t>265198.200</t>
  </si>
  <si>
    <t>S040041519</t>
  </si>
  <si>
    <t>-945.000</t>
  </si>
  <si>
    <t>269325.000</t>
  </si>
  <si>
    <t>S040041520</t>
  </si>
  <si>
    <t>-386.800</t>
  </si>
  <si>
    <t>58020.000</t>
  </si>
  <si>
    <t>17600.000</t>
  </si>
  <si>
    <t>-28.000</t>
  </si>
  <si>
    <t>2380.000</t>
  </si>
  <si>
    <t>-48.190</t>
  </si>
  <si>
    <t>10842.750</t>
  </si>
  <si>
    <t>-96.420</t>
  </si>
  <si>
    <t>21694.500</t>
  </si>
  <si>
    <t>-50.750</t>
  </si>
  <si>
    <t>14463.750</t>
  </si>
  <si>
    <t>S040041521</t>
  </si>
  <si>
    <t>-497.800</t>
  </si>
  <si>
    <t>128432.400</t>
  </si>
  <si>
    <t>S040041522</t>
  </si>
  <si>
    <t>-132.900</t>
  </si>
  <si>
    <t>34288.200</t>
  </si>
  <si>
    <t>S040041523</t>
  </si>
  <si>
    <t>35346.000</t>
  </si>
  <si>
    <t>S040041524</t>
  </si>
  <si>
    <t>-341.150</t>
  </si>
  <si>
    <t>88016.700</t>
  </si>
  <si>
    <t>S040041525</t>
  </si>
  <si>
    <t>-375.000</t>
  </si>
  <si>
    <t>100500.000</t>
  </si>
  <si>
    <t>S040041526</t>
  </si>
  <si>
    <t>-253.400</t>
  </si>
  <si>
    <t>65377.200</t>
  </si>
  <si>
    <t>S040041527</t>
  </si>
  <si>
    <t>-377.500</t>
  </si>
  <si>
    <t>100037.500</t>
  </si>
  <si>
    <t>S040041528</t>
  </si>
  <si>
    <t>S040041529</t>
  </si>
  <si>
    <t>17712.000</t>
  </si>
  <si>
    <t>-18.480</t>
  </si>
  <si>
    <t>1293.600</t>
  </si>
  <si>
    <t>S040041530</t>
  </si>
  <si>
    <t>-248.000</t>
  </si>
  <si>
    <t>70680.000</t>
  </si>
  <si>
    <t>S040041531</t>
  </si>
  <si>
    <t>-350.200</t>
  </si>
  <si>
    <t>100507.400</t>
  </si>
  <si>
    <t>S040041532</t>
  </si>
  <si>
    <t>-166.020</t>
  </si>
  <si>
    <t>43497.240</t>
  </si>
  <si>
    <t>S040041533</t>
  </si>
  <si>
    <t>-159.500</t>
  </si>
  <si>
    <t>41789.000</t>
  </si>
  <si>
    <t>S040041534</t>
  </si>
  <si>
    <t>-162.600</t>
  </si>
  <si>
    <t>42601.200</t>
  </si>
  <si>
    <t>S030007740</t>
  </si>
  <si>
    <t>-1403.650</t>
  </si>
  <si>
    <t>362141.700</t>
  </si>
  <si>
    <t>S040041535</t>
  </si>
  <si>
    <t>-186.870</t>
  </si>
  <si>
    <t>58864.050</t>
  </si>
  <si>
    <t>-62.190</t>
  </si>
  <si>
    <t>19589.850</t>
  </si>
  <si>
    <t>S040041536</t>
  </si>
  <si>
    <t>-493.000</t>
  </si>
  <si>
    <t>140505.000</t>
  </si>
  <si>
    <t>S040041537</t>
  </si>
  <si>
    <t>-101.400</t>
  </si>
  <si>
    <t>27885.000</t>
  </si>
  <si>
    <t>56254.000</t>
  </si>
  <si>
    <t>-200.500</t>
  </si>
  <si>
    <t>46115.000</t>
  </si>
  <si>
    <t>-50.700</t>
  </si>
  <si>
    <t>7351.500</t>
  </si>
  <si>
    <t>12336.000</t>
  </si>
  <si>
    <t>S040041538</t>
  </si>
  <si>
    <t>-257.000</t>
  </si>
  <si>
    <t>56540.000</t>
  </si>
  <si>
    <t>45770.000</t>
  </si>
  <si>
    <t>-112.300</t>
  </si>
  <si>
    <t>13476.000</t>
  </si>
  <si>
    <t>-53.700</t>
  </si>
  <si>
    <t>7786.500</t>
  </si>
  <si>
    <t>31078.000</t>
  </si>
  <si>
    <t>S040041539</t>
  </si>
  <si>
    <t>27500.000</t>
  </si>
  <si>
    <t>-248.900</t>
  </si>
  <si>
    <t>54758.000</t>
  </si>
  <si>
    <t>30955.000</t>
  </si>
  <si>
    <t>S040041540</t>
  </si>
  <si>
    <t>9838.500</t>
  </si>
  <si>
    <t>S040041541</t>
  </si>
  <si>
    <t>52716.300</t>
  </si>
  <si>
    <t>-512.000</t>
  </si>
  <si>
    <t>139776.000</t>
  </si>
  <si>
    <t>-17.080</t>
  </si>
  <si>
    <t>4270.000</t>
  </si>
  <si>
    <t>S040041542</t>
  </si>
  <si>
    <t>-33.200</t>
  </si>
  <si>
    <t>11620.000</t>
  </si>
  <si>
    <t>S040041543</t>
  </si>
  <si>
    <t>-1468.800</t>
  </si>
  <si>
    <t>389232.000</t>
  </si>
  <si>
    <t>S060001545</t>
  </si>
  <si>
    <t>-1730.900</t>
  </si>
  <si>
    <t>458688.500</t>
  </si>
  <si>
    <t>S060001546</t>
  </si>
  <si>
    <t>-89.500</t>
  </si>
  <si>
    <t>23717.500</t>
  </si>
  <si>
    <t>S060001547</t>
  </si>
  <si>
    <t>-89.100</t>
  </si>
  <si>
    <t>23611.500</t>
  </si>
  <si>
    <t>S060001548</t>
  </si>
  <si>
    <t>-263.000</t>
  </si>
  <si>
    <t>69695.000</t>
  </si>
  <si>
    <t>S060001549</t>
  </si>
  <si>
    <t>-95.400</t>
  </si>
  <si>
    <t>25281.000</t>
  </si>
  <si>
    <t>S060001550</t>
  </si>
  <si>
    <t>87980.000</t>
  </si>
  <si>
    <t>S060001551</t>
  </si>
  <si>
    <t>-84.300</t>
  </si>
  <si>
    <t>22339.500</t>
  </si>
  <si>
    <t>S040041544</t>
  </si>
  <si>
    <t>Pig Trotters Sliced (1kg)</t>
  </si>
  <si>
    <t>-89.780</t>
  </si>
  <si>
    <t>9875.800</t>
  </si>
  <si>
    <t>S040041545</t>
  </si>
  <si>
    <t>29865.000</t>
  </si>
  <si>
    <t>-53.000</t>
  </si>
  <si>
    <t>17534.000</t>
  </si>
  <si>
    <t>2550.000</t>
  </si>
  <si>
    <t>S040041546</t>
  </si>
  <si>
    <t>-355.710</t>
  </si>
  <si>
    <t>53356.500</t>
  </si>
  <si>
    <t>22572.000</t>
  </si>
  <si>
    <t>-81.100</t>
  </si>
  <si>
    <t>17842.000</t>
  </si>
  <si>
    <t>-34.410</t>
  </si>
  <si>
    <t>2924.850</t>
  </si>
  <si>
    <t>14850.000</t>
  </si>
  <si>
    <t>S040041547</t>
  </si>
  <si>
    <t>-130.900</t>
  </si>
  <si>
    <t>34950.300</t>
  </si>
  <si>
    <t>S040041548</t>
  </si>
  <si>
    <t>-14.200</t>
  </si>
  <si>
    <t>4970.000</t>
  </si>
  <si>
    <t>S030007741</t>
  </si>
  <si>
    <t>-261.430</t>
  </si>
  <si>
    <t>39214.500</t>
  </si>
  <si>
    <t>-607.540</t>
  </si>
  <si>
    <t>39490.100</t>
  </si>
  <si>
    <t>252.000</t>
  </si>
  <si>
    <t>S030007742</t>
  </si>
  <si>
    <t>19343.800</t>
  </si>
  <si>
    <t>S040041549</t>
  </si>
  <si>
    <t>-1711.800</t>
  </si>
  <si>
    <t>441644.400</t>
  </si>
  <si>
    <t>S040041550</t>
  </si>
  <si>
    <t>-1811.900</t>
  </si>
  <si>
    <t>467470.200</t>
  </si>
  <si>
    <t>S040041551</t>
  </si>
  <si>
    <t>-49.020</t>
  </si>
  <si>
    <t>7353.000</t>
  </si>
  <si>
    <t>-284.900</t>
  </si>
  <si>
    <t>17094.000</t>
  </si>
  <si>
    <t>S040041552</t>
  </si>
  <si>
    <t>221452.000</t>
  </si>
  <si>
    <t>S040041553</t>
  </si>
  <si>
    <t>-771.700</t>
  </si>
  <si>
    <t>216076.000</t>
  </si>
  <si>
    <t>S040041554</t>
  </si>
  <si>
    <t>-71.550</t>
  </si>
  <si>
    <t>10732.500</t>
  </si>
  <si>
    <t>-318.630</t>
  </si>
  <si>
    <t>19117.800</t>
  </si>
  <si>
    <t>S040041555</t>
  </si>
  <si>
    <t>-76.260</t>
  </si>
  <si>
    <t>11439.000</t>
  </si>
  <si>
    <t>-463.410</t>
  </si>
  <si>
    <t>27804.600</t>
  </si>
  <si>
    <t>S040041556</t>
  </si>
  <si>
    <t>-229.590</t>
  </si>
  <si>
    <t>34438.500</t>
  </si>
  <si>
    <t>-377.080</t>
  </si>
  <si>
    <t>24510.200</t>
  </si>
  <si>
    <t>234.600</t>
  </si>
  <si>
    <t>S040041557</t>
  </si>
  <si>
    <t>-520.300</t>
  </si>
  <si>
    <t>135278.000</t>
  </si>
  <si>
    <t>S040041558</t>
  </si>
  <si>
    <t>115102.000</t>
  </si>
  <si>
    <t>S040041559</t>
  </si>
  <si>
    <t>-267.400</t>
  </si>
  <si>
    <t>69524.000</t>
  </si>
  <si>
    <t>S040041560</t>
  </si>
  <si>
    <t>201500.000</t>
  </si>
  <si>
    <t>S040041561</t>
  </si>
  <si>
    <t>-522.400</t>
  </si>
  <si>
    <t>135824.000</t>
  </si>
  <si>
    <t>S040041562</t>
  </si>
  <si>
    <t>-324.300</t>
  </si>
  <si>
    <t>84318.000</t>
  </si>
  <si>
    <t>S040041563</t>
  </si>
  <si>
    <t>-47.780</t>
  </si>
  <si>
    <t>7167.000</t>
  </si>
  <si>
    <t>-345.290</t>
  </si>
  <si>
    <t>22443.850</t>
  </si>
  <si>
    <t>S030007743</t>
  </si>
  <si>
    <t>6960.000</t>
  </si>
  <si>
    <t>-362.120</t>
  </si>
  <si>
    <t>23537.800</t>
  </si>
  <si>
    <t>S040041601</t>
  </si>
  <si>
    <t>12500.000</t>
  </si>
  <si>
    <t>2068.000</t>
  </si>
  <si>
    <t>S040041602</t>
  </si>
  <si>
    <t>45990.000</t>
  </si>
  <si>
    <t>27-May-24</t>
  </si>
  <si>
    <t>S040041603</t>
  </si>
  <si>
    <t>-538.700</t>
  </si>
  <si>
    <t>153529.500</t>
  </si>
  <si>
    <t>S040041604</t>
  </si>
  <si>
    <t>-125.700</t>
  </si>
  <si>
    <t>36453.000</t>
  </si>
  <si>
    <t>S040041605</t>
  </si>
  <si>
    <t>-338.000</t>
  </si>
  <si>
    <t>96330.000</t>
  </si>
  <si>
    <t>S040041606</t>
  </si>
  <si>
    <t>-824.500</t>
  </si>
  <si>
    <t>214370.000</t>
  </si>
  <si>
    <t>S040041607</t>
  </si>
  <si>
    <t>-26.400</t>
  </si>
  <si>
    <t>9240.000</t>
  </si>
  <si>
    <t>S040041608</t>
  </si>
  <si>
    <t>-339.650</t>
  </si>
  <si>
    <t>93403.750</t>
  </si>
  <si>
    <t>S040041609</t>
  </si>
  <si>
    <t>-1487.000</t>
  </si>
  <si>
    <t>394055.000</t>
  </si>
  <si>
    <t>S040041610</t>
  </si>
  <si>
    <t>20880.000</t>
  </si>
  <si>
    <t>S040041611</t>
  </si>
  <si>
    <t>17980.000</t>
  </si>
  <si>
    <t>S040041612</t>
  </si>
  <si>
    <t>86606.000</t>
  </si>
  <si>
    <t>S040041613</t>
  </si>
  <si>
    <t>-414.000</t>
  </si>
  <si>
    <t>109710.000</t>
  </si>
  <si>
    <t>S040041614</t>
  </si>
  <si>
    <t>-1305.400</t>
  </si>
  <si>
    <t>345931.000</t>
  </si>
  <si>
    <t>S040041615</t>
  </si>
  <si>
    <t>-1306.300</t>
  </si>
  <si>
    <t>350088.400</t>
  </si>
  <si>
    <t>S040041616</t>
  </si>
  <si>
    <t>-594.500</t>
  </si>
  <si>
    <t>154570.000</t>
  </si>
  <si>
    <t>S040041617</t>
  </si>
  <si>
    <t>-999.100</t>
  </si>
  <si>
    <t>284743.500</t>
  </si>
  <si>
    <t>S060001552</t>
  </si>
  <si>
    <t>-3683.700</t>
  </si>
  <si>
    <t>939343.500</t>
  </si>
  <si>
    <t>S060001553</t>
  </si>
  <si>
    <t>-1987.150</t>
  </si>
  <si>
    <t>526594.750</t>
  </si>
  <si>
    <t>S060001554</t>
  </si>
  <si>
    <t>-80.400</t>
  </si>
  <si>
    <t>21306.000</t>
  </si>
  <si>
    <t>S060001555</t>
  </si>
  <si>
    <t>-83.100</t>
  </si>
  <si>
    <t>22021.500</t>
  </si>
  <si>
    <t>S060001556</t>
  </si>
  <si>
    <t>-85.100</t>
  </si>
  <si>
    <t>22551.500</t>
  </si>
  <si>
    <t>S060001557</t>
  </si>
  <si>
    <t>-521.300</t>
  </si>
  <si>
    <t>138144.500</t>
  </si>
  <si>
    <t>S060001558</t>
  </si>
  <si>
    <t>-418.100</t>
  </si>
  <si>
    <t>110796.500</t>
  </si>
  <si>
    <t>S060001559</t>
  </si>
  <si>
    <t>-656.400</t>
  </si>
  <si>
    <t>173946.000</t>
  </si>
  <si>
    <t>S040041618</t>
  </si>
  <si>
    <t>-62.400</t>
  </si>
  <si>
    <t>16660.800</t>
  </si>
  <si>
    <t>S040041619</t>
  </si>
  <si>
    <t>-446.400</t>
  </si>
  <si>
    <t>116064.000</t>
  </si>
  <si>
    <t>S040041620</t>
  </si>
  <si>
    <t>16770.000</t>
  </si>
  <si>
    <t>S040041621</t>
  </si>
  <si>
    <t>-126.700</t>
  </si>
  <si>
    <t>32942.000</t>
  </si>
  <si>
    <t>S040041622</t>
  </si>
  <si>
    <t>-327.900</t>
  </si>
  <si>
    <t>85254.000</t>
  </si>
  <si>
    <t>S040041623</t>
  </si>
  <si>
    <t>-227.500</t>
  </si>
  <si>
    <t>60970.000</t>
  </si>
  <si>
    <t>S040041624</t>
  </si>
  <si>
    <t>-332.400</t>
  </si>
  <si>
    <t>86424.000</t>
  </si>
  <si>
    <t>S040041625</t>
  </si>
  <si>
    <t>-121.300</t>
  </si>
  <si>
    <t>32144.500</t>
  </si>
  <si>
    <t>S040041626</t>
  </si>
  <si>
    <t>-62.180</t>
  </si>
  <si>
    <t>16788.600</t>
  </si>
  <si>
    <t>S040041627</t>
  </si>
  <si>
    <t>17685.000</t>
  </si>
  <si>
    <t>-16.430</t>
  </si>
  <si>
    <t>1150.100</t>
  </si>
  <si>
    <t>S040041628</t>
  </si>
  <si>
    <t>-299.180</t>
  </si>
  <si>
    <t>85864.660</t>
  </si>
  <si>
    <t>S040041629</t>
  </si>
  <si>
    <t>21783.300</t>
  </si>
  <si>
    <t>S040041630</t>
  </si>
  <si>
    <t>42159.300</t>
  </si>
  <si>
    <t>S040041631</t>
  </si>
  <si>
    <t>-43.830</t>
  </si>
  <si>
    <t>9642.600</t>
  </si>
  <si>
    <t>-22.570</t>
  </si>
  <si>
    <t>4514.000</t>
  </si>
  <si>
    <t>-18.800</t>
  </si>
  <si>
    <t>4136.000</t>
  </si>
  <si>
    <t>S040041632</t>
  </si>
  <si>
    <t>-161.240</t>
  </si>
  <si>
    <t>50790.600</t>
  </si>
  <si>
    <t>-81.830</t>
  </si>
  <si>
    <t>25776.450</t>
  </si>
  <si>
    <t>S040041633</t>
  </si>
  <si>
    <t>-197.900</t>
  </si>
  <si>
    <t>79160.000</t>
  </si>
  <si>
    <t>-104.900</t>
  </si>
  <si>
    <t>37239.500</t>
  </si>
  <si>
    <t>S040041634</t>
  </si>
  <si>
    <t>-152.160</t>
  </si>
  <si>
    <t>46408.800</t>
  </si>
  <si>
    <t>S040041635</t>
  </si>
  <si>
    <t>-155.020</t>
  </si>
  <si>
    <t>47281.100</t>
  </si>
  <si>
    <t>S040041636</t>
  </si>
  <si>
    <t>-152.220</t>
  </si>
  <si>
    <t>46427.100</t>
  </si>
  <si>
    <t>S040041637</t>
  </si>
  <si>
    <t>-25.100</t>
  </si>
  <si>
    <t>8785.000</t>
  </si>
  <si>
    <t>S040041638</t>
  </si>
  <si>
    <t>6685.000</t>
  </si>
  <si>
    <t>S040041639</t>
  </si>
  <si>
    <t>-218.700</t>
  </si>
  <si>
    <t>57955.500</t>
  </si>
  <si>
    <t>S040041640</t>
  </si>
  <si>
    <t>-485.500</t>
  </si>
  <si>
    <t>82535.000</t>
  </si>
  <si>
    <t>S040041641</t>
  </si>
  <si>
    <t>-660.550</t>
  </si>
  <si>
    <t>181651.250</t>
  </si>
  <si>
    <t>-34.650</t>
  </si>
  <si>
    <t>6237.000</t>
  </si>
  <si>
    <t>S040041642</t>
  </si>
  <si>
    <t>-401.360</t>
  </si>
  <si>
    <t>160544.000</t>
  </si>
  <si>
    <t>S040041643</t>
  </si>
  <si>
    <t>12870.000</t>
  </si>
  <si>
    <t>S040041644</t>
  </si>
  <si>
    <t>-651.600</t>
  </si>
  <si>
    <t>169416.000</t>
  </si>
  <si>
    <t>S040041645</t>
  </si>
  <si>
    <t>-453.100</t>
  </si>
  <si>
    <t>117806.000</t>
  </si>
  <si>
    <t>S040041646</t>
  </si>
  <si>
    <t>-259.200</t>
  </si>
  <si>
    <t>67392.000</t>
  </si>
  <si>
    <t>S040041647</t>
  </si>
  <si>
    <t>-65.970</t>
  </si>
  <si>
    <t>9895.500</t>
  </si>
  <si>
    <t>-473.180</t>
  </si>
  <si>
    <t>30756.700</t>
  </si>
  <si>
    <t>S040041648</t>
  </si>
  <si>
    <t>-275.320</t>
  </si>
  <si>
    <t>60570.400</t>
  </si>
  <si>
    <t>-20.800</t>
  </si>
  <si>
    <t>6032.000</t>
  </si>
  <si>
    <t>23625.000</t>
  </si>
  <si>
    <t>-44.400</t>
  </si>
  <si>
    <t>12210.000</t>
  </si>
  <si>
    <t>-35.200</t>
  </si>
  <si>
    <t>7744.000</t>
  </si>
  <si>
    <t>-128.080</t>
  </si>
  <si>
    <t>28177.600</t>
  </si>
  <si>
    <t>28-May-24</t>
  </si>
  <si>
    <t>S040041649</t>
  </si>
  <si>
    <t>-310.200</t>
  </si>
  <si>
    <t>80652.000</t>
  </si>
  <si>
    <t>S040041650</t>
  </si>
  <si>
    <t>17864.000</t>
  </si>
  <si>
    <t>S040041651</t>
  </si>
  <si>
    <t>20010.000</t>
  </si>
  <si>
    <t>S040041652</t>
  </si>
  <si>
    <t>-373.400</t>
  </si>
  <si>
    <t>98951.000</t>
  </si>
  <si>
    <t>S040041653</t>
  </si>
  <si>
    <t>-1166.000</t>
  </si>
  <si>
    <t>308990.000</t>
  </si>
  <si>
    <t>S040041654</t>
  </si>
  <si>
    <t>-1156.700</t>
  </si>
  <si>
    <t>309995.600</t>
  </si>
  <si>
    <t>S040041655</t>
  </si>
  <si>
    <t>-524.400</t>
  </si>
  <si>
    <t>136344.000</t>
  </si>
  <si>
    <t>S040041656</t>
  </si>
  <si>
    <t>-131.350</t>
  </si>
  <si>
    <t>34807.750</t>
  </si>
  <si>
    <t>S040041660</t>
  </si>
  <si>
    <t>-101.380</t>
  </si>
  <si>
    <t>17234.600</t>
  </si>
  <si>
    <t>S040041661</t>
  </si>
  <si>
    <t>Pork Liver (boxed meat)</t>
  </si>
  <si>
    <t>-9.800</t>
  </si>
  <si>
    <t>1421.000</t>
  </si>
  <si>
    <t>S040041662</t>
  </si>
  <si>
    <t>-300.500</t>
  </si>
  <si>
    <t>85642.500</t>
  </si>
  <si>
    <t>S040041781</t>
  </si>
  <si>
    <t>-42.500</t>
  </si>
  <si>
    <t>15087.500</t>
  </si>
  <si>
    <t>S040041782</t>
  </si>
  <si>
    <t>-103.800</t>
  </si>
  <si>
    <t>28545.000</t>
  </si>
  <si>
    <t>15000.000</t>
  </si>
  <si>
    <t>-260.000</t>
  </si>
  <si>
    <t>57200.000</t>
  </si>
  <si>
    <t>-200.900</t>
  </si>
  <si>
    <t>46207.000</t>
  </si>
  <si>
    <t>-53.400</t>
  </si>
  <si>
    <t>7743.000</t>
  </si>
  <si>
    <t>-205.000</t>
  </si>
  <si>
    <t>42025.000</t>
  </si>
  <si>
    <t>S040041785</t>
  </si>
  <si>
    <t>-69.110</t>
  </si>
  <si>
    <t>24188.500</t>
  </si>
  <si>
    <t>S040041787</t>
  </si>
  <si>
    <t>-248.700</t>
  </si>
  <si>
    <t>37305.000</t>
  </si>
  <si>
    <t>-106.080</t>
  </si>
  <si>
    <t>30232.800</t>
  </si>
  <si>
    <t>5252.000</t>
  </si>
  <si>
    <t>S040041788</t>
  </si>
  <si>
    <t>-343.000</t>
  </si>
  <si>
    <t>91581.000</t>
  </si>
  <si>
    <t>S040041789</t>
  </si>
  <si>
    <t>S040041790</t>
  </si>
  <si>
    <t>22302.000</t>
  </si>
  <si>
    <t>S040041791</t>
  </si>
  <si>
    <t>-407.660</t>
  </si>
  <si>
    <t>114144.800</t>
  </si>
  <si>
    <t>Bias No Meat(Pigue)</t>
  </si>
  <si>
    <t>-252.360</t>
  </si>
  <si>
    <t>36592.200</t>
  </si>
  <si>
    <t>S040041792</t>
  </si>
  <si>
    <t>-228.040</t>
  </si>
  <si>
    <t>71832.600</t>
  </si>
  <si>
    <t>-20.620</t>
  </si>
  <si>
    <t>6495.300</t>
  </si>
  <si>
    <t>S040041793</t>
  </si>
  <si>
    <t>54563.500</t>
  </si>
  <si>
    <t>S040041794</t>
  </si>
  <si>
    <t>-144.440</t>
  </si>
  <si>
    <t>44054.200</t>
  </si>
  <si>
    <t>S040041795</t>
  </si>
  <si>
    <t>-146.550</t>
  </si>
  <si>
    <t>44697.750</t>
  </si>
  <si>
    <t>S040041796</t>
  </si>
  <si>
    <t>48159.500</t>
  </si>
  <si>
    <t>S040041798</t>
  </si>
  <si>
    <t>-545.900</t>
  </si>
  <si>
    <t>155581.500</t>
  </si>
  <si>
    <t>S040041799</t>
  </si>
  <si>
    <t>-111.500</t>
  </si>
  <si>
    <t>30662.500</t>
  </si>
  <si>
    <t>46460.000</t>
  </si>
  <si>
    <t>-55.100</t>
  </si>
  <si>
    <t>8265.000</t>
  </si>
  <si>
    <t>7264.500</t>
  </si>
  <si>
    <t>S040041800</t>
  </si>
  <si>
    <t>20416.000</t>
  </si>
  <si>
    <t>S040041801</t>
  </si>
  <si>
    <t>54093.000</t>
  </si>
  <si>
    <t>S040041802</t>
  </si>
  <si>
    <t>-61.500</t>
  </si>
  <si>
    <t>17835.000</t>
  </si>
  <si>
    <t>S040041803</t>
  </si>
  <si>
    <t>-768.100</t>
  </si>
  <si>
    <t>199706.000</t>
  </si>
  <si>
    <t>S040041804</t>
  </si>
  <si>
    <t>-45.200</t>
  </si>
  <si>
    <t>15820.000</t>
  </si>
  <si>
    <t>S040041805</t>
  </si>
  <si>
    <t>-43.000</t>
  </si>
  <si>
    <t>15050.000</t>
  </si>
  <si>
    <t>S040041806</t>
  </si>
  <si>
    <t>S040041807</t>
  </si>
  <si>
    <t>-20.400</t>
  </si>
  <si>
    <t>7140.000</t>
  </si>
  <si>
    <t>S040041809</t>
  </si>
  <si>
    <t>-363.300</t>
  </si>
  <si>
    <t>99907.500</t>
  </si>
  <si>
    <t>S040041810</t>
  </si>
  <si>
    <t>-58.500</t>
  </si>
  <si>
    <t>20475.000</t>
  </si>
  <si>
    <t>S040041811</t>
  </si>
  <si>
    <t>-56.050</t>
  </si>
  <si>
    <t>19617.500</t>
  </si>
  <si>
    <t>S040041812</t>
  </si>
  <si>
    <t>-1470.200</t>
  </si>
  <si>
    <t>389603.000</t>
  </si>
  <si>
    <t>S040041813</t>
  </si>
  <si>
    <t>-901.500</t>
  </si>
  <si>
    <t>256927.500</t>
  </si>
  <si>
    <t>S060001561</t>
  </si>
  <si>
    <t>-585.700</t>
  </si>
  <si>
    <t>155210.500</t>
  </si>
  <si>
    <t>S060001562</t>
  </si>
  <si>
    <t>-669.400</t>
  </si>
  <si>
    <t>177391.000</t>
  </si>
  <si>
    <t>S060001563</t>
  </si>
  <si>
    <t>-1901.800</t>
  </si>
  <si>
    <t>503977.000</t>
  </si>
  <si>
    <t>S060001564</t>
  </si>
  <si>
    <t>-508.000</t>
  </si>
  <si>
    <t>134620.000</t>
  </si>
  <si>
    <t>S060001565</t>
  </si>
  <si>
    <t>19451.000</t>
  </si>
  <si>
    <t>S060001566</t>
  </si>
  <si>
    <t>19318.500</t>
  </si>
  <si>
    <t>S040041816</t>
  </si>
  <si>
    <t>21315.000</t>
  </si>
  <si>
    <t>-182.370</t>
  </si>
  <si>
    <t>27355.500</t>
  </si>
  <si>
    <t>9675.000</t>
  </si>
  <si>
    <t>10440.000</t>
  </si>
  <si>
    <t>-47.600</t>
  </si>
  <si>
    <t>S040041817</t>
  </si>
  <si>
    <t>16927.800</t>
  </si>
  <si>
    <t>S040041818</t>
  </si>
  <si>
    <t>-484.500</t>
  </si>
  <si>
    <t>125970.000</t>
  </si>
  <si>
    <t>S040041819</t>
  </si>
  <si>
    <t>-206.100</t>
  </si>
  <si>
    <t>53586.000</t>
  </si>
  <si>
    <t>S040041820</t>
  </si>
  <si>
    <t>34710.000</t>
  </si>
  <si>
    <t>S040041821</t>
  </si>
  <si>
    <t>-318.500</t>
  </si>
  <si>
    <t>82810.000</t>
  </si>
  <si>
    <t>S040041822</t>
  </si>
  <si>
    <t>39530.000</t>
  </si>
  <si>
    <t>S040041823</t>
  </si>
  <si>
    <t>-208.500</t>
  </si>
  <si>
    <t>55669.500</t>
  </si>
  <si>
    <t>S040041824</t>
  </si>
  <si>
    <t>18630.000</t>
  </si>
  <si>
    <t>S040041825</t>
  </si>
  <si>
    <t>-315.410</t>
  </si>
  <si>
    <t>89891.850</t>
  </si>
  <si>
    <t>S040041826</t>
  </si>
  <si>
    <t>65665.600</t>
  </si>
  <si>
    <t>29-May-24</t>
  </si>
  <si>
    <t>S040041827</t>
  </si>
  <si>
    <t>41776.000</t>
  </si>
  <si>
    <t>S040041828</t>
  </si>
  <si>
    <t>-162.785</t>
  </si>
  <si>
    <t>49649.430</t>
  </si>
  <si>
    <t>S040041829</t>
  </si>
  <si>
    <t>-158.800</t>
  </si>
  <si>
    <t>48434.000</t>
  </si>
  <si>
    <t>S040041830</t>
  </si>
  <si>
    <t>-153.165</t>
  </si>
  <si>
    <t>46715.330</t>
  </si>
  <si>
    <t>S040041831</t>
  </si>
  <si>
    <t>60665.000</t>
  </si>
  <si>
    <t>S040041832</t>
  </si>
  <si>
    <t>-562.900</t>
  </si>
  <si>
    <t>160426.500</t>
  </si>
  <si>
    <t>S040041833</t>
  </si>
  <si>
    <t>-132.400</t>
  </si>
  <si>
    <t>38396.000</t>
  </si>
  <si>
    <t>S040041834</t>
  </si>
  <si>
    <t>-271.900</t>
  </si>
  <si>
    <t>77491.500</t>
  </si>
  <si>
    <t>S040041835</t>
  </si>
  <si>
    <t>18908.000</t>
  </si>
  <si>
    <t>S040041836</t>
  </si>
  <si>
    <t>-832.600</t>
  </si>
  <si>
    <t>216476.000</t>
  </si>
  <si>
    <t>S040041837</t>
  </si>
  <si>
    <t>S040041838</t>
  </si>
  <si>
    <t>-412.650</t>
  </si>
  <si>
    <t>113478.750</t>
  </si>
  <si>
    <t>-114.240</t>
  </si>
  <si>
    <t>20563.200</t>
  </si>
  <si>
    <t>S040041839</t>
  </si>
  <si>
    <t>101172.500</t>
  </si>
  <si>
    <t>-10.440</t>
  </si>
  <si>
    <t>3132.000</t>
  </si>
  <si>
    <t>-16.760</t>
  </si>
  <si>
    <t>4190.000</t>
  </si>
  <si>
    <t>4062.600</t>
  </si>
  <si>
    <t>882.000</t>
  </si>
  <si>
    <t>S040041840</t>
  </si>
  <si>
    <t>S040041841</t>
  </si>
  <si>
    <t>-1692.400</t>
  </si>
  <si>
    <t>448486.000</t>
  </si>
  <si>
    <t>S040041842</t>
  </si>
  <si>
    <t>18270.000</t>
  </si>
  <si>
    <t>S040041843</t>
  </si>
  <si>
    <t>-139.200</t>
  </si>
  <si>
    <t>40368.000</t>
  </si>
  <si>
    <t>S040041844</t>
  </si>
  <si>
    <t>-403.000</t>
  </si>
  <si>
    <t>106795.000</t>
  </si>
  <si>
    <t>S040041845</t>
  </si>
  <si>
    <t>-1948.500</t>
  </si>
  <si>
    <t>516352.500</t>
  </si>
  <si>
    <t>S040041846</t>
  </si>
  <si>
    <t>-1275.900</t>
  </si>
  <si>
    <t>341941.200</t>
  </si>
  <si>
    <t>S040041847</t>
  </si>
  <si>
    <t>-622.800</t>
  </si>
  <si>
    <t>161928.000</t>
  </si>
  <si>
    <t>S040041848</t>
  </si>
  <si>
    <t>-740.100</t>
  </si>
  <si>
    <t>196126.500</t>
  </si>
  <si>
    <t>S040041849</t>
  </si>
  <si>
    <t>-537.600</t>
  </si>
  <si>
    <t>142464.000</t>
  </si>
  <si>
    <t>S040041850</t>
  </si>
  <si>
    <t>-271.300</t>
  </si>
  <si>
    <t>71894.500</t>
  </si>
  <si>
    <t>S040041851</t>
  </si>
  <si>
    <t>-827.900</t>
  </si>
  <si>
    <t>235951.500</t>
  </si>
  <si>
    <t>S060001567</t>
  </si>
  <si>
    <t>-2541.700</t>
  </si>
  <si>
    <t>673550.500</t>
  </si>
  <si>
    <t>S060001568</t>
  </si>
  <si>
    <t>S060001569</t>
  </si>
  <si>
    <t>-89.600</t>
  </si>
  <si>
    <t>23744.000</t>
  </si>
  <si>
    <t>S060001570</t>
  </si>
  <si>
    <t>-92.100</t>
  </si>
  <si>
    <t>24406.500</t>
  </si>
  <si>
    <t>S060001571</t>
  </si>
  <si>
    <t>-446.800</t>
  </si>
  <si>
    <t>118402.000</t>
  </si>
  <si>
    <t>S060001572</t>
  </si>
  <si>
    <t>-617.500</t>
  </si>
  <si>
    <t>163637.500</t>
  </si>
  <si>
    <t>S040041852</t>
  </si>
  <si>
    <t>-66.900</t>
  </si>
  <si>
    <t>17862.300</t>
  </si>
  <si>
    <t>S040041853</t>
  </si>
  <si>
    <t>-465.300</t>
  </si>
  <si>
    <t>120978.000</t>
  </si>
  <si>
    <t>S040041854</t>
  </si>
  <si>
    <t>S040041855</t>
  </si>
  <si>
    <t>42290.400</t>
  </si>
  <si>
    <t>S040041856</t>
  </si>
  <si>
    <t>34211.500</t>
  </si>
  <si>
    <t>S040041857</t>
  </si>
  <si>
    <t>S040041858</t>
  </si>
  <si>
    <t>-210.700</t>
  </si>
  <si>
    <t>56256.900</t>
  </si>
  <si>
    <t>S040041859</t>
  </si>
  <si>
    <t>-72.600</t>
  </si>
  <si>
    <t>20836.200</t>
  </si>
  <si>
    <t>S040041860</t>
  </si>
  <si>
    <t>17307.000</t>
  </si>
  <si>
    <t>-17.660</t>
  </si>
  <si>
    <t>1236.200</t>
  </si>
  <si>
    <t>S040041861</t>
  </si>
  <si>
    <t>-372.900</t>
  </si>
  <si>
    <t>106276.500</t>
  </si>
  <si>
    <t>S040041862</t>
  </si>
  <si>
    <t>18473.000</t>
  </si>
  <si>
    <t>S040041863</t>
  </si>
  <si>
    <t>-76.000</t>
  </si>
  <si>
    <t>26600.000</t>
  </si>
  <si>
    <t>S030007774</t>
  </si>
  <si>
    <t>-1910.650</t>
  </si>
  <si>
    <t>502500.950</t>
  </si>
  <si>
    <t>S040041875</t>
  </si>
  <si>
    <t>-822.500</t>
  </si>
  <si>
    <t>230300.000</t>
  </si>
  <si>
    <t>S040041876</t>
  </si>
  <si>
    <t>-769.300</t>
  </si>
  <si>
    <t>215404.000</t>
  </si>
  <si>
    <t>S040041877</t>
  </si>
  <si>
    <t>-846.300</t>
  </si>
  <si>
    <t>236964.000</t>
  </si>
  <si>
    <t>S040041878</t>
  </si>
  <si>
    <t>-589.800</t>
  </si>
  <si>
    <t>153348.000</t>
  </si>
  <si>
    <t>S040041879</t>
  </si>
  <si>
    <t>-321.400</t>
  </si>
  <si>
    <t>83564.000</t>
  </si>
  <si>
    <t>S040041880</t>
  </si>
  <si>
    <t>66716.000</t>
  </si>
  <si>
    <t>S030007779</t>
  </si>
  <si>
    <t>-45.420</t>
  </si>
  <si>
    <t>6813.000</t>
  </si>
  <si>
    <t>20352.800</t>
  </si>
  <si>
    <t>-69.370</t>
  </si>
  <si>
    <t>4162.200</t>
  </si>
  <si>
    <t>S030007780</t>
  </si>
  <si>
    <t>-20.370</t>
  </si>
  <si>
    <t>3055.500</t>
  </si>
  <si>
    <t>-16.320</t>
  </si>
  <si>
    <t>2448.000</t>
  </si>
  <si>
    <t>CM04002190</t>
  </si>
  <si>
    <t>10.870</t>
  </si>
  <si>
    <t>-2684.890</t>
  </si>
  <si>
    <t>CM04002191</t>
  </si>
  <si>
    <t>1.515</t>
  </si>
  <si>
    <t>-413.600</t>
  </si>
  <si>
    <t>CM04002192</t>
  </si>
  <si>
    <t>20.635</t>
  </si>
  <si>
    <t>-6087.330</t>
  </si>
  <si>
    <t>CM04002193</t>
  </si>
  <si>
    <t>5.220</t>
  </si>
  <si>
    <t>-1539.900</t>
  </si>
  <si>
    <t>CM04002194</t>
  </si>
  <si>
    <t>5.925</t>
  </si>
  <si>
    <t>-1617.530</t>
  </si>
  <si>
    <t>CM04002195</t>
  </si>
  <si>
    <t>0.550</t>
  </si>
  <si>
    <t>-150.150</t>
  </si>
  <si>
    <t>CM04002196</t>
  </si>
  <si>
    <t>13.500</t>
  </si>
  <si>
    <t>-3577.500</t>
  </si>
  <si>
    <t>CM04002197</t>
  </si>
  <si>
    <t>15.560</t>
  </si>
  <si>
    <t>-4512.400</t>
  </si>
  <si>
    <t>CM04002198</t>
  </si>
  <si>
    <t>30.640</t>
  </si>
  <si>
    <t>-10724.000</t>
  </si>
  <si>
    <t>CM04002199</t>
  </si>
  <si>
    <t>35.230</t>
  </si>
  <si>
    <t>-12330.500</t>
  </si>
  <si>
    <t>CM04002200</t>
  </si>
  <si>
    <t>127.000</t>
  </si>
  <si>
    <t>-32766.000</t>
  </si>
  <si>
    <t>S150000650</t>
  </si>
  <si>
    <t>500.000</t>
  </si>
  <si>
    <t>S150000651</t>
  </si>
  <si>
    <t>ABOITIZ POWER CORPORATION</t>
  </si>
  <si>
    <t>Beef Brisket Sliced (500g)</t>
  </si>
  <si>
    <t>260.000</t>
  </si>
  <si>
    <t>315.000</t>
  </si>
  <si>
    <t>TGM Beef Yakiniku Cut (500g) FPP</t>
  </si>
  <si>
    <t>30-May-24</t>
  </si>
  <si>
    <t>S040041939</t>
  </si>
  <si>
    <t>-136.100</t>
  </si>
  <si>
    <t>39469.000</t>
  </si>
  <si>
    <t>S040041940</t>
  </si>
  <si>
    <t>86583.000</t>
  </si>
  <si>
    <t>S040041941</t>
  </si>
  <si>
    <t>-667.600</t>
  </si>
  <si>
    <t>173576.000</t>
  </si>
  <si>
    <t>S040041942</t>
  </si>
  <si>
    <t>15540.000</t>
  </si>
  <si>
    <t>S040041943</t>
  </si>
  <si>
    <t>-24.650</t>
  </si>
  <si>
    <t>8627.500</t>
  </si>
  <si>
    <t>S040041944</t>
  </si>
  <si>
    <t>S040041945</t>
  </si>
  <si>
    <t>6790.000</t>
  </si>
  <si>
    <t>S040041946</t>
  </si>
  <si>
    <t>S040041947</t>
  </si>
  <si>
    <t>-477.000</t>
  </si>
  <si>
    <t>81090.000</t>
  </si>
  <si>
    <t>S040041948</t>
  </si>
  <si>
    <t>-454.300</t>
  </si>
  <si>
    <t>124932.500</t>
  </si>
  <si>
    <t>1858.500</t>
  </si>
  <si>
    <t>-18.610</t>
  </si>
  <si>
    <t>4652.500</t>
  </si>
  <si>
    <t>804.000</t>
  </si>
  <si>
    <t>S040041949</t>
  </si>
  <si>
    <t>-56.800</t>
  </si>
  <si>
    <t>19880.000</t>
  </si>
  <si>
    <t>S040041950</t>
  </si>
  <si>
    <t>-34.000</t>
  </si>
  <si>
    <t>11900.000</t>
  </si>
  <si>
    <t>S040041951</t>
  </si>
  <si>
    <t>-393.990</t>
  </si>
  <si>
    <t>157596.000</t>
  </si>
  <si>
    <t>S040041952</t>
  </si>
  <si>
    <t>-77.034</t>
  </si>
  <si>
    <t>26961.900</t>
  </si>
  <si>
    <t>S040041953</t>
  </si>
  <si>
    <t>S040041954</t>
  </si>
  <si>
    <t>-24.500</t>
  </si>
  <si>
    <t>-80.950</t>
  </si>
  <si>
    <t>23070.750</t>
  </si>
  <si>
    <t>-106.990</t>
  </si>
  <si>
    <t>28352.350</t>
  </si>
  <si>
    <t>-80.090</t>
  </si>
  <si>
    <t>21223.850</t>
  </si>
  <si>
    <t>-51.610</t>
  </si>
  <si>
    <t>13676.650</t>
  </si>
  <si>
    <t>-20.580</t>
  </si>
  <si>
    <t>4630.500</t>
  </si>
  <si>
    <t>-109.640</t>
  </si>
  <si>
    <t>24669.000</t>
  </si>
  <si>
    <t>4212.000</t>
  </si>
  <si>
    <t>-113.440</t>
  </si>
  <si>
    <t>32330.400</t>
  </si>
  <si>
    <t>S040041955</t>
  </si>
  <si>
    <t>-339.000</t>
  </si>
  <si>
    <t>30510.000</t>
  </si>
  <si>
    <t>S040041956</t>
  </si>
  <si>
    <t>21286.000</t>
  </si>
  <si>
    <t>S040041957</t>
  </si>
  <si>
    <t>-61.700</t>
  </si>
  <si>
    <t>17893.000</t>
  </si>
  <si>
    <t>S040041958</t>
  </si>
  <si>
    <t>-397.500</t>
  </si>
  <si>
    <t>105337.500</t>
  </si>
  <si>
    <t>S040041959</t>
  </si>
  <si>
    <t>-1327.300</t>
  </si>
  <si>
    <t>351734.500</t>
  </si>
  <si>
    <t>S040041960</t>
  </si>
  <si>
    <t>-1219.000</t>
  </si>
  <si>
    <t>326692.000</t>
  </si>
  <si>
    <t>S040041961</t>
  </si>
  <si>
    <t>-923.700</t>
  </si>
  <si>
    <t>263254.500</t>
  </si>
  <si>
    <t>S040041962</t>
  </si>
  <si>
    <t>-360.270</t>
  </si>
  <si>
    <t>54040.500</t>
  </si>
  <si>
    <t>18705.000</t>
  </si>
  <si>
    <t>-32.900</t>
  </si>
  <si>
    <t>2796.500</t>
  </si>
  <si>
    <t>S040041963</t>
  </si>
  <si>
    <t>-126.500</t>
  </si>
  <si>
    <t>32890.000</t>
  </si>
  <si>
    <t>S040041964</t>
  </si>
  <si>
    <t>-310.850</t>
  </si>
  <si>
    <t>80821.000</t>
  </si>
  <si>
    <t>S040041965</t>
  </si>
  <si>
    <t>-321.150</t>
  </si>
  <si>
    <t>83499.000</t>
  </si>
  <si>
    <t>S040041966</t>
  </si>
  <si>
    <t>-259.300</t>
  </si>
  <si>
    <t>69492.400</t>
  </si>
  <si>
    <t>S040041967</t>
  </si>
  <si>
    <t>-138.850</t>
  </si>
  <si>
    <t>36795.250</t>
  </si>
  <si>
    <t>S040041968</t>
  </si>
  <si>
    <t>S040041969</t>
  </si>
  <si>
    <t>18900.000</t>
  </si>
  <si>
    <t>-16.540</t>
  </si>
  <si>
    <t>1157.800</t>
  </si>
  <si>
    <t>S040041970</t>
  </si>
  <si>
    <t>-402.300</t>
  </si>
  <si>
    <t>114655.500</t>
  </si>
  <si>
    <t>S040041971</t>
  </si>
  <si>
    <t>-226.900</t>
  </si>
  <si>
    <t>65120.300</t>
  </si>
  <si>
    <t>-281.620</t>
  </si>
  <si>
    <t>19713.400</t>
  </si>
  <si>
    <t>S040041972</t>
  </si>
  <si>
    <t>41919.000</t>
  </si>
  <si>
    <t>S040041973</t>
  </si>
  <si>
    <t>-1721.800</t>
  </si>
  <si>
    <t>447668.000</t>
  </si>
  <si>
    <t>S040041974</t>
  </si>
  <si>
    <t>-163.900</t>
  </si>
  <si>
    <t>49989.500</t>
  </si>
  <si>
    <t>S040041975</t>
  </si>
  <si>
    <t>-155.710</t>
  </si>
  <si>
    <t>47491.550</t>
  </si>
  <si>
    <t>S040041976</t>
  </si>
  <si>
    <t>-160.650</t>
  </si>
  <si>
    <t>48998.250</t>
  </si>
  <si>
    <t>S040041977</t>
  </si>
  <si>
    <t>-573.800</t>
  </si>
  <si>
    <t>163533.000</t>
  </si>
  <si>
    <t>S040041978</t>
  </si>
  <si>
    <t>S040041979</t>
  </si>
  <si>
    <t>-25.600</t>
  </si>
  <si>
    <t>8960.000</t>
  </si>
  <si>
    <t>S040041980</t>
  </si>
  <si>
    <t>S040041981</t>
  </si>
  <si>
    <t>7192.500</t>
  </si>
  <si>
    <t>S040041982</t>
  </si>
  <si>
    <t>S040041983</t>
  </si>
  <si>
    <t>-222.500</t>
  </si>
  <si>
    <t>58962.500</t>
  </si>
  <si>
    <t>S040041984</t>
  </si>
  <si>
    <t>-375.600</t>
  </si>
  <si>
    <t>103290.000</t>
  </si>
  <si>
    <t>S040041985</t>
  </si>
  <si>
    <t>96250.000</t>
  </si>
  <si>
    <t>-18.400</t>
  </si>
  <si>
    <t>-22.660</t>
  </si>
  <si>
    <t>4078.800</t>
  </si>
  <si>
    <t>S040041986</t>
  </si>
  <si>
    <t>S040041987</t>
  </si>
  <si>
    <t>-59.800</t>
  </si>
  <si>
    <t>20930.000</t>
  </si>
  <si>
    <t>S040041988</t>
  </si>
  <si>
    <t>-1513.500</t>
  </si>
  <si>
    <t>401077.500</t>
  </si>
  <si>
    <t>S040041989</t>
  </si>
  <si>
    <t>-614.400</t>
  </si>
  <si>
    <t>159744.000</t>
  </si>
  <si>
    <t>S060001574</t>
  </si>
  <si>
    <t>-323.800</t>
  </si>
  <si>
    <t>85807.000</t>
  </si>
  <si>
    <t>S060001575</t>
  </si>
  <si>
    <t>-2550.800</t>
  </si>
  <si>
    <t>675962.000</t>
  </si>
  <si>
    <t>S060001576</t>
  </si>
  <si>
    <t>20140.000</t>
  </si>
  <si>
    <t>S060001577</t>
  </si>
  <si>
    <t>21200.000</t>
  </si>
  <si>
    <t>S060001578</t>
  </si>
  <si>
    <t>-678.600</t>
  </si>
  <si>
    <t>179829.000</t>
  </si>
  <si>
    <t>S040041990</t>
  </si>
  <si>
    <t>-198.550</t>
  </si>
  <si>
    <t>43681.000</t>
  </si>
  <si>
    <t>-82.700</t>
  </si>
  <si>
    <t>23569.500</t>
  </si>
  <si>
    <t>S040041991</t>
  </si>
  <si>
    <t>-518.300</t>
  </si>
  <si>
    <t>134758.000</t>
  </si>
  <si>
    <t>S040041992</t>
  </si>
  <si>
    <t>-77.800</t>
  </si>
  <si>
    <t>20228.000</t>
  </si>
  <si>
    <t>S040041993</t>
  </si>
  <si>
    <t>38012.000</t>
  </si>
  <si>
    <t>S040041994</t>
  </si>
  <si>
    <t>17100.000</t>
  </si>
  <si>
    <t>S040041995</t>
  </si>
  <si>
    <t>S040041996</t>
  </si>
  <si>
    <t>-224.100</t>
  </si>
  <si>
    <t>59834.700</t>
  </si>
  <si>
    <t>S040041997</t>
  </si>
  <si>
    <t>-218.800</t>
  </si>
  <si>
    <t>62795.600</t>
  </si>
  <si>
    <t>S040041998</t>
  </si>
  <si>
    <t>S030007809</t>
  </si>
  <si>
    <t>-15.800</t>
  </si>
  <si>
    <t>948.000</t>
  </si>
  <si>
    <t>-8.095</t>
  </si>
  <si>
    <t>485.700</t>
  </si>
  <si>
    <t>S030007810</t>
  </si>
  <si>
    <t>S030007811</t>
  </si>
  <si>
    <t>S040041999</t>
  </si>
  <si>
    <t>-1573.600</t>
  </si>
  <si>
    <t>409136.000</t>
  </si>
  <si>
    <t>S040042001</t>
  </si>
  <si>
    <t>-159.520</t>
  </si>
  <si>
    <t>48653.600</t>
  </si>
  <si>
    <t>S040042002</t>
  </si>
  <si>
    <t>-108.410</t>
  </si>
  <si>
    <t>16261.500</t>
  </si>
  <si>
    <t>-481.440</t>
  </si>
  <si>
    <t>28886.400</t>
  </si>
  <si>
    <t>225.500</t>
  </si>
  <si>
    <t>S040042005</t>
  </si>
  <si>
    <t>-760.500</t>
  </si>
  <si>
    <t>212940.000</t>
  </si>
  <si>
    <t>S040042006</t>
  </si>
  <si>
    <t>-155.210</t>
  </si>
  <si>
    <t>23281.500</t>
  </si>
  <si>
    <t>-516.480</t>
  </si>
  <si>
    <t>33571.200</t>
  </si>
  <si>
    <t>S040042007</t>
  </si>
  <si>
    <t>24120.000</t>
  </si>
  <si>
    <t>-533.650</t>
  </si>
  <si>
    <t>32019.000</t>
  </si>
  <si>
    <t>S040042010</t>
  </si>
  <si>
    <t>167960.000</t>
  </si>
  <si>
    <t>S040042011</t>
  </si>
  <si>
    <t>-480.300</t>
  </si>
  <si>
    <t>124878.000</t>
  </si>
  <si>
    <t>S040042012</t>
  </si>
  <si>
    <t>-215.900</t>
  </si>
  <si>
    <t>56134.000</t>
  </si>
  <si>
    <t>S040042013</t>
  </si>
  <si>
    <t>-132.200</t>
  </si>
  <si>
    <t>27663.350</t>
  </si>
  <si>
    <t>S030007813</t>
  </si>
  <si>
    <t>-80.130</t>
  </si>
  <si>
    <t>12019.500</t>
  </si>
  <si>
    <t>-403.270</t>
  </si>
  <si>
    <t>26212.550</t>
  </si>
  <si>
    <t>S100002623</t>
  </si>
  <si>
    <t>Menudo Cut (1kg)</t>
  </si>
  <si>
    <t>666.660</t>
  </si>
  <si>
    <t>333.340</t>
  </si>
  <si>
    <t>S040042017</t>
  </si>
  <si>
    <t>-5043.140</t>
  </si>
  <si>
    <t>1464249.860</t>
  </si>
  <si>
    <t>29736.250</t>
  </si>
  <si>
    <t>-535.840</t>
  </si>
  <si>
    <t>226548.240</t>
  </si>
  <si>
    <t>24180.860</t>
  </si>
  <si>
    <t>S040042018</t>
  </si>
  <si>
    <t>-50.440</t>
  </si>
  <si>
    <t>18500.350</t>
  </si>
  <si>
    <t>-47.000</t>
  </si>
  <si>
    <t>25873.560</t>
  </si>
  <si>
    <t>S040042019</t>
  </si>
  <si>
    <t>-23104.880</t>
  </si>
  <si>
    <t>6676378.960</t>
  </si>
  <si>
    <t>-176.500</t>
  </si>
  <si>
    <t>66341.600</t>
  </si>
  <si>
    <t>-2563.810</t>
  </si>
  <si>
    <t>1081602.430</t>
  </si>
  <si>
    <t>41225.680</t>
  </si>
  <si>
    <t>S040042020</t>
  </si>
  <si>
    <t>-228.670</t>
  </si>
  <si>
    <t>83021.210</t>
  </si>
  <si>
    <t>-184.500</t>
  </si>
  <si>
    <t>77662.650</t>
  </si>
  <si>
    <t>S040042021</t>
  </si>
  <si>
    <t>5307.190</t>
  </si>
  <si>
    <t>4513.500</t>
  </si>
  <si>
    <t>S100002624</t>
  </si>
  <si>
    <t>2285.680</t>
  </si>
  <si>
    <t>GOGO DIMSUM PORK WONTON</t>
  </si>
  <si>
    <t>GOGO DIMSUM KUTCHAY DUMPLING</t>
  </si>
  <si>
    <t>Chicken Embutido</t>
  </si>
  <si>
    <t>366.080</t>
  </si>
  <si>
    <t>Chicken BBQ</t>
  </si>
  <si>
    <t>549.120</t>
  </si>
  <si>
    <t>S100002625</t>
  </si>
  <si>
    <t>Whole Chicken Neckless Fresh</t>
  </si>
  <si>
    <t>586.000</t>
  </si>
  <si>
    <t>Pork Tonkatsu (1kg)</t>
  </si>
  <si>
    <t>Pork Samgyupsal (1kg)</t>
  </si>
  <si>
    <t>490.000</t>
  </si>
  <si>
    <t>Ground Beef (1kg)</t>
  </si>
  <si>
    <t>450.000</t>
  </si>
  <si>
    <t>31-May-24</t>
  </si>
  <si>
    <t>S040042028</t>
  </si>
  <si>
    <t>-3.530</t>
  </si>
  <si>
    <t>776.600</t>
  </si>
  <si>
    <t>3256.000</t>
  </si>
  <si>
    <t>-12.940</t>
  </si>
  <si>
    <t>2846.800</t>
  </si>
  <si>
    <t>-54.630</t>
  </si>
  <si>
    <t>12018.600</t>
  </si>
  <si>
    <t>S040042029</t>
  </si>
  <si>
    <t>-301.050</t>
  </si>
  <si>
    <t>94830.750</t>
  </si>
  <si>
    <t>S040042030</t>
  </si>
  <si>
    <t>86212.500</t>
  </si>
  <si>
    <t>-18.440</t>
  </si>
  <si>
    <t>7468.200</t>
  </si>
  <si>
    <t>ATTILA Rib Shoulder</t>
  </si>
  <si>
    <t>-280.340</t>
  </si>
  <si>
    <t>77093.500</t>
  </si>
  <si>
    <t>S040042031</t>
  </si>
  <si>
    <t>-550.700</t>
  </si>
  <si>
    <t>156949.500</t>
  </si>
  <si>
    <t>S040042032</t>
  </si>
  <si>
    <t>-271.600</t>
  </si>
  <si>
    <t>77406.000</t>
  </si>
  <si>
    <t>S040042033</t>
  </si>
  <si>
    <t>17342.000</t>
  </si>
  <si>
    <t>S040042034</t>
  </si>
  <si>
    <t>-625.400</t>
  </si>
  <si>
    <t>162604.000</t>
  </si>
  <si>
    <t>S040042035</t>
  </si>
  <si>
    <t>-210.120</t>
  </si>
  <si>
    <t>73542.000</t>
  </si>
  <si>
    <t>S040042036</t>
  </si>
  <si>
    <t>-44.550</t>
  </si>
  <si>
    <t>15592.500</t>
  </si>
  <si>
    <t>S040042037</t>
  </si>
  <si>
    <t>-24.100</t>
  </si>
  <si>
    <t>8435.000</t>
  </si>
  <si>
    <t>S040042038</t>
  </si>
  <si>
    <t>-21.750</t>
  </si>
  <si>
    <t>7612.500</t>
  </si>
  <si>
    <t>S040042039</t>
  </si>
  <si>
    <t>-58.400</t>
  </si>
  <si>
    <t>20440.000</t>
  </si>
  <si>
    <t>S040042040</t>
  </si>
  <si>
    <t>S040042041</t>
  </si>
  <si>
    <t>-63.100</t>
  </si>
  <si>
    <t>18299.000</t>
  </si>
  <si>
    <t>S040042042</t>
  </si>
  <si>
    <t>-389.200</t>
  </si>
  <si>
    <t>103138.000</t>
  </si>
  <si>
    <t>S040042043</t>
  </si>
  <si>
    <t>-1313.900</t>
  </si>
  <si>
    <t>348183.500</t>
  </si>
  <si>
    <t>S040042044</t>
  </si>
  <si>
    <t>-576.700</t>
  </si>
  <si>
    <t>149942.000</t>
  </si>
  <si>
    <t>S040042045</t>
  </si>
  <si>
    <t>-1080.600</t>
  </si>
  <si>
    <t>307971.000</t>
  </si>
  <si>
    <t>S060001579</t>
  </si>
  <si>
    <t>-520.900</t>
  </si>
  <si>
    <t>138038.500</t>
  </si>
  <si>
    <t>S060001580</t>
  </si>
  <si>
    <t>19530.500</t>
  </si>
  <si>
    <t>S060001581</t>
  </si>
  <si>
    <t>20537.500</t>
  </si>
  <si>
    <t>S060001582</t>
  </si>
  <si>
    <t>-618.200</t>
  </si>
  <si>
    <t>163823.000</t>
  </si>
  <si>
    <t>S060001583</t>
  </si>
  <si>
    <t>S060001584</t>
  </si>
  <si>
    <t>-2090.750</t>
  </si>
  <si>
    <t>554048.750</t>
  </si>
  <si>
    <t>S040042048</t>
  </si>
  <si>
    <t>Beef Trimmings 80CL (Boxed Meat)</t>
  </si>
  <si>
    <t>13530.000</t>
  </si>
  <si>
    <t>-19.900</t>
  </si>
  <si>
    <t>6368.000</t>
  </si>
  <si>
    <t>S040042049</t>
  </si>
  <si>
    <t>-354.980</t>
  </si>
  <si>
    <t>53247.000</t>
  </si>
  <si>
    <t>-41.300</t>
  </si>
  <si>
    <t>8879.500</t>
  </si>
  <si>
    <t>S040042050</t>
  </si>
  <si>
    <t>-148.700</t>
  </si>
  <si>
    <t>42379.500</t>
  </si>
  <si>
    <t>S040042051</t>
  </si>
  <si>
    <t>-121.800</t>
  </si>
  <si>
    <t>32520.600</t>
  </si>
  <si>
    <t>S040042052</t>
  </si>
  <si>
    <t>-442.900</t>
  </si>
  <si>
    <t>115154.000</t>
  </si>
  <si>
    <t>S040042053</t>
  </si>
  <si>
    <t>-64.400</t>
  </si>
  <si>
    <t>16744.000</t>
  </si>
  <si>
    <t>S040042054</t>
  </si>
  <si>
    <t>-309.150</t>
  </si>
  <si>
    <t>80379.000</t>
  </si>
  <si>
    <t>S040042055</t>
  </si>
  <si>
    <t>-144.200</t>
  </si>
  <si>
    <t>38645.600</t>
  </si>
  <si>
    <t>S040042056</t>
  </si>
  <si>
    <t>33867.000</t>
  </si>
  <si>
    <t>S040042057</t>
  </si>
  <si>
    <t>49314.900</t>
  </si>
  <si>
    <t>S040042058</t>
  </si>
  <si>
    <t>17280.000</t>
  </si>
  <si>
    <t>S040042059</t>
  </si>
  <si>
    <t>-297.200</t>
  </si>
  <si>
    <t>85296.400</t>
  </si>
  <si>
    <t>S030007814</t>
  </si>
  <si>
    <t>-1786.950</t>
  </si>
  <si>
    <t>469967.850</t>
  </si>
  <si>
    <t>CM04002204</t>
  </si>
  <si>
    <t>82.600</t>
  </si>
  <si>
    <t>-22302.000</t>
  </si>
  <si>
    <t>CM04002205</t>
  </si>
  <si>
    <t>-182.910</t>
  </si>
  <si>
    <t>CM04002206</t>
  </si>
  <si>
    <t>1.250</t>
  </si>
  <si>
    <t>-437.500</t>
  </si>
  <si>
    <t>CM04002207</t>
  </si>
  <si>
    <t>0.505</t>
  </si>
  <si>
    <t>-138.880</t>
  </si>
  <si>
    <t>CM04002208</t>
  </si>
  <si>
    <t>2.480</t>
  </si>
  <si>
    <t>-657.200</t>
  </si>
  <si>
    <t>CM04002209</t>
  </si>
  <si>
    <t>1.450</t>
  </si>
  <si>
    <t>-374.100</t>
  </si>
  <si>
    <t>CM04002210</t>
  </si>
  <si>
    <t>3.250</t>
  </si>
  <si>
    <t>-845.000</t>
  </si>
  <si>
    <t>S040042074</t>
  </si>
  <si>
    <t>77120.000</t>
  </si>
  <si>
    <t>S040042075</t>
  </si>
  <si>
    <t>48129.000</t>
  </si>
  <si>
    <t>S040042078</t>
  </si>
  <si>
    <t>S040042079</t>
  </si>
  <si>
    <t>27650.000</t>
  </si>
  <si>
    <t>S040042080</t>
  </si>
  <si>
    <t>-12.310</t>
  </si>
  <si>
    <t>4308.500</t>
  </si>
  <si>
    <t>S040042081</t>
  </si>
  <si>
    <t>S040042087</t>
  </si>
  <si>
    <t>-29.270</t>
  </si>
  <si>
    <t>10244.500</t>
  </si>
  <si>
    <t>S040042088</t>
  </si>
  <si>
    <t>S040042089</t>
  </si>
  <si>
    <t>-138.950</t>
  </si>
  <si>
    <t>20842.500</t>
  </si>
  <si>
    <t>-393.960</t>
  </si>
  <si>
    <t>23637.600</t>
  </si>
  <si>
    <t>-3.870</t>
  </si>
  <si>
    <t>212.850</t>
  </si>
  <si>
    <t>S040042093</t>
  </si>
  <si>
    <t>-84.240</t>
  </si>
  <si>
    <t>12636.000</t>
  </si>
  <si>
    <t>-401.500</t>
  </si>
  <si>
    <t>26097.500</t>
  </si>
  <si>
    <t>S030007829</t>
  </si>
  <si>
    <t>2117.500</t>
  </si>
  <si>
    <t>-41.000</t>
  </si>
  <si>
    <t>1435.000</t>
  </si>
  <si>
    <t>-23.780</t>
  </si>
  <si>
    <t>1664.600</t>
  </si>
  <si>
    <t>S040042101</t>
  </si>
  <si>
    <t>-500.740</t>
  </si>
  <si>
    <t>45066.600</t>
  </si>
  <si>
    <t>-365.540</t>
  </si>
  <si>
    <t>32898.600</t>
  </si>
  <si>
    <t>S040042102</t>
  </si>
  <si>
    <t>31200.000</t>
  </si>
  <si>
    <t>41910.000</t>
  </si>
  <si>
    <t>1173.000</t>
  </si>
  <si>
    <t>2070.000</t>
  </si>
  <si>
    <t>-253.300</t>
  </si>
  <si>
    <t>55726.000</t>
  </si>
  <si>
    <t>6348.000</t>
  </si>
  <si>
    <t>7890.000</t>
  </si>
  <si>
    <t>-56.100</t>
  </si>
  <si>
    <t>8134.500</t>
  </si>
  <si>
    <t>S040042103</t>
  </si>
  <si>
    <t>27142.500</t>
  </si>
  <si>
    <t>-259.000</t>
  </si>
  <si>
    <t>56980.000</t>
  </si>
  <si>
    <t>-201.400</t>
  </si>
  <si>
    <t>46322.000</t>
  </si>
  <si>
    <t>-27.900</t>
  </si>
  <si>
    <t>3348.000</t>
  </si>
  <si>
    <t>S040042104</t>
  </si>
  <si>
    <t>-306.000</t>
  </si>
  <si>
    <t>45900.000</t>
  </si>
  <si>
    <t>-763.000</t>
  </si>
  <si>
    <t>167860.000</t>
  </si>
  <si>
    <t>-636.500</t>
  </si>
  <si>
    <t>146395.000</t>
  </si>
  <si>
    <t>3360.000</t>
  </si>
  <si>
    <t>-53.800</t>
  </si>
  <si>
    <t>8070.000</t>
  </si>
  <si>
    <t>-53.500</t>
  </si>
  <si>
    <t>7757.500</t>
  </si>
  <si>
    <t>32000.000</t>
  </si>
  <si>
    <t>S040042105</t>
  </si>
  <si>
    <t>-126.600</t>
  </si>
  <si>
    <t>36714.000</t>
  </si>
  <si>
    <t>S040042106</t>
  </si>
  <si>
    <t>-304.700</t>
  </si>
  <si>
    <t>83792.500</t>
  </si>
  <si>
    <t>-17.050</t>
  </si>
  <si>
    <t>4262.500</t>
  </si>
  <si>
    <t>S040042109</t>
  </si>
  <si>
    <t>-1284.100</t>
  </si>
  <si>
    <t>340286.500</t>
  </si>
  <si>
    <t>S040042110</t>
  </si>
  <si>
    <t>-99.110</t>
  </si>
  <si>
    <t>39644.000</t>
  </si>
  <si>
    <t>S040042113</t>
  </si>
  <si>
    <t>-137.900</t>
  </si>
  <si>
    <t>35854.000</t>
  </si>
  <si>
    <t>S040042114</t>
  </si>
  <si>
    <t>72076.500</t>
  </si>
  <si>
    <t>S040042115</t>
  </si>
  <si>
    <t>-98.450</t>
  </si>
  <si>
    <t>19690.000</t>
  </si>
  <si>
    <t>S040042116</t>
  </si>
  <si>
    <t>-160.930</t>
  </si>
  <si>
    <t>49083.650</t>
  </si>
  <si>
    <t>S040042117</t>
  </si>
  <si>
    <t>-216.350</t>
  </si>
  <si>
    <t>59496.250</t>
  </si>
  <si>
    <t>S040042119</t>
  </si>
  <si>
    <t>-4.810</t>
  </si>
  <si>
    <t>1250.600</t>
  </si>
  <si>
    <t>S030007840</t>
  </si>
  <si>
    <t>-451.130</t>
  </si>
  <si>
    <t>36090.400</t>
  </si>
  <si>
    <t>S040042120</t>
  </si>
  <si>
    <t>-49.830</t>
  </si>
  <si>
    <t>7474.500</t>
  </si>
  <si>
    <t>-349.590</t>
  </si>
  <si>
    <t>20975.400</t>
  </si>
  <si>
    <t>-68.760</t>
  </si>
  <si>
    <t>3781.800</t>
  </si>
  <si>
    <t>S040042121</t>
  </si>
  <si>
    <t>12660.000</t>
  </si>
  <si>
    <t>S040042123</t>
  </si>
  <si>
    <t>Trial Item</t>
  </si>
  <si>
    <t>-6.230</t>
  </si>
  <si>
    <t>2180.500</t>
  </si>
  <si>
    <t>S040042124</t>
  </si>
  <si>
    <t>77588.000</t>
  </si>
  <si>
    <t>S040042125</t>
  </si>
  <si>
    <t>-558.500</t>
  </si>
  <si>
    <t>153587.500</t>
  </si>
  <si>
    <t>-19.950</t>
  </si>
  <si>
    <t>1795.500</t>
  </si>
  <si>
    <t>S040042126</t>
  </si>
  <si>
    <t>82472.500</t>
  </si>
  <si>
    <t>S040042127</t>
  </si>
  <si>
    <t>-377.000</t>
  </si>
  <si>
    <t>33930.000</t>
  </si>
  <si>
    <t>S040042128</t>
  </si>
  <si>
    <t>744.000</t>
  </si>
  <si>
    <t>S040042129</t>
  </si>
  <si>
    <t>-0.300</t>
  </si>
  <si>
    <t>74.400</t>
  </si>
  <si>
    <t>S040042130</t>
  </si>
  <si>
    <t>-2.350</t>
  </si>
  <si>
    <t>606.300</t>
  </si>
  <si>
    <t>S040042131</t>
  </si>
  <si>
    <t>-1603.700</t>
  </si>
  <si>
    <t>429791.600</t>
  </si>
  <si>
    <t>S040042132</t>
  </si>
  <si>
    <t>11638.000</t>
  </si>
  <si>
    <t>-47.300</t>
  </si>
  <si>
    <t>12534.500</t>
  </si>
  <si>
    <t>18696.000</t>
  </si>
  <si>
    <t>S040042135</t>
  </si>
  <si>
    <t>-0.400</t>
  </si>
  <si>
    <t>108.000</t>
  </si>
  <si>
    <t>S040042136</t>
  </si>
  <si>
    <t>1250.000</t>
  </si>
  <si>
    <t>S040042137</t>
  </si>
  <si>
    <t>S030007841</t>
  </si>
  <si>
    <t>-18.730</t>
  </si>
  <si>
    <t>561.900</t>
  </si>
  <si>
    <t>S040042144</t>
  </si>
  <si>
    <t>28380.000</t>
  </si>
  <si>
    <t>-47.520</t>
  </si>
  <si>
    <t>13543.200</t>
  </si>
  <si>
    <t>-29.480</t>
  </si>
  <si>
    <t>6338.200</t>
  </si>
  <si>
    <t>-17.320</t>
  </si>
  <si>
    <t>1472.200</t>
  </si>
  <si>
    <t>-37.330</t>
  </si>
  <si>
    <t>8399.250</t>
  </si>
  <si>
    <t>CM04002215</t>
  </si>
  <si>
    <t>-4757.160</t>
  </si>
  <si>
    <t>CM04002216</t>
  </si>
  <si>
    <t>-22800.000</t>
  </si>
  <si>
    <t>CM04002217</t>
  </si>
  <si>
    <t>-91200.000</t>
  </si>
  <si>
    <t>CM04002218</t>
  </si>
  <si>
    <t>-6933.660</t>
  </si>
  <si>
    <t>CM04002219</t>
  </si>
  <si>
    <t>-5291.760</t>
  </si>
  <si>
    <t>CM04002220</t>
  </si>
  <si>
    <t>-3759.460</t>
  </si>
  <si>
    <t>CM04002221</t>
  </si>
  <si>
    <t>-3911.460</t>
  </si>
  <si>
    <t>CM04002222</t>
  </si>
  <si>
    <t>-12754.490</t>
  </si>
  <si>
    <t>CM04002223</t>
  </si>
  <si>
    <t>-4023.960</t>
  </si>
  <si>
    <t>CM04002224</t>
  </si>
  <si>
    <t>-4970.720</t>
  </si>
  <si>
    <t>CM04002225</t>
  </si>
  <si>
    <t>-2914.550</t>
  </si>
  <si>
    <t>CM04002226</t>
  </si>
  <si>
    <t>1.500</t>
  </si>
  <si>
    <t>CM04002227</t>
  </si>
  <si>
    <t>6.000</t>
  </si>
  <si>
    <t>-1620.000</t>
  </si>
  <si>
    <t>CM04002228</t>
  </si>
  <si>
    <t>4.000</t>
  </si>
  <si>
    <t>-1080.000</t>
  </si>
  <si>
    <t>CM04002229</t>
  </si>
  <si>
    <t>-2090.000</t>
  </si>
  <si>
    <t>CM04002230</t>
  </si>
  <si>
    <t>-11364.540</t>
  </si>
  <si>
    <t>CM04002231</t>
  </si>
  <si>
    <t>6.150</t>
  </si>
  <si>
    <t>-1678.950</t>
  </si>
  <si>
    <t>CM04002232</t>
  </si>
  <si>
    <t>-60173.190</t>
  </si>
  <si>
    <t>CM04002233</t>
  </si>
  <si>
    <t>-56840.230</t>
  </si>
  <si>
    <t>CM04002234</t>
  </si>
  <si>
    <t>-40833.680</t>
  </si>
  <si>
    <t>-9588.780</t>
  </si>
  <si>
    <t>CM04002235</t>
  </si>
  <si>
    <t>-50870.960</t>
  </si>
  <si>
    <t>CM04002236</t>
  </si>
  <si>
    <t>-15959.760</t>
  </si>
  <si>
    <t>CM04002237</t>
  </si>
  <si>
    <t>0.300</t>
  </si>
  <si>
    <t>-74.400</t>
  </si>
  <si>
    <t>CM04002238</t>
  </si>
  <si>
    <t>2.400</t>
  </si>
  <si>
    <t>-619.200</t>
  </si>
  <si>
    <t>DM04000636</t>
  </si>
  <si>
    <t>LLOYD GOZUN MEAT STORE</t>
  </si>
  <si>
    <t>248.640</t>
  </si>
  <si>
    <t>DM04000637</t>
  </si>
  <si>
    <t>352.920</t>
  </si>
  <si>
    <t>DM04000638</t>
  </si>
  <si>
    <t>403.260</t>
  </si>
  <si>
    <t>DM04000639</t>
  </si>
  <si>
    <t>268.200</t>
  </si>
  <si>
    <t>DM04000640</t>
  </si>
  <si>
    <t>389.220</t>
  </si>
  <si>
    <t>DM04000641</t>
  </si>
  <si>
    <t>515.460</t>
  </si>
  <si>
    <t>DM04000642</t>
  </si>
  <si>
    <t>457.500</t>
  </si>
  <si>
    <t>DM04000643</t>
  </si>
  <si>
    <t>253.200</t>
  </si>
  <si>
    <t>DM04000644</t>
  </si>
  <si>
    <t>DM04000645</t>
  </si>
  <si>
    <t>452.760</t>
  </si>
  <si>
    <t>DM04000646</t>
  </si>
  <si>
    <t>390.900</t>
  </si>
  <si>
    <t>DM04000647</t>
  </si>
  <si>
    <t>377.850</t>
  </si>
  <si>
    <t>DM04000648</t>
  </si>
  <si>
    <t>407.160</t>
  </si>
  <si>
    <t>DM04000649</t>
  </si>
  <si>
    <t>438.780</t>
  </si>
  <si>
    <t>DM04000650</t>
  </si>
  <si>
    <t>524.400</t>
  </si>
  <si>
    <t>CM04002239</t>
  </si>
  <si>
    <t>0.400</t>
  </si>
  <si>
    <t>CM04002240</t>
  </si>
  <si>
    <t>0.600</t>
  </si>
  <si>
    <t>CM04002241</t>
  </si>
  <si>
    <t>0.500</t>
  </si>
  <si>
    <t>CM04002242</t>
  </si>
  <si>
    <t>-1150.800</t>
  </si>
  <si>
    <t>CM04002243</t>
  </si>
  <si>
    <t>-604.800</t>
  </si>
  <si>
    <t>CM04002244</t>
  </si>
  <si>
    <t>-1649986.110</t>
  </si>
  <si>
    <t>CM04002245</t>
  </si>
  <si>
    <t>-631625.370</t>
  </si>
  <si>
    <t>CM04002246</t>
  </si>
  <si>
    <t>-511749.450</t>
  </si>
  <si>
    <t>Clam Whole (1kg)</t>
  </si>
  <si>
    <t>-6.670</t>
  </si>
  <si>
    <t>2334.500</t>
  </si>
  <si>
    <t>Wooden Spoon All-Purpose Flour 1 kg x 25</t>
  </si>
  <si>
    <t>BAG</t>
  </si>
  <si>
    <t>7053.570</t>
  </si>
  <si>
    <t>-2142.860</t>
  </si>
  <si>
    <t>Belly Skin On Boneless Whole (1kg)</t>
  </si>
  <si>
    <t>2840.000</t>
  </si>
  <si>
    <t>14500.000</t>
  </si>
  <si>
    <t>P2</t>
  </si>
  <si>
    <t>61000.000</t>
  </si>
  <si>
    <t>Imported Frozen Whole Chicken NL 1KG</t>
  </si>
  <si>
    <t>1700.000</t>
  </si>
  <si>
    <t>Shoulder Butt Skinless Boneless</t>
  </si>
  <si>
    <t>-11.280</t>
  </si>
  <si>
    <t>3553.200</t>
  </si>
  <si>
    <t>-51.540</t>
  </si>
  <si>
    <t>14946.600</t>
  </si>
  <si>
    <t>7600.000</t>
  </si>
  <si>
    <t>Kasim Skin on Boneless Whole (1kg)</t>
  </si>
  <si>
    <t>3450.000</t>
  </si>
  <si>
    <t>340.000</t>
  </si>
  <si>
    <t>-75.420</t>
  </si>
  <si>
    <t>26397.000</t>
  </si>
  <si>
    <t>-73.470</t>
  </si>
  <si>
    <t>25714.500</t>
  </si>
  <si>
    <t>-32.080</t>
  </si>
  <si>
    <t>10105.200</t>
  </si>
  <si>
    <t>-17.830</t>
  </si>
  <si>
    <t>5616.450</t>
  </si>
  <si>
    <t>-74.920</t>
  </si>
  <si>
    <t>24723.600</t>
  </si>
  <si>
    <t>-73.120</t>
  </si>
  <si>
    <t>24129.600</t>
  </si>
  <si>
    <t>Pork Tenderloin (1kg)</t>
  </si>
  <si>
    <t>960.000</t>
  </si>
  <si>
    <t>Porkchop French Cut</t>
  </si>
  <si>
    <t>-25.560</t>
  </si>
  <si>
    <t>11374.200</t>
  </si>
  <si>
    <t>Matangbaka Gutted 800g</t>
  </si>
  <si>
    <t>254.460</t>
  </si>
  <si>
    <t>Galunggong Gutted 800g</t>
  </si>
  <si>
    <t>245.540</t>
  </si>
  <si>
    <t>-2.540</t>
  </si>
  <si>
    <t>-2.460</t>
  </si>
  <si>
    <t>305.000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</si>
  <si>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</si>
  <si>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</si>
  <si>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</si>
  <si>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</si>
  <si>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</si>
  <si>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</si>
  <si>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</si>
  <si>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</si>
  <si>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</si>
  <si>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</si>
  <si>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</si>
  <si>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</si>
  <si>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</si>
  <si>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</si>
  <si>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</si>
  <si>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</si>
  <si>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</si>
  <si>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</si>
  <si>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</si>
  <si>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</si>
  <si>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</si>
  <si>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</si>
  <si>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</si>
  <si>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</si>
  <si>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</si>
  <si>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</si>
  <si>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</si>
  <si>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</si>
  <si>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</si>
  <si>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</si>
  <si>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</si>
  <si>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</si>
  <si>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</si>
  <si>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</si>
  <si>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</si>
  <si>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</si>
  <si>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</si>
  <si>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</si>
  <si>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</si>
  <si>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</si>
  <si>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</si>
  <si>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</si>
  <si>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</si>
  <si>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</si>
  <si>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</si>
  <si>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</si>
  <si>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</si>
  <si>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</si>
  <si>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</si>
  <si>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</si>
  <si>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</si>
  <si>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</si>
  <si>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</si>
  <si>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</si>
  <si>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</si>
  <si>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</si>
  <si>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</si>
  <si>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</si>
  <si>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</si>
  <si>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</si>
  <si>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</si>
  <si>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</si>
  <si>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</si>
  <si>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</si>
  <si>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</si>
  <si>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</si>
  <si>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</si>
  <si>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</si>
  <si>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</si>
  <si>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</si>
  <si>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</si>
  <si>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</si>
  <si>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</si>
  <si>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</si>
  <si>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</si>
  <si>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</si>
  <si>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</si>
  <si>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</si>
  <si>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</si>
  <si>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</si>
  <si>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</si>
  <si>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</si>
  <si>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</si>
  <si>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</si>
  <si>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</si>
  <si>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</si>
  <si>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</si>
  <si>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</si>
  <si>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</si>
  <si>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</si>
  <si>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</si>
  <si>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</si>
  <si>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</si>
  <si>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</si>
  <si>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</si>
  <si>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</si>
  <si>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</si>
  <si>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</si>
  <si>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</si>
  <si>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</si>
  <si>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</si>
  <si>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</si>
  <si>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</si>
  <si>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</si>
  <si>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</si>
  <si>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</si>
  <si>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</si>
  <si>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</si>
  <si>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</si>
  <si>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</si>
  <si>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</si>
  <si>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</si>
  <si>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</si>
  <si>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</si>
  <si>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</si>
  <si>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</si>
  <si>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</si>
  <si>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</si>
  <si>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</si>
  <si>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</si>
  <si>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</si>
  <si>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</si>
  <si>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</si>
  <si>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</si>
  <si>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</si>
  <si>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</si>
  <si>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</si>
  <si>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</si>
  <si>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</si>
  <si>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Loi Homemade Chicharon</t>
  </si>
  <si>
    <t>Grand Union (Malolos)</t>
  </si>
  <si>
    <t>Grand Union (San Fernando)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</si>
  <si>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</si>
  <si>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</si>
  <si>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</si>
  <si>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</si>
  <si>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</si>
  <si>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</si>
  <si>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</si>
  <si>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</si>
  <si>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</si>
  <si>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</si>
  <si>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</si>
  <si>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</si>
  <si>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</si>
  <si>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</si>
  <si>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</si>
  <si>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</si>
  <si>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</si>
  <si>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</si>
  <si>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</si>
  <si>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</si>
  <si>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</si>
  <si>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</si>
  <si>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</si>
  <si>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</si>
  <si>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</si>
  <si>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</si>
  <si>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</si>
  <si>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</si>
  <si>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</si>
  <si>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</si>
  <si>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</si>
  <si>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</si>
  <si>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</si>
  <si>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</si>
  <si>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</si>
  <si>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</si>
  <si>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</si>
  <si>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</si>
  <si>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</si>
  <si>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</si>
  <si>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</si>
  <si>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</si>
  <si>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</si>
  <si>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</si>
  <si>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</si>
  <si>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</si>
  <si>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</si>
  <si>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</si>
  <si>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</si>
  <si>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</si>
  <si>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</si>
  <si>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</si>
  <si>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</si>
  <si>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</si>
  <si>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</si>
  <si>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</si>
  <si>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</si>
  <si>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</si>
  <si>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</si>
  <si>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</si>
  <si>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</si>
  <si>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</si>
  <si>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</si>
  <si>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</si>
  <si>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</si>
  <si>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</si>
  <si>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</si>
  <si>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</si>
  <si>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</si>
  <si>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</si>
  <si>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</si>
  <si>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</si>
  <si>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</si>
  <si>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</si>
  <si>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</si>
  <si>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</si>
  <si>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</si>
  <si>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</si>
  <si>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</si>
  <si>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</si>
  <si>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</si>
  <si>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</si>
  <si>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</si>
  <si>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</si>
  <si>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</si>
  <si>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</si>
  <si>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</si>
  <si>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</si>
  <si>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</si>
  <si>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</si>
  <si>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</si>
  <si>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</si>
  <si>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</si>
  <si>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</si>
  <si>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</si>
  <si>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</si>
  <si>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</si>
  <si>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</si>
  <si>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</si>
  <si>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</si>
  <si>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</si>
  <si>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</si>
  <si>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</si>
  <si>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</si>
  <si>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</si>
  <si>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</si>
  <si>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</si>
  <si>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</si>
  <si>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</si>
  <si>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</si>
  <si>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</si>
  <si>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</si>
  <si>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</si>
  <si>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</si>
  <si>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</si>
  <si>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</si>
  <si>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</si>
  <si>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</si>
  <si>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</si>
  <si>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</si>
  <si>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</si>
  <si>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</si>
  <si>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</si>
  <si>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</si>
  <si>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</si>
  <si>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</si>
  <si>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</si>
  <si>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</si>
  <si>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</si>
  <si>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</si>
  <si>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</si>
  <si>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</si>
  <si>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</si>
  <si>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</si>
  <si>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</si>
  <si>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</si>
  <si>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</si>
  <si>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</si>
  <si>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</si>
  <si>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</si>
  <si>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</si>
  <si>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</si>
  <si>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</si>
  <si>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</si>
  <si>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</si>
  <si>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</si>
  <si>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</si>
  <si>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</si>
  <si>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</si>
  <si>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</si>
  <si>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</si>
  <si>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</si>
  <si>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</si>
  <si>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</si>
  <si>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</si>
  <si>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</si>
  <si>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</si>
  <si>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</si>
  <si>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</si>
  <si>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</si>
  <si>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</si>
  <si>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</si>
  <si>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</si>
  <si>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</si>
  <si>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</si>
  <si>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</si>
  <si>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</si>
  <si>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</si>
  <si>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</si>
  <si>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</si>
  <si>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</si>
  <si>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</si>
  <si>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</si>
  <si>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</si>
  <si>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</si>
  <si>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JULIAN EGG FOOD PRODUCTS TRADING</t>
  </si>
  <si>
    <t>ADDRESS</t>
  </si>
  <si>
    <t>23 Champaca Street, Brgy Pasong Tamo, Quezon city</t>
  </si>
  <si>
    <t>PROVINCE</t>
  </si>
  <si>
    <t>REGION</t>
  </si>
  <si>
    <t>CLASSIFICATION</t>
  </si>
  <si>
    <t>SUB-CLASSIFICATION</t>
  </si>
  <si>
    <t>OWNER FIRST NAME</t>
  </si>
  <si>
    <t>OWNER LAST NAME</t>
  </si>
  <si>
    <t>MANUEL UBANYA</t>
  </si>
  <si>
    <t>OWNER MOBILE NUMBER</t>
  </si>
  <si>
    <t>Manuel Ubanya -Blk 11 Lot 6 Ridge Point Subd. Brgy Prinza Teresa Rizal</t>
  </si>
  <si>
    <t>TIN NUMBER</t>
  </si>
  <si>
    <t>PICK UP TRADERS</t>
  </si>
  <si>
    <t>PICK UP Trader - Offsite Farm - Egg Grading</t>
  </si>
  <si>
    <t>Doc Percie</t>
  </si>
  <si>
    <t>PICK UP EMPLOYEE</t>
  </si>
  <si>
    <t>PICK UP EMPLOYEE -Layer Farm - Egg Grading</t>
  </si>
  <si>
    <t>Doc Serge</t>
  </si>
  <si>
    <t>LOURDES NARRAL</t>
  </si>
  <si>
    <t>Lot 1 blk15 NHA avenue bagong nayon 2 phase 4-B dela paz antipolo city</t>
  </si>
  <si>
    <t>L&amp;Z CONSUMER GOODS TRADING</t>
  </si>
  <si>
    <t>#51 General Luna St. Ususan, Taguig City</t>
  </si>
  <si>
    <t>Manuel Ubanya (Offsite)</t>
  </si>
  <si>
    <t>Lourdes Narral</t>
  </si>
  <si>
    <t>TGM L&amp;Z</t>
  </si>
  <si>
    <t>MEAT CHAMPS</t>
  </si>
  <si>
    <t>TGM Olivarez Village Plaza-Olivarez Homes Phase 1, Sto Tomas Binan Laguna</t>
  </si>
  <si>
    <t>KM 29 Circumferential Rd., Barangay San Roque, Antipolo City</t>
  </si>
  <si>
    <t>The Good Meat Antipolo</t>
  </si>
  <si>
    <t>Blk 11 Lot 6 Ridge Point Subd. Brgy Prinza Teresa Rizal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</si>
  <si>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</si>
  <si>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</si>
  <si>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</si>
  <si>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</si>
  <si>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</si>
  <si>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</si>
  <si>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</si>
  <si>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</si>
  <si>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</si>
  <si>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</si>
  <si>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</si>
  <si>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</si>
  <si>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</si>
  <si>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</si>
  <si>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</si>
  <si>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</si>
  <si>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</si>
  <si>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</si>
  <si>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</si>
  <si>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</si>
  <si>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</si>
  <si>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</si>
  <si>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</si>
  <si>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</si>
  <si>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</si>
  <si>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</si>
  <si>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</si>
  <si>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</si>
  <si>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</si>
  <si>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</si>
  <si>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</si>
  <si>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FAYE DE JESUS</t>
  </si>
  <si>
    <t>MARKET STALL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</si>
  <si>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</si>
  <si>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</si>
  <si>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</si>
  <si>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</si>
  <si>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</si>
  <si>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</si>
  <si>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</si>
  <si>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</si>
  <si>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AMBER GOLDEN CUP RESTAURANT CORPORATION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</si>
  <si>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</si>
  <si>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</si>
  <si>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</si>
  <si>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</si>
  <si>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</si>
  <si>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</si>
  <si>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</si>
  <si>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</si>
  <si>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</si>
  <si>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</si>
  <si>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</si>
  <si>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</si>
  <si>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</si>
  <si>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</si>
  <si>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</si>
  <si>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</si>
  <si>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</si>
  <si>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</si>
  <si>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</si>
  <si>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</si>
  <si>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</si>
  <si>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</si>
  <si>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</si>
  <si>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</si>
  <si>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</si>
  <si>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</si>
  <si>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</si>
  <si>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</si>
  <si>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</si>
  <si>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</si>
  <si>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</si>
  <si>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</si>
  <si>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</si>
  <si>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Rizal</t>
  </si>
  <si>
    <t>4A</t>
  </si>
  <si>
    <t>ARYANA'S MEATSHOP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</si>
  <si>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</si>
  <si>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</si>
  <si>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</si>
  <si>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</si>
  <si>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</si>
  <si>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</si>
  <si>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</si>
  <si>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</si>
  <si>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</si>
  <si>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</si>
  <si>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</si>
  <si>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</si>
  <si>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</si>
  <si>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</si>
  <si>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</si>
  <si>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</si>
  <si>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</si>
  <si>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</si>
  <si>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</si>
  <si>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</si>
  <si>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</si>
  <si>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</si>
  <si>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</si>
  <si>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</si>
  <si>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</si>
  <si>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</si>
  <si>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</si>
  <si>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</si>
  <si>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</si>
  <si>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</si>
  <si>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</si>
  <si>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</si>
  <si>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</si>
  <si>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</si>
  <si>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</si>
  <si>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</si>
  <si>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</si>
  <si>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</si>
  <si>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</si>
  <si>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</si>
  <si>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</si>
  <si>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</si>
  <si>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</si>
  <si>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</si>
  <si>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</si>
  <si>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</si>
  <si>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</si>
  <si>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</si>
  <si>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</si>
  <si>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</si>
  <si>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</si>
  <si>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</si>
  <si>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</si>
  <si>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</si>
  <si>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</si>
  <si>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</si>
  <si>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</si>
  <si>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</si>
  <si>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</si>
  <si>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</si>
  <si>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2165 Narra St-United Hills I, Paranaque</t>
  </si>
  <si>
    <t>242-299-776-000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</si>
  <si>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</si>
  <si>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</si>
  <si>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</si>
  <si>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</si>
  <si>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</si>
  <si>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</si>
  <si>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</si>
  <si>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</si>
  <si>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</si>
  <si>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</si>
  <si>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</si>
  <si>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</si>
  <si>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</si>
  <si>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</si>
  <si>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</si>
  <si>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</si>
  <si>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</si>
  <si>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</si>
  <si>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</si>
  <si>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</si>
  <si>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</si>
  <si>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</si>
  <si>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</si>
  <si>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</si>
  <si>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</si>
  <si>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</si>
  <si>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</si>
  <si>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</si>
  <si>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</si>
  <si>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</si>
  <si>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San Simon, Pampanga</t>
  </si>
  <si>
    <t>San Simon</t>
  </si>
  <si>
    <t>FROZEN LINK FOODS DISTRIBU</t>
  </si>
  <si>
    <t>FROZEN LINK FOODS DISTRIBUTIONS INC.</t>
  </si>
  <si>
    <t>GABRIEL CUNANAN</t>
  </si>
  <si>
    <t>MW GARY BOY DALISAY</t>
  </si>
  <si>
    <t>GERRY C. AZADA</t>
  </si>
  <si>
    <t>GERRY ROSARIO TRADING (1000000516)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</si>
  <si>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</si>
  <si>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</si>
  <si>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</si>
  <si>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</si>
  <si>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</si>
  <si>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</si>
  <si>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</si>
  <si>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</si>
  <si>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</si>
  <si>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</si>
  <si>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</si>
  <si>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</si>
  <si>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</si>
  <si>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</si>
  <si>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</si>
  <si>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</si>
  <si>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</si>
  <si>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</si>
  <si>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</si>
  <si>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</si>
  <si>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</si>
  <si>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</si>
  <si>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</si>
  <si>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</si>
  <si>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</si>
  <si>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</si>
  <si>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</si>
  <si>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</si>
  <si>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</si>
  <si>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</si>
  <si>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</si>
  <si>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</si>
  <si>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</si>
  <si>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</si>
  <si>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</si>
  <si>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</si>
  <si>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</si>
  <si>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</si>
  <si>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</si>
  <si>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</si>
  <si>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</si>
  <si>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</si>
  <si>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</si>
  <si>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</si>
  <si>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</si>
  <si>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</si>
  <si>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</si>
  <si>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</si>
  <si>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</si>
  <si>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</si>
  <si>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</si>
  <si>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</si>
  <si>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</si>
  <si>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</si>
  <si>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</si>
  <si>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</si>
  <si>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</si>
  <si>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</si>
  <si>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</si>
  <si>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</si>
  <si>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</si>
  <si>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</si>
  <si>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</si>
  <si>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</si>
  <si>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</si>
  <si>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</si>
  <si>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</si>
  <si>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</si>
  <si>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</si>
  <si>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</si>
  <si>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</si>
  <si>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</si>
  <si>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</si>
  <si>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</si>
  <si>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</si>
  <si>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</si>
  <si>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</si>
  <si>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</si>
  <si>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</si>
  <si>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</si>
  <si>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</si>
  <si>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</si>
  <si>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</si>
  <si>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</si>
  <si>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</si>
  <si>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</si>
  <si>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</si>
  <si>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</si>
  <si>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</si>
  <si>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</si>
  <si>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</si>
  <si>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</si>
  <si>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</si>
  <si>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Mark Agabon</t>
  </si>
  <si>
    <t>MW MARK AGABON</t>
  </si>
  <si>
    <t>MARY JANE'S MEATSHOP</t>
  </si>
  <si>
    <t>MW MARY JANE'S MEATSHOP</t>
  </si>
  <si>
    <t>MEATWORLD INTERNATIONAL IN</t>
  </si>
  <si>
    <t>Unit 2 Melandrea III Building, North Bay Blvd. near Virgo Drive, North Bay Boulevard South, Navotas</t>
  </si>
  <si>
    <t>Navotas City</t>
  </si>
  <si>
    <t>005-133-530-000</t>
  </si>
  <si>
    <t>2nd Floor Calle Industria Malls, Circulo Verde Ave, Bagumbayan 3, QUEZON CITY METRO MANILA 1110</t>
  </si>
  <si>
    <t>009-851-594-000</t>
  </si>
  <si>
    <t>MELCO RESORTS LEISURE (PHP)  CORPORATION</t>
  </si>
  <si>
    <t>MELCO RESORTS LEISURE (PHP) CORPORATION</t>
  </si>
  <si>
    <t>Maunawa St. Mabalacat</t>
  </si>
  <si>
    <t>Mabalacat City</t>
  </si>
  <si>
    <t>Mina</t>
  </si>
  <si>
    <t>Pineda</t>
  </si>
  <si>
    <t>0977-810-1946</t>
  </si>
  <si>
    <t>000-877-399-000</t>
  </si>
  <si>
    <t>METRO RETAIL STORES GROUP INC. (1000000941)</t>
  </si>
  <si>
    <t>Corner of C.D. Seno &amp; W.O. Seno StsVicsal BuildingGuizo North Reclamation Area, Mandaue</t>
  </si>
  <si>
    <t>Mandaue City</t>
  </si>
  <si>
    <t>Cebu</t>
  </si>
  <si>
    <t>226-527-915-000</t>
  </si>
  <si>
    <t>National Highway, Calamba City</t>
  </si>
  <si>
    <t>Calamba City</t>
  </si>
  <si>
    <t>009-126-984-001</t>
  </si>
  <si>
    <t>MLM FOODS,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</si>
  <si>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</si>
  <si>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</si>
  <si>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</si>
  <si>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</si>
  <si>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</si>
  <si>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</si>
  <si>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</si>
  <si>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</si>
  <si>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</si>
  <si>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</si>
  <si>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</si>
  <si>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</si>
  <si>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</si>
  <si>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</si>
  <si>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</si>
  <si>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</si>
  <si>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</si>
  <si>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</si>
  <si>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</si>
  <si>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</si>
  <si>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</si>
  <si>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</si>
  <si>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</si>
  <si>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</si>
  <si>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</si>
  <si>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</si>
  <si>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</si>
  <si>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</si>
  <si>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</si>
  <si>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</si>
  <si>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</si>
  <si>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</si>
  <si>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</si>
  <si>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</si>
  <si>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</si>
  <si>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</si>
  <si>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</si>
  <si>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</si>
  <si>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</si>
  <si>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</si>
  <si>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</si>
  <si>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</si>
  <si>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</si>
  <si>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</si>
  <si>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</si>
  <si>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</si>
  <si>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</si>
  <si>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</si>
  <si>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</si>
  <si>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</si>
  <si>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</si>
  <si>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</si>
  <si>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</si>
  <si>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</si>
  <si>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</si>
  <si>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</si>
  <si>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</si>
  <si>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</si>
  <si>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</si>
  <si>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</si>
  <si>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</si>
  <si>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</si>
  <si>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</si>
  <si>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</si>
  <si>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</si>
  <si>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</si>
  <si>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</si>
  <si>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</si>
  <si>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</si>
  <si>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</si>
  <si>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</si>
  <si>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</si>
  <si>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</si>
  <si>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</si>
  <si>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</si>
  <si>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</si>
  <si>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</si>
  <si>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</si>
  <si>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</si>
  <si>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</si>
  <si>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</si>
  <si>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</si>
  <si>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</si>
  <si>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</si>
  <si>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</si>
  <si>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</si>
  <si>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</si>
  <si>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</si>
  <si>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</si>
  <si>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</si>
  <si>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</si>
  <si>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</si>
  <si>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</si>
  <si>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</si>
  <si>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</si>
  <si>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</si>
  <si>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</si>
  <si>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</si>
  <si>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</si>
  <si>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</si>
  <si>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</si>
  <si>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</si>
  <si>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</si>
  <si>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</si>
  <si>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</si>
  <si>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MW ABOITIZ PARTNERS</t>
  </si>
  <si>
    <t>OUR BUILDER'S WAREHOUSE INC. (1000000532)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</si>
  <si>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</si>
  <si>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</si>
  <si>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</si>
  <si>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</si>
  <si>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</si>
  <si>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</si>
  <si>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</si>
  <si>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</si>
  <si>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</si>
  <si>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</si>
  <si>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</si>
  <si>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</si>
  <si>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</si>
  <si>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Dasmarinas, Cavite</t>
  </si>
  <si>
    <t>Dasmarinas</t>
  </si>
  <si>
    <t>PRINCESS JOLLIANT CORP.</t>
  </si>
  <si>
    <t>TGM PRINCESS JOLLIANT CORP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</si>
  <si>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</si>
  <si>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</si>
  <si>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</si>
  <si>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</si>
  <si>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</si>
  <si>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</si>
  <si>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</si>
  <si>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</si>
  <si>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</si>
  <si>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</si>
  <si>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</si>
  <si>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</si>
  <si>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</t>
  </si>
  <si>
    <t>RODEL AQUINO</t>
  </si>
  <si>
    <t>MW RONA MACABANTI</t>
  </si>
  <si>
    <t>SARAH ALMEYDA</t>
  </si>
  <si>
    <t>MW SARAH ALMEYDA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</si>
  <si>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</si>
  <si>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</si>
  <si>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</si>
  <si>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</si>
  <si>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</si>
  <si>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</si>
  <si>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</si>
  <si>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</si>
  <si>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</si>
  <si>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</si>
  <si>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</si>
  <si>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</si>
  <si>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</si>
  <si>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</si>
  <si>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</si>
  <si>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</si>
  <si>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</si>
  <si>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</si>
  <si>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</si>
  <si>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</si>
  <si>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</si>
  <si>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</si>
  <si>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</si>
  <si>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</si>
  <si>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</si>
  <si>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</si>
  <si>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</si>
  <si>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</si>
  <si>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</si>
  <si>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</si>
  <si>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</si>
  <si>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VAM</t>
  </si>
  <si>
    <t>ZENITH FOODS CORPORATION (1000000683)</t>
  </si>
  <si>
    <t>ZENITH FOODS CORPORATION</t>
  </si>
  <si>
    <t>Carmelray I, Integrity Avenue, Canlubang, Calamba, Laguna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</si>
  <si>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</si>
  <si>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</si>
  <si>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</si>
  <si>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</si>
  <si>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</si>
  <si>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</si>
  <si>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</si>
  <si>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</si>
  <si>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</si>
  <si>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</si>
  <si>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</si>
  <si>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</si>
  <si>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</si>
  <si>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</si>
  <si>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</si>
  <si>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</si>
  <si>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</si>
  <si>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</si>
  <si>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</si>
  <si>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</si>
  <si>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</si>
  <si>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</si>
  <si>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</si>
  <si>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</si>
  <si>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</si>
  <si>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</si>
  <si>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</si>
  <si>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</si>
  <si>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</si>
  <si>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</si>
  <si>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</si>
  <si>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</si>
  <si>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</si>
  <si>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</si>
  <si>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</si>
  <si>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</si>
  <si>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</si>
  <si>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</si>
  <si>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</si>
  <si>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</si>
  <si>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</si>
  <si>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</si>
  <si>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</si>
  <si>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</si>
  <si>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</si>
  <si>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</si>
  <si>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</si>
  <si>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</si>
  <si>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</si>
  <si>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</si>
  <si>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</si>
  <si>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</si>
  <si>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</si>
  <si>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</si>
  <si>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</si>
  <si>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</si>
  <si>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</si>
  <si>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</si>
  <si>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</si>
  <si>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</si>
  <si>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</si>
  <si>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</si>
  <si>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</si>
  <si>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</si>
  <si>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</si>
  <si>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</si>
  <si>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</si>
  <si>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</si>
  <si>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</si>
  <si>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</si>
  <si>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</si>
  <si>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</si>
  <si>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</si>
  <si>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</si>
  <si>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</si>
  <si>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</si>
  <si>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</si>
  <si>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</si>
  <si>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</si>
  <si>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</si>
  <si>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</si>
  <si>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</si>
  <si>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</si>
  <si>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</si>
  <si>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</si>
  <si>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</si>
  <si>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</si>
  <si>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</si>
  <si>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</si>
  <si>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</si>
  <si>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</si>
  <si>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</si>
  <si>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</si>
  <si>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</si>
  <si>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</si>
  <si>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</si>
  <si>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</si>
  <si>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</si>
  <si>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</si>
  <si>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</si>
  <si>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</si>
  <si>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</si>
  <si>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</si>
  <si>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</si>
  <si>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</si>
  <si>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</si>
  <si>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</si>
  <si>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</si>
  <si>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</si>
  <si>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</si>
  <si>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</si>
  <si>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</si>
  <si>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</si>
  <si>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</si>
  <si>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</si>
  <si>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</si>
  <si>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</si>
  <si>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</si>
  <si>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</si>
  <si>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</si>
  <si>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</si>
  <si>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</si>
  <si>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</si>
  <si>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</si>
  <si>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</si>
  <si>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</si>
  <si>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</si>
  <si>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</si>
  <si>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</si>
  <si>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</si>
  <si>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</si>
  <si>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</si>
  <si>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</si>
  <si>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</si>
  <si>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</si>
  <si>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</si>
  <si>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</si>
  <si>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</si>
  <si>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</si>
  <si>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</si>
  <si>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</si>
  <si>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</si>
  <si>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</si>
  <si>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</si>
  <si>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</si>
  <si>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</si>
  <si>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</si>
  <si>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</si>
  <si>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</si>
  <si>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</si>
  <si>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</si>
  <si>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</si>
  <si>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</si>
  <si>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</si>
  <si>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</si>
  <si>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</si>
  <si>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</si>
  <si>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</si>
  <si>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</si>
  <si>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</si>
  <si>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</si>
  <si>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</si>
  <si>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</si>
  <si>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</si>
  <si>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</si>
  <si>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</si>
  <si>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</si>
  <si>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</si>
  <si>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</si>
  <si>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</si>
  <si>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</si>
  <si>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</si>
  <si>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</si>
  <si>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</si>
  <si>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</si>
  <si>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</si>
  <si>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</si>
  <si>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</si>
  <si>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</si>
  <si>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</si>
  <si>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</si>
  <si>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</si>
  <si>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</si>
  <si>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</si>
  <si>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</si>
  <si>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</si>
  <si>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</si>
  <si>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</si>
  <si>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</si>
  <si>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</si>
  <si>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</si>
  <si>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</si>
  <si>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</si>
  <si>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</si>
  <si>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</si>
  <si>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</si>
  <si>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</si>
  <si>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</si>
  <si>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</si>
  <si>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</si>
  <si>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</si>
  <si>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</si>
  <si>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</si>
  <si>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</si>
  <si>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</si>
  <si>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</si>
  <si>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</si>
  <si>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</si>
  <si>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</si>
  <si>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</si>
  <si>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</si>
  <si>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</si>
  <si>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</si>
  <si>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</si>
  <si>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</si>
  <si>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</si>
  <si>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CLARMIL MANUFACTURING INCORPORATED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</si>
  <si>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</si>
  <si>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</si>
  <si>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</si>
  <si>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</si>
  <si>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</si>
  <si>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</si>
  <si>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</si>
  <si>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</si>
  <si>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</si>
  <si>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</si>
  <si>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</si>
  <si>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RICHBAKE INC.</t>
  </si>
  <si>
    <t>RYAN A. GAMBOA (1000000193)</t>
  </si>
  <si>
    <t>RYAN A. GAMBOA</t>
  </si>
  <si>
    <t>W.L. FOOD PRODUCTS (1000000312)</t>
  </si>
  <si>
    <t>W.L. FOOD PRODUCTS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</si>
  <si>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</si>
  <si>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</si>
  <si>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</si>
  <si>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</si>
  <si>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</si>
  <si>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</si>
  <si>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</si>
  <si>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</si>
  <si>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</si>
  <si>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</si>
  <si>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</si>
  <si>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</si>
  <si>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</si>
  <si>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</si>
  <si>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</si>
  <si>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</si>
  <si>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</si>
  <si>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</si>
  <si>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</si>
  <si>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</si>
  <si>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</si>
  <si>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</si>
  <si>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</si>
  <si>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</si>
  <si>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</si>
  <si>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</si>
  <si>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</si>
  <si>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</si>
  <si>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</si>
  <si>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</si>
  <si>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</si>
  <si>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</si>
  <si>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</si>
  <si>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</si>
  <si>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</si>
  <si>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</si>
  <si>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</si>
  <si>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</si>
  <si>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</si>
  <si>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</si>
  <si>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</si>
  <si>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</si>
  <si>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</si>
  <si>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</si>
  <si>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</si>
  <si>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</si>
  <si>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</si>
  <si>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</si>
  <si>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</si>
  <si>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</si>
  <si>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</si>
  <si>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</si>
  <si>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</si>
  <si>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</si>
  <si>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</si>
  <si>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</si>
  <si>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</si>
  <si>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</si>
  <si>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</si>
  <si>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</si>
  <si>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</si>
  <si>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</si>
  <si>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</si>
  <si>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</si>
  <si>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</si>
  <si>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</si>
  <si>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</si>
  <si>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</si>
  <si>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</si>
  <si>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</si>
  <si>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</si>
  <si>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</si>
  <si>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</si>
  <si>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</si>
  <si>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</si>
  <si>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</si>
  <si>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</si>
  <si>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</si>
  <si>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</si>
  <si>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</si>
  <si>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</si>
  <si>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</si>
  <si>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</si>
  <si>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</si>
  <si>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</si>
  <si>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</si>
  <si>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</si>
  <si>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</si>
  <si>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</si>
  <si>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</si>
  <si>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</si>
  <si>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</si>
  <si>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</si>
  <si>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</si>
  <si>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</si>
  <si>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</si>
  <si>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</si>
  <si>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</si>
  <si>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</si>
  <si>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</si>
  <si>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</si>
  <si>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</si>
  <si>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</si>
  <si>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</si>
  <si>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</si>
  <si>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</si>
  <si>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</si>
  <si>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</si>
  <si>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</si>
  <si>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</si>
  <si>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</si>
  <si>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</si>
  <si>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</si>
  <si>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</si>
  <si>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</si>
  <si>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</si>
  <si>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</si>
  <si>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</si>
  <si>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</si>
  <si>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</si>
  <si>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</si>
  <si>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</si>
  <si>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TATANG'S MANILA FOOD CORPORATION (1000000091)</t>
  </si>
  <si>
    <t>Canteen Network Inc</t>
  </si>
  <si>
    <t>TGM CANTEEN NETWORK INC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</si>
  <si>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</si>
  <si>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</si>
  <si>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</si>
  <si>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</si>
  <si>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</si>
  <si>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</si>
  <si>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</si>
  <si>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</si>
  <si>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</si>
  <si>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</si>
  <si>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</si>
  <si>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</si>
  <si>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</si>
  <si>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</si>
  <si>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</si>
  <si>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</si>
  <si>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</si>
  <si>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</si>
  <si>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</si>
  <si>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</si>
  <si>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</si>
  <si>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</si>
  <si>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</si>
  <si>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</si>
  <si>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</si>
  <si>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</si>
  <si>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</si>
  <si>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</si>
  <si>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</si>
  <si>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</si>
  <si>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</si>
  <si>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</si>
  <si>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</si>
  <si>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</si>
  <si>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</si>
  <si>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</si>
  <si>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</si>
  <si>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</si>
  <si>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</si>
  <si>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</si>
  <si>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</si>
  <si>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</si>
  <si>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</si>
  <si>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</si>
  <si>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</si>
  <si>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</si>
  <si>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</si>
  <si>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</si>
  <si>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</si>
  <si>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</si>
  <si>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</si>
  <si>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</si>
  <si>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</si>
  <si>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</si>
  <si>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</si>
  <si>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</si>
  <si>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</si>
  <si>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</si>
  <si>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</si>
  <si>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</si>
  <si>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</si>
  <si>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</si>
  <si>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</si>
  <si>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</si>
  <si>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</si>
  <si>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</si>
  <si>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</si>
  <si>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</si>
  <si>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</si>
  <si>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</si>
  <si>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</si>
  <si>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</si>
  <si>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</si>
  <si>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</si>
  <si>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</si>
  <si>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</si>
  <si>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</si>
  <si>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</si>
  <si>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</si>
  <si>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</si>
  <si>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</si>
  <si>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</si>
  <si>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</si>
  <si>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</si>
  <si>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</si>
  <si>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</si>
  <si>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</si>
  <si>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</si>
  <si>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</si>
  <si>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</si>
  <si>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</si>
  <si>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</si>
  <si>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</si>
  <si>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</si>
  <si>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</si>
  <si>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</si>
  <si>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</si>
  <si>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</si>
  <si>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</si>
  <si>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</si>
  <si>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</si>
  <si>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</si>
  <si>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</si>
  <si>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</si>
  <si>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</si>
  <si>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</si>
  <si>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</si>
  <si>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</si>
  <si>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</si>
  <si>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</si>
  <si>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</si>
  <si>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</si>
  <si>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</si>
  <si>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</si>
  <si>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</si>
  <si>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</si>
  <si>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</si>
  <si>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</si>
  <si>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</si>
  <si>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</si>
  <si>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</si>
  <si>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</si>
  <si>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</si>
  <si>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</si>
  <si>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</si>
  <si>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</si>
  <si>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</si>
  <si>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</si>
  <si>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</si>
  <si>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</si>
  <si>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</si>
  <si>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</si>
  <si>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</si>
  <si>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</si>
  <si>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</si>
  <si>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</si>
  <si>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</si>
  <si>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</si>
  <si>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</si>
  <si>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</si>
  <si>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</si>
  <si>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</si>
  <si>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</si>
  <si>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</si>
  <si>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</si>
  <si>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</si>
  <si>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</si>
  <si>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</si>
  <si>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</si>
  <si>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</si>
  <si>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</si>
  <si>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</si>
  <si>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</si>
  <si>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</si>
  <si>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</si>
  <si>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</si>
  <si>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</si>
  <si>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</si>
  <si>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</si>
  <si>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</si>
  <si>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</si>
  <si>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</si>
  <si>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</si>
  <si>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</si>
  <si>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</si>
  <si>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</si>
  <si>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</si>
  <si>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</si>
  <si>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</si>
  <si>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</si>
  <si>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</si>
  <si>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</si>
  <si>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</si>
  <si>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</si>
  <si>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</si>
  <si>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</si>
  <si>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</si>
  <si>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</si>
  <si>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</si>
  <si>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</si>
  <si>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</si>
  <si>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</si>
  <si>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</si>
  <si>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</si>
  <si>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</si>
  <si>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</si>
  <si>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</si>
  <si>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</si>
  <si>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</si>
  <si>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</si>
  <si>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</si>
  <si>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</si>
  <si>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</si>
  <si>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</si>
  <si>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</si>
  <si>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</si>
  <si>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</si>
  <si>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</si>
  <si>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</si>
  <si>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</si>
  <si>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</si>
  <si>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</si>
  <si>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</si>
  <si>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</si>
  <si>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</si>
  <si>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</si>
  <si>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</si>
  <si>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</si>
  <si>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</si>
  <si>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</si>
  <si>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</si>
  <si>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</si>
  <si>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</si>
  <si>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</si>
  <si>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</si>
  <si>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</si>
  <si>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</si>
  <si>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</si>
  <si>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</si>
  <si>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</si>
  <si>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</si>
  <si>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</si>
  <si>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</si>
  <si>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</si>
  <si>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</si>
  <si>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</si>
  <si>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</si>
  <si>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</si>
  <si>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</si>
  <si>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</si>
  <si>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</si>
  <si>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</si>
  <si>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</si>
  <si>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</si>
  <si>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</si>
  <si>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</si>
  <si>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</si>
  <si>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</si>
  <si>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</si>
  <si>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</si>
  <si>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</si>
  <si>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</si>
  <si>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</si>
  <si>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</si>
  <si>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</si>
  <si>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</si>
  <si>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</si>
  <si>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</si>
  <si>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</si>
  <si>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</si>
  <si>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</si>
  <si>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</si>
  <si>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</si>
  <si>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</si>
  <si>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</si>
  <si>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</si>
  <si>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</si>
  <si>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</si>
  <si>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</si>
  <si>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</si>
  <si>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</si>
  <si>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</si>
  <si>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</si>
  <si>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</si>
  <si>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</si>
  <si>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</si>
  <si>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</si>
  <si>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</si>
  <si>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</si>
  <si>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</si>
  <si>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</si>
  <si>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</si>
  <si>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</si>
  <si>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</si>
  <si>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</si>
  <si>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</si>
  <si>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</si>
  <si>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</si>
  <si>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</si>
  <si>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</si>
  <si>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</si>
  <si>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</si>
  <si>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</si>
  <si>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</si>
  <si>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</si>
  <si>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</si>
  <si>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</si>
  <si>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</si>
  <si>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</si>
  <si>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</si>
  <si>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</si>
  <si>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</si>
  <si>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</si>
  <si>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</si>
  <si>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</si>
  <si>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</si>
  <si>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</si>
  <si>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</si>
  <si>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</si>
  <si>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</si>
  <si>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</si>
  <si>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</si>
  <si>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</si>
  <si>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</si>
  <si>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</si>
  <si>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</si>
  <si>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</si>
  <si>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</si>
  <si>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</si>
  <si>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</si>
  <si>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</si>
  <si>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</si>
  <si>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</si>
  <si>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</si>
  <si>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</si>
  <si>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</si>
  <si>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</si>
  <si>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</si>
  <si>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</si>
  <si>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</si>
  <si>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</si>
  <si>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</si>
  <si>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</si>
  <si>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</si>
  <si>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</si>
  <si>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</si>
  <si>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</si>
  <si>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</si>
  <si>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</si>
  <si>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</si>
  <si>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</si>
  <si>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</si>
  <si>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</si>
  <si>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</si>
  <si>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</si>
  <si>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</si>
  <si>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</si>
  <si>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</si>
  <si>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</si>
  <si>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</si>
  <si>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</si>
  <si>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</si>
  <si>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</si>
  <si>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</si>
  <si>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</si>
  <si>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</si>
  <si>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</si>
  <si>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</si>
  <si>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</si>
  <si>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</si>
  <si>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</si>
  <si>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</si>
  <si>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</si>
  <si>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</si>
  <si>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</si>
  <si>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</si>
  <si>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</si>
  <si>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</si>
  <si>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</si>
  <si>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</si>
  <si>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</si>
  <si>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</si>
  <si>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</si>
  <si>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</si>
  <si>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</si>
  <si>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</si>
  <si>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</si>
  <si>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</si>
  <si>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</si>
  <si>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</si>
  <si>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</si>
  <si>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</si>
  <si>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</si>
  <si>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</si>
  <si>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</si>
  <si>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</si>
  <si>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</si>
  <si>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</si>
  <si>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</si>
  <si>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</si>
  <si>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</si>
  <si>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</si>
  <si>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</si>
  <si>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</si>
  <si>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</si>
  <si>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</si>
  <si>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</si>
  <si>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</si>
  <si>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</si>
  <si>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</si>
  <si>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</si>
  <si>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</si>
  <si>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</si>
  <si>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</si>
  <si>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</si>
  <si>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</si>
  <si>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</si>
  <si>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</si>
  <si>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</si>
  <si>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</si>
  <si>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</si>
  <si>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</si>
  <si>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</si>
  <si>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</si>
  <si>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</si>
  <si>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</si>
  <si>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</si>
  <si>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</si>
  <si>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</si>
  <si>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</si>
  <si>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</si>
  <si>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</si>
  <si>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</si>
  <si>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</si>
  <si>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</si>
  <si>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</si>
  <si>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</si>
  <si>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</si>
  <si>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</si>
  <si>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</si>
  <si>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</si>
  <si>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</si>
  <si>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</si>
  <si>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</si>
  <si>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</si>
  <si>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</si>
  <si>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</si>
  <si>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</si>
  <si>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</si>
  <si>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</si>
  <si>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</si>
  <si>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</si>
  <si>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</si>
  <si>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</si>
  <si>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</si>
  <si>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</si>
  <si>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</si>
  <si>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</si>
  <si>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</si>
  <si>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</si>
  <si>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</si>
  <si>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</si>
  <si>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</si>
  <si>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</si>
  <si>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</si>
  <si>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</si>
  <si>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</si>
  <si>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</si>
  <si>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</si>
  <si>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</si>
  <si>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</si>
  <si>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</si>
  <si>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</si>
  <si>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</si>
  <si>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</si>
  <si>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</si>
  <si>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</si>
  <si>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</si>
  <si>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</si>
  <si>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</si>
  <si>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</si>
  <si>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</si>
  <si>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</si>
  <si>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</si>
  <si>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</si>
  <si>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</si>
  <si>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</si>
  <si>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</si>
  <si>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ESPINOSA MEAT SHOP</t>
  </si>
  <si>
    <t>GW MART CORP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</si>
  <si>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</si>
  <si>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</si>
  <si>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</si>
  <si>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</si>
  <si>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</si>
  <si>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</si>
  <si>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</si>
  <si>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</si>
  <si>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</si>
  <si>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</si>
  <si>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</si>
  <si>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</si>
  <si>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</si>
  <si>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</si>
  <si>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</si>
  <si>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</si>
  <si>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</si>
  <si>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</si>
  <si>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</si>
  <si>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</si>
  <si>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</si>
  <si>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</si>
  <si>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</si>
  <si>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</si>
  <si>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</si>
  <si>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</si>
  <si>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</si>
  <si>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</si>
  <si>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</si>
  <si>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</si>
  <si>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</si>
  <si>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</si>
  <si>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</si>
  <si>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</si>
  <si>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</si>
  <si>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</si>
  <si>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</si>
  <si>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Item</t>
  </si>
  <si>
    <t>Item Description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</si>
  <si>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</si>
  <si>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</si>
  <si>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</si>
  <si>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</si>
  <si>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</si>
  <si>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</si>
  <si>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</si>
  <si>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IAN PADILLA</t>
  </si>
  <si>
    <t>Sherwin Molina</t>
  </si>
  <si>
    <t>SAM LIM CORPORATION</t>
  </si>
  <si>
    <t>TGM SAM LIM CORPORATION</t>
  </si>
  <si>
    <t>Sherwin Molino-Baguio City</t>
  </si>
  <si>
    <t>Jasmin Zacarias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</si>
  <si>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</si>
  <si>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</si>
  <si>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</si>
  <si>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</si>
  <si>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</si>
  <si>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</si>
  <si>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</si>
  <si>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</si>
  <si>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</si>
  <si>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</si>
  <si>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</si>
  <si>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</si>
  <si>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</si>
  <si>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</si>
  <si>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</si>
  <si>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</si>
  <si>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</si>
  <si>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</si>
  <si>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</si>
  <si>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</si>
  <si>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</si>
  <si>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</si>
  <si>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</si>
  <si>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</si>
  <si>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</si>
  <si>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</si>
  <si>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</si>
  <si>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</si>
  <si>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</si>
  <si>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</si>
  <si>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</si>
  <si>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</si>
  <si>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</si>
  <si>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</si>
  <si>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</si>
  <si>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</si>
  <si>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</si>
  <si>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</si>
  <si>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</si>
  <si>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</si>
  <si>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</si>
  <si>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</si>
  <si>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</si>
  <si>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</si>
  <si>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</si>
  <si>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</si>
  <si>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</si>
  <si>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</si>
  <si>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</si>
  <si>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</si>
  <si>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</si>
  <si>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</si>
  <si>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</si>
  <si>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</si>
  <si>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</si>
  <si>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</si>
  <si>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</si>
  <si>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</si>
  <si>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</si>
  <si>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</si>
  <si>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</si>
  <si>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</si>
  <si>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</si>
  <si>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</si>
  <si>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</si>
  <si>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</si>
  <si>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</si>
  <si>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</si>
  <si>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</si>
  <si>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</si>
  <si>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</si>
  <si>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</si>
  <si>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</si>
  <si>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SINIGANG CUT</t>
  </si>
  <si>
    <t>BIAS WITH MEAT (FROM PIGUE)</t>
  </si>
  <si>
    <t>PATA HIND CLASS B</t>
  </si>
  <si>
    <t>PATA HIND SLICED</t>
  </si>
  <si>
    <t>HOCK PATA HIND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</si>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</sst>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/mmm/yy"/>
    <numFmt numFmtId="165" formatCode="#,##0.000"/>
    <numFmt numFmtId="166" formatCode="d/mmm"/>
    <numFmt numFmtId="167" formatCode="[$-3409]General"/>
  </numFmts>
  <fonts count="11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charset val="1"/>
      <color theme="1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wrapText="1"/>
    </xf>
    <xf numFmtId="166" fontId="6" fillId="0" borderId="0" xfId="0" applyNumberFormat="1" applyFont="1"/>
    <xf numFmtId="0" fontId="7" fillId="0" borderId="0" xfId="0" applyFont="1"/>
    <xf numFmtId="167" fontId="5" fillId="0" borderId="0" xfId="0" applyNumberFormat="1" applyFont="1" applyAlignment="1">
      <alignment horizontal="left"/>
    </xf>
    <xf numFmtId="167" fontId="5" fillId="0" borderId="0" xfId="0" applyNumberFormat="1" applyFont="1"/>
    <xf numFmtId="166" fontId="5" fillId="0" borderId="0" xfId="0" applyNumberFormat="1" applyFont="1"/>
    <xf numFmtId="0" fontId="8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1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10.xml"/><Relationship Id="rId8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7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x14ac:dyDescent="0.25">
      <c r="A2" s="1">
        <v>2024</v>
      </c>
      <c r="B2" s="1" t="s">
        <v>24</v>
      </c>
      <c r="C2" s="1" t="s">
        <v>25</v>
      </c>
      <c r="D2" s="1" t="s">
        <v>26</v>
      </c>
      <c r="E2" s="1">
        <v>2100119070</v>
      </c>
      <c r="F2" s="1" t="s">
        <v>27</v>
      </c>
      <c r="G2" t="s">
        <v>28</v>
      </c>
      <c r="H2" s="1">
        <v>1000000002184</v>
      </c>
      <c r="I2" s="1" t="s">
        <v>29</v>
      </c>
      <c r="J2" s="1" t="s">
        <v>29</v>
      </c>
      <c r="K2" s="6" t="s">
        <v>30</v>
      </c>
      <c r="L2" t="s">
        <v>31</v>
      </c>
      <c r="M2" t="s">
        <v>28</v>
      </c>
      <c r="N2" s="6" t="s">
        <v>30</v>
      </c>
      <c r="O2" t="s">
        <v>28</v>
      </c>
      <c r="P2" t="s">
        <v>28</v>
      </c>
      <c r="Q2" t="s">
        <v>28</v>
      </c>
      <c r="R2" s="7" t="s">
        <v>32</v>
      </c>
      <c r="S2" s="8">
        <f>R2/N2 * -1</f>
      </c>
      <c r="T2">
        <f>VLOOKUP(H2,SKU_PORKMEAT!A2:D683,{3},FALSE)</f>
      </c>
      <c r="U2" s="1">
        <f>VLOOKUP(UPPER(IF(IFERROR(VLOOKUP(E2,SOTC_PORKMEAT!A2:B5441,{2},FALSE), TRUE)=TRUE, VLOOKUP(E2,PICKUP_PORKMEAT!A2:B559,{2},FALSE),VLOOKUP(E2,SOTC_PORKMEAT!A2:B5441,{2},FALSE))), CUSTOMERS_PORKMEAT!A2:C951,{3},FALSE)</f>
      </c>
      <c r="V2" s="1">
        <f>VLOOKUP(UPPER(IF(IFERROR(VLOOKUP(E2,SOTC_PORKMEAT!A2:B5441,{2},FALSE), TRUE)=TRUE, VLOOKUP(E2,PICKUP_PORKMEAT!A2:B559,{2},FALSE),VLOOKUP(E2,SOTC_PORKMEAT!A2:B5441,{2},FALSE))), CUSTOMERS_PORKMEAT!A2:D951,{4},FALSE)</f>
      </c>
      <c r="W2" s="1">
        <f>VLOOKUP(H2,SKU_PORKMEAT!A2:D683,{4},FALSE)</f>
      </c>
      <c r="X2" s="1">
        <v>10</v>
      </c>
      <c r="Y2" t="s">
        <v>27</v>
      </c>
    </row>
    <row r="3" spans="1:25" x14ac:dyDescent="0.25">
      <c r="A3" s="1">
        <v>2024</v>
      </c>
      <c r="B3" s="1" t="s">
        <v>24</v>
      </c>
      <c r="C3" s="1" t="s">
        <v>25</v>
      </c>
      <c r="D3" s="1" t="s">
        <v>26</v>
      </c>
      <c r="E3" s="1">
        <v>2100119070</v>
      </c>
      <c r="F3" s="1" t="s">
        <v>27</v>
      </c>
      <c r="G3" t="s">
        <v>28</v>
      </c>
      <c r="H3" s="1">
        <v>1000000000298</v>
      </c>
      <c r="I3" s="1" t="s">
        <v>33</v>
      </c>
      <c r="J3" s="1" t="s">
        <v>33</v>
      </c>
      <c r="K3" s="6" t="s">
        <v>34</v>
      </c>
      <c r="L3" t="s">
        <v>31</v>
      </c>
      <c r="M3" t="s">
        <v>28</v>
      </c>
      <c r="N3" s="6" t="s">
        <v>34</v>
      </c>
      <c r="O3" t="s">
        <v>28</v>
      </c>
      <c r="P3" t="s">
        <v>28</v>
      </c>
      <c r="Q3" t="s">
        <v>28</v>
      </c>
      <c r="R3" s="7" t="s">
        <v>35</v>
      </c>
      <c r="S3" s="8">
        <f>R3/N3 * -1</f>
      </c>
      <c r="T3">
        <f>VLOOKUP(H3,SKU_PORKMEAT!A2:D683,{3},FALSE)</f>
      </c>
      <c r="U3" s="1">
        <f>VLOOKUP(UPPER(IF(IFERROR(VLOOKUP(E3,SOTC_PORKMEAT!A2:B5441,{2},FALSE), TRUE)=TRUE, VLOOKUP(E3,PICKUP_PORKMEAT!A2:B559,{2},FALSE),VLOOKUP(E3,SOTC_PORKMEAT!A2:B5441,{2},FALSE))), CUSTOMERS_PORKMEAT!A2:C951,{3},FALSE)</f>
      </c>
      <c r="V3" s="1">
        <f>VLOOKUP(UPPER(IF(IFERROR(VLOOKUP(E3,SOTC_PORKMEAT!A2:B5441,{2},FALSE), TRUE)=TRUE, VLOOKUP(E3,PICKUP_PORKMEAT!A2:B559,{2},FALSE),VLOOKUP(E3,SOTC_PORKMEAT!A2:B5441,{2},FALSE))), CUSTOMERS_PORKMEAT!A2:D951,{4},FALSE)</f>
      </c>
      <c r="W3" s="1">
        <f>VLOOKUP(H3,SKU_PORKMEAT!A2:D683,{4},FALSE)</f>
      </c>
      <c r="X3" s="1">
        <v>10</v>
      </c>
      <c r="Y3" t="s">
        <v>27</v>
      </c>
    </row>
    <row r="4" spans="1:25" x14ac:dyDescent="0.25">
      <c r="A4" s="1">
        <v>2024</v>
      </c>
      <c r="B4" s="1" t="s">
        <v>24</v>
      </c>
      <c r="C4" s="1" t="s">
        <v>25</v>
      </c>
      <c r="D4" s="1" t="s">
        <v>26</v>
      </c>
      <c r="E4" s="1">
        <v>2100119070</v>
      </c>
      <c r="F4" s="1" t="s">
        <v>27</v>
      </c>
      <c r="G4" t="s">
        <v>28</v>
      </c>
      <c r="H4" s="1">
        <v>1000000000303</v>
      </c>
      <c r="I4" s="1" t="s">
        <v>36</v>
      </c>
      <c r="J4" s="1" t="s">
        <v>36</v>
      </c>
      <c r="K4" s="6" t="s">
        <v>37</v>
      </c>
      <c r="L4" t="s">
        <v>31</v>
      </c>
      <c r="M4" t="s">
        <v>28</v>
      </c>
      <c r="N4" s="6" t="s">
        <v>37</v>
      </c>
      <c r="O4" t="s">
        <v>28</v>
      </c>
      <c r="P4" t="s">
        <v>28</v>
      </c>
      <c r="Q4" t="s">
        <v>28</v>
      </c>
      <c r="R4" s="7" t="s">
        <v>38</v>
      </c>
      <c r="S4" s="8">
        <f>R4/N4 * -1</f>
      </c>
      <c r="T4">
        <f>VLOOKUP(H4,SKU_PORKMEAT!A2:D683,{3},FALSE)</f>
      </c>
      <c r="U4" s="1">
        <f>VLOOKUP(UPPER(IF(IFERROR(VLOOKUP(E4,SOTC_PORKMEAT!A2:B5441,{2},FALSE), TRUE)=TRUE, VLOOKUP(E4,PICKUP_PORKMEAT!A2:B559,{2},FALSE),VLOOKUP(E4,SOTC_PORKMEAT!A2:B5441,{2},FALSE))), CUSTOMERS_PORKMEAT!A2:C951,{3},FALSE)</f>
      </c>
      <c r="V4" s="1">
        <f>VLOOKUP(UPPER(IF(IFERROR(VLOOKUP(E4,SOTC_PORKMEAT!A2:B5441,{2},FALSE), TRUE)=TRUE, VLOOKUP(E4,PICKUP_PORKMEAT!A2:B559,{2},FALSE),VLOOKUP(E4,SOTC_PORKMEAT!A2:B5441,{2},FALSE))), CUSTOMERS_PORKMEAT!A2:D951,{4},FALSE)</f>
      </c>
      <c r="W4" s="1">
        <f>VLOOKUP(H4,SKU_PORKMEAT!A2:D683,{4},FALSE)</f>
      </c>
      <c r="X4" s="1">
        <v>10</v>
      </c>
      <c r="Y4" t="s">
        <v>27</v>
      </c>
    </row>
    <row r="5" spans="1:25" x14ac:dyDescent="0.25">
      <c r="A5" s="1">
        <v>2024</v>
      </c>
      <c r="B5" s="1" t="s">
        <v>24</v>
      </c>
      <c r="C5" s="1" t="s">
        <v>39</v>
      </c>
      <c r="D5" s="1" t="s">
        <v>40</v>
      </c>
      <c r="E5" s="1">
        <v>2100119386</v>
      </c>
      <c r="F5" s="1" t="s">
        <v>27</v>
      </c>
      <c r="G5" t="s">
        <v>28</v>
      </c>
      <c r="H5" s="1">
        <v>1000000000298</v>
      </c>
      <c r="I5" s="1" t="s">
        <v>33</v>
      </c>
      <c r="J5" s="1" t="s">
        <v>33</v>
      </c>
      <c r="K5" s="6" t="s">
        <v>41</v>
      </c>
      <c r="L5" t="s">
        <v>31</v>
      </c>
      <c r="M5" t="s">
        <v>28</v>
      </c>
      <c r="N5" s="6" t="s">
        <v>41</v>
      </c>
      <c r="O5" t="s">
        <v>28</v>
      </c>
      <c r="P5" t="s">
        <v>28</v>
      </c>
      <c r="Q5" t="s">
        <v>28</v>
      </c>
      <c r="R5" s="7" t="s">
        <v>42</v>
      </c>
      <c r="S5" s="8">
        <f>R5/N5 * -1</f>
      </c>
      <c r="T5">
        <f>VLOOKUP(H5,SKU_PORKMEAT!A2:D683,{3},FALSE)</f>
      </c>
      <c r="U5" s="1">
        <f>VLOOKUP(UPPER(IF(IFERROR(VLOOKUP(E5,SOTC_PORKMEAT!A2:B5441,{2},FALSE), TRUE)=TRUE, VLOOKUP(E5,PICKUP_PORKMEAT!A2:B559,{2},FALSE),VLOOKUP(E5,SOTC_PORKMEAT!A2:B5441,{2},FALSE))), CUSTOMERS_PORKMEAT!A2:C951,{3},FALSE)</f>
      </c>
      <c r="V5" s="1">
        <f>VLOOKUP(UPPER(IF(IFERROR(VLOOKUP(E5,SOTC_PORKMEAT!A2:B5441,{2},FALSE), TRUE)=TRUE, VLOOKUP(E5,PICKUP_PORKMEAT!A2:B559,{2},FALSE),VLOOKUP(E5,SOTC_PORKMEAT!A2:B5441,{2},FALSE))), CUSTOMERS_PORKMEAT!A2:D951,{4},FALSE)</f>
      </c>
      <c r="W5" s="1">
        <f>VLOOKUP(H5,SKU_PORKMEAT!A2:D683,{4},FALSE)</f>
      </c>
      <c r="X5" s="1">
        <v>10</v>
      </c>
      <c r="Y5" t="s">
        <v>27</v>
      </c>
    </row>
    <row r="6" spans="1:25" x14ac:dyDescent="0.25">
      <c r="A6" s="1">
        <v>2024</v>
      </c>
      <c r="B6" s="1" t="s">
        <v>24</v>
      </c>
      <c r="C6" s="1" t="s">
        <v>39</v>
      </c>
      <c r="D6" s="1" t="s">
        <v>40</v>
      </c>
      <c r="E6" s="1">
        <v>2100119386</v>
      </c>
      <c r="F6" s="1" t="s">
        <v>27</v>
      </c>
      <c r="G6" t="s">
        <v>28</v>
      </c>
      <c r="H6" s="1">
        <v>1000000002184</v>
      </c>
      <c r="I6" s="1" t="s">
        <v>29</v>
      </c>
      <c r="J6" s="1" t="s">
        <v>29</v>
      </c>
      <c r="K6" s="6" t="s">
        <v>43</v>
      </c>
      <c r="L6" t="s">
        <v>31</v>
      </c>
      <c r="M6" t="s">
        <v>28</v>
      </c>
      <c r="N6" s="6" t="s">
        <v>43</v>
      </c>
      <c r="O6" t="s">
        <v>28</v>
      </c>
      <c r="P6" t="s">
        <v>28</v>
      </c>
      <c r="Q6" t="s">
        <v>28</v>
      </c>
      <c r="R6" s="7" t="s">
        <v>44</v>
      </c>
      <c r="S6" s="8">
        <f>R6/N6 * -1</f>
      </c>
      <c r="T6">
        <f>VLOOKUP(H6,SKU_PORKMEAT!A2:D683,{3},FALSE)</f>
      </c>
      <c r="U6" s="1">
        <f>VLOOKUP(UPPER(IF(IFERROR(VLOOKUP(E6,SOTC_PORKMEAT!A2:B5441,{2},FALSE), TRUE)=TRUE, VLOOKUP(E6,PICKUP_PORKMEAT!A2:B559,{2},FALSE),VLOOKUP(E6,SOTC_PORKMEAT!A2:B5441,{2},FALSE))), CUSTOMERS_PORKMEAT!A2:C951,{3},FALSE)</f>
      </c>
      <c r="V6" s="1">
        <f>VLOOKUP(UPPER(IF(IFERROR(VLOOKUP(E6,SOTC_PORKMEAT!A2:B5441,{2},FALSE), TRUE)=TRUE, VLOOKUP(E6,PICKUP_PORKMEAT!A2:B559,{2},FALSE),VLOOKUP(E6,SOTC_PORKMEAT!A2:B5441,{2},FALSE))), CUSTOMERS_PORKMEAT!A2:D951,{4},FALSE)</f>
      </c>
      <c r="W6" s="1">
        <f>VLOOKUP(H6,SKU_PORKMEAT!A2:D683,{4},FALSE)</f>
      </c>
      <c r="X6" s="1">
        <v>10</v>
      </c>
      <c r="Y6" t="s">
        <v>27</v>
      </c>
    </row>
    <row r="7" spans="1:25" x14ac:dyDescent="0.25">
      <c r="A7" s="1">
        <v>2024</v>
      </c>
      <c r="B7" s="1" t="s">
        <v>24</v>
      </c>
      <c r="C7" s="1" t="s">
        <v>39</v>
      </c>
      <c r="D7" s="1" t="s">
        <v>40</v>
      </c>
      <c r="E7" s="1">
        <v>2100119386</v>
      </c>
      <c r="F7" s="1" t="s">
        <v>27</v>
      </c>
      <c r="G7" t="s">
        <v>28</v>
      </c>
      <c r="H7" s="1">
        <v>1000000000303</v>
      </c>
      <c r="I7" s="1" t="s">
        <v>36</v>
      </c>
      <c r="J7" s="1" t="s">
        <v>36</v>
      </c>
      <c r="K7" s="6" t="s">
        <v>45</v>
      </c>
      <c r="L7" t="s">
        <v>31</v>
      </c>
      <c r="M7" t="s">
        <v>28</v>
      </c>
      <c r="N7" s="6" t="s">
        <v>45</v>
      </c>
      <c r="O7" t="s">
        <v>28</v>
      </c>
      <c r="P7" t="s">
        <v>28</v>
      </c>
      <c r="Q7" t="s">
        <v>28</v>
      </c>
      <c r="R7" s="7" t="s">
        <v>46</v>
      </c>
      <c r="S7" s="8">
        <f>R7/N7 * -1</f>
      </c>
      <c r="T7">
        <f>VLOOKUP(H7,SKU_PORKMEAT!A2:D683,{3},FALSE)</f>
      </c>
      <c r="U7" s="1">
        <f>VLOOKUP(UPPER(IF(IFERROR(VLOOKUP(E7,SOTC_PORKMEAT!A2:B5441,{2},FALSE), TRUE)=TRUE, VLOOKUP(E7,PICKUP_PORKMEAT!A2:B559,{2},FALSE),VLOOKUP(E7,SOTC_PORKMEAT!A2:B5441,{2},FALSE))), CUSTOMERS_PORKMEAT!A2:C951,{3},FALSE)</f>
      </c>
      <c r="V7" s="1">
        <f>VLOOKUP(UPPER(IF(IFERROR(VLOOKUP(E7,SOTC_PORKMEAT!A2:B5441,{2},FALSE), TRUE)=TRUE, VLOOKUP(E7,PICKUP_PORKMEAT!A2:B559,{2},FALSE),VLOOKUP(E7,SOTC_PORKMEAT!A2:B5441,{2},FALSE))), CUSTOMERS_PORKMEAT!A2:D951,{4},FALSE)</f>
      </c>
      <c r="W7" s="1">
        <f>VLOOKUP(H7,SKU_PORKMEAT!A2:D683,{4},FALSE)</f>
      </c>
      <c r="X7" s="1">
        <v>10</v>
      </c>
      <c r="Y7" t="s">
        <v>27</v>
      </c>
    </row>
    <row r="8" spans="1:25" x14ac:dyDescent="0.25">
      <c r="A8" s="1">
        <v>2024</v>
      </c>
      <c r="B8" s="1" t="s">
        <v>24</v>
      </c>
      <c r="C8" s="1" t="s">
        <v>47</v>
      </c>
      <c r="D8" s="1" t="s">
        <v>48</v>
      </c>
      <c r="E8" s="1">
        <v>2100118856</v>
      </c>
      <c r="F8" s="1" t="s">
        <v>49</v>
      </c>
      <c r="G8" t="s">
        <v>28</v>
      </c>
      <c r="H8" s="1">
        <v>1000000001127</v>
      </c>
      <c r="I8" s="1" t="s">
        <v>50</v>
      </c>
      <c r="J8" s="1" t="s">
        <v>50</v>
      </c>
      <c r="K8" s="6" t="s">
        <v>51</v>
      </c>
      <c r="L8" t="s">
        <v>13</v>
      </c>
      <c r="M8" t="s">
        <v>28</v>
      </c>
      <c r="N8" s="6" t="s">
        <v>51</v>
      </c>
      <c r="O8" t="s">
        <v>28</v>
      </c>
      <c r="P8" t="s">
        <v>28</v>
      </c>
      <c r="Q8" t="s">
        <v>28</v>
      </c>
      <c r="R8" s="7" t="s">
        <v>52</v>
      </c>
      <c r="S8" s="8">
        <f>R8/N8 * -1</f>
      </c>
      <c r="T8">
        <f>VLOOKUP(H8,SKU_PORKMEAT!A2:D683,{3},FALSE)</f>
      </c>
      <c r="U8" s="1">
        <f>VLOOKUP(UPPER(IF(IFERROR(VLOOKUP(E8,SOTC_PORKMEAT!A2:B5441,{2},FALSE), TRUE)=TRUE, VLOOKUP(E8,PICKUP_PORKMEAT!A2:B559,{2},FALSE),VLOOKUP(E8,SOTC_PORKMEAT!A2:B5441,{2},FALSE))), CUSTOMERS_PORKMEAT!A2:C951,{3},FALSE)</f>
      </c>
      <c r="V8" s="1">
        <f>VLOOKUP(UPPER(IF(IFERROR(VLOOKUP(E8,SOTC_PORKMEAT!A2:B5441,{2},FALSE), TRUE)=TRUE, VLOOKUP(E8,PICKUP_PORKMEAT!A2:B559,{2},FALSE),VLOOKUP(E8,SOTC_PORKMEAT!A2:B5441,{2},FALSE))), CUSTOMERS_PORKMEAT!A2:D951,{4},FALSE)</f>
      </c>
      <c r="W8" s="1">
        <f>VLOOKUP(H8,SKU_PORKMEAT!A2:D683,{4},FALSE)</f>
      </c>
      <c r="X8" s="1">
        <v>15</v>
      </c>
      <c r="Y8" t="s">
        <v>49</v>
      </c>
    </row>
    <row r="9" spans="1:25" x14ac:dyDescent="0.25">
      <c r="A9" s="1">
        <v>2024</v>
      </c>
      <c r="B9" s="1" t="s">
        <v>24</v>
      </c>
      <c r="C9" s="1" t="s">
        <v>47</v>
      </c>
      <c r="D9" s="1" t="s">
        <v>53</v>
      </c>
      <c r="E9" s="1">
        <v>2100118904</v>
      </c>
      <c r="F9" s="1" t="s">
        <v>54</v>
      </c>
      <c r="G9" t="s">
        <v>28</v>
      </c>
      <c r="H9" s="1">
        <v>1000000001131</v>
      </c>
      <c r="I9" s="1" t="s">
        <v>55</v>
      </c>
      <c r="J9" s="1" t="s">
        <v>55</v>
      </c>
      <c r="K9" s="6" t="s">
        <v>56</v>
      </c>
      <c r="L9" t="s">
        <v>13</v>
      </c>
      <c r="M9" t="s">
        <v>28</v>
      </c>
      <c r="N9" s="6" t="s">
        <v>56</v>
      </c>
      <c r="O9" t="s">
        <v>28</v>
      </c>
      <c r="P9" t="s">
        <v>28</v>
      </c>
      <c r="Q9" t="s">
        <v>28</v>
      </c>
      <c r="R9" s="7" t="s">
        <v>57</v>
      </c>
      <c r="S9" s="8">
        <f>R9/N9 * -1</f>
      </c>
      <c r="T9">
        <f>VLOOKUP(H9,SKU_PORKMEAT!A2:D683,{3},FALSE)</f>
      </c>
      <c r="U9" s="1">
        <f>VLOOKUP(UPPER(IF(IFERROR(VLOOKUP(E9,SOTC_PORKMEAT!A2:B5441,{2},FALSE), TRUE)=TRUE, VLOOKUP(E9,PICKUP_PORKMEAT!A2:B559,{2},FALSE),VLOOKUP(E9,SOTC_PORKMEAT!A2:B5441,{2},FALSE))), CUSTOMERS_PORKMEAT!A2:C951,{3},FALSE)</f>
      </c>
      <c r="V9" s="1">
        <f>VLOOKUP(UPPER(IF(IFERROR(VLOOKUP(E9,SOTC_PORKMEAT!A2:B5441,{2},FALSE), TRUE)=TRUE, VLOOKUP(E9,PICKUP_PORKMEAT!A2:B559,{2},FALSE),VLOOKUP(E9,SOTC_PORKMEAT!A2:B5441,{2},FALSE))), CUSTOMERS_PORKMEAT!A2:D951,{4},FALSE)</f>
      </c>
      <c r="W9" s="1">
        <f>VLOOKUP(H9,SKU_PORKMEAT!A2:D683,{4},FALSE)</f>
      </c>
      <c r="X9" s="1">
        <v>13</v>
      </c>
      <c r="Y9" t="s">
        <v>54</v>
      </c>
    </row>
    <row r="10" spans="1:25" x14ac:dyDescent="0.25">
      <c r="A10" s="1">
        <v>2024</v>
      </c>
      <c r="B10" s="1" t="s">
        <v>24</v>
      </c>
      <c r="C10" s="1" t="s">
        <v>47</v>
      </c>
      <c r="D10" s="1" t="s">
        <v>58</v>
      </c>
      <c r="E10" s="1">
        <v>2100119588</v>
      </c>
      <c r="F10" s="1" t="s">
        <v>59</v>
      </c>
      <c r="G10" t="s">
        <v>28</v>
      </c>
      <c r="H10" s="1">
        <v>1000000001221</v>
      </c>
      <c r="I10" s="1" t="s">
        <v>60</v>
      </c>
      <c r="J10" s="1" t="s">
        <v>60</v>
      </c>
      <c r="K10" s="6" t="s">
        <v>61</v>
      </c>
      <c r="L10" t="s">
        <v>13</v>
      </c>
      <c r="M10" t="s">
        <v>28</v>
      </c>
      <c r="N10" s="6" t="s">
        <v>61</v>
      </c>
      <c r="O10" t="s">
        <v>28</v>
      </c>
      <c r="P10" t="s">
        <v>28</v>
      </c>
      <c r="Q10" t="s">
        <v>28</v>
      </c>
      <c r="R10" s="7" t="s">
        <v>62</v>
      </c>
      <c r="S10" s="8">
        <f>R10/N10 * -1</f>
      </c>
      <c r="T10">
        <f>VLOOKUP(H10,SKU_PORKMEAT!A2:D683,{3},FALSE)</f>
      </c>
      <c r="U10" s="1">
        <f>VLOOKUP(UPPER(IF(IFERROR(VLOOKUP(E10,SOTC_PORKMEAT!A2:B5441,{2},FALSE), TRUE)=TRUE, VLOOKUP(E10,PICKUP_PORKMEAT!A2:B559,{2},FALSE),VLOOKUP(E10,SOTC_PORKMEAT!A2:B5441,{2},FALSE))), CUSTOMERS_PORKMEAT!A2:C951,{3},FALSE)</f>
      </c>
      <c r="V10" s="1">
        <f>VLOOKUP(UPPER(IF(IFERROR(VLOOKUP(E10,SOTC_PORKMEAT!A2:B5441,{2},FALSE), TRUE)=TRUE, VLOOKUP(E10,PICKUP_PORKMEAT!A2:B559,{2},FALSE),VLOOKUP(E10,SOTC_PORKMEAT!A2:B5441,{2},FALSE))), CUSTOMERS_PORKMEAT!A2:D951,{4},FALSE)</f>
      </c>
      <c r="W10" s="1">
        <f>VLOOKUP(H10,SKU_PORKMEAT!A2:D683,{4},FALSE)</f>
      </c>
      <c r="X10" s="1">
        <v>12</v>
      </c>
      <c r="Y10" t="s">
        <v>59</v>
      </c>
    </row>
    <row r="11" spans="1:25" x14ac:dyDescent="0.25">
      <c r="A11" s="1">
        <v>2024</v>
      </c>
      <c r="B11" s="1" t="s">
        <v>24</v>
      </c>
      <c r="C11" s="1" t="s">
        <v>47</v>
      </c>
      <c r="D11" s="1" t="s">
        <v>58</v>
      </c>
      <c r="E11" s="1">
        <v>2100119588</v>
      </c>
      <c r="F11" s="1" t="s">
        <v>59</v>
      </c>
      <c r="G11" t="s">
        <v>28</v>
      </c>
      <c r="H11" s="1">
        <v>1000000000764</v>
      </c>
      <c r="I11" s="1" t="s">
        <v>63</v>
      </c>
      <c r="J11" s="1" t="s">
        <v>63</v>
      </c>
      <c r="K11" s="6" t="s">
        <v>64</v>
      </c>
      <c r="L11" t="s">
        <v>13</v>
      </c>
      <c r="M11" t="s">
        <v>28</v>
      </c>
      <c r="N11" s="6" t="s">
        <v>64</v>
      </c>
      <c r="O11" t="s">
        <v>28</v>
      </c>
      <c r="P11" t="s">
        <v>28</v>
      </c>
      <c r="Q11" t="s">
        <v>28</v>
      </c>
      <c r="R11" s="7" t="s">
        <v>65</v>
      </c>
      <c r="S11" s="8">
        <f>R11/N11 * -1</f>
      </c>
      <c r="T11">
        <f>VLOOKUP(H11,SKU_PORKMEAT!A2:D683,{3},FALSE)</f>
      </c>
      <c r="U11" s="1">
        <f>VLOOKUP(UPPER(IF(IFERROR(VLOOKUP(E11,SOTC_PORKMEAT!A2:B5441,{2},FALSE), TRUE)=TRUE, VLOOKUP(E11,PICKUP_PORKMEAT!A2:B559,{2},FALSE),VLOOKUP(E11,SOTC_PORKMEAT!A2:B5441,{2},FALSE))), CUSTOMERS_PORKMEAT!A2:C951,{3},FALSE)</f>
      </c>
      <c r="V11" s="1">
        <f>VLOOKUP(UPPER(IF(IFERROR(VLOOKUP(E11,SOTC_PORKMEAT!A2:B5441,{2},FALSE), TRUE)=TRUE, VLOOKUP(E11,PICKUP_PORKMEAT!A2:B559,{2},FALSE),VLOOKUP(E11,SOTC_PORKMEAT!A2:B5441,{2},FALSE))), CUSTOMERS_PORKMEAT!A2:D951,{4},FALSE)</f>
      </c>
      <c r="W11" s="1">
        <f>VLOOKUP(H11,SKU_PORKMEAT!A2:D683,{4},FALSE)</f>
      </c>
      <c r="X11" s="1">
        <v>12</v>
      </c>
      <c r="Y11" t="s">
        <v>59</v>
      </c>
    </row>
    <row r="12" spans="1:25" x14ac:dyDescent="0.25">
      <c r="A12" s="1">
        <v>2024</v>
      </c>
      <c r="B12" s="1" t="s">
        <v>24</v>
      </c>
      <c r="C12" s="1" t="s">
        <v>47</v>
      </c>
      <c r="D12" s="1" t="s">
        <v>66</v>
      </c>
      <c r="E12" s="1">
        <v>2100118903</v>
      </c>
      <c r="F12" s="1" t="s">
        <v>67</v>
      </c>
      <c r="G12" t="s">
        <v>28</v>
      </c>
      <c r="H12" s="1">
        <v>1000000001135</v>
      </c>
      <c r="I12" s="1" t="s">
        <v>68</v>
      </c>
      <c r="J12" s="1" t="s">
        <v>68</v>
      </c>
      <c r="K12" s="6" t="s">
        <v>69</v>
      </c>
      <c r="L12" t="s">
        <v>13</v>
      </c>
      <c r="M12" t="s">
        <v>28</v>
      </c>
      <c r="N12" s="6" t="s">
        <v>69</v>
      </c>
      <c r="O12" t="s">
        <v>28</v>
      </c>
      <c r="P12" t="s">
        <v>28</v>
      </c>
      <c r="Q12" t="s">
        <v>28</v>
      </c>
      <c r="R12" s="7" t="s">
        <v>70</v>
      </c>
      <c r="S12" s="8">
        <f>R12/N12 * -1</f>
      </c>
      <c r="T12">
        <f>VLOOKUP(H12,SKU_PORKMEAT!A2:D683,{3},FALSE)</f>
      </c>
      <c r="U12" s="1">
        <f>VLOOKUP(UPPER(IF(IFERROR(VLOOKUP(E12,SOTC_PORKMEAT!A2:B5441,{2},FALSE), TRUE)=TRUE, VLOOKUP(E12,PICKUP_PORKMEAT!A2:B559,{2},FALSE),VLOOKUP(E12,SOTC_PORKMEAT!A2:B5441,{2},FALSE))), CUSTOMERS_PORKMEAT!A2:C951,{3},FALSE)</f>
      </c>
      <c r="V12" s="1">
        <f>VLOOKUP(UPPER(IF(IFERROR(VLOOKUP(E12,SOTC_PORKMEAT!A2:B5441,{2},FALSE), TRUE)=TRUE, VLOOKUP(E12,PICKUP_PORKMEAT!A2:B559,{2},FALSE),VLOOKUP(E12,SOTC_PORKMEAT!A2:B5441,{2},FALSE))), CUSTOMERS_PORKMEAT!A2:D951,{4},FALSE)</f>
      </c>
      <c r="W12" s="1">
        <f>VLOOKUP(H12,SKU_PORKMEAT!A2:D683,{4},FALSE)</f>
      </c>
      <c r="X12" s="1">
        <v>10</v>
      </c>
      <c r="Y12" t="s">
        <v>67</v>
      </c>
    </row>
    <row r="13" spans="1:25" x14ac:dyDescent="0.25">
      <c r="A13" s="1">
        <v>2024</v>
      </c>
      <c r="B13" s="1" t="s">
        <v>24</v>
      </c>
      <c r="C13" s="1" t="s">
        <v>47</v>
      </c>
      <c r="D13" s="1" t="s">
        <v>71</v>
      </c>
      <c r="E13" s="1">
        <v>2100118878</v>
      </c>
      <c r="F13" s="1" t="s">
        <v>72</v>
      </c>
      <c r="G13" t="s">
        <v>28</v>
      </c>
      <c r="H13" s="1">
        <v>1000000001128</v>
      </c>
      <c r="I13" s="1" t="s">
        <v>73</v>
      </c>
      <c r="J13" s="1" t="s">
        <v>73</v>
      </c>
      <c r="K13" s="6" t="s">
        <v>74</v>
      </c>
      <c r="L13" t="s">
        <v>13</v>
      </c>
      <c r="M13" t="s">
        <v>28</v>
      </c>
      <c r="N13" s="6" t="s">
        <v>74</v>
      </c>
      <c r="O13" t="s">
        <v>28</v>
      </c>
      <c r="P13" t="s">
        <v>28</v>
      </c>
      <c r="Q13" t="s">
        <v>28</v>
      </c>
      <c r="R13" s="7" t="s">
        <v>75</v>
      </c>
      <c r="S13" s="8">
        <f>R13/N13 * -1</f>
      </c>
      <c r="T13">
        <f>VLOOKUP(H13,SKU_PORKMEAT!A2:D683,{3},FALSE)</f>
      </c>
      <c r="U13" s="1">
        <f>VLOOKUP(UPPER(IF(IFERROR(VLOOKUP(E13,SOTC_PORKMEAT!A2:B5441,{2},FALSE), TRUE)=TRUE, VLOOKUP(E13,PICKUP_PORKMEAT!A2:B559,{2},FALSE),VLOOKUP(E13,SOTC_PORKMEAT!A2:B5441,{2},FALSE))), CUSTOMERS_PORKMEAT!A2:C951,{3},FALSE)</f>
      </c>
      <c r="V13" s="1">
        <f>VLOOKUP(UPPER(IF(IFERROR(VLOOKUP(E13,SOTC_PORKMEAT!A2:B5441,{2},FALSE), TRUE)=TRUE, VLOOKUP(E13,PICKUP_PORKMEAT!A2:B559,{2},FALSE),VLOOKUP(E13,SOTC_PORKMEAT!A2:B5441,{2},FALSE))), CUSTOMERS_PORKMEAT!A2:D951,{4},FALSE)</f>
      </c>
      <c r="W13" s="1">
        <f>VLOOKUP(H13,SKU_PORKMEAT!A2:D683,{4},FALSE)</f>
      </c>
      <c r="X13" s="1">
        <v>15</v>
      </c>
      <c r="Y13" t="s">
        <v>72</v>
      </c>
    </row>
    <row r="14" spans="1:25" x14ac:dyDescent="0.25">
      <c r="A14" s="1">
        <v>2024</v>
      </c>
      <c r="B14" s="1" t="s">
        <v>24</v>
      </c>
      <c r="C14" s="1" t="s">
        <v>47</v>
      </c>
      <c r="D14" s="1" t="s">
        <v>76</v>
      </c>
      <c r="E14" s="1">
        <v>2100119579</v>
      </c>
      <c r="F14" s="1" t="s">
        <v>77</v>
      </c>
      <c r="G14" t="s">
        <v>28</v>
      </c>
      <c r="H14" s="1">
        <v>1000000000722</v>
      </c>
      <c r="I14" s="1" t="s">
        <v>78</v>
      </c>
      <c r="J14" s="1" t="s">
        <v>78</v>
      </c>
      <c r="K14" s="6" t="s">
        <v>79</v>
      </c>
      <c r="L14" t="s">
        <v>13</v>
      </c>
      <c r="M14" t="s">
        <v>28</v>
      </c>
      <c r="N14" s="6" t="s">
        <v>79</v>
      </c>
      <c r="O14" t="s">
        <v>28</v>
      </c>
      <c r="P14" t="s">
        <v>28</v>
      </c>
      <c r="Q14" t="s">
        <v>28</v>
      </c>
      <c r="R14" s="7" t="s">
        <v>80</v>
      </c>
      <c r="S14" s="8">
        <f>R14/N14 * -1</f>
      </c>
      <c r="T14">
        <f>VLOOKUP(H14,SKU_PORKMEAT!A2:D683,{3},FALSE)</f>
      </c>
      <c r="U14" s="1">
        <f>VLOOKUP(UPPER(IF(IFERROR(VLOOKUP(E14,SOTC_PORKMEAT!A2:B5441,{2},FALSE), TRUE)=TRUE, VLOOKUP(E14,PICKUP_PORKMEAT!A2:B559,{2},FALSE),VLOOKUP(E14,SOTC_PORKMEAT!A2:B5441,{2},FALSE))), CUSTOMERS_PORKMEAT!A2:C951,{3},FALSE)</f>
      </c>
      <c r="V14" s="1">
        <f>VLOOKUP(UPPER(IF(IFERROR(VLOOKUP(E14,SOTC_PORKMEAT!A2:B5441,{2},FALSE), TRUE)=TRUE, VLOOKUP(E14,PICKUP_PORKMEAT!A2:B559,{2},FALSE),VLOOKUP(E14,SOTC_PORKMEAT!A2:B5441,{2},FALSE))), CUSTOMERS_PORKMEAT!A2:D951,{4},FALSE)</f>
      </c>
      <c r="W14" s="1">
        <f>VLOOKUP(H14,SKU_PORKMEAT!A2:D683,{4},FALSE)</f>
      </c>
      <c r="X14" s="1">
        <v>13</v>
      </c>
      <c r="Y14" t="s">
        <v>77</v>
      </c>
    </row>
    <row r="15" spans="1:25" x14ac:dyDescent="0.25">
      <c r="A15" s="1">
        <v>2024</v>
      </c>
      <c r="B15" s="1" t="s">
        <v>24</v>
      </c>
      <c r="C15" s="1" t="s">
        <v>47</v>
      </c>
      <c r="D15" s="1" t="s">
        <v>76</v>
      </c>
      <c r="E15" s="1">
        <v>2100119579</v>
      </c>
      <c r="F15" s="1" t="s">
        <v>77</v>
      </c>
      <c r="G15" t="s">
        <v>28</v>
      </c>
      <c r="H15" s="1">
        <v>1000000000668</v>
      </c>
      <c r="I15" s="1" t="s">
        <v>81</v>
      </c>
      <c r="J15" s="1" t="s">
        <v>81</v>
      </c>
      <c r="K15" s="6" t="s">
        <v>82</v>
      </c>
      <c r="L15" t="s">
        <v>13</v>
      </c>
      <c r="M15" t="s">
        <v>28</v>
      </c>
      <c r="N15" s="6" t="s">
        <v>82</v>
      </c>
      <c r="O15" t="s">
        <v>28</v>
      </c>
      <c r="P15" t="s">
        <v>28</v>
      </c>
      <c r="Q15" t="s">
        <v>28</v>
      </c>
      <c r="R15" s="7" t="s">
        <v>83</v>
      </c>
      <c r="S15" s="8">
        <f>R15/N15 * -1</f>
      </c>
      <c r="T15">
        <f>VLOOKUP(H15,SKU_PORKMEAT!A2:D683,{3},FALSE)</f>
      </c>
      <c r="U15" s="1">
        <f>VLOOKUP(UPPER(IF(IFERROR(VLOOKUP(E15,SOTC_PORKMEAT!A2:B5441,{2},FALSE), TRUE)=TRUE, VLOOKUP(E15,PICKUP_PORKMEAT!A2:B559,{2},FALSE),VLOOKUP(E15,SOTC_PORKMEAT!A2:B5441,{2},FALSE))), CUSTOMERS_PORKMEAT!A2:C951,{3},FALSE)</f>
      </c>
      <c r="V15" s="1">
        <f>VLOOKUP(UPPER(IF(IFERROR(VLOOKUP(E15,SOTC_PORKMEAT!A2:B5441,{2},FALSE), TRUE)=TRUE, VLOOKUP(E15,PICKUP_PORKMEAT!A2:B559,{2},FALSE),VLOOKUP(E15,SOTC_PORKMEAT!A2:B5441,{2},FALSE))), CUSTOMERS_PORKMEAT!A2:D951,{4},FALSE)</f>
      </c>
      <c r="W15" s="1">
        <f>VLOOKUP(H15,SKU_PORKMEAT!A2:D683,{4},FALSE)</f>
      </c>
      <c r="X15" s="1">
        <v>13</v>
      </c>
      <c r="Y15" t="s">
        <v>77</v>
      </c>
    </row>
    <row r="16" spans="1:25" x14ac:dyDescent="0.25">
      <c r="A16" s="1">
        <v>2024</v>
      </c>
      <c r="B16" s="1" t="s">
        <v>24</v>
      </c>
      <c r="C16" s="1" t="s">
        <v>47</v>
      </c>
      <c r="D16" s="1" t="s">
        <v>76</v>
      </c>
      <c r="E16" s="1">
        <v>2100119579</v>
      </c>
      <c r="F16" s="1" t="s">
        <v>77</v>
      </c>
      <c r="G16" t="s">
        <v>28</v>
      </c>
      <c r="H16" s="1">
        <v>1000000000718</v>
      </c>
      <c r="I16" s="1" t="s">
        <v>84</v>
      </c>
      <c r="J16" s="1" t="s">
        <v>84</v>
      </c>
      <c r="K16" s="6" t="s">
        <v>85</v>
      </c>
      <c r="L16" t="s">
        <v>13</v>
      </c>
      <c r="M16" t="s">
        <v>28</v>
      </c>
      <c r="N16" s="6" t="s">
        <v>85</v>
      </c>
      <c r="O16" t="s">
        <v>28</v>
      </c>
      <c r="P16" t="s">
        <v>28</v>
      </c>
      <c r="Q16" t="s">
        <v>28</v>
      </c>
      <c r="R16" s="7" t="s">
        <v>86</v>
      </c>
      <c r="S16" s="8">
        <f>R16/N16 * -1</f>
      </c>
      <c r="T16">
        <f>VLOOKUP(H16,SKU_PORKMEAT!A2:D683,{3},FALSE)</f>
      </c>
      <c r="U16" s="1">
        <f>VLOOKUP(UPPER(IF(IFERROR(VLOOKUP(E16,SOTC_PORKMEAT!A2:B5441,{2},FALSE), TRUE)=TRUE, VLOOKUP(E16,PICKUP_PORKMEAT!A2:B559,{2},FALSE),VLOOKUP(E16,SOTC_PORKMEAT!A2:B5441,{2},FALSE))), CUSTOMERS_PORKMEAT!A2:C951,{3},FALSE)</f>
      </c>
      <c r="V16" s="1">
        <f>VLOOKUP(UPPER(IF(IFERROR(VLOOKUP(E16,SOTC_PORKMEAT!A2:B5441,{2},FALSE), TRUE)=TRUE, VLOOKUP(E16,PICKUP_PORKMEAT!A2:B559,{2},FALSE),VLOOKUP(E16,SOTC_PORKMEAT!A2:B5441,{2},FALSE))), CUSTOMERS_PORKMEAT!A2:D951,{4},FALSE)</f>
      </c>
      <c r="W16" s="1">
        <f>VLOOKUP(H16,SKU_PORKMEAT!A2:D683,{4},FALSE)</f>
      </c>
      <c r="X16" s="1">
        <v>13</v>
      </c>
      <c r="Y16" t="s">
        <v>77</v>
      </c>
    </row>
    <row r="17" spans="1:25" x14ac:dyDescent="0.25">
      <c r="A17" s="1">
        <v>2024</v>
      </c>
      <c r="B17" s="1" t="s">
        <v>24</v>
      </c>
      <c r="C17" s="1" t="s">
        <v>47</v>
      </c>
      <c r="D17" s="1" t="s">
        <v>87</v>
      </c>
      <c r="E17" s="1">
        <v>2100118895</v>
      </c>
      <c r="F17" s="1" t="s">
        <v>88</v>
      </c>
      <c r="G17" t="s">
        <v>28</v>
      </c>
      <c r="H17" s="1">
        <v>1000000001128</v>
      </c>
      <c r="I17" s="1" t="s">
        <v>73</v>
      </c>
      <c r="J17" s="1" t="s">
        <v>73</v>
      </c>
      <c r="K17" s="6" t="s">
        <v>89</v>
      </c>
      <c r="L17" t="s">
        <v>13</v>
      </c>
      <c r="M17" t="s">
        <v>28</v>
      </c>
      <c r="N17" s="6" t="s">
        <v>89</v>
      </c>
      <c r="O17" t="s">
        <v>28</v>
      </c>
      <c r="P17" t="s">
        <v>28</v>
      </c>
      <c r="Q17" t="s">
        <v>28</v>
      </c>
      <c r="R17" s="7" t="s">
        <v>90</v>
      </c>
      <c r="S17" s="8">
        <f>R17/N17 * -1</f>
      </c>
      <c r="T17">
        <f>VLOOKUP(H17,SKU_PORKMEAT!A2:D683,{3},FALSE)</f>
      </c>
      <c r="U17" s="1">
        <f>VLOOKUP(UPPER(IF(IFERROR(VLOOKUP(E17,SOTC_PORKMEAT!A2:B5441,{2},FALSE), TRUE)=TRUE, VLOOKUP(E17,PICKUP_PORKMEAT!A2:B559,{2},FALSE),VLOOKUP(E17,SOTC_PORKMEAT!A2:B5441,{2},FALSE))), CUSTOMERS_PORKMEAT!A2:C951,{3},FALSE)</f>
      </c>
      <c r="V17" s="1">
        <f>VLOOKUP(UPPER(IF(IFERROR(VLOOKUP(E17,SOTC_PORKMEAT!A2:B5441,{2},FALSE), TRUE)=TRUE, VLOOKUP(E17,PICKUP_PORKMEAT!A2:B559,{2},FALSE),VLOOKUP(E17,SOTC_PORKMEAT!A2:B5441,{2},FALSE))), CUSTOMERS_PORKMEAT!A2:D951,{4},FALSE)</f>
      </c>
      <c r="W17" s="1">
        <f>VLOOKUP(H17,SKU_PORKMEAT!A2:D683,{4},FALSE)</f>
      </c>
      <c r="X17" s="1">
        <v>15</v>
      </c>
      <c r="Y17" t="s">
        <v>88</v>
      </c>
    </row>
    <row r="18" spans="1:25" x14ac:dyDescent="0.25">
      <c r="A18" s="1">
        <v>2024</v>
      </c>
      <c r="B18" s="1" t="s">
        <v>24</v>
      </c>
      <c r="C18" s="1" t="s">
        <v>47</v>
      </c>
      <c r="D18" s="1" t="s">
        <v>91</v>
      </c>
      <c r="E18" s="1">
        <v>2100118874</v>
      </c>
      <c r="F18" s="1" t="s">
        <v>92</v>
      </c>
      <c r="G18" t="s">
        <v>28</v>
      </c>
      <c r="H18" s="1">
        <v>1000000001128</v>
      </c>
      <c r="I18" s="1" t="s">
        <v>73</v>
      </c>
      <c r="J18" s="1" t="s">
        <v>73</v>
      </c>
      <c r="K18" s="6" t="s">
        <v>93</v>
      </c>
      <c r="L18" t="s">
        <v>13</v>
      </c>
      <c r="M18" t="s">
        <v>28</v>
      </c>
      <c r="N18" s="6" t="s">
        <v>93</v>
      </c>
      <c r="O18" t="s">
        <v>28</v>
      </c>
      <c r="P18" t="s">
        <v>28</v>
      </c>
      <c r="Q18" t="s">
        <v>28</v>
      </c>
      <c r="R18" s="7" t="s">
        <v>94</v>
      </c>
      <c r="S18" s="8">
        <f>R18/N18 * -1</f>
      </c>
      <c r="T18">
        <f>VLOOKUP(H18,SKU_PORKMEAT!A2:D683,{3},FALSE)</f>
      </c>
      <c r="U18" s="1">
        <f>VLOOKUP(UPPER(IF(IFERROR(VLOOKUP(E18,SOTC_PORKMEAT!A2:B5441,{2},FALSE), TRUE)=TRUE, VLOOKUP(E18,PICKUP_PORKMEAT!A2:B559,{2},FALSE),VLOOKUP(E18,SOTC_PORKMEAT!A2:B5441,{2},FALSE))), CUSTOMERS_PORKMEAT!A2:C951,{3},FALSE)</f>
      </c>
      <c r="V18" s="1">
        <f>VLOOKUP(UPPER(IF(IFERROR(VLOOKUP(E18,SOTC_PORKMEAT!A2:B5441,{2},FALSE), TRUE)=TRUE, VLOOKUP(E18,PICKUP_PORKMEAT!A2:B559,{2},FALSE),VLOOKUP(E18,SOTC_PORKMEAT!A2:B5441,{2},FALSE))), CUSTOMERS_PORKMEAT!A2:D951,{4},FALSE)</f>
      </c>
      <c r="W18" s="1">
        <f>VLOOKUP(H18,SKU_PORKMEAT!A2:D683,{4},FALSE)</f>
      </c>
      <c r="X18" s="1">
        <v>15</v>
      </c>
      <c r="Y18" t="s">
        <v>92</v>
      </c>
    </row>
    <row r="19" spans="1:25" x14ac:dyDescent="0.25">
      <c r="A19" s="1">
        <v>2024</v>
      </c>
      <c r="B19" s="1" t="s">
        <v>24</v>
      </c>
      <c r="C19" s="1" t="s">
        <v>47</v>
      </c>
      <c r="D19" s="1" t="s">
        <v>95</v>
      </c>
      <c r="E19" s="1">
        <v>2100118885</v>
      </c>
      <c r="F19" s="1" t="s">
        <v>96</v>
      </c>
      <c r="G19" t="s">
        <v>28</v>
      </c>
      <c r="H19" s="1">
        <v>1000000001128</v>
      </c>
      <c r="I19" s="1" t="s">
        <v>73</v>
      </c>
      <c r="J19" s="1" t="s">
        <v>73</v>
      </c>
      <c r="K19" s="6" t="s">
        <v>97</v>
      </c>
      <c r="L19" t="s">
        <v>13</v>
      </c>
      <c r="M19" t="s">
        <v>28</v>
      </c>
      <c r="N19" s="6" t="s">
        <v>97</v>
      </c>
      <c r="O19" t="s">
        <v>28</v>
      </c>
      <c r="P19" t="s">
        <v>28</v>
      </c>
      <c r="Q19" t="s">
        <v>28</v>
      </c>
      <c r="R19" s="7" t="s">
        <v>98</v>
      </c>
      <c r="S19" s="8">
        <f>R19/N19 * -1</f>
      </c>
      <c r="T19">
        <f>VLOOKUP(H19,SKU_PORKMEAT!A2:D683,{3},FALSE)</f>
      </c>
      <c r="U19" s="1">
        <f>VLOOKUP(UPPER(IF(IFERROR(VLOOKUP(E19,SOTC_PORKMEAT!A2:B5441,{2},FALSE), TRUE)=TRUE, VLOOKUP(E19,PICKUP_PORKMEAT!A2:B559,{2},FALSE),VLOOKUP(E19,SOTC_PORKMEAT!A2:B5441,{2},FALSE))), CUSTOMERS_PORKMEAT!A2:C951,{3},FALSE)</f>
      </c>
      <c r="V19" s="1">
        <f>VLOOKUP(UPPER(IF(IFERROR(VLOOKUP(E19,SOTC_PORKMEAT!A2:B5441,{2},FALSE), TRUE)=TRUE, VLOOKUP(E19,PICKUP_PORKMEAT!A2:B559,{2},FALSE),VLOOKUP(E19,SOTC_PORKMEAT!A2:B5441,{2},FALSE))), CUSTOMERS_PORKMEAT!A2:D951,{4},FALSE)</f>
      </c>
      <c r="W19" s="1">
        <f>VLOOKUP(H19,SKU_PORKMEAT!A2:D683,{4},FALSE)</f>
      </c>
      <c r="X19" s="1">
        <v>15</v>
      </c>
      <c r="Y19" t="s">
        <v>96</v>
      </c>
    </row>
    <row r="20" spans="1:25" x14ac:dyDescent="0.25">
      <c r="A20" s="1">
        <v>2024</v>
      </c>
      <c r="B20" s="1" t="s">
        <v>24</v>
      </c>
      <c r="C20" s="1" t="s">
        <v>47</v>
      </c>
      <c r="D20" s="1" t="s">
        <v>99</v>
      </c>
      <c r="E20" s="1">
        <v>2100118886</v>
      </c>
      <c r="F20" s="1" t="s">
        <v>100</v>
      </c>
      <c r="G20" t="s">
        <v>28</v>
      </c>
      <c r="H20" s="1">
        <v>1000000001128</v>
      </c>
      <c r="I20" s="1" t="s">
        <v>73</v>
      </c>
      <c r="J20" s="1" t="s">
        <v>73</v>
      </c>
      <c r="K20" s="6" t="s">
        <v>101</v>
      </c>
      <c r="L20" t="s">
        <v>13</v>
      </c>
      <c r="M20" t="s">
        <v>28</v>
      </c>
      <c r="N20" s="6" t="s">
        <v>101</v>
      </c>
      <c r="O20" t="s">
        <v>28</v>
      </c>
      <c r="P20" t="s">
        <v>28</v>
      </c>
      <c r="Q20" t="s">
        <v>28</v>
      </c>
      <c r="R20" s="7" t="s">
        <v>102</v>
      </c>
      <c r="S20" s="8">
        <f>R20/N20 * -1</f>
      </c>
      <c r="T20">
        <f>VLOOKUP(H20,SKU_PORKMEAT!A2:D683,{3},FALSE)</f>
      </c>
      <c r="U20" s="1">
        <f>VLOOKUP(UPPER(IF(IFERROR(VLOOKUP(E20,SOTC_PORKMEAT!A2:B5441,{2},FALSE), TRUE)=TRUE, VLOOKUP(E20,PICKUP_PORKMEAT!A2:B559,{2},FALSE),VLOOKUP(E20,SOTC_PORKMEAT!A2:B5441,{2},FALSE))), CUSTOMERS_PORKMEAT!A2:C951,{3},FALSE)</f>
      </c>
      <c r="V20" s="1">
        <f>VLOOKUP(UPPER(IF(IFERROR(VLOOKUP(E20,SOTC_PORKMEAT!A2:B5441,{2},FALSE), TRUE)=TRUE, VLOOKUP(E20,PICKUP_PORKMEAT!A2:B559,{2},FALSE),VLOOKUP(E20,SOTC_PORKMEAT!A2:B5441,{2},FALSE))), CUSTOMERS_PORKMEAT!A2:D951,{4},FALSE)</f>
      </c>
      <c r="W20" s="1">
        <f>VLOOKUP(H20,SKU_PORKMEAT!A2:D683,{4},FALSE)</f>
      </c>
      <c r="X20" s="1">
        <v>12</v>
      </c>
      <c r="Y20" t="s">
        <v>100</v>
      </c>
    </row>
    <row r="21" spans="1:25" x14ac:dyDescent="0.25">
      <c r="A21" s="1">
        <v>2024</v>
      </c>
      <c r="B21" s="1" t="s">
        <v>24</v>
      </c>
      <c r="C21" s="1" t="s">
        <v>47</v>
      </c>
      <c r="D21" s="1" t="s">
        <v>103</v>
      </c>
      <c r="E21" s="1">
        <v>2100118861</v>
      </c>
      <c r="F21" s="1" t="s">
        <v>104</v>
      </c>
      <c r="G21" t="s">
        <v>28</v>
      </c>
      <c r="H21" s="1">
        <v>1000000001128</v>
      </c>
      <c r="I21" s="1" t="s">
        <v>73</v>
      </c>
      <c r="J21" s="1" t="s">
        <v>73</v>
      </c>
      <c r="K21" s="6" t="s">
        <v>105</v>
      </c>
      <c r="L21" t="s">
        <v>13</v>
      </c>
      <c r="M21" t="s">
        <v>28</v>
      </c>
      <c r="N21" s="6" t="s">
        <v>105</v>
      </c>
      <c r="O21" t="s">
        <v>28</v>
      </c>
      <c r="P21" t="s">
        <v>28</v>
      </c>
      <c r="Q21" t="s">
        <v>28</v>
      </c>
      <c r="R21" s="7" t="s">
        <v>106</v>
      </c>
      <c r="S21" s="8">
        <f>R21/N21 * -1</f>
      </c>
      <c r="T21">
        <f>VLOOKUP(H21,SKU_PORKMEAT!A2:D683,{3},FALSE)</f>
      </c>
      <c r="U21" s="1">
        <f>VLOOKUP(UPPER(IF(IFERROR(VLOOKUP(E21,SOTC_PORKMEAT!A2:B5441,{2},FALSE), TRUE)=TRUE, VLOOKUP(E21,PICKUP_PORKMEAT!A2:B559,{2},FALSE),VLOOKUP(E21,SOTC_PORKMEAT!A2:B5441,{2},FALSE))), CUSTOMERS_PORKMEAT!A2:C951,{3},FALSE)</f>
      </c>
      <c r="V21" s="1">
        <f>VLOOKUP(UPPER(IF(IFERROR(VLOOKUP(E21,SOTC_PORKMEAT!A2:B5441,{2},FALSE), TRUE)=TRUE, VLOOKUP(E21,PICKUP_PORKMEAT!A2:B559,{2},FALSE),VLOOKUP(E21,SOTC_PORKMEAT!A2:B5441,{2},FALSE))), CUSTOMERS_PORKMEAT!A2:D951,{4},FALSE)</f>
      </c>
      <c r="W21" s="1">
        <f>VLOOKUP(H21,SKU_PORKMEAT!A2:D683,{4},FALSE)</f>
      </c>
      <c r="X21" s="1">
        <v>10</v>
      </c>
      <c r="Y21" t="s">
        <v>104</v>
      </c>
    </row>
    <row r="22" spans="1:25" x14ac:dyDescent="0.25">
      <c r="A22" s="1">
        <v>2024</v>
      </c>
      <c r="B22" s="1" t="s">
        <v>24</v>
      </c>
      <c r="C22" s="1" t="s">
        <v>47</v>
      </c>
      <c r="D22" s="1" t="s">
        <v>107</v>
      </c>
      <c r="E22" s="1">
        <v>2100118862</v>
      </c>
      <c r="F22" s="1" t="s">
        <v>104</v>
      </c>
      <c r="G22" t="s">
        <v>28</v>
      </c>
      <c r="H22" s="1">
        <v>1000000001128</v>
      </c>
      <c r="I22" s="1" t="s">
        <v>73</v>
      </c>
      <c r="J22" s="1" t="s">
        <v>73</v>
      </c>
      <c r="K22" s="6" t="s">
        <v>108</v>
      </c>
      <c r="L22" t="s">
        <v>13</v>
      </c>
      <c r="M22" t="s">
        <v>28</v>
      </c>
      <c r="N22" s="6" t="s">
        <v>108</v>
      </c>
      <c r="O22" t="s">
        <v>28</v>
      </c>
      <c r="P22" t="s">
        <v>28</v>
      </c>
      <c r="Q22" t="s">
        <v>28</v>
      </c>
      <c r="R22" s="7" t="s">
        <v>109</v>
      </c>
      <c r="S22" s="8">
        <f>R22/N22 * -1</f>
      </c>
      <c r="T22">
        <f>VLOOKUP(H22,SKU_PORKMEAT!A2:D683,{3},FALSE)</f>
      </c>
      <c r="U22" s="1">
        <f>VLOOKUP(UPPER(IF(IFERROR(VLOOKUP(E22,SOTC_PORKMEAT!A2:B5441,{2},FALSE), TRUE)=TRUE, VLOOKUP(E22,PICKUP_PORKMEAT!A2:B559,{2},FALSE),VLOOKUP(E22,SOTC_PORKMEAT!A2:B5441,{2},FALSE))), CUSTOMERS_PORKMEAT!A2:C951,{3},FALSE)</f>
      </c>
      <c r="V22" s="1">
        <f>VLOOKUP(UPPER(IF(IFERROR(VLOOKUP(E22,SOTC_PORKMEAT!A2:B5441,{2},FALSE), TRUE)=TRUE, VLOOKUP(E22,PICKUP_PORKMEAT!A2:B559,{2},FALSE),VLOOKUP(E22,SOTC_PORKMEAT!A2:B5441,{2},FALSE))), CUSTOMERS_PORKMEAT!A2:D951,{4},FALSE)</f>
      </c>
      <c r="W22" s="1">
        <f>VLOOKUP(H22,SKU_PORKMEAT!A2:D683,{4},FALSE)</f>
      </c>
      <c r="X22" s="1">
        <v>10</v>
      </c>
      <c r="Y22" t="s">
        <v>104</v>
      </c>
    </row>
    <row r="23" spans="1:25" x14ac:dyDescent="0.25">
      <c r="A23" s="1">
        <v>2024</v>
      </c>
      <c r="B23" s="1" t="s">
        <v>24</v>
      </c>
      <c r="C23" s="1" t="s">
        <v>47</v>
      </c>
      <c r="D23" s="1" t="s">
        <v>110</v>
      </c>
      <c r="E23" s="1">
        <v>2100118863</v>
      </c>
      <c r="F23" s="1" t="s">
        <v>104</v>
      </c>
      <c r="G23" t="s">
        <v>28</v>
      </c>
      <c r="H23" s="1">
        <v>1000000001128</v>
      </c>
      <c r="I23" s="1" t="s">
        <v>73</v>
      </c>
      <c r="J23" s="1" t="s">
        <v>73</v>
      </c>
      <c r="K23" s="6" t="s">
        <v>111</v>
      </c>
      <c r="L23" t="s">
        <v>13</v>
      </c>
      <c r="M23" t="s">
        <v>28</v>
      </c>
      <c r="N23" s="6" t="s">
        <v>111</v>
      </c>
      <c r="O23" t="s">
        <v>28</v>
      </c>
      <c r="P23" t="s">
        <v>28</v>
      </c>
      <c r="Q23" t="s">
        <v>28</v>
      </c>
      <c r="R23" s="7" t="s">
        <v>112</v>
      </c>
      <c r="S23" s="8">
        <f>R23/N23 * -1</f>
      </c>
      <c r="T23">
        <f>VLOOKUP(H23,SKU_PORKMEAT!A2:D683,{3},FALSE)</f>
      </c>
      <c r="U23" s="1">
        <f>VLOOKUP(UPPER(IF(IFERROR(VLOOKUP(E23,SOTC_PORKMEAT!A2:B5441,{2},FALSE), TRUE)=TRUE, VLOOKUP(E23,PICKUP_PORKMEAT!A2:B559,{2},FALSE),VLOOKUP(E23,SOTC_PORKMEAT!A2:B5441,{2},FALSE))), CUSTOMERS_PORKMEAT!A2:C951,{3},FALSE)</f>
      </c>
      <c r="V23" s="1">
        <f>VLOOKUP(UPPER(IF(IFERROR(VLOOKUP(E23,SOTC_PORKMEAT!A2:B5441,{2},FALSE), TRUE)=TRUE, VLOOKUP(E23,PICKUP_PORKMEAT!A2:B559,{2},FALSE),VLOOKUP(E23,SOTC_PORKMEAT!A2:B5441,{2},FALSE))), CUSTOMERS_PORKMEAT!A2:D951,{4},FALSE)</f>
      </c>
      <c r="W23" s="1">
        <f>VLOOKUP(H23,SKU_PORKMEAT!A2:D683,{4},FALSE)</f>
      </c>
      <c r="X23" s="1">
        <v>10</v>
      </c>
      <c r="Y23" t="s">
        <v>104</v>
      </c>
    </row>
    <row r="24" spans="1:25" x14ac:dyDescent="0.25">
      <c r="A24" s="1">
        <v>2024</v>
      </c>
      <c r="B24" s="1" t="s">
        <v>24</v>
      </c>
      <c r="C24" s="1" t="s">
        <v>47</v>
      </c>
      <c r="D24" s="1" t="s">
        <v>113</v>
      </c>
      <c r="E24" s="1">
        <v>2100118864</v>
      </c>
      <c r="F24" s="1" t="s">
        <v>104</v>
      </c>
      <c r="G24" t="s">
        <v>28</v>
      </c>
      <c r="H24" s="1">
        <v>1000000001128</v>
      </c>
      <c r="I24" s="1" t="s">
        <v>73</v>
      </c>
      <c r="J24" s="1" t="s">
        <v>73</v>
      </c>
      <c r="K24" s="6" t="s">
        <v>114</v>
      </c>
      <c r="L24" t="s">
        <v>13</v>
      </c>
      <c r="M24" t="s">
        <v>28</v>
      </c>
      <c r="N24" s="6" t="s">
        <v>114</v>
      </c>
      <c r="O24" t="s">
        <v>28</v>
      </c>
      <c r="P24" t="s">
        <v>28</v>
      </c>
      <c r="Q24" t="s">
        <v>28</v>
      </c>
      <c r="R24" s="7" t="s">
        <v>115</v>
      </c>
      <c r="S24" s="8">
        <f>R24/N24 * -1</f>
      </c>
      <c r="T24">
        <f>VLOOKUP(H24,SKU_PORKMEAT!A2:D683,{3},FALSE)</f>
      </c>
      <c r="U24" s="1">
        <f>VLOOKUP(UPPER(IF(IFERROR(VLOOKUP(E24,SOTC_PORKMEAT!A2:B5441,{2},FALSE), TRUE)=TRUE, VLOOKUP(E24,PICKUP_PORKMEAT!A2:B559,{2},FALSE),VLOOKUP(E24,SOTC_PORKMEAT!A2:B5441,{2},FALSE))), CUSTOMERS_PORKMEAT!A2:C951,{3},FALSE)</f>
      </c>
      <c r="V24" s="1">
        <f>VLOOKUP(UPPER(IF(IFERROR(VLOOKUP(E24,SOTC_PORKMEAT!A2:B5441,{2},FALSE), TRUE)=TRUE, VLOOKUP(E24,PICKUP_PORKMEAT!A2:B559,{2},FALSE),VLOOKUP(E24,SOTC_PORKMEAT!A2:B5441,{2},FALSE))), CUSTOMERS_PORKMEAT!A2:D951,{4},FALSE)</f>
      </c>
      <c r="W24" s="1">
        <f>VLOOKUP(H24,SKU_PORKMEAT!A2:D683,{4},FALSE)</f>
      </c>
      <c r="X24" s="1">
        <v>10</v>
      </c>
      <c r="Y24" t="s">
        <v>104</v>
      </c>
    </row>
    <row r="25" spans="1:25" x14ac:dyDescent="0.25">
      <c r="A25" s="1">
        <v>2024</v>
      </c>
      <c r="B25" s="1" t="s">
        <v>24</v>
      </c>
      <c r="C25" s="1" t="s">
        <v>47</v>
      </c>
      <c r="D25" s="1" t="s">
        <v>116</v>
      </c>
      <c r="E25" s="1">
        <v>2100118897</v>
      </c>
      <c r="F25" s="1" t="s">
        <v>104</v>
      </c>
      <c r="G25" t="s">
        <v>28</v>
      </c>
      <c r="H25" s="1">
        <v>1000000001128</v>
      </c>
      <c r="I25" s="1" t="s">
        <v>73</v>
      </c>
      <c r="J25" s="1" t="s">
        <v>73</v>
      </c>
      <c r="K25" s="6" t="s">
        <v>117</v>
      </c>
      <c r="L25" t="s">
        <v>13</v>
      </c>
      <c r="M25" t="s">
        <v>28</v>
      </c>
      <c r="N25" s="6" t="s">
        <v>117</v>
      </c>
      <c r="O25" t="s">
        <v>28</v>
      </c>
      <c r="P25" t="s">
        <v>28</v>
      </c>
      <c r="Q25" t="s">
        <v>28</v>
      </c>
      <c r="R25" s="7" t="s">
        <v>118</v>
      </c>
      <c r="S25" s="8">
        <f>R25/N25 * -1</f>
      </c>
      <c r="T25">
        <f>VLOOKUP(H25,SKU_PORKMEAT!A2:D683,{3},FALSE)</f>
      </c>
      <c r="U25" s="1">
        <f>VLOOKUP(UPPER(IF(IFERROR(VLOOKUP(E25,SOTC_PORKMEAT!A2:B5441,{2},FALSE), TRUE)=TRUE, VLOOKUP(E25,PICKUP_PORKMEAT!A2:B559,{2},FALSE),VLOOKUP(E25,SOTC_PORKMEAT!A2:B5441,{2},FALSE))), CUSTOMERS_PORKMEAT!A2:C951,{3},FALSE)</f>
      </c>
      <c r="V25" s="1">
        <f>VLOOKUP(UPPER(IF(IFERROR(VLOOKUP(E25,SOTC_PORKMEAT!A2:B5441,{2},FALSE), TRUE)=TRUE, VLOOKUP(E25,PICKUP_PORKMEAT!A2:B559,{2},FALSE),VLOOKUP(E25,SOTC_PORKMEAT!A2:B5441,{2},FALSE))), CUSTOMERS_PORKMEAT!A2:D951,{4},FALSE)</f>
      </c>
      <c r="W25" s="1">
        <f>VLOOKUP(H25,SKU_PORKMEAT!A2:D683,{4},FALSE)</f>
      </c>
      <c r="X25" s="1">
        <v>10</v>
      </c>
      <c r="Y25" t="s">
        <v>104</v>
      </c>
    </row>
    <row r="26" spans="1:25" x14ac:dyDescent="0.25">
      <c r="A26" s="1">
        <v>2024</v>
      </c>
      <c r="B26" s="1" t="s">
        <v>24</v>
      </c>
      <c r="C26" s="1" t="s">
        <v>47</v>
      </c>
      <c r="D26" s="1" t="s">
        <v>119</v>
      </c>
      <c r="E26" s="1">
        <v>2100118898</v>
      </c>
      <c r="F26" s="1" t="s">
        <v>104</v>
      </c>
      <c r="G26" t="s">
        <v>28</v>
      </c>
      <c r="H26" s="1">
        <v>1000000001128</v>
      </c>
      <c r="I26" s="1" t="s">
        <v>73</v>
      </c>
      <c r="J26" s="1" t="s">
        <v>73</v>
      </c>
      <c r="K26" s="6" t="s">
        <v>120</v>
      </c>
      <c r="L26" t="s">
        <v>13</v>
      </c>
      <c r="M26" t="s">
        <v>28</v>
      </c>
      <c r="N26" s="6" t="s">
        <v>120</v>
      </c>
      <c r="O26" t="s">
        <v>28</v>
      </c>
      <c r="P26" t="s">
        <v>28</v>
      </c>
      <c r="Q26" t="s">
        <v>28</v>
      </c>
      <c r="R26" s="7" t="s">
        <v>121</v>
      </c>
      <c r="S26" s="8">
        <f>R26/N26 * -1</f>
      </c>
      <c r="T26">
        <f>VLOOKUP(H26,SKU_PORKMEAT!A2:D683,{3},FALSE)</f>
      </c>
      <c r="U26" s="1">
        <f>VLOOKUP(UPPER(IF(IFERROR(VLOOKUP(E26,SOTC_PORKMEAT!A2:B5441,{2},FALSE), TRUE)=TRUE, VLOOKUP(E26,PICKUP_PORKMEAT!A2:B559,{2},FALSE),VLOOKUP(E26,SOTC_PORKMEAT!A2:B5441,{2},FALSE))), CUSTOMERS_PORKMEAT!A2:C951,{3},FALSE)</f>
      </c>
      <c r="V26" s="1">
        <f>VLOOKUP(UPPER(IF(IFERROR(VLOOKUP(E26,SOTC_PORKMEAT!A2:B5441,{2},FALSE), TRUE)=TRUE, VLOOKUP(E26,PICKUP_PORKMEAT!A2:B559,{2},FALSE),VLOOKUP(E26,SOTC_PORKMEAT!A2:B5441,{2},FALSE))), CUSTOMERS_PORKMEAT!A2:D951,{4},FALSE)</f>
      </c>
      <c r="W26" s="1">
        <f>VLOOKUP(H26,SKU_PORKMEAT!A2:D683,{4},FALSE)</f>
      </c>
      <c r="X26" s="1">
        <v>10</v>
      </c>
      <c r="Y26" t="s">
        <v>104</v>
      </c>
    </row>
    <row r="27" spans="1:25" x14ac:dyDescent="0.25">
      <c r="A27" s="1">
        <v>2024</v>
      </c>
      <c r="B27" s="1" t="s">
        <v>24</v>
      </c>
      <c r="C27" s="1" t="s">
        <v>47</v>
      </c>
      <c r="D27" s="1" t="s">
        <v>122</v>
      </c>
      <c r="E27" s="1">
        <v>2100118899</v>
      </c>
      <c r="F27" s="1" t="s">
        <v>104</v>
      </c>
      <c r="G27" t="s">
        <v>28</v>
      </c>
      <c r="H27" s="1">
        <v>1000000001128</v>
      </c>
      <c r="I27" s="1" t="s">
        <v>73</v>
      </c>
      <c r="J27" s="1" t="s">
        <v>73</v>
      </c>
      <c r="K27" s="6" t="s">
        <v>123</v>
      </c>
      <c r="L27" t="s">
        <v>13</v>
      </c>
      <c r="M27" t="s">
        <v>28</v>
      </c>
      <c r="N27" s="6" t="s">
        <v>123</v>
      </c>
      <c r="O27" t="s">
        <v>28</v>
      </c>
      <c r="P27" t="s">
        <v>28</v>
      </c>
      <c r="Q27" t="s">
        <v>28</v>
      </c>
      <c r="R27" s="7" t="s">
        <v>124</v>
      </c>
      <c r="S27" s="8">
        <f>R27/N27 * -1</f>
      </c>
      <c r="T27">
        <f>VLOOKUP(H27,SKU_PORKMEAT!A2:D683,{3},FALSE)</f>
      </c>
      <c r="U27" s="1">
        <f>VLOOKUP(UPPER(IF(IFERROR(VLOOKUP(E27,SOTC_PORKMEAT!A2:B5441,{2},FALSE), TRUE)=TRUE, VLOOKUP(E27,PICKUP_PORKMEAT!A2:B559,{2},FALSE),VLOOKUP(E27,SOTC_PORKMEAT!A2:B5441,{2},FALSE))), CUSTOMERS_PORKMEAT!A2:C951,{3},FALSE)</f>
      </c>
      <c r="V27" s="1">
        <f>VLOOKUP(UPPER(IF(IFERROR(VLOOKUP(E27,SOTC_PORKMEAT!A2:B5441,{2},FALSE), TRUE)=TRUE, VLOOKUP(E27,PICKUP_PORKMEAT!A2:B559,{2},FALSE),VLOOKUP(E27,SOTC_PORKMEAT!A2:B5441,{2},FALSE))), CUSTOMERS_PORKMEAT!A2:D951,{4},FALSE)</f>
      </c>
      <c r="W27" s="1">
        <f>VLOOKUP(H27,SKU_PORKMEAT!A2:D683,{4},FALSE)</f>
      </c>
      <c r="X27" s="1">
        <v>10</v>
      </c>
      <c r="Y27" t="s">
        <v>104</v>
      </c>
    </row>
    <row r="28" spans="1:25" x14ac:dyDescent="0.25">
      <c r="A28" s="1">
        <v>2024</v>
      </c>
      <c r="B28" s="1" t="s">
        <v>24</v>
      </c>
      <c r="C28" s="1" t="s">
        <v>47</v>
      </c>
      <c r="D28" s="1" t="s">
        <v>125</v>
      </c>
      <c r="E28" s="1">
        <v>2100118900</v>
      </c>
      <c r="F28" s="1" t="s">
        <v>104</v>
      </c>
      <c r="G28" t="s">
        <v>28</v>
      </c>
      <c r="H28" s="1">
        <v>1000000001128</v>
      </c>
      <c r="I28" s="1" t="s">
        <v>73</v>
      </c>
      <c r="J28" s="1" t="s">
        <v>73</v>
      </c>
      <c r="K28" s="6" t="s">
        <v>126</v>
      </c>
      <c r="L28" t="s">
        <v>13</v>
      </c>
      <c r="M28" t="s">
        <v>28</v>
      </c>
      <c r="N28" s="6" t="s">
        <v>126</v>
      </c>
      <c r="O28" t="s">
        <v>28</v>
      </c>
      <c r="P28" t="s">
        <v>28</v>
      </c>
      <c r="Q28" t="s">
        <v>28</v>
      </c>
      <c r="R28" s="7" t="s">
        <v>127</v>
      </c>
      <c r="S28" s="8">
        <f>R28/N28 * -1</f>
      </c>
      <c r="T28">
        <f>VLOOKUP(H28,SKU_PORKMEAT!A2:D683,{3},FALSE)</f>
      </c>
      <c r="U28" s="1">
        <f>VLOOKUP(UPPER(IF(IFERROR(VLOOKUP(E28,SOTC_PORKMEAT!A2:B5441,{2},FALSE), TRUE)=TRUE, VLOOKUP(E28,PICKUP_PORKMEAT!A2:B559,{2},FALSE),VLOOKUP(E28,SOTC_PORKMEAT!A2:B5441,{2},FALSE))), CUSTOMERS_PORKMEAT!A2:C951,{3},FALSE)</f>
      </c>
      <c r="V28" s="1">
        <f>VLOOKUP(UPPER(IF(IFERROR(VLOOKUP(E28,SOTC_PORKMEAT!A2:B5441,{2},FALSE), TRUE)=TRUE, VLOOKUP(E28,PICKUP_PORKMEAT!A2:B559,{2},FALSE),VLOOKUP(E28,SOTC_PORKMEAT!A2:B5441,{2},FALSE))), CUSTOMERS_PORKMEAT!A2:D951,{4},FALSE)</f>
      </c>
      <c r="W28" s="1">
        <f>VLOOKUP(H28,SKU_PORKMEAT!A2:D683,{4},FALSE)</f>
      </c>
      <c r="X28" s="1">
        <v>10</v>
      </c>
      <c r="Y28" t="s">
        <v>104</v>
      </c>
    </row>
    <row r="29" spans="1:25" x14ac:dyDescent="0.25">
      <c r="A29" s="1">
        <v>2024</v>
      </c>
      <c r="B29" s="1" t="s">
        <v>24</v>
      </c>
      <c r="C29" s="1" t="s">
        <v>47</v>
      </c>
      <c r="D29" s="1" t="s">
        <v>128</v>
      </c>
      <c r="E29" s="1">
        <v>2100118901</v>
      </c>
      <c r="F29" s="1" t="s">
        <v>104</v>
      </c>
      <c r="G29" t="s">
        <v>28</v>
      </c>
      <c r="H29" s="1">
        <v>1000000001128</v>
      </c>
      <c r="I29" s="1" t="s">
        <v>73</v>
      </c>
      <c r="J29" s="1" t="s">
        <v>73</v>
      </c>
      <c r="K29" s="6" t="s">
        <v>129</v>
      </c>
      <c r="L29" t="s">
        <v>13</v>
      </c>
      <c r="M29" t="s">
        <v>28</v>
      </c>
      <c r="N29" s="6" t="s">
        <v>129</v>
      </c>
      <c r="O29" t="s">
        <v>28</v>
      </c>
      <c r="P29" t="s">
        <v>28</v>
      </c>
      <c r="Q29" t="s">
        <v>28</v>
      </c>
      <c r="R29" s="7" t="s">
        <v>130</v>
      </c>
      <c r="S29" s="8">
        <f>R29/N29 * -1</f>
      </c>
      <c r="T29">
        <f>VLOOKUP(H29,SKU_PORKMEAT!A2:D683,{3},FALSE)</f>
      </c>
      <c r="U29" s="1">
        <f>VLOOKUP(UPPER(IF(IFERROR(VLOOKUP(E29,SOTC_PORKMEAT!A2:B5441,{2},FALSE), TRUE)=TRUE, VLOOKUP(E29,PICKUP_PORKMEAT!A2:B559,{2},FALSE),VLOOKUP(E29,SOTC_PORKMEAT!A2:B5441,{2},FALSE))), CUSTOMERS_PORKMEAT!A2:C951,{3},FALSE)</f>
      </c>
      <c r="V29" s="1">
        <f>VLOOKUP(UPPER(IF(IFERROR(VLOOKUP(E29,SOTC_PORKMEAT!A2:B5441,{2},FALSE), TRUE)=TRUE, VLOOKUP(E29,PICKUP_PORKMEAT!A2:B559,{2},FALSE),VLOOKUP(E29,SOTC_PORKMEAT!A2:B5441,{2},FALSE))), CUSTOMERS_PORKMEAT!A2:D951,{4},FALSE)</f>
      </c>
      <c r="W29" s="1">
        <f>VLOOKUP(H29,SKU_PORKMEAT!A2:D683,{4},FALSE)</f>
      </c>
      <c r="X29" s="1">
        <v>10</v>
      </c>
      <c r="Y29" t="s">
        <v>104</v>
      </c>
    </row>
    <row r="30" spans="1:25" x14ac:dyDescent="0.25">
      <c r="A30" s="1">
        <v>2024</v>
      </c>
      <c r="B30" s="1" t="s">
        <v>24</v>
      </c>
      <c r="C30" s="1" t="s">
        <v>47</v>
      </c>
      <c r="D30" s="1" t="s">
        <v>131</v>
      </c>
      <c r="E30" s="1">
        <v>2100118902</v>
      </c>
      <c r="F30" s="1" t="s">
        <v>104</v>
      </c>
      <c r="G30" t="s">
        <v>28</v>
      </c>
      <c r="H30" s="1">
        <v>1000000001128</v>
      </c>
      <c r="I30" s="1" t="s">
        <v>73</v>
      </c>
      <c r="J30" s="1" t="s">
        <v>73</v>
      </c>
      <c r="K30" s="6" t="s">
        <v>132</v>
      </c>
      <c r="L30" t="s">
        <v>13</v>
      </c>
      <c r="M30" t="s">
        <v>28</v>
      </c>
      <c r="N30" s="6" t="s">
        <v>132</v>
      </c>
      <c r="O30" t="s">
        <v>28</v>
      </c>
      <c r="P30" t="s">
        <v>28</v>
      </c>
      <c r="Q30" t="s">
        <v>28</v>
      </c>
      <c r="R30" s="7" t="s">
        <v>133</v>
      </c>
      <c r="S30" s="8">
        <f>R30/N30 * -1</f>
      </c>
      <c r="T30">
        <f>VLOOKUP(H30,SKU_PORKMEAT!A2:D683,{3},FALSE)</f>
      </c>
      <c r="U30" s="1">
        <f>VLOOKUP(UPPER(IF(IFERROR(VLOOKUP(E30,SOTC_PORKMEAT!A2:B5441,{2},FALSE), TRUE)=TRUE, VLOOKUP(E30,PICKUP_PORKMEAT!A2:B559,{2},FALSE),VLOOKUP(E30,SOTC_PORKMEAT!A2:B5441,{2},FALSE))), CUSTOMERS_PORKMEAT!A2:C951,{3},FALSE)</f>
      </c>
      <c r="V30" s="1">
        <f>VLOOKUP(UPPER(IF(IFERROR(VLOOKUP(E30,SOTC_PORKMEAT!A2:B5441,{2},FALSE), TRUE)=TRUE, VLOOKUP(E30,PICKUP_PORKMEAT!A2:B559,{2},FALSE),VLOOKUP(E30,SOTC_PORKMEAT!A2:B5441,{2},FALSE))), CUSTOMERS_PORKMEAT!A2:D951,{4},FALSE)</f>
      </c>
      <c r="W30" s="1">
        <f>VLOOKUP(H30,SKU_PORKMEAT!A2:D683,{4},FALSE)</f>
      </c>
      <c r="X30" s="1">
        <v>10</v>
      </c>
      <c r="Y30" t="s">
        <v>104</v>
      </c>
    </row>
    <row r="31" spans="1:25" x14ac:dyDescent="0.25">
      <c r="A31" s="1">
        <v>2024</v>
      </c>
      <c r="B31" s="1" t="s">
        <v>24</v>
      </c>
      <c r="C31" s="1" t="s">
        <v>47</v>
      </c>
      <c r="D31" s="1" t="s">
        <v>134</v>
      </c>
      <c r="E31" s="1">
        <v>2100118894</v>
      </c>
      <c r="F31" s="1" t="s">
        <v>135</v>
      </c>
      <c r="G31" t="s">
        <v>28</v>
      </c>
      <c r="H31" s="1">
        <v>1000000001127</v>
      </c>
      <c r="I31" s="1" t="s">
        <v>50</v>
      </c>
      <c r="J31" s="1" t="s">
        <v>50</v>
      </c>
      <c r="K31" s="6" t="s">
        <v>136</v>
      </c>
      <c r="L31" t="s">
        <v>13</v>
      </c>
      <c r="M31" t="s">
        <v>28</v>
      </c>
      <c r="N31" s="6" t="s">
        <v>136</v>
      </c>
      <c r="O31" t="s">
        <v>28</v>
      </c>
      <c r="P31" t="s">
        <v>28</v>
      </c>
      <c r="Q31" t="s">
        <v>28</v>
      </c>
      <c r="R31" s="7" t="s">
        <v>137</v>
      </c>
      <c r="S31" s="8">
        <f>R31/N31 * -1</f>
      </c>
      <c r="T31">
        <f>VLOOKUP(H31,SKU_PORKMEAT!A2:D683,{3},FALSE)</f>
      </c>
      <c r="U31" s="1">
        <f>VLOOKUP(UPPER(IF(IFERROR(VLOOKUP(E31,SOTC_PORKMEAT!A2:B5441,{2},FALSE), TRUE)=TRUE, VLOOKUP(E31,PICKUP_PORKMEAT!A2:B559,{2},FALSE),VLOOKUP(E31,SOTC_PORKMEAT!A2:B5441,{2},FALSE))), CUSTOMERS_PORKMEAT!A2:C951,{3},FALSE)</f>
      </c>
      <c r="V31" s="1">
        <f>VLOOKUP(UPPER(IF(IFERROR(VLOOKUP(E31,SOTC_PORKMEAT!A2:B5441,{2},FALSE), TRUE)=TRUE, VLOOKUP(E31,PICKUP_PORKMEAT!A2:B559,{2},FALSE),VLOOKUP(E31,SOTC_PORKMEAT!A2:B5441,{2},FALSE))), CUSTOMERS_PORKMEAT!A2:D951,{4},FALSE)</f>
      </c>
      <c r="W31" s="1">
        <f>VLOOKUP(H31,SKU_PORKMEAT!A2:D683,{4},FALSE)</f>
      </c>
      <c r="X31" s="1">
        <v>15</v>
      </c>
      <c r="Y31" t="s">
        <v>135</v>
      </c>
    </row>
    <row r="32" spans="1:25" x14ac:dyDescent="0.25">
      <c r="A32" s="1">
        <v>2024</v>
      </c>
      <c r="B32" s="1" t="s">
        <v>24</v>
      </c>
      <c r="C32" s="1" t="s">
        <v>47</v>
      </c>
      <c r="D32" s="1" t="s">
        <v>138</v>
      </c>
      <c r="E32" s="1">
        <v>2100118857</v>
      </c>
      <c r="F32" s="1" t="s">
        <v>139</v>
      </c>
      <c r="G32" t="s">
        <v>28</v>
      </c>
      <c r="H32" s="1">
        <v>1000000001127</v>
      </c>
      <c r="I32" s="1" t="s">
        <v>50</v>
      </c>
      <c r="J32" s="1" t="s">
        <v>50</v>
      </c>
      <c r="K32" s="6" t="s">
        <v>140</v>
      </c>
      <c r="L32" t="s">
        <v>13</v>
      </c>
      <c r="M32" t="s">
        <v>28</v>
      </c>
      <c r="N32" s="6" t="s">
        <v>140</v>
      </c>
      <c r="O32" t="s">
        <v>28</v>
      </c>
      <c r="P32" t="s">
        <v>28</v>
      </c>
      <c r="Q32" t="s">
        <v>28</v>
      </c>
      <c r="R32" s="7" t="s">
        <v>141</v>
      </c>
      <c r="S32" s="8">
        <f>R32/N32 * -1</f>
      </c>
      <c r="T32">
        <f>VLOOKUP(H32,SKU_PORKMEAT!A2:D683,{3},FALSE)</f>
      </c>
      <c r="U32" s="1">
        <f>VLOOKUP(UPPER(IF(IFERROR(VLOOKUP(E32,SOTC_PORKMEAT!A2:B5441,{2},FALSE), TRUE)=TRUE, VLOOKUP(E32,PICKUP_PORKMEAT!A2:B559,{2},FALSE),VLOOKUP(E32,SOTC_PORKMEAT!A2:B5441,{2},FALSE))), CUSTOMERS_PORKMEAT!A2:C951,{3},FALSE)</f>
      </c>
      <c r="V32" s="1">
        <f>VLOOKUP(UPPER(IF(IFERROR(VLOOKUP(E32,SOTC_PORKMEAT!A2:B5441,{2},FALSE), TRUE)=TRUE, VLOOKUP(E32,PICKUP_PORKMEAT!A2:B559,{2},FALSE),VLOOKUP(E32,SOTC_PORKMEAT!A2:B5441,{2},FALSE))), CUSTOMERS_PORKMEAT!A2:D951,{4},FALSE)</f>
      </c>
      <c r="W32" s="1">
        <f>VLOOKUP(H32,SKU_PORKMEAT!A2:D683,{4},FALSE)</f>
      </c>
      <c r="X32" s="1">
        <v>15</v>
      </c>
      <c r="Y32" t="s">
        <v>139</v>
      </c>
    </row>
    <row r="33" spans="1:25" x14ac:dyDescent="0.25">
      <c r="A33" s="1">
        <v>2024</v>
      </c>
      <c r="B33" s="1" t="s">
        <v>24</v>
      </c>
      <c r="C33" s="1" t="s">
        <v>47</v>
      </c>
      <c r="D33" s="1" t="s">
        <v>142</v>
      </c>
      <c r="E33" s="1">
        <v>2100118858</v>
      </c>
      <c r="F33" s="1" t="s">
        <v>139</v>
      </c>
      <c r="G33" t="s">
        <v>28</v>
      </c>
      <c r="H33" s="1">
        <v>1000000001127</v>
      </c>
      <c r="I33" s="1" t="s">
        <v>50</v>
      </c>
      <c r="J33" s="1" t="s">
        <v>50</v>
      </c>
      <c r="K33" s="6" t="s">
        <v>143</v>
      </c>
      <c r="L33" t="s">
        <v>13</v>
      </c>
      <c r="M33" t="s">
        <v>28</v>
      </c>
      <c r="N33" s="6" t="s">
        <v>143</v>
      </c>
      <c r="O33" t="s">
        <v>28</v>
      </c>
      <c r="P33" t="s">
        <v>28</v>
      </c>
      <c r="Q33" t="s">
        <v>28</v>
      </c>
      <c r="R33" s="7" t="s">
        <v>144</v>
      </c>
      <c r="S33" s="8">
        <f>R33/N33 * -1</f>
      </c>
      <c r="T33">
        <f>VLOOKUP(H33,SKU_PORKMEAT!A2:D683,{3},FALSE)</f>
      </c>
      <c r="U33" s="1">
        <f>VLOOKUP(UPPER(IF(IFERROR(VLOOKUP(E33,SOTC_PORKMEAT!A2:B5441,{2},FALSE), TRUE)=TRUE, VLOOKUP(E33,PICKUP_PORKMEAT!A2:B559,{2},FALSE),VLOOKUP(E33,SOTC_PORKMEAT!A2:B5441,{2},FALSE))), CUSTOMERS_PORKMEAT!A2:C951,{3},FALSE)</f>
      </c>
      <c r="V33" s="1">
        <f>VLOOKUP(UPPER(IF(IFERROR(VLOOKUP(E33,SOTC_PORKMEAT!A2:B5441,{2},FALSE), TRUE)=TRUE, VLOOKUP(E33,PICKUP_PORKMEAT!A2:B559,{2},FALSE),VLOOKUP(E33,SOTC_PORKMEAT!A2:B5441,{2},FALSE))), CUSTOMERS_PORKMEAT!A2:D951,{4},FALSE)</f>
      </c>
      <c r="W33" s="1">
        <f>VLOOKUP(H33,SKU_PORKMEAT!A2:D683,{4},FALSE)</f>
      </c>
      <c r="X33" s="1">
        <v>15</v>
      </c>
      <c r="Y33" t="s">
        <v>139</v>
      </c>
    </row>
    <row r="34" spans="1:25" x14ac:dyDescent="0.25">
      <c r="A34" s="1">
        <v>2024</v>
      </c>
      <c r="B34" s="1" t="s">
        <v>24</v>
      </c>
      <c r="C34" s="1" t="s">
        <v>47</v>
      </c>
      <c r="D34" s="1" t="s">
        <v>145</v>
      </c>
      <c r="E34" s="1">
        <v>2100118865</v>
      </c>
      <c r="F34" s="1" t="s">
        <v>139</v>
      </c>
      <c r="G34" t="s">
        <v>28</v>
      </c>
      <c r="H34" s="1">
        <v>1000000001127</v>
      </c>
      <c r="I34" s="1" t="s">
        <v>50</v>
      </c>
      <c r="J34" s="1" t="s">
        <v>50</v>
      </c>
      <c r="K34" s="6" t="s">
        <v>146</v>
      </c>
      <c r="L34" t="s">
        <v>13</v>
      </c>
      <c r="M34" t="s">
        <v>28</v>
      </c>
      <c r="N34" s="6" t="s">
        <v>146</v>
      </c>
      <c r="O34" t="s">
        <v>28</v>
      </c>
      <c r="P34" t="s">
        <v>28</v>
      </c>
      <c r="Q34" t="s">
        <v>28</v>
      </c>
      <c r="R34" s="7" t="s">
        <v>147</v>
      </c>
      <c r="S34" s="8">
        <f>R34/N34 * -1</f>
      </c>
      <c r="T34">
        <f>VLOOKUP(H34,SKU_PORKMEAT!A2:D683,{3},FALSE)</f>
      </c>
      <c r="U34" s="1">
        <f>VLOOKUP(UPPER(IF(IFERROR(VLOOKUP(E34,SOTC_PORKMEAT!A2:B5441,{2},FALSE), TRUE)=TRUE, VLOOKUP(E34,PICKUP_PORKMEAT!A2:B559,{2},FALSE),VLOOKUP(E34,SOTC_PORKMEAT!A2:B5441,{2},FALSE))), CUSTOMERS_PORKMEAT!A2:C951,{3},FALSE)</f>
      </c>
      <c r="V34" s="1">
        <f>VLOOKUP(UPPER(IF(IFERROR(VLOOKUP(E34,SOTC_PORKMEAT!A2:B5441,{2},FALSE), TRUE)=TRUE, VLOOKUP(E34,PICKUP_PORKMEAT!A2:B559,{2},FALSE),VLOOKUP(E34,SOTC_PORKMEAT!A2:B5441,{2},FALSE))), CUSTOMERS_PORKMEAT!A2:D951,{4},FALSE)</f>
      </c>
      <c r="W34" s="1">
        <f>VLOOKUP(H34,SKU_PORKMEAT!A2:D683,{4},FALSE)</f>
      </c>
      <c r="X34" s="1">
        <v>15</v>
      </c>
      <c r="Y34" t="s">
        <v>139</v>
      </c>
    </row>
    <row r="35" spans="1:25" x14ac:dyDescent="0.25">
      <c r="A35" s="1">
        <v>2024</v>
      </c>
      <c r="B35" s="1" t="s">
        <v>24</v>
      </c>
      <c r="C35" s="1" t="s">
        <v>47</v>
      </c>
      <c r="D35" s="1" t="s">
        <v>148</v>
      </c>
      <c r="E35" s="1">
        <v>2100118866</v>
      </c>
      <c r="F35" s="1" t="s">
        <v>139</v>
      </c>
      <c r="G35" t="s">
        <v>28</v>
      </c>
      <c r="H35" s="1">
        <v>1000000001127</v>
      </c>
      <c r="I35" s="1" t="s">
        <v>50</v>
      </c>
      <c r="J35" s="1" t="s">
        <v>50</v>
      </c>
      <c r="K35" s="6" t="s">
        <v>149</v>
      </c>
      <c r="L35" t="s">
        <v>13</v>
      </c>
      <c r="M35" t="s">
        <v>28</v>
      </c>
      <c r="N35" s="6" t="s">
        <v>149</v>
      </c>
      <c r="O35" t="s">
        <v>28</v>
      </c>
      <c r="P35" t="s">
        <v>28</v>
      </c>
      <c r="Q35" t="s">
        <v>28</v>
      </c>
      <c r="R35" s="7" t="s">
        <v>150</v>
      </c>
      <c r="S35" s="8">
        <f>R35/N35 * -1</f>
      </c>
      <c r="T35">
        <f>VLOOKUP(H35,SKU_PORKMEAT!A2:D683,{3},FALSE)</f>
      </c>
      <c r="U35" s="1">
        <f>VLOOKUP(UPPER(IF(IFERROR(VLOOKUP(E35,SOTC_PORKMEAT!A2:B5441,{2},FALSE), TRUE)=TRUE, VLOOKUP(E35,PICKUP_PORKMEAT!A2:B559,{2},FALSE),VLOOKUP(E35,SOTC_PORKMEAT!A2:B5441,{2},FALSE))), CUSTOMERS_PORKMEAT!A2:C951,{3},FALSE)</f>
      </c>
      <c r="V35" s="1">
        <f>VLOOKUP(UPPER(IF(IFERROR(VLOOKUP(E35,SOTC_PORKMEAT!A2:B5441,{2},FALSE), TRUE)=TRUE, VLOOKUP(E35,PICKUP_PORKMEAT!A2:B559,{2},FALSE),VLOOKUP(E35,SOTC_PORKMEAT!A2:B5441,{2},FALSE))), CUSTOMERS_PORKMEAT!A2:D951,{4},FALSE)</f>
      </c>
      <c r="W35" s="1">
        <f>VLOOKUP(H35,SKU_PORKMEAT!A2:D683,{4},FALSE)</f>
      </c>
      <c r="X35" s="1">
        <v>15</v>
      </c>
      <c r="Y35" t="s">
        <v>139</v>
      </c>
    </row>
    <row r="36" spans="1:25" x14ac:dyDescent="0.25">
      <c r="A36" s="1">
        <v>2024</v>
      </c>
      <c r="B36" s="1" t="s">
        <v>24</v>
      </c>
      <c r="C36" s="1" t="s">
        <v>47</v>
      </c>
      <c r="D36" s="1" t="s">
        <v>151</v>
      </c>
      <c r="E36" s="1">
        <v>2100118870</v>
      </c>
      <c r="F36" s="1" t="s">
        <v>139</v>
      </c>
      <c r="G36" t="s">
        <v>28</v>
      </c>
      <c r="H36" s="1">
        <v>1000000001127</v>
      </c>
      <c r="I36" s="1" t="s">
        <v>50</v>
      </c>
      <c r="J36" s="1" t="s">
        <v>50</v>
      </c>
      <c r="K36" s="6" t="s">
        <v>149</v>
      </c>
      <c r="L36" t="s">
        <v>13</v>
      </c>
      <c r="M36" t="s">
        <v>28</v>
      </c>
      <c r="N36" s="6" t="s">
        <v>149</v>
      </c>
      <c r="O36" t="s">
        <v>28</v>
      </c>
      <c r="P36" t="s">
        <v>28</v>
      </c>
      <c r="Q36" t="s">
        <v>28</v>
      </c>
      <c r="R36" s="7" t="s">
        <v>150</v>
      </c>
      <c r="S36" s="8">
        <f>R36/N36 * -1</f>
      </c>
      <c r="T36">
        <f>VLOOKUP(H36,SKU_PORKMEAT!A2:D683,{3},FALSE)</f>
      </c>
      <c r="U36" s="1">
        <f>VLOOKUP(UPPER(IF(IFERROR(VLOOKUP(E36,SOTC_PORKMEAT!A2:B5441,{2},FALSE), TRUE)=TRUE, VLOOKUP(E36,PICKUP_PORKMEAT!A2:B559,{2},FALSE),VLOOKUP(E36,SOTC_PORKMEAT!A2:B5441,{2},FALSE))), CUSTOMERS_PORKMEAT!A2:C951,{3},FALSE)</f>
      </c>
      <c r="V36" s="1">
        <f>VLOOKUP(UPPER(IF(IFERROR(VLOOKUP(E36,SOTC_PORKMEAT!A2:B5441,{2},FALSE), TRUE)=TRUE, VLOOKUP(E36,PICKUP_PORKMEAT!A2:B559,{2},FALSE),VLOOKUP(E36,SOTC_PORKMEAT!A2:B5441,{2},FALSE))), CUSTOMERS_PORKMEAT!A2:D951,{4},FALSE)</f>
      </c>
      <c r="W36" s="1">
        <f>VLOOKUP(H36,SKU_PORKMEAT!A2:D683,{4},FALSE)</f>
      </c>
      <c r="X36" s="1">
        <v>15</v>
      </c>
      <c r="Y36" t="s">
        <v>139</v>
      </c>
    </row>
    <row r="37" spans="1:25" x14ac:dyDescent="0.25">
      <c r="A37" s="1">
        <v>2024</v>
      </c>
      <c r="B37" s="1" t="s">
        <v>24</v>
      </c>
      <c r="C37" s="1" t="s">
        <v>47</v>
      </c>
      <c r="D37" s="1" t="s">
        <v>152</v>
      </c>
      <c r="E37" s="1">
        <v>2100118875</v>
      </c>
      <c r="F37" s="1" t="s">
        <v>139</v>
      </c>
      <c r="G37" t="s">
        <v>28</v>
      </c>
      <c r="H37" s="1">
        <v>1000000001128</v>
      </c>
      <c r="I37" s="1" t="s">
        <v>73</v>
      </c>
      <c r="J37" s="1" t="s">
        <v>73</v>
      </c>
      <c r="K37" s="6" t="s">
        <v>153</v>
      </c>
      <c r="L37" t="s">
        <v>13</v>
      </c>
      <c r="M37" t="s">
        <v>28</v>
      </c>
      <c r="N37" s="6" t="s">
        <v>153</v>
      </c>
      <c r="O37" t="s">
        <v>28</v>
      </c>
      <c r="P37" t="s">
        <v>28</v>
      </c>
      <c r="Q37" t="s">
        <v>28</v>
      </c>
      <c r="R37" s="7" t="s">
        <v>154</v>
      </c>
      <c r="S37" s="8">
        <f>R37/N37 * -1</f>
      </c>
      <c r="T37">
        <f>VLOOKUP(H37,SKU_PORKMEAT!A2:D683,{3},FALSE)</f>
      </c>
      <c r="U37" s="1">
        <f>VLOOKUP(UPPER(IF(IFERROR(VLOOKUP(E37,SOTC_PORKMEAT!A2:B5441,{2},FALSE), TRUE)=TRUE, VLOOKUP(E37,PICKUP_PORKMEAT!A2:B559,{2},FALSE),VLOOKUP(E37,SOTC_PORKMEAT!A2:B5441,{2},FALSE))), CUSTOMERS_PORKMEAT!A2:C951,{3},FALSE)</f>
      </c>
      <c r="V37" s="1">
        <f>VLOOKUP(UPPER(IF(IFERROR(VLOOKUP(E37,SOTC_PORKMEAT!A2:B5441,{2},FALSE), TRUE)=TRUE, VLOOKUP(E37,PICKUP_PORKMEAT!A2:B559,{2},FALSE),VLOOKUP(E37,SOTC_PORKMEAT!A2:B5441,{2},FALSE))), CUSTOMERS_PORKMEAT!A2:D951,{4},FALSE)</f>
      </c>
      <c r="W37" s="1">
        <f>VLOOKUP(H37,SKU_PORKMEAT!A2:D683,{4},FALSE)</f>
      </c>
      <c r="X37" s="1">
        <v>15</v>
      </c>
      <c r="Y37" t="s">
        <v>139</v>
      </c>
    </row>
    <row r="38" spans="1:25" x14ac:dyDescent="0.25">
      <c r="A38" s="1">
        <v>2024</v>
      </c>
      <c r="B38" s="1" t="s">
        <v>24</v>
      </c>
      <c r="C38" s="1" t="s">
        <v>47</v>
      </c>
      <c r="D38" s="1" t="s">
        <v>155</v>
      </c>
      <c r="E38" s="1">
        <v>2100118876</v>
      </c>
      <c r="F38" s="1" t="s">
        <v>139</v>
      </c>
      <c r="G38" t="s">
        <v>28</v>
      </c>
      <c r="H38" s="1">
        <v>1000000001128</v>
      </c>
      <c r="I38" s="1" t="s">
        <v>73</v>
      </c>
      <c r="J38" s="1" t="s">
        <v>73</v>
      </c>
      <c r="K38" s="6" t="s">
        <v>156</v>
      </c>
      <c r="L38" t="s">
        <v>13</v>
      </c>
      <c r="M38" t="s">
        <v>28</v>
      </c>
      <c r="N38" s="6" t="s">
        <v>156</v>
      </c>
      <c r="O38" t="s">
        <v>28</v>
      </c>
      <c r="P38" t="s">
        <v>28</v>
      </c>
      <c r="Q38" t="s">
        <v>28</v>
      </c>
      <c r="R38" s="7" t="s">
        <v>157</v>
      </c>
      <c r="S38" s="8">
        <f>R38/N38 * -1</f>
      </c>
      <c r="T38">
        <f>VLOOKUP(H38,SKU_PORKMEAT!A2:D683,{3},FALSE)</f>
      </c>
      <c r="U38" s="1">
        <f>VLOOKUP(UPPER(IF(IFERROR(VLOOKUP(E38,SOTC_PORKMEAT!A2:B5441,{2},FALSE), TRUE)=TRUE, VLOOKUP(E38,PICKUP_PORKMEAT!A2:B559,{2},FALSE),VLOOKUP(E38,SOTC_PORKMEAT!A2:B5441,{2},FALSE))), CUSTOMERS_PORKMEAT!A2:C951,{3},FALSE)</f>
      </c>
      <c r="V38" s="1">
        <f>VLOOKUP(UPPER(IF(IFERROR(VLOOKUP(E38,SOTC_PORKMEAT!A2:B5441,{2},FALSE), TRUE)=TRUE, VLOOKUP(E38,PICKUP_PORKMEAT!A2:B559,{2},FALSE),VLOOKUP(E38,SOTC_PORKMEAT!A2:B5441,{2},FALSE))), CUSTOMERS_PORKMEAT!A2:D951,{4},FALSE)</f>
      </c>
      <c r="W38" s="1">
        <f>VLOOKUP(H38,SKU_PORKMEAT!A2:D683,{4},FALSE)</f>
      </c>
      <c r="X38" s="1">
        <v>15</v>
      </c>
      <c r="Y38" t="s">
        <v>139</v>
      </c>
    </row>
    <row r="39" spans="1:25" x14ac:dyDescent="0.25">
      <c r="A39" s="1">
        <v>2024</v>
      </c>
      <c r="B39" s="1" t="s">
        <v>24</v>
      </c>
      <c r="C39" s="1" t="s">
        <v>47</v>
      </c>
      <c r="D39" s="1" t="s">
        <v>158</v>
      </c>
      <c r="E39" s="1">
        <v>2100118880</v>
      </c>
      <c r="F39" s="1" t="s">
        <v>139</v>
      </c>
      <c r="G39" t="s">
        <v>28</v>
      </c>
      <c r="H39" s="1">
        <v>1000000001128</v>
      </c>
      <c r="I39" s="1" t="s">
        <v>73</v>
      </c>
      <c r="J39" s="1" t="s">
        <v>73</v>
      </c>
      <c r="K39" s="6" t="s">
        <v>159</v>
      </c>
      <c r="L39" t="s">
        <v>13</v>
      </c>
      <c r="M39" t="s">
        <v>28</v>
      </c>
      <c r="N39" s="6" t="s">
        <v>159</v>
      </c>
      <c r="O39" t="s">
        <v>28</v>
      </c>
      <c r="P39" t="s">
        <v>28</v>
      </c>
      <c r="Q39" t="s">
        <v>28</v>
      </c>
      <c r="R39" s="7" t="s">
        <v>160</v>
      </c>
      <c r="S39" s="8">
        <f>R39/N39 * -1</f>
      </c>
      <c r="T39">
        <f>VLOOKUP(H39,SKU_PORKMEAT!A2:D683,{3},FALSE)</f>
      </c>
      <c r="U39" s="1">
        <f>VLOOKUP(UPPER(IF(IFERROR(VLOOKUP(E39,SOTC_PORKMEAT!A2:B5441,{2},FALSE), TRUE)=TRUE, VLOOKUP(E39,PICKUP_PORKMEAT!A2:B559,{2},FALSE),VLOOKUP(E39,SOTC_PORKMEAT!A2:B5441,{2},FALSE))), CUSTOMERS_PORKMEAT!A2:C951,{3},FALSE)</f>
      </c>
      <c r="V39" s="1">
        <f>VLOOKUP(UPPER(IF(IFERROR(VLOOKUP(E39,SOTC_PORKMEAT!A2:B5441,{2},FALSE), TRUE)=TRUE, VLOOKUP(E39,PICKUP_PORKMEAT!A2:B559,{2},FALSE),VLOOKUP(E39,SOTC_PORKMEAT!A2:B5441,{2},FALSE))), CUSTOMERS_PORKMEAT!A2:D951,{4},FALSE)</f>
      </c>
      <c r="W39" s="1">
        <f>VLOOKUP(H39,SKU_PORKMEAT!A2:D683,{4},FALSE)</f>
      </c>
      <c r="X39" s="1">
        <v>15</v>
      </c>
      <c r="Y39" t="s">
        <v>139</v>
      </c>
    </row>
    <row r="40" spans="1:25" x14ac:dyDescent="0.25">
      <c r="A40" s="1">
        <v>2024</v>
      </c>
      <c r="B40" s="1" t="s">
        <v>24</v>
      </c>
      <c r="C40" s="1" t="s">
        <v>47</v>
      </c>
      <c r="D40" s="1" t="s">
        <v>161</v>
      </c>
      <c r="E40" s="1">
        <v>2100118881</v>
      </c>
      <c r="F40" s="1" t="s">
        <v>139</v>
      </c>
      <c r="G40" t="s">
        <v>28</v>
      </c>
      <c r="H40" s="1">
        <v>1000000001128</v>
      </c>
      <c r="I40" s="1" t="s">
        <v>73</v>
      </c>
      <c r="J40" s="1" t="s">
        <v>73</v>
      </c>
      <c r="K40" s="6" t="s">
        <v>162</v>
      </c>
      <c r="L40" t="s">
        <v>13</v>
      </c>
      <c r="M40" t="s">
        <v>28</v>
      </c>
      <c r="N40" s="6" t="s">
        <v>162</v>
      </c>
      <c r="O40" t="s">
        <v>28</v>
      </c>
      <c r="P40" t="s">
        <v>28</v>
      </c>
      <c r="Q40" t="s">
        <v>28</v>
      </c>
      <c r="R40" s="7" t="s">
        <v>163</v>
      </c>
      <c r="S40" s="8">
        <f>R40/N40 * -1</f>
      </c>
      <c r="T40">
        <f>VLOOKUP(H40,SKU_PORKMEAT!A2:D683,{3},FALSE)</f>
      </c>
      <c r="U40" s="1">
        <f>VLOOKUP(UPPER(IF(IFERROR(VLOOKUP(E40,SOTC_PORKMEAT!A2:B5441,{2},FALSE), TRUE)=TRUE, VLOOKUP(E40,PICKUP_PORKMEAT!A2:B559,{2},FALSE),VLOOKUP(E40,SOTC_PORKMEAT!A2:B5441,{2},FALSE))), CUSTOMERS_PORKMEAT!A2:C951,{3},FALSE)</f>
      </c>
      <c r="V40" s="1">
        <f>VLOOKUP(UPPER(IF(IFERROR(VLOOKUP(E40,SOTC_PORKMEAT!A2:B5441,{2},FALSE), TRUE)=TRUE, VLOOKUP(E40,PICKUP_PORKMEAT!A2:B559,{2},FALSE),VLOOKUP(E40,SOTC_PORKMEAT!A2:B5441,{2},FALSE))), CUSTOMERS_PORKMEAT!A2:D951,{4},FALSE)</f>
      </c>
      <c r="W40" s="1">
        <f>VLOOKUP(H40,SKU_PORKMEAT!A2:D683,{4},FALSE)</f>
      </c>
      <c r="X40" s="1">
        <v>15</v>
      </c>
      <c r="Y40" t="s">
        <v>139</v>
      </c>
    </row>
    <row r="41" spans="1:25" x14ac:dyDescent="0.25">
      <c r="A41" s="1">
        <v>2024</v>
      </c>
      <c r="B41" s="1" t="s">
        <v>24</v>
      </c>
      <c r="C41" s="1" t="s">
        <v>47</v>
      </c>
      <c r="D41" s="1" t="s">
        <v>164</v>
      </c>
      <c r="E41" s="1">
        <v>2100118882</v>
      </c>
      <c r="F41" s="1" t="s">
        <v>139</v>
      </c>
      <c r="G41" t="s">
        <v>28</v>
      </c>
      <c r="H41" s="1">
        <v>1000000001128</v>
      </c>
      <c r="I41" s="1" t="s">
        <v>73</v>
      </c>
      <c r="J41" s="1" t="s">
        <v>73</v>
      </c>
      <c r="K41" s="6" t="s">
        <v>165</v>
      </c>
      <c r="L41" t="s">
        <v>13</v>
      </c>
      <c r="M41" t="s">
        <v>28</v>
      </c>
      <c r="N41" s="6" t="s">
        <v>165</v>
      </c>
      <c r="O41" t="s">
        <v>28</v>
      </c>
      <c r="P41" t="s">
        <v>28</v>
      </c>
      <c r="Q41" t="s">
        <v>28</v>
      </c>
      <c r="R41" s="7" t="s">
        <v>166</v>
      </c>
      <c r="S41" s="8">
        <f>R41/N41 * -1</f>
      </c>
      <c r="T41">
        <f>VLOOKUP(H41,SKU_PORKMEAT!A2:D683,{3},FALSE)</f>
      </c>
      <c r="U41" s="1">
        <f>VLOOKUP(UPPER(IF(IFERROR(VLOOKUP(E41,SOTC_PORKMEAT!A2:B5441,{2},FALSE), TRUE)=TRUE, VLOOKUP(E41,PICKUP_PORKMEAT!A2:B559,{2},FALSE),VLOOKUP(E41,SOTC_PORKMEAT!A2:B5441,{2},FALSE))), CUSTOMERS_PORKMEAT!A2:C951,{3},FALSE)</f>
      </c>
      <c r="V41" s="1">
        <f>VLOOKUP(UPPER(IF(IFERROR(VLOOKUP(E41,SOTC_PORKMEAT!A2:B5441,{2},FALSE), TRUE)=TRUE, VLOOKUP(E41,PICKUP_PORKMEAT!A2:B559,{2},FALSE),VLOOKUP(E41,SOTC_PORKMEAT!A2:B5441,{2},FALSE))), CUSTOMERS_PORKMEAT!A2:D951,{4},FALSE)</f>
      </c>
      <c r="W41" s="1">
        <f>VLOOKUP(H41,SKU_PORKMEAT!A2:D683,{4},FALSE)</f>
      </c>
      <c r="X41" s="1">
        <v>15</v>
      </c>
      <c r="Y41" t="s">
        <v>139</v>
      </c>
    </row>
    <row r="42" spans="1:25" x14ac:dyDescent="0.25">
      <c r="A42" s="1">
        <v>2024</v>
      </c>
      <c r="B42" s="1" t="s">
        <v>24</v>
      </c>
      <c r="C42" s="1" t="s">
        <v>47</v>
      </c>
      <c r="D42" s="1" t="s">
        <v>167</v>
      </c>
      <c r="E42" s="1">
        <v>2100118883</v>
      </c>
      <c r="F42" s="1" t="s">
        <v>139</v>
      </c>
      <c r="G42" t="s">
        <v>28</v>
      </c>
      <c r="H42" s="1">
        <v>1000000001128</v>
      </c>
      <c r="I42" s="1" t="s">
        <v>73</v>
      </c>
      <c r="J42" s="1" t="s">
        <v>73</v>
      </c>
      <c r="K42" s="6" t="s">
        <v>168</v>
      </c>
      <c r="L42" t="s">
        <v>13</v>
      </c>
      <c r="M42" t="s">
        <v>28</v>
      </c>
      <c r="N42" s="6" t="s">
        <v>168</v>
      </c>
      <c r="O42" t="s">
        <v>28</v>
      </c>
      <c r="P42" t="s">
        <v>28</v>
      </c>
      <c r="Q42" t="s">
        <v>28</v>
      </c>
      <c r="R42" s="7" t="s">
        <v>169</v>
      </c>
      <c r="S42" s="8">
        <f>R42/N42 * -1</f>
      </c>
      <c r="T42">
        <f>VLOOKUP(H42,SKU_PORKMEAT!A2:D683,{3},FALSE)</f>
      </c>
      <c r="U42" s="1">
        <f>VLOOKUP(UPPER(IF(IFERROR(VLOOKUP(E42,SOTC_PORKMEAT!A2:B5441,{2},FALSE), TRUE)=TRUE, VLOOKUP(E42,PICKUP_PORKMEAT!A2:B559,{2},FALSE),VLOOKUP(E42,SOTC_PORKMEAT!A2:B5441,{2},FALSE))), CUSTOMERS_PORKMEAT!A2:C951,{3},FALSE)</f>
      </c>
      <c r="V42" s="1">
        <f>VLOOKUP(UPPER(IF(IFERROR(VLOOKUP(E42,SOTC_PORKMEAT!A2:B5441,{2},FALSE), TRUE)=TRUE, VLOOKUP(E42,PICKUP_PORKMEAT!A2:B559,{2},FALSE),VLOOKUP(E42,SOTC_PORKMEAT!A2:B5441,{2},FALSE))), CUSTOMERS_PORKMEAT!A2:D951,{4},FALSE)</f>
      </c>
      <c r="W42" s="1">
        <f>VLOOKUP(H42,SKU_PORKMEAT!A2:D683,{4},FALSE)</f>
      </c>
      <c r="X42" s="1">
        <v>15</v>
      </c>
      <c r="Y42" t="s">
        <v>139</v>
      </c>
    </row>
    <row r="43" spans="1:25" x14ac:dyDescent="0.25">
      <c r="A43" s="1">
        <v>2024</v>
      </c>
      <c r="B43" s="1" t="s">
        <v>24</v>
      </c>
      <c r="C43" s="1" t="s">
        <v>47</v>
      </c>
      <c r="D43" s="1" t="s">
        <v>170</v>
      </c>
      <c r="E43" s="1">
        <v>2100118884</v>
      </c>
      <c r="F43" s="1" t="s">
        <v>139</v>
      </c>
      <c r="G43" t="s">
        <v>28</v>
      </c>
      <c r="H43" s="1">
        <v>1000000001128</v>
      </c>
      <c r="I43" s="1" t="s">
        <v>73</v>
      </c>
      <c r="J43" s="1" t="s">
        <v>73</v>
      </c>
      <c r="K43" s="6" t="s">
        <v>171</v>
      </c>
      <c r="L43" t="s">
        <v>13</v>
      </c>
      <c r="M43" t="s">
        <v>28</v>
      </c>
      <c r="N43" s="6" t="s">
        <v>171</v>
      </c>
      <c r="O43" t="s">
        <v>28</v>
      </c>
      <c r="P43" t="s">
        <v>28</v>
      </c>
      <c r="Q43" t="s">
        <v>28</v>
      </c>
      <c r="R43" s="7" t="s">
        <v>172</v>
      </c>
      <c r="S43" s="8">
        <f>R43/N43 * -1</f>
      </c>
      <c r="T43">
        <f>VLOOKUP(H43,SKU_PORKMEAT!A2:D683,{3},FALSE)</f>
      </c>
      <c r="U43" s="1">
        <f>VLOOKUP(UPPER(IF(IFERROR(VLOOKUP(E43,SOTC_PORKMEAT!A2:B5441,{2},FALSE), TRUE)=TRUE, VLOOKUP(E43,PICKUP_PORKMEAT!A2:B559,{2},FALSE),VLOOKUP(E43,SOTC_PORKMEAT!A2:B5441,{2},FALSE))), CUSTOMERS_PORKMEAT!A2:C951,{3},FALSE)</f>
      </c>
      <c r="V43" s="1">
        <f>VLOOKUP(UPPER(IF(IFERROR(VLOOKUP(E43,SOTC_PORKMEAT!A2:B5441,{2},FALSE), TRUE)=TRUE, VLOOKUP(E43,PICKUP_PORKMEAT!A2:B559,{2},FALSE),VLOOKUP(E43,SOTC_PORKMEAT!A2:B5441,{2},FALSE))), CUSTOMERS_PORKMEAT!A2:D951,{4},FALSE)</f>
      </c>
      <c r="W43" s="1">
        <f>VLOOKUP(H43,SKU_PORKMEAT!A2:D683,{4},FALSE)</f>
      </c>
      <c r="X43" s="1">
        <v>15</v>
      </c>
      <c r="Y43" t="s">
        <v>139</v>
      </c>
    </row>
    <row r="44" spans="1:25" x14ac:dyDescent="0.25">
      <c r="A44" s="1">
        <v>2024</v>
      </c>
      <c r="B44" s="1" t="s">
        <v>24</v>
      </c>
      <c r="C44" s="1" t="s">
        <v>47</v>
      </c>
      <c r="D44" s="1" t="s">
        <v>173</v>
      </c>
      <c r="E44" s="1">
        <v>2100118887</v>
      </c>
      <c r="F44" s="1" t="s">
        <v>139</v>
      </c>
      <c r="G44" t="s">
        <v>28</v>
      </c>
      <c r="H44" s="1">
        <v>1000000001128</v>
      </c>
      <c r="I44" s="1" t="s">
        <v>73</v>
      </c>
      <c r="J44" s="1" t="s">
        <v>73</v>
      </c>
      <c r="K44" s="6" t="s">
        <v>174</v>
      </c>
      <c r="L44" t="s">
        <v>13</v>
      </c>
      <c r="M44" t="s">
        <v>28</v>
      </c>
      <c r="N44" s="6" t="s">
        <v>174</v>
      </c>
      <c r="O44" t="s">
        <v>28</v>
      </c>
      <c r="P44" t="s">
        <v>28</v>
      </c>
      <c r="Q44" t="s">
        <v>28</v>
      </c>
      <c r="R44" s="7" t="s">
        <v>175</v>
      </c>
      <c r="S44" s="8">
        <f>R44/N44 * -1</f>
      </c>
      <c r="T44">
        <f>VLOOKUP(H44,SKU_PORKMEAT!A2:D683,{3},FALSE)</f>
      </c>
      <c r="U44" s="1">
        <f>VLOOKUP(UPPER(IF(IFERROR(VLOOKUP(E44,SOTC_PORKMEAT!A2:B5441,{2},FALSE), TRUE)=TRUE, VLOOKUP(E44,PICKUP_PORKMEAT!A2:B559,{2},FALSE),VLOOKUP(E44,SOTC_PORKMEAT!A2:B5441,{2},FALSE))), CUSTOMERS_PORKMEAT!A2:C951,{3},FALSE)</f>
      </c>
      <c r="V44" s="1">
        <f>VLOOKUP(UPPER(IF(IFERROR(VLOOKUP(E44,SOTC_PORKMEAT!A2:B5441,{2},FALSE), TRUE)=TRUE, VLOOKUP(E44,PICKUP_PORKMEAT!A2:B559,{2},FALSE),VLOOKUP(E44,SOTC_PORKMEAT!A2:B5441,{2},FALSE))), CUSTOMERS_PORKMEAT!A2:D951,{4},FALSE)</f>
      </c>
      <c r="W44" s="1">
        <f>VLOOKUP(H44,SKU_PORKMEAT!A2:D683,{4},FALSE)</f>
      </c>
      <c r="X44" s="1">
        <v>15</v>
      </c>
      <c r="Y44" t="s">
        <v>139</v>
      </c>
    </row>
    <row r="45" spans="1:25" x14ac:dyDescent="0.25">
      <c r="A45" s="1">
        <v>2024</v>
      </c>
      <c r="B45" s="1" t="s">
        <v>24</v>
      </c>
      <c r="C45" s="1" t="s">
        <v>47</v>
      </c>
      <c r="D45" s="1" t="s">
        <v>176</v>
      </c>
      <c r="E45" s="1">
        <v>2100118892</v>
      </c>
      <c r="F45" s="1" t="s">
        <v>177</v>
      </c>
      <c r="G45" t="s">
        <v>28</v>
      </c>
      <c r="H45" s="1">
        <v>1000000001127</v>
      </c>
      <c r="I45" s="1" t="s">
        <v>50</v>
      </c>
      <c r="J45" s="1" t="s">
        <v>50</v>
      </c>
      <c r="K45" s="6" t="s">
        <v>178</v>
      </c>
      <c r="L45" t="s">
        <v>13</v>
      </c>
      <c r="M45" t="s">
        <v>28</v>
      </c>
      <c r="N45" s="6" t="s">
        <v>178</v>
      </c>
      <c r="O45" t="s">
        <v>28</v>
      </c>
      <c r="P45" t="s">
        <v>28</v>
      </c>
      <c r="Q45" t="s">
        <v>28</v>
      </c>
      <c r="R45" s="7" t="s">
        <v>179</v>
      </c>
      <c r="S45" s="8">
        <f>R45/N45 * -1</f>
      </c>
      <c r="T45">
        <f>VLOOKUP(H45,SKU_PORKMEAT!A2:D683,{3},FALSE)</f>
      </c>
      <c r="U45" s="1">
        <f>VLOOKUP(UPPER(IF(IFERROR(VLOOKUP(E45,SOTC_PORKMEAT!A2:B5441,{2},FALSE), TRUE)=TRUE, VLOOKUP(E45,PICKUP_PORKMEAT!A2:B559,{2},FALSE),VLOOKUP(E45,SOTC_PORKMEAT!A2:B5441,{2},FALSE))), CUSTOMERS_PORKMEAT!A2:C951,{3},FALSE)</f>
      </c>
      <c r="V45" s="1">
        <f>VLOOKUP(UPPER(IF(IFERROR(VLOOKUP(E45,SOTC_PORKMEAT!A2:B5441,{2},FALSE), TRUE)=TRUE, VLOOKUP(E45,PICKUP_PORKMEAT!A2:B559,{2},FALSE),VLOOKUP(E45,SOTC_PORKMEAT!A2:B5441,{2},FALSE))), CUSTOMERS_PORKMEAT!A2:D951,{4},FALSE)</f>
      </c>
      <c r="W45" s="1">
        <f>VLOOKUP(H45,SKU_PORKMEAT!A2:D683,{4},FALSE)</f>
      </c>
      <c r="X45" s="1">
        <v>15</v>
      </c>
      <c r="Y45" t="s">
        <v>177</v>
      </c>
    </row>
    <row r="46" spans="1:25" x14ac:dyDescent="0.25">
      <c r="A46" s="1">
        <v>2024</v>
      </c>
      <c r="B46" s="1" t="s">
        <v>24</v>
      </c>
      <c r="C46" s="1" t="s">
        <v>47</v>
      </c>
      <c r="D46" s="1" t="s">
        <v>180</v>
      </c>
      <c r="E46" s="1">
        <v>2100118893</v>
      </c>
      <c r="F46" s="1" t="s">
        <v>177</v>
      </c>
      <c r="G46" t="s">
        <v>28</v>
      </c>
      <c r="H46" s="1">
        <v>1000000001127</v>
      </c>
      <c r="I46" s="1" t="s">
        <v>50</v>
      </c>
      <c r="J46" s="1" t="s">
        <v>50</v>
      </c>
      <c r="K46" s="6" t="s">
        <v>181</v>
      </c>
      <c r="L46" t="s">
        <v>13</v>
      </c>
      <c r="M46" t="s">
        <v>28</v>
      </c>
      <c r="N46" s="6" t="s">
        <v>181</v>
      </c>
      <c r="O46" t="s">
        <v>28</v>
      </c>
      <c r="P46" t="s">
        <v>28</v>
      </c>
      <c r="Q46" t="s">
        <v>28</v>
      </c>
      <c r="R46" s="7" t="s">
        <v>182</v>
      </c>
      <c r="S46" s="8">
        <f>R46/N46 * -1</f>
      </c>
      <c r="T46">
        <f>VLOOKUP(H46,SKU_PORKMEAT!A2:D683,{3},FALSE)</f>
      </c>
      <c r="U46" s="1">
        <f>VLOOKUP(UPPER(IF(IFERROR(VLOOKUP(E46,SOTC_PORKMEAT!A2:B5441,{2},FALSE), TRUE)=TRUE, VLOOKUP(E46,PICKUP_PORKMEAT!A2:B559,{2},FALSE),VLOOKUP(E46,SOTC_PORKMEAT!A2:B5441,{2},FALSE))), CUSTOMERS_PORKMEAT!A2:C951,{3},FALSE)</f>
      </c>
      <c r="V46" s="1">
        <f>VLOOKUP(UPPER(IF(IFERROR(VLOOKUP(E46,SOTC_PORKMEAT!A2:B5441,{2},FALSE), TRUE)=TRUE, VLOOKUP(E46,PICKUP_PORKMEAT!A2:B559,{2},FALSE),VLOOKUP(E46,SOTC_PORKMEAT!A2:B5441,{2},FALSE))), CUSTOMERS_PORKMEAT!A2:D951,{4},FALSE)</f>
      </c>
      <c r="W46" s="1">
        <f>VLOOKUP(H46,SKU_PORKMEAT!A2:D683,{4},FALSE)</f>
      </c>
      <c r="X46" s="1">
        <v>15</v>
      </c>
      <c r="Y46" t="s">
        <v>177</v>
      </c>
    </row>
    <row r="47" spans="1:25" x14ac:dyDescent="0.25">
      <c r="A47" s="1">
        <v>2024</v>
      </c>
      <c r="B47" s="1" t="s">
        <v>24</v>
      </c>
      <c r="C47" s="1" t="s">
        <v>47</v>
      </c>
      <c r="D47" s="1" t="s">
        <v>183</v>
      </c>
      <c r="E47" s="1">
        <v>2100118985</v>
      </c>
      <c r="F47" s="1" t="s">
        <v>184</v>
      </c>
      <c r="G47" t="s">
        <v>28</v>
      </c>
      <c r="H47" s="1">
        <v>1000000000739</v>
      </c>
      <c r="I47" s="1" t="s">
        <v>185</v>
      </c>
      <c r="J47" s="1" t="s">
        <v>185</v>
      </c>
      <c r="K47" s="6" t="s">
        <v>186</v>
      </c>
      <c r="L47" t="s">
        <v>13</v>
      </c>
      <c r="M47" t="s">
        <v>28</v>
      </c>
      <c r="N47" s="6" t="s">
        <v>186</v>
      </c>
      <c r="O47" t="s">
        <v>28</v>
      </c>
      <c r="P47" t="s">
        <v>28</v>
      </c>
      <c r="Q47" t="s">
        <v>28</v>
      </c>
      <c r="R47" s="7" t="s">
        <v>187</v>
      </c>
      <c r="S47" s="8">
        <f>R47/N47 * -1</f>
      </c>
      <c r="T47">
        <f>VLOOKUP(H47,SKU_PORKMEAT!A2:D683,{3},FALSE)</f>
      </c>
      <c r="U47" s="1">
        <f>VLOOKUP(UPPER(IF(IFERROR(VLOOKUP(E47,SOTC_PORKMEAT!A2:B5441,{2},FALSE), TRUE)=TRUE, VLOOKUP(E47,PICKUP_PORKMEAT!A2:B559,{2},FALSE),VLOOKUP(E47,SOTC_PORKMEAT!A2:B5441,{2},FALSE))), CUSTOMERS_PORKMEAT!A2:C951,{3},FALSE)</f>
      </c>
      <c r="V47" s="1">
        <f>VLOOKUP(UPPER(IF(IFERROR(VLOOKUP(E47,SOTC_PORKMEAT!A2:B5441,{2},FALSE), TRUE)=TRUE, VLOOKUP(E47,PICKUP_PORKMEAT!A2:B559,{2},FALSE),VLOOKUP(E47,SOTC_PORKMEAT!A2:B5441,{2},FALSE))), CUSTOMERS_PORKMEAT!A2:D951,{4},FALSE)</f>
      </c>
      <c r="W47" s="1">
        <f>VLOOKUP(H47,SKU_PORKMEAT!A2:D683,{4},FALSE)</f>
      </c>
      <c r="X47" s="1">
        <v>19</v>
      </c>
      <c r="Y47" t="s">
        <v>184</v>
      </c>
    </row>
    <row r="48" spans="1:25" x14ac:dyDescent="0.25">
      <c r="A48" s="1">
        <v>2024</v>
      </c>
      <c r="B48" s="1" t="s">
        <v>24</v>
      </c>
      <c r="C48" s="1" t="s">
        <v>47</v>
      </c>
      <c r="D48" s="1" t="s">
        <v>188</v>
      </c>
      <c r="E48" s="1">
        <v>2100118986</v>
      </c>
      <c r="F48" s="1" t="s">
        <v>184</v>
      </c>
      <c r="G48" t="s">
        <v>28</v>
      </c>
      <c r="H48" s="1">
        <v>1000000000669</v>
      </c>
      <c r="I48" s="1" t="s">
        <v>189</v>
      </c>
      <c r="J48" s="1" t="s">
        <v>189</v>
      </c>
      <c r="K48" s="6" t="s">
        <v>190</v>
      </c>
      <c r="L48" t="s">
        <v>13</v>
      </c>
      <c r="M48" t="s">
        <v>28</v>
      </c>
      <c r="N48" s="6" t="s">
        <v>190</v>
      </c>
      <c r="O48" t="s">
        <v>28</v>
      </c>
      <c r="P48" t="s">
        <v>28</v>
      </c>
      <c r="Q48" t="s">
        <v>28</v>
      </c>
      <c r="R48" s="7" t="s">
        <v>191</v>
      </c>
      <c r="S48" s="8">
        <f>R48/N48 * -1</f>
      </c>
      <c r="T48">
        <f>VLOOKUP(H48,SKU_PORKMEAT!A2:D683,{3},FALSE)</f>
      </c>
      <c r="U48" s="1">
        <f>VLOOKUP(UPPER(IF(IFERROR(VLOOKUP(E48,SOTC_PORKMEAT!A2:B5441,{2},FALSE), TRUE)=TRUE, VLOOKUP(E48,PICKUP_PORKMEAT!A2:B559,{2},FALSE),VLOOKUP(E48,SOTC_PORKMEAT!A2:B5441,{2},FALSE))), CUSTOMERS_PORKMEAT!A2:C951,{3},FALSE)</f>
      </c>
      <c r="V48" s="1">
        <f>VLOOKUP(UPPER(IF(IFERROR(VLOOKUP(E48,SOTC_PORKMEAT!A2:B5441,{2},FALSE), TRUE)=TRUE, VLOOKUP(E48,PICKUP_PORKMEAT!A2:B559,{2},FALSE),VLOOKUP(E48,SOTC_PORKMEAT!A2:B5441,{2},FALSE))), CUSTOMERS_PORKMEAT!A2:D951,{4},FALSE)</f>
      </c>
      <c r="W48" s="1">
        <f>VLOOKUP(H48,SKU_PORKMEAT!A2:D683,{4},FALSE)</f>
      </c>
      <c r="X48" s="1">
        <v>19</v>
      </c>
      <c r="Y48" t="s">
        <v>184</v>
      </c>
    </row>
    <row r="49" spans="1:25" x14ac:dyDescent="0.25">
      <c r="A49" s="1">
        <v>2024</v>
      </c>
      <c r="B49" s="1" t="s">
        <v>24</v>
      </c>
      <c r="C49" s="1" t="s">
        <v>47</v>
      </c>
      <c r="D49" s="1" t="s">
        <v>188</v>
      </c>
      <c r="E49" s="1">
        <v>2100118986</v>
      </c>
      <c r="F49" s="1" t="s">
        <v>184</v>
      </c>
      <c r="G49" t="s">
        <v>28</v>
      </c>
      <c r="H49" s="1">
        <v>1000000001157</v>
      </c>
      <c r="I49" s="1" t="s">
        <v>192</v>
      </c>
      <c r="J49" s="1" t="s">
        <v>192</v>
      </c>
      <c r="K49" s="6" t="s">
        <v>193</v>
      </c>
      <c r="L49" t="s">
        <v>13</v>
      </c>
      <c r="M49" t="s">
        <v>28</v>
      </c>
      <c r="N49" s="6" t="s">
        <v>193</v>
      </c>
      <c r="O49" t="s">
        <v>28</v>
      </c>
      <c r="P49" t="s">
        <v>28</v>
      </c>
      <c r="Q49" t="s">
        <v>28</v>
      </c>
      <c r="R49" s="7" t="s">
        <v>194</v>
      </c>
      <c r="S49" s="8">
        <f>R49/N49 * -1</f>
      </c>
      <c r="T49">
        <f>VLOOKUP(H49,SKU_PORKMEAT!A2:D683,{3},FALSE)</f>
      </c>
      <c r="U49" s="1">
        <f>VLOOKUP(UPPER(IF(IFERROR(VLOOKUP(E49,SOTC_PORKMEAT!A2:B5441,{2},FALSE), TRUE)=TRUE, VLOOKUP(E49,PICKUP_PORKMEAT!A2:B559,{2},FALSE),VLOOKUP(E49,SOTC_PORKMEAT!A2:B5441,{2},FALSE))), CUSTOMERS_PORKMEAT!A2:C951,{3},FALSE)</f>
      </c>
      <c r="V49" s="1">
        <f>VLOOKUP(UPPER(IF(IFERROR(VLOOKUP(E49,SOTC_PORKMEAT!A2:B5441,{2},FALSE), TRUE)=TRUE, VLOOKUP(E49,PICKUP_PORKMEAT!A2:B559,{2},FALSE),VLOOKUP(E49,SOTC_PORKMEAT!A2:B5441,{2},FALSE))), CUSTOMERS_PORKMEAT!A2:D951,{4},FALSE)</f>
      </c>
      <c r="W49" s="1">
        <f>VLOOKUP(H49,SKU_PORKMEAT!A2:D683,{4},FALSE)</f>
      </c>
      <c r="X49" s="1">
        <v>19</v>
      </c>
      <c r="Y49" t="s">
        <v>184</v>
      </c>
    </row>
    <row r="50" spans="1:25" x14ac:dyDescent="0.25">
      <c r="A50" s="1">
        <v>2024</v>
      </c>
      <c r="B50" s="1" t="s">
        <v>24</v>
      </c>
      <c r="C50" s="1" t="s">
        <v>47</v>
      </c>
      <c r="D50" s="1" t="s">
        <v>195</v>
      </c>
      <c r="E50" s="1">
        <v>2100118869</v>
      </c>
      <c r="F50" s="1" t="s">
        <v>196</v>
      </c>
      <c r="G50" t="s">
        <v>28</v>
      </c>
      <c r="H50" s="1">
        <v>1000000001127</v>
      </c>
      <c r="I50" s="1" t="s">
        <v>50</v>
      </c>
      <c r="J50" s="1" t="s">
        <v>50</v>
      </c>
      <c r="K50" s="6" t="s">
        <v>197</v>
      </c>
      <c r="L50" t="s">
        <v>13</v>
      </c>
      <c r="M50" t="s">
        <v>28</v>
      </c>
      <c r="N50" s="6" t="s">
        <v>197</v>
      </c>
      <c r="O50" t="s">
        <v>28</v>
      </c>
      <c r="P50" t="s">
        <v>28</v>
      </c>
      <c r="Q50" t="s">
        <v>28</v>
      </c>
      <c r="R50" s="7" t="s">
        <v>198</v>
      </c>
      <c r="S50" s="8">
        <f>R50/N50 * -1</f>
      </c>
      <c r="T50">
        <f>VLOOKUP(H50,SKU_PORKMEAT!A2:D683,{3},FALSE)</f>
      </c>
      <c r="U50" s="1">
        <f>VLOOKUP(UPPER(IF(IFERROR(VLOOKUP(E50,SOTC_PORKMEAT!A2:B5441,{2},FALSE), TRUE)=TRUE, VLOOKUP(E50,PICKUP_PORKMEAT!A2:B559,{2},FALSE),VLOOKUP(E50,SOTC_PORKMEAT!A2:B5441,{2},FALSE))), CUSTOMERS_PORKMEAT!A2:C951,{3},FALSE)</f>
      </c>
      <c r="V50" s="1">
        <f>VLOOKUP(UPPER(IF(IFERROR(VLOOKUP(E50,SOTC_PORKMEAT!A2:B5441,{2},FALSE), TRUE)=TRUE, VLOOKUP(E50,PICKUP_PORKMEAT!A2:B559,{2},FALSE),VLOOKUP(E50,SOTC_PORKMEAT!A2:B5441,{2},FALSE))), CUSTOMERS_PORKMEAT!A2:D951,{4},FALSE)</f>
      </c>
      <c r="W50" s="1">
        <f>VLOOKUP(H50,SKU_PORKMEAT!A2:D683,{4},FALSE)</f>
      </c>
      <c r="X50" s="1">
        <v>15</v>
      </c>
      <c r="Y50" t="s">
        <v>196</v>
      </c>
    </row>
    <row r="51" spans="1:25" x14ac:dyDescent="0.25">
      <c r="A51" s="1">
        <v>2024</v>
      </c>
      <c r="B51" s="1" t="s">
        <v>24</v>
      </c>
      <c r="C51" s="1" t="s">
        <v>47</v>
      </c>
      <c r="D51" s="1" t="s">
        <v>199</v>
      </c>
      <c r="E51" s="1">
        <v>2100118889</v>
      </c>
      <c r="F51" s="1" t="s">
        <v>200</v>
      </c>
      <c r="G51" t="s">
        <v>28</v>
      </c>
      <c r="H51" s="1">
        <v>1000000001127</v>
      </c>
      <c r="I51" s="1" t="s">
        <v>50</v>
      </c>
      <c r="J51" s="1" t="s">
        <v>50</v>
      </c>
      <c r="K51" s="6" t="s">
        <v>201</v>
      </c>
      <c r="L51" t="s">
        <v>13</v>
      </c>
      <c r="M51" t="s">
        <v>28</v>
      </c>
      <c r="N51" s="6" t="s">
        <v>201</v>
      </c>
      <c r="O51" t="s">
        <v>28</v>
      </c>
      <c r="P51" t="s">
        <v>28</v>
      </c>
      <c r="Q51" t="s">
        <v>28</v>
      </c>
      <c r="R51" s="7" t="s">
        <v>202</v>
      </c>
      <c r="S51" s="8">
        <f>R51/N51 * -1</f>
      </c>
      <c r="T51">
        <f>VLOOKUP(H51,SKU_PORKMEAT!A2:D683,{3},FALSE)</f>
      </c>
      <c r="U51" s="1">
        <f>VLOOKUP(UPPER(IF(IFERROR(VLOOKUP(E51,SOTC_PORKMEAT!A2:B5441,{2},FALSE), TRUE)=TRUE, VLOOKUP(E51,PICKUP_PORKMEAT!A2:B559,{2},FALSE),VLOOKUP(E51,SOTC_PORKMEAT!A2:B5441,{2},FALSE))), CUSTOMERS_PORKMEAT!A2:C951,{3},FALSE)</f>
      </c>
      <c r="V51" s="1">
        <f>VLOOKUP(UPPER(IF(IFERROR(VLOOKUP(E51,SOTC_PORKMEAT!A2:B5441,{2},FALSE), TRUE)=TRUE, VLOOKUP(E51,PICKUP_PORKMEAT!A2:B559,{2},FALSE),VLOOKUP(E51,SOTC_PORKMEAT!A2:B5441,{2},FALSE))), CUSTOMERS_PORKMEAT!A2:D951,{4},FALSE)</f>
      </c>
      <c r="W51" s="1">
        <f>VLOOKUP(H51,SKU_PORKMEAT!A2:D683,{4},FALSE)</f>
      </c>
      <c r="X51" s="1">
        <v>15</v>
      </c>
      <c r="Y51" t="s">
        <v>200</v>
      </c>
    </row>
    <row r="52" spans="1:25" x14ac:dyDescent="0.25">
      <c r="A52" s="1">
        <v>2024</v>
      </c>
      <c r="B52" s="1" t="s">
        <v>24</v>
      </c>
      <c r="C52" s="1" t="s">
        <v>47</v>
      </c>
      <c r="D52" s="1" t="s">
        <v>203</v>
      </c>
      <c r="E52" s="1">
        <v>2100118867</v>
      </c>
      <c r="F52" s="1" t="s">
        <v>204</v>
      </c>
      <c r="G52" t="s">
        <v>28</v>
      </c>
      <c r="H52" s="1">
        <v>1000000001127</v>
      </c>
      <c r="I52" s="1" t="s">
        <v>50</v>
      </c>
      <c r="J52" s="1" t="s">
        <v>50</v>
      </c>
      <c r="K52" s="6" t="s">
        <v>205</v>
      </c>
      <c r="L52" t="s">
        <v>13</v>
      </c>
      <c r="M52" t="s">
        <v>28</v>
      </c>
      <c r="N52" s="6" t="s">
        <v>205</v>
      </c>
      <c r="O52" t="s">
        <v>28</v>
      </c>
      <c r="P52" t="s">
        <v>28</v>
      </c>
      <c r="Q52" t="s">
        <v>28</v>
      </c>
      <c r="R52" s="7" t="s">
        <v>206</v>
      </c>
      <c r="S52" s="8">
        <f>R52/N52 * -1</f>
      </c>
      <c r="T52">
        <f>VLOOKUP(H52,SKU_PORKMEAT!A2:D683,{3},FALSE)</f>
      </c>
      <c r="U52" s="1">
        <f>VLOOKUP(UPPER(IF(IFERROR(VLOOKUP(E52,SOTC_PORKMEAT!A2:B5441,{2},FALSE), TRUE)=TRUE, VLOOKUP(E52,PICKUP_PORKMEAT!A2:B559,{2},FALSE),VLOOKUP(E52,SOTC_PORKMEAT!A2:B5441,{2},FALSE))), CUSTOMERS_PORKMEAT!A2:C951,{3},FALSE)</f>
      </c>
      <c r="V52" s="1">
        <f>VLOOKUP(UPPER(IF(IFERROR(VLOOKUP(E52,SOTC_PORKMEAT!A2:B5441,{2},FALSE), TRUE)=TRUE, VLOOKUP(E52,PICKUP_PORKMEAT!A2:B559,{2},FALSE),VLOOKUP(E52,SOTC_PORKMEAT!A2:B5441,{2},FALSE))), CUSTOMERS_PORKMEAT!A2:D951,{4},FALSE)</f>
      </c>
      <c r="W52" s="1">
        <f>VLOOKUP(H52,SKU_PORKMEAT!A2:D683,{4},FALSE)</f>
      </c>
      <c r="X52" s="1">
        <v>15</v>
      </c>
      <c r="Y52" t="s">
        <v>204</v>
      </c>
    </row>
    <row r="53" spans="1:25" x14ac:dyDescent="0.25">
      <c r="A53" s="1">
        <v>2024</v>
      </c>
      <c r="B53" s="1" t="s">
        <v>24</v>
      </c>
      <c r="C53" s="1" t="s">
        <v>47</v>
      </c>
      <c r="D53" s="1" t="s">
        <v>207</v>
      </c>
      <c r="E53" s="1">
        <v>2100118868</v>
      </c>
      <c r="F53" s="1" t="s">
        <v>204</v>
      </c>
      <c r="G53" t="s">
        <v>28</v>
      </c>
      <c r="H53" s="1">
        <v>1000000001127</v>
      </c>
      <c r="I53" s="1" t="s">
        <v>50</v>
      </c>
      <c r="J53" s="1" t="s">
        <v>50</v>
      </c>
      <c r="K53" s="6" t="s">
        <v>208</v>
      </c>
      <c r="L53" t="s">
        <v>13</v>
      </c>
      <c r="M53" t="s">
        <v>28</v>
      </c>
      <c r="N53" s="6" t="s">
        <v>208</v>
      </c>
      <c r="O53" t="s">
        <v>28</v>
      </c>
      <c r="P53" t="s">
        <v>28</v>
      </c>
      <c r="Q53" t="s">
        <v>28</v>
      </c>
      <c r="R53" s="7" t="s">
        <v>209</v>
      </c>
      <c r="S53" s="8">
        <f>R53/N53 * -1</f>
      </c>
      <c r="T53">
        <f>VLOOKUP(H53,SKU_PORKMEAT!A2:D683,{3},FALSE)</f>
      </c>
      <c r="U53" s="1">
        <f>VLOOKUP(UPPER(IF(IFERROR(VLOOKUP(E53,SOTC_PORKMEAT!A2:B5441,{2},FALSE), TRUE)=TRUE, VLOOKUP(E53,PICKUP_PORKMEAT!A2:B559,{2},FALSE),VLOOKUP(E53,SOTC_PORKMEAT!A2:B5441,{2},FALSE))), CUSTOMERS_PORKMEAT!A2:C951,{3},FALSE)</f>
      </c>
      <c r="V53" s="1">
        <f>VLOOKUP(UPPER(IF(IFERROR(VLOOKUP(E53,SOTC_PORKMEAT!A2:B5441,{2},FALSE), TRUE)=TRUE, VLOOKUP(E53,PICKUP_PORKMEAT!A2:B559,{2},FALSE),VLOOKUP(E53,SOTC_PORKMEAT!A2:B5441,{2},FALSE))), CUSTOMERS_PORKMEAT!A2:D951,{4},FALSE)</f>
      </c>
      <c r="W53" s="1">
        <f>VLOOKUP(H53,SKU_PORKMEAT!A2:D683,{4},FALSE)</f>
      </c>
      <c r="X53" s="1">
        <v>15</v>
      </c>
      <c r="Y53" t="s">
        <v>204</v>
      </c>
    </row>
    <row r="54" spans="1:25" x14ac:dyDescent="0.25">
      <c r="A54" s="1">
        <v>2024</v>
      </c>
      <c r="B54" s="1" t="s">
        <v>24</v>
      </c>
      <c r="C54" s="1" t="s">
        <v>47</v>
      </c>
      <c r="D54" s="1" t="s">
        <v>210</v>
      </c>
      <c r="E54" s="1">
        <v>2100118871</v>
      </c>
      <c r="F54" s="1" t="s">
        <v>211</v>
      </c>
      <c r="G54" t="s">
        <v>28</v>
      </c>
      <c r="H54" s="1">
        <v>1000000001127</v>
      </c>
      <c r="I54" s="1" t="s">
        <v>50</v>
      </c>
      <c r="J54" s="1" t="s">
        <v>50</v>
      </c>
      <c r="K54" s="6" t="s">
        <v>212</v>
      </c>
      <c r="L54" t="s">
        <v>13</v>
      </c>
      <c r="M54" t="s">
        <v>28</v>
      </c>
      <c r="N54" s="6" t="s">
        <v>212</v>
      </c>
      <c r="O54" t="s">
        <v>28</v>
      </c>
      <c r="P54" t="s">
        <v>28</v>
      </c>
      <c r="Q54" t="s">
        <v>28</v>
      </c>
      <c r="R54" s="7" t="s">
        <v>213</v>
      </c>
      <c r="S54" s="8">
        <f>R54/N54 * -1</f>
      </c>
      <c r="T54">
        <f>VLOOKUP(H54,SKU_PORKMEAT!A2:D683,{3},FALSE)</f>
      </c>
      <c r="U54" s="1">
        <f>VLOOKUP(UPPER(IF(IFERROR(VLOOKUP(E54,SOTC_PORKMEAT!A2:B5441,{2},FALSE), TRUE)=TRUE, VLOOKUP(E54,PICKUP_PORKMEAT!A2:B559,{2},FALSE),VLOOKUP(E54,SOTC_PORKMEAT!A2:B5441,{2},FALSE))), CUSTOMERS_PORKMEAT!A2:C951,{3},FALSE)</f>
      </c>
      <c r="V54" s="1">
        <f>VLOOKUP(UPPER(IF(IFERROR(VLOOKUP(E54,SOTC_PORKMEAT!A2:B5441,{2},FALSE), TRUE)=TRUE, VLOOKUP(E54,PICKUP_PORKMEAT!A2:B559,{2},FALSE),VLOOKUP(E54,SOTC_PORKMEAT!A2:B5441,{2},FALSE))), CUSTOMERS_PORKMEAT!A2:D951,{4},FALSE)</f>
      </c>
      <c r="W54" s="1">
        <f>VLOOKUP(H54,SKU_PORKMEAT!A2:D683,{4},FALSE)</f>
      </c>
      <c r="X54" s="1">
        <v>13</v>
      </c>
      <c r="Y54" t="s">
        <v>211</v>
      </c>
    </row>
    <row r="55" spans="1:25" x14ac:dyDescent="0.25">
      <c r="A55" s="1">
        <v>2024</v>
      </c>
      <c r="B55" s="1" t="s">
        <v>24</v>
      </c>
      <c r="C55" s="1" t="s">
        <v>47</v>
      </c>
      <c r="D55" s="1" t="s">
        <v>214</v>
      </c>
      <c r="E55" s="1">
        <v>2100118860</v>
      </c>
      <c r="F55" s="1" t="s">
        <v>215</v>
      </c>
      <c r="G55" t="s">
        <v>28</v>
      </c>
      <c r="H55" s="1">
        <v>1000000001127</v>
      </c>
      <c r="I55" s="1" t="s">
        <v>50</v>
      </c>
      <c r="J55" s="1" t="s">
        <v>50</v>
      </c>
      <c r="K55" s="6" t="s">
        <v>216</v>
      </c>
      <c r="L55" t="s">
        <v>13</v>
      </c>
      <c r="M55" t="s">
        <v>28</v>
      </c>
      <c r="N55" s="6" t="s">
        <v>216</v>
      </c>
      <c r="O55" t="s">
        <v>28</v>
      </c>
      <c r="P55" t="s">
        <v>28</v>
      </c>
      <c r="Q55" t="s">
        <v>28</v>
      </c>
      <c r="R55" s="7" t="s">
        <v>217</v>
      </c>
      <c r="S55" s="8">
        <f>R55/N55 * -1</f>
      </c>
      <c r="T55">
        <f>VLOOKUP(H55,SKU_PORKMEAT!A2:D683,{3},FALSE)</f>
      </c>
      <c r="U55" s="1">
        <f>VLOOKUP(UPPER(IF(IFERROR(VLOOKUP(E55,SOTC_PORKMEAT!A2:B5441,{2},FALSE), TRUE)=TRUE, VLOOKUP(E55,PICKUP_PORKMEAT!A2:B559,{2},FALSE),VLOOKUP(E55,SOTC_PORKMEAT!A2:B5441,{2},FALSE))), CUSTOMERS_PORKMEAT!A2:C951,{3},FALSE)</f>
      </c>
      <c r="V55" s="1">
        <f>VLOOKUP(UPPER(IF(IFERROR(VLOOKUP(E55,SOTC_PORKMEAT!A2:B5441,{2},FALSE), TRUE)=TRUE, VLOOKUP(E55,PICKUP_PORKMEAT!A2:B559,{2},FALSE),VLOOKUP(E55,SOTC_PORKMEAT!A2:B5441,{2},FALSE))), CUSTOMERS_PORKMEAT!A2:D951,{4},FALSE)</f>
      </c>
      <c r="W55" s="1">
        <f>VLOOKUP(H55,SKU_PORKMEAT!A2:D683,{4},FALSE)</f>
      </c>
      <c r="X55" s="1">
        <v>15</v>
      </c>
      <c r="Y55" t="s">
        <v>215</v>
      </c>
    </row>
    <row r="56" spans="1:25" x14ac:dyDescent="0.25">
      <c r="A56" s="1">
        <v>2024</v>
      </c>
      <c r="B56" s="1" t="s">
        <v>24</v>
      </c>
      <c r="C56" s="1" t="s">
        <v>47</v>
      </c>
      <c r="D56" s="1" t="s">
        <v>218</v>
      </c>
      <c r="E56" s="1">
        <v>2100118896</v>
      </c>
      <c r="F56" s="1" t="s">
        <v>219</v>
      </c>
      <c r="G56" t="s">
        <v>28</v>
      </c>
      <c r="H56" s="1">
        <v>1000000001127</v>
      </c>
      <c r="I56" s="1" t="s">
        <v>50</v>
      </c>
      <c r="J56" s="1" t="s">
        <v>50</v>
      </c>
      <c r="K56" s="6" t="s">
        <v>220</v>
      </c>
      <c r="L56" t="s">
        <v>13</v>
      </c>
      <c r="M56" t="s">
        <v>28</v>
      </c>
      <c r="N56" s="6" t="s">
        <v>220</v>
      </c>
      <c r="O56" t="s">
        <v>28</v>
      </c>
      <c r="P56" t="s">
        <v>28</v>
      </c>
      <c r="Q56" t="s">
        <v>28</v>
      </c>
      <c r="R56" s="7" t="s">
        <v>221</v>
      </c>
      <c r="S56" s="8">
        <f>R56/N56 * -1</f>
      </c>
      <c r="T56">
        <f>VLOOKUP(H56,SKU_PORKMEAT!A2:D683,{3},FALSE)</f>
      </c>
      <c r="U56" s="1">
        <f>VLOOKUP(UPPER(IF(IFERROR(VLOOKUP(E56,SOTC_PORKMEAT!A2:B5441,{2},FALSE), TRUE)=TRUE, VLOOKUP(E56,PICKUP_PORKMEAT!A2:B559,{2},FALSE),VLOOKUP(E56,SOTC_PORKMEAT!A2:B5441,{2},FALSE))), CUSTOMERS_PORKMEAT!A2:C951,{3},FALSE)</f>
      </c>
      <c r="V56" s="1">
        <f>VLOOKUP(UPPER(IF(IFERROR(VLOOKUP(E56,SOTC_PORKMEAT!A2:B5441,{2},FALSE), TRUE)=TRUE, VLOOKUP(E56,PICKUP_PORKMEAT!A2:B559,{2},FALSE),VLOOKUP(E56,SOTC_PORKMEAT!A2:B5441,{2},FALSE))), CUSTOMERS_PORKMEAT!A2:D951,{4},FALSE)</f>
      </c>
      <c r="W56" s="1">
        <f>VLOOKUP(H56,SKU_PORKMEAT!A2:D683,{4},FALSE)</f>
      </c>
      <c r="X56" s="1">
        <v>15</v>
      </c>
      <c r="Y56" t="s">
        <v>219</v>
      </c>
    </row>
    <row r="57" spans="1:25" x14ac:dyDescent="0.25">
      <c r="A57" s="1">
        <v>2024</v>
      </c>
      <c r="B57" s="1" t="s">
        <v>24</v>
      </c>
      <c r="C57" s="1" t="s">
        <v>47</v>
      </c>
      <c r="D57" s="1" t="s">
        <v>222</v>
      </c>
      <c r="E57" s="1">
        <v>2100118873</v>
      </c>
      <c r="F57" s="1" t="s">
        <v>223</v>
      </c>
      <c r="G57" t="s">
        <v>28</v>
      </c>
      <c r="H57" s="1">
        <v>1000000001127</v>
      </c>
      <c r="I57" s="1" t="s">
        <v>50</v>
      </c>
      <c r="J57" s="1" t="s">
        <v>50</v>
      </c>
      <c r="K57" s="6" t="s">
        <v>224</v>
      </c>
      <c r="L57" t="s">
        <v>13</v>
      </c>
      <c r="M57" t="s">
        <v>28</v>
      </c>
      <c r="N57" s="6" t="s">
        <v>224</v>
      </c>
      <c r="O57" t="s">
        <v>28</v>
      </c>
      <c r="P57" t="s">
        <v>28</v>
      </c>
      <c r="Q57" t="s">
        <v>28</v>
      </c>
      <c r="R57" s="7" t="s">
        <v>225</v>
      </c>
      <c r="S57" s="8">
        <f>R57/N57 * -1</f>
      </c>
      <c r="T57">
        <f>VLOOKUP(H57,SKU_PORKMEAT!A2:D683,{3},FALSE)</f>
      </c>
      <c r="U57" s="1">
        <f>VLOOKUP(UPPER(IF(IFERROR(VLOOKUP(E57,SOTC_PORKMEAT!A2:B5441,{2},FALSE), TRUE)=TRUE, VLOOKUP(E57,PICKUP_PORKMEAT!A2:B559,{2},FALSE),VLOOKUP(E57,SOTC_PORKMEAT!A2:B5441,{2},FALSE))), CUSTOMERS_PORKMEAT!A2:C951,{3},FALSE)</f>
      </c>
      <c r="V57" s="1">
        <f>VLOOKUP(UPPER(IF(IFERROR(VLOOKUP(E57,SOTC_PORKMEAT!A2:B5441,{2},FALSE), TRUE)=TRUE, VLOOKUP(E57,PICKUP_PORKMEAT!A2:B559,{2},FALSE),VLOOKUP(E57,SOTC_PORKMEAT!A2:B5441,{2},FALSE))), CUSTOMERS_PORKMEAT!A2:D951,{4},FALSE)</f>
      </c>
      <c r="W57" s="1">
        <f>VLOOKUP(H57,SKU_PORKMEAT!A2:D683,{4},FALSE)</f>
      </c>
      <c r="X57" s="1">
        <v>15</v>
      </c>
      <c r="Y57" t="s">
        <v>223</v>
      </c>
    </row>
    <row r="58" spans="1:25" x14ac:dyDescent="0.25">
      <c r="A58" s="1">
        <v>2024</v>
      </c>
      <c r="B58" s="1" t="s">
        <v>24</v>
      </c>
      <c r="C58" s="1" t="s">
        <v>47</v>
      </c>
      <c r="D58" s="1" t="s">
        <v>226</v>
      </c>
      <c r="E58" s="1">
        <v>2100118859</v>
      </c>
      <c r="F58" s="1" t="s">
        <v>227</v>
      </c>
      <c r="G58" t="s">
        <v>28</v>
      </c>
      <c r="H58" s="1">
        <v>1000000001127</v>
      </c>
      <c r="I58" s="1" t="s">
        <v>50</v>
      </c>
      <c r="J58" s="1" t="s">
        <v>50</v>
      </c>
      <c r="K58" s="6" t="s">
        <v>228</v>
      </c>
      <c r="L58" t="s">
        <v>13</v>
      </c>
      <c r="M58" t="s">
        <v>28</v>
      </c>
      <c r="N58" s="6" t="s">
        <v>228</v>
      </c>
      <c r="O58" t="s">
        <v>28</v>
      </c>
      <c r="P58" t="s">
        <v>28</v>
      </c>
      <c r="Q58" t="s">
        <v>28</v>
      </c>
      <c r="R58" s="7" t="s">
        <v>229</v>
      </c>
      <c r="S58" s="8">
        <f>R58/N58 * -1</f>
      </c>
      <c r="T58">
        <f>VLOOKUP(H58,SKU_PORKMEAT!A2:D683,{3},FALSE)</f>
      </c>
      <c r="U58" s="1">
        <f>VLOOKUP(UPPER(IF(IFERROR(VLOOKUP(E58,SOTC_PORKMEAT!A2:B5441,{2},FALSE), TRUE)=TRUE, VLOOKUP(E58,PICKUP_PORKMEAT!A2:B559,{2},FALSE),VLOOKUP(E58,SOTC_PORKMEAT!A2:B5441,{2},FALSE))), CUSTOMERS_PORKMEAT!A2:C951,{3},FALSE)</f>
      </c>
      <c r="V58" s="1">
        <f>VLOOKUP(UPPER(IF(IFERROR(VLOOKUP(E58,SOTC_PORKMEAT!A2:B5441,{2},FALSE), TRUE)=TRUE, VLOOKUP(E58,PICKUP_PORKMEAT!A2:B559,{2},FALSE),VLOOKUP(E58,SOTC_PORKMEAT!A2:B5441,{2},FALSE))), CUSTOMERS_PORKMEAT!A2:D951,{4},FALSE)</f>
      </c>
      <c r="W58" s="1">
        <f>VLOOKUP(H58,SKU_PORKMEAT!A2:D683,{4},FALSE)</f>
      </c>
      <c r="X58" s="1">
        <v>15</v>
      </c>
      <c r="Y58" t="s">
        <v>227</v>
      </c>
    </row>
    <row r="59" spans="1:25" x14ac:dyDescent="0.25">
      <c r="A59" s="1">
        <v>2024</v>
      </c>
      <c r="B59" s="1" t="s">
        <v>24</v>
      </c>
      <c r="C59" s="1" t="s">
        <v>47</v>
      </c>
      <c r="D59" s="1" t="s">
        <v>230</v>
      </c>
      <c r="E59" s="1">
        <v>2100118888</v>
      </c>
      <c r="F59" s="1" t="s">
        <v>231</v>
      </c>
      <c r="G59" t="s">
        <v>28</v>
      </c>
      <c r="H59" s="1">
        <v>1000000001127</v>
      </c>
      <c r="I59" s="1" t="s">
        <v>50</v>
      </c>
      <c r="J59" s="1" t="s">
        <v>50</v>
      </c>
      <c r="K59" s="6" t="s">
        <v>232</v>
      </c>
      <c r="L59" t="s">
        <v>13</v>
      </c>
      <c r="M59" t="s">
        <v>28</v>
      </c>
      <c r="N59" s="6" t="s">
        <v>232</v>
      </c>
      <c r="O59" t="s">
        <v>28</v>
      </c>
      <c r="P59" t="s">
        <v>28</v>
      </c>
      <c r="Q59" t="s">
        <v>28</v>
      </c>
      <c r="R59" s="7" t="s">
        <v>233</v>
      </c>
      <c r="S59" s="8">
        <f>R59/N59 * -1</f>
      </c>
      <c r="T59">
        <f>VLOOKUP(H59,SKU_PORKMEAT!A2:D683,{3},FALSE)</f>
      </c>
      <c r="U59" s="1">
        <f>VLOOKUP(UPPER(IF(IFERROR(VLOOKUP(E59,SOTC_PORKMEAT!A2:B5441,{2},FALSE), TRUE)=TRUE, VLOOKUP(E59,PICKUP_PORKMEAT!A2:B559,{2},FALSE),VLOOKUP(E59,SOTC_PORKMEAT!A2:B5441,{2},FALSE))), CUSTOMERS_PORKMEAT!A2:C951,{3},FALSE)</f>
      </c>
      <c r="V59" s="1">
        <f>VLOOKUP(UPPER(IF(IFERROR(VLOOKUP(E59,SOTC_PORKMEAT!A2:B5441,{2},FALSE), TRUE)=TRUE, VLOOKUP(E59,PICKUP_PORKMEAT!A2:B559,{2},FALSE),VLOOKUP(E59,SOTC_PORKMEAT!A2:B5441,{2},FALSE))), CUSTOMERS_PORKMEAT!A2:D951,{4},FALSE)</f>
      </c>
      <c r="W59" s="1">
        <f>VLOOKUP(H59,SKU_PORKMEAT!A2:D683,{4},FALSE)</f>
      </c>
      <c r="X59" s="1">
        <v>15</v>
      </c>
      <c r="Y59" t="s">
        <v>231</v>
      </c>
    </row>
    <row r="60" spans="1:25" x14ac:dyDescent="0.25">
      <c r="A60" s="1">
        <v>2024</v>
      </c>
      <c r="B60" s="1" t="s">
        <v>24</v>
      </c>
      <c r="C60" s="1" t="s">
        <v>47</v>
      </c>
      <c r="D60" s="1" t="s">
        <v>234</v>
      </c>
      <c r="E60" s="1">
        <v>2100118981</v>
      </c>
      <c r="F60" s="1" t="s">
        <v>235</v>
      </c>
      <c r="G60" t="s">
        <v>28</v>
      </c>
      <c r="H60" s="1">
        <v>1000000001127</v>
      </c>
      <c r="I60" s="1" t="s">
        <v>50</v>
      </c>
      <c r="J60" s="1" t="s">
        <v>50</v>
      </c>
      <c r="K60" s="6" t="s">
        <v>236</v>
      </c>
      <c r="L60" t="s">
        <v>13</v>
      </c>
      <c r="M60" t="s">
        <v>28</v>
      </c>
      <c r="N60" s="6" t="s">
        <v>236</v>
      </c>
      <c r="O60" t="s">
        <v>28</v>
      </c>
      <c r="P60" t="s">
        <v>28</v>
      </c>
      <c r="Q60" t="s">
        <v>28</v>
      </c>
      <c r="R60" s="7" t="s">
        <v>237</v>
      </c>
      <c r="S60" s="8">
        <f>R60/N60 * -1</f>
      </c>
      <c r="T60">
        <f>VLOOKUP(H60,SKU_PORKMEAT!A2:D683,{3},FALSE)</f>
      </c>
      <c r="U60" s="1">
        <f>VLOOKUP(UPPER(IF(IFERROR(VLOOKUP(E60,SOTC_PORKMEAT!A2:B5441,{2},FALSE), TRUE)=TRUE, VLOOKUP(E60,PICKUP_PORKMEAT!A2:B559,{2},FALSE),VLOOKUP(E60,SOTC_PORKMEAT!A2:B5441,{2},FALSE))), CUSTOMERS_PORKMEAT!A2:C951,{3},FALSE)</f>
      </c>
      <c r="V60" s="1">
        <f>VLOOKUP(UPPER(IF(IFERROR(VLOOKUP(E60,SOTC_PORKMEAT!A2:B5441,{2},FALSE), TRUE)=TRUE, VLOOKUP(E60,PICKUP_PORKMEAT!A2:B559,{2},FALSE),VLOOKUP(E60,SOTC_PORKMEAT!A2:B5441,{2},FALSE))), CUSTOMERS_PORKMEAT!A2:D951,{4},FALSE)</f>
      </c>
      <c r="W60" s="1">
        <f>VLOOKUP(H60,SKU_PORKMEAT!A2:D683,{4},FALSE)</f>
      </c>
      <c r="X60" s="1">
        <v>15</v>
      </c>
      <c r="Y60" t="s">
        <v>235</v>
      </c>
    </row>
    <row r="61" spans="1:25" x14ac:dyDescent="0.25">
      <c r="A61" s="1">
        <v>2024</v>
      </c>
      <c r="B61" s="1" t="s">
        <v>24</v>
      </c>
      <c r="C61" s="1" t="s">
        <v>47</v>
      </c>
      <c r="D61" s="1" t="s">
        <v>238</v>
      </c>
      <c r="E61" s="1">
        <v>2100118879</v>
      </c>
      <c r="F61" s="1" t="s">
        <v>239</v>
      </c>
      <c r="G61" t="s">
        <v>28</v>
      </c>
      <c r="H61" s="1">
        <v>1000000001127</v>
      </c>
      <c r="I61" s="1" t="s">
        <v>50</v>
      </c>
      <c r="J61" s="1" t="s">
        <v>50</v>
      </c>
      <c r="K61" s="6" t="s">
        <v>240</v>
      </c>
      <c r="L61" t="s">
        <v>13</v>
      </c>
      <c r="M61" t="s">
        <v>28</v>
      </c>
      <c r="N61" s="6" t="s">
        <v>240</v>
      </c>
      <c r="O61" t="s">
        <v>28</v>
      </c>
      <c r="P61" t="s">
        <v>28</v>
      </c>
      <c r="Q61" t="s">
        <v>28</v>
      </c>
      <c r="R61" s="7" t="s">
        <v>241</v>
      </c>
      <c r="S61" s="8">
        <f>R61/N61 * -1</f>
      </c>
      <c r="T61">
        <f>VLOOKUP(H61,SKU_PORKMEAT!A2:D683,{3},FALSE)</f>
      </c>
      <c r="U61" s="1">
        <f>VLOOKUP(UPPER(IF(IFERROR(VLOOKUP(E61,SOTC_PORKMEAT!A2:B5441,{2},FALSE), TRUE)=TRUE, VLOOKUP(E61,PICKUP_PORKMEAT!A2:B559,{2},FALSE),VLOOKUP(E61,SOTC_PORKMEAT!A2:B5441,{2},FALSE))), CUSTOMERS_PORKMEAT!A2:C951,{3},FALSE)</f>
      </c>
      <c r="V61" s="1">
        <f>VLOOKUP(UPPER(IF(IFERROR(VLOOKUP(E61,SOTC_PORKMEAT!A2:B5441,{2},FALSE), TRUE)=TRUE, VLOOKUP(E61,PICKUP_PORKMEAT!A2:B559,{2},FALSE),VLOOKUP(E61,SOTC_PORKMEAT!A2:B5441,{2},FALSE))), CUSTOMERS_PORKMEAT!A2:D951,{4},FALSE)</f>
      </c>
      <c r="W61" s="1">
        <f>VLOOKUP(H61,SKU_PORKMEAT!A2:D683,{4},FALSE)</f>
      </c>
      <c r="X61" s="1">
        <v>15</v>
      </c>
      <c r="Y61" t="s">
        <v>239</v>
      </c>
    </row>
    <row r="62" spans="1:25" x14ac:dyDescent="0.25">
      <c r="A62" s="1">
        <v>2024</v>
      </c>
      <c r="B62" s="1" t="s">
        <v>24</v>
      </c>
      <c r="C62" s="1" t="s">
        <v>47</v>
      </c>
      <c r="D62" s="1" t="s">
        <v>242</v>
      </c>
      <c r="E62" s="1">
        <v>2100118982</v>
      </c>
      <c r="F62" s="1" t="s">
        <v>243</v>
      </c>
      <c r="G62" t="s">
        <v>28</v>
      </c>
      <c r="H62" s="1">
        <v>1000000001127</v>
      </c>
      <c r="I62" s="1" t="s">
        <v>50</v>
      </c>
      <c r="J62" s="1" t="s">
        <v>50</v>
      </c>
      <c r="K62" s="6" t="s">
        <v>244</v>
      </c>
      <c r="L62" t="s">
        <v>13</v>
      </c>
      <c r="M62" t="s">
        <v>28</v>
      </c>
      <c r="N62" s="6" t="s">
        <v>244</v>
      </c>
      <c r="O62" t="s">
        <v>28</v>
      </c>
      <c r="P62" t="s">
        <v>28</v>
      </c>
      <c r="Q62" t="s">
        <v>28</v>
      </c>
      <c r="R62" s="7" t="s">
        <v>245</v>
      </c>
      <c r="S62" s="8">
        <f>R62/N62 * -1</f>
      </c>
      <c r="T62">
        <f>VLOOKUP(H62,SKU_PORKMEAT!A2:D683,{3},FALSE)</f>
      </c>
      <c r="U62" s="1">
        <f>VLOOKUP(UPPER(IF(IFERROR(VLOOKUP(E62,SOTC_PORKMEAT!A2:B5441,{2},FALSE), TRUE)=TRUE, VLOOKUP(E62,PICKUP_PORKMEAT!A2:B559,{2},FALSE),VLOOKUP(E62,SOTC_PORKMEAT!A2:B5441,{2},FALSE))), CUSTOMERS_PORKMEAT!A2:C951,{3},FALSE)</f>
      </c>
      <c r="V62" s="1">
        <f>VLOOKUP(UPPER(IF(IFERROR(VLOOKUP(E62,SOTC_PORKMEAT!A2:B5441,{2},FALSE), TRUE)=TRUE, VLOOKUP(E62,PICKUP_PORKMEAT!A2:B559,{2},FALSE),VLOOKUP(E62,SOTC_PORKMEAT!A2:B5441,{2},FALSE))), CUSTOMERS_PORKMEAT!A2:D951,{4},FALSE)</f>
      </c>
      <c r="W62" s="1">
        <f>VLOOKUP(H62,SKU_PORKMEAT!A2:D683,{4},FALSE)</f>
      </c>
      <c r="X62" s="1">
        <v>15</v>
      </c>
      <c r="Y62" t="s">
        <v>243</v>
      </c>
    </row>
    <row r="63" spans="1:25" x14ac:dyDescent="0.25">
      <c r="A63" s="1">
        <v>2024</v>
      </c>
      <c r="B63" s="1" t="s">
        <v>24</v>
      </c>
      <c r="C63" s="1" t="s">
        <v>47</v>
      </c>
      <c r="D63" s="1" t="s">
        <v>242</v>
      </c>
      <c r="E63" s="1">
        <v>2100118982</v>
      </c>
      <c r="F63" s="1" t="s">
        <v>243</v>
      </c>
      <c r="G63" t="s">
        <v>28</v>
      </c>
      <c r="H63" s="1">
        <v>1000000001357</v>
      </c>
      <c r="I63" s="1" t="s">
        <v>246</v>
      </c>
      <c r="J63" s="1" t="s">
        <v>246</v>
      </c>
      <c r="K63" s="6" t="s">
        <v>247</v>
      </c>
      <c r="L63" t="s">
        <v>13</v>
      </c>
      <c r="M63" t="s">
        <v>28</v>
      </c>
      <c r="N63" s="6" t="s">
        <v>247</v>
      </c>
      <c r="O63" t="s">
        <v>28</v>
      </c>
      <c r="P63" t="s">
        <v>28</v>
      </c>
      <c r="Q63" t="s">
        <v>28</v>
      </c>
      <c r="R63" s="7" t="s">
        <v>248</v>
      </c>
      <c r="S63" s="8">
        <f>R63/N63 * -1</f>
      </c>
      <c r="T63">
        <f>VLOOKUP(H63,SKU_PORKMEAT!A2:D683,{3},FALSE)</f>
      </c>
      <c r="U63" s="1">
        <f>VLOOKUP(UPPER(IF(IFERROR(VLOOKUP(E63,SOTC_PORKMEAT!A2:B5441,{2},FALSE), TRUE)=TRUE, VLOOKUP(E63,PICKUP_PORKMEAT!A2:B559,{2},FALSE),VLOOKUP(E63,SOTC_PORKMEAT!A2:B5441,{2},FALSE))), CUSTOMERS_PORKMEAT!A2:C951,{3},FALSE)</f>
      </c>
      <c r="V63" s="1">
        <f>VLOOKUP(UPPER(IF(IFERROR(VLOOKUP(E63,SOTC_PORKMEAT!A2:B5441,{2},FALSE), TRUE)=TRUE, VLOOKUP(E63,PICKUP_PORKMEAT!A2:B559,{2},FALSE),VLOOKUP(E63,SOTC_PORKMEAT!A2:B5441,{2},FALSE))), CUSTOMERS_PORKMEAT!A2:D951,{4},FALSE)</f>
      </c>
      <c r="W63" s="1">
        <f>VLOOKUP(H63,SKU_PORKMEAT!A2:D683,{4},FALSE)</f>
      </c>
      <c r="X63" s="1">
        <v>15</v>
      </c>
      <c r="Y63" t="s">
        <v>243</v>
      </c>
    </row>
    <row r="64" spans="1:25" x14ac:dyDescent="0.25">
      <c r="A64" s="1">
        <v>2024</v>
      </c>
      <c r="B64" s="1" t="s">
        <v>24</v>
      </c>
      <c r="C64" s="1" t="s">
        <v>47</v>
      </c>
      <c r="D64" s="1" t="s">
        <v>249</v>
      </c>
      <c r="E64" s="1">
        <v>2100118872</v>
      </c>
      <c r="F64" s="1" t="s">
        <v>250</v>
      </c>
      <c r="G64" t="s">
        <v>28</v>
      </c>
      <c r="H64" s="1">
        <v>1000000001128</v>
      </c>
      <c r="I64" s="1" t="s">
        <v>73</v>
      </c>
      <c r="J64" s="1" t="s">
        <v>73</v>
      </c>
      <c r="K64" s="6" t="s">
        <v>251</v>
      </c>
      <c r="L64" t="s">
        <v>13</v>
      </c>
      <c r="M64" t="s">
        <v>28</v>
      </c>
      <c r="N64" s="6" t="s">
        <v>251</v>
      </c>
      <c r="O64" t="s">
        <v>28</v>
      </c>
      <c r="P64" t="s">
        <v>28</v>
      </c>
      <c r="Q64" t="s">
        <v>28</v>
      </c>
      <c r="R64" s="7" t="s">
        <v>252</v>
      </c>
      <c r="S64" s="8">
        <f>R64/N64 * -1</f>
      </c>
      <c r="T64">
        <f>VLOOKUP(H64,SKU_PORKMEAT!A2:D683,{3},FALSE)</f>
      </c>
      <c r="U64" s="1">
        <f>VLOOKUP(UPPER(IF(IFERROR(VLOOKUP(E64,SOTC_PORKMEAT!A2:B5441,{2},FALSE), TRUE)=TRUE, VLOOKUP(E64,PICKUP_PORKMEAT!A2:B559,{2},FALSE),VLOOKUP(E64,SOTC_PORKMEAT!A2:B5441,{2},FALSE))), CUSTOMERS_PORKMEAT!A2:C951,{3},FALSE)</f>
      </c>
      <c r="V64" s="1">
        <f>VLOOKUP(UPPER(IF(IFERROR(VLOOKUP(E64,SOTC_PORKMEAT!A2:B5441,{2},FALSE), TRUE)=TRUE, VLOOKUP(E64,PICKUP_PORKMEAT!A2:B559,{2},FALSE),VLOOKUP(E64,SOTC_PORKMEAT!A2:B5441,{2},FALSE))), CUSTOMERS_PORKMEAT!A2:D951,{4},FALSE)</f>
      </c>
      <c r="W64" s="1">
        <f>VLOOKUP(H64,SKU_PORKMEAT!A2:D683,{4},FALSE)</f>
      </c>
      <c r="X64" s="1">
        <v>15</v>
      </c>
      <c r="Y64" t="s">
        <v>250</v>
      </c>
    </row>
    <row r="65" spans="1:25" x14ac:dyDescent="0.25">
      <c r="A65" s="1">
        <v>2024</v>
      </c>
      <c r="B65" s="1" t="s">
        <v>24</v>
      </c>
      <c r="C65" s="1" t="s">
        <v>47</v>
      </c>
      <c r="D65" s="1" t="s">
        <v>253</v>
      </c>
      <c r="E65" s="1">
        <v>2100118877</v>
      </c>
      <c r="F65" s="1">
        <f>VLOOKUP(UPPER(IF(IFERROR(VLOOKUP(E65,SOTC_PORKMEAT!A2:B5441,{2},FALSE), TRUE)=TRUE, VLOOKUP(E65,PICKUP_PORKMEAT!A2:B559,{2},FALSE),VLOOKUP(E65,SOTC_PORKMEAT!A2:B5441,{2},FALSE))), CUSTOMERS_PORKMEAT!A2:B951,{2},FALSE)</f>
      </c>
      <c r="G65" t="s">
        <v>28</v>
      </c>
      <c r="H65" s="1">
        <v>1000000001128</v>
      </c>
      <c r="I65" s="1" t="s">
        <v>73</v>
      </c>
      <c r="J65" s="1" t="s">
        <v>73</v>
      </c>
      <c r="K65" s="6" t="s">
        <v>254</v>
      </c>
      <c r="L65" t="s">
        <v>13</v>
      </c>
      <c r="M65" t="s">
        <v>28</v>
      </c>
      <c r="N65" s="6" t="s">
        <v>254</v>
      </c>
      <c r="O65" t="s">
        <v>28</v>
      </c>
      <c r="P65" t="s">
        <v>28</v>
      </c>
      <c r="Q65" t="s">
        <v>28</v>
      </c>
      <c r="R65" s="7" t="s">
        <v>255</v>
      </c>
      <c r="S65" s="8">
        <f>R65/N65 * -1</f>
      </c>
      <c r="T65">
        <f>VLOOKUP(H65,SKU_PORKMEAT!A2:D683,{3},FALSE)</f>
      </c>
      <c r="U65" s="1">
        <f>VLOOKUP(UPPER(IF(IFERROR(VLOOKUP(E65,SOTC_PORKMEAT!A2:B5441,{2},FALSE), TRUE)=TRUE, VLOOKUP(E65,PICKUP_PORKMEAT!A2:B559,{2},FALSE),VLOOKUP(E65,SOTC_PORKMEAT!A2:B5441,{2},FALSE))), CUSTOMERS_PORKMEAT!A2:C951,{3},FALSE)</f>
      </c>
      <c r="V65" s="1">
        <f>VLOOKUP(UPPER(IF(IFERROR(VLOOKUP(E65,SOTC_PORKMEAT!A2:B5441,{2},FALSE), TRUE)=TRUE, VLOOKUP(E65,PICKUP_PORKMEAT!A2:B559,{2},FALSE),VLOOKUP(E65,SOTC_PORKMEAT!A2:B5441,{2},FALSE))), CUSTOMERS_PORKMEAT!A2:D951,{4},FALSE)</f>
      </c>
      <c r="W65" s="1">
        <f>VLOOKUP(H65,SKU_PORKMEAT!A2:D683,{4},FALSE)</f>
      </c>
      <c r="X65" s="1">
        <v>15</v>
      </c>
      <c r="Y65" t="s">
        <v>256</v>
      </c>
    </row>
    <row r="66" spans="1:25" x14ac:dyDescent="0.25">
      <c r="A66" s="1">
        <v>2024</v>
      </c>
      <c r="B66" s="1" t="s">
        <v>24</v>
      </c>
      <c r="C66" s="1" t="s">
        <v>47</v>
      </c>
      <c r="D66" s="1" t="s">
        <v>257</v>
      </c>
      <c r="E66" s="1">
        <v>2100118890</v>
      </c>
      <c r="F66" s="1">
        <f>VLOOKUP(UPPER(IF(IFERROR(VLOOKUP(E66,SOTC_PORKMEAT!A2:B5441,{2},FALSE), TRUE)=TRUE, VLOOKUP(E66,PICKUP_PORKMEAT!A2:B559,{2},FALSE),VLOOKUP(E66,SOTC_PORKMEAT!A2:B5441,{2},FALSE))), CUSTOMERS_PORKMEAT!A2:B951,{2},FALSE)</f>
      </c>
      <c r="G66" t="s">
        <v>28</v>
      </c>
      <c r="H66" s="1">
        <v>1000000001127</v>
      </c>
      <c r="I66" s="1" t="s">
        <v>50</v>
      </c>
      <c r="J66" s="1" t="s">
        <v>50</v>
      </c>
      <c r="K66" s="6" t="s">
        <v>258</v>
      </c>
      <c r="L66" t="s">
        <v>13</v>
      </c>
      <c r="M66" t="s">
        <v>28</v>
      </c>
      <c r="N66" s="6" t="s">
        <v>258</v>
      </c>
      <c r="O66" t="s">
        <v>28</v>
      </c>
      <c r="P66" t="s">
        <v>28</v>
      </c>
      <c r="Q66" t="s">
        <v>28</v>
      </c>
      <c r="R66" s="7" t="s">
        <v>259</v>
      </c>
      <c r="S66" s="8">
        <f>R66/N66 * -1</f>
      </c>
      <c r="T66">
        <f>VLOOKUP(H66,SKU_PORKMEAT!A2:D683,{3},FALSE)</f>
      </c>
      <c r="U66" s="1">
        <f>VLOOKUP(UPPER(IF(IFERROR(VLOOKUP(E66,SOTC_PORKMEAT!A2:B5441,{2},FALSE), TRUE)=TRUE, VLOOKUP(E66,PICKUP_PORKMEAT!A2:B559,{2},FALSE),VLOOKUP(E66,SOTC_PORKMEAT!A2:B5441,{2},FALSE))), CUSTOMERS_PORKMEAT!A2:C951,{3},FALSE)</f>
      </c>
      <c r="V66" s="1">
        <f>VLOOKUP(UPPER(IF(IFERROR(VLOOKUP(E66,SOTC_PORKMEAT!A2:B5441,{2},FALSE), TRUE)=TRUE, VLOOKUP(E66,PICKUP_PORKMEAT!A2:B559,{2},FALSE),VLOOKUP(E66,SOTC_PORKMEAT!A2:B5441,{2},FALSE))), CUSTOMERS_PORKMEAT!A2:D951,{4},FALSE)</f>
      </c>
      <c r="W66" s="1">
        <f>VLOOKUP(H66,SKU_PORKMEAT!A2:D683,{4},FALSE)</f>
      </c>
      <c r="X66" s="1">
        <v>15</v>
      </c>
      <c r="Y66" t="s">
        <v>256</v>
      </c>
    </row>
    <row r="67" spans="1:25" x14ac:dyDescent="0.25">
      <c r="A67" s="1">
        <v>2024</v>
      </c>
      <c r="B67" s="1" t="s">
        <v>24</v>
      </c>
      <c r="C67" s="1" t="s">
        <v>47</v>
      </c>
      <c r="D67" s="1" t="s">
        <v>260</v>
      </c>
      <c r="E67" s="1">
        <v>2100118891</v>
      </c>
      <c r="F67" s="1">
        <f>VLOOKUP(UPPER(IF(IFERROR(VLOOKUP(E67,SOTC_PORKMEAT!A2:B5441,{2},FALSE), TRUE)=TRUE, VLOOKUP(E67,PICKUP_PORKMEAT!A2:B559,{2},FALSE),VLOOKUP(E67,SOTC_PORKMEAT!A2:B5441,{2},FALSE))), CUSTOMERS_PORKMEAT!A2:B951,{2},FALSE)</f>
      </c>
      <c r="G67" t="s">
        <v>28</v>
      </c>
      <c r="H67" s="1">
        <v>1000000001127</v>
      </c>
      <c r="I67" s="1" t="s">
        <v>50</v>
      </c>
      <c r="J67" s="1" t="s">
        <v>50</v>
      </c>
      <c r="K67" s="6" t="s">
        <v>261</v>
      </c>
      <c r="L67" t="s">
        <v>13</v>
      </c>
      <c r="M67" t="s">
        <v>28</v>
      </c>
      <c r="N67" s="6" t="s">
        <v>261</v>
      </c>
      <c r="O67" t="s">
        <v>28</v>
      </c>
      <c r="P67" t="s">
        <v>28</v>
      </c>
      <c r="Q67" t="s">
        <v>28</v>
      </c>
      <c r="R67" s="7" t="s">
        <v>262</v>
      </c>
      <c r="S67" s="8">
        <f>R67/N67 * -1</f>
      </c>
      <c r="T67">
        <f>VLOOKUP(H67,SKU_PORKMEAT!A2:D683,{3},FALSE)</f>
      </c>
      <c r="U67" s="1">
        <f>VLOOKUP(UPPER(IF(IFERROR(VLOOKUP(E67,SOTC_PORKMEAT!A2:B5441,{2},FALSE), TRUE)=TRUE, VLOOKUP(E67,PICKUP_PORKMEAT!A2:B559,{2},FALSE),VLOOKUP(E67,SOTC_PORKMEAT!A2:B5441,{2},FALSE))), CUSTOMERS_PORKMEAT!A2:C951,{3},FALSE)</f>
      </c>
      <c r="V67" s="1">
        <f>VLOOKUP(UPPER(IF(IFERROR(VLOOKUP(E67,SOTC_PORKMEAT!A2:B5441,{2},FALSE), TRUE)=TRUE, VLOOKUP(E67,PICKUP_PORKMEAT!A2:B559,{2},FALSE),VLOOKUP(E67,SOTC_PORKMEAT!A2:B5441,{2},FALSE))), CUSTOMERS_PORKMEAT!A2:D951,{4},FALSE)</f>
      </c>
      <c r="W67" s="1">
        <f>VLOOKUP(H67,SKU_PORKMEAT!A2:D683,{4},FALSE)</f>
      </c>
      <c r="X67" s="1">
        <v>15</v>
      </c>
      <c r="Y67" t="s">
        <v>256</v>
      </c>
    </row>
    <row r="68" spans="1:25" x14ac:dyDescent="0.25">
      <c r="A68" s="1">
        <v>2024</v>
      </c>
      <c r="B68" s="1" t="s">
        <v>24</v>
      </c>
      <c r="C68" s="1" t="s">
        <v>47</v>
      </c>
      <c r="D68" s="1" t="s">
        <v>263</v>
      </c>
      <c r="E68" s="1">
        <v>2100119077</v>
      </c>
      <c r="F68" s="1">
        <f>VLOOKUP(UPPER(IF(IFERROR(VLOOKUP(E68,SOTC_PORKMEAT!A2:B5441,{2},FALSE), TRUE)=TRUE, VLOOKUP(E68,PICKUP_PORKMEAT!A2:B559,{2},FALSE),VLOOKUP(E68,SOTC_PORKMEAT!A2:B5441,{2},FALSE))), CUSTOMERS_PORKMEAT!A2:B951,{2},FALSE)</f>
      </c>
      <c r="G68" t="s">
        <v>28</v>
      </c>
      <c r="H68" s="1">
        <v>1000000001128</v>
      </c>
      <c r="I68" s="1" t="s">
        <v>73</v>
      </c>
      <c r="J68" s="1" t="s">
        <v>73</v>
      </c>
      <c r="K68" s="6" t="s">
        <v>264</v>
      </c>
      <c r="L68" t="s">
        <v>13</v>
      </c>
      <c r="M68" t="s">
        <v>28</v>
      </c>
      <c r="N68" s="6" t="s">
        <v>264</v>
      </c>
      <c r="O68" t="s">
        <v>28</v>
      </c>
      <c r="P68" t="s">
        <v>28</v>
      </c>
      <c r="Q68" t="s">
        <v>28</v>
      </c>
      <c r="R68" s="7" t="s">
        <v>265</v>
      </c>
      <c r="S68" s="8">
        <f>R68/N68 * -1</f>
      </c>
      <c r="T68">
        <f>VLOOKUP(H68,SKU_PORKMEAT!A2:D683,{3},FALSE)</f>
      </c>
      <c r="U68" s="1">
        <f>VLOOKUP(UPPER(IF(IFERROR(VLOOKUP(E68,SOTC_PORKMEAT!A2:B5441,{2},FALSE), TRUE)=TRUE, VLOOKUP(E68,PICKUP_PORKMEAT!A2:B559,{2},FALSE),VLOOKUP(E68,SOTC_PORKMEAT!A2:B5441,{2},FALSE))), CUSTOMERS_PORKMEAT!A2:C951,{3},FALSE)</f>
      </c>
      <c r="V68" s="1">
        <f>VLOOKUP(UPPER(IF(IFERROR(VLOOKUP(E68,SOTC_PORKMEAT!A2:B5441,{2},FALSE), TRUE)=TRUE, VLOOKUP(E68,PICKUP_PORKMEAT!A2:B559,{2},FALSE),VLOOKUP(E68,SOTC_PORKMEAT!A2:B5441,{2},FALSE))), CUSTOMERS_PORKMEAT!A2:D951,{4},FALSE)</f>
      </c>
      <c r="W68" s="1">
        <f>VLOOKUP(H68,SKU_PORKMEAT!A2:D683,{4},FALSE)</f>
      </c>
      <c r="X68" s="1">
        <v>15</v>
      </c>
      <c r="Y68" t="s">
        <v>256</v>
      </c>
    </row>
    <row r="69" spans="1:25" x14ac:dyDescent="0.25">
      <c r="A69" s="1">
        <v>2024</v>
      </c>
      <c r="B69" s="1" t="s">
        <v>24</v>
      </c>
      <c r="C69" s="1" t="s">
        <v>47</v>
      </c>
      <c r="D69" s="1" t="s">
        <v>266</v>
      </c>
      <c r="E69" s="1">
        <v>2100118915</v>
      </c>
      <c r="F69" s="1" t="s">
        <v>267</v>
      </c>
      <c r="G69" t="s">
        <v>28</v>
      </c>
      <c r="H69" s="1">
        <v>1000000001128</v>
      </c>
      <c r="I69" s="1" t="s">
        <v>73</v>
      </c>
      <c r="J69" s="1" t="s">
        <v>73</v>
      </c>
      <c r="K69" s="6" t="s">
        <v>268</v>
      </c>
      <c r="L69" t="s">
        <v>13</v>
      </c>
      <c r="M69" t="s">
        <v>28</v>
      </c>
      <c r="N69" s="6" t="s">
        <v>268</v>
      </c>
      <c r="O69" t="s">
        <v>28</v>
      </c>
      <c r="P69" t="s">
        <v>28</v>
      </c>
      <c r="Q69" t="s">
        <v>28</v>
      </c>
      <c r="R69" s="7" t="s">
        <v>269</v>
      </c>
      <c r="S69" s="8">
        <f>R69/N69 * -1</f>
      </c>
      <c r="T69">
        <f>VLOOKUP(H69,SKU_PORKMEAT!A2:D683,{3},FALSE)</f>
      </c>
      <c r="U69" s="1">
        <f>VLOOKUP(UPPER(IF(IFERROR(VLOOKUP(E69,SOTC_PORKMEAT!A2:B5441,{2},FALSE), TRUE)=TRUE, VLOOKUP(E69,PICKUP_PORKMEAT!A2:B559,{2},FALSE),VLOOKUP(E69,SOTC_PORKMEAT!A2:B5441,{2},FALSE))), CUSTOMERS_PORKMEAT!A2:C951,{3},FALSE)</f>
      </c>
      <c r="V69" s="1">
        <f>VLOOKUP(UPPER(IF(IFERROR(VLOOKUP(E69,SOTC_PORKMEAT!A2:B5441,{2},FALSE), TRUE)=TRUE, VLOOKUP(E69,PICKUP_PORKMEAT!A2:B559,{2},FALSE),VLOOKUP(E69,SOTC_PORKMEAT!A2:B5441,{2},FALSE))), CUSTOMERS_PORKMEAT!A2:D951,{4},FALSE)</f>
      </c>
      <c r="W69" s="1">
        <f>VLOOKUP(H69,SKU_PORKMEAT!A2:D683,{4},FALSE)</f>
      </c>
      <c r="X69" s="1">
        <v>15</v>
      </c>
      <c r="Y69" t="s">
        <v>267</v>
      </c>
    </row>
    <row r="70" spans="1:25" x14ac:dyDescent="0.25">
      <c r="A70" s="1">
        <v>2024</v>
      </c>
      <c r="B70" s="1" t="s">
        <v>24</v>
      </c>
      <c r="C70" s="1" t="s">
        <v>47</v>
      </c>
      <c r="D70" s="1" t="s">
        <v>270</v>
      </c>
      <c r="E70" s="1">
        <v>2100118917</v>
      </c>
      <c r="F70" s="1" t="s">
        <v>271</v>
      </c>
      <c r="G70" t="s">
        <v>28</v>
      </c>
      <c r="H70" s="1">
        <v>1000000001141</v>
      </c>
      <c r="I70" s="1" t="s">
        <v>272</v>
      </c>
      <c r="J70" s="1" t="s">
        <v>272</v>
      </c>
      <c r="K70" s="6" t="s">
        <v>273</v>
      </c>
      <c r="L70" t="s">
        <v>13</v>
      </c>
      <c r="M70" t="s">
        <v>28</v>
      </c>
      <c r="N70" s="6" t="s">
        <v>273</v>
      </c>
      <c r="O70" t="s">
        <v>28</v>
      </c>
      <c r="P70" t="s">
        <v>28</v>
      </c>
      <c r="Q70" t="s">
        <v>28</v>
      </c>
      <c r="R70" s="7" t="s">
        <v>274</v>
      </c>
      <c r="S70" s="8">
        <f>R70/N70 * -1</f>
      </c>
      <c r="T70">
        <f>VLOOKUP(H70,SKU_PORKMEAT!A2:D683,{3},FALSE)</f>
      </c>
      <c r="U70" s="1">
        <f>VLOOKUP(UPPER(IF(IFERROR(VLOOKUP(E70,SOTC_PORKMEAT!A2:B5441,{2},FALSE), TRUE)=TRUE, VLOOKUP(E70,PICKUP_PORKMEAT!A2:B559,{2},FALSE),VLOOKUP(E70,SOTC_PORKMEAT!A2:B5441,{2},FALSE))), CUSTOMERS_PORKMEAT!A2:C951,{3},FALSE)</f>
      </c>
      <c r="V70" s="1">
        <f>VLOOKUP(UPPER(IF(IFERROR(VLOOKUP(E70,SOTC_PORKMEAT!A2:B5441,{2},FALSE), TRUE)=TRUE, VLOOKUP(E70,PICKUP_PORKMEAT!A2:B559,{2},FALSE),VLOOKUP(E70,SOTC_PORKMEAT!A2:B5441,{2},FALSE))), CUSTOMERS_PORKMEAT!A2:D951,{4},FALSE)</f>
      </c>
      <c r="W70" s="1">
        <f>VLOOKUP(H70,SKU_PORKMEAT!A2:D683,{4},FALSE)</f>
      </c>
      <c r="X70" s="1">
        <v>17</v>
      </c>
      <c r="Y70" t="s">
        <v>271</v>
      </c>
    </row>
    <row r="71" spans="1:25" x14ac:dyDescent="0.25">
      <c r="A71" s="1">
        <v>2024</v>
      </c>
      <c r="B71" s="1" t="s">
        <v>24</v>
      </c>
      <c r="C71" s="1" t="s">
        <v>47</v>
      </c>
      <c r="D71" s="1" t="s">
        <v>270</v>
      </c>
      <c r="E71" s="1">
        <v>2100118917</v>
      </c>
      <c r="F71" s="1" t="s">
        <v>271</v>
      </c>
      <c r="G71" t="s">
        <v>28</v>
      </c>
      <c r="H71" s="1">
        <v>1000000001357</v>
      </c>
      <c r="I71" s="1" t="s">
        <v>246</v>
      </c>
      <c r="J71" s="1" t="s">
        <v>246</v>
      </c>
      <c r="K71" s="6" t="s">
        <v>275</v>
      </c>
      <c r="L71" t="s">
        <v>13</v>
      </c>
      <c r="M71" t="s">
        <v>28</v>
      </c>
      <c r="N71" s="6" t="s">
        <v>275</v>
      </c>
      <c r="O71" t="s">
        <v>28</v>
      </c>
      <c r="P71" t="s">
        <v>28</v>
      </c>
      <c r="Q71" t="s">
        <v>28</v>
      </c>
      <c r="R71" s="7" t="s">
        <v>276</v>
      </c>
      <c r="S71" s="8">
        <f>R71/N71 * -1</f>
      </c>
      <c r="T71">
        <f>VLOOKUP(H71,SKU_PORKMEAT!A2:D683,{3},FALSE)</f>
      </c>
      <c r="U71" s="1">
        <f>VLOOKUP(UPPER(IF(IFERROR(VLOOKUP(E71,SOTC_PORKMEAT!A2:B5441,{2},FALSE), TRUE)=TRUE, VLOOKUP(E71,PICKUP_PORKMEAT!A2:B559,{2},FALSE),VLOOKUP(E71,SOTC_PORKMEAT!A2:B5441,{2},FALSE))), CUSTOMERS_PORKMEAT!A2:C951,{3},FALSE)</f>
      </c>
      <c r="V71" s="1">
        <f>VLOOKUP(UPPER(IF(IFERROR(VLOOKUP(E71,SOTC_PORKMEAT!A2:B5441,{2},FALSE), TRUE)=TRUE, VLOOKUP(E71,PICKUP_PORKMEAT!A2:B559,{2},FALSE),VLOOKUP(E71,SOTC_PORKMEAT!A2:B5441,{2},FALSE))), CUSTOMERS_PORKMEAT!A2:D951,{4},FALSE)</f>
      </c>
      <c r="W71" s="1">
        <f>VLOOKUP(H71,SKU_PORKMEAT!A2:D683,{4},FALSE)</f>
      </c>
      <c r="X71" s="1">
        <v>17</v>
      </c>
      <c r="Y71" t="s">
        <v>271</v>
      </c>
    </row>
    <row r="72" spans="1:25" x14ac:dyDescent="0.25">
      <c r="A72" s="1">
        <v>2024</v>
      </c>
      <c r="B72" s="1" t="s">
        <v>24</v>
      </c>
      <c r="C72" s="1" t="s">
        <v>47</v>
      </c>
      <c r="D72" s="1" t="s">
        <v>277</v>
      </c>
      <c r="E72" s="1">
        <v>2100118916</v>
      </c>
      <c r="F72" s="1" t="s">
        <v>278</v>
      </c>
      <c r="G72" t="s">
        <v>28</v>
      </c>
      <c r="H72" s="1">
        <v>1000000001141</v>
      </c>
      <c r="I72" s="1" t="s">
        <v>272</v>
      </c>
      <c r="J72" s="1" t="s">
        <v>272</v>
      </c>
      <c r="K72" s="6" t="s">
        <v>279</v>
      </c>
      <c r="L72" t="s">
        <v>13</v>
      </c>
      <c r="M72" t="s">
        <v>28</v>
      </c>
      <c r="N72" s="6" t="s">
        <v>279</v>
      </c>
      <c r="O72" t="s">
        <v>28</v>
      </c>
      <c r="P72" t="s">
        <v>28</v>
      </c>
      <c r="Q72" t="s">
        <v>28</v>
      </c>
      <c r="R72" s="7" t="s">
        <v>280</v>
      </c>
      <c r="S72" s="8">
        <f>R72/N72 * -1</f>
      </c>
      <c r="T72">
        <f>VLOOKUP(H72,SKU_PORKMEAT!A2:D683,{3},FALSE)</f>
      </c>
      <c r="U72" s="1">
        <f>VLOOKUP(UPPER(IF(IFERROR(VLOOKUP(E72,SOTC_PORKMEAT!A2:B5441,{2},FALSE), TRUE)=TRUE, VLOOKUP(E72,PICKUP_PORKMEAT!A2:B559,{2},FALSE),VLOOKUP(E72,SOTC_PORKMEAT!A2:B5441,{2},FALSE))), CUSTOMERS_PORKMEAT!A2:C951,{3},FALSE)</f>
      </c>
      <c r="V72" s="1">
        <f>VLOOKUP(UPPER(IF(IFERROR(VLOOKUP(E72,SOTC_PORKMEAT!A2:B5441,{2},FALSE), TRUE)=TRUE, VLOOKUP(E72,PICKUP_PORKMEAT!A2:B559,{2},FALSE),VLOOKUP(E72,SOTC_PORKMEAT!A2:B5441,{2},FALSE))), CUSTOMERS_PORKMEAT!A2:D951,{4},FALSE)</f>
      </c>
      <c r="W72" s="1">
        <f>VLOOKUP(H72,SKU_PORKMEAT!A2:D683,{4},FALSE)</f>
      </c>
      <c r="X72" s="1">
        <v>17</v>
      </c>
      <c r="Y72" t="s">
        <v>278</v>
      </c>
    </row>
    <row r="73" spans="1:25" x14ac:dyDescent="0.25">
      <c r="A73" s="1">
        <v>2024</v>
      </c>
      <c r="B73" s="1" t="s">
        <v>24</v>
      </c>
      <c r="C73" s="1" t="s">
        <v>47</v>
      </c>
      <c r="D73" s="1" t="s">
        <v>277</v>
      </c>
      <c r="E73" s="1">
        <v>2100118916</v>
      </c>
      <c r="F73" s="1" t="s">
        <v>278</v>
      </c>
      <c r="G73" t="s">
        <v>28</v>
      </c>
      <c r="H73" s="1">
        <v>1000000001357</v>
      </c>
      <c r="I73" s="1" t="s">
        <v>246</v>
      </c>
      <c r="J73" s="1" t="s">
        <v>246</v>
      </c>
      <c r="K73" s="6" t="s">
        <v>281</v>
      </c>
      <c r="L73" t="s">
        <v>13</v>
      </c>
      <c r="M73" t="s">
        <v>28</v>
      </c>
      <c r="N73" s="6" t="s">
        <v>281</v>
      </c>
      <c r="O73" t="s">
        <v>28</v>
      </c>
      <c r="P73" t="s">
        <v>28</v>
      </c>
      <c r="Q73" t="s">
        <v>28</v>
      </c>
      <c r="R73" s="7" t="s">
        <v>282</v>
      </c>
      <c r="S73" s="8">
        <f>R73/N73 * -1</f>
      </c>
      <c r="T73">
        <f>VLOOKUP(H73,SKU_PORKMEAT!A2:D683,{3},FALSE)</f>
      </c>
      <c r="U73" s="1">
        <f>VLOOKUP(UPPER(IF(IFERROR(VLOOKUP(E73,SOTC_PORKMEAT!A2:B5441,{2},FALSE), TRUE)=TRUE, VLOOKUP(E73,PICKUP_PORKMEAT!A2:B559,{2},FALSE),VLOOKUP(E73,SOTC_PORKMEAT!A2:B5441,{2},FALSE))), CUSTOMERS_PORKMEAT!A2:C951,{3},FALSE)</f>
      </c>
      <c r="V73" s="1">
        <f>VLOOKUP(UPPER(IF(IFERROR(VLOOKUP(E73,SOTC_PORKMEAT!A2:B5441,{2},FALSE), TRUE)=TRUE, VLOOKUP(E73,PICKUP_PORKMEAT!A2:B559,{2},FALSE),VLOOKUP(E73,SOTC_PORKMEAT!A2:B5441,{2},FALSE))), CUSTOMERS_PORKMEAT!A2:D951,{4},FALSE)</f>
      </c>
      <c r="W73" s="1">
        <f>VLOOKUP(H73,SKU_PORKMEAT!A2:D683,{4},FALSE)</f>
      </c>
      <c r="X73" s="1">
        <v>17</v>
      </c>
      <c r="Y73" t="s">
        <v>278</v>
      </c>
    </row>
    <row r="74" spans="1:25" x14ac:dyDescent="0.25">
      <c r="A74" s="1">
        <v>2024</v>
      </c>
      <c r="B74" s="1" t="s">
        <v>24</v>
      </c>
      <c r="C74" s="1" t="s">
        <v>47</v>
      </c>
      <c r="D74" s="1" t="s">
        <v>283</v>
      </c>
      <c r="E74" s="1">
        <v>2100119000</v>
      </c>
      <c r="F74" s="1" t="s">
        <v>100</v>
      </c>
      <c r="G74" t="s">
        <v>28</v>
      </c>
      <c r="H74" s="1">
        <v>1000000001128</v>
      </c>
      <c r="I74" s="1" t="s">
        <v>73</v>
      </c>
      <c r="J74" s="1" t="s">
        <v>73</v>
      </c>
      <c r="K74" s="6" t="s">
        <v>284</v>
      </c>
      <c r="L74" t="s">
        <v>13</v>
      </c>
      <c r="M74" t="s">
        <v>28</v>
      </c>
      <c r="N74" s="6" t="s">
        <v>284</v>
      </c>
      <c r="O74" t="s">
        <v>28</v>
      </c>
      <c r="P74" t="s">
        <v>28</v>
      </c>
      <c r="Q74" t="s">
        <v>28</v>
      </c>
      <c r="R74" s="7" t="s">
        <v>285</v>
      </c>
      <c r="S74" s="8">
        <f>R74/N74 * -1</f>
      </c>
      <c r="T74">
        <f>VLOOKUP(H74,SKU_PORKMEAT!A2:D683,{3},FALSE)</f>
      </c>
      <c r="U74" s="1">
        <f>VLOOKUP(UPPER(IF(IFERROR(VLOOKUP(E74,SOTC_PORKMEAT!A2:B5441,{2},FALSE), TRUE)=TRUE, VLOOKUP(E74,PICKUP_PORKMEAT!A2:B559,{2},FALSE),VLOOKUP(E74,SOTC_PORKMEAT!A2:B5441,{2},FALSE))), CUSTOMERS_PORKMEAT!A2:C951,{3},FALSE)</f>
      </c>
      <c r="V74" s="1">
        <f>VLOOKUP(UPPER(IF(IFERROR(VLOOKUP(E74,SOTC_PORKMEAT!A2:B5441,{2},FALSE), TRUE)=TRUE, VLOOKUP(E74,PICKUP_PORKMEAT!A2:B559,{2},FALSE),VLOOKUP(E74,SOTC_PORKMEAT!A2:B5441,{2},FALSE))), CUSTOMERS_PORKMEAT!A2:D951,{4},FALSE)</f>
      </c>
      <c r="W74" s="1">
        <f>VLOOKUP(H74,SKU_PORKMEAT!A2:D683,{4},FALSE)</f>
      </c>
      <c r="X74" s="1">
        <v>12</v>
      </c>
      <c r="Y74" t="s">
        <v>100</v>
      </c>
    </row>
    <row r="75" spans="1:25" x14ac:dyDescent="0.25">
      <c r="A75" s="1">
        <v>2024</v>
      </c>
      <c r="B75" s="1" t="s">
        <v>24</v>
      </c>
      <c r="C75" s="1" t="s">
        <v>47</v>
      </c>
      <c r="D75" s="1" t="s">
        <v>286</v>
      </c>
      <c r="E75" s="1">
        <v>2100118913</v>
      </c>
      <c r="F75" s="1" t="s">
        <v>287</v>
      </c>
      <c r="G75" t="s">
        <v>28</v>
      </c>
      <c r="H75" s="1">
        <v>1000000001131</v>
      </c>
      <c r="I75" s="1" t="s">
        <v>55</v>
      </c>
      <c r="J75" s="1" t="s">
        <v>55</v>
      </c>
      <c r="K75" s="6" t="s">
        <v>288</v>
      </c>
      <c r="L75" t="s">
        <v>13</v>
      </c>
      <c r="M75" t="s">
        <v>28</v>
      </c>
      <c r="N75" s="6" t="s">
        <v>288</v>
      </c>
      <c r="O75" t="s">
        <v>28</v>
      </c>
      <c r="P75" t="s">
        <v>28</v>
      </c>
      <c r="Q75" t="s">
        <v>28</v>
      </c>
      <c r="R75" s="7" t="s">
        <v>289</v>
      </c>
      <c r="S75" s="8">
        <f>R75/N75 * -1</f>
      </c>
      <c r="T75">
        <f>VLOOKUP(H75,SKU_PORKMEAT!A2:D683,{3},FALSE)</f>
      </c>
      <c r="U75" s="1">
        <f>VLOOKUP(UPPER(IF(IFERROR(VLOOKUP(E75,SOTC_PORKMEAT!A2:B5441,{2},FALSE), TRUE)=TRUE, VLOOKUP(E75,PICKUP_PORKMEAT!A2:B559,{2},FALSE),VLOOKUP(E75,SOTC_PORKMEAT!A2:B5441,{2},FALSE))), CUSTOMERS_PORKMEAT!A2:C951,{3},FALSE)</f>
      </c>
      <c r="V75" s="1">
        <f>VLOOKUP(UPPER(IF(IFERROR(VLOOKUP(E75,SOTC_PORKMEAT!A2:B5441,{2},FALSE), TRUE)=TRUE, VLOOKUP(E75,PICKUP_PORKMEAT!A2:B559,{2},FALSE),VLOOKUP(E75,SOTC_PORKMEAT!A2:B5441,{2},FALSE))), CUSTOMERS_PORKMEAT!A2:D951,{4},FALSE)</f>
      </c>
      <c r="W75" s="1">
        <f>VLOOKUP(H75,SKU_PORKMEAT!A2:D683,{4},FALSE)</f>
      </c>
      <c r="X75" s="1">
        <v>10</v>
      </c>
      <c r="Y75" t="s">
        <v>287</v>
      </c>
    </row>
    <row r="76" spans="1:25" x14ac:dyDescent="0.25">
      <c r="A76" s="1">
        <v>2024</v>
      </c>
      <c r="B76" s="1" t="s">
        <v>24</v>
      </c>
      <c r="C76" s="1" t="s">
        <v>47</v>
      </c>
      <c r="D76" s="1" t="s">
        <v>290</v>
      </c>
      <c r="E76" s="1">
        <v>2100118905</v>
      </c>
      <c r="F76" s="1" t="s">
        <v>291</v>
      </c>
      <c r="G76" t="s">
        <v>28</v>
      </c>
      <c r="H76" s="1">
        <v>1000000001131</v>
      </c>
      <c r="I76" s="1" t="s">
        <v>55</v>
      </c>
      <c r="J76" s="1" t="s">
        <v>55</v>
      </c>
      <c r="K76" s="6" t="s">
        <v>292</v>
      </c>
      <c r="L76" t="s">
        <v>13</v>
      </c>
      <c r="M76" t="s">
        <v>28</v>
      </c>
      <c r="N76" s="6" t="s">
        <v>292</v>
      </c>
      <c r="O76" t="s">
        <v>28</v>
      </c>
      <c r="P76" t="s">
        <v>28</v>
      </c>
      <c r="Q76" t="s">
        <v>28</v>
      </c>
      <c r="R76" s="7" t="s">
        <v>293</v>
      </c>
      <c r="S76" s="8">
        <f>R76/N76 * -1</f>
      </c>
      <c r="T76">
        <f>VLOOKUP(H76,SKU_PORKMEAT!A2:D683,{3},FALSE)</f>
      </c>
      <c r="U76" s="1">
        <f>VLOOKUP(UPPER(IF(IFERROR(VLOOKUP(E76,SOTC_PORKMEAT!A2:B5441,{2},FALSE), TRUE)=TRUE, VLOOKUP(E76,PICKUP_PORKMEAT!A2:B559,{2},FALSE),VLOOKUP(E76,SOTC_PORKMEAT!A2:B5441,{2},FALSE))), CUSTOMERS_PORKMEAT!A2:C951,{3},FALSE)</f>
      </c>
      <c r="V76" s="1">
        <f>VLOOKUP(UPPER(IF(IFERROR(VLOOKUP(E76,SOTC_PORKMEAT!A2:B5441,{2},FALSE), TRUE)=TRUE, VLOOKUP(E76,PICKUP_PORKMEAT!A2:B559,{2},FALSE),VLOOKUP(E76,SOTC_PORKMEAT!A2:B5441,{2},FALSE))), CUSTOMERS_PORKMEAT!A2:D951,{4},FALSE)</f>
      </c>
      <c r="W76" s="1">
        <f>VLOOKUP(H76,SKU_PORKMEAT!A2:D683,{4},FALSE)</f>
      </c>
      <c r="X76" s="1">
        <v>10</v>
      </c>
      <c r="Y76" t="s">
        <v>291</v>
      </c>
    </row>
    <row r="77" spans="1:25" x14ac:dyDescent="0.25">
      <c r="A77" s="1">
        <v>2024</v>
      </c>
      <c r="B77" s="1" t="s">
        <v>24</v>
      </c>
      <c r="C77" s="1" t="s">
        <v>47</v>
      </c>
      <c r="D77" s="1" t="s">
        <v>290</v>
      </c>
      <c r="E77" s="1">
        <v>2100118905</v>
      </c>
      <c r="F77" s="1" t="s">
        <v>291</v>
      </c>
      <c r="G77" t="s">
        <v>28</v>
      </c>
      <c r="H77" s="1">
        <v>1000000001357</v>
      </c>
      <c r="I77" s="1" t="s">
        <v>246</v>
      </c>
      <c r="J77" s="1" t="s">
        <v>246</v>
      </c>
      <c r="K77" s="6" t="s">
        <v>294</v>
      </c>
      <c r="L77" t="s">
        <v>13</v>
      </c>
      <c r="M77" t="s">
        <v>28</v>
      </c>
      <c r="N77" s="6" t="s">
        <v>294</v>
      </c>
      <c r="O77" t="s">
        <v>28</v>
      </c>
      <c r="P77" t="s">
        <v>28</v>
      </c>
      <c r="Q77" t="s">
        <v>28</v>
      </c>
      <c r="R77" s="7" t="s">
        <v>295</v>
      </c>
      <c r="S77" s="8">
        <f>R77/N77 * -1</f>
      </c>
      <c r="T77">
        <f>VLOOKUP(H77,SKU_PORKMEAT!A2:D683,{3},FALSE)</f>
      </c>
      <c r="U77" s="1">
        <f>VLOOKUP(UPPER(IF(IFERROR(VLOOKUP(E77,SOTC_PORKMEAT!A2:B5441,{2},FALSE), TRUE)=TRUE, VLOOKUP(E77,PICKUP_PORKMEAT!A2:B559,{2},FALSE),VLOOKUP(E77,SOTC_PORKMEAT!A2:B5441,{2},FALSE))), CUSTOMERS_PORKMEAT!A2:C951,{3},FALSE)</f>
      </c>
      <c r="V77" s="1">
        <f>VLOOKUP(UPPER(IF(IFERROR(VLOOKUP(E77,SOTC_PORKMEAT!A2:B5441,{2},FALSE), TRUE)=TRUE, VLOOKUP(E77,PICKUP_PORKMEAT!A2:B559,{2},FALSE),VLOOKUP(E77,SOTC_PORKMEAT!A2:B5441,{2},FALSE))), CUSTOMERS_PORKMEAT!A2:D951,{4},FALSE)</f>
      </c>
      <c r="W77" s="1">
        <f>VLOOKUP(H77,SKU_PORKMEAT!A2:D683,{4},FALSE)</f>
      </c>
      <c r="X77" s="1">
        <v>10</v>
      </c>
      <c r="Y77" t="s">
        <v>291</v>
      </c>
    </row>
    <row r="78" spans="1:25" x14ac:dyDescent="0.25">
      <c r="A78" s="1">
        <v>2024</v>
      </c>
      <c r="B78" s="1" t="s">
        <v>24</v>
      </c>
      <c r="C78" s="1" t="s">
        <v>47</v>
      </c>
      <c r="D78" s="1" t="s">
        <v>296</v>
      </c>
      <c r="E78" s="1">
        <v>2100118914</v>
      </c>
      <c r="F78" s="1" t="s">
        <v>291</v>
      </c>
      <c r="G78" t="s">
        <v>28</v>
      </c>
      <c r="H78" s="1">
        <v>1000000001131</v>
      </c>
      <c r="I78" s="1" t="s">
        <v>55</v>
      </c>
      <c r="J78" s="1" t="s">
        <v>55</v>
      </c>
      <c r="K78" s="6" t="s">
        <v>297</v>
      </c>
      <c r="L78" t="s">
        <v>13</v>
      </c>
      <c r="M78" t="s">
        <v>28</v>
      </c>
      <c r="N78" s="6" t="s">
        <v>297</v>
      </c>
      <c r="O78" t="s">
        <v>28</v>
      </c>
      <c r="P78" t="s">
        <v>28</v>
      </c>
      <c r="Q78" t="s">
        <v>28</v>
      </c>
      <c r="R78" s="7" t="s">
        <v>298</v>
      </c>
      <c r="S78" s="8">
        <f>R78/N78 * -1</f>
      </c>
      <c r="T78">
        <f>VLOOKUP(H78,SKU_PORKMEAT!A2:D683,{3},FALSE)</f>
      </c>
      <c r="U78" s="1">
        <f>VLOOKUP(UPPER(IF(IFERROR(VLOOKUP(E78,SOTC_PORKMEAT!A2:B5441,{2},FALSE), TRUE)=TRUE, VLOOKUP(E78,PICKUP_PORKMEAT!A2:B559,{2},FALSE),VLOOKUP(E78,SOTC_PORKMEAT!A2:B5441,{2},FALSE))), CUSTOMERS_PORKMEAT!A2:C951,{3},FALSE)</f>
      </c>
      <c r="V78" s="1">
        <f>VLOOKUP(UPPER(IF(IFERROR(VLOOKUP(E78,SOTC_PORKMEAT!A2:B5441,{2},FALSE), TRUE)=TRUE, VLOOKUP(E78,PICKUP_PORKMEAT!A2:B559,{2},FALSE),VLOOKUP(E78,SOTC_PORKMEAT!A2:B5441,{2},FALSE))), CUSTOMERS_PORKMEAT!A2:D951,{4},FALSE)</f>
      </c>
      <c r="W78" s="1">
        <f>VLOOKUP(H78,SKU_PORKMEAT!A2:D683,{4},FALSE)</f>
      </c>
      <c r="X78" s="1">
        <v>10</v>
      </c>
      <c r="Y78" t="s">
        <v>291</v>
      </c>
    </row>
    <row r="79" spans="1:25" x14ac:dyDescent="0.25">
      <c r="A79" s="1">
        <v>2024</v>
      </c>
      <c r="B79" s="1" t="s">
        <v>24</v>
      </c>
      <c r="C79" s="1" t="s">
        <v>47</v>
      </c>
      <c r="D79" s="1" t="s">
        <v>296</v>
      </c>
      <c r="E79" s="1">
        <v>2100118914</v>
      </c>
      <c r="F79" s="1" t="s">
        <v>291</v>
      </c>
      <c r="G79" t="s">
        <v>28</v>
      </c>
      <c r="H79" s="1">
        <v>1000000001331</v>
      </c>
      <c r="I79" s="1" t="s">
        <v>299</v>
      </c>
      <c r="J79" s="1" t="s">
        <v>299</v>
      </c>
      <c r="K79" s="6" t="s">
        <v>300</v>
      </c>
      <c r="L79" t="s">
        <v>13</v>
      </c>
      <c r="M79" t="s">
        <v>28</v>
      </c>
      <c r="N79" s="6" t="s">
        <v>300</v>
      </c>
      <c r="O79" t="s">
        <v>28</v>
      </c>
      <c r="P79" t="s">
        <v>28</v>
      </c>
      <c r="Q79" t="s">
        <v>28</v>
      </c>
      <c r="R79" s="7" t="s">
        <v>301</v>
      </c>
      <c r="S79" s="8">
        <f>R79/N79 * -1</f>
      </c>
      <c r="T79">
        <f>VLOOKUP(H79,SKU_PORKMEAT!A2:D683,{3},FALSE)</f>
      </c>
      <c r="U79" s="1">
        <f>VLOOKUP(UPPER(IF(IFERROR(VLOOKUP(E79,SOTC_PORKMEAT!A2:B5441,{2},FALSE), TRUE)=TRUE, VLOOKUP(E79,PICKUP_PORKMEAT!A2:B559,{2},FALSE),VLOOKUP(E79,SOTC_PORKMEAT!A2:B5441,{2},FALSE))), CUSTOMERS_PORKMEAT!A2:C951,{3},FALSE)</f>
      </c>
      <c r="V79" s="1">
        <f>VLOOKUP(UPPER(IF(IFERROR(VLOOKUP(E79,SOTC_PORKMEAT!A2:B5441,{2},FALSE), TRUE)=TRUE, VLOOKUP(E79,PICKUP_PORKMEAT!A2:B559,{2},FALSE),VLOOKUP(E79,SOTC_PORKMEAT!A2:B5441,{2},FALSE))), CUSTOMERS_PORKMEAT!A2:D951,{4},FALSE)</f>
      </c>
      <c r="W79" s="1">
        <f>VLOOKUP(H79,SKU_PORKMEAT!A2:D683,{4},FALSE)</f>
      </c>
      <c r="X79" s="1">
        <v>10</v>
      </c>
      <c r="Y79" t="s">
        <v>291</v>
      </c>
    </row>
    <row r="80" spans="1:25" x14ac:dyDescent="0.25">
      <c r="A80" s="1">
        <v>2024</v>
      </c>
      <c r="B80" s="1" t="s">
        <v>24</v>
      </c>
      <c r="C80" s="1" t="s">
        <v>47</v>
      </c>
      <c r="D80" s="1" t="s">
        <v>302</v>
      </c>
      <c r="E80" s="1">
        <v>2100118919</v>
      </c>
      <c r="F80" s="1" t="s">
        <v>139</v>
      </c>
      <c r="G80" t="s">
        <v>28</v>
      </c>
      <c r="H80" s="1">
        <v>1000000001141</v>
      </c>
      <c r="I80" s="1" t="s">
        <v>272</v>
      </c>
      <c r="J80" s="1" t="s">
        <v>272</v>
      </c>
      <c r="K80" s="6" t="s">
        <v>303</v>
      </c>
      <c r="L80" t="s">
        <v>13</v>
      </c>
      <c r="M80" t="s">
        <v>28</v>
      </c>
      <c r="N80" s="6" t="s">
        <v>303</v>
      </c>
      <c r="O80" t="s">
        <v>28</v>
      </c>
      <c r="P80" t="s">
        <v>28</v>
      </c>
      <c r="Q80" t="s">
        <v>28</v>
      </c>
      <c r="R80" s="7" t="s">
        <v>304</v>
      </c>
      <c r="S80" s="8">
        <f>R80/N80 * -1</f>
      </c>
      <c r="T80">
        <f>VLOOKUP(H80,SKU_PORKMEAT!A2:D683,{3},FALSE)</f>
      </c>
      <c r="U80" s="1">
        <f>VLOOKUP(UPPER(IF(IFERROR(VLOOKUP(E80,SOTC_PORKMEAT!A2:B5441,{2},FALSE), TRUE)=TRUE, VLOOKUP(E80,PICKUP_PORKMEAT!A2:B559,{2},FALSE),VLOOKUP(E80,SOTC_PORKMEAT!A2:B5441,{2},FALSE))), CUSTOMERS_PORKMEAT!A2:C951,{3},FALSE)</f>
      </c>
      <c r="V80" s="1">
        <f>VLOOKUP(UPPER(IF(IFERROR(VLOOKUP(E80,SOTC_PORKMEAT!A2:B5441,{2},FALSE), TRUE)=TRUE, VLOOKUP(E80,PICKUP_PORKMEAT!A2:B559,{2},FALSE),VLOOKUP(E80,SOTC_PORKMEAT!A2:B5441,{2},FALSE))), CUSTOMERS_PORKMEAT!A2:D951,{4},FALSE)</f>
      </c>
      <c r="W80" s="1">
        <f>VLOOKUP(H80,SKU_PORKMEAT!A2:D683,{4},FALSE)</f>
      </c>
      <c r="X80" s="1">
        <v>17</v>
      </c>
      <c r="Y80" t="s">
        <v>139</v>
      </c>
    </row>
    <row r="81" spans="1:25" x14ac:dyDescent="0.25">
      <c r="A81" s="1">
        <v>2024</v>
      </c>
      <c r="B81" s="1" t="s">
        <v>24</v>
      </c>
      <c r="C81" s="1" t="s">
        <v>47</v>
      </c>
      <c r="D81" s="1" t="s">
        <v>302</v>
      </c>
      <c r="E81" s="1">
        <v>2100118919</v>
      </c>
      <c r="F81" s="1" t="s">
        <v>139</v>
      </c>
      <c r="G81" t="s">
        <v>28</v>
      </c>
      <c r="H81" s="1">
        <v>1000000001357</v>
      </c>
      <c r="I81" s="1" t="s">
        <v>246</v>
      </c>
      <c r="J81" s="1" t="s">
        <v>246</v>
      </c>
      <c r="K81" s="6" t="s">
        <v>305</v>
      </c>
      <c r="L81" t="s">
        <v>13</v>
      </c>
      <c r="M81" t="s">
        <v>28</v>
      </c>
      <c r="N81" s="6" t="s">
        <v>305</v>
      </c>
      <c r="O81" t="s">
        <v>28</v>
      </c>
      <c r="P81" t="s">
        <v>28</v>
      </c>
      <c r="Q81" t="s">
        <v>28</v>
      </c>
      <c r="R81" s="7" t="s">
        <v>306</v>
      </c>
      <c r="S81" s="8">
        <f>R81/N81 * -1</f>
      </c>
      <c r="T81">
        <f>VLOOKUP(H81,SKU_PORKMEAT!A2:D683,{3},FALSE)</f>
      </c>
      <c r="U81" s="1">
        <f>VLOOKUP(UPPER(IF(IFERROR(VLOOKUP(E81,SOTC_PORKMEAT!A2:B5441,{2},FALSE), TRUE)=TRUE, VLOOKUP(E81,PICKUP_PORKMEAT!A2:B559,{2},FALSE),VLOOKUP(E81,SOTC_PORKMEAT!A2:B5441,{2},FALSE))), CUSTOMERS_PORKMEAT!A2:C951,{3},FALSE)</f>
      </c>
      <c r="V81" s="1">
        <f>VLOOKUP(UPPER(IF(IFERROR(VLOOKUP(E81,SOTC_PORKMEAT!A2:B5441,{2},FALSE), TRUE)=TRUE, VLOOKUP(E81,PICKUP_PORKMEAT!A2:B559,{2},FALSE),VLOOKUP(E81,SOTC_PORKMEAT!A2:B5441,{2},FALSE))), CUSTOMERS_PORKMEAT!A2:D951,{4},FALSE)</f>
      </c>
      <c r="W81" s="1">
        <f>VLOOKUP(H81,SKU_PORKMEAT!A2:D683,{4},FALSE)</f>
      </c>
      <c r="X81" s="1">
        <v>17</v>
      </c>
      <c r="Y81" t="s">
        <v>139</v>
      </c>
    </row>
    <row r="82" spans="1:25" x14ac:dyDescent="0.25">
      <c r="A82" s="1">
        <v>2024</v>
      </c>
      <c r="B82" s="1" t="s">
        <v>24</v>
      </c>
      <c r="C82" s="1" t="s">
        <v>47</v>
      </c>
      <c r="D82" s="1" t="s">
        <v>307</v>
      </c>
      <c r="E82" s="1">
        <v>2100118907</v>
      </c>
      <c r="F82" s="1" t="s">
        <v>139</v>
      </c>
      <c r="G82" t="s">
        <v>28</v>
      </c>
      <c r="H82" s="1">
        <v>1000000001131</v>
      </c>
      <c r="I82" s="1" t="s">
        <v>55</v>
      </c>
      <c r="J82" s="1" t="s">
        <v>55</v>
      </c>
      <c r="K82" s="6" t="s">
        <v>308</v>
      </c>
      <c r="L82" t="s">
        <v>13</v>
      </c>
      <c r="M82" t="s">
        <v>28</v>
      </c>
      <c r="N82" s="6" t="s">
        <v>308</v>
      </c>
      <c r="O82" t="s">
        <v>28</v>
      </c>
      <c r="P82" t="s">
        <v>28</v>
      </c>
      <c r="Q82" t="s">
        <v>28</v>
      </c>
      <c r="R82" s="7" t="s">
        <v>309</v>
      </c>
      <c r="S82" s="8">
        <f>R82/N82 * -1</f>
      </c>
      <c r="T82">
        <f>VLOOKUP(H82,SKU_PORKMEAT!A2:D683,{3},FALSE)</f>
      </c>
      <c r="U82" s="1">
        <f>VLOOKUP(UPPER(IF(IFERROR(VLOOKUP(E82,SOTC_PORKMEAT!A2:B5441,{2},FALSE), TRUE)=TRUE, VLOOKUP(E82,PICKUP_PORKMEAT!A2:B559,{2},FALSE),VLOOKUP(E82,SOTC_PORKMEAT!A2:B5441,{2},FALSE))), CUSTOMERS_PORKMEAT!A2:C951,{3},FALSE)</f>
      </c>
      <c r="V82" s="1">
        <f>VLOOKUP(UPPER(IF(IFERROR(VLOOKUP(E82,SOTC_PORKMEAT!A2:B5441,{2},FALSE), TRUE)=TRUE, VLOOKUP(E82,PICKUP_PORKMEAT!A2:B559,{2},FALSE),VLOOKUP(E82,SOTC_PORKMEAT!A2:B5441,{2},FALSE))), CUSTOMERS_PORKMEAT!A2:D951,{4},FALSE)</f>
      </c>
      <c r="W82" s="1">
        <f>VLOOKUP(H82,SKU_PORKMEAT!A2:D683,{4},FALSE)</f>
      </c>
      <c r="X82" s="1">
        <v>10</v>
      </c>
      <c r="Y82" t="s">
        <v>139</v>
      </c>
    </row>
    <row r="83" spans="1:25" x14ac:dyDescent="0.25">
      <c r="A83" s="1">
        <v>2024</v>
      </c>
      <c r="B83" s="1" t="s">
        <v>24</v>
      </c>
      <c r="C83" s="1" t="s">
        <v>47</v>
      </c>
      <c r="D83" s="1" t="s">
        <v>307</v>
      </c>
      <c r="E83" s="1">
        <v>2100118907</v>
      </c>
      <c r="F83" s="1" t="s">
        <v>139</v>
      </c>
      <c r="G83" t="s">
        <v>28</v>
      </c>
      <c r="H83" s="1">
        <v>1000000001131</v>
      </c>
      <c r="I83" s="1" t="s">
        <v>55</v>
      </c>
      <c r="J83" s="1" t="s">
        <v>55</v>
      </c>
      <c r="K83" s="6" t="s">
        <v>310</v>
      </c>
      <c r="L83" t="s">
        <v>13</v>
      </c>
      <c r="M83" t="s">
        <v>28</v>
      </c>
      <c r="N83" s="6" t="s">
        <v>310</v>
      </c>
      <c r="O83" t="s">
        <v>28</v>
      </c>
      <c r="P83" t="s">
        <v>28</v>
      </c>
      <c r="Q83" t="s">
        <v>28</v>
      </c>
      <c r="R83" s="7" t="s">
        <v>311</v>
      </c>
      <c r="S83" s="8">
        <f>R83/N83 * -1</f>
      </c>
      <c r="T83">
        <f>VLOOKUP(H83,SKU_PORKMEAT!A2:D683,{3},FALSE)</f>
      </c>
      <c r="U83" s="1">
        <f>VLOOKUP(UPPER(IF(IFERROR(VLOOKUP(E83,SOTC_PORKMEAT!A2:B5441,{2},FALSE), TRUE)=TRUE, VLOOKUP(E83,PICKUP_PORKMEAT!A2:B559,{2},FALSE),VLOOKUP(E83,SOTC_PORKMEAT!A2:B5441,{2},FALSE))), CUSTOMERS_PORKMEAT!A2:C951,{3},FALSE)</f>
      </c>
      <c r="V83" s="1">
        <f>VLOOKUP(UPPER(IF(IFERROR(VLOOKUP(E83,SOTC_PORKMEAT!A2:B5441,{2},FALSE), TRUE)=TRUE, VLOOKUP(E83,PICKUP_PORKMEAT!A2:B559,{2},FALSE),VLOOKUP(E83,SOTC_PORKMEAT!A2:B5441,{2},FALSE))), CUSTOMERS_PORKMEAT!A2:D951,{4},FALSE)</f>
      </c>
      <c r="W83" s="1">
        <f>VLOOKUP(H83,SKU_PORKMEAT!A2:D683,{4},FALSE)</f>
      </c>
      <c r="X83" s="1">
        <v>10</v>
      </c>
      <c r="Y83" t="s">
        <v>139</v>
      </c>
    </row>
    <row r="84" spans="1:25" x14ac:dyDescent="0.25">
      <c r="A84" s="1">
        <v>2024</v>
      </c>
      <c r="B84" s="1" t="s">
        <v>24</v>
      </c>
      <c r="C84" s="1" t="s">
        <v>47</v>
      </c>
      <c r="D84" s="1" t="s">
        <v>312</v>
      </c>
      <c r="E84" s="1">
        <v>2100118912</v>
      </c>
      <c r="F84" s="1" t="s">
        <v>139</v>
      </c>
      <c r="G84" t="s">
        <v>28</v>
      </c>
      <c r="H84" s="1">
        <v>1000000000730</v>
      </c>
      <c r="I84" s="1" t="s">
        <v>313</v>
      </c>
      <c r="J84" s="1" t="s">
        <v>313</v>
      </c>
      <c r="K84" s="6" t="s">
        <v>314</v>
      </c>
      <c r="L84" t="s">
        <v>13</v>
      </c>
      <c r="M84" t="s">
        <v>28</v>
      </c>
      <c r="N84" s="6" t="s">
        <v>314</v>
      </c>
      <c r="O84" t="s">
        <v>28</v>
      </c>
      <c r="P84" t="s">
        <v>28</v>
      </c>
      <c r="Q84" t="s">
        <v>28</v>
      </c>
      <c r="R84" s="7" t="s">
        <v>315</v>
      </c>
      <c r="S84" s="8">
        <f>R84/N84 * -1</f>
      </c>
      <c r="T84">
        <f>VLOOKUP(H84,SKU_PORKMEAT!A2:D683,{3},FALSE)</f>
      </c>
      <c r="U84" s="1">
        <f>VLOOKUP(UPPER(IF(IFERROR(VLOOKUP(E84,SOTC_PORKMEAT!A2:B5441,{2},FALSE), TRUE)=TRUE, VLOOKUP(E84,PICKUP_PORKMEAT!A2:B559,{2},FALSE),VLOOKUP(E84,SOTC_PORKMEAT!A2:B5441,{2},FALSE))), CUSTOMERS_PORKMEAT!A2:C951,{3},FALSE)</f>
      </c>
      <c r="V84" s="1">
        <f>VLOOKUP(UPPER(IF(IFERROR(VLOOKUP(E84,SOTC_PORKMEAT!A2:B5441,{2},FALSE), TRUE)=TRUE, VLOOKUP(E84,PICKUP_PORKMEAT!A2:B559,{2},FALSE),VLOOKUP(E84,SOTC_PORKMEAT!A2:B5441,{2},FALSE))), CUSTOMERS_PORKMEAT!A2:D951,{4},FALSE)</f>
      </c>
      <c r="W84" s="1">
        <f>VLOOKUP(H84,SKU_PORKMEAT!A2:D683,{4},FALSE)</f>
      </c>
      <c r="X84" s="1">
        <v>12</v>
      </c>
      <c r="Y84" t="s">
        <v>139</v>
      </c>
    </row>
    <row r="85" spans="1:25" x14ac:dyDescent="0.25">
      <c r="A85" s="1">
        <v>2024</v>
      </c>
      <c r="B85" s="1" t="s">
        <v>24</v>
      </c>
      <c r="C85" s="1" t="s">
        <v>47</v>
      </c>
      <c r="D85" s="1" t="s">
        <v>316</v>
      </c>
      <c r="E85" s="1">
        <v>2100118906</v>
      </c>
      <c r="F85" s="1" t="s">
        <v>317</v>
      </c>
      <c r="G85" t="s">
        <v>28</v>
      </c>
      <c r="H85" s="1">
        <v>1000000000730</v>
      </c>
      <c r="I85" s="1" t="s">
        <v>313</v>
      </c>
      <c r="J85" s="1" t="s">
        <v>313</v>
      </c>
      <c r="K85" s="6" t="s">
        <v>318</v>
      </c>
      <c r="L85" t="s">
        <v>13</v>
      </c>
      <c r="M85" t="s">
        <v>28</v>
      </c>
      <c r="N85" s="6" t="s">
        <v>318</v>
      </c>
      <c r="O85" t="s">
        <v>28</v>
      </c>
      <c r="P85" t="s">
        <v>28</v>
      </c>
      <c r="Q85" t="s">
        <v>28</v>
      </c>
      <c r="R85" s="7" t="s">
        <v>319</v>
      </c>
      <c r="S85" s="8">
        <f>R85/N85 * -1</f>
      </c>
      <c r="T85">
        <f>VLOOKUP(H85,SKU_PORKMEAT!A2:D683,{3},FALSE)</f>
      </c>
      <c r="U85" s="1">
        <f>VLOOKUP(UPPER(IF(IFERROR(VLOOKUP(E85,SOTC_PORKMEAT!A2:B5441,{2},FALSE), TRUE)=TRUE, VLOOKUP(E85,PICKUP_PORKMEAT!A2:B559,{2},FALSE),VLOOKUP(E85,SOTC_PORKMEAT!A2:B5441,{2},FALSE))), CUSTOMERS_PORKMEAT!A2:C951,{3},FALSE)</f>
      </c>
      <c r="V85" s="1">
        <f>VLOOKUP(UPPER(IF(IFERROR(VLOOKUP(E85,SOTC_PORKMEAT!A2:B5441,{2},FALSE), TRUE)=TRUE, VLOOKUP(E85,PICKUP_PORKMEAT!A2:B559,{2},FALSE),VLOOKUP(E85,SOTC_PORKMEAT!A2:B5441,{2},FALSE))), CUSTOMERS_PORKMEAT!A2:D951,{4},FALSE)</f>
      </c>
      <c r="W85" s="1">
        <f>VLOOKUP(H85,SKU_PORKMEAT!A2:D683,{4},FALSE)</f>
      </c>
      <c r="X85" s="1">
        <v>13</v>
      </c>
      <c r="Y85" t="s">
        <v>317</v>
      </c>
    </row>
    <row r="86" spans="1:25" x14ac:dyDescent="0.25">
      <c r="A86" s="1">
        <v>2024</v>
      </c>
      <c r="B86" s="1" t="s">
        <v>24</v>
      </c>
      <c r="C86" s="1" t="s">
        <v>47</v>
      </c>
      <c r="D86" s="1" t="s">
        <v>316</v>
      </c>
      <c r="E86" s="1">
        <v>2100118906</v>
      </c>
      <c r="F86" s="1" t="s">
        <v>317</v>
      </c>
      <c r="G86" t="s">
        <v>28</v>
      </c>
      <c r="H86" s="1">
        <v>1000000000727</v>
      </c>
      <c r="I86" s="1" t="s">
        <v>320</v>
      </c>
      <c r="J86" s="1" t="s">
        <v>320</v>
      </c>
      <c r="K86" s="6" t="s">
        <v>321</v>
      </c>
      <c r="L86" t="s">
        <v>13</v>
      </c>
      <c r="M86" t="s">
        <v>28</v>
      </c>
      <c r="N86" s="6" t="s">
        <v>321</v>
      </c>
      <c r="O86" t="s">
        <v>28</v>
      </c>
      <c r="P86" t="s">
        <v>28</v>
      </c>
      <c r="Q86" t="s">
        <v>28</v>
      </c>
      <c r="R86" s="7" t="s">
        <v>322</v>
      </c>
      <c r="S86" s="8">
        <f>R86/N86 * -1</f>
      </c>
      <c r="T86">
        <f>VLOOKUP(H86,SKU_PORKMEAT!A2:D683,{3},FALSE)</f>
      </c>
      <c r="U86" s="1">
        <f>VLOOKUP(UPPER(IF(IFERROR(VLOOKUP(E86,SOTC_PORKMEAT!A2:B5441,{2},FALSE), TRUE)=TRUE, VLOOKUP(E86,PICKUP_PORKMEAT!A2:B559,{2},FALSE),VLOOKUP(E86,SOTC_PORKMEAT!A2:B5441,{2},FALSE))), CUSTOMERS_PORKMEAT!A2:C951,{3},FALSE)</f>
      </c>
      <c r="V86" s="1">
        <f>VLOOKUP(UPPER(IF(IFERROR(VLOOKUP(E86,SOTC_PORKMEAT!A2:B5441,{2},FALSE), TRUE)=TRUE, VLOOKUP(E86,PICKUP_PORKMEAT!A2:B559,{2},FALSE),VLOOKUP(E86,SOTC_PORKMEAT!A2:B5441,{2},FALSE))), CUSTOMERS_PORKMEAT!A2:D951,{4},FALSE)</f>
      </c>
      <c r="W86" s="1">
        <f>VLOOKUP(H86,SKU_PORKMEAT!A2:D683,{4},FALSE)</f>
      </c>
      <c r="X86" s="1">
        <v>13</v>
      </c>
      <c r="Y86" t="s">
        <v>317</v>
      </c>
    </row>
    <row r="87" spans="1:25" x14ac:dyDescent="0.25">
      <c r="A87" s="1">
        <v>2024</v>
      </c>
      <c r="B87" s="1" t="s">
        <v>24</v>
      </c>
      <c r="C87" s="1" t="s">
        <v>47</v>
      </c>
      <c r="D87" s="1" t="s">
        <v>316</v>
      </c>
      <c r="E87" s="1">
        <v>2100118906</v>
      </c>
      <c r="F87" s="1" t="s">
        <v>317</v>
      </c>
      <c r="G87" t="s">
        <v>28</v>
      </c>
      <c r="H87" s="1">
        <v>1000000000092</v>
      </c>
      <c r="I87" s="1" t="s">
        <v>323</v>
      </c>
      <c r="J87" s="1" t="s">
        <v>323</v>
      </c>
      <c r="K87" s="6" t="s">
        <v>324</v>
      </c>
      <c r="L87" t="s">
        <v>13</v>
      </c>
      <c r="M87" t="s">
        <v>28</v>
      </c>
      <c r="N87" s="6" t="s">
        <v>324</v>
      </c>
      <c r="O87" t="s">
        <v>28</v>
      </c>
      <c r="P87" t="s">
        <v>28</v>
      </c>
      <c r="Q87" t="s">
        <v>28</v>
      </c>
      <c r="R87" s="7" t="s">
        <v>325</v>
      </c>
      <c r="S87" s="8">
        <f>R87/N87 * -1</f>
      </c>
      <c r="T87">
        <f>VLOOKUP(H87,SKU_PORKMEAT!A2:D683,{3},FALSE)</f>
      </c>
      <c r="U87" s="1">
        <f>VLOOKUP(UPPER(IF(IFERROR(VLOOKUP(E87,SOTC_PORKMEAT!A2:B5441,{2},FALSE), TRUE)=TRUE, VLOOKUP(E87,PICKUP_PORKMEAT!A2:B559,{2},FALSE),VLOOKUP(E87,SOTC_PORKMEAT!A2:B5441,{2},FALSE))), CUSTOMERS_PORKMEAT!A2:C951,{3},FALSE)</f>
      </c>
      <c r="V87" s="1">
        <f>VLOOKUP(UPPER(IF(IFERROR(VLOOKUP(E87,SOTC_PORKMEAT!A2:B5441,{2},FALSE), TRUE)=TRUE, VLOOKUP(E87,PICKUP_PORKMEAT!A2:B559,{2},FALSE),VLOOKUP(E87,SOTC_PORKMEAT!A2:B5441,{2},FALSE))), CUSTOMERS_PORKMEAT!A2:D951,{4},FALSE)</f>
      </c>
      <c r="W87" s="1">
        <f>VLOOKUP(H87,SKU_PORKMEAT!A2:D683,{4},FALSE)</f>
      </c>
      <c r="X87" s="1">
        <v>13</v>
      </c>
      <c r="Y87" t="s">
        <v>317</v>
      </c>
    </row>
    <row r="88" spans="1:25" x14ac:dyDescent="0.25">
      <c r="A88" s="1">
        <v>2024</v>
      </c>
      <c r="B88" s="1" t="s">
        <v>24</v>
      </c>
      <c r="C88" s="1" t="s">
        <v>47</v>
      </c>
      <c r="D88" s="1" t="s">
        <v>316</v>
      </c>
      <c r="E88" s="1">
        <v>2100118906</v>
      </c>
      <c r="F88" s="1" t="s">
        <v>317</v>
      </c>
      <c r="G88" t="s">
        <v>28</v>
      </c>
      <c r="H88" s="1">
        <v>1000000000726</v>
      </c>
      <c r="I88" s="1" t="s">
        <v>326</v>
      </c>
      <c r="J88" s="1" t="s">
        <v>326</v>
      </c>
      <c r="K88" s="6" t="s">
        <v>327</v>
      </c>
      <c r="L88" t="s">
        <v>13</v>
      </c>
      <c r="M88" t="s">
        <v>28</v>
      </c>
      <c r="N88" s="6" t="s">
        <v>327</v>
      </c>
      <c r="O88" t="s">
        <v>28</v>
      </c>
      <c r="P88" t="s">
        <v>28</v>
      </c>
      <c r="Q88" t="s">
        <v>28</v>
      </c>
      <c r="R88" s="7" t="s">
        <v>328</v>
      </c>
      <c r="S88" s="8">
        <f>R88/N88 * -1</f>
      </c>
      <c r="T88">
        <f>VLOOKUP(H88,SKU_PORKMEAT!A2:D683,{3},FALSE)</f>
      </c>
      <c r="U88" s="1">
        <f>VLOOKUP(UPPER(IF(IFERROR(VLOOKUP(E88,SOTC_PORKMEAT!A2:B5441,{2},FALSE), TRUE)=TRUE, VLOOKUP(E88,PICKUP_PORKMEAT!A2:B559,{2},FALSE),VLOOKUP(E88,SOTC_PORKMEAT!A2:B5441,{2},FALSE))), CUSTOMERS_PORKMEAT!A2:C951,{3},FALSE)</f>
      </c>
      <c r="V88" s="1">
        <f>VLOOKUP(UPPER(IF(IFERROR(VLOOKUP(E88,SOTC_PORKMEAT!A2:B5441,{2},FALSE), TRUE)=TRUE, VLOOKUP(E88,PICKUP_PORKMEAT!A2:B559,{2},FALSE),VLOOKUP(E88,SOTC_PORKMEAT!A2:B5441,{2},FALSE))), CUSTOMERS_PORKMEAT!A2:D951,{4},FALSE)</f>
      </c>
      <c r="W88" s="1">
        <f>VLOOKUP(H88,SKU_PORKMEAT!A2:D683,{4},FALSE)</f>
      </c>
      <c r="X88" s="1">
        <v>13</v>
      </c>
      <c r="Y88" t="s">
        <v>317</v>
      </c>
    </row>
    <row r="89" spans="1:25" x14ac:dyDescent="0.25">
      <c r="A89" s="1">
        <v>2024</v>
      </c>
      <c r="B89" s="1" t="s">
        <v>24</v>
      </c>
      <c r="C89" s="1" t="s">
        <v>47</v>
      </c>
      <c r="D89" s="1" t="s">
        <v>316</v>
      </c>
      <c r="E89" s="1">
        <v>2100118906</v>
      </c>
      <c r="F89" s="1" t="s">
        <v>317</v>
      </c>
      <c r="G89" t="s">
        <v>28</v>
      </c>
      <c r="H89" s="1">
        <v>1000000001217</v>
      </c>
      <c r="I89" s="1" t="s">
        <v>329</v>
      </c>
      <c r="J89" s="1" t="s">
        <v>329</v>
      </c>
      <c r="K89" s="6" t="s">
        <v>330</v>
      </c>
      <c r="L89" t="s">
        <v>13</v>
      </c>
      <c r="M89" t="s">
        <v>28</v>
      </c>
      <c r="N89" s="6" t="s">
        <v>330</v>
      </c>
      <c r="O89" t="s">
        <v>28</v>
      </c>
      <c r="P89" t="s">
        <v>28</v>
      </c>
      <c r="Q89" t="s">
        <v>28</v>
      </c>
      <c r="R89" s="7" t="s">
        <v>331</v>
      </c>
      <c r="S89" s="8">
        <f>R89/N89 * -1</f>
      </c>
      <c r="T89">
        <f>VLOOKUP(H89,SKU_PORKMEAT!A2:D683,{3},FALSE)</f>
      </c>
      <c r="U89" s="1">
        <f>VLOOKUP(UPPER(IF(IFERROR(VLOOKUP(E89,SOTC_PORKMEAT!A2:B5441,{2},FALSE), TRUE)=TRUE, VLOOKUP(E89,PICKUP_PORKMEAT!A2:B559,{2},FALSE),VLOOKUP(E89,SOTC_PORKMEAT!A2:B5441,{2},FALSE))), CUSTOMERS_PORKMEAT!A2:C951,{3},FALSE)</f>
      </c>
      <c r="V89" s="1">
        <f>VLOOKUP(UPPER(IF(IFERROR(VLOOKUP(E89,SOTC_PORKMEAT!A2:B5441,{2},FALSE), TRUE)=TRUE, VLOOKUP(E89,PICKUP_PORKMEAT!A2:B559,{2},FALSE),VLOOKUP(E89,SOTC_PORKMEAT!A2:B5441,{2},FALSE))), CUSTOMERS_PORKMEAT!A2:D951,{4},FALSE)</f>
      </c>
      <c r="W89" s="1">
        <f>VLOOKUP(H89,SKU_PORKMEAT!A2:D683,{4},FALSE)</f>
      </c>
      <c r="X89" s="1">
        <v>13</v>
      </c>
      <c r="Y89" t="s">
        <v>317</v>
      </c>
    </row>
    <row r="90" spans="1:25" x14ac:dyDescent="0.25">
      <c r="A90" s="1">
        <v>2024</v>
      </c>
      <c r="B90" s="1" t="s">
        <v>24</v>
      </c>
      <c r="C90" s="1" t="s">
        <v>47</v>
      </c>
      <c r="D90" s="1" t="s">
        <v>316</v>
      </c>
      <c r="E90" s="1">
        <v>2100118906</v>
      </c>
      <c r="F90" s="1" t="s">
        <v>317</v>
      </c>
      <c r="G90" t="s">
        <v>28</v>
      </c>
      <c r="H90" s="1">
        <v>1000000000697</v>
      </c>
      <c r="I90" s="1" t="s">
        <v>332</v>
      </c>
      <c r="J90" s="1" t="s">
        <v>332</v>
      </c>
      <c r="K90" s="6" t="s">
        <v>333</v>
      </c>
      <c r="L90" t="s">
        <v>13</v>
      </c>
      <c r="M90" t="s">
        <v>28</v>
      </c>
      <c r="N90" s="6" t="s">
        <v>333</v>
      </c>
      <c r="O90" t="s">
        <v>28</v>
      </c>
      <c r="P90" t="s">
        <v>28</v>
      </c>
      <c r="Q90" t="s">
        <v>28</v>
      </c>
      <c r="R90" s="7" t="s">
        <v>334</v>
      </c>
      <c r="S90" s="8">
        <f>R90/N90 * -1</f>
      </c>
      <c r="T90">
        <f>VLOOKUP(H90,SKU_PORKMEAT!A2:D683,{3},FALSE)</f>
      </c>
      <c r="U90" s="1">
        <f>VLOOKUP(UPPER(IF(IFERROR(VLOOKUP(E90,SOTC_PORKMEAT!A2:B5441,{2},FALSE), TRUE)=TRUE, VLOOKUP(E90,PICKUP_PORKMEAT!A2:B559,{2},FALSE),VLOOKUP(E90,SOTC_PORKMEAT!A2:B5441,{2},FALSE))), CUSTOMERS_PORKMEAT!A2:C951,{3},FALSE)</f>
      </c>
      <c r="V90" s="1">
        <f>VLOOKUP(UPPER(IF(IFERROR(VLOOKUP(E90,SOTC_PORKMEAT!A2:B5441,{2},FALSE), TRUE)=TRUE, VLOOKUP(E90,PICKUP_PORKMEAT!A2:B559,{2},FALSE),VLOOKUP(E90,SOTC_PORKMEAT!A2:B5441,{2},FALSE))), CUSTOMERS_PORKMEAT!A2:D951,{4},FALSE)</f>
      </c>
      <c r="W90" s="1">
        <f>VLOOKUP(H90,SKU_PORKMEAT!A2:D683,{4},FALSE)</f>
      </c>
      <c r="X90" s="1">
        <v>13</v>
      </c>
      <c r="Y90" t="s">
        <v>317</v>
      </c>
    </row>
    <row r="91" spans="1:25" x14ac:dyDescent="0.25">
      <c r="A91" s="1">
        <v>2024</v>
      </c>
      <c r="B91" s="1" t="s">
        <v>24</v>
      </c>
      <c r="C91" s="1" t="s">
        <v>47</v>
      </c>
      <c r="D91" s="1" t="s">
        <v>335</v>
      </c>
      <c r="E91" s="1">
        <v>2100118994</v>
      </c>
      <c r="F91" s="1" t="s">
        <v>250</v>
      </c>
      <c r="G91" t="s">
        <v>28</v>
      </c>
      <c r="H91" s="1">
        <v>1000000001128</v>
      </c>
      <c r="I91" s="1" t="s">
        <v>73</v>
      </c>
      <c r="J91" s="1" t="s">
        <v>73</v>
      </c>
      <c r="K91" s="6" t="s">
        <v>336</v>
      </c>
      <c r="L91" t="s">
        <v>13</v>
      </c>
      <c r="M91" t="s">
        <v>28</v>
      </c>
      <c r="N91" s="6" t="s">
        <v>336</v>
      </c>
      <c r="O91" t="s">
        <v>28</v>
      </c>
      <c r="P91" t="s">
        <v>28</v>
      </c>
      <c r="Q91" t="s">
        <v>28</v>
      </c>
      <c r="R91" s="7" t="s">
        <v>337</v>
      </c>
      <c r="S91" s="8">
        <f>R91/N91 * -1</f>
      </c>
      <c r="T91">
        <f>VLOOKUP(H91,SKU_PORKMEAT!A2:D683,{3},FALSE)</f>
      </c>
      <c r="U91" s="1">
        <f>VLOOKUP(UPPER(IF(IFERROR(VLOOKUP(E91,SOTC_PORKMEAT!A2:B5441,{2},FALSE), TRUE)=TRUE, VLOOKUP(E91,PICKUP_PORKMEAT!A2:B559,{2},FALSE),VLOOKUP(E91,SOTC_PORKMEAT!A2:B5441,{2},FALSE))), CUSTOMERS_PORKMEAT!A2:C951,{3},FALSE)</f>
      </c>
      <c r="V91" s="1">
        <f>VLOOKUP(UPPER(IF(IFERROR(VLOOKUP(E91,SOTC_PORKMEAT!A2:B5441,{2},FALSE), TRUE)=TRUE, VLOOKUP(E91,PICKUP_PORKMEAT!A2:B559,{2},FALSE),VLOOKUP(E91,SOTC_PORKMEAT!A2:B5441,{2},FALSE))), CUSTOMERS_PORKMEAT!A2:D951,{4},FALSE)</f>
      </c>
      <c r="W91" s="1">
        <f>VLOOKUP(H91,SKU_PORKMEAT!A2:D683,{4},FALSE)</f>
      </c>
      <c r="X91" s="1">
        <v>15</v>
      </c>
      <c r="Y91" t="s">
        <v>250</v>
      </c>
    </row>
    <row r="92" spans="1:25" x14ac:dyDescent="0.25">
      <c r="A92" s="1">
        <v>2024</v>
      </c>
      <c r="B92" s="1" t="s">
        <v>24</v>
      </c>
      <c r="C92" s="1" t="s">
        <v>47</v>
      </c>
      <c r="D92" s="1" t="s">
        <v>338</v>
      </c>
      <c r="E92" s="1">
        <v>2100118918</v>
      </c>
      <c r="F92" s="1">
        <f>VLOOKUP(UPPER(IF(IFERROR(VLOOKUP(E92,SOTC_PORKMEAT!A2:B5441,{2},FALSE), TRUE)=TRUE, VLOOKUP(E92,PICKUP_PORKMEAT!A2:B559,{2},FALSE),VLOOKUP(E92,SOTC_PORKMEAT!A2:B5441,{2},FALSE))), CUSTOMERS_PORKMEAT!A2:B951,{2},FALSE)</f>
      </c>
      <c r="G92" t="s">
        <v>28</v>
      </c>
      <c r="H92" s="1">
        <v>1000000001141</v>
      </c>
      <c r="I92" s="1" t="s">
        <v>272</v>
      </c>
      <c r="J92" s="1" t="s">
        <v>272</v>
      </c>
      <c r="K92" s="6" t="s">
        <v>339</v>
      </c>
      <c r="L92" t="s">
        <v>13</v>
      </c>
      <c r="M92" t="s">
        <v>28</v>
      </c>
      <c r="N92" s="6" t="s">
        <v>339</v>
      </c>
      <c r="O92" t="s">
        <v>28</v>
      </c>
      <c r="P92" t="s">
        <v>28</v>
      </c>
      <c r="Q92" t="s">
        <v>28</v>
      </c>
      <c r="R92" s="7" t="s">
        <v>340</v>
      </c>
      <c r="S92" s="8">
        <f>R92/N92 * -1</f>
      </c>
      <c r="T92">
        <f>VLOOKUP(H92,SKU_PORKMEAT!A2:D683,{3},FALSE)</f>
      </c>
      <c r="U92" s="1">
        <f>VLOOKUP(UPPER(IF(IFERROR(VLOOKUP(E92,SOTC_PORKMEAT!A2:B5441,{2},FALSE), TRUE)=TRUE, VLOOKUP(E92,PICKUP_PORKMEAT!A2:B559,{2},FALSE),VLOOKUP(E92,SOTC_PORKMEAT!A2:B5441,{2},FALSE))), CUSTOMERS_PORKMEAT!A2:C951,{3},FALSE)</f>
      </c>
      <c r="V92" s="1">
        <f>VLOOKUP(UPPER(IF(IFERROR(VLOOKUP(E92,SOTC_PORKMEAT!A2:B5441,{2},FALSE), TRUE)=TRUE, VLOOKUP(E92,PICKUP_PORKMEAT!A2:B559,{2},FALSE),VLOOKUP(E92,SOTC_PORKMEAT!A2:B5441,{2},FALSE))), CUSTOMERS_PORKMEAT!A2:D951,{4},FALSE)</f>
      </c>
      <c r="W92" s="1">
        <f>VLOOKUP(H92,SKU_PORKMEAT!A2:D683,{4},FALSE)</f>
      </c>
      <c r="X92" s="1">
        <v>17</v>
      </c>
      <c r="Y92" t="s">
        <v>256</v>
      </c>
    </row>
    <row r="93" spans="1:25" x14ac:dyDescent="0.25">
      <c r="A93" s="1">
        <v>2024</v>
      </c>
      <c r="B93" s="1" t="s">
        <v>24</v>
      </c>
      <c r="C93" s="1" t="s">
        <v>47</v>
      </c>
      <c r="D93" s="1" t="s">
        <v>338</v>
      </c>
      <c r="E93" s="1">
        <v>2100118918</v>
      </c>
      <c r="F93" s="1">
        <f>VLOOKUP(UPPER(IF(IFERROR(VLOOKUP(E93,SOTC_PORKMEAT!A2:B5441,{2},FALSE), TRUE)=TRUE, VLOOKUP(E93,PICKUP_PORKMEAT!A2:B559,{2},FALSE),VLOOKUP(E93,SOTC_PORKMEAT!A2:B5441,{2},FALSE))), CUSTOMERS_PORKMEAT!A2:B951,{2},FALSE)</f>
      </c>
      <c r="G93" t="s">
        <v>28</v>
      </c>
      <c r="H93" s="1">
        <v>1000000001357</v>
      </c>
      <c r="I93" s="1" t="s">
        <v>246</v>
      </c>
      <c r="J93" s="1" t="s">
        <v>246</v>
      </c>
      <c r="K93" s="6" t="s">
        <v>341</v>
      </c>
      <c r="L93" t="s">
        <v>13</v>
      </c>
      <c r="M93" t="s">
        <v>28</v>
      </c>
      <c r="N93" s="6" t="s">
        <v>341</v>
      </c>
      <c r="O93" t="s">
        <v>28</v>
      </c>
      <c r="P93" t="s">
        <v>28</v>
      </c>
      <c r="Q93" t="s">
        <v>28</v>
      </c>
      <c r="R93" s="7" t="s">
        <v>342</v>
      </c>
      <c r="S93" s="8">
        <f>R93/N93 * -1</f>
      </c>
      <c r="T93">
        <f>VLOOKUP(H93,SKU_PORKMEAT!A2:D683,{3},FALSE)</f>
      </c>
      <c r="U93" s="1">
        <f>VLOOKUP(UPPER(IF(IFERROR(VLOOKUP(E93,SOTC_PORKMEAT!A2:B5441,{2},FALSE), TRUE)=TRUE, VLOOKUP(E93,PICKUP_PORKMEAT!A2:B559,{2},FALSE),VLOOKUP(E93,SOTC_PORKMEAT!A2:B5441,{2},FALSE))), CUSTOMERS_PORKMEAT!A2:C951,{3},FALSE)</f>
      </c>
      <c r="V93" s="1">
        <f>VLOOKUP(UPPER(IF(IFERROR(VLOOKUP(E93,SOTC_PORKMEAT!A2:B5441,{2},FALSE), TRUE)=TRUE, VLOOKUP(E93,PICKUP_PORKMEAT!A2:B559,{2},FALSE),VLOOKUP(E93,SOTC_PORKMEAT!A2:B5441,{2},FALSE))), CUSTOMERS_PORKMEAT!A2:D951,{4},FALSE)</f>
      </c>
      <c r="W93" s="1">
        <f>VLOOKUP(H93,SKU_PORKMEAT!A2:D683,{4},FALSE)</f>
      </c>
      <c r="X93" s="1">
        <v>17</v>
      </c>
      <c r="Y93" t="s">
        <v>256</v>
      </c>
    </row>
    <row r="94" spans="1:25" x14ac:dyDescent="0.25">
      <c r="A94" s="1">
        <v>2024</v>
      </c>
      <c r="B94" s="1" t="s">
        <v>24</v>
      </c>
      <c r="C94" s="1" t="s">
        <v>47</v>
      </c>
      <c r="D94" s="1" t="s">
        <v>338</v>
      </c>
      <c r="E94" s="1">
        <v>2100118918</v>
      </c>
      <c r="F94" s="1">
        <f>VLOOKUP(UPPER(IF(IFERROR(VLOOKUP(E94,SOTC_PORKMEAT!A2:B5441,{2},FALSE), TRUE)=TRUE, VLOOKUP(E94,PICKUP_PORKMEAT!A2:B559,{2},FALSE),VLOOKUP(E94,SOTC_PORKMEAT!A2:B5441,{2},FALSE))), CUSTOMERS_PORKMEAT!A2:B951,{2},FALSE)</f>
      </c>
      <c r="G94" t="s">
        <v>28</v>
      </c>
      <c r="H94" s="1">
        <v>1000000000702</v>
      </c>
      <c r="I94" s="1" t="s">
        <v>343</v>
      </c>
      <c r="J94" s="1" t="s">
        <v>343</v>
      </c>
      <c r="K94" s="6" t="s">
        <v>344</v>
      </c>
      <c r="L94" t="s">
        <v>13</v>
      </c>
      <c r="M94" t="s">
        <v>28</v>
      </c>
      <c r="N94" s="6" t="s">
        <v>344</v>
      </c>
      <c r="O94" t="s">
        <v>28</v>
      </c>
      <c r="P94" t="s">
        <v>28</v>
      </c>
      <c r="Q94" t="s">
        <v>28</v>
      </c>
      <c r="R94" s="7" t="s">
        <v>345</v>
      </c>
      <c r="S94" s="8">
        <f>R94/N94 * -1</f>
      </c>
      <c r="T94">
        <f>VLOOKUP(H94,SKU_PORKMEAT!A2:D683,{3},FALSE)</f>
      </c>
      <c r="U94" s="1">
        <f>VLOOKUP(UPPER(IF(IFERROR(VLOOKUP(E94,SOTC_PORKMEAT!A2:B5441,{2},FALSE), TRUE)=TRUE, VLOOKUP(E94,PICKUP_PORKMEAT!A2:B559,{2},FALSE),VLOOKUP(E94,SOTC_PORKMEAT!A2:B5441,{2},FALSE))), CUSTOMERS_PORKMEAT!A2:C951,{3},FALSE)</f>
      </c>
      <c r="V94" s="1">
        <f>VLOOKUP(UPPER(IF(IFERROR(VLOOKUP(E94,SOTC_PORKMEAT!A2:B5441,{2},FALSE), TRUE)=TRUE, VLOOKUP(E94,PICKUP_PORKMEAT!A2:B559,{2},FALSE),VLOOKUP(E94,SOTC_PORKMEAT!A2:B5441,{2},FALSE))), CUSTOMERS_PORKMEAT!A2:D951,{4},FALSE)</f>
      </c>
      <c r="W94" s="1">
        <f>VLOOKUP(H94,SKU_PORKMEAT!A2:D683,{4},FALSE)</f>
      </c>
      <c r="X94" s="1">
        <v>17</v>
      </c>
      <c r="Y94" t="s">
        <v>256</v>
      </c>
    </row>
    <row r="95" spans="1:25" x14ac:dyDescent="0.25">
      <c r="A95" s="1">
        <v>2024</v>
      </c>
      <c r="B95" s="1" t="s">
        <v>24</v>
      </c>
      <c r="C95" s="1" t="s">
        <v>47</v>
      </c>
      <c r="D95" s="1" t="s">
        <v>338</v>
      </c>
      <c r="E95" s="1">
        <v>2100118918</v>
      </c>
      <c r="F95" s="1">
        <f>VLOOKUP(UPPER(IF(IFERROR(VLOOKUP(E95,SOTC_PORKMEAT!A2:B5441,{2},FALSE), TRUE)=TRUE, VLOOKUP(E95,PICKUP_PORKMEAT!A2:B559,{2},FALSE),VLOOKUP(E95,SOTC_PORKMEAT!A2:B5441,{2},FALSE))), CUSTOMERS_PORKMEAT!A2:B951,{2},FALSE)</f>
      </c>
      <c r="G95" t="s">
        <v>28</v>
      </c>
      <c r="H95" s="1">
        <v>1000000001357</v>
      </c>
      <c r="I95" s="1" t="s">
        <v>246</v>
      </c>
      <c r="J95" s="1" t="s">
        <v>246</v>
      </c>
      <c r="K95" s="6" t="s">
        <v>346</v>
      </c>
      <c r="L95" t="s">
        <v>13</v>
      </c>
      <c r="M95" t="s">
        <v>28</v>
      </c>
      <c r="N95" s="6" t="s">
        <v>346</v>
      </c>
      <c r="O95" t="s">
        <v>28</v>
      </c>
      <c r="P95" t="s">
        <v>28</v>
      </c>
      <c r="Q95" t="s">
        <v>28</v>
      </c>
      <c r="R95" s="7" t="s">
        <v>347</v>
      </c>
      <c r="S95" s="8">
        <f>R95/N95 * -1</f>
      </c>
      <c r="T95">
        <f>VLOOKUP(H95,SKU_PORKMEAT!A2:D683,{3},FALSE)</f>
      </c>
      <c r="U95" s="1">
        <f>VLOOKUP(UPPER(IF(IFERROR(VLOOKUP(E95,SOTC_PORKMEAT!A2:B5441,{2},FALSE), TRUE)=TRUE, VLOOKUP(E95,PICKUP_PORKMEAT!A2:B559,{2},FALSE),VLOOKUP(E95,SOTC_PORKMEAT!A2:B5441,{2},FALSE))), CUSTOMERS_PORKMEAT!A2:C951,{3},FALSE)</f>
      </c>
      <c r="V95" s="1">
        <f>VLOOKUP(UPPER(IF(IFERROR(VLOOKUP(E95,SOTC_PORKMEAT!A2:B5441,{2},FALSE), TRUE)=TRUE, VLOOKUP(E95,PICKUP_PORKMEAT!A2:B559,{2},FALSE),VLOOKUP(E95,SOTC_PORKMEAT!A2:B5441,{2},FALSE))), CUSTOMERS_PORKMEAT!A2:D951,{4},FALSE)</f>
      </c>
      <c r="W95" s="1">
        <f>VLOOKUP(H95,SKU_PORKMEAT!A2:D683,{4},FALSE)</f>
      </c>
      <c r="X95" s="1">
        <v>17</v>
      </c>
      <c r="Y95" t="s">
        <v>256</v>
      </c>
    </row>
    <row r="96" spans="1:25" x14ac:dyDescent="0.25">
      <c r="A96" s="1">
        <v>2024</v>
      </c>
      <c r="B96" s="1" t="s">
        <v>24</v>
      </c>
      <c r="C96" s="1" t="s">
        <v>47</v>
      </c>
      <c r="D96" s="1" t="s">
        <v>338</v>
      </c>
      <c r="E96" s="1">
        <v>2100118918</v>
      </c>
      <c r="F96" s="1">
        <f>VLOOKUP(UPPER(IF(IFERROR(VLOOKUP(E96,SOTC_PORKMEAT!A2:B5441,{2},FALSE), TRUE)=TRUE, VLOOKUP(E96,PICKUP_PORKMEAT!A2:B559,{2},FALSE),VLOOKUP(E96,SOTC_PORKMEAT!A2:B5441,{2},FALSE))), CUSTOMERS_PORKMEAT!A2:B951,{2},FALSE)</f>
      </c>
      <c r="G96" t="s">
        <v>28</v>
      </c>
      <c r="H96" s="1">
        <v>1000000001141</v>
      </c>
      <c r="I96" s="1" t="s">
        <v>272</v>
      </c>
      <c r="J96" s="1" t="s">
        <v>272</v>
      </c>
      <c r="K96" s="6" t="s">
        <v>348</v>
      </c>
      <c r="L96" t="s">
        <v>13</v>
      </c>
      <c r="M96" t="s">
        <v>28</v>
      </c>
      <c r="N96" s="6" t="s">
        <v>348</v>
      </c>
      <c r="O96" t="s">
        <v>28</v>
      </c>
      <c r="P96" t="s">
        <v>28</v>
      </c>
      <c r="Q96" t="s">
        <v>28</v>
      </c>
      <c r="R96" s="7" t="s">
        <v>349</v>
      </c>
      <c r="S96" s="8">
        <f>R96/N96 * -1</f>
      </c>
      <c r="T96">
        <f>VLOOKUP(H96,SKU_PORKMEAT!A2:D683,{3},FALSE)</f>
      </c>
      <c r="U96" s="1">
        <f>VLOOKUP(UPPER(IF(IFERROR(VLOOKUP(E96,SOTC_PORKMEAT!A2:B5441,{2},FALSE), TRUE)=TRUE, VLOOKUP(E96,PICKUP_PORKMEAT!A2:B559,{2},FALSE),VLOOKUP(E96,SOTC_PORKMEAT!A2:B5441,{2},FALSE))), CUSTOMERS_PORKMEAT!A2:C951,{3},FALSE)</f>
      </c>
      <c r="V96" s="1">
        <f>VLOOKUP(UPPER(IF(IFERROR(VLOOKUP(E96,SOTC_PORKMEAT!A2:B5441,{2},FALSE), TRUE)=TRUE, VLOOKUP(E96,PICKUP_PORKMEAT!A2:B559,{2},FALSE),VLOOKUP(E96,SOTC_PORKMEAT!A2:B5441,{2},FALSE))), CUSTOMERS_PORKMEAT!A2:D951,{4},FALSE)</f>
      </c>
      <c r="W96" s="1">
        <f>VLOOKUP(H96,SKU_PORKMEAT!A2:D683,{4},FALSE)</f>
      </c>
      <c r="X96" s="1">
        <v>17</v>
      </c>
      <c r="Y96" t="s">
        <v>256</v>
      </c>
    </row>
    <row r="97" spans="1:25" x14ac:dyDescent="0.25">
      <c r="A97" s="1">
        <v>2024</v>
      </c>
      <c r="B97" s="1" t="s">
        <v>24</v>
      </c>
      <c r="C97" s="1" t="s">
        <v>47</v>
      </c>
      <c r="D97" s="1" t="s">
        <v>350</v>
      </c>
      <c r="E97" s="1">
        <v>2100118984</v>
      </c>
      <c r="F97" s="1" t="s">
        <v>351</v>
      </c>
      <c r="G97" t="s">
        <v>28</v>
      </c>
      <c r="H97" s="1">
        <v>1000000001157</v>
      </c>
      <c r="I97" s="1" t="s">
        <v>192</v>
      </c>
      <c r="J97" s="1" t="s">
        <v>192</v>
      </c>
      <c r="K97" s="6" t="s">
        <v>352</v>
      </c>
      <c r="L97" t="s">
        <v>13</v>
      </c>
      <c r="M97" t="s">
        <v>28</v>
      </c>
      <c r="N97" s="6" t="s">
        <v>352</v>
      </c>
      <c r="O97" t="s">
        <v>28</v>
      </c>
      <c r="P97" t="s">
        <v>28</v>
      </c>
      <c r="Q97" t="s">
        <v>28</v>
      </c>
      <c r="R97" s="7" t="s">
        <v>353</v>
      </c>
      <c r="S97" s="8">
        <f>R97/N97 * -1</f>
      </c>
      <c r="T97">
        <f>VLOOKUP(H97,SKU_PORKMEAT!A2:D683,{3},FALSE)</f>
      </c>
      <c r="U97" s="1">
        <f>VLOOKUP(UPPER(IF(IFERROR(VLOOKUP(E97,SOTC_PORKMEAT!A2:B5441,{2},FALSE), TRUE)=TRUE, VLOOKUP(E97,PICKUP_PORKMEAT!A2:B559,{2},FALSE),VLOOKUP(E97,SOTC_PORKMEAT!A2:B5441,{2},FALSE))), CUSTOMERS_PORKMEAT!A2:C951,{3},FALSE)</f>
      </c>
      <c r="V97" s="1">
        <f>VLOOKUP(UPPER(IF(IFERROR(VLOOKUP(E97,SOTC_PORKMEAT!A2:B5441,{2},FALSE), TRUE)=TRUE, VLOOKUP(E97,PICKUP_PORKMEAT!A2:B559,{2},FALSE),VLOOKUP(E97,SOTC_PORKMEAT!A2:B5441,{2},FALSE))), CUSTOMERS_PORKMEAT!A2:D951,{4},FALSE)</f>
      </c>
      <c r="W97" s="1">
        <f>VLOOKUP(H97,SKU_PORKMEAT!A2:D683,{4},FALSE)</f>
      </c>
      <c r="X97" s="1">
        <v>19</v>
      </c>
      <c r="Y97" t="s">
        <v>351</v>
      </c>
    </row>
    <row r="98" spans="1:25" x14ac:dyDescent="0.25">
      <c r="A98" s="1">
        <v>2024</v>
      </c>
      <c r="B98" s="1" t="s">
        <v>24</v>
      </c>
      <c r="C98" s="1" t="s">
        <v>47</v>
      </c>
      <c r="D98" s="1" t="s">
        <v>354</v>
      </c>
      <c r="E98" s="1">
        <v>2100118909</v>
      </c>
      <c r="F98" s="1" t="s">
        <v>67</v>
      </c>
      <c r="G98" t="s">
        <v>28</v>
      </c>
      <c r="H98" s="1">
        <v>1000000001135</v>
      </c>
      <c r="I98" s="1" t="s">
        <v>68</v>
      </c>
      <c r="J98" s="1" t="s">
        <v>68</v>
      </c>
      <c r="K98" s="6" t="s">
        <v>355</v>
      </c>
      <c r="L98" t="s">
        <v>13</v>
      </c>
      <c r="M98" t="s">
        <v>28</v>
      </c>
      <c r="N98" s="6" t="s">
        <v>355</v>
      </c>
      <c r="O98" t="s">
        <v>28</v>
      </c>
      <c r="P98" t="s">
        <v>28</v>
      </c>
      <c r="Q98" t="s">
        <v>28</v>
      </c>
      <c r="R98" s="7" t="s">
        <v>356</v>
      </c>
      <c r="S98" s="8">
        <f>R98/N98 * -1</f>
      </c>
      <c r="T98">
        <f>VLOOKUP(H98,SKU_PORKMEAT!A2:D683,{3},FALSE)</f>
      </c>
      <c r="U98" s="1">
        <f>VLOOKUP(UPPER(IF(IFERROR(VLOOKUP(E98,SOTC_PORKMEAT!A2:B5441,{2},FALSE), TRUE)=TRUE, VLOOKUP(E98,PICKUP_PORKMEAT!A2:B559,{2},FALSE),VLOOKUP(E98,SOTC_PORKMEAT!A2:B5441,{2},FALSE))), CUSTOMERS_PORKMEAT!A2:C951,{3},FALSE)</f>
      </c>
      <c r="V98" s="1">
        <f>VLOOKUP(UPPER(IF(IFERROR(VLOOKUP(E98,SOTC_PORKMEAT!A2:B5441,{2},FALSE), TRUE)=TRUE, VLOOKUP(E98,PICKUP_PORKMEAT!A2:B559,{2},FALSE),VLOOKUP(E98,SOTC_PORKMEAT!A2:B5441,{2},FALSE))), CUSTOMERS_PORKMEAT!A2:D951,{4},FALSE)</f>
      </c>
      <c r="W98" s="1">
        <f>VLOOKUP(H98,SKU_PORKMEAT!A2:D683,{4},FALSE)</f>
      </c>
      <c r="X98" s="1">
        <v>10</v>
      </c>
      <c r="Y98" t="s">
        <v>67</v>
      </c>
    </row>
    <row r="99" spans="1:25" x14ac:dyDescent="0.25">
      <c r="A99" s="1">
        <v>2024</v>
      </c>
      <c r="B99" s="1" t="s">
        <v>24</v>
      </c>
      <c r="C99" s="1" t="s">
        <v>47</v>
      </c>
      <c r="D99" s="1" t="s">
        <v>357</v>
      </c>
      <c r="E99" s="1">
        <v>2100118911</v>
      </c>
      <c r="F99" s="1" t="s">
        <v>67</v>
      </c>
      <c r="G99" t="s">
        <v>28</v>
      </c>
      <c r="H99" s="1">
        <v>1000000001135</v>
      </c>
      <c r="I99" s="1" t="s">
        <v>68</v>
      </c>
      <c r="J99" s="1" t="s">
        <v>68</v>
      </c>
      <c r="K99" s="6" t="s">
        <v>358</v>
      </c>
      <c r="L99" t="s">
        <v>13</v>
      </c>
      <c r="M99" t="s">
        <v>28</v>
      </c>
      <c r="N99" s="6" t="s">
        <v>358</v>
      </c>
      <c r="O99" t="s">
        <v>28</v>
      </c>
      <c r="P99" t="s">
        <v>28</v>
      </c>
      <c r="Q99" t="s">
        <v>28</v>
      </c>
      <c r="R99" s="7" t="s">
        <v>359</v>
      </c>
      <c r="S99" s="8">
        <f>R99/N99 * -1</f>
      </c>
      <c r="T99">
        <f>VLOOKUP(H99,SKU_PORKMEAT!A2:D683,{3},FALSE)</f>
      </c>
      <c r="U99" s="1">
        <f>VLOOKUP(UPPER(IF(IFERROR(VLOOKUP(E99,SOTC_PORKMEAT!A2:B5441,{2},FALSE), TRUE)=TRUE, VLOOKUP(E99,PICKUP_PORKMEAT!A2:B559,{2},FALSE),VLOOKUP(E99,SOTC_PORKMEAT!A2:B5441,{2},FALSE))), CUSTOMERS_PORKMEAT!A2:C951,{3},FALSE)</f>
      </c>
      <c r="V99" s="1">
        <f>VLOOKUP(UPPER(IF(IFERROR(VLOOKUP(E99,SOTC_PORKMEAT!A2:B5441,{2},FALSE), TRUE)=TRUE, VLOOKUP(E99,PICKUP_PORKMEAT!A2:B559,{2},FALSE),VLOOKUP(E99,SOTC_PORKMEAT!A2:B5441,{2},FALSE))), CUSTOMERS_PORKMEAT!A2:D951,{4},FALSE)</f>
      </c>
      <c r="W99" s="1">
        <f>VLOOKUP(H99,SKU_PORKMEAT!A2:D683,{4},FALSE)</f>
      </c>
      <c r="X99" s="1">
        <v>10</v>
      </c>
      <c r="Y99" t="s">
        <v>67</v>
      </c>
    </row>
    <row r="100" spans="1:25" x14ac:dyDescent="0.25">
      <c r="A100" s="1">
        <v>2024</v>
      </c>
      <c r="B100" s="1" t="s">
        <v>24</v>
      </c>
      <c r="C100" s="1" t="s">
        <v>47</v>
      </c>
      <c r="D100" s="1" t="s">
        <v>357</v>
      </c>
      <c r="E100" s="1">
        <v>2100118911</v>
      </c>
      <c r="F100" s="1" t="s">
        <v>67</v>
      </c>
      <c r="G100" t="s">
        <v>28</v>
      </c>
      <c r="H100" s="1">
        <v>1000000001131</v>
      </c>
      <c r="I100" s="1" t="s">
        <v>55</v>
      </c>
      <c r="J100" s="1" t="s">
        <v>55</v>
      </c>
      <c r="K100" s="6" t="s">
        <v>360</v>
      </c>
      <c r="L100" t="s">
        <v>13</v>
      </c>
      <c r="M100" t="s">
        <v>28</v>
      </c>
      <c r="N100" s="6" t="s">
        <v>360</v>
      </c>
      <c r="O100" t="s">
        <v>28</v>
      </c>
      <c r="P100" t="s">
        <v>28</v>
      </c>
      <c r="Q100" t="s">
        <v>28</v>
      </c>
      <c r="R100" s="7" t="s">
        <v>361</v>
      </c>
      <c r="S100" s="8">
        <f>R100/N100 * -1</f>
      </c>
      <c r="T100">
        <f>VLOOKUP(H100,SKU_PORKMEAT!A2:D683,{3},FALSE)</f>
      </c>
      <c r="U100" s="1">
        <f>VLOOKUP(UPPER(IF(IFERROR(VLOOKUP(E100,SOTC_PORKMEAT!A2:B5441,{2},FALSE), TRUE)=TRUE, VLOOKUP(E100,PICKUP_PORKMEAT!A2:B559,{2},FALSE),VLOOKUP(E100,SOTC_PORKMEAT!A2:B5441,{2},FALSE))), CUSTOMERS_PORKMEAT!A2:C951,{3},FALSE)</f>
      </c>
      <c r="V100" s="1">
        <f>VLOOKUP(UPPER(IF(IFERROR(VLOOKUP(E100,SOTC_PORKMEAT!A2:B5441,{2},FALSE), TRUE)=TRUE, VLOOKUP(E100,PICKUP_PORKMEAT!A2:B559,{2},FALSE),VLOOKUP(E100,SOTC_PORKMEAT!A2:B5441,{2},FALSE))), CUSTOMERS_PORKMEAT!A2:D951,{4},FALSE)</f>
      </c>
      <c r="W100" s="1">
        <f>VLOOKUP(H100,SKU_PORKMEAT!A2:D683,{4},FALSE)</f>
      </c>
      <c r="X100" s="1">
        <v>10</v>
      </c>
      <c r="Y100" t="s">
        <v>67</v>
      </c>
    </row>
    <row r="101" spans="1:25" x14ac:dyDescent="0.25">
      <c r="A101" s="1">
        <v>2024</v>
      </c>
      <c r="B101" s="1" t="s">
        <v>24</v>
      </c>
      <c r="C101" s="1" t="s">
        <v>362</v>
      </c>
      <c r="D101" s="1" t="s">
        <v>363</v>
      </c>
      <c r="E101" s="1">
        <v>2100118987</v>
      </c>
      <c r="F101" s="1" t="s">
        <v>49</v>
      </c>
      <c r="G101" t="s">
        <v>28</v>
      </c>
      <c r="H101" s="1">
        <v>1000000001127</v>
      </c>
      <c r="I101" s="1" t="s">
        <v>50</v>
      </c>
      <c r="J101" s="1" t="s">
        <v>50</v>
      </c>
      <c r="K101" s="6" t="s">
        <v>364</v>
      </c>
      <c r="L101" t="s">
        <v>13</v>
      </c>
      <c r="M101" t="s">
        <v>28</v>
      </c>
      <c r="N101" s="6" t="s">
        <v>364</v>
      </c>
      <c r="O101" t="s">
        <v>28</v>
      </c>
      <c r="P101" t="s">
        <v>28</v>
      </c>
      <c r="Q101" t="s">
        <v>28</v>
      </c>
      <c r="R101" s="7" t="s">
        <v>365</v>
      </c>
      <c r="S101" s="8">
        <f>R101/N101 * -1</f>
      </c>
      <c r="T101">
        <f>VLOOKUP(H101,SKU_PORKMEAT!A2:D683,{3},FALSE)</f>
      </c>
      <c r="U101" s="1">
        <f>VLOOKUP(UPPER(IF(IFERROR(VLOOKUP(E101,SOTC_PORKMEAT!A2:B5441,{2},FALSE), TRUE)=TRUE, VLOOKUP(E101,PICKUP_PORKMEAT!A2:B559,{2},FALSE),VLOOKUP(E101,SOTC_PORKMEAT!A2:B5441,{2},FALSE))), CUSTOMERS_PORKMEAT!A2:C951,{3},FALSE)</f>
      </c>
      <c r="V101" s="1">
        <f>VLOOKUP(UPPER(IF(IFERROR(VLOOKUP(E101,SOTC_PORKMEAT!A2:B5441,{2},FALSE), TRUE)=TRUE, VLOOKUP(E101,PICKUP_PORKMEAT!A2:B559,{2},FALSE),VLOOKUP(E101,SOTC_PORKMEAT!A2:B5441,{2},FALSE))), CUSTOMERS_PORKMEAT!A2:D951,{4},FALSE)</f>
      </c>
      <c r="W101" s="1">
        <f>VLOOKUP(H101,SKU_PORKMEAT!A2:D683,{4},FALSE)</f>
      </c>
      <c r="X101" s="1">
        <v>15</v>
      </c>
      <c r="Y101" t="s">
        <v>49</v>
      </c>
    </row>
    <row r="102" spans="1:25" x14ac:dyDescent="0.25">
      <c r="A102" s="1">
        <v>2024</v>
      </c>
      <c r="B102" s="1" t="s">
        <v>24</v>
      </c>
      <c r="C102" s="1" t="s">
        <v>362</v>
      </c>
      <c r="D102" s="1" t="s">
        <v>366</v>
      </c>
      <c r="E102" s="1">
        <v>2100118952</v>
      </c>
      <c r="F102" s="1" t="s">
        <v>139</v>
      </c>
      <c r="G102" t="s">
        <v>28</v>
      </c>
      <c r="H102" s="1">
        <v>1000000001127</v>
      </c>
      <c r="I102" s="1" t="s">
        <v>50</v>
      </c>
      <c r="J102" s="1" t="s">
        <v>50</v>
      </c>
      <c r="K102" s="6" t="s">
        <v>93</v>
      </c>
      <c r="L102" t="s">
        <v>13</v>
      </c>
      <c r="M102" t="s">
        <v>28</v>
      </c>
      <c r="N102" s="6" t="s">
        <v>93</v>
      </c>
      <c r="O102" t="s">
        <v>28</v>
      </c>
      <c r="P102" t="s">
        <v>28</v>
      </c>
      <c r="Q102" t="s">
        <v>28</v>
      </c>
      <c r="R102" s="7" t="s">
        <v>367</v>
      </c>
      <c r="S102" s="8">
        <f>R102/N102 * -1</f>
      </c>
      <c r="T102">
        <f>VLOOKUP(H102,SKU_PORKMEAT!A2:D683,{3},FALSE)</f>
      </c>
      <c r="U102" s="1">
        <f>VLOOKUP(UPPER(IF(IFERROR(VLOOKUP(E102,SOTC_PORKMEAT!A2:B5441,{2},FALSE), TRUE)=TRUE, VLOOKUP(E102,PICKUP_PORKMEAT!A2:B559,{2},FALSE),VLOOKUP(E102,SOTC_PORKMEAT!A2:B5441,{2},FALSE))), CUSTOMERS_PORKMEAT!A2:C951,{3},FALSE)</f>
      </c>
      <c r="V102" s="1">
        <f>VLOOKUP(UPPER(IF(IFERROR(VLOOKUP(E102,SOTC_PORKMEAT!A2:B5441,{2},FALSE), TRUE)=TRUE, VLOOKUP(E102,PICKUP_PORKMEAT!A2:B559,{2},FALSE),VLOOKUP(E102,SOTC_PORKMEAT!A2:B5441,{2},FALSE))), CUSTOMERS_PORKMEAT!A2:D951,{4},FALSE)</f>
      </c>
      <c r="W102" s="1">
        <f>VLOOKUP(H102,SKU_PORKMEAT!A2:D683,{4},FALSE)</f>
      </c>
      <c r="X102" s="1">
        <v>15</v>
      </c>
      <c r="Y102" t="s">
        <v>139</v>
      </c>
    </row>
    <row r="103" spans="1:25" x14ac:dyDescent="0.25">
      <c r="A103" s="1">
        <v>2024</v>
      </c>
      <c r="B103" s="1" t="s">
        <v>24</v>
      </c>
      <c r="C103" s="1" t="s">
        <v>47</v>
      </c>
      <c r="D103" s="1" t="s">
        <v>368</v>
      </c>
      <c r="E103" s="1">
        <v>2100119040</v>
      </c>
      <c r="F103" s="1" t="s">
        <v>369</v>
      </c>
      <c r="G103" t="s">
        <v>28</v>
      </c>
      <c r="H103" s="1">
        <v>1000000001131</v>
      </c>
      <c r="I103" s="1" t="s">
        <v>55</v>
      </c>
      <c r="J103" s="1" t="s">
        <v>55</v>
      </c>
      <c r="K103" s="6" t="s">
        <v>370</v>
      </c>
      <c r="L103" t="s">
        <v>13</v>
      </c>
      <c r="M103" t="s">
        <v>28</v>
      </c>
      <c r="N103" s="6" t="s">
        <v>370</v>
      </c>
      <c r="O103" t="s">
        <v>28</v>
      </c>
      <c r="P103" t="s">
        <v>28</v>
      </c>
      <c r="Q103" t="s">
        <v>28</v>
      </c>
      <c r="R103" s="7" t="s">
        <v>371</v>
      </c>
      <c r="S103" s="8">
        <f>R103/N103 * -1</f>
      </c>
      <c r="T103">
        <f>VLOOKUP(H103,SKU_PORKMEAT!A2:D683,{3},FALSE)</f>
      </c>
      <c r="U103" s="1">
        <f>VLOOKUP(UPPER(IF(IFERROR(VLOOKUP(E103,SOTC_PORKMEAT!A2:B5441,{2},FALSE), TRUE)=TRUE, VLOOKUP(E103,PICKUP_PORKMEAT!A2:B559,{2},FALSE),VLOOKUP(E103,SOTC_PORKMEAT!A2:B5441,{2},FALSE))), CUSTOMERS_PORKMEAT!A2:C951,{3},FALSE)</f>
      </c>
      <c r="V103" s="1">
        <f>VLOOKUP(UPPER(IF(IFERROR(VLOOKUP(E103,SOTC_PORKMEAT!A2:B5441,{2},FALSE), TRUE)=TRUE, VLOOKUP(E103,PICKUP_PORKMEAT!A2:B559,{2},FALSE),VLOOKUP(E103,SOTC_PORKMEAT!A2:B5441,{2},FALSE))), CUSTOMERS_PORKMEAT!A2:D951,{4},FALSE)</f>
      </c>
      <c r="W103" s="1">
        <f>VLOOKUP(H103,SKU_PORKMEAT!A2:D683,{4},FALSE)</f>
      </c>
      <c r="X103" s="1">
        <v>10</v>
      </c>
      <c r="Y103" t="s">
        <v>369</v>
      </c>
    </row>
    <row r="104" spans="1:25" x14ac:dyDescent="0.25">
      <c r="A104" s="1">
        <v>2024</v>
      </c>
      <c r="B104" s="1" t="s">
        <v>24</v>
      </c>
      <c r="C104" s="1" t="s">
        <v>362</v>
      </c>
      <c r="D104" s="1" t="s">
        <v>372</v>
      </c>
      <c r="E104" s="1">
        <v>2100118988</v>
      </c>
      <c r="F104" s="1" t="s">
        <v>235</v>
      </c>
      <c r="G104" t="s">
        <v>28</v>
      </c>
      <c r="H104" s="1">
        <v>1000000001127</v>
      </c>
      <c r="I104" s="1" t="s">
        <v>50</v>
      </c>
      <c r="J104" s="1" t="s">
        <v>50</v>
      </c>
      <c r="K104" s="6" t="s">
        <v>373</v>
      </c>
      <c r="L104" t="s">
        <v>13</v>
      </c>
      <c r="M104" t="s">
        <v>28</v>
      </c>
      <c r="N104" s="6" t="s">
        <v>373</v>
      </c>
      <c r="O104" t="s">
        <v>28</v>
      </c>
      <c r="P104" t="s">
        <v>28</v>
      </c>
      <c r="Q104" t="s">
        <v>28</v>
      </c>
      <c r="R104" s="7" t="s">
        <v>374</v>
      </c>
      <c r="S104" s="8">
        <f>R104/N104 * -1</f>
      </c>
      <c r="T104">
        <f>VLOOKUP(H104,SKU_PORKMEAT!A2:D683,{3},FALSE)</f>
      </c>
      <c r="U104" s="1">
        <f>VLOOKUP(UPPER(IF(IFERROR(VLOOKUP(E104,SOTC_PORKMEAT!A2:B5441,{2},FALSE), TRUE)=TRUE, VLOOKUP(E104,PICKUP_PORKMEAT!A2:B559,{2},FALSE),VLOOKUP(E104,SOTC_PORKMEAT!A2:B5441,{2},FALSE))), CUSTOMERS_PORKMEAT!A2:C951,{3},FALSE)</f>
      </c>
      <c r="V104" s="1">
        <f>VLOOKUP(UPPER(IF(IFERROR(VLOOKUP(E104,SOTC_PORKMEAT!A2:B5441,{2},FALSE), TRUE)=TRUE, VLOOKUP(E104,PICKUP_PORKMEAT!A2:B559,{2},FALSE),VLOOKUP(E104,SOTC_PORKMEAT!A2:B5441,{2},FALSE))), CUSTOMERS_PORKMEAT!A2:D951,{4},FALSE)</f>
      </c>
      <c r="W104" s="1">
        <f>VLOOKUP(H104,SKU_PORKMEAT!A2:D683,{4},FALSE)</f>
      </c>
      <c r="X104" s="1">
        <v>15</v>
      </c>
      <c r="Y104" t="s">
        <v>235</v>
      </c>
    </row>
    <row r="105" spans="1:25" x14ac:dyDescent="0.25">
      <c r="A105" s="1">
        <v>2024</v>
      </c>
      <c r="B105" s="1" t="s">
        <v>24</v>
      </c>
      <c r="C105" s="1" t="s">
        <v>362</v>
      </c>
      <c r="D105" s="1" t="s">
        <v>375</v>
      </c>
      <c r="E105" s="1">
        <v>2100118997</v>
      </c>
      <c r="F105" s="1" t="s">
        <v>72</v>
      </c>
      <c r="G105" t="s">
        <v>28</v>
      </c>
      <c r="H105" s="1">
        <v>1000000001128</v>
      </c>
      <c r="I105" s="1" t="s">
        <v>73</v>
      </c>
      <c r="J105" s="1" t="s">
        <v>73</v>
      </c>
      <c r="K105" s="6" t="s">
        <v>376</v>
      </c>
      <c r="L105" t="s">
        <v>13</v>
      </c>
      <c r="M105" t="s">
        <v>28</v>
      </c>
      <c r="N105" s="6" t="s">
        <v>376</v>
      </c>
      <c r="O105" t="s">
        <v>28</v>
      </c>
      <c r="P105" t="s">
        <v>28</v>
      </c>
      <c r="Q105" t="s">
        <v>28</v>
      </c>
      <c r="R105" s="7" t="s">
        <v>377</v>
      </c>
      <c r="S105" s="8">
        <f>R105/N105 * -1</f>
      </c>
      <c r="T105">
        <f>VLOOKUP(H105,SKU_PORKMEAT!A2:D683,{3},FALSE)</f>
      </c>
      <c r="U105" s="1">
        <f>VLOOKUP(UPPER(IF(IFERROR(VLOOKUP(E105,SOTC_PORKMEAT!A2:B5441,{2},FALSE), TRUE)=TRUE, VLOOKUP(E105,PICKUP_PORKMEAT!A2:B559,{2},FALSE),VLOOKUP(E105,SOTC_PORKMEAT!A2:B5441,{2},FALSE))), CUSTOMERS_PORKMEAT!A2:C951,{3},FALSE)</f>
      </c>
      <c r="V105" s="1">
        <f>VLOOKUP(UPPER(IF(IFERROR(VLOOKUP(E105,SOTC_PORKMEAT!A2:B5441,{2},FALSE), TRUE)=TRUE, VLOOKUP(E105,PICKUP_PORKMEAT!A2:B559,{2},FALSE),VLOOKUP(E105,SOTC_PORKMEAT!A2:B5441,{2},FALSE))), CUSTOMERS_PORKMEAT!A2:D951,{4},FALSE)</f>
      </c>
      <c r="W105" s="1">
        <f>VLOOKUP(H105,SKU_PORKMEAT!A2:D683,{4},FALSE)</f>
      </c>
      <c r="X105" s="1">
        <v>15</v>
      </c>
      <c r="Y105" t="s">
        <v>72</v>
      </c>
    </row>
    <row r="106" spans="1:25" x14ac:dyDescent="0.25">
      <c r="A106" s="1">
        <v>2024</v>
      </c>
      <c r="B106" s="1" t="s">
        <v>24</v>
      </c>
      <c r="C106" s="1" t="s">
        <v>362</v>
      </c>
      <c r="D106" s="1" t="s">
        <v>378</v>
      </c>
      <c r="E106" s="1">
        <v>2100119007</v>
      </c>
      <c r="F106" s="1" t="s">
        <v>88</v>
      </c>
      <c r="G106" t="s">
        <v>28</v>
      </c>
      <c r="H106" s="1">
        <v>1000000001128</v>
      </c>
      <c r="I106" s="1" t="s">
        <v>73</v>
      </c>
      <c r="J106" s="1" t="s">
        <v>73</v>
      </c>
      <c r="K106" s="6" t="s">
        <v>379</v>
      </c>
      <c r="L106" t="s">
        <v>13</v>
      </c>
      <c r="M106" t="s">
        <v>28</v>
      </c>
      <c r="N106" s="6" t="s">
        <v>379</v>
      </c>
      <c r="O106" t="s">
        <v>28</v>
      </c>
      <c r="P106" t="s">
        <v>28</v>
      </c>
      <c r="Q106" t="s">
        <v>28</v>
      </c>
      <c r="R106" s="7" t="s">
        <v>380</v>
      </c>
      <c r="S106" s="8">
        <f>R106/N106 * -1</f>
      </c>
      <c r="T106">
        <f>VLOOKUP(H106,SKU_PORKMEAT!A2:D683,{3},FALSE)</f>
      </c>
      <c r="U106" s="1">
        <f>VLOOKUP(UPPER(IF(IFERROR(VLOOKUP(E106,SOTC_PORKMEAT!A2:B5441,{2},FALSE), TRUE)=TRUE, VLOOKUP(E106,PICKUP_PORKMEAT!A2:B559,{2},FALSE),VLOOKUP(E106,SOTC_PORKMEAT!A2:B5441,{2},FALSE))), CUSTOMERS_PORKMEAT!A2:C951,{3},FALSE)</f>
      </c>
      <c r="V106" s="1">
        <f>VLOOKUP(UPPER(IF(IFERROR(VLOOKUP(E106,SOTC_PORKMEAT!A2:B5441,{2},FALSE), TRUE)=TRUE, VLOOKUP(E106,PICKUP_PORKMEAT!A2:B559,{2},FALSE),VLOOKUP(E106,SOTC_PORKMEAT!A2:B5441,{2},FALSE))), CUSTOMERS_PORKMEAT!A2:D951,{4},FALSE)</f>
      </c>
      <c r="W106" s="1">
        <f>VLOOKUP(H106,SKU_PORKMEAT!A2:D683,{4},FALSE)</f>
      </c>
      <c r="X106" s="1">
        <v>15</v>
      </c>
      <c r="Y106" t="s">
        <v>88</v>
      </c>
    </row>
    <row r="107" spans="1:25" x14ac:dyDescent="0.25">
      <c r="A107" s="1">
        <v>2024</v>
      </c>
      <c r="B107" s="1" t="s">
        <v>24</v>
      </c>
      <c r="C107" s="1" t="s">
        <v>362</v>
      </c>
      <c r="D107" s="1" t="s">
        <v>381</v>
      </c>
      <c r="E107" s="1">
        <v>2100118996</v>
      </c>
      <c r="F107" s="1" t="s">
        <v>92</v>
      </c>
      <c r="G107" t="s">
        <v>28</v>
      </c>
      <c r="H107" s="1">
        <v>1000000001128</v>
      </c>
      <c r="I107" s="1" t="s">
        <v>73</v>
      </c>
      <c r="J107" s="1" t="s">
        <v>73</v>
      </c>
      <c r="K107" s="6" t="s">
        <v>382</v>
      </c>
      <c r="L107" t="s">
        <v>13</v>
      </c>
      <c r="M107" t="s">
        <v>28</v>
      </c>
      <c r="N107" s="6" t="s">
        <v>382</v>
      </c>
      <c r="O107" t="s">
        <v>28</v>
      </c>
      <c r="P107" t="s">
        <v>28</v>
      </c>
      <c r="Q107" t="s">
        <v>28</v>
      </c>
      <c r="R107" s="7" t="s">
        <v>383</v>
      </c>
      <c r="S107" s="8">
        <f>R107/N107 * -1</f>
      </c>
      <c r="T107">
        <f>VLOOKUP(H107,SKU_PORKMEAT!A2:D683,{3},FALSE)</f>
      </c>
      <c r="U107" s="1">
        <f>VLOOKUP(UPPER(IF(IFERROR(VLOOKUP(E107,SOTC_PORKMEAT!A2:B5441,{2},FALSE), TRUE)=TRUE, VLOOKUP(E107,PICKUP_PORKMEAT!A2:B559,{2},FALSE),VLOOKUP(E107,SOTC_PORKMEAT!A2:B5441,{2},FALSE))), CUSTOMERS_PORKMEAT!A2:C951,{3},FALSE)</f>
      </c>
      <c r="V107" s="1">
        <f>VLOOKUP(UPPER(IF(IFERROR(VLOOKUP(E107,SOTC_PORKMEAT!A2:B5441,{2},FALSE), TRUE)=TRUE, VLOOKUP(E107,PICKUP_PORKMEAT!A2:B559,{2},FALSE),VLOOKUP(E107,SOTC_PORKMEAT!A2:B5441,{2},FALSE))), CUSTOMERS_PORKMEAT!A2:D951,{4},FALSE)</f>
      </c>
      <c r="W107" s="1">
        <f>VLOOKUP(H107,SKU_PORKMEAT!A2:D683,{4},FALSE)</f>
      </c>
      <c r="X107" s="1">
        <v>15</v>
      </c>
      <c r="Y107" t="s">
        <v>92</v>
      </c>
    </row>
    <row r="108" spans="1:25" x14ac:dyDescent="0.25">
      <c r="A108" s="1">
        <v>2024</v>
      </c>
      <c r="B108" s="1" t="s">
        <v>24</v>
      </c>
      <c r="C108" s="1" t="s">
        <v>362</v>
      </c>
      <c r="D108" s="1" t="s">
        <v>384</v>
      </c>
      <c r="E108" s="1">
        <v>2100118999</v>
      </c>
      <c r="F108" s="1" t="s">
        <v>96</v>
      </c>
      <c r="G108" t="s">
        <v>28</v>
      </c>
      <c r="H108" s="1">
        <v>1000000001128</v>
      </c>
      <c r="I108" s="1" t="s">
        <v>73</v>
      </c>
      <c r="J108" s="1" t="s">
        <v>73</v>
      </c>
      <c r="K108" s="6" t="s">
        <v>385</v>
      </c>
      <c r="L108" t="s">
        <v>13</v>
      </c>
      <c r="M108" t="s">
        <v>28</v>
      </c>
      <c r="N108" s="6" t="s">
        <v>385</v>
      </c>
      <c r="O108" t="s">
        <v>28</v>
      </c>
      <c r="P108" t="s">
        <v>28</v>
      </c>
      <c r="Q108" t="s">
        <v>28</v>
      </c>
      <c r="R108" s="7" t="s">
        <v>386</v>
      </c>
      <c r="S108" s="8">
        <f>R108/N108 * -1</f>
      </c>
      <c r="T108">
        <f>VLOOKUP(H108,SKU_PORKMEAT!A2:D683,{3},FALSE)</f>
      </c>
      <c r="U108" s="1">
        <f>VLOOKUP(UPPER(IF(IFERROR(VLOOKUP(E108,SOTC_PORKMEAT!A2:B5441,{2},FALSE), TRUE)=TRUE, VLOOKUP(E108,PICKUP_PORKMEAT!A2:B559,{2},FALSE),VLOOKUP(E108,SOTC_PORKMEAT!A2:B5441,{2},FALSE))), CUSTOMERS_PORKMEAT!A2:C951,{3},FALSE)</f>
      </c>
      <c r="V108" s="1">
        <f>VLOOKUP(UPPER(IF(IFERROR(VLOOKUP(E108,SOTC_PORKMEAT!A2:B5441,{2},FALSE), TRUE)=TRUE, VLOOKUP(E108,PICKUP_PORKMEAT!A2:B559,{2},FALSE),VLOOKUP(E108,SOTC_PORKMEAT!A2:B5441,{2},FALSE))), CUSTOMERS_PORKMEAT!A2:D951,{4},FALSE)</f>
      </c>
      <c r="W108" s="1">
        <f>VLOOKUP(H108,SKU_PORKMEAT!A2:D683,{4},FALSE)</f>
      </c>
      <c r="X108" s="1">
        <v>15</v>
      </c>
      <c r="Y108" t="s">
        <v>96</v>
      </c>
    </row>
    <row r="109" spans="1:25" x14ac:dyDescent="0.25">
      <c r="A109" s="1">
        <v>2024</v>
      </c>
      <c r="B109" s="1" t="s">
        <v>24</v>
      </c>
      <c r="C109" s="1" t="s">
        <v>362</v>
      </c>
      <c r="D109" s="1" t="s">
        <v>387</v>
      </c>
      <c r="E109" s="1">
        <v>2100119006</v>
      </c>
      <c r="F109" s="1" t="s">
        <v>135</v>
      </c>
      <c r="G109" t="s">
        <v>28</v>
      </c>
      <c r="H109" s="1">
        <v>1000000001127</v>
      </c>
      <c r="I109" s="1" t="s">
        <v>50</v>
      </c>
      <c r="J109" s="1" t="s">
        <v>50</v>
      </c>
      <c r="K109" s="6" t="s">
        <v>388</v>
      </c>
      <c r="L109" t="s">
        <v>13</v>
      </c>
      <c r="M109" t="s">
        <v>28</v>
      </c>
      <c r="N109" s="6" t="s">
        <v>388</v>
      </c>
      <c r="O109" t="s">
        <v>28</v>
      </c>
      <c r="P109" t="s">
        <v>28</v>
      </c>
      <c r="Q109" t="s">
        <v>28</v>
      </c>
      <c r="R109" s="7" t="s">
        <v>389</v>
      </c>
      <c r="S109" s="8">
        <f>R109/N109 * -1</f>
      </c>
      <c r="T109">
        <f>VLOOKUP(H109,SKU_PORKMEAT!A2:D683,{3},FALSE)</f>
      </c>
      <c r="U109" s="1">
        <f>VLOOKUP(UPPER(IF(IFERROR(VLOOKUP(E109,SOTC_PORKMEAT!A2:B5441,{2},FALSE), TRUE)=TRUE, VLOOKUP(E109,PICKUP_PORKMEAT!A2:B559,{2},FALSE),VLOOKUP(E109,SOTC_PORKMEAT!A2:B5441,{2},FALSE))), CUSTOMERS_PORKMEAT!A2:C951,{3},FALSE)</f>
      </c>
      <c r="V109" s="1">
        <f>VLOOKUP(UPPER(IF(IFERROR(VLOOKUP(E109,SOTC_PORKMEAT!A2:B5441,{2},FALSE), TRUE)=TRUE, VLOOKUP(E109,PICKUP_PORKMEAT!A2:B559,{2},FALSE),VLOOKUP(E109,SOTC_PORKMEAT!A2:B5441,{2},FALSE))), CUSTOMERS_PORKMEAT!A2:D951,{4},FALSE)</f>
      </c>
      <c r="W109" s="1">
        <f>VLOOKUP(H109,SKU_PORKMEAT!A2:D683,{4},FALSE)</f>
      </c>
      <c r="X109" s="1">
        <v>15</v>
      </c>
      <c r="Y109" t="s">
        <v>135</v>
      </c>
    </row>
    <row r="110" spans="1:25" x14ac:dyDescent="0.25">
      <c r="A110" s="1">
        <v>2024</v>
      </c>
      <c r="B110" s="1" t="s">
        <v>24</v>
      </c>
      <c r="C110" s="1" t="s">
        <v>362</v>
      </c>
      <c r="D110" s="1" t="s">
        <v>390</v>
      </c>
      <c r="E110" s="1">
        <v>2100118955</v>
      </c>
      <c r="F110" s="1" t="s">
        <v>139</v>
      </c>
      <c r="G110" t="s">
        <v>28</v>
      </c>
      <c r="H110" s="1">
        <v>1000000001127</v>
      </c>
      <c r="I110" s="1" t="s">
        <v>50</v>
      </c>
      <c r="J110" s="1" t="s">
        <v>50</v>
      </c>
      <c r="K110" s="6" t="s">
        <v>391</v>
      </c>
      <c r="L110" t="s">
        <v>13</v>
      </c>
      <c r="M110" t="s">
        <v>28</v>
      </c>
      <c r="N110" s="6" t="s">
        <v>391</v>
      </c>
      <c r="O110" t="s">
        <v>28</v>
      </c>
      <c r="P110" t="s">
        <v>28</v>
      </c>
      <c r="Q110" t="s">
        <v>28</v>
      </c>
      <c r="R110" s="7" t="s">
        <v>392</v>
      </c>
      <c r="S110" s="8">
        <f>R110/N110 * -1</f>
      </c>
      <c r="T110">
        <f>VLOOKUP(H110,SKU_PORKMEAT!A2:D683,{3},FALSE)</f>
      </c>
      <c r="U110" s="1">
        <f>VLOOKUP(UPPER(IF(IFERROR(VLOOKUP(E110,SOTC_PORKMEAT!A2:B5441,{2},FALSE), TRUE)=TRUE, VLOOKUP(E110,PICKUP_PORKMEAT!A2:B559,{2},FALSE),VLOOKUP(E110,SOTC_PORKMEAT!A2:B5441,{2},FALSE))), CUSTOMERS_PORKMEAT!A2:C951,{3},FALSE)</f>
      </c>
      <c r="V110" s="1">
        <f>VLOOKUP(UPPER(IF(IFERROR(VLOOKUP(E110,SOTC_PORKMEAT!A2:B5441,{2},FALSE), TRUE)=TRUE, VLOOKUP(E110,PICKUP_PORKMEAT!A2:B559,{2},FALSE),VLOOKUP(E110,SOTC_PORKMEAT!A2:B5441,{2},FALSE))), CUSTOMERS_PORKMEAT!A2:D951,{4},FALSE)</f>
      </c>
      <c r="W110" s="1">
        <f>VLOOKUP(H110,SKU_PORKMEAT!A2:D683,{4},FALSE)</f>
      </c>
      <c r="X110" s="1">
        <v>15</v>
      </c>
      <c r="Y110" t="s">
        <v>139</v>
      </c>
    </row>
    <row r="111" spans="1:25" x14ac:dyDescent="0.25">
      <c r="A111" s="1">
        <v>2024</v>
      </c>
      <c r="B111" s="1" t="s">
        <v>24</v>
      </c>
      <c r="C111" s="1" t="s">
        <v>362</v>
      </c>
      <c r="D111" s="1" t="s">
        <v>393</v>
      </c>
      <c r="E111" s="1">
        <v>2100118957</v>
      </c>
      <c r="F111" s="1" t="s">
        <v>139</v>
      </c>
      <c r="G111" t="s">
        <v>28</v>
      </c>
      <c r="H111" s="1">
        <v>1000000001127</v>
      </c>
      <c r="I111" s="1" t="s">
        <v>50</v>
      </c>
      <c r="J111" s="1" t="s">
        <v>50</v>
      </c>
      <c r="K111" s="6" t="s">
        <v>394</v>
      </c>
      <c r="L111" t="s">
        <v>13</v>
      </c>
      <c r="M111" t="s">
        <v>28</v>
      </c>
      <c r="N111" s="6" t="s">
        <v>394</v>
      </c>
      <c r="O111" t="s">
        <v>28</v>
      </c>
      <c r="P111" t="s">
        <v>28</v>
      </c>
      <c r="Q111" t="s">
        <v>28</v>
      </c>
      <c r="R111" s="7" t="s">
        <v>395</v>
      </c>
      <c r="S111" s="8">
        <f>R111/N111 * -1</f>
      </c>
      <c r="T111">
        <f>VLOOKUP(H111,SKU_PORKMEAT!A2:D683,{3},FALSE)</f>
      </c>
      <c r="U111" s="1">
        <f>VLOOKUP(UPPER(IF(IFERROR(VLOOKUP(E111,SOTC_PORKMEAT!A2:B5441,{2},FALSE), TRUE)=TRUE, VLOOKUP(E111,PICKUP_PORKMEAT!A2:B559,{2},FALSE),VLOOKUP(E111,SOTC_PORKMEAT!A2:B5441,{2},FALSE))), CUSTOMERS_PORKMEAT!A2:C951,{3},FALSE)</f>
      </c>
      <c r="V111" s="1">
        <f>VLOOKUP(UPPER(IF(IFERROR(VLOOKUP(E111,SOTC_PORKMEAT!A2:B5441,{2},FALSE), TRUE)=TRUE, VLOOKUP(E111,PICKUP_PORKMEAT!A2:B559,{2},FALSE),VLOOKUP(E111,SOTC_PORKMEAT!A2:B5441,{2},FALSE))), CUSTOMERS_PORKMEAT!A2:D951,{4},FALSE)</f>
      </c>
      <c r="W111" s="1">
        <f>VLOOKUP(H111,SKU_PORKMEAT!A2:D683,{4},FALSE)</f>
      </c>
      <c r="X111" s="1">
        <v>15</v>
      </c>
      <c r="Y111" t="s">
        <v>139</v>
      </c>
    </row>
    <row r="112" spans="1:25" x14ac:dyDescent="0.25">
      <c r="A112" s="1">
        <v>2024</v>
      </c>
      <c r="B112" s="1" t="s">
        <v>24</v>
      </c>
      <c r="C112" s="1" t="s">
        <v>362</v>
      </c>
      <c r="D112" s="1" t="s">
        <v>396</v>
      </c>
      <c r="E112" s="1">
        <v>2100118959</v>
      </c>
      <c r="F112" s="1" t="s">
        <v>139</v>
      </c>
      <c r="G112" t="s">
        <v>28</v>
      </c>
      <c r="H112" s="1">
        <v>1000000001127</v>
      </c>
      <c r="I112" s="1" t="s">
        <v>50</v>
      </c>
      <c r="J112" s="1" t="s">
        <v>50</v>
      </c>
      <c r="K112" s="6" t="s">
        <v>397</v>
      </c>
      <c r="L112" t="s">
        <v>13</v>
      </c>
      <c r="M112" t="s">
        <v>28</v>
      </c>
      <c r="N112" s="6" t="s">
        <v>397</v>
      </c>
      <c r="O112" t="s">
        <v>28</v>
      </c>
      <c r="P112" t="s">
        <v>28</v>
      </c>
      <c r="Q112" t="s">
        <v>28</v>
      </c>
      <c r="R112" s="7" t="s">
        <v>398</v>
      </c>
      <c r="S112" s="8">
        <f>R112/N112 * -1</f>
      </c>
      <c r="T112">
        <f>VLOOKUP(H112,SKU_PORKMEAT!A2:D683,{3},FALSE)</f>
      </c>
      <c r="U112" s="1">
        <f>VLOOKUP(UPPER(IF(IFERROR(VLOOKUP(E112,SOTC_PORKMEAT!A2:B5441,{2},FALSE), TRUE)=TRUE, VLOOKUP(E112,PICKUP_PORKMEAT!A2:B559,{2},FALSE),VLOOKUP(E112,SOTC_PORKMEAT!A2:B5441,{2},FALSE))), CUSTOMERS_PORKMEAT!A2:C951,{3},FALSE)</f>
      </c>
      <c r="V112" s="1">
        <f>VLOOKUP(UPPER(IF(IFERROR(VLOOKUP(E112,SOTC_PORKMEAT!A2:B5441,{2},FALSE), TRUE)=TRUE, VLOOKUP(E112,PICKUP_PORKMEAT!A2:B559,{2},FALSE),VLOOKUP(E112,SOTC_PORKMEAT!A2:B5441,{2},FALSE))), CUSTOMERS_PORKMEAT!A2:D951,{4},FALSE)</f>
      </c>
      <c r="W112" s="1">
        <f>VLOOKUP(H112,SKU_PORKMEAT!A2:D683,{4},FALSE)</f>
      </c>
      <c r="X112" s="1">
        <v>15</v>
      </c>
      <c r="Y112" t="s">
        <v>139</v>
      </c>
    </row>
    <row r="113" spans="1:25" x14ac:dyDescent="0.25">
      <c r="A113" s="1">
        <v>2024</v>
      </c>
      <c r="B113" s="1" t="s">
        <v>24</v>
      </c>
      <c r="C113" s="1" t="s">
        <v>362</v>
      </c>
      <c r="D113" s="1" t="s">
        <v>399</v>
      </c>
      <c r="E113" s="1">
        <v>2100118963</v>
      </c>
      <c r="F113" s="1" t="s">
        <v>139</v>
      </c>
      <c r="G113" t="s">
        <v>28</v>
      </c>
      <c r="H113" s="1">
        <v>1000000001127</v>
      </c>
      <c r="I113" s="1" t="s">
        <v>50</v>
      </c>
      <c r="J113" s="1" t="s">
        <v>50</v>
      </c>
      <c r="K113" s="6" t="s">
        <v>400</v>
      </c>
      <c r="L113" t="s">
        <v>13</v>
      </c>
      <c r="M113" t="s">
        <v>28</v>
      </c>
      <c r="N113" s="6" t="s">
        <v>400</v>
      </c>
      <c r="O113" t="s">
        <v>28</v>
      </c>
      <c r="P113" t="s">
        <v>28</v>
      </c>
      <c r="Q113" t="s">
        <v>28</v>
      </c>
      <c r="R113" s="7" t="s">
        <v>401</v>
      </c>
      <c r="S113" s="8">
        <f>R113/N113 * -1</f>
      </c>
      <c r="T113">
        <f>VLOOKUP(H113,SKU_PORKMEAT!A2:D683,{3},FALSE)</f>
      </c>
      <c r="U113" s="1">
        <f>VLOOKUP(UPPER(IF(IFERROR(VLOOKUP(E113,SOTC_PORKMEAT!A2:B5441,{2},FALSE), TRUE)=TRUE, VLOOKUP(E113,PICKUP_PORKMEAT!A2:B559,{2},FALSE),VLOOKUP(E113,SOTC_PORKMEAT!A2:B5441,{2},FALSE))), CUSTOMERS_PORKMEAT!A2:C951,{3},FALSE)</f>
      </c>
      <c r="V113" s="1">
        <f>VLOOKUP(UPPER(IF(IFERROR(VLOOKUP(E113,SOTC_PORKMEAT!A2:B5441,{2},FALSE), TRUE)=TRUE, VLOOKUP(E113,PICKUP_PORKMEAT!A2:B559,{2},FALSE),VLOOKUP(E113,SOTC_PORKMEAT!A2:B5441,{2},FALSE))), CUSTOMERS_PORKMEAT!A2:D951,{4},FALSE)</f>
      </c>
      <c r="W113" s="1">
        <f>VLOOKUP(H113,SKU_PORKMEAT!A2:D683,{4},FALSE)</f>
      </c>
      <c r="X113" s="1">
        <v>15</v>
      </c>
      <c r="Y113" t="s">
        <v>139</v>
      </c>
    </row>
    <row r="114" spans="1:25" x14ac:dyDescent="0.25">
      <c r="A114" s="1">
        <v>2024</v>
      </c>
      <c r="B114" s="1" t="s">
        <v>24</v>
      </c>
      <c r="C114" s="1" t="s">
        <v>362</v>
      </c>
      <c r="D114" s="1" t="s">
        <v>402</v>
      </c>
      <c r="E114" s="1">
        <v>2100118964</v>
      </c>
      <c r="F114" s="1" t="s">
        <v>139</v>
      </c>
      <c r="G114" t="s">
        <v>28</v>
      </c>
      <c r="H114" s="1">
        <v>1000000001128</v>
      </c>
      <c r="I114" s="1" t="s">
        <v>73</v>
      </c>
      <c r="J114" s="1" t="s">
        <v>73</v>
      </c>
      <c r="K114" s="6" t="s">
        <v>403</v>
      </c>
      <c r="L114" t="s">
        <v>13</v>
      </c>
      <c r="M114" t="s">
        <v>28</v>
      </c>
      <c r="N114" s="6" t="s">
        <v>403</v>
      </c>
      <c r="O114" t="s">
        <v>28</v>
      </c>
      <c r="P114" t="s">
        <v>28</v>
      </c>
      <c r="Q114" t="s">
        <v>28</v>
      </c>
      <c r="R114" s="7" t="s">
        <v>404</v>
      </c>
      <c r="S114" s="8">
        <f>R114/N114 * -1</f>
      </c>
      <c r="T114">
        <f>VLOOKUP(H114,SKU_PORKMEAT!A2:D683,{3},FALSE)</f>
      </c>
      <c r="U114" s="1">
        <f>VLOOKUP(UPPER(IF(IFERROR(VLOOKUP(E114,SOTC_PORKMEAT!A2:B5441,{2},FALSE), TRUE)=TRUE, VLOOKUP(E114,PICKUP_PORKMEAT!A2:B559,{2},FALSE),VLOOKUP(E114,SOTC_PORKMEAT!A2:B5441,{2},FALSE))), CUSTOMERS_PORKMEAT!A2:C951,{3},FALSE)</f>
      </c>
      <c r="V114" s="1">
        <f>VLOOKUP(UPPER(IF(IFERROR(VLOOKUP(E114,SOTC_PORKMEAT!A2:B5441,{2},FALSE), TRUE)=TRUE, VLOOKUP(E114,PICKUP_PORKMEAT!A2:B559,{2},FALSE),VLOOKUP(E114,SOTC_PORKMEAT!A2:B5441,{2},FALSE))), CUSTOMERS_PORKMEAT!A2:D951,{4},FALSE)</f>
      </c>
      <c r="W114" s="1">
        <f>VLOOKUP(H114,SKU_PORKMEAT!A2:D683,{4},FALSE)</f>
      </c>
      <c r="X114" s="1">
        <v>15</v>
      </c>
      <c r="Y114" t="s">
        <v>139</v>
      </c>
    </row>
    <row r="115" spans="1:25" x14ac:dyDescent="0.25">
      <c r="A115" s="1">
        <v>2024</v>
      </c>
      <c r="B115" s="1" t="s">
        <v>24</v>
      </c>
      <c r="C115" s="1" t="s">
        <v>362</v>
      </c>
      <c r="D115" s="1" t="s">
        <v>405</v>
      </c>
      <c r="E115" s="1">
        <v>2100118967</v>
      </c>
      <c r="F115" s="1" t="s">
        <v>139</v>
      </c>
      <c r="G115" t="s">
        <v>28</v>
      </c>
      <c r="H115" s="1">
        <v>1000000001128</v>
      </c>
      <c r="I115" s="1" t="s">
        <v>73</v>
      </c>
      <c r="J115" s="1" t="s">
        <v>73</v>
      </c>
      <c r="K115" s="6" t="s">
        <v>406</v>
      </c>
      <c r="L115" t="s">
        <v>13</v>
      </c>
      <c r="M115" t="s">
        <v>28</v>
      </c>
      <c r="N115" s="6" t="s">
        <v>406</v>
      </c>
      <c r="O115" t="s">
        <v>28</v>
      </c>
      <c r="P115" t="s">
        <v>28</v>
      </c>
      <c r="Q115" t="s">
        <v>28</v>
      </c>
      <c r="R115" s="7" t="s">
        <v>407</v>
      </c>
      <c r="S115" s="8">
        <f>R115/N115 * -1</f>
      </c>
      <c r="T115">
        <f>VLOOKUP(H115,SKU_PORKMEAT!A2:D683,{3},FALSE)</f>
      </c>
      <c r="U115" s="1">
        <f>VLOOKUP(UPPER(IF(IFERROR(VLOOKUP(E115,SOTC_PORKMEAT!A2:B5441,{2},FALSE), TRUE)=TRUE, VLOOKUP(E115,PICKUP_PORKMEAT!A2:B559,{2},FALSE),VLOOKUP(E115,SOTC_PORKMEAT!A2:B5441,{2},FALSE))), CUSTOMERS_PORKMEAT!A2:C951,{3},FALSE)</f>
      </c>
      <c r="V115" s="1">
        <f>VLOOKUP(UPPER(IF(IFERROR(VLOOKUP(E115,SOTC_PORKMEAT!A2:B5441,{2},FALSE), TRUE)=TRUE, VLOOKUP(E115,PICKUP_PORKMEAT!A2:B559,{2},FALSE),VLOOKUP(E115,SOTC_PORKMEAT!A2:B5441,{2},FALSE))), CUSTOMERS_PORKMEAT!A2:D951,{4},FALSE)</f>
      </c>
      <c r="W115" s="1">
        <f>VLOOKUP(H115,SKU_PORKMEAT!A2:D683,{4},FALSE)</f>
      </c>
      <c r="X115" s="1">
        <v>15</v>
      </c>
      <c r="Y115" t="s">
        <v>139</v>
      </c>
    </row>
    <row r="116" spans="1:25" x14ac:dyDescent="0.25">
      <c r="A116" s="1">
        <v>2024</v>
      </c>
      <c r="B116" s="1" t="s">
        <v>24</v>
      </c>
      <c r="C116" s="1" t="s">
        <v>362</v>
      </c>
      <c r="D116" s="1" t="s">
        <v>408</v>
      </c>
      <c r="E116" s="1">
        <v>2100119004</v>
      </c>
      <c r="F116" s="1" t="s">
        <v>177</v>
      </c>
      <c r="G116" t="s">
        <v>28</v>
      </c>
      <c r="H116" s="1">
        <v>1000000001127</v>
      </c>
      <c r="I116" s="1" t="s">
        <v>50</v>
      </c>
      <c r="J116" s="1" t="s">
        <v>50</v>
      </c>
      <c r="K116" s="6" t="s">
        <v>409</v>
      </c>
      <c r="L116" t="s">
        <v>13</v>
      </c>
      <c r="M116" t="s">
        <v>28</v>
      </c>
      <c r="N116" s="6" t="s">
        <v>409</v>
      </c>
      <c r="O116" t="s">
        <v>28</v>
      </c>
      <c r="P116" t="s">
        <v>28</v>
      </c>
      <c r="Q116" t="s">
        <v>28</v>
      </c>
      <c r="R116" s="7" t="s">
        <v>410</v>
      </c>
      <c r="S116" s="8">
        <f>R116/N116 * -1</f>
      </c>
      <c r="T116">
        <f>VLOOKUP(H116,SKU_PORKMEAT!A2:D683,{3},FALSE)</f>
      </c>
      <c r="U116" s="1">
        <f>VLOOKUP(UPPER(IF(IFERROR(VLOOKUP(E116,SOTC_PORKMEAT!A2:B5441,{2},FALSE), TRUE)=TRUE, VLOOKUP(E116,PICKUP_PORKMEAT!A2:B559,{2},FALSE),VLOOKUP(E116,SOTC_PORKMEAT!A2:B5441,{2},FALSE))), CUSTOMERS_PORKMEAT!A2:C951,{3},FALSE)</f>
      </c>
      <c r="V116" s="1">
        <f>VLOOKUP(UPPER(IF(IFERROR(VLOOKUP(E116,SOTC_PORKMEAT!A2:B5441,{2},FALSE), TRUE)=TRUE, VLOOKUP(E116,PICKUP_PORKMEAT!A2:B559,{2},FALSE),VLOOKUP(E116,SOTC_PORKMEAT!A2:B5441,{2},FALSE))), CUSTOMERS_PORKMEAT!A2:D951,{4},FALSE)</f>
      </c>
      <c r="W116" s="1">
        <f>VLOOKUP(H116,SKU_PORKMEAT!A2:D683,{4},FALSE)</f>
      </c>
      <c r="X116" s="1">
        <v>15</v>
      </c>
      <c r="Y116" t="s">
        <v>177</v>
      </c>
    </row>
    <row r="117" spans="1:25" x14ac:dyDescent="0.25">
      <c r="A117" s="1">
        <v>2024</v>
      </c>
      <c r="B117" s="1" t="s">
        <v>24</v>
      </c>
      <c r="C117" s="1" t="s">
        <v>362</v>
      </c>
      <c r="D117" s="1" t="s">
        <v>411</v>
      </c>
      <c r="E117" s="1">
        <v>2100119005</v>
      </c>
      <c r="F117" s="1" t="s">
        <v>177</v>
      </c>
      <c r="G117" t="s">
        <v>28</v>
      </c>
      <c r="H117" s="1">
        <v>1000000001127</v>
      </c>
      <c r="I117" s="1" t="s">
        <v>50</v>
      </c>
      <c r="J117" s="1" t="s">
        <v>50</v>
      </c>
      <c r="K117" s="6" t="s">
        <v>412</v>
      </c>
      <c r="L117" t="s">
        <v>13</v>
      </c>
      <c r="M117" t="s">
        <v>28</v>
      </c>
      <c r="N117" s="6" t="s">
        <v>412</v>
      </c>
      <c r="O117" t="s">
        <v>28</v>
      </c>
      <c r="P117" t="s">
        <v>28</v>
      </c>
      <c r="Q117" t="s">
        <v>28</v>
      </c>
      <c r="R117" s="7" t="s">
        <v>413</v>
      </c>
      <c r="S117" s="8">
        <f>R117/N117 * -1</f>
      </c>
      <c r="T117">
        <f>VLOOKUP(H117,SKU_PORKMEAT!A2:D683,{3},FALSE)</f>
      </c>
      <c r="U117" s="1">
        <f>VLOOKUP(UPPER(IF(IFERROR(VLOOKUP(E117,SOTC_PORKMEAT!A2:B5441,{2},FALSE), TRUE)=TRUE, VLOOKUP(E117,PICKUP_PORKMEAT!A2:B559,{2},FALSE),VLOOKUP(E117,SOTC_PORKMEAT!A2:B5441,{2},FALSE))), CUSTOMERS_PORKMEAT!A2:C951,{3},FALSE)</f>
      </c>
      <c r="V117" s="1">
        <f>VLOOKUP(UPPER(IF(IFERROR(VLOOKUP(E117,SOTC_PORKMEAT!A2:B5441,{2},FALSE), TRUE)=TRUE, VLOOKUP(E117,PICKUP_PORKMEAT!A2:B559,{2},FALSE),VLOOKUP(E117,SOTC_PORKMEAT!A2:B5441,{2},FALSE))), CUSTOMERS_PORKMEAT!A2:D951,{4},FALSE)</f>
      </c>
      <c r="W117" s="1">
        <f>VLOOKUP(H117,SKU_PORKMEAT!A2:D683,{4},FALSE)</f>
      </c>
      <c r="X117" s="1">
        <v>15</v>
      </c>
      <c r="Y117" t="s">
        <v>177</v>
      </c>
    </row>
    <row r="118" spans="1:25" x14ac:dyDescent="0.25">
      <c r="A118" s="1">
        <v>2024</v>
      </c>
      <c r="B118" s="1" t="s">
        <v>24</v>
      </c>
      <c r="C118" s="1" t="s">
        <v>362</v>
      </c>
      <c r="D118" s="1" t="s">
        <v>414</v>
      </c>
      <c r="E118" s="1">
        <v>2100118993</v>
      </c>
      <c r="F118" s="1" t="s">
        <v>196</v>
      </c>
      <c r="G118" t="s">
        <v>28</v>
      </c>
      <c r="H118" s="1">
        <v>1000000001127</v>
      </c>
      <c r="I118" s="1" t="s">
        <v>50</v>
      </c>
      <c r="J118" s="1" t="s">
        <v>50</v>
      </c>
      <c r="K118" s="6" t="s">
        <v>415</v>
      </c>
      <c r="L118" t="s">
        <v>13</v>
      </c>
      <c r="M118" t="s">
        <v>28</v>
      </c>
      <c r="N118" s="6" t="s">
        <v>415</v>
      </c>
      <c r="O118" t="s">
        <v>28</v>
      </c>
      <c r="P118" t="s">
        <v>28</v>
      </c>
      <c r="Q118" t="s">
        <v>28</v>
      </c>
      <c r="R118" s="7" t="s">
        <v>416</v>
      </c>
      <c r="S118" s="8">
        <f>R118/N118 * -1</f>
      </c>
      <c r="T118">
        <f>VLOOKUP(H118,SKU_PORKMEAT!A2:D683,{3},FALSE)</f>
      </c>
      <c r="U118" s="1">
        <f>VLOOKUP(UPPER(IF(IFERROR(VLOOKUP(E118,SOTC_PORKMEAT!A2:B5441,{2},FALSE), TRUE)=TRUE, VLOOKUP(E118,PICKUP_PORKMEAT!A2:B559,{2},FALSE),VLOOKUP(E118,SOTC_PORKMEAT!A2:B5441,{2},FALSE))), CUSTOMERS_PORKMEAT!A2:C951,{3},FALSE)</f>
      </c>
      <c r="V118" s="1">
        <f>VLOOKUP(UPPER(IF(IFERROR(VLOOKUP(E118,SOTC_PORKMEAT!A2:B5441,{2},FALSE), TRUE)=TRUE, VLOOKUP(E118,PICKUP_PORKMEAT!A2:B559,{2},FALSE),VLOOKUP(E118,SOTC_PORKMEAT!A2:B5441,{2},FALSE))), CUSTOMERS_PORKMEAT!A2:D951,{4},FALSE)</f>
      </c>
      <c r="W118" s="1">
        <f>VLOOKUP(H118,SKU_PORKMEAT!A2:D683,{4},FALSE)</f>
      </c>
      <c r="X118" s="1">
        <v>15</v>
      </c>
      <c r="Y118" t="s">
        <v>196</v>
      </c>
    </row>
    <row r="119" spans="1:25" x14ac:dyDescent="0.25">
      <c r="A119" s="1">
        <v>2024</v>
      </c>
      <c r="B119" s="1" t="s">
        <v>24</v>
      </c>
      <c r="C119" s="1" t="s">
        <v>362</v>
      </c>
      <c r="D119" s="1" t="s">
        <v>417</v>
      </c>
      <c r="E119" s="1">
        <v>2100119003</v>
      </c>
      <c r="F119" s="1" t="s">
        <v>200</v>
      </c>
      <c r="G119" t="s">
        <v>28</v>
      </c>
      <c r="H119" s="1">
        <v>1000000001127</v>
      </c>
      <c r="I119" s="1" t="s">
        <v>50</v>
      </c>
      <c r="J119" s="1" t="s">
        <v>50</v>
      </c>
      <c r="K119" s="6" t="s">
        <v>418</v>
      </c>
      <c r="L119" t="s">
        <v>13</v>
      </c>
      <c r="M119" t="s">
        <v>28</v>
      </c>
      <c r="N119" s="6" t="s">
        <v>418</v>
      </c>
      <c r="O119" t="s">
        <v>28</v>
      </c>
      <c r="P119" t="s">
        <v>28</v>
      </c>
      <c r="Q119" t="s">
        <v>28</v>
      </c>
      <c r="R119" s="7" t="s">
        <v>419</v>
      </c>
      <c r="S119" s="8">
        <f>R119/N119 * -1</f>
      </c>
      <c r="T119">
        <f>VLOOKUP(H119,SKU_PORKMEAT!A2:D683,{3},FALSE)</f>
      </c>
      <c r="U119" s="1">
        <f>VLOOKUP(UPPER(IF(IFERROR(VLOOKUP(E119,SOTC_PORKMEAT!A2:B5441,{2},FALSE), TRUE)=TRUE, VLOOKUP(E119,PICKUP_PORKMEAT!A2:B559,{2},FALSE),VLOOKUP(E119,SOTC_PORKMEAT!A2:B5441,{2},FALSE))), CUSTOMERS_PORKMEAT!A2:C951,{3},FALSE)</f>
      </c>
      <c r="V119" s="1">
        <f>VLOOKUP(UPPER(IF(IFERROR(VLOOKUP(E119,SOTC_PORKMEAT!A2:B5441,{2},FALSE), TRUE)=TRUE, VLOOKUP(E119,PICKUP_PORKMEAT!A2:B559,{2},FALSE),VLOOKUP(E119,SOTC_PORKMEAT!A2:B5441,{2},FALSE))), CUSTOMERS_PORKMEAT!A2:D951,{4},FALSE)</f>
      </c>
      <c r="W119" s="1">
        <f>VLOOKUP(H119,SKU_PORKMEAT!A2:D683,{4},FALSE)</f>
      </c>
      <c r="X119" s="1">
        <v>15</v>
      </c>
      <c r="Y119" t="s">
        <v>200</v>
      </c>
    </row>
    <row r="120" spans="1:25" x14ac:dyDescent="0.25">
      <c r="A120" s="1">
        <v>2024</v>
      </c>
      <c r="B120" s="1" t="s">
        <v>24</v>
      </c>
      <c r="C120" s="1" t="s">
        <v>362</v>
      </c>
      <c r="D120" s="1" t="s">
        <v>420</v>
      </c>
      <c r="E120" s="1">
        <v>2100118991</v>
      </c>
      <c r="F120" s="1" t="s">
        <v>204</v>
      </c>
      <c r="G120" t="s">
        <v>28</v>
      </c>
      <c r="H120" s="1">
        <v>1000000001127</v>
      </c>
      <c r="I120" s="1" t="s">
        <v>50</v>
      </c>
      <c r="J120" s="1" t="s">
        <v>50</v>
      </c>
      <c r="K120" s="6" t="s">
        <v>421</v>
      </c>
      <c r="L120" t="s">
        <v>13</v>
      </c>
      <c r="M120" t="s">
        <v>28</v>
      </c>
      <c r="N120" s="6" t="s">
        <v>421</v>
      </c>
      <c r="O120" t="s">
        <v>28</v>
      </c>
      <c r="P120" t="s">
        <v>28</v>
      </c>
      <c r="Q120" t="s">
        <v>28</v>
      </c>
      <c r="R120" s="7" t="s">
        <v>422</v>
      </c>
      <c r="S120" s="8">
        <f>R120/N120 * -1</f>
      </c>
      <c r="T120">
        <f>VLOOKUP(H120,SKU_PORKMEAT!A2:D683,{3},FALSE)</f>
      </c>
      <c r="U120" s="1">
        <f>VLOOKUP(UPPER(IF(IFERROR(VLOOKUP(E120,SOTC_PORKMEAT!A2:B5441,{2},FALSE), TRUE)=TRUE, VLOOKUP(E120,PICKUP_PORKMEAT!A2:B559,{2},FALSE),VLOOKUP(E120,SOTC_PORKMEAT!A2:B5441,{2},FALSE))), CUSTOMERS_PORKMEAT!A2:C951,{3},FALSE)</f>
      </c>
      <c r="V120" s="1">
        <f>VLOOKUP(UPPER(IF(IFERROR(VLOOKUP(E120,SOTC_PORKMEAT!A2:B5441,{2},FALSE), TRUE)=TRUE, VLOOKUP(E120,PICKUP_PORKMEAT!A2:B559,{2},FALSE),VLOOKUP(E120,SOTC_PORKMEAT!A2:B5441,{2},FALSE))), CUSTOMERS_PORKMEAT!A2:D951,{4},FALSE)</f>
      </c>
      <c r="W120" s="1">
        <f>VLOOKUP(H120,SKU_PORKMEAT!A2:D683,{4},FALSE)</f>
      </c>
      <c r="X120" s="1">
        <v>15</v>
      </c>
      <c r="Y120" t="s">
        <v>204</v>
      </c>
    </row>
    <row r="121" spans="1:25" x14ac:dyDescent="0.25">
      <c r="A121" s="1">
        <v>2024</v>
      </c>
      <c r="B121" s="1" t="s">
        <v>24</v>
      </c>
      <c r="C121" s="1" t="s">
        <v>362</v>
      </c>
      <c r="D121" s="1" t="s">
        <v>423</v>
      </c>
      <c r="E121" s="1">
        <v>2100118992</v>
      </c>
      <c r="F121" s="1" t="s">
        <v>204</v>
      </c>
      <c r="G121" t="s">
        <v>28</v>
      </c>
      <c r="H121" s="1">
        <v>1000000001127</v>
      </c>
      <c r="I121" s="1" t="s">
        <v>50</v>
      </c>
      <c r="J121" s="1" t="s">
        <v>50</v>
      </c>
      <c r="K121" s="6" t="s">
        <v>424</v>
      </c>
      <c r="L121" t="s">
        <v>13</v>
      </c>
      <c r="M121" t="s">
        <v>28</v>
      </c>
      <c r="N121" s="6" t="s">
        <v>424</v>
      </c>
      <c r="O121" t="s">
        <v>28</v>
      </c>
      <c r="P121" t="s">
        <v>28</v>
      </c>
      <c r="Q121" t="s">
        <v>28</v>
      </c>
      <c r="R121" s="7" t="s">
        <v>425</v>
      </c>
      <c r="S121" s="8">
        <f>R121/N121 * -1</f>
      </c>
      <c r="T121">
        <f>VLOOKUP(H121,SKU_PORKMEAT!A2:D683,{3},FALSE)</f>
      </c>
      <c r="U121" s="1">
        <f>VLOOKUP(UPPER(IF(IFERROR(VLOOKUP(E121,SOTC_PORKMEAT!A2:B5441,{2},FALSE), TRUE)=TRUE, VLOOKUP(E121,PICKUP_PORKMEAT!A2:B559,{2},FALSE),VLOOKUP(E121,SOTC_PORKMEAT!A2:B5441,{2},FALSE))), CUSTOMERS_PORKMEAT!A2:C951,{3},FALSE)</f>
      </c>
      <c r="V121" s="1">
        <f>VLOOKUP(UPPER(IF(IFERROR(VLOOKUP(E121,SOTC_PORKMEAT!A2:B5441,{2},FALSE), TRUE)=TRUE, VLOOKUP(E121,PICKUP_PORKMEAT!A2:B559,{2},FALSE),VLOOKUP(E121,SOTC_PORKMEAT!A2:B5441,{2},FALSE))), CUSTOMERS_PORKMEAT!A2:D951,{4},FALSE)</f>
      </c>
      <c r="W121" s="1">
        <f>VLOOKUP(H121,SKU_PORKMEAT!A2:D683,{4},FALSE)</f>
      </c>
      <c r="X121" s="1">
        <v>15</v>
      </c>
      <c r="Y121" t="s">
        <v>204</v>
      </c>
    </row>
    <row r="122" spans="1:25" x14ac:dyDescent="0.25">
      <c r="A122" s="1">
        <v>2024</v>
      </c>
      <c r="B122" s="1" t="s">
        <v>24</v>
      </c>
      <c r="C122" s="1" t="s">
        <v>362</v>
      </c>
      <c r="D122" s="1" t="s">
        <v>426</v>
      </c>
      <c r="E122" s="1">
        <v>2100118990</v>
      </c>
      <c r="F122" s="1" t="s">
        <v>215</v>
      </c>
      <c r="G122" t="s">
        <v>28</v>
      </c>
      <c r="H122" s="1">
        <v>1000000001127</v>
      </c>
      <c r="I122" s="1" t="s">
        <v>50</v>
      </c>
      <c r="J122" s="1" t="s">
        <v>50</v>
      </c>
      <c r="K122" s="6" t="s">
        <v>427</v>
      </c>
      <c r="L122" t="s">
        <v>13</v>
      </c>
      <c r="M122" t="s">
        <v>28</v>
      </c>
      <c r="N122" s="6" t="s">
        <v>427</v>
      </c>
      <c r="O122" t="s">
        <v>28</v>
      </c>
      <c r="P122" t="s">
        <v>28</v>
      </c>
      <c r="Q122" t="s">
        <v>28</v>
      </c>
      <c r="R122" s="7" t="s">
        <v>428</v>
      </c>
      <c r="S122" s="8">
        <f>R122/N122 * -1</f>
      </c>
      <c r="T122">
        <f>VLOOKUP(H122,SKU_PORKMEAT!A2:D683,{3},FALSE)</f>
      </c>
      <c r="U122" s="1">
        <f>VLOOKUP(UPPER(IF(IFERROR(VLOOKUP(E122,SOTC_PORKMEAT!A2:B5441,{2},FALSE), TRUE)=TRUE, VLOOKUP(E122,PICKUP_PORKMEAT!A2:B559,{2},FALSE),VLOOKUP(E122,SOTC_PORKMEAT!A2:B5441,{2},FALSE))), CUSTOMERS_PORKMEAT!A2:C951,{3},FALSE)</f>
      </c>
      <c r="V122" s="1">
        <f>VLOOKUP(UPPER(IF(IFERROR(VLOOKUP(E122,SOTC_PORKMEAT!A2:B5441,{2},FALSE), TRUE)=TRUE, VLOOKUP(E122,PICKUP_PORKMEAT!A2:B559,{2},FALSE),VLOOKUP(E122,SOTC_PORKMEAT!A2:B5441,{2},FALSE))), CUSTOMERS_PORKMEAT!A2:D951,{4},FALSE)</f>
      </c>
      <c r="W122" s="1">
        <f>VLOOKUP(H122,SKU_PORKMEAT!A2:D683,{4},FALSE)</f>
      </c>
      <c r="X122" s="1">
        <v>15</v>
      </c>
      <c r="Y122" t="s">
        <v>215</v>
      </c>
    </row>
    <row r="123" spans="1:25" x14ac:dyDescent="0.25">
      <c r="A123" s="1">
        <v>2024</v>
      </c>
      <c r="B123" s="1" t="s">
        <v>24</v>
      </c>
      <c r="C123" s="1" t="s">
        <v>362</v>
      </c>
      <c r="D123" s="1" t="s">
        <v>429</v>
      </c>
      <c r="E123" s="1">
        <v>2100118995</v>
      </c>
      <c r="F123" s="1" t="s">
        <v>223</v>
      </c>
      <c r="G123" t="s">
        <v>28</v>
      </c>
      <c r="H123" s="1">
        <v>1000000001127</v>
      </c>
      <c r="I123" s="1" t="s">
        <v>50</v>
      </c>
      <c r="J123" s="1" t="s">
        <v>50</v>
      </c>
      <c r="K123" s="6" t="s">
        <v>430</v>
      </c>
      <c r="L123" t="s">
        <v>13</v>
      </c>
      <c r="M123" t="s">
        <v>28</v>
      </c>
      <c r="N123" s="6" t="s">
        <v>430</v>
      </c>
      <c r="O123" t="s">
        <v>28</v>
      </c>
      <c r="P123" t="s">
        <v>28</v>
      </c>
      <c r="Q123" t="s">
        <v>28</v>
      </c>
      <c r="R123" s="7" t="s">
        <v>431</v>
      </c>
      <c r="S123" s="8">
        <f>R123/N123 * -1</f>
      </c>
      <c r="T123">
        <f>VLOOKUP(H123,SKU_PORKMEAT!A2:D683,{3},FALSE)</f>
      </c>
      <c r="U123" s="1">
        <f>VLOOKUP(UPPER(IF(IFERROR(VLOOKUP(E123,SOTC_PORKMEAT!A2:B5441,{2},FALSE), TRUE)=TRUE, VLOOKUP(E123,PICKUP_PORKMEAT!A2:B559,{2},FALSE),VLOOKUP(E123,SOTC_PORKMEAT!A2:B5441,{2},FALSE))), CUSTOMERS_PORKMEAT!A2:C951,{3},FALSE)</f>
      </c>
      <c r="V123" s="1">
        <f>VLOOKUP(UPPER(IF(IFERROR(VLOOKUP(E123,SOTC_PORKMEAT!A2:B5441,{2},FALSE), TRUE)=TRUE, VLOOKUP(E123,PICKUP_PORKMEAT!A2:B559,{2},FALSE),VLOOKUP(E123,SOTC_PORKMEAT!A2:B5441,{2},FALSE))), CUSTOMERS_PORKMEAT!A2:D951,{4},FALSE)</f>
      </c>
      <c r="W123" s="1">
        <f>VLOOKUP(H123,SKU_PORKMEAT!A2:D683,{4},FALSE)</f>
      </c>
      <c r="X123" s="1">
        <v>15</v>
      </c>
      <c r="Y123" t="s">
        <v>223</v>
      </c>
    </row>
    <row r="124" spans="1:25" x14ac:dyDescent="0.25">
      <c r="A124" s="1">
        <v>2024</v>
      </c>
      <c r="B124" s="1" t="s">
        <v>24</v>
      </c>
      <c r="C124" s="1" t="s">
        <v>362</v>
      </c>
      <c r="D124" s="1" t="s">
        <v>432</v>
      </c>
      <c r="E124" s="1">
        <v>2100118989</v>
      </c>
      <c r="F124" s="1" t="s">
        <v>227</v>
      </c>
      <c r="G124" t="s">
        <v>28</v>
      </c>
      <c r="H124" s="1">
        <v>1000000001127</v>
      </c>
      <c r="I124" s="1" t="s">
        <v>50</v>
      </c>
      <c r="J124" s="1" t="s">
        <v>50</v>
      </c>
      <c r="K124" s="6" t="s">
        <v>433</v>
      </c>
      <c r="L124" t="s">
        <v>13</v>
      </c>
      <c r="M124" t="s">
        <v>28</v>
      </c>
      <c r="N124" s="6" t="s">
        <v>433</v>
      </c>
      <c r="O124" t="s">
        <v>28</v>
      </c>
      <c r="P124" t="s">
        <v>28</v>
      </c>
      <c r="Q124" t="s">
        <v>28</v>
      </c>
      <c r="R124" s="7" t="s">
        <v>434</v>
      </c>
      <c r="S124" s="8">
        <f>R124/N124 * -1</f>
      </c>
      <c r="T124">
        <f>VLOOKUP(H124,SKU_PORKMEAT!A2:D683,{3},FALSE)</f>
      </c>
      <c r="U124" s="1">
        <f>VLOOKUP(UPPER(IF(IFERROR(VLOOKUP(E124,SOTC_PORKMEAT!A2:B5441,{2},FALSE), TRUE)=TRUE, VLOOKUP(E124,PICKUP_PORKMEAT!A2:B559,{2},FALSE),VLOOKUP(E124,SOTC_PORKMEAT!A2:B5441,{2},FALSE))), CUSTOMERS_PORKMEAT!A2:C951,{3},FALSE)</f>
      </c>
      <c r="V124" s="1">
        <f>VLOOKUP(UPPER(IF(IFERROR(VLOOKUP(E124,SOTC_PORKMEAT!A2:B5441,{2},FALSE), TRUE)=TRUE, VLOOKUP(E124,PICKUP_PORKMEAT!A2:B559,{2},FALSE),VLOOKUP(E124,SOTC_PORKMEAT!A2:B5441,{2},FALSE))), CUSTOMERS_PORKMEAT!A2:D951,{4},FALSE)</f>
      </c>
      <c r="W124" s="1">
        <f>VLOOKUP(H124,SKU_PORKMEAT!A2:D683,{4},FALSE)</f>
      </c>
      <c r="X124" s="1">
        <v>15</v>
      </c>
      <c r="Y124" t="s">
        <v>227</v>
      </c>
    </row>
    <row r="125" spans="1:25" x14ac:dyDescent="0.25">
      <c r="A125" s="1">
        <v>2024</v>
      </c>
      <c r="B125" s="1" t="s">
        <v>24</v>
      </c>
      <c r="C125" s="1" t="s">
        <v>362</v>
      </c>
      <c r="D125" s="1" t="s">
        <v>435</v>
      </c>
      <c r="E125" s="1">
        <v>2100119001</v>
      </c>
      <c r="F125" s="1" t="s">
        <v>231</v>
      </c>
      <c r="G125" t="s">
        <v>28</v>
      </c>
      <c r="H125" s="1">
        <v>1000000001127</v>
      </c>
      <c r="I125" s="1" t="s">
        <v>50</v>
      </c>
      <c r="J125" s="1" t="s">
        <v>50</v>
      </c>
      <c r="K125" s="6" t="s">
        <v>436</v>
      </c>
      <c r="L125" t="s">
        <v>13</v>
      </c>
      <c r="M125" t="s">
        <v>28</v>
      </c>
      <c r="N125" s="6" t="s">
        <v>436</v>
      </c>
      <c r="O125" t="s">
        <v>28</v>
      </c>
      <c r="P125" t="s">
        <v>28</v>
      </c>
      <c r="Q125" t="s">
        <v>28</v>
      </c>
      <c r="R125" s="7" t="s">
        <v>437</v>
      </c>
      <c r="S125" s="8">
        <f>R125/N125 * -1</f>
      </c>
      <c r="T125">
        <f>VLOOKUP(H125,SKU_PORKMEAT!A2:D683,{3},FALSE)</f>
      </c>
      <c r="U125" s="1">
        <f>VLOOKUP(UPPER(IF(IFERROR(VLOOKUP(E125,SOTC_PORKMEAT!A2:B5441,{2},FALSE), TRUE)=TRUE, VLOOKUP(E125,PICKUP_PORKMEAT!A2:B559,{2},FALSE),VLOOKUP(E125,SOTC_PORKMEAT!A2:B5441,{2},FALSE))), CUSTOMERS_PORKMEAT!A2:C951,{3},FALSE)</f>
      </c>
      <c r="V125" s="1">
        <f>VLOOKUP(UPPER(IF(IFERROR(VLOOKUP(E125,SOTC_PORKMEAT!A2:B5441,{2},FALSE), TRUE)=TRUE, VLOOKUP(E125,PICKUP_PORKMEAT!A2:B559,{2},FALSE),VLOOKUP(E125,SOTC_PORKMEAT!A2:B5441,{2},FALSE))), CUSTOMERS_PORKMEAT!A2:D951,{4},FALSE)</f>
      </c>
      <c r="W125" s="1">
        <f>VLOOKUP(H125,SKU_PORKMEAT!A2:D683,{4},FALSE)</f>
      </c>
      <c r="X125" s="1">
        <v>15</v>
      </c>
      <c r="Y125" t="s">
        <v>231</v>
      </c>
    </row>
    <row r="126" spans="1:25" x14ac:dyDescent="0.25">
      <c r="A126" s="1">
        <v>2024</v>
      </c>
      <c r="B126" s="1" t="s">
        <v>24</v>
      </c>
      <c r="C126" s="1" t="s">
        <v>362</v>
      </c>
      <c r="D126" s="1" t="s">
        <v>438</v>
      </c>
      <c r="E126" s="1">
        <v>2100118998</v>
      </c>
      <c r="F126" s="1" t="s">
        <v>239</v>
      </c>
      <c r="G126" t="s">
        <v>28</v>
      </c>
      <c r="H126" s="1">
        <v>1000000001127</v>
      </c>
      <c r="I126" s="1" t="s">
        <v>50</v>
      </c>
      <c r="J126" s="1" t="s">
        <v>50</v>
      </c>
      <c r="K126" s="6" t="s">
        <v>439</v>
      </c>
      <c r="L126" t="s">
        <v>13</v>
      </c>
      <c r="M126" t="s">
        <v>28</v>
      </c>
      <c r="N126" s="6" t="s">
        <v>439</v>
      </c>
      <c r="O126" t="s">
        <v>28</v>
      </c>
      <c r="P126" t="s">
        <v>28</v>
      </c>
      <c r="Q126" t="s">
        <v>28</v>
      </c>
      <c r="R126" s="7" t="s">
        <v>440</v>
      </c>
      <c r="S126" s="8">
        <f>R126/N126 * -1</f>
      </c>
      <c r="T126">
        <f>VLOOKUP(H126,SKU_PORKMEAT!A2:D683,{3},FALSE)</f>
      </c>
      <c r="U126" s="1">
        <f>VLOOKUP(UPPER(IF(IFERROR(VLOOKUP(E126,SOTC_PORKMEAT!A2:B5441,{2},FALSE), TRUE)=TRUE, VLOOKUP(E126,PICKUP_PORKMEAT!A2:B559,{2},FALSE),VLOOKUP(E126,SOTC_PORKMEAT!A2:B5441,{2},FALSE))), CUSTOMERS_PORKMEAT!A2:C951,{3},FALSE)</f>
      </c>
      <c r="V126" s="1">
        <f>VLOOKUP(UPPER(IF(IFERROR(VLOOKUP(E126,SOTC_PORKMEAT!A2:B5441,{2},FALSE), TRUE)=TRUE, VLOOKUP(E126,PICKUP_PORKMEAT!A2:B559,{2},FALSE),VLOOKUP(E126,SOTC_PORKMEAT!A2:B5441,{2},FALSE))), CUSTOMERS_PORKMEAT!A2:D951,{4},FALSE)</f>
      </c>
      <c r="W126" s="1">
        <f>VLOOKUP(H126,SKU_PORKMEAT!A2:D683,{4},FALSE)</f>
      </c>
      <c r="X126" s="1">
        <v>15</v>
      </c>
      <c r="Y126" t="s">
        <v>239</v>
      </c>
    </row>
    <row r="127" spans="1:25" x14ac:dyDescent="0.25">
      <c r="A127" s="1">
        <v>2024</v>
      </c>
      <c r="B127" s="1" t="s">
        <v>24</v>
      </c>
      <c r="C127" s="1" t="s">
        <v>362</v>
      </c>
      <c r="D127" s="1" t="s">
        <v>441</v>
      </c>
      <c r="E127" s="1">
        <v>2100119002</v>
      </c>
      <c r="F127" s="1" t="s">
        <v>243</v>
      </c>
      <c r="G127" t="s">
        <v>28</v>
      </c>
      <c r="H127" s="1">
        <v>1000000001127</v>
      </c>
      <c r="I127" s="1" t="s">
        <v>50</v>
      </c>
      <c r="J127" s="1" t="s">
        <v>50</v>
      </c>
      <c r="K127" s="6" t="s">
        <v>442</v>
      </c>
      <c r="L127" t="s">
        <v>13</v>
      </c>
      <c r="M127" t="s">
        <v>28</v>
      </c>
      <c r="N127" s="6" t="s">
        <v>442</v>
      </c>
      <c r="O127" t="s">
        <v>28</v>
      </c>
      <c r="P127" t="s">
        <v>28</v>
      </c>
      <c r="Q127" t="s">
        <v>28</v>
      </c>
      <c r="R127" s="7" t="s">
        <v>443</v>
      </c>
      <c r="S127" s="8">
        <f>R127/N127 * -1</f>
      </c>
      <c r="T127">
        <f>VLOOKUP(H127,SKU_PORKMEAT!A2:D683,{3},FALSE)</f>
      </c>
      <c r="U127" s="1">
        <f>VLOOKUP(UPPER(IF(IFERROR(VLOOKUP(E127,SOTC_PORKMEAT!A2:B5441,{2},FALSE), TRUE)=TRUE, VLOOKUP(E127,PICKUP_PORKMEAT!A2:B559,{2},FALSE),VLOOKUP(E127,SOTC_PORKMEAT!A2:B5441,{2},FALSE))), CUSTOMERS_PORKMEAT!A2:C951,{3},FALSE)</f>
      </c>
      <c r="V127" s="1">
        <f>VLOOKUP(UPPER(IF(IFERROR(VLOOKUP(E127,SOTC_PORKMEAT!A2:B5441,{2},FALSE), TRUE)=TRUE, VLOOKUP(E127,PICKUP_PORKMEAT!A2:B559,{2},FALSE),VLOOKUP(E127,SOTC_PORKMEAT!A2:B5441,{2},FALSE))), CUSTOMERS_PORKMEAT!A2:D951,{4},FALSE)</f>
      </c>
      <c r="W127" s="1">
        <f>VLOOKUP(H127,SKU_PORKMEAT!A2:D683,{4},FALSE)</f>
      </c>
      <c r="X127" s="1">
        <v>15</v>
      </c>
      <c r="Y127" t="s">
        <v>243</v>
      </c>
    </row>
    <row r="128" spans="1:25" x14ac:dyDescent="0.25">
      <c r="A128" s="1">
        <v>2024</v>
      </c>
      <c r="B128" s="1" t="s">
        <v>24</v>
      </c>
      <c r="C128" s="1" t="s">
        <v>362</v>
      </c>
      <c r="D128" s="1" t="s">
        <v>444</v>
      </c>
      <c r="E128" s="1">
        <v>2100118971</v>
      </c>
      <c r="F128" s="1">
        <f>VLOOKUP(UPPER(IF(IFERROR(VLOOKUP(E128,SOTC_PORKMEAT!A2:B5441,{2},FALSE), TRUE)=TRUE, VLOOKUP(E128,PICKUP_PORKMEAT!A2:B559,{2},FALSE),VLOOKUP(E128,SOTC_PORKMEAT!A2:B5441,{2},FALSE))), CUSTOMERS_PORKMEAT!A2:B951,{2},FALSE)</f>
      </c>
      <c r="G128" t="s">
        <v>28</v>
      </c>
      <c r="H128" s="1">
        <v>1000000001128</v>
      </c>
      <c r="I128" s="1" t="s">
        <v>73</v>
      </c>
      <c r="J128" s="1" t="s">
        <v>73</v>
      </c>
      <c r="K128" s="6" t="s">
        <v>445</v>
      </c>
      <c r="L128" t="s">
        <v>13</v>
      </c>
      <c r="M128" t="s">
        <v>28</v>
      </c>
      <c r="N128" s="6" t="s">
        <v>445</v>
      </c>
      <c r="O128" t="s">
        <v>28</v>
      </c>
      <c r="P128" t="s">
        <v>28</v>
      </c>
      <c r="Q128" t="s">
        <v>28</v>
      </c>
      <c r="R128" s="7" t="s">
        <v>446</v>
      </c>
      <c r="S128" s="8">
        <f>R128/N128 * -1</f>
      </c>
      <c r="T128">
        <f>VLOOKUP(H128,SKU_PORKMEAT!A2:D683,{3},FALSE)</f>
      </c>
      <c r="U128" s="1">
        <f>VLOOKUP(UPPER(IF(IFERROR(VLOOKUP(E128,SOTC_PORKMEAT!A2:B5441,{2},FALSE), TRUE)=TRUE, VLOOKUP(E128,PICKUP_PORKMEAT!A2:B559,{2},FALSE),VLOOKUP(E128,SOTC_PORKMEAT!A2:B5441,{2},FALSE))), CUSTOMERS_PORKMEAT!A2:C951,{3},FALSE)</f>
      </c>
      <c r="V128" s="1">
        <f>VLOOKUP(UPPER(IF(IFERROR(VLOOKUP(E128,SOTC_PORKMEAT!A2:B5441,{2},FALSE), TRUE)=TRUE, VLOOKUP(E128,PICKUP_PORKMEAT!A2:B559,{2},FALSE),VLOOKUP(E128,SOTC_PORKMEAT!A2:B5441,{2},FALSE))), CUSTOMERS_PORKMEAT!A2:D951,{4},FALSE)</f>
      </c>
      <c r="W128" s="1">
        <f>VLOOKUP(H128,SKU_PORKMEAT!A2:D683,{4},FALSE)</f>
      </c>
      <c r="X128" s="1">
        <v>15</v>
      </c>
      <c r="Y128" t="s">
        <v>256</v>
      </c>
    </row>
    <row r="129" spans="1:25" x14ac:dyDescent="0.25">
      <c r="A129" s="1">
        <v>2024</v>
      </c>
      <c r="B129" s="1" t="s">
        <v>24</v>
      </c>
      <c r="C129" s="1" t="s">
        <v>362</v>
      </c>
      <c r="D129" s="1" t="s">
        <v>447</v>
      </c>
      <c r="E129" s="1">
        <v>2100118974</v>
      </c>
      <c r="F129" s="1">
        <f>VLOOKUP(UPPER(IF(IFERROR(VLOOKUP(E129,SOTC_PORKMEAT!A2:B5441,{2},FALSE), TRUE)=TRUE, VLOOKUP(E129,PICKUP_PORKMEAT!A2:B559,{2},FALSE),VLOOKUP(E129,SOTC_PORKMEAT!A2:B5441,{2},FALSE))), CUSTOMERS_PORKMEAT!A2:B951,{2},FALSE)</f>
      </c>
      <c r="G129" t="s">
        <v>28</v>
      </c>
      <c r="H129" s="1">
        <v>1000000001127</v>
      </c>
      <c r="I129" s="1" t="s">
        <v>50</v>
      </c>
      <c r="J129" s="1" t="s">
        <v>50</v>
      </c>
      <c r="K129" s="6" t="s">
        <v>448</v>
      </c>
      <c r="L129" t="s">
        <v>13</v>
      </c>
      <c r="M129" t="s">
        <v>28</v>
      </c>
      <c r="N129" s="6" t="s">
        <v>448</v>
      </c>
      <c r="O129" t="s">
        <v>28</v>
      </c>
      <c r="P129" t="s">
        <v>28</v>
      </c>
      <c r="Q129" t="s">
        <v>28</v>
      </c>
      <c r="R129" s="7" t="s">
        <v>449</v>
      </c>
      <c r="S129" s="8">
        <f>R129/N129 * -1</f>
      </c>
      <c r="T129">
        <f>VLOOKUP(H129,SKU_PORKMEAT!A2:D683,{3},FALSE)</f>
      </c>
      <c r="U129" s="1">
        <f>VLOOKUP(UPPER(IF(IFERROR(VLOOKUP(E129,SOTC_PORKMEAT!A2:B5441,{2},FALSE), TRUE)=TRUE, VLOOKUP(E129,PICKUP_PORKMEAT!A2:B559,{2},FALSE),VLOOKUP(E129,SOTC_PORKMEAT!A2:B5441,{2},FALSE))), CUSTOMERS_PORKMEAT!A2:C951,{3},FALSE)</f>
      </c>
      <c r="V129" s="1">
        <f>VLOOKUP(UPPER(IF(IFERROR(VLOOKUP(E129,SOTC_PORKMEAT!A2:B5441,{2},FALSE), TRUE)=TRUE, VLOOKUP(E129,PICKUP_PORKMEAT!A2:B559,{2},FALSE),VLOOKUP(E129,SOTC_PORKMEAT!A2:B5441,{2},FALSE))), CUSTOMERS_PORKMEAT!A2:D951,{4},FALSE)</f>
      </c>
      <c r="W129" s="1">
        <f>VLOOKUP(H129,SKU_PORKMEAT!A2:D683,{4},FALSE)</f>
      </c>
      <c r="X129" s="1">
        <v>15</v>
      </c>
      <c r="Y129" t="s">
        <v>256</v>
      </c>
    </row>
    <row r="130" spans="1:25" x14ac:dyDescent="0.25">
      <c r="A130" s="1">
        <v>2024</v>
      </c>
      <c r="B130" s="1" t="s">
        <v>24</v>
      </c>
      <c r="C130" s="1" t="s">
        <v>362</v>
      </c>
      <c r="D130" s="1" t="s">
        <v>450</v>
      </c>
      <c r="E130" s="1">
        <v>2100118976</v>
      </c>
      <c r="F130" s="1">
        <f>VLOOKUP(UPPER(IF(IFERROR(VLOOKUP(E130,SOTC_PORKMEAT!A2:B5441,{2},FALSE), TRUE)=TRUE, VLOOKUP(E130,PICKUP_PORKMEAT!A2:B559,{2},FALSE),VLOOKUP(E130,SOTC_PORKMEAT!A2:B5441,{2},FALSE))), CUSTOMERS_PORKMEAT!A2:B951,{2},FALSE)</f>
      </c>
      <c r="G130" t="s">
        <v>28</v>
      </c>
      <c r="H130" s="1">
        <v>1000000001127</v>
      </c>
      <c r="I130" s="1" t="s">
        <v>50</v>
      </c>
      <c r="J130" s="1" t="s">
        <v>50</v>
      </c>
      <c r="K130" s="6" t="s">
        <v>451</v>
      </c>
      <c r="L130" t="s">
        <v>13</v>
      </c>
      <c r="M130" t="s">
        <v>28</v>
      </c>
      <c r="N130" s="6" t="s">
        <v>451</v>
      </c>
      <c r="O130" t="s">
        <v>28</v>
      </c>
      <c r="P130" t="s">
        <v>28</v>
      </c>
      <c r="Q130" t="s">
        <v>28</v>
      </c>
      <c r="R130" s="7" t="s">
        <v>452</v>
      </c>
      <c r="S130" s="8">
        <f>R130/N130 * -1</f>
      </c>
      <c r="T130">
        <f>VLOOKUP(H130,SKU_PORKMEAT!A2:D683,{3},FALSE)</f>
      </c>
      <c r="U130" s="1">
        <f>VLOOKUP(UPPER(IF(IFERROR(VLOOKUP(E130,SOTC_PORKMEAT!A2:B5441,{2},FALSE), TRUE)=TRUE, VLOOKUP(E130,PICKUP_PORKMEAT!A2:B559,{2},FALSE),VLOOKUP(E130,SOTC_PORKMEAT!A2:B5441,{2},FALSE))), CUSTOMERS_PORKMEAT!A2:C951,{3},FALSE)</f>
      </c>
      <c r="V130" s="1">
        <f>VLOOKUP(UPPER(IF(IFERROR(VLOOKUP(E130,SOTC_PORKMEAT!A2:B5441,{2},FALSE), TRUE)=TRUE, VLOOKUP(E130,PICKUP_PORKMEAT!A2:B559,{2},FALSE),VLOOKUP(E130,SOTC_PORKMEAT!A2:B5441,{2},FALSE))), CUSTOMERS_PORKMEAT!A2:D951,{4},FALSE)</f>
      </c>
      <c r="W130" s="1">
        <f>VLOOKUP(H130,SKU_PORKMEAT!A2:D683,{4},FALSE)</f>
      </c>
      <c r="X130" s="1">
        <v>15</v>
      </c>
      <c r="Y130" t="s">
        <v>256</v>
      </c>
    </row>
    <row r="131" spans="1:25" x14ac:dyDescent="0.25">
      <c r="A131" s="1">
        <v>2024</v>
      </c>
      <c r="B131" s="1" t="s">
        <v>24</v>
      </c>
      <c r="C131" s="1" t="s">
        <v>362</v>
      </c>
      <c r="D131" s="1" t="s">
        <v>453</v>
      </c>
      <c r="E131" s="1">
        <v>2100118980</v>
      </c>
      <c r="F131" s="1">
        <f>VLOOKUP(UPPER(IF(IFERROR(VLOOKUP(E131,SOTC_PORKMEAT!A2:B5441,{2},FALSE), TRUE)=TRUE, VLOOKUP(E131,PICKUP_PORKMEAT!A2:B559,{2},FALSE),VLOOKUP(E131,SOTC_PORKMEAT!A2:B5441,{2},FALSE))), CUSTOMERS_PORKMEAT!A2:B951,{2},FALSE)</f>
      </c>
      <c r="G131" t="s">
        <v>28</v>
      </c>
      <c r="H131" s="1">
        <v>1000000001128</v>
      </c>
      <c r="I131" s="1" t="s">
        <v>73</v>
      </c>
      <c r="J131" s="1" t="s">
        <v>73</v>
      </c>
      <c r="K131" s="6" t="s">
        <v>454</v>
      </c>
      <c r="L131" t="s">
        <v>13</v>
      </c>
      <c r="M131" t="s">
        <v>28</v>
      </c>
      <c r="N131" s="6" t="s">
        <v>454</v>
      </c>
      <c r="O131" t="s">
        <v>28</v>
      </c>
      <c r="P131" t="s">
        <v>28</v>
      </c>
      <c r="Q131" t="s">
        <v>28</v>
      </c>
      <c r="R131" s="7" t="s">
        <v>455</v>
      </c>
      <c r="S131" s="8">
        <f>R131/N131 * -1</f>
      </c>
      <c r="T131">
        <f>VLOOKUP(H131,SKU_PORKMEAT!A2:D683,{3},FALSE)</f>
      </c>
      <c r="U131" s="1">
        <f>VLOOKUP(UPPER(IF(IFERROR(VLOOKUP(E131,SOTC_PORKMEAT!A2:B5441,{2},FALSE), TRUE)=TRUE, VLOOKUP(E131,PICKUP_PORKMEAT!A2:B559,{2},FALSE),VLOOKUP(E131,SOTC_PORKMEAT!A2:B5441,{2},FALSE))), CUSTOMERS_PORKMEAT!A2:C951,{3},FALSE)</f>
      </c>
      <c r="V131" s="1">
        <f>VLOOKUP(UPPER(IF(IFERROR(VLOOKUP(E131,SOTC_PORKMEAT!A2:B5441,{2},FALSE), TRUE)=TRUE, VLOOKUP(E131,PICKUP_PORKMEAT!A2:B559,{2},FALSE),VLOOKUP(E131,SOTC_PORKMEAT!A2:B5441,{2},FALSE))), CUSTOMERS_PORKMEAT!A2:D951,{4},FALSE)</f>
      </c>
      <c r="W131" s="1">
        <f>VLOOKUP(H131,SKU_PORKMEAT!A2:D683,{4},FALSE)</f>
      </c>
      <c r="X131" s="1">
        <v>15</v>
      </c>
      <c r="Y131" t="s">
        <v>256</v>
      </c>
    </row>
    <row r="132" spans="1:25" x14ac:dyDescent="0.25">
      <c r="A132" s="1">
        <v>2024</v>
      </c>
      <c r="B132" s="1" t="s">
        <v>24</v>
      </c>
      <c r="C132" s="1" t="s">
        <v>362</v>
      </c>
      <c r="D132" s="1" t="s">
        <v>456</v>
      </c>
      <c r="E132" s="1">
        <v>2100119517</v>
      </c>
      <c r="F132" s="1">
        <f>VLOOKUP(UPPER(IF(IFERROR(VLOOKUP(E132,SOTC_PORKMEAT!A2:B5441,{2},FALSE), TRUE)=TRUE, VLOOKUP(E132,PICKUP_PORKMEAT!A2:B559,{2},FALSE),VLOOKUP(E132,SOTC_PORKMEAT!A2:B5441,{2},FALSE))), CUSTOMERS_PORKMEAT!A2:B951,{2},FALSE)</f>
      </c>
      <c r="G132" t="s">
        <v>28</v>
      </c>
      <c r="H132" s="1">
        <v>1000000001128</v>
      </c>
      <c r="I132" s="1" t="s">
        <v>73</v>
      </c>
      <c r="J132" s="1" t="s">
        <v>73</v>
      </c>
      <c r="K132" s="6" t="s">
        <v>457</v>
      </c>
      <c r="L132" t="s">
        <v>13</v>
      </c>
      <c r="M132" t="s">
        <v>28</v>
      </c>
      <c r="N132" s="6" t="s">
        <v>457</v>
      </c>
      <c r="O132" t="s">
        <v>28</v>
      </c>
      <c r="P132" t="s">
        <v>28</v>
      </c>
      <c r="Q132" t="s">
        <v>28</v>
      </c>
      <c r="R132" s="7" t="s">
        <v>458</v>
      </c>
      <c r="S132" s="8">
        <f>R132/N132 * -1</f>
      </c>
      <c r="T132">
        <f>VLOOKUP(H132,SKU_PORKMEAT!A2:D683,{3},FALSE)</f>
      </c>
      <c r="U132" s="1">
        <f>VLOOKUP(UPPER(IF(IFERROR(VLOOKUP(E132,SOTC_PORKMEAT!A2:B5441,{2},FALSE), TRUE)=TRUE, VLOOKUP(E132,PICKUP_PORKMEAT!A2:B559,{2},FALSE),VLOOKUP(E132,SOTC_PORKMEAT!A2:B5441,{2},FALSE))), CUSTOMERS_PORKMEAT!A2:C951,{3},FALSE)</f>
      </c>
      <c r="V132" s="1">
        <f>VLOOKUP(UPPER(IF(IFERROR(VLOOKUP(E132,SOTC_PORKMEAT!A2:B5441,{2},FALSE), TRUE)=TRUE, VLOOKUP(E132,PICKUP_PORKMEAT!A2:B559,{2},FALSE),VLOOKUP(E132,SOTC_PORKMEAT!A2:B5441,{2},FALSE))), CUSTOMERS_PORKMEAT!A2:D951,{4},FALSE)</f>
      </c>
      <c r="W132" s="1">
        <f>VLOOKUP(H132,SKU_PORKMEAT!A2:D683,{4},FALSE)</f>
      </c>
      <c r="X132" s="1">
        <v>15</v>
      </c>
      <c r="Y132" t="s">
        <v>256</v>
      </c>
    </row>
    <row r="133" spans="1:25" x14ac:dyDescent="0.25">
      <c r="A133" s="1">
        <v>2024</v>
      </c>
      <c r="B133" s="1" t="s">
        <v>24</v>
      </c>
      <c r="C133" s="1" t="s">
        <v>362</v>
      </c>
      <c r="D133" s="1" t="s">
        <v>456</v>
      </c>
      <c r="E133" s="1">
        <v>2100119517</v>
      </c>
      <c r="F133" s="1">
        <f>VLOOKUP(UPPER(IF(IFERROR(VLOOKUP(E133,SOTC_PORKMEAT!A2:B5441,{2},FALSE), TRUE)=TRUE, VLOOKUP(E133,PICKUP_PORKMEAT!A2:B559,{2},FALSE),VLOOKUP(E133,SOTC_PORKMEAT!A2:B5441,{2},FALSE))), CUSTOMERS_PORKMEAT!A2:B951,{2},FALSE)</f>
      </c>
      <c r="G133" t="s">
        <v>28</v>
      </c>
      <c r="H133" s="1">
        <v>1000000001357</v>
      </c>
      <c r="I133" s="1" t="s">
        <v>246</v>
      </c>
      <c r="J133" s="1" t="s">
        <v>246</v>
      </c>
      <c r="K133" s="6" t="s">
        <v>459</v>
      </c>
      <c r="L133" t="s">
        <v>13</v>
      </c>
      <c r="M133" t="s">
        <v>28</v>
      </c>
      <c r="N133" s="6" t="s">
        <v>459</v>
      </c>
      <c r="O133" t="s">
        <v>28</v>
      </c>
      <c r="P133" t="s">
        <v>28</v>
      </c>
      <c r="Q133" t="s">
        <v>28</v>
      </c>
      <c r="R133" s="7" t="s">
        <v>460</v>
      </c>
      <c r="S133" s="8">
        <f>R133/N133 * -1</f>
      </c>
      <c r="T133">
        <f>VLOOKUP(H133,SKU_PORKMEAT!A2:D683,{3},FALSE)</f>
      </c>
      <c r="U133" s="1">
        <f>VLOOKUP(UPPER(IF(IFERROR(VLOOKUP(E133,SOTC_PORKMEAT!A2:B5441,{2},FALSE), TRUE)=TRUE, VLOOKUP(E133,PICKUP_PORKMEAT!A2:B559,{2},FALSE),VLOOKUP(E133,SOTC_PORKMEAT!A2:B5441,{2},FALSE))), CUSTOMERS_PORKMEAT!A2:C951,{3},FALSE)</f>
      </c>
      <c r="V133" s="1">
        <f>VLOOKUP(UPPER(IF(IFERROR(VLOOKUP(E133,SOTC_PORKMEAT!A2:B5441,{2},FALSE), TRUE)=TRUE, VLOOKUP(E133,PICKUP_PORKMEAT!A2:B559,{2},FALSE),VLOOKUP(E133,SOTC_PORKMEAT!A2:B5441,{2},FALSE))), CUSTOMERS_PORKMEAT!A2:D951,{4},FALSE)</f>
      </c>
      <c r="W133" s="1">
        <f>VLOOKUP(H133,SKU_PORKMEAT!A2:D683,{4},FALSE)</f>
      </c>
      <c r="X133" s="1">
        <v>15</v>
      </c>
      <c r="Y133" t="s">
        <v>256</v>
      </c>
    </row>
    <row r="134" spans="1:25" x14ac:dyDescent="0.25">
      <c r="A134" s="1">
        <v>2024</v>
      </c>
      <c r="B134" s="1" t="s">
        <v>24</v>
      </c>
      <c r="C134" s="1" t="s">
        <v>362</v>
      </c>
      <c r="D134" s="1" t="s">
        <v>461</v>
      </c>
      <c r="E134" s="1">
        <v>2100119018</v>
      </c>
      <c r="F134" s="1" t="s">
        <v>462</v>
      </c>
      <c r="G134" t="s">
        <v>28</v>
      </c>
      <c r="H134" s="1">
        <v>1000000001196</v>
      </c>
      <c r="I134" s="1" t="s">
        <v>463</v>
      </c>
      <c r="J134" s="1" t="s">
        <v>463</v>
      </c>
      <c r="K134" s="6" t="s">
        <v>464</v>
      </c>
      <c r="L134" t="s">
        <v>13</v>
      </c>
      <c r="M134" t="s">
        <v>28</v>
      </c>
      <c r="N134" s="6" t="s">
        <v>464</v>
      </c>
      <c r="O134" t="s">
        <v>28</v>
      </c>
      <c r="P134" t="s">
        <v>28</v>
      </c>
      <c r="Q134" t="s">
        <v>28</v>
      </c>
      <c r="R134" s="7" t="s">
        <v>465</v>
      </c>
      <c r="S134" s="8">
        <f>R134/N134 * -1</f>
      </c>
      <c r="T134">
        <f>VLOOKUP(H134,SKU_PORKMEAT!A2:D683,{3},FALSE)</f>
      </c>
      <c r="U134" s="1">
        <f>VLOOKUP(UPPER(IF(IFERROR(VLOOKUP(E134,SOTC_PORKMEAT!A2:B5441,{2},FALSE), TRUE)=TRUE, VLOOKUP(E134,PICKUP_PORKMEAT!A2:B559,{2},FALSE),VLOOKUP(E134,SOTC_PORKMEAT!A2:B5441,{2},FALSE))), CUSTOMERS_PORKMEAT!A2:C951,{3},FALSE)</f>
      </c>
      <c r="V134" s="1">
        <f>VLOOKUP(UPPER(IF(IFERROR(VLOOKUP(E134,SOTC_PORKMEAT!A2:B5441,{2},FALSE), TRUE)=TRUE, VLOOKUP(E134,PICKUP_PORKMEAT!A2:B559,{2},FALSE),VLOOKUP(E134,SOTC_PORKMEAT!A2:B5441,{2},FALSE))), CUSTOMERS_PORKMEAT!A2:D951,{4},FALSE)</f>
      </c>
      <c r="W134" s="1">
        <f>VLOOKUP(H134,SKU_PORKMEAT!A2:D683,{4},FALSE)</f>
      </c>
      <c r="X134" s="1">
        <v>12</v>
      </c>
      <c r="Y134" t="s">
        <v>462</v>
      </c>
    </row>
    <row r="135" spans="1:25" x14ac:dyDescent="0.25">
      <c r="A135" s="1">
        <v>2024</v>
      </c>
      <c r="B135" s="1" t="s">
        <v>24</v>
      </c>
      <c r="C135" s="1" t="s">
        <v>362</v>
      </c>
      <c r="D135" s="1" t="s">
        <v>466</v>
      </c>
      <c r="E135" s="1">
        <v>2100119017</v>
      </c>
      <c r="F135" s="1" t="s">
        <v>67</v>
      </c>
      <c r="G135" t="s">
        <v>28</v>
      </c>
      <c r="H135" s="1">
        <v>1000000001135</v>
      </c>
      <c r="I135" s="1" t="s">
        <v>68</v>
      </c>
      <c r="J135" s="1" t="s">
        <v>68</v>
      </c>
      <c r="K135" s="6" t="s">
        <v>467</v>
      </c>
      <c r="L135" t="s">
        <v>13</v>
      </c>
      <c r="M135" t="s">
        <v>28</v>
      </c>
      <c r="N135" s="6" t="s">
        <v>467</v>
      </c>
      <c r="O135" t="s">
        <v>28</v>
      </c>
      <c r="P135" t="s">
        <v>28</v>
      </c>
      <c r="Q135" t="s">
        <v>28</v>
      </c>
      <c r="R135" s="7" t="s">
        <v>468</v>
      </c>
      <c r="S135" s="8">
        <f>R135/N135 * -1</f>
      </c>
      <c r="T135">
        <f>VLOOKUP(H135,SKU_PORKMEAT!A2:D683,{3},FALSE)</f>
      </c>
      <c r="U135" s="1">
        <f>VLOOKUP(UPPER(IF(IFERROR(VLOOKUP(E135,SOTC_PORKMEAT!A2:B5441,{2},FALSE), TRUE)=TRUE, VLOOKUP(E135,PICKUP_PORKMEAT!A2:B559,{2},FALSE),VLOOKUP(E135,SOTC_PORKMEAT!A2:B5441,{2},FALSE))), CUSTOMERS_PORKMEAT!A2:C951,{3},FALSE)</f>
      </c>
      <c r="V135" s="1">
        <f>VLOOKUP(UPPER(IF(IFERROR(VLOOKUP(E135,SOTC_PORKMEAT!A2:B5441,{2},FALSE), TRUE)=TRUE, VLOOKUP(E135,PICKUP_PORKMEAT!A2:B559,{2},FALSE),VLOOKUP(E135,SOTC_PORKMEAT!A2:B5441,{2},FALSE))), CUSTOMERS_PORKMEAT!A2:D951,{4},FALSE)</f>
      </c>
      <c r="W135" s="1">
        <f>VLOOKUP(H135,SKU_PORKMEAT!A2:D683,{4},FALSE)</f>
      </c>
      <c r="X135" s="1">
        <v>10</v>
      </c>
      <c r="Y135" t="s">
        <v>67</v>
      </c>
    </row>
    <row r="136" spans="1:25" x14ac:dyDescent="0.25">
      <c r="A136" s="1">
        <v>2024</v>
      </c>
      <c r="B136" s="1" t="s">
        <v>24</v>
      </c>
      <c r="C136" s="1" t="s">
        <v>362</v>
      </c>
      <c r="D136" s="1" t="s">
        <v>469</v>
      </c>
      <c r="E136" s="1">
        <v>2100119024</v>
      </c>
      <c r="F136" s="1" t="s">
        <v>67</v>
      </c>
      <c r="G136" t="s">
        <v>28</v>
      </c>
      <c r="H136" s="1">
        <v>1000000001135</v>
      </c>
      <c r="I136" s="1" t="s">
        <v>68</v>
      </c>
      <c r="J136" s="1" t="s">
        <v>68</v>
      </c>
      <c r="K136" s="6" t="s">
        <v>470</v>
      </c>
      <c r="L136" t="s">
        <v>13</v>
      </c>
      <c r="M136" t="s">
        <v>28</v>
      </c>
      <c r="N136" s="6" t="s">
        <v>470</v>
      </c>
      <c r="O136" t="s">
        <v>28</v>
      </c>
      <c r="P136" t="s">
        <v>28</v>
      </c>
      <c r="Q136" t="s">
        <v>28</v>
      </c>
      <c r="R136" s="7" t="s">
        <v>471</v>
      </c>
      <c r="S136" s="8">
        <f>R136/N136 * -1</f>
      </c>
      <c r="T136">
        <f>VLOOKUP(H136,SKU_PORKMEAT!A2:D683,{3},FALSE)</f>
      </c>
      <c r="U136" s="1">
        <f>VLOOKUP(UPPER(IF(IFERROR(VLOOKUP(E136,SOTC_PORKMEAT!A2:B5441,{2},FALSE), TRUE)=TRUE, VLOOKUP(E136,PICKUP_PORKMEAT!A2:B559,{2},FALSE),VLOOKUP(E136,SOTC_PORKMEAT!A2:B5441,{2},FALSE))), CUSTOMERS_PORKMEAT!A2:C951,{3},FALSE)</f>
      </c>
      <c r="V136" s="1">
        <f>VLOOKUP(UPPER(IF(IFERROR(VLOOKUP(E136,SOTC_PORKMEAT!A2:B5441,{2},FALSE), TRUE)=TRUE, VLOOKUP(E136,PICKUP_PORKMEAT!A2:B559,{2},FALSE),VLOOKUP(E136,SOTC_PORKMEAT!A2:B5441,{2},FALSE))), CUSTOMERS_PORKMEAT!A2:D951,{4},FALSE)</f>
      </c>
      <c r="W136" s="1">
        <f>VLOOKUP(H136,SKU_PORKMEAT!A2:D683,{4},FALSE)</f>
      </c>
      <c r="X136" s="1">
        <v>10</v>
      </c>
      <c r="Y136" t="s">
        <v>67</v>
      </c>
    </row>
    <row r="137" spans="1:25" x14ac:dyDescent="0.25">
      <c r="A137" s="1">
        <v>2024</v>
      </c>
      <c r="B137" s="1" t="s">
        <v>24</v>
      </c>
      <c r="C137" s="1" t="s">
        <v>362</v>
      </c>
      <c r="D137" s="1" t="s">
        <v>472</v>
      </c>
      <c r="E137" s="1">
        <v>2100119025</v>
      </c>
      <c r="F137" s="1" t="s">
        <v>67</v>
      </c>
      <c r="G137" t="s">
        <v>28</v>
      </c>
      <c r="H137" s="1">
        <v>1000000001135</v>
      </c>
      <c r="I137" s="1" t="s">
        <v>68</v>
      </c>
      <c r="J137" s="1" t="s">
        <v>68</v>
      </c>
      <c r="K137" s="6" t="s">
        <v>473</v>
      </c>
      <c r="L137" t="s">
        <v>13</v>
      </c>
      <c r="M137" t="s">
        <v>28</v>
      </c>
      <c r="N137" s="6" t="s">
        <v>473</v>
      </c>
      <c r="O137" t="s">
        <v>28</v>
      </c>
      <c r="P137" t="s">
        <v>28</v>
      </c>
      <c r="Q137" t="s">
        <v>28</v>
      </c>
      <c r="R137" s="7" t="s">
        <v>474</v>
      </c>
      <c r="S137" s="8">
        <f>R137/N137 * -1</f>
      </c>
      <c r="T137">
        <f>VLOOKUP(H137,SKU_PORKMEAT!A2:D683,{3},FALSE)</f>
      </c>
      <c r="U137" s="1">
        <f>VLOOKUP(UPPER(IF(IFERROR(VLOOKUP(E137,SOTC_PORKMEAT!A2:B5441,{2},FALSE), TRUE)=TRUE, VLOOKUP(E137,PICKUP_PORKMEAT!A2:B559,{2},FALSE),VLOOKUP(E137,SOTC_PORKMEAT!A2:B5441,{2},FALSE))), CUSTOMERS_PORKMEAT!A2:C951,{3},FALSE)</f>
      </c>
      <c r="V137" s="1">
        <f>VLOOKUP(UPPER(IF(IFERROR(VLOOKUP(E137,SOTC_PORKMEAT!A2:B5441,{2},FALSE), TRUE)=TRUE, VLOOKUP(E137,PICKUP_PORKMEAT!A2:B559,{2},FALSE),VLOOKUP(E137,SOTC_PORKMEAT!A2:B5441,{2},FALSE))), CUSTOMERS_PORKMEAT!A2:D951,{4},FALSE)</f>
      </c>
      <c r="W137" s="1">
        <f>VLOOKUP(H137,SKU_PORKMEAT!A2:D683,{4},FALSE)</f>
      </c>
      <c r="X137" s="1">
        <v>10</v>
      </c>
      <c r="Y137" t="s">
        <v>67</v>
      </c>
    </row>
    <row r="138" spans="1:25" x14ac:dyDescent="0.25">
      <c r="A138" s="1">
        <v>2024</v>
      </c>
      <c r="B138" s="1" t="s">
        <v>24</v>
      </c>
      <c r="C138" s="1" t="s">
        <v>362</v>
      </c>
      <c r="D138" s="1" t="s">
        <v>475</v>
      </c>
      <c r="E138" s="1">
        <v>2100119026</v>
      </c>
      <c r="F138" s="1" t="s">
        <v>67</v>
      </c>
      <c r="G138" t="s">
        <v>28</v>
      </c>
      <c r="H138" s="1">
        <v>1000000001135</v>
      </c>
      <c r="I138" s="1" t="s">
        <v>68</v>
      </c>
      <c r="J138" s="1" t="s">
        <v>68</v>
      </c>
      <c r="K138" s="6" t="s">
        <v>476</v>
      </c>
      <c r="L138" t="s">
        <v>13</v>
      </c>
      <c r="M138" t="s">
        <v>28</v>
      </c>
      <c r="N138" s="6" t="s">
        <v>476</v>
      </c>
      <c r="O138" t="s">
        <v>28</v>
      </c>
      <c r="P138" t="s">
        <v>28</v>
      </c>
      <c r="Q138" t="s">
        <v>28</v>
      </c>
      <c r="R138" s="7" t="s">
        <v>477</v>
      </c>
      <c r="S138" s="8">
        <f>R138/N138 * -1</f>
      </c>
      <c r="T138">
        <f>VLOOKUP(H138,SKU_PORKMEAT!A2:D683,{3},FALSE)</f>
      </c>
      <c r="U138" s="1">
        <f>VLOOKUP(UPPER(IF(IFERROR(VLOOKUP(E138,SOTC_PORKMEAT!A2:B5441,{2},FALSE), TRUE)=TRUE, VLOOKUP(E138,PICKUP_PORKMEAT!A2:B559,{2},FALSE),VLOOKUP(E138,SOTC_PORKMEAT!A2:B5441,{2},FALSE))), CUSTOMERS_PORKMEAT!A2:C951,{3},FALSE)</f>
      </c>
      <c r="V138" s="1">
        <f>VLOOKUP(UPPER(IF(IFERROR(VLOOKUP(E138,SOTC_PORKMEAT!A2:B5441,{2},FALSE), TRUE)=TRUE, VLOOKUP(E138,PICKUP_PORKMEAT!A2:B559,{2},FALSE),VLOOKUP(E138,SOTC_PORKMEAT!A2:B5441,{2},FALSE))), CUSTOMERS_PORKMEAT!A2:D951,{4},FALSE)</f>
      </c>
      <c r="W138" s="1">
        <f>VLOOKUP(H138,SKU_PORKMEAT!A2:D683,{4},FALSE)</f>
      </c>
      <c r="X138" s="1">
        <v>10</v>
      </c>
      <c r="Y138" t="s">
        <v>67</v>
      </c>
    </row>
    <row r="139" spans="1:25" x14ac:dyDescent="0.25">
      <c r="A139" s="1">
        <v>2024</v>
      </c>
      <c r="B139" s="1" t="s">
        <v>24</v>
      </c>
      <c r="C139" s="1" t="s">
        <v>362</v>
      </c>
      <c r="D139" s="1" t="s">
        <v>475</v>
      </c>
      <c r="E139" s="1">
        <v>2100119026</v>
      </c>
      <c r="F139" s="1" t="s">
        <v>67</v>
      </c>
      <c r="G139" t="s">
        <v>28</v>
      </c>
      <c r="H139" s="1">
        <v>1000000001131</v>
      </c>
      <c r="I139" s="1" t="s">
        <v>55</v>
      </c>
      <c r="J139" s="1" t="s">
        <v>55</v>
      </c>
      <c r="K139" s="6" t="s">
        <v>478</v>
      </c>
      <c r="L139" t="s">
        <v>13</v>
      </c>
      <c r="M139" t="s">
        <v>28</v>
      </c>
      <c r="N139" s="6" t="s">
        <v>478</v>
      </c>
      <c r="O139" t="s">
        <v>28</v>
      </c>
      <c r="P139" t="s">
        <v>28</v>
      </c>
      <c r="Q139" t="s">
        <v>28</v>
      </c>
      <c r="R139" s="7" t="s">
        <v>479</v>
      </c>
      <c r="S139" s="8">
        <f>R139/N139 * -1</f>
      </c>
      <c r="T139">
        <f>VLOOKUP(H139,SKU_PORKMEAT!A2:D683,{3},FALSE)</f>
      </c>
      <c r="U139" s="1">
        <f>VLOOKUP(UPPER(IF(IFERROR(VLOOKUP(E139,SOTC_PORKMEAT!A2:B5441,{2},FALSE), TRUE)=TRUE, VLOOKUP(E139,PICKUP_PORKMEAT!A2:B559,{2},FALSE),VLOOKUP(E139,SOTC_PORKMEAT!A2:B5441,{2},FALSE))), CUSTOMERS_PORKMEAT!A2:C951,{3},FALSE)</f>
      </c>
      <c r="V139" s="1">
        <f>VLOOKUP(UPPER(IF(IFERROR(VLOOKUP(E139,SOTC_PORKMEAT!A2:B5441,{2},FALSE), TRUE)=TRUE, VLOOKUP(E139,PICKUP_PORKMEAT!A2:B559,{2},FALSE),VLOOKUP(E139,SOTC_PORKMEAT!A2:B5441,{2},FALSE))), CUSTOMERS_PORKMEAT!A2:D951,{4},FALSE)</f>
      </c>
      <c r="W139" s="1">
        <f>VLOOKUP(H139,SKU_PORKMEAT!A2:D683,{4},FALSE)</f>
      </c>
      <c r="X139" s="1">
        <v>10</v>
      </c>
      <c r="Y139" t="s">
        <v>67</v>
      </c>
    </row>
    <row r="140" spans="1:25" x14ac:dyDescent="0.25">
      <c r="A140" s="1">
        <v>2024</v>
      </c>
      <c r="B140" s="1" t="s">
        <v>24</v>
      </c>
      <c r="C140" s="1" t="s">
        <v>362</v>
      </c>
      <c r="D140" s="1" t="s">
        <v>480</v>
      </c>
      <c r="E140" s="1">
        <v>2100119008</v>
      </c>
      <c r="F140" s="1" t="s">
        <v>67</v>
      </c>
      <c r="G140" t="s">
        <v>28</v>
      </c>
      <c r="H140" s="1">
        <v>1000000001131</v>
      </c>
      <c r="I140" s="1" t="s">
        <v>55</v>
      </c>
      <c r="J140" s="1" t="s">
        <v>55</v>
      </c>
      <c r="K140" s="6" t="s">
        <v>481</v>
      </c>
      <c r="L140" t="s">
        <v>13</v>
      </c>
      <c r="M140" t="s">
        <v>28</v>
      </c>
      <c r="N140" s="6" t="s">
        <v>481</v>
      </c>
      <c r="O140" t="s">
        <v>28</v>
      </c>
      <c r="P140" t="s">
        <v>28</v>
      </c>
      <c r="Q140" t="s">
        <v>28</v>
      </c>
      <c r="R140" s="7" t="s">
        <v>482</v>
      </c>
      <c r="S140" s="8">
        <f>R140/N140 * -1</f>
      </c>
      <c r="T140">
        <f>VLOOKUP(H140,SKU_PORKMEAT!A2:D683,{3},FALSE)</f>
      </c>
      <c r="U140" s="1">
        <f>VLOOKUP(UPPER(IF(IFERROR(VLOOKUP(E140,SOTC_PORKMEAT!A2:B5441,{2},FALSE), TRUE)=TRUE, VLOOKUP(E140,PICKUP_PORKMEAT!A2:B559,{2},FALSE),VLOOKUP(E140,SOTC_PORKMEAT!A2:B5441,{2},FALSE))), CUSTOMERS_PORKMEAT!A2:C951,{3},FALSE)</f>
      </c>
      <c r="V140" s="1">
        <f>VLOOKUP(UPPER(IF(IFERROR(VLOOKUP(E140,SOTC_PORKMEAT!A2:B5441,{2},FALSE), TRUE)=TRUE, VLOOKUP(E140,PICKUP_PORKMEAT!A2:B559,{2},FALSE),VLOOKUP(E140,SOTC_PORKMEAT!A2:B5441,{2},FALSE))), CUSTOMERS_PORKMEAT!A2:D951,{4},FALSE)</f>
      </c>
      <c r="W140" s="1">
        <f>VLOOKUP(H140,SKU_PORKMEAT!A2:D683,{4},FALSE)</f>
      </c>
      <c r="X140" s="1">
        <v>10</v>
      </c>
      <c r="Y140" t="s">
        <v>67</v>
      </c>
    </row>
    <row r="141" spans="1:25" x14ac:dyDescent="0.25">
      <c r="A141" s="1">
        <v>2024</v>
      </c>
      <c r="B141" s="1" t="s">
        <v>24</v>
      </c>
      <c r="C141" s="1" t="s">
        <v>362</v>
      </c>
      <c r="D141" s="1" t="s">
        <v>480</v>
      </c>
      <c r="E141" s="1">
        <v>2100119008</v>
      </c>
      <c r="F141" s="1" t="s">
        <v>67</v>
      </c>
      <c r="G141" t="s">
        <v>28</v>
      </c>
      <c r="H141" s="1">
        <v>1000000001135</v>
      </c>
      <c r="I141" s="1" t="s">
        <v>68</v>
      </c>
      <c r="J141" s="1" t="s">
        <v>68</v>
      </c>
      <c r="K141" s="6" t="s">
        <v>483</v>
      </c>
      <c r="L141" t="s">
        <v>13</v>
      </c>
      <c r="M141" t="s">
        <v>28</v>
      </c>
      <c r="N141" s="6" t="s">
        <v>483</v>
      </c>
      <c r="O141" t="s">
        <v>28</v>
      </c>
      <c r="P141" t="s">
        <v>28</v>
      </c>
      <c r="Q141" t="s">
        <v>28</v>
      </c>
      <c r="R141" s="7" t="s">
        <v>484</v>
      </c>
      <c r="S141" s="8">
        <f>R141/N141 * -1</f>
      </c>
      <c r="T141">
        <f>VLOOKUP(H141,SKU_PORKMEAT!A2:D683,{3},FALSE)</f>
      </c>
      <c r="U141" s="1">
        <f>VLOOKUP(UPPER(IF(IFERROR(VLOOKUP(E141,SOTC_PORKMEAT!A2:B5441,{2},FALSE), TRUE)=TRUE, VLOOKUP(E141,PICKUP_PORKMEAT!A2:B559,{2},FALSE),VLOOKUP(E141,SOTC_PORKMEAT!A2:B5441,{2},FALSE))), CUSTOMERS_PORKMEAT!A2:C951,{3},FALSE)</f>
      </c>
      <c r="V141" s="1">
        <f>VLOOKUP(UPPER(IF(IFERROR(VLOOKUP(E141,SOTC_PORKMEAT!A2:B5441,{2},FALSE), TRUE)=TRUE, VLOOKUP(E141,PICKUP_PORKMEAT!A2:B559,{2},FALSE),VLOOKUP(E141,SOTC_PORKMEAT!A2:B5441,{2},FALSE))), CUSTOMERS_PORKMEAT!A2:D951,{4},FALSE)</f>
      </c>
      <c r="W141" s="1">
        <f>VLOOKUP(H141,SKU_PORKMEAT!A2:D683,{4},FALSE)</f>
      </c>
      <c r="X141" s="1">
        <v>10</v>
      </c>
      <c r="Y141" t="s">
        <v>67</v>
      </c>
    </row>
    <row r="142" spans="1:25" x14ac:dyDescent="0.25">
      <c r="A142" s="1">
        <v>2024</v>
      </c>
      <c r="B142" s="1" t="s">
        <v>24</v>
      </c>
      <c r="C142" s="1" t="s">
        <v>362</v>
      </c>
      <c r="D142" s="1" t="s">
        <v>485</v>
      </c>
      <c r="E142" s="1">
        <v>2100119597</v>
      </c>
      <c r="F142" s="1" t="s">
        <v>77</v>
      </c>
      <c r="G142" t="s">
        <v>28</v>
      </c>
      <c r="H142" s="1">
        <v>1000000000668</v>
      </c>
      <c r="I142" s="1" t="s">
        <v>81</v>
      </c>
      <c r="J142" s="1" t="s">
        <v>81</v>
      </c>
      <c r="K142" s="6" t="s">
        <v>486</v>
      </c>
      <c r="L142" t="s">
        <v>13</v>
      </c>
      <c r="M142" t="s">
        <v>28</v>
      </c>
      <c r="N142" s="6" t="s">
        <v>486</v>
      </c>
      <c r="O142" t="s">
        <v>28</v>
      </c>
      <c r="P142" t="s">
        <v>28</v>
      </c>
      <c r="Q142" t="s">
        <v>28</v>
      </c>
      <c r="R142" s="7" t="s">
        <v>487</v>
      </c>
      <c r="S142" s="8">
        <f>R142/N142 * -1</f>
      </c>
      <c r="T142">
        <f>VLOOKUP(H142,SKU_PORKMEAT!A2:D683,{3},FALSE)</f>
      </c>
      <c r="U142" s="1">
        <f>VLOOKUP(UPPER(IF(IFERROR(VLOOKUP(E142,SOTC_PORKMEAT!A2:B5441,{2},FALSE), TRUE)=TRUE, VLOOKUP(E142,PICKUP_PORKMEAT!A2:B559,{2},FALSE),VLOOKUP(E142,SOTC_PORKMEAT!A2:B5441,{2},FALSE))), CUSTOMERS_PORKMEAT!A2:C951,{3},FALSE)</f>
      </c>
      <c r="V142" s="1">
        <f>VLOOKUP(UPPER(IF(IFERROR(VLOOKUP(E142,SOTC_PORKMEAT!A2:B5441,{2},FALSE), TRUE)=TRUE, VLOOKUP(E142,PICKUP_PORKMEAT!A2:B559,{2},FALSE),VLOOKUP(E142,SOTC_PORKMEAT!A2:B5441,{2},FALSE))), CUSTOMERS_PORKMEAT!A2:D951,{4},FALSE)</f>
      </c>
      <c r="W142" s="1">
        <f>VLOOKUP(H142,SKU_PORKMEAT!A2:D683,{4},FALSE)</f>
      </c>
      <c r="X142" s="1">
        <v>13</v>
      </c>
      <c r="Y142" t="s">
        <v>77</v>
      </c>
    </row>
    <row r="143" spans="1:25" x14ac:dyDescent="0.25">
      <c r="A143" s="1">
        <v>2024</v>
      </c>
      <c r="B143" s="1" t="s">
        <v>24</v>
      </c>
      <c r="C143" s="1" t="s">
        <v>362</v>
      </c>
      <c r="D143" s="1" t="s">
        <v>485</v>
      </c>
      <c r="E143" s="1">
        <v>2100119597</v>
      </c>
      <c r="F143" s="1" t="s">
        <v>77</v>
      </c>
      <c r="G143" t="s">
        <v>28</v>
      </c>
      <c r="H143" s="1">
        <v>1000000000718</v>
      </c>
      <c r="I143" s="1" t="s">
        <v>84</v>
      </c>
      <c r="J143" s="1" t="s">
        <v>84</v>
      </c>
      <c r="K143" s="6" t="s">
        <v>488</v>
      </c>
      <c r="L143" t="s">
        <v>13</v>
      </c>
      <c r="M143" t="s">
        <v>28</v>
      </c>
      <c r="N143" s="6" t="s">
        <v>488</v>
      </c>
      <c r="O143" t="s">
        <v>28</v>
      </c>
      <c r="P143" t="s">
        <v>28</v>
      </c>
      <c r="Q143" t="s">
        <v>28</v>
      </c>
      <c r="R143" s="7" t="s">
        <v>489</v>
      </c>
      <c r="S143" s="8">
        <f>R143/N143 * -1</f>
      </c>
      <c r="T143">
        <f>VLOOKUP(H143,SKU_PORKMEAT!A2:D683,{3},FALSE)</f>
      </c>
      <c r="U143" s="1">
        <f>VLOOKUP(UPPER(IF(IFERROR(VLOOKUP(E143,SOTC_PORKMEAT!A2:B5441,{2},FALSE), TRUE)=TRUE, VLOOKUP(E143,PICKUP_PORKMEAT!A2:B559,{2},FALSE),VLOOKUP(E143,SOTC_PORKMEAT!A2:B5441,{2},FALSE))), CUSTOMERS_PORKMEAT!A2:C951,{3},FALSE)</f>
      </c>
      <c r="V143" s="1">
        <f>VLOOKUP(UPPER(IF(IFERROR(VLOOKUP(E143,SOTC_PORKMEAT!A2:B5441,{2},FALSE), TRUE)=TRUE, VLOOKUP(E143,PICKUP_PORKMEAT!A2:B559,{2},FALSE),VLOOKUP(E143,SOTC_PORKMEAT!A2:B5441,{2},FALSE))), CUSTOMERS_PORKMEAT!A2:D951,{4},FALSE)</f>
      </c>
      <c r="W143" s="1">
        <f>VLOOKUP(H143,SKU_PORKMEAT!A2:D683,{4},FALSE)</f>
      </c>
      <c r="X143" s="1">
        <v>13</v>
      </c>
      <c r="Y143" t="s">
        <v>77</v>
      </c>
    </row>
    <row r="144" spans="1:25" x14ac:dyDescent="0.25">
      <c r="A144" s="1">
        <v>2024</v>
      </c>
      <c r="B144" s="1" t="s">
        <v>24</v>
      </c>
      <c r="C144" s="1" t="s">
        <v>25</v>
      </c>
      <c r="D144" s="1" t="s">
        <v>490</v>
      </c>
      <c r="E144" s="1">
        <v>2100119126</v>
      </c>
      <c r="F144" s="1" t="s">
        <v>49</v>
      </c>
      <c r="G144" t="s">
        <v>28</v>
      </c>
      <c r="H144" s="1">
        <v>1000000001127</v>
      </c>
      <c r="I144" s="1" t="s">
        <v>50</v>
      </c>
      <c r="J144" s="1" t="s">
        <v>50</v>
      </c>
      <c r="K144" s="6" t="s">
        <v>491</v>
      </c>
      <c r="L144" t="s">
        <v>13</v>
      </c>
      <c r="M144" t="s">
        <v>28</v>
      </c>
      <c r="N144" s="6" t="s">
        <v>491</v>
      </c>
      <c r="O144" t="s">
        <v>28</v>
      </c>
      <c r="P144" t="s">
        <v>28</v>
      </c>
      <c r="Q144" t="s">
        <v>28</v>
      </c>
      <c r="R144" s="7" t="s">
        <v>492</v>
      </c>
      <c r="S144" s="8">
        <f>R144/N144 * -1</f>
      </c>
      <c r="T144">
        <f>VLOOKUP(H144,SKU_PORKMEAT!A2:D683,{3},FALSE)</f>
      </c>
      <c r="U144" s="1">
        <f>VLOOKUP(UPPER(IF(IFERROR(VLOOKUP(E144,SOTC_PORKMEAT!A2:B5441,{2},FALSE), TRUE)=TRUE, VLOOKUP(E144,PICKUP_PORKMEAT!A2:B559,{2},FALSE),VLOOKUP(E144,SOTC_PORKMEAT!A2:B5441,{2},FALSE))), CUSTOMERS_PORKMEAT!A2:C951,{3},FALSE)</f>
      </c>
      <c r="V144" s="1">
        <f>VLOOKUP(UPPER(IF(IFERROR(VLOOKUP(E144,SOTC_PORKMEAT!A2:B5441,{2},FALSE), TRUE)=TRUE, VLOOKUP(E144,PICKUP_PORKMEAT!A2:B559,{2},FALSE),VLOOKUP(E144,SOTC_PORKMEAT!A2:B5441,{2},FALSE))), CUSTOMERS_PORKMEAT!A2:D951,{4},FALSE)</f>
      </c>
      <c r="W144" s="1">
        <f>VLOOKUP(H144,SKU_PORKMEAT!A2:D683,{4},FALSE)</f>
      </c>
      <c r="X144" s="1">
        <v>15</v>
      </c>
      <c r="Y144" t="s">
        <v>49</v>
      </c>
    </row>
    <row r="145" spans="1:25" x14ac:dyDescent="0.25">
      <c r="A145" s="1">
        <v>2024</v>
      </c>
      <c r="B145" s="1" t="s">
        <v>24</v>
      </c>
      <c r="C145" s="1" t="s">
        <v>362</v>
      </c>
      <c r="D145" s="1" t="s">
        <v>493</v>
      </c>
      <c r="E145" s="1">
        <v>2100119021</v>
      </c>
      <c r="F145" s="1" t="s">
        <v>494</v>
      </c>
      <c r="G145" t="s">
        <v>28</v>
      </c>
      <c r="H145" s="1">
        <v>1000000001165</v>
      </c>
      <c r="I145" s="1" t="s">
        <v>495</v>
      </c>
      <c r="J145" s="1" t="s">
        <v>495</v>
      </c>
      <c r="K145" s="6" t="s">
        <v>496</v>
      </c>
      <c r="L145" t="s">
        <v>13</v>
      </c>
      <c r="M145" t="s">
        <v>28</v>
      </c>
      <c r="N145" s="6" t="s">
        <v>496</v>
      </c>
      <c r="O145" t="s">
        <v>28</v>
      </c>
      <c r="P145" t="s">
        <v>28</v>
      </c>
      <c r="Q145" t="s">
        <v>28</v>
      </c>
      <c r="R145" s="7" t="s">
        <v>497</v>
      </c>
      <c r="S145" s="8">
        <f>R145/N145 * -1</f>
      </c>
      <c r="T145">
        <f>VLOOKUP(H145,SKU_PORKMEAT!A2:D683,{3},FALSE)</f>
      </c>
      <c r="U145" s="1">
        <f>VLOOKUP(UPPER(IF(IFERROR(VLOOKUP(E145,SOTC_PORKMEAT!A2:B5441,{2},FALSE), TRUE)=TRUE, VLOOKUP(E145,PICKUP_PORKMEAT!A2:B559,{2},FALSE),VLOOKUP(E145,SOTC_PORKMEAT!A2:B5441,{2},FALSE))), CUSTOMERS_PORKMEAT!A2:C951,{3},FALSE)</f>
      </c>
      <c r="V145" s="1">
        <f>VLOOKUP(UPPER(IF(IFERROR(VLOOKUP(E145,SOTC_PORKMEAT!A2:B5441,{2},FALSE), TRUE)=TRUE, VLOOKUP(E145,PICKUP_PORKMEAT!A2:B559,{2},FALSE),VLOOKUP(E145,SOTC_PORKMEAT!A2:B5441,{2},FALSE))), CUSTOMERS_PORKMEAT!A2:D951,{4},FALSE)</f>
      </c>
      <c r="W145" s="1">
        <f>VLOOKUP(H145,SKU_PORKMEAT!A2:D683,{4},FALSE)</f>
      </c>
      <c r="X145" s="1">
        <v>12</v>
      </c>
      <c r="Y145" t="s">
        <v>494</v>
      </c>
    </row>
    <row r="146" spans="1:25" x14ac:dyDescent="0.25">
      <c r="A146" s="1">
        <v>2024</v>
      </c>
      <c r="B146" s="1" t="s">
        <v>24</v>
      </c>
      <c r="C146" s="1" t="s">
        <v>362</v>
      </c>
      <c r="D146" s="1" t="s">
        <v>498</v>
      </c>
      <c r="E146" s="1">
        <v>2100119022</v>
      </c>
      <c r="F146" s="1" t="s">
        <v>499</v>
      </c>
      <c r="G146" t="s">
        <v>28</v>
      </c>
      <c r="H146" s="1">
        <v>1000000001165</v>
      </c>
      <c r="I146" s="1" t="s">
        <v>495</v>
      </c>
      <c r="J146" s="1" t="s">
        <v>495</v>
      </c>
      <c r="K146" s="6" t="s">
        <v>500</v>
      </c>
      <c r="L146" t="s">
        <v>13</v>
      </c>
      <c r="M146" t="s">
        <v>28</v>
      </c>
      <c r="N146" s="6" t="s">
        <v>500</v>
      </c>
      <c r="O146" t="s">
        <v>28</v>
      </c>
      <c r="P146" t="s">
        <v>28</v>
      </c>
      <c r="Q146" t="s">
        <v>28</v>
      </c>
      <c r="R146" s="7" t="s">
        <v>501</v>
      </c>
      <c r="S146" s="8">
        <f>R146/N146 * -1</f>
      </c>
      <c r="T146">
        <f>VLOOKUP(H146,SKU_PORKMEAT!A2:D683,{3},FALSE)</f>
      </c>
      <c r="U146" s="1">
        <f>VLOOKUP(UPPER(IF(IFERROR(VLOOKUP(E146,SOTC_PORKMEAT!A2:B5441,{2},FALSE), TRUE)=TRUE, VLOOKUP(E146,PICKUP_PORKMEAT!A2:B559,{2},FALSE),VLOOKUP(E146,SOTC_PORKMEAT!A2:B5441,{2},FALSE))), CUSTOMERS_PORKMEAT!A2:C951,{3},FALSE)</f>
      </c>
      <c r="V146" s="1">
        <f>VLOOKUP(UPPER(IF(IFERROR(VLOOKUP(E146,SOTC_PORKMEAT!A2:B5441,{2},FALSE), TRUE)=TRUE, VLOOKUP(E146,PICKUP_PORKMEAT!A2:B559,{2},FALSE),VLOOKUP(E146,SOTC_PORKMEAT!A2:B5441,{2},FALSE))), CUSTOMERS_PORKMEAT!A2:D951,{4},FALSE)</f>
      </c>
      <c r="W146" s="1">
        <f>VLOOKUP(H146,SKU_PORKMEAT!A2:D683,{4},FALSE)</f>
      </c>
      <c r="X146" s="1">
        <v>12</v>
      </c>
      <c r="Y146" t="s">
        <v>499</v>
      </c>
    </row>
    <row r="147" spans="1:25" x14ac:dyDescent="0.25">
      <c r="A147" s="1">
        <v>2024</v>
      </c>
      <c r="B147" s="1" t="s">
        <v>24</v>
      </c>
      <c r="C147" s="1" t="s">
        <v>362</v>
      </c>
      <c r="D147" s="1" t="s">
        <v>502</v>
      </c>
      <c r="E147" s="1">
        <v>2100119028</v>
      </c>
      <c r="F147" s="1" t="s">
        <v>503</v>
      </c>
      <c r="G147" t="s">
        <v>28</v>
      </c>
      <c r="H147" s="1">
        <v>1000000000762</v>
      </c>
      <c r="I147" s="1" t="s">
        <v>504</v>
      </c>
      <c r="J147" s="1" t="s">
        <v>504</v>
      </c>
      <c r="K147" s="6" t="s">
        <v>505</v>
      </c>
      <c r="L147" t="s">
        <v>13</v>
      </c>
      <c r="M147" t="s">
        <v>28</v>
      </c>
      <c r="N147" s="6" t="s">
        <v>505</v>
      </c>
      <c r="O147" t="s">
        <v>28</v>
      </c>
      <c r="P147" t="s">
        <v>28</v>
      </c>
      <c r="Q147" t="s">
        <v>28</v>
      </c>
      <c r="R147" s="7" t="s">
        <v>506</v>
      </c>
      <c r="S147" s="8">
        <f>R147/N147 * -1</f>
      </c>
      <c r="T147">
        <f>VLOOKUP(H147,SKU_PORKMEAT!A2:D683,{3},FALSE)</f>
      </c>
      <c r="U147" s="1">
        <f>VLOOKUP(UPPER(IF(IFERROR(VLOOKUP(E147,SOTC_PORKMEAT!A2:B5441,{2},FALSE), TRUE)=TRUE, VLOOKUP(E147,PICKUP_PORKMEAT!A2:B559,{2},FALSE),VLOOKUP(E147,SOTC_PORKMEAT!A2:B5441,{2},FALSE))), CUSTOMERS_PORKMEAT!A2:C951,{3},FALSE)</f>
      </c>
      <c r="V147" s="1">
        <f>VLOOKUP(UPPER(IF(IFERROR(VLOOKUP(E147,SOTC_PORKMEAT!A2:B5441,{2},FALSE), TRUE)=TRUE, VLOOKUP(E147,PICKUP_PORKMEAT!A2:B559,{2},FALSE),VLOOKUP(E147,SOTC_PORKMEAT!A2:B5441,{2},FALSE))), CUSTOMERS_PORKMEAT!A2:D951,{4},FALSE)</f>
      </c>
      <c r="W147" s="1">
        <f>VLOOKUP(H147,SKU_PORKMEAT!A2:D683,{4},FALSE)</f>
      </c>
      <c r="X147" s="1">
        <v>12</v>
      </c>
      <c r="Y147" t="s">
        <v>503</v>
      </c>
    </row>
    <row r="148" spans="1:25" x14ac:dyDescent="0.25">
      <c r="A148" s="1">
        <v>2024</v>
      </c>
      <c r="B148" s="1" t="s">
        <v>24</v>
      </c>
      <c r="C148" s="1" t="s">
        <v>362</v>
      </c>
      <c r="D148" s="1" t="s">
        <v>507</v>
      </c>
      <c r="E148" s="1">
        <v>2100119023</v>
      </c>
      <c r="F148" s="1" t="s">
        <v>508</v>
      </c>
      <c r="G148" t="s">
        <v>28</v>
      </c>
      <c r="H148" s="1">
        <v>1000000001165</v>
      </c>
      <c r="I148" s="1" t="s">
        <v>495</v>
      </c>
      <c r="J148" s="1" t="s">
        <v>495</v>
      </c>
      <c r="K148" s="6" t="s">
        <v>509</v>
      </c>
      <c r="L148" t="s">
        <v>13</v>
      </c>
      <c r="M148" t="s">
        <v>28</v>
      </c>
      <c r="N148" s="6" t="s">
        <v>509</v>
      </c>
      <c r="O148" t="s">
        <v>28</v>
      </c>
      <c r="P148" t="s">
        <v>28</v>
      </c>
      <c r="Q148" t="s">
        <v>28</v>
      </c>
      <c r="R148" s="7" t="s">
        <v>510</v>
      </c>
      <c r="S148" s="8">
        <f>R148/N148 * -1</f>
      </c>
      <c r="T148">
        <f>VLOOKUP(H148,SKU_PORKMEAT!A2:D683,{3},FALSE)</f>
      </c>
      <c r="U148" s="1">
        <f>VLOOKUP(UPPER(IF(IFERROR(VLOOKUP(E148,SOTC_PORKMEAT!A2:B5441,{2},FALSE), TRUE)=TRUE, VLOOKUP(E148,PICKUP_PORKMEAT!A2:B559,{2},FALSE),VLOOKUP(E148,SOTC_PORKMEAT!A2:B5441,{2},FALSE))), CUSTOMERS_PORKMEAT!A2:C951,{3},FALSE)</f>
      </c>
      <c r="V148" s="1">
        <f>VLOOKUP(UPPER(IF(IFERROR(VLOOKUP(E148,SOTC_PORKMEAT!A2:B5441,{2},FALSE), TRUE)=TRUE, VLOOKUP(E148,PICKUP_PORKMEAT!A2:B559,{2},FALSE),VLOOKUP(E148,SOTC_PORKMEAT!A2:B5441,{2},FALSE))), CUSTOMERS_PORKMEAT!A2:D951,{4},FALSE)</f>
      </c>
      <c r="W148" s="1">
        <f>VLOOKUP(H148,SKU_PORKMEAT!A2:D683,{4},FALSE)</f>
      </c>
      <c r="X148" s="1">
        <v>12</v>
      </c>
      <c r="Y148" t="s">
        <v>508</v>
      </c>
    </row>
    <row r="149" spans="1:25" x14ac:dyDescent="0.25">
      <c r="A149" s="1">
        <v>2024</v>
      </c>
      <c r="B149" s="1" t="s">
        <v>24</v>
      </c>
      <c r="C149" s="1" t="s">
        <v>362</v>
      </c>
      <c r="D149" s="1" t="s">
        <v>511</v>
      </c>
      <c r="E149" s="1">
        <v>2100119027</v>
      </c>
      <c r="F149" s="1" t="s">
        <v>512</v>
      </c>
      <c r="G149" t="s">
        <v>28</v>
      </c>
      <c r="H149" s="1">
        <v>1000000000762</v>
      </c>
      <c r="I149" s="1" t="s">
        <v>504</v>
      </c>
      <c r="J149" s="1" t="s">
        <v>504</v>
      </c>
      <c r="K149" s="6" t="s">
        <v>513</v>
      </c>
      <c r="L149" t="s">
        <v>13</v>
      </c>
      <c r="M149" t="s">
        <v>28</v>
      </c>
      <c r="N149" s="6" t="s">
        <v>513</v>
      </c>
      <c r="O149" t="s">
        <v>28</v>
      </c>
      <c r="P149" t="s">
        <v>28</v>
      </c>
      <c r="Q149" t="s">
        <v>28</v>
      </c>
      <c r="R149" s="7" t="s">
        <v>514</v>
      </c>
      <c r="S149" s="8">
        <f>R149/N149 * -1</f>
      </c>
      <c r="T149">
        <f>VLOOKUP(H149,SKU_PORKMEAT!A2:D683,{3},FALSE)</f>
      </c>
      <c r="U149" s="1">
        <f>VLOOKUP(UPPER(IF(IFERROR(VLOOKUP(E149,SOTC_PORKMEAT!A2:B5441,{2},FALSE), TRUE)=TRUE, VLOOKUP(E149,PICKUP_PORKMEAT!A2:B559,{2},FALSE),VLOOKUP(E149,SOTC_PORKMEAT!A2:B5441,{2},FALSE))), CUSTOMERS_PORKMEAT!A2:C951,{3},FALSE)</f>
      </c>
      <c r="V149" s="1">
        <f>VLOOKUP(UPPER(IF(IFERROR(VLOOKUP(E149,SOTC_PORKMEAT!A2:B5441,{2},FALSE), TRUE)=TRUE, VLOOKUP(E149,PICKUP_PORKMEAT!A2:B559,{2},FALSE),VLOOKUP(E149,SOTC_PORKMEAT!A2:B5441,{2},FALSE))), CUSTOMERS_PORKMEAT!A2:D951,{4},FALSE)</f>
      </c>
      <c r="W149" s="1">
        <f>VLOOKUP(H149,SKU_PORKMEAT!A2:D683,{4},FALSE)</f>
      </c>
      <c r="X149" s="1">
        <v>12</v>
      </c>
      <c r="Y149" t="s">
        <v>512</v>
      </c>
    </row>
    <row r="150" spans="1:25" x14ac:dyDescent="0.25">
      <c r="A150" s="1">
        <v>2024</v>
      </c>
      <c r="B150" s="1" t="s">
        <v>24</v>
      </c>
      <c r="C150" s="1" t="s">
        <v>362</v>
      </c>
      <c r="D150" s="1" t="s">
        <v>515</v>
      </c>
      <c r="E150" s="1">
        <v>2100119011</v>
      </c>
      <c r="F150" s="1" t="s">
        <v>104</v>
      </c>
      <c r="G150" t="s">
        <v>28</v>
      </c>
      <c r="H150" s="1">
        <v>1000000001134</v>
      </c>
      <c r="I150" s="1" t="s">
        <v>516</v>
      </c>
      <c r="J150" s="1" t="s">
        <v>516</v>
      </c>
      <c r="K150" s="6" t="s">
        <v>517</v>
      </c>
      <c r="L150" t="s">
        <v>13</v>
      </c>
      <c r="M150" t="s">
        <v>28</v>
      </c>
      <c r="N150" s="6" t="s">
        <v>517</v>
      </c>
      <c r="O150" t="s">
        <v>28</v>
      </c>
      <c r="P150" t="s">
        <v>28</v>
      </c>
      <c r="Q150" t="s">
        <v>28</v>
      </c>
      <c r="R150" s="7" t="s">
        <v>518</v>
      </c>
      <c r="S150" s="8">
        <f>R150/N150 * -1</f>
      </c>
      <c r="T150">
        <f>VLOOKUP(H150,SKU_PORKMEAT!A2:D683,{3},FALSE)</f>
      </c>
      <c r="U150" s="1">
        <f>VLOOKUP(UPPER(IF(IFERROR(VLOOKUP(E150,SOTC_PORKMEAT!A2:B5441,{2},FALSE), TRUE)=TRUE, VLOOKUP(E150,PICKUP_PORKMEAT!A2:B559,{2},FALSE),VLOOKUP(E150,SOTC_PORKMEAT!A2:B5441,{2},FALSE))), CUSTOMERS_PORKMEAT!A2:C951,{3},FALSE)</f>
      </c>
      <c r="V150" s="1">
        <f>VLOOKUP(UPPER(IF(IFERROR(VLOOKUP(E150,SOTC_PORKMEAT!A2:B5441,{2},FALSE), TRUE)=TRUE, VLOOKUP(E150,PICKUP_PORKMEAT!A2:B559,{2},FALSE),VLOOKUP(E150,SOTC_PORKMEAT!A2:B5441,{2},FALSE))), CUSTOMERS_PORKMEAT!A2:D951,{4},FALSE)</f>
      </c>
      <c r="W150" s="1">
        <f>VLOOKUP(H150,SKU_PORKMEAT!A2:D683,{4},FALSE)</f>
      </c>
      <c r="X150" s="1">
        <v>10</v>
      </c>
      <c r="Y150" t="s">
        <v>104</v>
      </c>
    </row>
    <row r="151" spans="1:25" x14ac:dyDescent="0.25">
      <c r="A151" s="1">
        <v>2024</v>
      </c>
      <c r="B151" s="1" t="s">
        <v>24</v>
      </c>
      <c r="C151" s="1" t="s">
        <v>362</v>
      </c>
      <c r="D151" s="1" t="s">
        <v>515</v>
      </c>
      <c r="E151" s="1">
        <v>2100119011</v>
      </c>
      <c r="F151" s="1" t="s">
        <v>104</v>
      </c>
      <c r="G151" t="s">
        <v>28</v>
      </c>
      <c r="H151" s="1">
        <v>1000000001136</v>
      </c>
      <c r="I151" s="1" t="s">
        <v>519</v>
      </c>
      <c r="J151" s="1" t="s">
        <v>519</v>
      </c>
      <c r="K151" s="6" t="s">
        <v>520</v>
      </c>
      <c r="L151" t="s">
        <v>13</v>
      </c>
      <c r="M151" t="s">
        <v>28</v>
      </c>
      <c r="N151" s="6" t="s">
        <v>520</v>
      </c>
      <c r="O151" t="s">
        <v>28</v>
      </c>
      <c r="P151" t="s">
        <v>28</v>
      </c>
      <c r="Q151" t="s">
        <v>28</v>
      </c>
      <c r="R151" s="7" t="s">
        <v>521</v>
      </c>
      <c r="S151" s="8">
        <f>R151/N151 * -1</f>
      </c>
      <c r="T151">
        <f>VLOOKUP(H151,SKU_PORKMEAT!A2:D683,{3},FALSE)</f>
      </c>
      <c r="U151" s="1">
        <f>VLOOKUP(UPPER(IF(IFERROR(VLOOKUP(E151,SOTC_PORKMEAT!A2:B5441,{2},FALSE), TRUE)=TRUE, VLOOKUP(E151,PICKUP_PORKMEAT!A2:B559,{2},FALSE),VLOOKUP(E151,SOTC_PORKMEAT!A2:B5441,{2},FALSE))), CUSTOMERS_PORKMEAT!A2:C951,{3},FALSE)</f>
      </c>
      <c r="V151" s="1">
        <f>VLOOKUP(UPPER(IF(IFERROR(VLOOKUP(E151,SOTC_PORKMEAT!A2:B5441,{2},FALSE), TRUE)=TRUE, VLOOKUP(E151,PICKUP_PORKMEAT!A2:B559,{2},FALSE),VLOOKUP(E151,SOTC_PORKMEAT!A2:B5441,{2},FALSE))), CUSTOMERS_PORKMEAT!A2:D951,{4},FALSE)</f>
      </c>
      <c r="W151" s="1">
        <f>VLOOKUP(H151,SKU_PORKMEAT!A2:D683,{4},FALSE)</f>
      </c>
      <c r="X151" s="1">
        <v>10</v>
      </c>
      <c r="Y151" t="s">
        <v>104</v>
      </c>
    </row>
    <row r="152" spans="1:25" x14ac:dyDescent="0.25">
      <c r="A152" s="1">
        <v>2024</v>
      </c>
      <c r="B152" s="1" t="s">
        <v>24</v>
      </c>
      <c r="C152" s="1" t="s">
        <v>362</v>
      </c>
      <c r="D152" s="1" t="s">
        <v>522</v>
      </c>
      <c r="E152" s="1">
        <v>2100119012</v>
      </c>
      <c r="F152" s="1" t="s">
        <v>523</v>
      </c>
      <c r="G152" t="s">
        <v>28</v>
      </c>
      <c r="H152" s="1">
        <v>1000000001131</v>
      </c>
      <c r="I152" s="1" t="s">
        <v>55</v>
      </c>
      <c r="J152" s="1" t="s">
        <v>55</v>
      </c>
      <c r="K152" s="6" t="s">
        <v>524</v>
      </c>
      <c r="L152" t="s">
        <v>13</v>
      </c>
      <c r="M152" t="s">
        <v>28</v>
      </c>
      <c r="N152" s="6" t="s">
        <v>524</v>
      </c>
      <c r="O152" t="s">
        <v>28</v>
      </c>
      <c r="P152" t="s">
        <v>28</v>
      </c>
      <c r="Q152" t="s">
        <v>28</v>
      </c>
      <c r="R152" s="7" t="s">
        <v>525</v>
      </c>
      <c r="S152" s="8">
        <f>R152/N152 * -1</f>
      </c>
      <c r="T152">
        <f>VLOOKUP(H152,SKU_PORKMEAT!A2:D683,{3},FALSE)</f>
      </c>
      <c r="U152" s="1">
        <f>VLOOKUP(UPPER(IF(IFERROR(VLOOKUP(E152,SOTC_PORKMEAT!A2:B5441,{2},FALSE), TRUE)=TRUE, VLOOKUP(E152,PICKUP_PORKMEAT!A2:B559,{2},FALSE),VLOOKUP(E152,SOTC_PORKMEAT!A2:B5441,{2},FALSE))), CUSTOMERS_PORKMEAT!A2:C951,{3},FALSE)</f>
      </c>
      <c r="V152" s="1">
        <f>VLOOKUP(UPPER(IF(IFERROR(VLOOKUP(E152,SOTC_PORKMEAT!A2:B5441,{2},FALSE), TRUE)=TRUE, VLOOKUP(E152,PICKUP_PORKMEAT!A2:B559,{2},FALSE),VLOOKUP(E152,SOTC_PORKMEAT!A2:B5441,{2},FALSE))), CUSTOMERS_PORKMEAT!A2:D951,{4},FALSE)</f>
      </c>
      <c r="W152" s="1">
        <f>VLOOKUP(H152,SKU_PORKMEAT!A2:D683,{4},FALSE)</f>
      </c>
      <c r="X152" s="1">
        <v>10</v>
      </c>
      <c r="Y152" t="s">
        <v>523</v>
      </c>
    </row>
    <row r="153" spans="1:25" x14ac:dyDescent="0.25">
      <c r="A153" s="1">
        <v>2024</v>
      </c>
      <c r="B153" s="1" t="s">
        <v>24</v>
      </c>
      <c r="C153" s="1" t="s">
        <v>362</v>
      </c>
      <c r="D153" s="1" t="s">
        <v>526</v>
      </c>
      <c r="E153" s="1">
        <v>2100119603</v>
      </c>
      <c r="F153" s="1" t="s">
        <v>527</v>
      </c>
      <c r="G153" t="s">
        <v>28</v>
      </c>
      <c r="H153" s="1">
        <v>1000000001142</v>
      </c>
      <c r="I153" s="1" t="s">
        <v>528</v>
      </c>
      <c r="J153" s="1" t="s">
        <v>528</v>
      </c>
      <c r="K153" s="6" t="s">
        <v>529</v>
      </c>
      <c r="L153" t="s">
        <v>13</v>
      </c>
      <c r="M153" t="s">
        <v>28</v>
      </c>
      <c r="N153" s="6" t="s">
        <v>529</v>
      </c>
      <c r="O153" t="s">
        <v>28</v>
      </c>
      <c r="P153" t="s">
        <v>28</v>
      </c>
      <c r="Q153" t="s">
        <v>28</v>
      </c>
      <c r="R153" s="7" t="s">
        <v>530</v>
      </c>
      <c r="S153" s="8">
        <f>R153/N153 * -1</f>
      </c>
      <c r="T153">
        <f>VLOOKUP(H153,SKU_PORKMEAT!A2:D683,{3},FALSE)</f>
      </c>
      <c r="U153" s="1">
        <f>VLOOKUP(UPPER(IF(IFERROR(VLOOKUP(E153,SOTC_PORKMEAT!A2:B5441,{2},FALSE), TRUE)=TRUE, VLOOKUP(E153,PICKUP_PORKMEAT!A2:B559,{2},FALSE),VLOOKUP(E153,SOTC_PORKMEAT!A2:B5441,{2},FALSE))), CUSTOMERS_PORKMEAT!A2:C951,{3},FALSE)</f>
      </c>
      <c r="V153" s="1">
        <f>VLOOKUP(UPPER(IF(IFERROR(VLOOKUP(E153,SOTC_PORKMEAT!A2:B5441,{2},FALSE), TRUE)=TRUE, VLOOKUP(E153,PICKUP_PORKMEAT!A2:B559,{2},FALSE),VLOOKUP(E153,SOTC_PORKMEAT!A2:B5441,{2},FALSE))), CUSTOMERS_PORKMEAT!A2:D951,{4},FALSE)</f>
      </c>
      <c r="W153" s="1">
        <f>VLOOKUP(H153,SKU_PORKMEAT!A2:D683,{4},FALSE)</f>
      </c>
      <c r="X153" s="1">
        <v>12</v>
      </c>
      <c r="Y153" t="s">
        <v>527</v>
      </c>
    </row>
    <row r="154" spans="1:25" x14ac:dyDescent="0.25">
      <c r="A154" s="1">
        <v>2024</v>
      </c>
      <c r="B154" s="1" t="s">
        <v>24</v>
      </c>
      <c r="C154" s="1" t="s">
        <v>362</v>
      </c>
      <c r="D154" s="1" t="s">
        <v>531</v>
      </c>
      <c r="E154" s="1">
        <v>2100119009</v>
      </c>
      <c r="F154" s="1" t="s">
        <v>291</v>
      </c>
      <c r="G154" t="s">
        <v>28</v>
      </c>
      <c r="H154" s="1">
        <v>1000000001131</v>
      </c>
      <c r="I154" s="1" t="s">
        <v>55</v>
      </c>
      <c r="J154" s="1" t="s">
        <v>55</v>
      </c>
      <c r="K154" s="6" t="s">
        <v>532</v>
      </c>
      <c r="L154" t="s">
        <v>13</v>
      </c>
      <c r="M154" t="s">
        <v>28</v>
      </c>
      <c r="N154" s="6" t="s">
        <v>532</v>
      </c>
      <c r="O154" t="s">
        <v>28</v>
      </c>
      <c r="P154" t="s">
        <v>28</v>
      </c>
      <c r="Q154" t="s">
        <v>28</v>
      </c>
      <c r="R154" s="7" t="s">
        <v>533</v>
      </c>
      <c r="S154" s="8">
        <f>R154/N154 * -1</f>
      </c>
      <c r="T154">
        <f>VLOOKUP(H154,SKU_PORKMEAT!A2:D683,{3},FALSE)</f>
      </c>
      <c r="U154" s="1">
        <f>VLOOKUP(UPPER(IF(IFERROR(VLOOKUP(E154,SOTC_PORKMEAT!A2:B5441,{2},FALSE), TRUE)=TRUE, VLOOKUP(E154,PICKUP_PORKMEAT!A2:B559,{2},FALSE),VLOOKUP(E154,SOTC_PORKMEAT!A2:B5441,{2},FALSE))), CUSTOMERS_PORKMEAT!A2:C951,{3},FALSE)</f>
      </c>
      <c r="V154" s="1">
        <f>VLOOKUP(UPPER(IF(IFERROR(VLOOKUP(E154,SOTC_PORKMEAT!A2:B5441,{2},FALSE), TRUE)=TRUE, VLOOKUP(E154,PICKUP_PORKMEAT!A2:B559,{2},FALSE),VLOOKUP(E154,SOTC_PORKMEAT!A2:B5441,{2},FALSE))), CUSTOMERS_PORKMEAT!A2:D951,{4},FALSE)</f>
      </c>
      <c r="W154" s="1">
        <f>VLOOKUP(H154,SKU_PORKMEAT!A2:D683,{4},FALSE)</f>
      </c>
      <c r="X154" s="1">
        <v>10</v>
      </c>
      <c r="Y154" t="s">
        <v>291</v>
      </c>
    </row>
    <row r="155" spans="1:25" x14ac:dyDescent="0.25">
      <c r="A155" s="1">
        <v>2024</v>
      </c>
      <c r="B155" s="1" t="s">
        <v>24</v>
      </c>
      <c r="C155" s="1" t="s">
        <v>362</v>
      </c>
      <c r="D155" s="1" t="s">
        <v>531</v>
      </c>
      <c r="E155" s="1">
        <v>2100119009</v>
      </c>
      <c r="F155" s="1" t="s">
        <v>291</v>
      </c>
      <c r="G155" t="s">
        <v>28</v>
      </c>
      <c r="H155" s="1">
        <v>1000000001331</v>
      </c>
      <c r="I155" s="1" t="s">
        <v>299</v>
      </c>
      <c r="J155" s="1" t="s">
        <v>299</v>
      </c>
      <c r="K155" s="6" t="s">
        <v>534</v>
      </c>
      <c r="L155" t="s">
        <v>13</v>
      </c>
      <c r="M155" t="s">
        <v>28</v>
      </c>
      <c r="N155" s="6" t="s">
        <v>534</v>
      </c>
      <c r="O155" t="s">
        <v>28</v>
      </c>
      <c r="P155" t="s">
        <v>28</v>
      </c>
      <c r="Q155" t="s">
        <v>28</v>
      </c>
      <c r="R155" s="7" t="s">
        <v>535</v>
      </c>
      <c r="S155" s="8">
        <f>R155/N155 * -1</f>
      </c>
      <c r="T155">
        <f>VLOOKUP(H155,SKU_PORKMEAT!A2:D683,{3},FALSE)</f>
      </c>
      <c r="U155" s="1">
        <f>VLOOKUP(UPPER(IF(IFERROR(VLOOKUP(E155,SOTC_PORKMEAT!A2:B5441,{2},FALSE), TRUE)=TRUE, VLOOKUP(E155,PICKUP_PORKMEAT!A2:B559,{2},FALSE),VLOOKUP(E155,SOTC_PORKMEAT!A2:B5441,{2},FALSE))), CUSTOMERS_PORKMEAT!A2:C951,{3},FALSE)</f>
      </c>
      <c r="V155" s="1">
        <f>VLOOKUP(UPPER(IF(IFERROR(VLOOKUP(E155,SOTC_PORKMEAT!A2:B5441,{2},FALSE), TRUE)=TRUE, VLOOKUP(E155,PICKUP_PORKMEAT!A2:B559,{2},FALSE),VLOOKUP(E155,SOTC_PORKMEAT!A2:B5441,{2},FALSE))), CUSTOMERS_PORKMEAT!A2:D951,{4},FALSE)</f>
      </c>
      <c r="W155" s="1">
        <f>VLOOKUP(H155,SKU_PORKMEAT!A2:D683,{4},FALSE)</f>
      </c>
      <c r="X155" s="1">
        <v>10</v>
      </c>
      <c r="Y155" t="s">
        <v>291</v>
      </c>
    </row>
    <row r="156" spans="1:25" x14ac:dyDescent="0.25">
      <c r="A156" s="1">
        <v>2024</v>
      </c>
      <c r="B156" s="1" t="s">
        <v>24</v>
      </c>
      <c r="C156" s="1" t="s">
        <v>362</v>
      </c>
      <c r="D156" s="1" t="s">
        <v>536</v>
      </c>
      <c r="E156" s="1">
        <v>2100119019</v>
      </c>
      <c r="F156" s="1" t="s">
        <v>287</v>
      </c>
      <c r="G156" t="s">
        <v>28</v>
      </c>
      <c r="H156" s="1">
        <v>1000000001131</v>
      </c>
      <c r="I156" s="1" t="s">
        <v>55</v>
      </c>
      <c r="J156" s="1" t="s">
        <v>55</v>
      </c>
      <c r="K156" s="6" t="s">
        <v>537</v>
      </c>
      <c r="L156" t="s">
        <v>13</v>
      </c>
      <c r="M156" t="s">
        <v>28</v>
      </c>
      <c r="N156" s="6" t="s">
        <v>537</v>
      </c>
      <c r="O156" t="s">
        <v>28</v>
      </c>
      <c r="P156" t="s">
        <v>28</v>
      </c>
      <c r="Q156" t="s">
        <v>28</v>
      </c>
      <c r="R156" s="7" t="s">
        <v>538</v>
      </c>
      <c r="S156" s="8">
        <f>R156/N156 * -1</f>
      </c>
      <c r="T156">
        <f>VLOOKUP(H156,SKU_PORKMEAT!A2:D683,{3},FALSE)</f>
      </c>
      <c r="U156" s="1">
        <f>VLOOKUP(UPPER(IF(IFERROR(VLOOKUP(E156,SOTC_PORKMEAT!A2:B5441,{2},FALSE), TRUE)=TRUE, VLOOKUP(E156,PICKUP_PORKMEAT!A2:B559,{2},FALSE),VLOOKUP(E156,SOTC_PORKMEAT!A2:B5441,{2},FALSE))), CUSTOMERS_PORKMEAT!A2:C951,{3},FALSE)</f>
      </c>
      <c r="V156" s="1">
        <f>VLOOKUP(UPPER(IF(IFERROR(VLOOKUP(E156,SOTC_PORKMEAT!A2:B5441,{2},FALSE), TRUE)=TRUE, VLOOKUP(E156,PICKUP_PORKMEAT!A2:B559,{2},FALSE),VLOOKUP(E156,SOTC_PORKMEAT!A2:B5441,{2},FALSE))), CUSTOMERS_PORKMEAT!A2:D951,{4},FALSE)</f>
      </c>
      <c r="W156" s="1">
        <f>VLOOKUP(H156,SKU_PORKMEAT!A2:D683,{4},FALSE)</f>
      </c>
      <c r="X156" s="1">
        <v>10</v>
      </c>
      <c r="Y156" t="s">
        <v>287</v>
      </c>
    </row>
    <row r="157" spans="1:25" x14ac:dyDescent="0.25">
      <c r="A157" s="1">
        <v>2024</v>
      </c>
      <c r="B157" s="1" t="s">
        <v>24</v>
      </c>
      <c r="C157" s="1" t="s">
        <v>362</v>
      </c>
      <c r="D157" s="1" t="s">
        <v>536</v>
      </c>
      <c r="E157" s="1">
        <v>2100119019</v>
      </c>
      <c r="F157" s="1" t="s">
        <v>287</v>
      </c>
      <c r="G157" t="s">
        <v>28</v>
      </c>
      <c r="H157" s="1">
        <v>1000000001357</v>
      </c>
      <c r="I157" s="1" t="s">
        <v>246</v>
      </c>
      <c r="J157" s="1" t="s">
        <v>246</v>
      </c>
      <c r="K157" s="6" t="s">
        <v>539</v>
      </c>
      <c r="L157" t="s">
        <v>13</v>
      </c>
      <c r="M157" t="s">
        <v>28</v>
      </c>
      <c r="N157" s="6" t="s">
        <v>539</v>
      </c>
      <c r="O157" t="s">
        <v>28</v>
      </c>
      <c r="P157" t="s">
        <v>28</v>
      </c>
      <c r="Q157" t="s">
        <v>28</v>
      </c>
      <c r="R157" s="7" t="s">
        <v>540</v>
      </c>
      <c r="S157" s="8">
        <f>R157/N157 * -1</f>
      </c>
      <c r="T157">
        <f>VLOOKUP(H157,SKU_PORKMEAT!A2:D683,{3},FALSE)</f>
      </c>
      <c r="U157" s="1">
        <f>VLOOKUP(UPPER(IF(IFERROR(VLOOKUP(E157,SOTC_PORKMEAT!A2:B5441,{2},FALSE), TRUE)=TRUE, VLOOKUP(E157,PICKUP_PORKMEAT!A2:B559,{2},FALSE),VLOOKUP(E157,SOTC_PORKMEAT!A2:B5441,{2},FALSE))), CUSTOMERS_PORKMEAT!A2:C951,{3},FALSE)</f>
      </c>
      <c r="V157" s="1">
        <f>VLOOKUP(UPPER(IF(IFERROR(VLOOKUP(E157,SOTC_PORKMEAT!A2:B5441,{2},FALSE), TRUE)=TRUE, VLOOKUP(E157,PICKUP_PORKMEAT!A2:B559,{2},FALSE),VLOOKUP(E157,SOTC_PORKMEAT!A2:B5441,{2},FALSE))), CUSTOMERS_PORKMEAT!A2:D951,{4},FALSE)</f>
      </c>
      <c r="W157" s="1">
        <f>VLOOKUP(H157,SKU_PORKMEAT!A2:D683,{4},FALSE)</f>
      </c>
      <c r="X157" s="1">
        <v>10</v>
      </c>
      <c r="Y157" t="s">
        <v>287</v>
      </c>
    </row>
    <row r="158" spans="1:25" x14ac:dyDescent="0.25">
      <c r="A158" s="1">
        <v>2024</v>
      </c>
      <c r="B158" s="1" t="s">
        <v>24</v>
      </c>
      <c r="C158" s="1" t="s">
        <v>362</v>
      </c>
      <c r="D158" s="1" t="s">
        <v>536</v>
      </c>
      <c r="E158" s="1">
        <v>2100119019</v>
      </c>
      <c r="F158" s="1" t="s">
        <v>287</v>
      </c>
      <c r="G158" t="s">
        <v>28</v>
      </c>
      <c r="H158" s="1">
        <v>1000000000666</v>
      </c>
      <c r="I158" s="1" t="s">
        <v>541</v>
      </c>
      <c r="J158" s="1" t="s">
        <v>541</v>
      </c>
      <c r="K158" s="6" t="s">
        <v>542</v>
      </c>
      <c r="L158" t="s">
        <v>13</v>
      </c>
      <c r="M158" t="s">
        <v>28</v>
      </c>
      <c r="N158" s="6" t="s">
        <v>542</v>
      </c>
      <c r="O158" t="s">
        <v>28</v>
      </c>
      <c r="P158" t="s">
        <v>28</v>
      </c>
      <c r="Q158" t="s">
        <v>28</v>
      </c>
      <c r="R158" s="7" t="s">
        <v>543</v>
      </c>
      <c r="S158" s="8">
        <f>R158/N158 * -1</f>
      </c>
      <c r="T158">
        <f>VLOOKUP(H158,SKU_PORKMEAT!A2:D683,{3},FALSE)</f>
      </c>
      <c r="U158" s="1">
        <f>VLOOKUP(UPPER(IF(IFERROR(VLOOKUP(E158,SOTC_PORKMEAT!A2:B5441,{2},FALSE), TRUE)=TRUE, VLOOKUP(E158,PICKUP_PORKMEAT!A2:B559,{2},FALSE),VLOOKUP(E158,SOTC_PORKMEAT!A2:B5441,{2},FALSE))), CUSTOMERS_PORKMEAT!A2:C951,{3},FALSE)</f>
      </c>
      <c r="V158" s="1">
        <f>VLOOKUP(UPPER(IF(IFERROR(VLOOKUP(E158,SOTC_PORKMEAT!A2:B5441,{2},FALSE), TRUE)=TRUE, VLOOKUP(E158,PICKUP_PORKMEAT!A2:B559,{2},FALSE),VLOOKUP(E158,SOTC_PORKMEAT!A2:B5441,{2},FALSE))), CUSTOMERS_PORKMEAT!A2:D951,{4},FALSE)</f>
      </c>
      <c r="W158" s="1">
        <f>VLOOKUP(H158,SKU_PORKMEAT!A2:D683,{4},FALSE)</f>
      </c>
      <c r="X158" s="1">
        <v>10</v>
      </c>
      <c r="Y158" t="s">
        <v>287</v>
      </c>
    </row>
    <row r="159" spans="1:25" x14ac:dyDescent="0.25">
      <c r="A159" s="1">
        <v>2024</v>
      </c>
      <c r="B159" s="1" t="s">
        <v>24</v>
      </c>
      <c r="C159" s="1" t="s">
        <v>362</v>
      </c>
      <c r="D159" s="1" t="s">
        <v>544</v>
      </c>
      <c r="E159" s="1">
        <v>2100119020</v>
      </c>
      <c r="F159" s="1" t="s">
        <v>545</v>
      </c>
      <c r="G159" t="s">
        <v>28</v>
      </c>
      <c r="H159" s="1">
        <v>1000000001165</v>
      </c>
      <c r="I159" s="1" t="s">
        <v>495</v>
      </c>
      <c r="J159" s="1" t="s">
        <v>495</v>
      </c>
      <c r="K159" s="6" t="s">
        <v>546</v>
      </c>
      <c r="L159" t="s">
        <v>13</v>
      </c>
      <c r="M159" t="s">
        <v>28</v>
      </c>
      <c r="N159" s="6" t="s">
        <v>546</v>
      </c>
      <c r="O159" t="s">
        <v>28</v>
      </c>
      <c r="P159" t="s">
        <v>28</v>
      </c>
      <c r="Q159" t="s">
        <v>28</v>
      </c>
      <c r="R159" s="7" t="s">
        <v>547</v>
      </c>
      <c r="S159" s="8">
        <f>R159/N159 * -1</f>
      </c>
      <c r="T159">
        <f>VLOOKUP(H159,SKU_PORKMEAT!A2:D683,{3},FALSE)</f>
      </c>
      <c r="U159" s="1">
        <f>VLOOKUP(UPPER(IF(IFERROR(VLOOKUP(E159,SOTC_PORKMEAT!A2:B5441,{2},FALSE), TRUE)=TRUE, VLOOKUP(E159,PICKUP_PORKMEAT!A2:B559,{2},FALSE),VLOOKUP(E159,SOTC_PORKMEAT!A2:B5441,{2},FALSE))), CUSTOMERS_PORKMEAT!A2:C951,{3},FALSE)</f>
      </c>
      <c r="V159" s="1">
        <f>VLOOKUP(UPPER(IF(IFERROR(VLOOKUP(E159,SOTC_PORKMEAT!A2:B5441,{2},FALSE), TRUE)=TRUE, VLOOKUP(E159,PICKUP_PORKMEAT!A2:B559,{2},FALSE),VLOOKUP(E159,SOTC_PORKMEAT!A2:B5441,{2},FALSE))), CUSTOMERS_PORKMEAT!A2:D951,{4},FALSE)</f>
      </c>
      <c r="W159" s="1">
        <f>VLOOKUP(H159,SKU_PORKMEAT!A2:D683,{4},FALSE)</f>
      </c>
      <c r="X159" s="1">
        <v>12</v>
      </c>
      <c r="Y159" t="s">
        <v>545</v>
      </c>
    </row>
    <row r="160" spans="1:25" x14ac:dyDescent="0.25">
      <c r="A160" s="1">
        <v>2024</v>
      </c>
      <c r="B160" s="1" t="s">
        <v>24</v>
      </c>
      <c r="C160" s="1" t="s">
        <v>362</v>
      </c>
      <c r="D160" s="1" t="s">
        <v>548</v>
      </c>
      <c r="E160" s="1">
        <v>2100119029</v>
      </c>
      <c r="F160" s="1" t="s">
        <v>545</v>
      </c>
      <c r="G160" t="s">
        <v>28</v>
      </c>
      <c r="H160" s="1">
        <v>1000000000762</v>
      </c>
      <c r="I160" s="1" t="s">
        <v>504</v>
      </c>
      <c r="J160" s="1" t="s">
        <v>504</v>
      </c>
      <c r="K160" s="6" t="s">
        <v>549</v>
      </c>
      <c r="L160" t="s">
        <v>13</v>
      </c>
      <c r="M160" t="s">
        <v>28</v>
      </c>
      <c r="N160" s="6" t="s">
        <v>549</v>
      </c>
      <c r="O160" t="s">
        <v>28</v>
      </c>
      <c r="P160" t="s">
        <v>28</v>
      </c>
      <c r="Q160" t="s">
        <v>28</v>
      </c>
      <c r="R160" s="7" t="s">
        <v>550</v>
      </c>
      <c r="S160" s="8">
        <f>R160/N160 * -1</f>
      </c>
      <c r="T160">
        <f>VLOOKUP(H160,SKU_PORKMEAT!A2:D683,{3},FALSE)</f>
      </c>
      <c r="U160" s="1">
        <f>VLOOKUP(UPPER(IF(IFERROR(VLOOKUP(E160,SOTC_PORKMEAT!A2:B5441,{2},FALSE), TRUE)=TRUE, VLOOKUP(E160,PICKUP_PORKMEAT!A2:B559,{2},FALSE),VLOOKUP(E160,SOTC_PORKMEAT!A2:B5441,{2},FALSE))), CUSTOMERS_PORKMEAT!A2:C951,{3},FALSE)</f>
      </c>
      <c r="V160" s="1">
        <f>VLOOKUP(UPPER(IF(IFERROR(VLOOKUP(E160,SOTC_PORKMEAT!A2:B5441,{2},FALSE), TRUE)=TRUE, VLOOKUP(E160,PICKUP_PORKMEAT!A2:B559,{2},FALSE),VLOOKUP(E160,SOTC_PORKMEAT!A2:B5441,{2},FALSE))), CUSTOMERS_PORKMEAT!A2:D951,{4},FALSE)</f>
      </c>
      <c r="W160" s="1">
        <f>VLOOKUP(H160,SKU_PORKMEAT!A2:D683,{4},FALSE)</f>
      </c>
      <c r="X160" s="1">
        <v>12</v>
      </c>
      <c r="Y160" t="s">
        <v>545</v>
      </c>
    </row>
    <row r="161" spans="1:25" x14ac:dyDescent="0.25">
      <c r="A161" s="1">
        <v>2024</v>
      </c>
      <c r="B161" s="1" t="s">
        <v>24</v>
      </c>
      <c r="C161" s="1" t="s">
        <v>362</v>
      </c>
      <c r="D161" s="1" t="s">
        <v>551</v>
      </c>
      <c r="E161" s="1">
        <v>2100119016</v>
      </c>
      <c r="F161" s="1" t="s">
        <v>552</v>
      </c>
      <c r="G161" t="s">
        <v>28</v>
      </c>
      <c r="H161" s="1">
        <v>1000000001201</v>
      </c>
      <c r="I161" s="1" t="s">
        <v>553</v>
      </c>
      <c r="J161" s="1" t="s">
        <v>553</v>
      </c>
      <c r="K161" s="6" t="s">
        <v>554</v>
      </c>
      <c r="L161" t="s">
        <v>13</v>
      </c>
      <c r="M161" t="s">
        <v>28</v>
      </c>
      <c r="N161" s="6" t="s">
        <v>554</v>
      </c>
      <c r="O161" t="s">
        <v>28</v>
      </c>
      <c r="P161" t="s">
        <v>28</v>
      </c>
      <c r="Q161" t="s">
        <v>28</v>
      </c>
      <c r="R161" s="7" t="s">
        <v>555</v>
      </c>
      <c r="S161" s="8">
        <f>R161/N161 * -1</f>
      </c>
      <c r="T161">
        <f>VLOOKUP(H161,SKU_PORKMEAT!A2:D683,{3},FALSE)</f>
      </c>
      <c r="U161" s="1">
        <f>VLOOKUP(UPPER(IF(IFERROR(VLOOKUP(E161,SOTC_PORKMEAT!A2:B5441,{2},FALSE), TRUE)=TRUE, VLOOKUP(E161,PICKUP_PORKMEAT!A2:B559,{2},FALSE),VLOOKUP(E161,SOTC_PORKMEAT!A2:B5441,{2},FALSE))), CUSTOMERS_PORKMEAT!A2:C951,{3},FALSE)</f>
      </c>
      <c r="V161" s="1">
        <f>VLOOKUP(UPPER(IF(IFERROR(VLOOKUP(E161,SOTC_PORKMEAT!A2:B5441,{2},FALSE), TRUE)=TRUE, VLOOKUP(E161,PICKUP_PORKMEAT!A2:B559,{2},FALSE),VLOOKUP(E161,SOTC_PORKMEAT!A2:B5441,{2},FALSE))), CUSTOMERS_PORKMEAT!A2:D951,{4},FALSE)</f>
      </c>
      <c r="W161" s="1">
        <f>VLOOKUP(H161,SKU_PORKMEAT!A2:D683,{4},FALSE)</f>
      </c>
      <c r="X161" s="1">
        <v>17</v>
      </c>
      <c r="Y161" t="s">
        <v>552</v>
      </c>
    </row>
    <row r="162" spans="1:25" x14ac:dyDescent="0.25">
      <c r="A162" s="1">
        <v>2024</v>
      </c>
      <c r="B162" s="1" t="s">
        <v>24</v>
      </c>
      <c r="C162" s="1" t="s">
        <v>362</v>
      </c>
      <c r="D162" s="1" t="s">
        <v>556</v>
      </c>
      <c r="E162" s="1">
        <v>2100119014</v>
      </c>
      <c r="F162" s="1" t="s">
        <v>351</v>
      </c>
      <c r="G162" t="s">
        <v>28</v>
      </c>
      <c r="H162" s="1">
        <v>1000000001157</v>
      </c>
      <c r="I162" s="1" t="s">
        <v>192</v>
      </c>
      <c r="J162" s="1" t="s">
        <v>192</v>
      </c>
      <c r="K162" s="6" t="s">
        <v>557</v>
      </c>
      <c r="L162" t="s">
        <v>13</v>
      </c>
      <c r="M162" t="s">
        <v>28</v>
      </c>
      <c r="N162" s="6" t="s">
        <v>557</v>
      </c>
      <c r="O162" t="s">
        <v>28</v>
      </c>
      <c r="P162" t="s">
        <v>28</v>
      </c>
      <c r="Q162" t="s">
        <v>28</v>
      </c>
      <c r="R162" s="7" t="s">
        <v>558</v>
      </c>
      <c r="S162" s="8">
        <f>R162/N162 * -1</f>
      </c>
      <c r="T162">
        <f>VLOOKUP(H162,SKU_PORKMEAT!A2:D683,{3},FALSE)</f>
      </c>
      <c r="U162" s="1">
        <f>VLOOKUP(UPPER(IF(IFERROR(VLOOKUP(E162,SOTC_PORKMEAT!A2:B5441,{2},FALSE), TRUE)=TRUE, VLOOKUP(E162,PICKUP_PORKMEAT!A2:B559,{2},FALSE),VLOOKUP(E162,SOTC_PORKMEAT!A2:B5441,{2},FALSE))), CUSTOMERS_PORKMEAT!A2:C951,{3},FALSE)</f>
      </c>
      <c r="V162" s="1">
        <f>VLOOKUP(UPPER(IF(IFERROR(VLOOKUP(E162,SOTC_PORKMEAT!A2:B5441,{2},FALSE), TRUE)=TRUE, VLOOKUP(E162,PICKUP_PORKMEAT!A2:B559,{2},FALSE),VLOOKUP(E162,SOTC_PORKMEAT!A2:B5441,{2},FALSE))), CUSTOMERS_PORKMEAT!A2:D951,{4},FALSE)</f>
      </c>
      <c r="W162" s="1">
        <f>VLOOKUP(H162,SKU_PORKMEAT!A2:D683,{4},FALSE)</f>
      </c>
      <c r="X162" s="1">
        <v>19</v>
      </c>
      <c r="Y162" t="s">
        <v>351</v>
      </c>
    </row>
    <row r="163" spans="1:25" x14ac:dyDescent="0.25">
      <c r="A163" s="1">
        <v>2024</v>
      </c>
      <c r="B163" s="1" t="s">
        <v>24</v>
      </c>
      <c r="C163" s="1" t="s">
        <v>362</v>
      </c>
      <c r="D163" s="1" t="s">
        <v>559</v>
      </c>
      <c r="E163" s="1">
        <v>2100119015</v>
      </c>
      <c r="F163" s="1" t="s">
        <v>351</v>
      </c>
      <c r="G163" t="s">
        <v>28</v>
      </c>
      <c r="H163" s="1">
        <v>1000000001141</v>
      </c>
      <c r="I163" s="1" t="s">
        <v>272</v>
      </c>
      <c r="J163" s="1" t="s">
        <v>272</v>
      </c>
      <c r="K163" s="6" t="s">
        <v>560</v>
      </c>
      <c r="L163" t="s">
        <v>13</v>
      </c>
      <c r="M163" t="s">
        <v>28</v>
      </c>
      <c r="N163" s="6" t="s">
        <v>560</v>
      </c>
      <c r="O163" t="s">
        <v>28</v>
      </c>
      <c r="P163" t="s">
        <v>28</v>
      </c>
      <c r="Q163" t="s">
        <v>28</v>
      </c>
      <c r="R163" s="7" t="s">
        <v>561</v>
      </c>
      <c r="S163" s="8">
        <f>R163/N163 * -1</f>
      </c>
      <c r="T163">
        <f>VLOOKUP(H163,SKU_PORKMEAT!A2:D683,{3},FALSE)</f>
      </c>
      <c r="U163" s="1">
        <f>VLOOKUP(UPPER(IF(IFERROR(VLOOKUP(E163,SOTC_PORKMEAT!A2:B5441,{2},FALSE), TRUE)=TRUE, VLOOKUP(E163,PICKUP_PORKMEAT!A2:B559,{2},FALSE),VLOOKUP(E163,SOTC_PORKMEAT!A2:B5441,{2},FALSE))), CUSTOMERS_PORKMEAT!A2:C951,{3},FALSE)</f>
      </c>
      <c r="V163" s="1">
        <f>VLOOKUP(UPPER(IF(IFERROR(VLOOKUP(E163,SOTC_PORKMEAT!A2:B5441,{2},FALSE), TRUE)=TRUE, VLOOKUP(E163,PICKUP_PORKMEAT!A2:B559,{2},FALSE),VLOOKUP(E163,SOTC_PORKMEAT!A2:B5441,{2},FALSE))), CUSTOMERS_PORKMEAT!A2:D951,{4},FALSE)</f>
      </c>
      <c r="W163" s="1">
        <f>VLOOKUP(H163,SKU_PORKMEAT!A2:D683,{4},FALSE)</f>
      </c>
      <c r="X163" s="1">
        <v>19</v>
      </c>
      <c r="Y163" t="s">
        <v>351</v>
      </c>
    </row>
    <row r="164" spans="1:25" x14ac:dyDescent="0.25">
      <c r="A164" s="1">
        <v>2024</v>
      </c>
      <c r="B164" s="1" t="s">
        <v>24</v>
      </c>
      <c r="C164" s="1" t="s">
        <v>362</v>
      </c>
      <c r="D164" s="1" t="s">
        <v>559</v>
      </c>
      <c r="E164" s="1">
        <v>2100119015</v>
      </c>
      <c r="F164" s="1" t="s">
        <v>351</v>
      </c>
      <c r="G164" t="s">
        <v>28</v>
      </c>
      <c r="H164" s="1">
        <v>1000000001157</v>
      </c>
      <c r="I164" s="1" t="s">
        <v>192</v>
      </c>
      <c r="J164" s="1" t="s">
        <v>192</v>
      </c>
      <c r="K164" s="6" t="s">
        <v>562</v>
      </c>
      <c r="L164" t="s">
        <v>13</v>
      </c>
      <c r="M164" t="s">
        <v>28</v>
      </c>
      <c r="N164" s="6" t="s">
        <v>562</v>
      </c>
      <c r="O164" t="s">
        <v>28</v>
      </c>
      <c r="P164" t="s">
        <v>28</v>
      </c>
      <c r="Q164" t="s">
        <v>28</v>
      </c>
      <c r="R164" s="7" t="s">
        <v>563</v>
      </c>
      <c r="S164" s="8">
        <f>R164/N164 * -1</f>
      </c>
      <c r="T164">
        <f>VLOOKUP(H164,SKU_PORKMEAT!A2:D683,{3},FALSE)</f>
      </c>
      <c r="U164" s="1">
        <f>VLOOKUP(UPPER(IF(IFERROR(VLOOKUP(E164,SOTC_PORKMEAT!A2:B5441,{2},FALSE), TRUE)=TRUE, VLOOKUP(E164,PICKUP_PORKMEAT!A2:B559,{2},FALSE),VLOOKUP(E164,SOTC_PORKMEAT!A2:B5441,{2},FALSE))), CUSTOMERS_PORKMEAT!A2:C951,{3},FALSE)</f>
      </c>
      <c r="V164" s="1">
        <f>VLOOKUP(UPPER(IF(IFERROR(VLOOKUP(E164,SOTC_PORKMEAT!A2:B5441,{2},FALSE), TRUE)=TRUE, VLOOKUP(E164,PICKUP_PORKMEAT!A2:B559,{2},FALSE),VLOOKUP(E164,SOTC_PORKMEAT!A2:B5441,{2},FALSE))), CUSTOMERS_PORKMEAT!A2:D951,{4},FALSE)</f>
      </c>
      <c r="W164" s="1">
        <f>VLOOKUP(H164,SKU_PORKMEAT!A2:D683,{4},FALSE)</f>
      </c>
      <c r="X164" s="1">
        <v>19</v>
      </c>
      <c r="Y164" t="s">
        <v>351</v>
      </c>
    </row>
    <row r="165" spans="1:25" x14ac:dyDescent="0.25">
      <c r="A165" s="1">
        <v>2024</v>
      </c>
      <c r="B165" s="1" t="s">
        <v>24</v>
      </c>
      <c r="C165" s="1" t="s">
        <v>362</v>
      </c>
      <c r="D165" s="1" t="s">
        <v>559</v>
      </c>
      <c r="E165" s="1">
        <v>2100119015</v>
      </c>
      <c r="F165" s="1" t="s">
        <v>351</v>
      </c>
      <c r="G165" t="s">
        <v>28</v>
      </c>
      <c r="H165" s="1">
        <v>1000000000728</v>
      </c>
      <c r="I165" s="1" t="s">
        <v>564</v>
      </c>
      <c r="J165" s="1" t="s">
        <v>564</v>
      </c>
      <c r="K165" s="6" t="s">
        <v>565</v>
      </c>
      <c r="L165" t="s">
        <v>13</v>
      </c>
      <c r="M165" t="s">
        <v>28</v>
      </c>
      <c r="N165" s="6" t="s">
        <v>565</v>
      </c>
      <c r="O165" t="s">
        <v>28</v>
      </c>
      <c r="P165" t="s">
        <v>28</v>
      </c>
      <c r="Q165" t="s">
        <v>28</v>
      </c>
      <c r="R165" s="7" t="s">
        <v>566</v>
      </c>
      <c r="S165" s="8">
        <f>R165/N165 * -1</f>
      </c>
      <c r="T165">
        <f>VLOOKUP(H165,SKU_PORKMEAT!A2:D683,{3},FALSE)</f>
      </c>
      <c r="U165" s="1">
        <f>VLOOKUP(UPPER(IF(IFERROR(VLOOKUP(E165,SOTC_PORKMEAT!A2:B5441,{2},FALSE), TRUE)=TRUE, VLOOKUP(E165,PICKUP_PORKMEAT!A2:B559,{2},FALSE),VLOOKUP(E165,SOTC_PORKMEAT!A2:B5441,{2},FALSE))), CUSTOMERS_PORKMEAT!A2:C951,{3},FALSE)</f>
      </c>
      <c r="V165" s="1">
        <f>VLOOKUP(UPPER(IF(IFERROR(VLOOKUP(E165,SOTC_PORKMEAT!A2:B5441,{2},FALSE), TRUE)=TRUE, VLOOKUP(E165,PICKUP_PORKMEAT!A2:B559,{2},FALSE),VLOOKUP(E165,SOTC_PORKMEAT!A2:B5441,{2},FALSE))), CUSTOMERS_PORKMEAT!A2:D951,{4},FALSE)</f>
      </c>
      <c r="W165" s="1">
        <f>VLOOKUP(H165,SKU_PORKMEAT!A2:D683,{4},FALSE)</f>
      </c>
      <c r="X165" s="1">
        <v>19</v>
      </c>
      <c r="Y165" t="s">
        <v>351</v>
      </c>
    </row>
    <row r="166" spans="1:25" x14ac:dyDescent="0.25">
      <c r="A166" s="1">
        <v>2024</v>
      </c>
      <c r="B166" s="1" t="s">
        <v>24</v>
      </c>
      <c r="C166" s="1" t="s">
        <v>362</v>
      </c>
      <c r="D166" s="1" t="s">
        <v>559</v>
      </c>
      <c r="E166" s="1">
        <v>2100119015</v>
      </c>
      <c r="F166" s="1" t="s">
        <v>351</v>
      </c>
      <c r="G166" t="s">
        <v>28</v>
      </c>
      <c r="H166" s="1">
        <v>1000000000669</v>
      </c>
      <c r="I166" s="1" t="s">
        <v>189</v>
      </c>
      <c r="J166" s="1" t="s">
        <v>189</v>
      </c>
      <c r="K166" s="6" t="s">
        <v>567</v>
      </c>
      <c r="L166" t="s">
        <v>13</v>
      </c>
      <c r="M166" t="s">
        <v>28</v>
      </c>
      <c r="N166" s="6" t="s">
        <v>567</v>
      </c>
      <c r="O166" t="s">
        <v>28</v>
      </c>
      <c r="P166" t="s">
        <v>28</v>
      </c>
      <c r="Q166" t="s">
        <v>28</v>
      </c>
      <c r="R166" s="7" t="s">
        <v>568</v>
      </c>
      <c r="S166" s="8">
        <f>R166/N166 * -1</f>
      </c>
      <c r="T166">
        <f>VLOOKUP(H166,SKU_PORKMEAT!A2:D683,{3},FALSE)</f>
      </c>
      <c r="U166" s="1">
        <f>VLOOKUP(UPPER(IF(IFERROR(VLOOKUP(E166,SOTC_PORKMEAT!A2:B5441,{2},FALSE), TRUE)=TRUE, VLOOKUP(E166,PICKUP_PORKMEAT!A2:B559,{2},FALSE),VLOOKUP(E166,SOTC_PORKMEAT!A2:B5441,{2},FALSE))), CUSTOMERS_PORKMEAT!A2:C951,{3},FALSE)</f>
      </c>
      <c r="V166" s="1">
        <f>VLOOKUP(UPPER(IF(IFERROR(VLOOKUP(E166,SOTC_PORKMEAT!A2:B5441,{2},FALSE), TRUE)=TRUE, VLOOKUP(E166,PICKUP_PORKMEAT!A2:B559,{2},FALSE),VLOOKUP(E166,SOTC_PORKMEAT!A2:B5441,{2},FALSE))), CUSTOMERS_PORKMEAT!A2:D951,{4},FALSE)</f>
      </c>
      <c r="W166" s="1">
        <f>VLOOKUP(H166,SKU_PORKMEAT!A2:D683,{4},FALSE)</f>
      </c>
      <c r="X166" s="1">
        <v>19</v>
      </c>
      <c r="Y166" t="s">
        <v>351</v>
      </c>
    </row>
    <row r="167" spans="1:25" x14ac:dyDescent="0.25">
      <c r="A167" s="1">
        <v>2024</v>
      </c>
      <c r="B167" s="1" t="s">
        <v>24</v>
      </c>
      <c r="C167" s="1" t="s">
        <v>362</v>
      </c>
      <c r="D167" s="1" t="s">
        <v>559</v>
      </c>
      <c r="E167" s="1">
        <v>2100119015</v>
      </c>
      <c r="F167" s="1" t="s">
        <v>351</v>
      </c>
      <c r="G167" t="s">
        <v>28</v>
      </c>
      <c r="H167" s="1">
        <v>1000000001178</v>
      </c>
      <c r="I167" s="1" t="s">
        <v>569</v>
      </c>
      <c r="J167" s="1" t="s">
        <v>569</v>
      </c>
      <c r="K167" s="6" t="s">
        <v>570</v>
      </c>
      <c r="L167" t="s">
        <v>13</v>
      </c>
      <c r="M167" t="s">
        <v>28</v>
      </c>
      <c r="N167" s="6" t="s">
        <v>570</v>
      </c>
      <c r="O167" t="s">
        <v>28</v>
      </c>
      <c r="P167" t="s">
        <v>28</v>
      </c>
      <c r="Q167" t="s">
        <v>28</v>
      </c>
      <c r="R167" s="7" t="s">
        <v>571</v>
      </c>
      <c r="S167" s="8">
        <f>R167/N167 * -1</f>
      </c>
      <c r="T167">
        <f>VLOOKUP(H167,SKU_PORKMEAT!A2:D683,{3},FALSE)</f>
      </c>
      <c r="U167" s="1">
        <f>VLOOKUP(UPPER(IF(IFERROR(VLOOKUP(E167,SOTC_PORKMEAT!A2:B5441,{2},FALSE), TRUE)=TRUE, VLOOKUP(E167,PICKUP_PORKMEAT!A2:B559,{2},FALSE),VLOOKUP(E167,SOTC_PORKMEAT!A2:B5441,{2},FALSE))), CUSTOMERS_PORKMEAT!A2:C951,{3},FALSE)</f>
      </c>
      <c r="V167" s="1">
        <f>VLOOKUP(UPPER(IF(IFERROR(VLOOKUP(E167,SOTC_PORKMEAT!A2:B5441,{2},FALSE), TRUE)=TRUE, VLOOKUP(E167,PICKUP_PORKMEAT!A2:B559,{2},FALSE),VLOOKUP(E167,SOTC_PORKMEAT!A2:B5441,{2},FALSE))), CUSTOMERS_PORKMEAT!A2:D951,{4},FALSE)</f>
      </c>
      <c r="W167" s="1">
        <f>VLOOKUP(H167,SKU_PORKMEAT!A2:D683,{4},FALSE)</f>
      </c>
      <c r="X167" s="1">
        <v>19</v>
      </c>
      <c r="Y167" t="s">
        <v>351</v>
      </c>
    </row>
    <row r="168" spans="1:25" x14ac:dyDescent="0.25">
      <c r="A168" s="1">
        <v>2024</v>
      </c>
      <c r="B168" s="1" t="s">
        <v>24</v>
      </c>
      <c r="C168" s="1" t="s">
        <v>25</v>
      </c>
      <c r="D168" s="1" t="s">
        <v>572</v>
      </c>
      <c r="E168" s="1">
        <v>2100119138</v>
      </c>
      <c r="F168" s="1" t="s">
        <v>235</v>
      </c>
      <c r="G168" t="s">
        <v>28</v>
      </c>
      <c r="H168" s="1">
        <v>1000000001127</v>
      </c>
      <c r="I168" s="1" t="s">
        <v>50</v>
      </c>
      <c r="J168" s="1" t="s">
        <v>50</v>
      </c>
      <c r="K168" s="6" t="s">
        <v>573</v>
      </c>
      <c r="L168" t="s">
        <v>13</v>
      </c>
      <c r="M168" t="s">
        <v>28</v>
      </c>
      <c r="N168" s="6" t="s">
        <v>573</v>
      </c>
      <c r="O168" t="s">
        <v>28</v>
      </c>
      <c r="P168" t="s">
        <v>28</v>
      </c>
      <c r="Q168" t="s">
        <v>28</v>
      </c>
      <c r="R168" s="7" t="s">
        <v>574</v>
      </c>
      <c r="S168" s="8">
        <f>R168/N168 * -1</f>
      </c>
      <c r="T168">
        <f>VLOOKUP(H168,SKU_PORKMEAT!A2:D683,{3},FALSE)</f>
      </c>
      <c r="U168" s="1">
        <f>VLOOKUP(UPPER(IF(IFERROR(VLOOKUP(E168,SOTC_PORKMEAT!A2:B5441,{2},FALSE), TRUE)=TRUE, VLOOKUP(E168,PICKUP_PORKMEAT!A2:B559,{2},FALSE),VLOOKUP(E168,SOTC_PORKMEAT!A2:B5441,{2},FALSE))), CUSTOMERS_PORKMEAT!A2:C951,{3},FALSE)</f>
      </c>
      <c r="V168" s="1">
        <f>VLOOKUP(UPPER(IF(IFERROR(VLOOKUP(E168,SOTC_PORKMEAT!A2:B5441,{2},FALSE), TRUE)=TRUE, VLOOKUP(E168,PICKUP_PORKMEAT!A2:B559,{2},FALSE),VLOOKUP(E168,SOTC_PORKMEAT!A2:B5441,{2},FALSE))), CUSTOMERS_PORKMEAT!A2:D951,{4},FALSE)</f>
      </c>
      <c r="W168" s="1">
        <f>VLOOKUP(H168,SKU_PORKMEAT!A2:D683,{4},FALSE)</f>
      </c>
      <c r="X168" s="1">
        <v>15</v>
      </c>
      <c r="Y168" t="s">
        <v>235</v>
      </c>
    </row>
    <row r="169" spans="1:25" x14ac:dyDescent="0.25">
      <c r="A169" s="1">
        <v>2024</v>
      </c>
      <c r="B169" s="1" t="s">
        <v>24</v>
      </c>
      <c r="C169" s="1" t="s">
        <v>362</v>
      </c>
      <c r="D169" s="1" t="s">
        <v>575</v>
      </c>
      <c r="E169" s="1">
        <v>2100119030</v>
      </c>
      <c r="F169" s="1" t="s">
        <v>576</v>
      </c>
      <c r="G169" t="s">
        <v>28</v>
      </c>
      <c r="H169" s="1">
        <v>1000000000762</v>
      </c>
      <c r="I169" s="1" t="s">
        <v>504</v>
      </c>
      <c r="J169" s="1" t="s">
        <v>504</v>
      </c>
      <c r="K169" s="6" t="s">
        <v>577</v>
      </c>
      <c r="L169" t="s">
        <v>13</v>
      </c>
      <c r="M169" t="s">
        <v>28</v>
      </c>
      <c r="N169" s="6" t="s">
        <v>577</v>
      </c>
      <c r="O169" t="s">
        <v>28</v>
      </c>
      <c r="P169" t="s">
        <v>28</v>
      </c>
      <c r="Q169" t="s">
        <v>28</v>
      </c>
      <c r="R169" s="7" t="s">
        <v>578</v>
      </c>
      <c r="S169" s="8">
        <f>R169/N169 * -1</f>
      </c>
      <c r="T169">
        <f>VLOOKUP(H169,SKU_PORKMEAT!A2:D683,{3},FALSE)</f>
      </c>
      <c r="U169" s="1">
        <f>VLOOKUP(UPPER(IF(IFERROR(VLOOKUP(E169,SOTC_PORKMEAT!A2:B5441,{2},FALSE), TRUE)=TRUE, VLOOKUP(E169,PICKUP_PORKMEAT!A2:B559,{2},FALSE),VLOOKUP(E169,SOTC_PORKMEAT!A2:B5441,{2},FALSE))), CUSTOMERS_PORKMEAT!A2:C951,{3},FALSE)</f>
      </c>
      <c r="V169" s="1">
        <f>VLOOKUP(UPPER(IF(IFERROR(VLOOKUP(E169,SOTC_PORKMEAT!A2:B5441,{2},FALSE), TRUE)=TRUE, VLOOKUP(E169,PICKUP_PORKMEAT!A2:B559,{2},FALSE),VLOOKUP(E169,SOTC_PORKMEAT!A2:B5441,{2},FALSE))), CUSTOMERS_PORKMEAT!A2:D951,{4},FALSE)</f>
      </c>
      <c r="W169" s="1">
        <f>VLOOKUP(H169,SKU_PORKMEAT!A2:D683,{4},FALSE)</f>
      </c>
      <c r="X169" s="1">
        <v>12</v>
      </c>
      <c r="Y169" t="s">
        <v>576</v>
      </c>
    </row>
    <row r="170" spans="1:25" x14ac:dyDescent="0.25">
      <c r="A170" s="1">
        <v>2024</v>
      </c>
      <c r="B170" s="1" t="s">
        <v>24</v>
      </c>
      <c r="C170" s="1" t="s">
        <v>25</v>
      </c>
      <c r="D170" s="1" t="s">
        <v>579</v>
      </c>
      <c r="E170" s="1">
        <v>2100119114</v>
      </c>
      <c r="F170" s="1" t="s">
        <v>72</v>
      </c>
      <c r="G170" t="s">
        <v>28</v>
      </c>
      <c r="H170" s="1">
        <v>1000000001128</v>
      </c>
      <c r="I170" s="1" t="s">
        <v>73</v>
      </c>
      <c r="J170" s="1" t="s">
        <v>73</v>
      </c>
      <c r="K170" s="6" t="s">
        <v>580</v>
      </c>
      <c r="L170" t="s">
        <v>13</v>
      </c>
      <c r="M170" t="s">
        <v>28</v>
      </c>
      <c r="N170" s="6" t="s">
        <v>580</v>
      </c>
      <c r="O170" t="s">
        <v>28</v>
      </c>
      <c r="P170" t="s">
        <v>28</v>
      </c>
      <c r="Q170" t="s">
        <v>28</v>
      </c>
      <c r="R170" s="7" t="s">
        <v>581</v>
      </c>
      <c r="S170" s="8">
        <f>R170/N170 * -1</f>
      </c>
      <c r="T170">
        <f>VLOOKUP(H170,SKU_PORKMEAT!A2:D683,{3},FALSE)</f>
      </c>
      <c r="U170" s="1">
        <f>VLOOKUP(UPPER(IF(IFERROR(VLOOKUP(E170,SOTC_PORKMEAT!A2:B5441,{2},FALSE), TRUE)=TRUE, VLOOKUP(E170,PICKUP_PORKMEAT!A2:B559,{2},FALSE),VLOOKUP(E170,SOTC_PORKMEAT!A2:B5441,{2},FALSE))), CUSTOMERS_PORKMEAT!A2:C951,{3},FALSE)</f>
      </c>
      <c r="V170" s="1">
        <f>VLOOKUP(UPPER(IF(IFERROR(VLOOKUP(E170,SOTC_PORKMEAT!A2:B5441,{2},FALSE), TRUE)=TRUE, VLOOKUP(E170,PICKUP_PORKMEAT!A2:B559,{2},FALSE),VLOOKUP(E170,SOTC_PORKMEAT!A2:B5441,{2},FALSE))), CUSTOMERS_PORKMEAT!A2:D951,{4},FALSE)</f>
      </c>
      <c r="W170" s="1">
        <f>VLOOKUP(H170,SKU_PORKMEAT!A2:D683,{4},FALSE)</f>
      </c>
      <c r="X170" s="1">
        <v>15</v>
      </c>
      <c r="Y170" t="s">
        <v>72</v>
      </c>
    </row>
    <row r="171" spans="1:25" x14ac:dyDescent="0.25">
      <c r="A171" s="1">
        <v>2024</v>
      </c>
      <c r="B171" s="1" t="s">
        <v>24</v>
      </c>
      <c r="C171" s="1" t="s">
        <v>47</v>
      </c>
      <c r="D171" s="1" t="s">
        <v>582</v>
      </c>
      <c r="E171" s="1">
        <v>2100119582</v>
      </c>
      <c r="F171" s="1" t="s">
        <v>77</v>
      </c>
      <c r="G171" t="s">
        <v>28</v>
      </c>
      <c r="H171" s="1">
        <v>1000000000722</v>
      </c>
      <c r="I171" s="1" t="s">
        <v>78</v>
      </c>
      <c r="J171" s="1" t="s">
        <v>78</v>
      </c>
      <c r="K171" s="6" t="s">
        <v>583</v>
      </c>
      <c r="L171" t="s">
        <v>13</v>
      </c>
      <c r="M171" t="s">
        <v>28</v>
      </c>
      <c r="N171" s="6" t="s">
        <v>583</v>
      </c>
      <c r="O171" t="s">
        <v>28</v>
      </c>
      <c r="P171" t="s">
        <v>28</v>
      </c>
      <c r="Q171" t="s">
        <v>28</v>
      </c>
      <c r="R171" s="7" t="s">
        <v>584</v>
      </c>
      <c r="S171" s="8">
        <f>R171/N171 * -1</f>
      </c>
      <c r="T171">
        <f>VLOOKUP(H171,SKU_PORKMEAT!A2:D683,{3},FALSE)</f>
      </c>
      <c r="U171" s="1">
        <f>VLOOKUP(UPPER(IF(IFERROR(VLOOKUP(E171,SOTC_PORKMEAT!A2:B5441,{2},FALSE), TRUE)=TRUE, VLOOKUP(E171,PICKUP_PORKMEAT!A2:B559,{2},FALSE),VLOOKUP(E171,SOTC_PORKMEAT!A2:B5441,{2},FALSE))), CUSTOMERS_PORKMEAT!A2:C951,{3},FALSE)</f>
      </c>
      <c r="V171" s="1">
        <f>VLOOKUP(UPPER(IF(IFERROR(VLOOKUP(E171,SOTC_PORKMEAT!A2:B5441,{2},FALSE), TRUE)=TRUE, VLOOKUP(E171,PICKUP_PORKMEAT!A2:B559,{2},FALSE),VLOOKUP(E171,SOTC_PORKMEAT!A2:B5441,{2},FALSE))), CUSTOMERS_PORKMEAT!A2:D951,{4},FALSE)</f>
      </c>
      <c r="W171" s="1">
        <f>VLOOKUP(H171,SKU_PORKMEAT!A2:D683,{4},FALSE)</f>
      </c>
      <c r="X171" s="1">
        <v>13</v>
      </c>
      <c r="Y171" t="s">
        <v>77</v>
      </c>
    </row>
    <row r="172" spans="1:25" x14ac:dyDescent="0.25">
      <c r="A172" s="1">
        <v>2024</v>
      </c>
      <c r="B172" s="1" t="s">
        <v>24</v>
      </c>
      <c r="C172" s="1" t="s">
        <v>47</v>
      </c>
      <c r="D172" s="1" t="s">
        <v>582</v>
      </c>
      <c r="E172" s="1">
        <v>2100119582</v>
      </c>
      <c r="F172" s="1" t="s">
        <v>77</v>
      </c>
      <c r="G172" t="s">
        <v>28</v>
      </c>
      <c r="H172" s="1">
        <v>1000000001325</v>
      </c>
      <c r="I172" s="1" t="s">
        <v>585</v>
      </c>
      <c r="J172" s="1" t="s">
        <v>585</v>
      </c>
      <c r="K172" s="6" t="s">
        <v>586</v>
      </c>
      <c r="L172" t="s">
        <v>13</v>
      </c>
      <c r="M172" t="s">
        <v>28</v>
      </c>
      <c r="N172" s="6" t="s">
        <v>586</v>
      </c>
      <c r="O172" t="s">
        <v>28</v>
      </c>
      <c r="P172" t="s">
        <v>28</v>
      </c>
      <c r="Q172" t="s">
        <v>28</v>
      </c>
      <c r="R172" s="7" t="s">
        <v>587</v>
      </c>
      <c r="S172" s="8">
        <f>R172/N172 * -1</f>
      </c>
      <c r="T172">
        <f>VLOOKUP(H172,SKU_PORKMEAT!A2:D683,{3},FALSE)</f>
      </c>
      <c r="U172" s="1">
        <f>VLOOKUP(UPPER(IF(IFERROR(VLOOKUP(E172,SOTC_PORKMEAT!A2:B5441,{2},FALSE), TRUE)=TRUE, VLOOKUP(E172,PICKUP_PORKMEAT!A2:B559,{2},FALSE),VLOOKUP(E172,SOTC_PORKMEAT!A2:B5441,{2},FALSE))), CUSTOMERS_PORKMEAT!A2:C951,{3},FALSE)</f>
      </c>
      <c r="V172" s="1">
        <f>VLOOKUP(UPPER(IF(IFERROR(VLOOKUP(E172,SOTC_PORKMEAT!A2:B5441,{2},FALSE), TRUE)=TRUE, VLOOKUP(E172,PICKUP_PORKMEAT!A2:B559,{2},FALSE),VLOOKUP(E172,SOTC_PORKMEAT!A2:B5441,{2},FALSE))), CUSTOMERS_PORKMEAT!A2:D951,{4},FALSE)</f>
      </c>
      <c r="W172" s="1">
        <f>VLOOKUP(H172,SKU_PORKMEAT!A2:D683,{4},FALSE)</f>
      </c>
      <c r="X172" s="1">
        <v>13</v>
      </c>
      <c r="Y172" t="s">
        <v>77</v>
      </c>
    </row>
    <row r="173" spans="1:25" x14ac:dyDescent="0.25">
      <c r="A173" s="1">
        <v>2024</v>
      </c>
      <c r="B173" s="1" t="s">
        <v>24</v>
      </c>
      <c r="C173" s="1" t="s">
        <v>47</v>
      </c>
      <c r="D173" s="1" t="s">
        <v>582</v>
      </c>
      <c r="E173" s="1">
        <v>2100119582</v>
      </c>
      <c r="F173" s="1" t="s">
        <v>77</v>
      </c>
      <c r="G173" t="s">
        <v>28</v>
      </c>
      <c r="H173" s="1">
        <v>1000000001134</v>
      </c>
      <c r="I173" s="1" t="s">
        <v>516</v>
      </c>
      <c r="J173" s="1" t="s">
        <v>516</v>
      </c>
      <c r="K173" s="6" t="s">
        <v>588</v>
      </c>
      <c r="L173" t="s">
        <v>13</v>
      </c>
      <c r="M173" t="s">
        <v>28</v>
      </c>
      <c r="N173" s="6" t="s">
        <v>588</v>
      </c>
      <c r="O173" t="s">
        <v>28</v>
      </c>
      <c r="P173" t="s">
        <v>28</v>
      </c>
      <c r="Q173" t="s">
        <v>28</v>
      </c>
      <c r="R173" s="7" t="s">
        <v>589</v>
      </c>
      <c r="S173" s="8">
        <f>R173/N173 * -1</f>
      </c>
      <c r="T173">
        <f>VLOOKUP(H173,SKU_PORKMEAT!A2:D683,{3},FALSE)</f>
      </c>
      <c r="U173" s="1">
        <f>VLOOKUP(UPPER(IF(IFERROR(VLOOKUP(E173,SOTC_PORKMEAT!A2:B5441,{2},FALSE), TRUE)=TRUE, VLOOKUP(E173,PICKUP_PORKMEAT!A2:B559,{2},FALSE),VLOOKUP(E173,SOTC_PORKMEAT!A2:B5441,{2},FALSE))), CUSTOMERS_PORKMEAT!A2:C951,{3},FALSE)</f>
      </c>
      <c r="V173" s="1">
        <f>VLOOKUP(UPPER(IF(IFERROR(VLOOKUP(E173,SOTC_PORKMEAT!A2:B5441,{2},FALSE), TRUE)=TRUE, VLOOKUP(E173,PICKUP_PORKMEAT!A2:B559,{2},FALSE),VLOOKUP(E173,SOTC_PORKMEAT!A2:B5441,{2},FALSE))), CUSTOMERS_PORKMEAT!A2:D951,{4},FALSE)</f>
      </c>
      <c r="W173" s="1">
        <f>VLOOKUP(H173,SKU_PORKMEAT!A2:D683,{4},FALSE)</f>
      </c>
      <c r="X173" s="1">
        <v>13</v>
      </c>
      <c r="Y173" t="s">
        <v>77</v>
      </c>
    </row>
    <row r="174" spans="1:25" x14ac:dyDescent="0.25">
      <c r="A174" s="1">
        <v>2024</v>
      </c>
      <c r="B174" s="1" t="s">
        <v>24</v>
      </c>
      <c r="C174" s="1" t="s">
        <v>47</v>
      </c>
      <c r="D174" s="1" t="s">
        <v>582</v>
      </c>
      <c r="E174" s="1">
        <v>2100119582</v>
      </c>
      <c r="F174" s="1" t="s">
        <v>77</v>
      </c>
      <c r="G174" t="s">
        <v>28</v>
      </c>
      <c r="H174" s="1">
        <v>1000000001136</v>
      </c>
      <c r="I174" s="1" t="s">
        <v>519</v>
      </c>
      <c r="J174" s="1" t="s">
        <v>519</v>
      </c>
      <c r="K174" s="6" t="s">
        <v>590</v>
      </c>
      <c r="L174" t="s">
        <v>13</v>
      </c>
      <c r="M174" t="s">
        <v>28</v>
      </c>
      <c r="N174" s="6" t="s">
        <v>590</v>
      </c>
      <c r="O174" t="s">
        <v>28</v>
      </c>
      <c r="P174" t="s">
        <v>28</v>
      </c>
      <c r="Q174" t="s">
        <v>28</v>
      </c>
      <c r="R174" s="7" t="s">
        <v>591</v>
      </c>
      <c r="S174" s="8">
        <f>R174/N174 * -1</f>
      </c>
      <c r="T174">
        <f>VLOOKUP(H174,SKU_PORKMEAT!A2:D683,{3},FALSE)</f>
      </c>
      <c r="U174" s="1">
        <f>VLOOKUP(UPPER(IF(IFERROR(VLOOKUP(E174,SOTC_PORKMEAT!A2:B5441,{2},FALSE), TRUE)=TRUE, VLOOKUP(E174,PICKUP_PORKMEAT!A2:B559,{2},FALSE),VLOOKUP(E174,SOTC_PORKMEAT!A2:B5441,{2},FALSE))), CUSTOMERS_PORKMEAT!A2:C951,{3},FALSE)</f>
      </c>
      <c r="V174" s="1">
        <f>VLOOKUP(UPPER(IF(IFERROR(VLOOKUP(E174,SOTC_PORKMEAT!A2:B5441,{2},FALSE), TRUE)=TRUE, VLOOKUP(E174,PICKUP_PORKMEAT!A2:B559,{2},FALSE),VLOOKUP(E174,SOTC_PORKMEAT!A2:B5441,{2},FALSE))), CUSTOMERS_PORKMEAT!A2:D951,{4},FALSE)</f>
      </c>
      <c r="W174" s="1">
        <f>VLOOKUP(H174,SKU_PORKMEAT!A2:D683,{4},FALSE)</f>
      </c>
      <c r="X174" s="1">
        <v>13</v>
      </c>
      <c r="Y174" t="s">
        <v>77</v>
      </c>
    </row>
    <row r="175" spans="1:25" x14ac:dyDescent="0.25">
      <c r="A175" s="1">
        <v>2024</v>
      </c>
      <c r="B175" s="1" t="s">
        <v>24</v>
      </c>
      <c r="C175" s="1" t="s">
        <v>47</v>
      </c>
      <c r="D175" s="1" t="s">
        <v>582</v>
      </c>
      <c r="E175" s="1">
        <v>2100119582</v>
      </c>
      <c r="F175" s="1" t="s">
        <v>77</v>
      </c>
      <c r="G175" t="s">
        <v>28</v>
      </c>
      <c r="H175" s="1">
        <v>1000000001331</v>
      </c>
      <c r="I175" s="1" t="s">
        <v>299</v>
      </c>
      <c r="J175" s="1" t="s">
        <v>299</v>
      </c>
      <c r="K175" s="6" t="s">
        <v>592</v>
      </c>
      <c r="L175" t="s">
        <v>13</v>
      </c>
      <c r="M175" t="s">
        <v>28</v>
      </c>
      <c r="N175" s="6" t="s">
        <v>592</v>
      </c>
      <c r="O175" t="s">
        <v>28</v>
      </c>
      <c r="P175" t="s">
        <v>28</v>
      </c>
      <c r="Q175" t="s">
        <v>28</v>
      </c>
      <c r="R175" s="7" t="s">
        <v>593</v>
      </c>
      <c r="S175" s="8">
        <f>R175/N175 * -1</f>
      </c>
      <c r="T175">
        <f>VLOOKUP(H175,SKU_PORKMEAT!A2:D683,{3},FALSE)</f>
      </c>
      <c r="U175" s="1">
        <f>VLOOKUP(UPPER(IF(IFERROR(VLOOKUP(E175,SOTC_PORKMEAT!A2:B5441,{2},FALSE), TRUE)=TRUE, VLOOKUP(E175,PICKUP_PORKMEAT!A2:B559,{2},FALSE),VLOOKUP(E175,SOTC_PORKMEAT!A2:B5441,{2},FALSE))), CUSTOMERS_PORKMEAT!A2:C951,{3},FALSE)</f>
      </c>
      <c r="V175" s="1">
        <f>VLOOKUP(UPPER(IF(IFERROR(VLOOKUP(E175,SOTC_PORKMEAT!A2:B5441,{2},FALSE), TRUE)=TRUE, VLOOKUP(E175,PICKUP_PORKMEAT!A2:B559,{2},FALSE),VLOOKUP(E175,SOTC_PORKMEAT!A2:B5441,{2},FALSE))), CUSTOMERS_PORKMEAT!A2:D951,{4},FALSE)</f>
      </c>
      <c r="W175" s="1">
        <f>VLOOKUP(H175,SKU_PORKMEAT!A2:D683,{4},FALSE)</f>
      </c>
      <c r="X175" s="1">
        <v>13</v>
      </c>
      <c r="Y175" t="s">
        <v>77</v>
      </c>
    </row>
    <row r="176" spans="1:25" x14ac:dyDescent="0.25">
      <c r="A176" s="1">
        <v>2024</v>
      </c>
      <c r="B176" s="1" t="s">
        <v>24</v>
      </c>
      <c r="C176" s="1" t="s">
        <v>362</v>
      </c>
      <c r="D176" s="1" t="s">
        <v>594</v>
      </c>
      <c r="E176" s="1">
        <v>2100119600</v>
      </c>
      <c r="F176" s="1" t="s">
        <v>77</v>
      </c>
      <c r="G176" t="s">
        <v>28</v>
      </c>
      <c r="H176" s="1">
        <v>1000000001331</v>
      </c>
      <c r="I176" s="1" t="s">
        <v>299</v>
      </c>
      <c r="J176" s="1" t="s">
        <v>299</v>
      </c>
      <c r="K176" s="6" t="s">
        <v>595</v>
      </c>
      <c r="L176" t="s">
        <v>13</v>
      </c>
      <c r="M176" t="s">
        <v>28</v>
      </c>
      <c r="N176" s="6" t="s">
        <v>595</v>
      </c>
      <c r="O176" t="s">
        <v>28</v>
      </c>
      <c r="P176" t="s">
        <v>28</v>
      </c>
      <c r="Q176" t="s">
        <v>28</v>
      </c>
      <c r="R176" s="7" t="s">
        <v>596</v>
      </c>
      <c r="S176" s="8">
        <f>R176/N176 * -1</f>
      </c>
      <c r="T176">
        <f>VLOOKUP(H176,SKU_PORKMEAT!A2:D683,{3},FALSE)</f>
      </c>
      <c r="U176" s="1">
        <f>VLOOKUP(UPPER(IF(IFERROR(VLOOKUP(E176,SOTC_PORKMEAT!A2:B5441,{2},FALSE), TRUE)=TRUE, VLOOKUP(E176,PICKUP_PORKMEAT!A2:B559,{2},FALSE),VLOOKUP(E176,SOTC_PORKMEAT!A2:B5441,{2},FALSE))), CUSTOMERS_PORKMEAT!A2:C951,{3},FALSE)</f>
      </c>
      <c r="V176" s="1">
        <f>VLOOKUP(UPPER(IF(IFERROR(VLOOKUP(E176,SOTC_PORKMEAT!A2:B5441,{2},FALSE), TRUE)=TRUE, VLOOKUP(E176,PICKUP_PORKMEAT!A2:B559,{2},FALSE),VLOOKUP(E176,SOTC_PORKMEAT!A2:B5441,{2},FALSE))), CUSTOMERS_PORKMEAT!A2:D951,{4},FALSE)</f>
      </c>
      <c r="W176" s="1">
        <f>VLOOKUP(H176,SKU_PORKMEAT!A2:D683,{4},FALSE)</f>
      </c>
      <c r="X176" s="1">
        <v>13</v>
      </c>
      <c r="Y176" t="s">
        <v>77</v>
      </c>
    </row>
    <row r="177" spans="1:25" x14ac:dyDescent="0.25">
      <c r="A177" s="1">
        <v>2024</v>
      </c>
      <c r="B177" s="1" t="s">
        <v>24</v>
      </c>
      <c r="C177" s="1" t="s">
        <v>362</v>
      </c>
      <c r="D177" s="1" t="s">
        <v>594</v>
      </c>
      <c r="E177" s="1">
        <v>2100119600</v>
      </c>
      <c r="F177" s="1" t="s">
        <v>77</v>
      </c>
      <c r="G177" t="s">
        <v>28</v>
      </c>
      <c r="H177" s="1">
        <v>1000000001325</v>
      </c>
      <c r="I177" s="1" t="s">
        <v>585</v>
      </c>
      <c r="J177" s="1" t="s">
        <v>585</v>
      </c>
      <c r="K177" s="6" t="s">
        <v>597</v>
      </c>
      <c r="L177" t="s">
        <v>13</v>
      </c>
      <c r="M177" t="s">
        <v>28</v>
      </c>
      <c r="N177" s="6" t="s">
        <v>597</v>
      </c>
      <c r="O177" t="s">
        <v>28</v>
      </c>
      <c r="P177" t="s">
        <v>28</v>
      </c>
      <c r="Q177" t="s">
        <v>28</v>
      </c>
      <c r="R177" s="7" t="s">
        <v>598</v>
      </c>
      <c r="S177" s="8">
        <f>R177/N177 * -1</f>
      </c>
      <c r="T177">
        <f>VLOOKUP(H177,SKU_PORKMEAT!A2:D683,{3},FALSE)</f>
      </c>
      <c r="U177" s="1">
        <f>VLOOKUP(UPPER(IF(IFERROR(VLOOKUP(E177,SOTC_PORKMEAT!A2:B5441,{2},FALSE), TRUE)=TRUE, VLOOKUP(E177,PICKUP_PORKMEAT!A2:B559,{2},FALSE),VLOOKUP(E177,SOTC_PORKMEAT!A2:B5441,{2},FALSE))), CUSTOMERS_PORKMEAT!A2:C951,{3},FALSE)</f>
      </c>
      <c r="V177" s="1">
        <f>VLOOKUP(UPPER(IF(IFERROR(VLOOKUP(E177,SOTC_PORKMEAT!A2:B5441,{2},FALSE), TRUE)=TRUE, VLOOKUP(E177,PICKUP_PORKMEAT!A2:B559,{2},FALSE),VLOOKUP(E177,SOTC_PORKMEAT!A2:B5441,{2},FALSE))), CUSTOMERS_PORKMEAT!A2:D951,{4},FALSE)</f>
      </c>
      <c r="W177" s="1">
        <f>VLOOKUP(H177,SKU_PORKMEAT!A2:D683,{4},FALSE)</f>
      </c>
      <c r="X177" s="1">
        <v>13</v>
      </c>
      <c r="Y177" t="s">
        <v>77</v>
      </c>
    </row>
    <row r="178" spans="1:25" x14ac:dyDescent="0.25">
      <c r="A178" s="1">
        <v>2024</v>
      </c>
      <c r="B178" s="1" t="s">
        <v>24</v>
      </c>
      <c r="C178" s="1" t="s">
        <v>362</v>
      </c>
      <c r="D178" s="1" t="s">
        <v>594</v>
      </c>
      <c r="E178" s="1">
        <v>2100119600</v>
      </c>
      <c r="F178" s="1" t="s">
        <v>77</v>
      </c>
      <c r="G178" t="s">
        <v>28</v>
      </c>
      <c r="H178" s="1">
        <v>1000000001134</v>
      </c>
      <c r="I178" s="1" t="s">
        <v>516</v>
      </c>
      <c r="J178" s="1" t="s">
        <v>516</v>
      </c>
      <c r="K178" s="6" t="s">
        <v>599</v>
      </c>
      <c r="L178" t="s">
        <v>13</v>
      </c>
      <c r="M178" t="s">
        <v>28</v>
      </c>
      <c r="N178" s="6" t="s">
        <v>599</v>
      </c>
      <c r="O178" t="s">
        <v>28</v>
      </c>
      <c r="P178" t="s">
        <v>28</v>
      </c>
      <c r="Q178" t="s">
        <v>28</v>
      </c>
      <c r="R178" s="7" t="s">
        <v>600</v>
      </c>
      <c r="S178" s="8">
        <f>R178/N178 * -1</f>
      </c>
      <c r="T178">
        <f>VLOOKUP(H178,SKU_PORKMEAT!A2:D683,{3},FALSE)</f>
      </c>
      <c r="U178" s="1">
        <f>VLOOKUP(UPPER(IF(IFERROR(VLOOKUP(E178,SOTC_PORKMEAT!A2:B5441,{2},FALSE), TRUE)=TRUE, VLOOKUP(E178,PICKUP_PORKMEAT!A2:B559,{2},FALSE),VLOOKUP(E178,SOTC_PORKMEAT!A2:B5441,{2},FALSE))), CUSTOMERS_PORKMEAT!A2:C951,{3},FALSE)</f>
      </c>
      <c r="V178" s="1">
        <f>VLOOKUP(UPPER(IF(IFERROR(VLOOKUP(E178,SOTC_PORKMEAT!A2:B5441,{2},FALSE), TRUE)=TRUE, VLOOKUP(E178,PICKUP_PORKMEAT!A2:B559,{2},FALSE),VLOOKUP(E178,SOTC_PORKMEAT!A2:B5441,{2},FALSE))), CUSTOMERS_PORKMEAT!A2:D951,{4},FALSE)</f>
      </c>
      <c r="W178" s="1">
        <f>VLOOKUP(H178,SKU_PORKMEAT!A2:D683,{4},FALSE)</f>
      </c>
      <c r="X178" s="1">
        <v>13</v>
      </c>
      <c r="Y178" t="s">
        <v>77</v>
      </c>
    </row>
    <row r="179" spans="1:25" x14ac:dyDescent="0.25">
      <c r="A179" s="1">
        <v>2024</v>
      </c>
      <c r="B179" s="1" t="s">
        <v>24</v>
      </c>
      <c r="C179" s="1" t="s">
        <v>362</v>
      </c>
      <c r="D179" s="1" t="s">
        <v>594</v>
      </c>
      <c r="E179" s="1">
        <v>2100119600</v>
      </c>
      <c r="F179" s="1" t="s">
        <v>77</v>
      </c>
      <c r="G179" t="s">
        <v>28</v>
      </c>
      <c r="H179" s="1">
        <v>1000000001136</v>
      </c>
      <c r="I179" s="1" t="s">
        <v>519</v>
      </c>
      <c r="J179" s="1" t="s">
        <v>519</v>
      </c>
      <c r="K179" s="6" t="s">
        <v>601</v>
      </c>
      <c r="L179" t="s">
        <v>13</v>
      </c>
      <c r="M179" t="s">
        <v>28</v>
      </c>
      <c r="N179" s="6" t="s">
        <v>601</v>
      </c>
      <c r="O179" t="s">
        <v>28</v>
      </c>
      <c r="P179" t="s">
        <v>28</v>
      </c>
      <c r="Q179" t="s">
        <v>28</v>
      </c>
      <c r="R179" s="7" t="s">
        <v>602</v>
      </c>
      <c r="S179" s="8">
        <f>R179/N179 * -1</f>
      </c>
      <c r="T179">
        <f>VLOOKUP(H179,SKU_PORKMEAT!A2:D683,{3},FALSE)</f>
      </c>
      <c r="U179" s="1">
        <f>VLOOKUP(UPPER(IF(IFERROR(VLOOKUP(E179,SOTC_PORKMEAT!A2:B5441,{2},FALSE), TRUE)=TRUE, VLOOKUP(E179,PICKUP_PORKMEAT!A2:B559,{2},FALSE),VLOOKUP(E179,SOTC_PORKMEAT!A2:B5441,{2},FALSE))), CUSTOMERS_PORKMEAT!A2:C951,{3},FALSE)</f>
      </c>
      <c r="V179" s="1">
        <f>VLOOKUP(UPPER(IF(IFERROR(VLOOKUP(E179,SOTC_PORKMEAT!A2:B5441,{2},FALSE), TRUE)=TRUE, VLOOKUP(E179,PICKUP_PORKMEAT!A2:B559,{2},FALSE),VLOOKUP(E179,SOTC_PORKMEAT!A2:B5441,{2},FALSE))), CUSTOMERS_PORKMEAT!A2:D951,{4},FALSE)</f>
      </c>
      <c r="W179" s="1">
        <f>VLOOKUP(H179,SKU_PORKMEAT!A2:D683,{4},FALSE)</f>
      </c>
      <c r="X179" s="1">
        <v>13</v>
      </c>
      <c r="Y179" t="s">
        <v>77</v>
      </c>
    </row>
    <row r="180" spans="1:25" x14ac:dyDescent="0.25">
      <c r="A180" s="1">
        <v>2024</v>
      </c>
      <c r="B180" s="1" t="s">
        <v>24</v>
      </c>
      <c r="C180" s="1" t="s">
        <v>25</v>
      </c>
      <c r="D180" s="1" t="s">
        <v>603</v>
      </c>
      <c r="E180" s="1">
        <v>2100119096</v>
      </c>
      <c r="F180" s="1" t="s">
        <v>92</v>
      </c>
      <c r="G180" t="s">
        <v>28</v>
      </c>
      <c r="H180" s="1">
        <v>1000000001128</v>
      </c>
      <c r="I180" s="1" t="s">
        <v>73</v>
      </c>
      <c r="J180" s="1" t="s">
        <v>73</v>
      </c>
      <c r="K180" s="6" t="s">
        <v>604</v>
      </c>
      <c r="L180" t="s">
        <v>13</v>
      </c>
      <c r="M180" t="s">
        <v>28</v>
      </c>
      <c r="N180" s="6" t="s">
        <v>604</v>
      </c>
      <c r="O180" t="s">
        <v>28</v>
      </c>
      <c r="P180" t="s">
        <v>28</v>
      </c>
      <c r="Q180" t="s">
        <v>28</v>
      </c>
      <c r="R180" s="7" t="s">
        <v>605</v>
      </c>
      <c r="S180" s="8">
        <f>R180/N180 * -1</f>
      </c>
      <c r="T180">
        <f>VLOOKUP(H180,SKU_PORKMEAT!A2:D683,{3},FALSE)</f>
      </c>
      <c r="U180" s="1">
        <f>VLOOKUP(UPPER(IF(IFERROR(VLOOKUP(E180,SOTC_PORKMEAT!A2:B5441,{2},FALSE), TRUE)=TRUE, VLOOKUP(E180,PICKUP_PORKMEAT!A2:B559,{2},FALSE),VLOOKUP(E180,SOTC_PORKMEAT!A2:B5441,{2},FALSE))), CUSTOMERS_PORKMEAT!A2:C951,{3},FALSE)</f>
      </c>
      <c r="V180" s="1">
        <f>VLOOKUP(UPPER(IF(IFERROR(VLOOKUP(E180,SOTC_PORKMEAT!A2:B5441,{2},FALSE), TRUE)=TRUE, VLOOKUP(E180,PICKUP_PORKMEAT!A2:B559,{2},FALSE),VLOOKUP(E180,SOTC_PORKMEAT!A2:B5441,{2},FALSE))), CUSTOMERS_PORKMEAT!A2:D951,{4},FALSE)</f>
      </c>
      <c r="W180" s="1">
        <f>VLOOKUP(H180,SKU_PORKMEAT!A2:D683,{4},FALSE)</f>
      </c>
      <c r="X180" s="1">
        <v>15</v>
      </c>
      <c r="Y180" t="s">
        <v>92</v>
      </c>
    </row>
    <row r="181" spans="1:25" x14ac:dyDescent="0.25">
      <c r="A181" s="1">
        <v>2024</v>
      </c>
      <c r="B181" s="1" t="s">
        <v>24</v>
      </c>
      <c r="C181" s="1" t="s">
        <v>25</v>
      </c>
      <c r="D181" s="1" t="s">
        <v>606</v>
      </c>
      <c r="E181" s="1">
        <v>2100119117</v>
      </c>
      <c r="F181" s="1" t="s">
        <v>96</v>
      </c>
      <c r="G181" t="s">
        <v>28</v>
      </c>
      <c r="H181" s="1">
        <v>1000000001128</v>
      </c>
      <c r="I181" s="1" t="s">
        <v>73</v>
      </c>
      <c r="J181" s="1" t="s">
        <v>73</v>
      </c>
      <c r="K181" s="6" t="s">
        <v>607</v>
      </c>
      <c r="L181" t="s">
        <v>13</v>
      </c>
      <c r="M181" t="s">
        <v>28</v>
      </c>
      <c r="N181" s="6" t="s">
        <v>607</v>
      </c>
      <c r="O181" t="s">
        <v>28</v>
      </c>
      <c r="P181" t="s">
        <v>28</v>
      </c>
      <c r="Q181" t="s">
        <v>28</v>
      </c>
      <c r="R181" s="7" t="s">
        <v>608</v>
      </c>
      <c r="S181" s="8">
        <f>R181/N181 * -1</f>
      </c>
      <c r="T181">
        <f>VLOOKUP(H181,SKU_PORKMEAT!A2:D683,{3},FALSE)</f>
      </c>
      <c r="U181" s="1">
        <f>VLOOKUP(UPPER(IF(IFERROR(VLOOKUP(E181,SOTC_PORKMEAT!A2:B5441,{2},FALSE), TRUE)=TRUE, VLOOKUP(E181,PICKUP_PORKMEAT!A2:B559,{2},FALSE),VLOOKUP(E181,SOTC_PORKMEAT!A2:B5441,{2},FALSE))), CUSTOMERS_PORKMEAT!A2:C951,{3},FALSE)</f>
      </c>
      <c r="V181" s="1">
        <f>VLOOKUP(UPPER(IF(IFERROR(VLOOKUP(E181,SOTC_PORKMEAT!A2:B5441,{2},FALSE), TRUE)=TRUE, VLOOKUP(E181,PICKUP_PORKMEAT!A2:B559,{2},FALSE),VLOOKUP(E181,SOTC_PORKMEAT!A2:B5441,{2},FALSE))), CUSTOMERS_PORKMEAT!A2:D951,{4},FALSE)</f>
      </c>
      <c r="W181" s="1">
        <f>VLOOKUP(H181,SKU_PORKMEAT!A2:D683,{4},FALSE)</f>
      </c>
      <c r="X181" s="1">
        <v>15</v>
      </c>
      <c r="Y181" t="s">
        <v>96</v>
      </c>
    </row>
    <row r="182" spans="1:25" x14ac:dyDescent="0.25">
      <c r="A182" s="1">
        <v>2024</v>
      </c>
      <c r="B182" s="1" t="s">
        <v>24</v>
      </c>
      <c r="C182" s="1" t="s">
        <v>362</v>
      </c>
      <c r="D182" s="1" t="s">
        <v>609</v>
      </c>
      <c r="E182" s="1">
        <v>2100119090</v>
      </c>
      <c r="F182" s="1" t="s">
        <v>100</v>
      </c>
      <c r="G182" t="s">
        <v>28</v>
      </c>
      <c r="H182" s="1">
        <v>1000000001128</v>
      </c>
      <c r="I182" s="1" t="s">
        <v>73</v>
      </c>
      <c r="J182" s="1" t="s">
        <v>73</v>
      </c>
      <c r="K182" s="6" t="s">
        <v>610</v>
      </c>
      <c r="L182" t="s">
        <v>13</v>
      </c>
      <c r="M182" t="s">
        <v>28</v>
      </c>
      <c r="N182" s="6" t="s">
        <v>610</v>
      </c>
      <c r="O182" t="s">
        <v>28</v>
      </c>
      <c r="P182" t="s">
        <v>28</v>
      </c>
      <c r="Q182" t="s">
        <v>28</v>
      </c>
      <c r="R182" s="7" t="s">
        <v>611</v>
      </c>
      <c r="S182" s="8">
        <f>R182/N182 * -1</f>
      </c>
      <c r="T182">
        <f>VLOOKUP(H182,SKU_PORKMEAT!A2:D683,{3},FALSE)</f>
      </c>
      <c r="U182" s="1">
        <f>VLOOKUP(UPPER(IF(IFERROR(VLOOKUP(E182,SOTC_PORKMEAT!A2:B5441,{2},FALSE), TRUE)=TRUE, VLOOKUP(E182,PICKUP_PORKMEAT!A2:B559,{2},FALSE),VLOOKUP(E182,SOTC_PORKMEAT!A2:B5441,{2},FALSE))), CUSTOMERS_PORKMEAT!A2:C951,{3},FALSE)</f>
      </c>
      <c r="V182" s="1">
        <f>VLOOKUP(UPPER(IF(IFERROR(VLOOKUP(E182,SOTC_PORKMEAT!A2:B5441,{2},FALSE), TRUE)=TRUE, VLOOKUP(E182,PICKUP_PORKMEAT!A2:B559,{2},FALSE),VLOOKUP(E182,SOTC_PORKMEAT!A2:B5441,{2},FALSE))), CUSTOMERS_PORKMEAT!A2:D951,{4},FALSE)</f>
      </c>
      <c r="W182" s="1">
        <f>VLOOKUP(H182,SKU_PORKMEAT!A2:D683,{4},FALSE)</f>
      </c>
      <c r="X182" s="1">
        <v>12</v>
      </c>
      <c r="Y182" t="s">
        <v>100</v>
      </c>
    </row>
    <row r="183" spans="1:25" x14ac:dyDescent="0.25">
      <c r="A183" s="1">
        <v>2024</v>
      </c>
      <c r="B183" s="1" t="s">
        <v>24</v>
      </c>
      <c r="C183" s="1" t="s">
        <v>25</v>
      </c>
      <c r="D183" s="1" t="s">
        <v>612</v>
      </c>
      <c r="E183" s="1">
        <v>2100119135</v>
      </c>
      <c r="F183" s="1" t="s">
        <v>613</v>
      </c>
      <c r="G183" t="s">
        <v>28</v>
      </c>
      <c r="H183" s="1">
        <v>1000000001127</v>
      </c>
      <c r="I183" s="1" t="s">
        <v>50</v>
      </c>
      <c r="J183" s="1" t="s">
        <v>50</v>
      </c>
      <c r="K183" s="6" t="s">
        <v>614</v>
      </c>
      <c r="L183" t="s">
        <v>13</v>
      </c>
      <c r="M183" t="s">
        <v>28</v>
      </c>
      <c r="N183" s="6" t="s">
        <v>614</v>
      </c>
      <c r="O183" t="s">
        <v>28</v>
      </c>
      <c r="P183" t="s">
        <v>28</v>
      </c>
      <c r="Q183" t="s">
        <v>28</v>
      </c>
      <c r="R183" s="7" t="s">
        <v>615</v>
      </c>
      <c r="S183" s="8">
        <f>R183/N183 * -1</f>
      </c>
      <c r="T183">
        <f>VLOOKUP(H183,SKU_PORKMEAT!A2:D683,{3},FALSE)</f>
      </c>
      <c r="U183" s="1">
        <f>VLOOKUP(UPPER(IF(IFERROR(VLOOKUP(E183,SOTC_PORKMEAT!A2:B5441,{2},FALSE), TRUE)=TRUE, VLOOKUP(E183,PICKUP_PORKMEAT!A2:B559,{2},FALSE),VLOOKUP(E183,SOTC_PORKMEAT!A2:B5441,{2},FALSE))), CUSTOMERS_PORKMEAT!A2:C951,{3},FALSE)</f>
      </c>
      <c r="V183" s="1">
        <f>VLOOKUP(UPPER(IF(IFERROR(VLOOKUP(E183,SOTC_PORKMEAT!A2:B5441,{2},FALSE), TRUE)=TRUE, VLOOKUP(E183,PICKUP_PORKMEAT!A2:B559,{2},FALSE),VLOOKUP(E183,SOTC_PORKMEAT!A2:B5441,{2},FALSE))), CUSTOMERS_PORKMEAT!A2:D951,{4},FALSE)</f>
      </c>
      <c r="W183" s="1">
        <f>VLOOKUP(H183,SKU_PORKMEAT!A2:D683,{4},FALSE)</f>
      </c>
      <c r="X183" s="1">
        <v>13</v>
      </c>
      <c r="Y183" t="s">
        <v>613</v>
      </c>
    </row>
    <row r="184" spans="1:25" x14ac:dyDescent="0.25">
      <c r="A184" s="1">
        <v>2024</v>
      </c>
      <c r="B184" s="1" t="s">
        <v>24</v>
      </c>
      <c r="C184" s="1" t="s">
        <v>25</v>
      </c>
      <c r="D184" s="1" t="s">
        <v>616</v>
      </c>
      <c r="E184" s="1">
        <v>2100119136</v>
      </c>
      <c r="F184" s="1" t="s">
        <v>613</v>
      </c>
      <c r="G184" t="s">
        <v>28</v>
      </c>
      <c r="H184" s="1">
        <v>1000000001127</v>
      </c>
      <c r="I184" s="1" t="s">
        <v>50</v>
      </c>
      <c r="J184" s="1" t="s">
        <v>50</v>
      </c>
      <c r="K184" s="6" t="s">
        <v>617</v>
      </c>
      <c r="L184" t="s">
        <v>13</v>
      </c>
      <c r="M184" t="s">
        <v>28</v>
      </c>
      <c r="N184" s="6" t="s">
        <v>617</v>
      </c>
      <c r="O184" t="s">
        <v>28</v>
      </c>
      <c r="P184" t="s">
        <v>28</v>
      </c>
      <c r="Q184" t="s">
        <v>28</v>
      </c>
      <c r="R184" s="7" t="s">
        <v>618</v>
      </c>
      <c r="S184" s="8">
        <f>R184/N184 * -1</f>
      </c>
      <c r="T184">
        <f>VLOOKUP(H184,SKU_PORKMEAT!A2:D683,{3},FALSE)</f>
      </c>
      <c r="U184" s="1">
        <f>VLOOKUP(UPPER(IF(IFERROR(VLOOKUP(E184,SOTC_PORKMEAT!A2:B5441,{2},FALSE), TRUE)=TRUE, VLOOKUP(E184,PICKUP_PORKMEAT!A2:B559,{2},FALSE),VLOOKUP(E184,SOTC_PORKMEAT!A2:B5441,{2},FALSE))), CUSTOMERS_PORKMEAT!A2:C951,{3},FALSE)</f>
      </c>
      <c r="V184" s="1">
        <f>VLOOKUP(UPPER(IF(IFERROR(VLOOKUP(E184,SOTC_PORKMEAT!A2:B5441,{2},FALSE), TRUE)=TRUE, VLOOKUP(E184,PICKUP_PORKMEAT!A2:B559,{2},FALSE),VLOOKUP(E184,SOTC_PORKMEAT!A2:B5441,{2},FALSE))), CUSTOMERS_PORKMEAT!A2:D951,{4},FALSE)</f>
      </c>
      <c r="W184" s="1">
        <f>VLOOKUP(H184,SKU_PORKMEAT!A2:D683,{4},FALSE)</f>
      </c>
      <c r="X184" s="1">
        <v>13</v>
      </c>
      <c r="Y184" t="s">
        <v>613</v>
      </c>
    </row>
    <row r="185" spans="1:25" x14ac:dyDescent="0.25">
      <c r="A185" s="1">
        <v>2024</v>
      </c>
      <c r="B185" s="1" t="s">
        <v>24</v>
      </c>
      <c r="C185" s="1" t="s">
        <v>25</v>
      </c>
      <c r="D185" s="1" t="s">
        <v>619</v>
      </c>
      <c r="E185" s="1">
        <v>2100119110</v>
      </c>
      <c r="F185" s="1" t="s">
        <v>104</v>
      </c>
      <c r="G185" t="s">
        <v>28</v>
      </c>
      <c r="H185" s="1">
        <v>1000000001128</v>
      </c>
      <c r="I185" s="1" t="s">
        <v>73</v>
      </c>
      <c r="J185" s="1" t="s">
        <v>73</v>
      </c>
      <c r="K185" s="6" t="s">
        <v>620</v>
      </c>
      <c r="L185" t="s">
        <v>13</v>
      </c>
      <c r="M185" t="s">
        <v>28</v>
      </c>
      <c r="N185" s="6" t="s">
        <v>620</v>
      </c>
      <c r="O185" t="s">
        <v>28</v>
      </c>
      <c r="P185" t="s">
        <v>28</v>
      </c>
      <c r="Q185" t="s">
        <v>28</v>
      </c>
      <c r="R185" s="7" t="s">
        <v>621</v>
      </c>
      <c r="S185" s="8">
        <f>R185/N185 * -1</f>
      </c>
      <c r="T185">
        <f>VLOOKUP(H185,SKU_PORKMEAT!A2:D683,{3},FALSE)</f>
      </c>
      <c r="U185" s="1">
        <f>VLOOKUP(UPPER(IF(IFERROR(VLOOKUP(E185,SOTC_PORKMEAT!A2:B5441,{2},FALSE), TRUE)=TRUE, VLOOKUP(E185,PICKUP_PORKMEAT!A2:B559,{2},FALSE),VLOOKUP(E185,SOTC_PORKMEAT!A2:B5441,{2},FALSE))), CUSTOMERS_PORKMEAT!A2:C951,{3},FALSE)</f>
      </c>
      <c r="V185" s="1">
        <f>VLOOKUP(UPPER(IF(IFERROR(VLOOKUP(E185,SOTC_PORKMEAT!A2:B5441,{2},FALSE), TRUE)=TRUE, VLOOKUP(E185,PICKUP_PORKMEAT!A2:B559,{2},FALSE),VLOOKUP(E185,SOTC_PORKMEAT!A2:B5441,{2},FALSE))), CUSTOMERS_PORKMEAT!A2:D951,{4},FALSE)</f>
      </c>
      <c r="W185" s="1">
        <f>VLOOKUP(H185,SKU_PORKMEAT!A2:D683,{4},FALSE)</f>
      </c>
      <c r="X185" s="1">
        <v>10</v>
      </c>
      <c r="Y185" t="s">
        <v>104</v>
      </c>
    </row>
    <row r="186" spans="1:25" x14ac:dyDescent="0.25">
      <c r="A186" s="1">
        <v>2024</v>
      </c>
      <c r="B186" s="1" t="s">
        <v>24</v>
      </c>
      <c r="C186" s="1" t="s">
        <v>25</v>
      </c>
      <c r="D186" s="1" t="s">
        <v>622</v>
      </c>
      <c r="E186" s="1">
        <v>2100119109</v>
      </c>
      <c r="F186" s="1" t="s">
        <v>104</v>
      </c>
      <c r="G186" t="s">
        <v>28</v>
      </c>
      <c r="H186" s="1">
        <v>1000000001128</v>
      </c>
      <c r="I186" s="1" t="s">
        <v>73</v>
      </c>
      <c r="J186" s="1" t="s">
        <v>73</v>
      </c>
      <c r="K186" s="6" t="s">
        <v>623</v>
      </c>
      <c r="L186" t="s">
        <v>13</v>
      </c>
      <c r="M186" t="s">
        <v>28</v>
      </c>
      <c r="N186" s="6" t="s">
        <v>623</v>
      </c>
      <c r="O186" t="s">
        <v>28</v>
      </c>
      <c r="P186" t="s">
        <v>28</v>
      </c>
      <c r="Q186" t="s">
        <v>28</v>
      </c>
      <c r="R186" s="7" t="s">
        <v>624</v>
      </c>
      <c r="S186" s="8">
        <f>R186/N186 * -1</f>
      </c>
      <c r="T186">
        <f>VLOOKUP(H186,SKU_PORKMEAT!A2:D683,{3},FALSE)</f>
      </c>
      <c r="U186" s="1">
        <f>VLOOKUP(UPPER(IF(IFERROR(VLOOKUP(E186,SOTC_PORKMEAT!A2:B5441,{2},FALSE), TRUE)=TRUE, VLOOKUP(E186,PICKUP_PORKMEAT!A2:B559,{2},FALSE),VLOOKUP(E186,SOTC_PORKMEAT!A2:B5441,{2},FALSE))), CUSTOMERS_PORKMEAT!A2:C951,{3},FALSE)</f>
      </c>
      <c r="V186" s="1">
        <f>VLOOKUP(UPPER(IF(IFERROR(VLOOKUP(E186,SOTC_PORKMEAT!A2:B5441,{2},FALSE), TRUE)=TRUE, VLOOKUP(E186,PICKUP_PORKMEAT!A2:B559,{2},FALSE),VLOOKUP(E186,SOTC_PORKMEAT!A2:B5441,{2},FALSE))), CUSTOMERS_PORKMEAT!A2:D951,{4},FALSE)</f>
      </c>
      <c r="W186" s="1">
        <f>VLOOKUP(H186,SKU_PORKMEAT!A2:D683,{4},FALSE)</f>
      </c>
      <c r="X186" s="1">
        <v>10</v>
      </c>
      <c r="Y186" t="s">
        <v>104</v>
      </c>
    </row>
    <row r="187" spans="1:25" x14ac:dyDescent="0.25">
      <c r="A187" s="1">
        <v>2024</v>
      </c>
      <c r="B187" s="1" t="s">
        <v>24</v>
      </c>
      <c r="C187" s="1" t="s">
        <v>25</v>
      </c>
      <c r="D187" s="1" t="s">
        <v>625</v>
      </c>
      <c r="E187" s="1">
        <v>2100119107</v>
      </c>
      <c r="F187" s="1" t="s">
        <v>104</v>
      </c>
      <c r="G187" t="s">
        <v>28</v>
      </c>
      <c r="H187" s="1">
        <v>1000000001128</v>
      </c>
      <c r="I187" s="1" t="s">
        <v>73</v>
      </c>
      <c r="J187" s="1" t="s">
        <v>73</v>
      </c>
      <c r="K187" s="6" t="s">
        <v>626</v>
      </c>
      <c r="L187" t="s">
        <v>13</v>
      </c>
      <c r="M187" t="s">
        <v>28</v>
      </c>
      <c r="N187" s="6" t="s">
        <v>626</v>
      </c>
      <c r="O187" t="s">
        <v>28</v>
      </c>
      <c r="P187" t="s">
        <v>28</v>
      </c>
      <c r="Q187" t="s">
        <v>28</v>
      </c>
      <c r="R187" s="7" t="s">
        <v>627</v>
      </c>
      <c r="S187" s="8">
        <f>R187/N187 * -1</f>
      </c>
      <c r="T187">
        <f>VLOOKUP(H187,SKU_PORKMEAT!A2:D683,{3},FALSE)</f>
      </c>
      <c r="U187" s="1">
        <f>VLOOKUP(UPPER(IF(IFERROR(VLOOKUP(E187,SOTC_PORKMEAT!A2:B5441,{2},FALSE), TRUE)=TRUE, VLOOKUP(E187,PICKUP_PORKMEAT!A2:B559,{2},FALSE),VLOOKUP(E187,SOTC_PORKMEAT!A2:B5441,{2},FALSE))), CUSTOMERS_PORKMEAT!A2:C951,{3},FALSE)</f>
      </c>
      <c r="V187" s="1">
        <f>VLOOKUP(UPPER(IF(IFERROR(VLOOKUP(E187,SOTC_PORKMEAT!A2:B5441,{2},FALSE), TRUE)=TRUE, VLOOKUP(E187,PICKUP_PORKMEAT!A2:B559,{2},FALSE),VLOOKUP(E187,SOTC_PORKMEAT!A2:B5441,{2},FALSE))), CUSTOMERS_PORKMEAT!A2:D951,{4},FALSE)</f>
      </c>
      <c r="W187" s="1">
        <f>VLOOKUP(H187,SKU_PORKMEAT!A2:D683,{4},FALSE)</f>
      </c>
      <c r="X187" s="1">
        <v>10</v>
      </c>
      <c r="Y187" t="s">
        <v>104</v>
      </c>
    </row>
    <row r="188" spans="1:25" x14ac:dyDescent="0.25">
      <c r="A188" s="1">
        <v>2024</v>
      </c>
      <c r="B188" s="1" t="s">
        <v>24</v>
      </c>
      <c r="C188" s="1" t="s">
        <v>25</v>
      </c>
      <c r="D188" s="1" t="s">
        <v>628</v>
      </c>
      <c r="E188" s="1">
        <v>2100119121</v>
      </c>
      <c r="F188" s="1" t="s">
        <v>135</v>
      </c>
      <c r="G188" t="s">
        <v>28</v>
      </c>
      <c r="H188" s="1">
        <v>1000000001127</v>
      </c>
      <c r="I188" s="1" t="s">
        <v>50</v>
      </c>
      <c r="J188" s="1" t="s">
        <v>50</v>
      </c>
      <c r="K188" s="6" t="s">
        <v>629</v>
      </c>
      <c r="L188" t="s">
        <v>13</v>
      </c>
      <c r="M188" t="s">
        <v>28</v>
      </c>
      <c r="N188" s="6" t="s">
        <v>629</v>
      </c>
      <c r="O188" t="s">
        <v>28</v>
      </c>
      <c r="P188" t="s">
        <v>28</v>
      </c>
      <c r="Q188" t="s">
        <v>28</v>
      </c>
      <c r="R188" s="7" t="s">
        <v>630</v>
      </c>
      <c r="S188" s="8">
        <f>R188/N188 * -1</f>
      </c>
      <c r="T188">
        <f>VLOOKUP(H188,SKU_PORKMEAT!A2:D683,{3},FALSE)</f>
      </c>
      <c r="U188" s="1">
        <f>VLOOKUP(UPPER(IF(IFERROR(VLOOKUP(E188,SOTC_PORKMEAT!A2:B5441,{2},FALSE), TRUE)=TRUE, VLOOKUP(E188,PICKUP_PORKMEAT!A2:B559,{2},FALSE),VLOOKUP(E188,SOTC_PORKMEAT!A2:B5441,{2},FALSE))), CUSTOMERS_PORKMEAT!A2:C951,{3},FALSE)</f>
      </c>
      <c r="V188" s="1">
        <f>VLOOKUP(UPPER(IF(IFERROR(VLOOKUP(E188,SOTC_PORKMEAT!A2:B5441,{2},FALSE), TRUE)=TRUE, VLOOKUP(E188,PICKUP_PORKMEAT!A2:B559,{2},FALSE),VLOOKUP(E188,SOTC_PORKMEAT!A2:B5441,{2},FALSE))), CUSTOMERS_PORKMEAT!A2:D951,{4},FALSE)</f>
      </c>
      <c r="W188" s="1">
        <f>VLOOKUP(H188,SKU_PORKMEAT!A2:D683,{4},FALSE)</f>
      </c>
      <c r="X188" s="1">
        <v>15</v>
      </c>
      <c r="Y188" t="s">
        <v>135</v>
      </c>
    </row>
    <row r="189" spans="1:25" x14ac:dyDescent="0.25">
      <c r="A189" s="1">
        <v>2024</v>
      </c>
      <c r="B189" s="1" t="s">
        <v>24</v>
      </c>
      <c r="C189" s="1" t="s">
        <v>25</v>
      </c>
      <c r="D189" s="1" t="s">
        <v>631</v>
      </c>
      <c r="E189" s="1">
        <v>2100119158</v>
      </c>
      <c r="F189" s="1" t="s">
        <v>139</v>
      </c>
      <c r="G189" t="s">
        <v>28</v>
      </c>
      <c r="H189" s="1">
        <v>1000000001127</v>
      </c>
      <c r="I189" s="1" t="s">
        <v>50</v>
      </c>
      <c r="J189" s="1" t="s">
        <v>50</v>
      </c>
      <c r="K189" s="6" t="s">
        <v>632</v>
      </c>
      <c r="L189" t="s">
        <v>13</v>
      </c>
      <c r="M189" t="s">
        <v>28</v>
      </c>
      <c r="N189" s="6" t="s">
        <v>632</v>
      </c>
      <c r="O189" t="s">
        <v>28</v>
      </c>
      <c r="P189" t="s">
        <v>28</v>
      </c>
      <c r="Q189" t="s">
        <v>28</v>
      </c>
      <c r="R189" s="7" t="s">
        <v>633</v>
      </c>
      <c r="S189" s="8">
        <f>R189/N189 * -1</f>
      </c>
      <c r="T189">
        <f>VLOOKUP(H189,SKU_PORKMEAT!A2:D683,{3},FALSE)</f>
      </c>
      <c r="U189" s="1">
        <f>VLOOKUP(UPPER(IF(IFERROR(VLOOKUP(E189,SOTC_PORKMEAT!A2:B5441,{2},FALSE), TRUE)=TRUE, VLOOKUP(E189,PICKUP_PORKMEAT!A2:B559,{2},FALSE),VLOOKUP(E189,SOTC_PORKMEAT!A2:B5441,{2},FALSE))), CUSTOMERS_PORKMEAT!A2:C951,{3},FALSE)</f>
      </c>
      <c r="V189" s="1">
        <f>VLOOKUP(UPPER(IF(IFERROR(VLOOKUP(E189,SOTC_PORKMEAT!A2:B5441,{2},FALSE), TRUE)=TRUE, VLOOKUP(E189,PICKUP_PORKMEAT!A2:B559,{2},FALSE),VLOOKUP(E189,SOTC_PORKMEAT!A2:B5441,{2},FALSE))), CUSTOMERS_PORKMEAT!A2:D951,{4},FALSE)</f>
      </c>
      <c r="W189" s="1">
        <f>VLOOKUP(H189,SKU_PORKMEAT!A2:D683,{4},FALSE)</f>
      </c>
      <c r="X189" s="1">
        <v>15</v>
      </c>
      <c r="Y189" t="s">
        <v>139</v>
      </c>
    </row>
    <row r="190" spans="1:25" x14ac:dyDescent="0.25">
      <c r="A190" s="1">
        <v>2024</v>
      </c>
      <c r="B190" s="1" t="s">
        <v>24</v>
      </c>
      <c r="C190" s="1" t="s">
        <v>25</v>
      </c>
      <c r="D190" s="1" t="s">
        <v>634</v>
      </c>
      <c r="E190" s="1">
        <v>2100119154</v>
      </c>
      <c r="F190" s="1" t="s">
        <v>139</v>
      </c>
      <c r="G190" t="s">
        <v>28</v>
      </c>
      <c r="H190" s="1">
        <v>1000000001127</v>
      </c>
      <c r="I190" s="1" t="s">
        <v>50</v>
      </c>
      <c r="J190" s="1" t="s">
        <v>50</v>
      </c>
      <c r="K190" s="6" t="s">
        <v>635</v>
      </c>
      <c r="L190" t="s">
        <v>13</v>
      </c>
      <c r="M190" t="s">
        <v>28</v>
      </c>
      <c r="N190" s="6" t="s">
        <v>635</v>
      </c>
      <c r="O190" t="s">
        <v>28</v>
      </c>
      <c r="P190" t="s">
        <v>28</v>
      </c>
      <c r="Q190" t="s">
        <v>28</v>
      </c>
      <c r="R190" s="7" t="s">
        <v>636</v>
      </c>
      <c r="S190" s="8">
        <f>R190/N190 * -1</f>
      </c>
      <c r="T190">
        <f>VLOOKUP(H190,SKU_PORKMEAT!A2:D683,{3},FALSE)</f>
      </c>
      <c r="U190" s="1">
        <f>VLOOKUP(UPPER(IF(IFERROR(VLOOKUP(E190,SOTC_PORKMEAT!A2:B5441,{2},FALSE), TRUE)=TRUE, VLOOKUP(E190,PICKUP_PORKMEAT!A2:B559,{2},FALSE),VLOOKUP(E190,SOTC_PORKMEAT!A2:B5441,{2},FALSE))), CUSTOMERS_PORKMEAT!A2:C951,{3},FALSE)</f>
      </c>
      <c r="V190" s="1">
        <f>VLOOKUP(UPPER(IF(IFERROR(VLOOKUP(E190,SOTC_PORKMEAT!A2:B5441,{2},FALSE), TRUE)=TRUE, VLOOKUP(E190,PICKUP_PORKMEAT!A2:B559,{2},FALSE),VLOOKUP(E190,SOTC_PORKMEAT!A2:B5441,{2},FALSE))), CUSTOMERS_PORKMEAT!A2:D951,{4},FALSE)</f>
      </c>
      <c r="W190" s="1">
        <f>VLOOKUP(H190,SKU_PORKMEAT!A2:D683,{4},FALSE)</f>
      </c>
      <c r="X190" s="1">
        <v>15</v>
      </c>
      <c r="Y190" t="s">
        <v>139</v>
      </c>
    </row>
    <row r="191" spans="1:25" x14ac:dyDescent="0.25">
      <c r="A191" s="1">
        <v>2024</v>
      </c>
      <c r="B191" s="1" t="s">
        <v>24</v>
      </c>
      <c r="C191" s="1" t="s">
        <v>25</v>
      </c>
      <c r="D191" s="1" t="s">
        <v>637</v>
      </c>
      <c r="E191" s="1">
        <v>2100119146</v>
      </c>
      <c r="F191" s="1" t="s">
        <v>139</v>
      </c>
      <c r="G191" t="s">
        <v>28</v>
      </c>
      <c r="H191" s="1">
        <v>1000000001127</v>
      </c>
      <c r="I191" s="1" t="s">
        <v>50</v>
      </c>
      <c r="J191" s="1" t="s">
        <v>50</v>
      </c>
      <c r="K191" s="6" t="s">
        <v>638</v>
      </c>
      <c r="L191" t="s">
        <v>13</v>
      </c>
      <c r="M191" t="s">
        <v>28</v>
      </c>
      <c r="N191" s="6" t="s">
        <v>638</v>
      </c>
      <c r="O191" t="s">
        <v>28</v>
      </c>
      <c r="P191" t="s">
        <v>28</v>
      </c>
      <c r="Q191" t="s">
        <v>28</v>
      </c>
      <c r="R191" s="7" t="s">
        <v>639</v>
      </c>
      <c r="S191" s="8">
        <f>R191/N191 * -1</f>
      </c>
      <c r="T191">
        <f>VLOOKUP(H191,SKU_PORKMEAT!A2:D683,{3},FALSE)</f>
      </c>
      <c r="U191" s="1">
        <f>VLOOKUP(UPPER(IF(IFERROR(VLOOKUP(E191,SOTC_PORKMEAT!A2:B5441,{2},FALSE), TRUE)=TRUE, VLOOKUP(E191,PICKUP_PORKMEAT!A2:B559,{2},FALSE),VLOOKUP(E191,SOTC_PORKMEAT!A2:B5441,{2},FALSE))), CUSTOMERS_PORKMEAT!A2:C951,{3},FALSE)</f>
      </c>
      <c r="V191" s="1">
        <f>VLOOKUP(UPPER(IF(IFERROR(VLOOKUP(E191,SOTC_PORKMEAT!A2:B5441,{2},FALSE), TRUE)=TRUE, VLOOKUP(E191,PICKUP_PORKMEAT!A2:B559,{2},FALSE),VLOOKUP(E191,SOTC_PORKMEAT!A2:B5441,{2},FALSE))), CUSTOMERS_PORKMEAT!A2:D951,{4},FALSE)</f>
      </c>
      <c r="W191" s="1">
        <f>VLOOKUP(H191,SKU_PORKMEAT!A2:D683,{4},FALSE)</f>
      </c>
      <c r="X191" s="1">
        <v>15</v>
      </c>
      <c r="Y191" t="s">
        <v>139</v>
      </c>
    </row>
    <row r="192" spans="1:25" x14ac:dyDescent="0.25">
      <c r="A192" s="1">
        <v>2024</v>
      </c>
      <c r="B192" s="1" t="s">
        <v>24</v>
      </c>
      <c r="C192" s="1" t="s">
        <v>25</v>
      </c>
      <c r="D192" s="1" t="s">
        <v>640</v>
      </c>
      <c r="E192" s="1">
        <v>2100119148</v>
      </c>
      <c r="F192" s="1" t="s">
        <v>139</v>
      </c>
      <c r="G192" t="s">
        <v>28</v>
      </c>
      <c r="H192" s="1">
        <v>1000000001127</v>
      </c>
      <c r="I192" s="1" t="s">
        <v>50</v>
      </c>
      <c r="J192" s="1" t="s">
        <v>50</v>
      </c>
      <c r="K192" s="6" t="s">
        <v>641</v>
      </c>
      <c r="L192" t="s">
        <v>13</v>
      </c>
      <c r="M192" t="s">
        <v>28</v>
      </c>
      <c r="N192" s="6" t="s">
        <v>641</v>
      </c>
      <c r="O192" t="s">
        <v>28</v>
      </c>
      <c r="P192" t="s">
        <v>28</v>
      </c>
      <c r="Q192" t="s">
        <v>28</v>
      </c>
      <c r="R192" s="7" t="s">
        <v>642</v>
      </c>
      <c r="S192" s="8">
        <f>R192/N192 * -1</f>
      </c>
      <c r="T192">
        <f>VLOOKUP(H192,SKU_PORKMEAT!A2:D683,{3},FALSE)</f>
      </c>
      <c r="U192" s="1">
        <f>VLOOKUP(UPPER(IF(IFERROR(VLOOKUP(E192,SOTC_PORKMEAT!A2:B5441,{2},FALSE), TRUE)=TRUE, VLOOKUP(E192,PICKUP_PORKMEAT!A2:B559,{2},FALSE),VLOOKUP(E192,SOTC_PORKMEAT!A2:B5441,{2},FALSE))), CUSTOMERS_PORKMEAT!A2:C951,{3},FALSE)</f>
      </c>
      <c r="V192" s="1">
        <f>VLOOKUP(UPPER(IF(IFERROR(VLOOKUP(E192,SOTC_PORKMEAT!A2:B5441,{2},FALSE), TRUE)=TRUE, VLOOKUP(E192,PICKUP_PORKMEAT!A2:B559,{2},FALSE),VLOOKUP(E192,SOTC_PORKMEAT!A2:B5441,{2},FALSE))), CUSTOMERS_PORKMEAT!A2:D951,{4},FALSE)</f>
      </c>
      <c r="W192" s="1">
        <f>VLOOKUP(H192,SKU_PORKMEAT!A2:D683,{4},FALSE)</f>
      </c>
      <c r="X192" s="1">
        <v>15</v>
      </c>
      <c r="Y192" t="s">
        <v>139</v>
      </c>
    </row>
    <row r="193" spans="1:25" x14ac:dyDescent="0.25">
      <c r="A193" s="1">
        <v>2024</v>
      </c>
      <c r="B193" s="1" t="s">
        <v>24</v>
      </c>
      <c r="C193" s="1" t="s">
        <v>25</v>
      </c>
      <c r="D193" s="1" t="s">
        <v>643</v>
      </c>
      <c r="E193" s="1">
        <v>2100119151</v>
      </c>
      <c r="F193" s="1" t="s">
        <v>139</v>
      </c>
      <c r="G193" t="s">
        <v>28</v>
      </c>
      <c r="H193" s="1">
        <v>1000000001127</v>
      </c>
      <c r="I193" s="1" t="s">
        <v>50</v>
      </c>
      <c r="J193" s="1" t="s">
        <v>50</v>
      </c>
      <c r="K193" s="6" t="s">
        <v>644</v>
      </c>
      <c r="L193" t="s">
        <v>13</v>
      </c>
      <c r="M193" t="s">
        <v>28</v>
      </c>
      <c r="N193" s="6" t="s">
        <v>644</v>
      </c>
      <c r="O193" t="s">
        <v>28</v>
      </c>
      <c r="P193" t="s">
        <v>28</v>
      </c>
      <c r="Q193" t="s">
        <v>28</v>
      </c>
      <c r="R193" s="7" t="s">
        <v>645</v>
      </c>
      <c r="S193" s="8">
        <f>R193/N193 * -1</f>
      </c>
      <c r="T193">
        <f>VLOOKUP(H193,SKU_PORKMEAT!A2:D683,{3},FALSE)</f>
      </c>
      <c r="U193" s="1">
        <f>VLOOKUP(UPPER(IF(IFERROR(VLOOKUP(E193,SOTC_PORKMEAT!A2:B5441,{2},FALSE), TRUE)=TRUE, VLOOKUP(E193,PICKUP_PORKMEAT!A2:B559,{2},FALSE),VLOOKUP(E193,SOTC_PORKMEAT!A2:B5441,{2},FALSE))), CUSTOMERS_PORKMEAT!A2:C951,{3},FALSE)</f>
      </c>
      <c r="V193" s="1">
        <f>VLOOKUP(UPPER(IF(IFERROR(VLOOKUP(E193,SOTC_PORKMEAT!A2:B5441,{2},FALSE), TRUE)=TRUE, VLOOKUP(E193,PICKUP_PORKMEAT!A2:B559,{2},FALSE),VLOOKUP(E193,SOTC_PORKMEAT!A2:B5441,{2},FALSE))), CUSTOMERS_PORKMEAT!A2:D951,{4},FALSE)</f>
      </c>
      <c r="W193" s="1">
        <f>VLOOKUP(H193,SKU_PORKMEAT!A2:D683,{4},FALSE)</f>
      </c>
      <c r="X193" s="1">
        <v>15</v>
      </c>
      <c r="Y193" t="s">
        <v>139</v>
      </c>
    </row>
    <row r="194" spans="1:25" x14ac:dyDescent="0.25">
      <c r="A194" s="1">
        <v>2024</v>
      </c>
      <c r="B194" s="1" t="s">
        <v>24</v>
      </c>
      <c r="C194" s="1" t="s">
        <v>25</v>
      </c>
      <c r="D194" s="1" t="s">
        <v>646</v>
      </c>
      <c r="E194" s="1">
        <v>2100119142</v>
      </c>
      <c r="F194" s="1" t="s">
        <v>139</v>
      </c>
      <c r="G194" t="s">
        <v>28</v>
      </c>
      <c r="H194" s="1">
        <v>1000000001128</v>
      </c>
      <c r="I194" s="1" t="s">
        <v>73</v>
      </c>
      <c r="J194" s="1" t="s">
        <v>73</v>
      </c>
      <c r="K194" s="6" t="s">
        <v>647</v>
      </c>
      <c r="L194" t="s">
        <v>13</v>
      </c>
      <c r="M194" t="s">
        <v>28</v>
      </c>
      <c r="N194" s="6" t="s">
        <v>647</v>
      </c>
      <c r="O194" t="s">
        <v>28</v>
      </c>
      <c r="P194" t="s">
        <v>28</v>
      </c>
      <c r="Q194" t="s">
        <v>28</v>
      </c>
      <c r="R194" s="7" t="s">
        <v>648</v>
      </c>
      <c r="S194" s="8">
        <f>R194/N194 * -1</f>
      </c>
      <c r="T194">
        <f>VLOOKUP(H194,SKU_PORKMEAT!A2:D683,{3},FALSE)</f>
      </c>
      <c r="U194" s="1">
        <f>VLOOKUP(UPPER(IF(IFERROR(VLOOKUP(E194,SOTC_PORKMEAT!A2:B5441,{2},FALSE), TRUE)=TRUE, VLOOKUP(E194,PICKUP_PORKMEAT!A2:B559,{2},FALSE),VLOOKUP(E194,SOTC_PORKMEAT!A2:B5441,{2},FALSE))), CUSTOMERS_PORKMEAT!A2:C951,{3},FALSE)</f>
      </c>
      <c r="V194" s="1">
        <f>VLOOKUP(UPPER(IF(IFERROR(VLOOKUP(E194,SOTC_PORKMEAT!A2:B5441,{2},FALSE), TRUE)=TRUE, VLOOKUP(E194,PICKUP_PORKMEAT!A2:B559,{2},FALSE),VLOOKUP(E194,SOTC_PORKMEAT!A2:B5441,{2},FALSE))), CUSTOMERS_PORKMEAT!A2:D951,{4},FALSE)</f>
      </c>
      <c r="W194" s="1">
        <f>VLOOKUP(H194,SKU_PORKMEAT!A2:D683,{4},FALSE)</f>
      </c>
      <c r="X194" s="1">
        <v>15</v>
      </c>
      <c r="Y194" t="s">
        <v>139</v>
      </c>
    </row>
    <row r="195" spans="1:25" x14ac:dyDescent="0.25">
      <c r="A195" s="1">
        <v>2024</v>
      </c>
      <c r="B195" s="1" t="s">
        <v>24</v>
      </c>
      <c r="C195" s="1" t="s">
        <v>25</v>
      </c>
      <c r="D195" s="1" t="s">
        <v>649</v>
      </c>
      <c r="E195" s="1">
        <v>2100119088</v>
      </c>
      <c r="F195" s="1" t="s">
        <v>139</v>
      </c>
      <c r="G195" t="s">
        <v>28</v>
      </c>
      <c r="H195" s="1">
        <v>1000000001128</v>
      </c>
      <c r="I195" s="1" t="s">
        <v>73</v>
      </c>
      <c r="J195" s="1" t="s">
        <v>73</v>
      </c>
      <c r="K195" s="6" t="s">
        <v>650</v>
      </c>
      <c r="L195" t="s">
        <v>13</v>
      </c>
      <c r="M195" t="s">
        <v>28</v>
      </c>
      <c r="N195" s="6" t="s">
        <v>650</v>
      </c>
      <c r="O195" t="s">
        <v>28</v>
      </c>
      <c r="P195" t="s">
        <v>28</v>
      </c>
      <c r="Q195" t="s">
        <v>28</v>
      </c>
      <c r="R195" s="7" t="s">
        <v>651</v>
      </c>
      <c r="S195" s="8">
        <f>R195/N195 * -1</f>
      </c>
      <c r="T195">
        <f>VLOOKUP(H195,SKU_PORKMEAT!A2:D683,{3},FALSE)</f>
      </c>
      <c r="U195" s="1">
        <f>VLOOKUP(UPPER(IF(IFERROR(VLOOKUP(E195,SOTC_PORKMEAT!A2:B5441,{2},FALSE), TRUE)=TRUE, VLOOKUP(E195,PICKUP_PORKMEAT!A2:B559,{2},FALSE),VLOOKUP(E195,SOTC_PORKMEAT!A2:B5441,{2},FALSE))), CUSTOMERS_PORKMEAT!A2:C951,{3},FALSE)</f>
      </c>
      <c r="V195" s="1">
        <f>VLOOKUP(UPPER(IF(IFERROR(VLOOKUP(E195,SOTC_PORKMEAT!A2:B5441,{2},FALSE), TRUE)=TRUE, VLOOKUP(E195,PICKUP_PORKMEAT!A2:B559,{2},FALSE),VLOOKUP(E195,SOTC_PORKMEAT!A2:B5441,{2},FALSE))), CUSTOMERS_PORKMEAT!A2:D951,{4},FALSE)</f>
      </c>
      <c r="W195" s="1">
        <f>VLOOKUP(H195,SKU_PORKMEAT!A2:D683,{4},FALSE)</f>
      </c>
      <c r="X195" s="1">
        <v>15</v>
      </c>
      <c r="Y195" t="s">
        <v>139</v>
      </c>
    </row>
    <row r="196" spans="1:25" x14ac:dyDescent="0.25">
      <c r="A196" s="1">
        <v>2024</v>
      </c>
      <c r="B196" s="1" t="s">
        <v>24</v>
      </c>
      <c r="C196" s="1" t="s">
        <v>25</v>
      </c>
      <c r="D196" s="1" t="s">
        <v>652</v>
      </c>
      <c r="E196" s="1">
        <v>2100119175</v>
      </c>
      <c r="F196" s="1" t="s">
        <v>139</v>
      </c>
      <c r="G196" t="s">
        <v>28</v>
      </c>
      <c r="H196" s="1">
        <v>1000000001128</v>
      </c>
      <c r="I196" s="1" t="s">
        <v>73</v>
      </c>
      <c r="J196" s="1" t="s">
        <v>73</v>
      </c>
      <c r="K196" s="6" t="s">
        <v>34</v>
      </c>
      <c r="L196" t="s">
        <v>13</v>
      </c>
      <c r="M196" t="s">
        <v>28</v>
      </c>
      <c r="N196" s="6" t="s">
        <v>34</v>
      </c>
      <c r="O196" t="s">
        <v>28</v>
      </c>
      <c r="P196" t="s">
        <v>28</v>
      </c>
      <c r="Q196" t="s">
        <v>28</v>
      </c>
      <c r="R196" s="7" t="s">
        <v>653</v>
      </c>
      <c r="S196" s="8">
        <f>R196/N196 * -1</f>
      </c>
      <c r="T196">
        <f>VLOOKUP(H196,SKU_PORKMEAT!A2:D683,{3},FALSE)</f>
      </c>
      <c r="U196" s="1">
        <f>VLOOKUP(UPPER(IF(IFERROR(VLOOKUP(E196,SOTC_PORKMEAT!A2:B5441,{2},FALSE), TRUE)=TRUE, VLOOKUP(E196,PICKUP_PORKMEAT!A2:B559,{2},FALSE),VLOOKUP(E196,SOTC_PORKMEAT!A2:B5441,{2},FALSE))), CUSTOMERS_PORKMEAT!A2:C951,{3},FALSE)</f>
      </c>
      <c r="V196" s="1">
        <f>VLOOKUP(UPPER(IF(IFERROR(VLOOKUP(E196,SOTC_PORKMEAT!A2:B5441,{2},FALSE), TRUE)=TRUE, VLOOKUP(E196,PICKUP_PORKMEAT!A2:B559,{2},FALSE),VLOOKUP(E196,SOTC_PORKMEAT!A2:B5441,{2},FALSE))), CUSTOMERS_PORKMEAT!A2:D951,{4},FALSE)</f>
      </c>
      <c r="W196" s="1">
        <f>VLOOKUP(H196,SKU_PORKMEAT!A2:D683,{4},FALSE)</f>
      </c>
      <c r="X196" s="1">
        <v>15</v>
      </c>
      <c r="Y196" t="s">
        <v>139</v>
      </c>
    </row>
    <row r="197" spans="1:25" x14ac:dyDescent="0.25">
      <c r="A197" s="1">
        <v>2024</v>
      </c>
      <c r="B197" s="1" t="s">
        <v>24</v>
      </c>
      <c r="C197" s="1" t="s">
        <v>25</v>
      </c>
      <c r="D197" s="1" t="s">
        <v>654</v>
      </c>
      <c r="E197" s="1">
        <v>2100119125</v>
      </c>
      <c r="F197" s="1" t="s">
        <v>196</v>
      </c>
      <c r="G197" t="s">
        <v>28</v>
      </c>
      <c r="H197" s="1">
        <v>1000000001127</v>
      </c>
      <c r="I197" s="1" t="s">
        <v>50</v>
      </c>
      <c r="J197" s="1" t="s">
        <v>50</v>
      </c>
      <c r="K197" s="6" t="s">
        <v>655</v>
      </c>
      <c r="L197" t="s">
        <v>13</v>
      </c>
      <c r="M197" t="s">
        <v>28</v>
      </c>
      <c r="N197" s="6" t="s">
        <v>655</v>
      </c>
      <c r="O197" t="s">
        <v>28</v>
      </c>
      <c r="P197" t="s">
        <v>28</v>
      </c>
      <c r="Q197" t="s">
        <v>28</v>
      </c>
      <c r="R197" s="7" t="s">
        <v>656</v>
      </c>
      <c r="S197" s="8">
        <f>R197/N197 * -1</f>
      </c>
      <c r="T197">
        <f>VLOOKUP(H197,SKU_PORKMEAT!A2:D683,{3},FALSE)</f>
      </c>
      <c r="U197" s="1">
        <f>VLOOKUP(UPPER(IF(IFERROR(VLOOKUP(E197,SOTC_PORKMEAT!A2:B5441,{2},FALSE), TRUE)=TRUE, VLOOKUP(E197,PICKUP_PORKMEAT!A2:B559,{2},FALSE),VLOOKUP(E197,SOTC_PORKMEAT!A2:B5441,{2},FALSE))), CUSTOMERS_PORKMEAT!A2:C951,{3},FALSE)</f>
      </c>
      <c r="V197" s="1">
        <f>VLOOKUP(UPPER(IF(IFERROR(VLOOKUP(E197,SOTC_PORKMEAT!A2:B5441,{2},FALSE), TRUE)=TRUE, VLOOKUP(E197,PICKUP_PORKMEAT!A2:B559,{2},FALSE),VLOOKUP(E197,SOTC_PORKMEAT!A2:B5441,{2},FALSE))), CUSTOMERS_PORKMEAT!A2:D951,{4},FALSE)</f>
      </c>
      <c r="W197" s="1">
        <f>VLOOKUP(H197,SKU_PORKMEAT!A2:D683,{4},FALSE)</f>
      </c>
      <c r="X197" s="1">
        <v>15</v>
      </c>
      <c r="Y197" t="s">
        <v>196</v>
      </c>
    </row>
    <row r="198" spans="1:25" x14ac:dyDescent="0.25">
      <c r="A198" s="1">
        <v>2024</v>
      </c>
      <c r="B198" s="1" t="s">
        <v>24</v>
      </c>
      <c r="C198" s="1" t="s">
        <v>25</v>
      </c>
      <c r="D198" s="1" t="s">
        <v>657</v>
      </c>
      <c r="E198" s="1">
        <v>2100119115</v>
      </c>
      <c r="F198" s="1" t="s">
        <v>200</v>
      </c>
      <c r="G198" t="s">
        <v>28</v>
      </c>
      <c r="H198" s="1">
        <v>1000000001127</v>
      </c>
      <c r="I198" s="1" t="s">
        <v>50</v>
      </c>
      <c r="J198" s="1" t="s">
        <v>50</v>
      </c>
      <c r="K198" s="6" t="s">
        <v>658</v>
      </c>
      <c r="L198" t="s">
        <v>13</v>
      </c>
      <c r="M198" t="s">
        <v>28</v>
      </c>
      <c r="N198" s="6" t="s">
        <v>658</v>
      </c>
      <c r="O198" t="s">
        <v>28</v>
      </c>
      <c r="P198" t="s">
        <v>28</v>
      </c>
      <c r="Q198" t="s">
        <v>28</v>
      </c>
      <c r="R198" s="7" t="s">
        <v>659</v>
      </c>
      <c r="S198" s="8">
        <f>R198/N198 * -1</f>
      </c>
      <c r="T198">
        <f>VLOOKUP(H198,SKU_PORKMEAT!A2:D683,{3},FALSE)</f>
      </c>
      <c r="U198" s="1">
        <f>VLOOKUP(UPPER(IF(IFERROR(VLOOKUP(E198,SOTC_PORKMEAT!A2:B5441,{2},FALSE), TRUE)=TRUE, VLOOKUP(E198,PICKUP_PORKMEAT!A2:B559,{2},FALSE),VLOOKUP(E198,SOTC_PORKMEAT!A2:B5441,{2},FALSE))), CUSTOMERS_PORKMEAT!A2:C951,{3},FALSE)</f>
      </c>
      <c r="V198" s="1">
        <f>VLOOKUP(UPPER(IF(IFERROR(VLOOKUP(E198,SOTC_PORKMEAT!A2:B5441,{2},FALSE), TRUE)=TRUE, VLOOKUP(E198,PICKUP_PORKMEAT!A2:B559,{2},FALSE),VLOOKUP(E198,SOTC_PORKMEAT!A2:B5441,{2},FALSE))), CUSTOMERS_PORKMEAT!A2:D951,{4},FALSE)</f>
      </c>
      <c r="W198" s="1">
        <f>VLOOKUP(H198,SKU_PORKMEAT!A2:D683,{4},FALSE)</f>
      </c>
      <c r="X198" s="1">
        <v>15</v>
      </c>
      <c r="Y198" t="s">
        <v>200</v>
      </c>
    </row>
    <row r="199" spans="1:25" x14ac:dyDescent="0.25">
      <c r="A199" s="1">
        <v>2024</v>
      </c>
      <c r="B199" s="1" t="s">
        <v>24</v>
      </c>
      <c r="C199" s="1" t="s">
        <v>25</v>
      </c>
      <c r="D199" s="1" t="s">
        <v>660</v>
      </c>
      <c r="E199" s="1">
        <v>2100119123</v>
      </c>
      <c r="F199" s="1" t="s">
        <v>204</v>
      </c>
      <c r="G199" t="s">
        <v>28</v>
      </c>
      <c r="H199" s="1">
        <v>1000000001127</v>
      </c>
      <c r="I199" s="1" t="s">
        <v>50</v>
      </c>
      <c r="J199" s="1" t="s">
        <v>50</v>
      </c>
      <c r="K199" s="6" t="s">
        <v>661</v>
      </c>
      <c r="L199" t="s">
        <v>13</v>
      </c>
      <c r="M199" t="s">
        <v>28</v>
      </c>
      <c r="N199" s="6" t="s">
        <v>661</v>
      </c>
      <c r="O199" t="s">
        <v>28</v>
      </c>
      <c r="P199" t="s">
        <v>28</v>
      </c>
      <c r="Q199" t="s">
        <v>28</v>
      </c>
      <c r="R199" s="7" t="s">
        <v>662</v>
      </c>
      <c r="S199" s="8">
        <f>R199/N199 * -1</f>
      </c>
      <c r="T199">
        <f>VLOOKUP(H199,SKU_PORKMEAT!A2:D683,{3},FALSE)</f>
      </c>
      <c r="U199" s="1">
        <f>VLOOKUP(UPPER(IF(IFERROR(VLOOKUP(E199,SOTC_PORKMEAT!A2:B5441,{2},FALSE), TRUE)=TRUE, VLOOKUP(E199,PICKUP_PORKMEAT!A2:B559,{2},FALSE),VLOOKUP(E199,SOTC_PORKMEAT!A2:B5441,{2},FALSE))), CUSTOMERS_PORKMEAT!A2:C951,{3},FALSE)</f>
      </c>
      <c r="V199" s="1">
        <f>VLOOKUP(UPPER(IF(IFERROR(VLOOKUP(E199,SOTC_PORKMEAT!A2:B5441,{2},FALSE), TRUE)=TRUE, VLOOKUP(E199,PICKUP_PORKMEAT!A2:B559,{2},FALSE),VLOOKUP(E199,SOTC_PORKMEAT!A2:B5441,{2},FALSE))), CUSTOMERS_PORKMEAT!A2:D951,{4},FALSE)</f>
      </c>
      <c r="W199" s="1">
        <f>VLOOKUP(H199,SKU_PORKMEAT!A2:D683,{4},FALSE)</f>
      </c>
      <c r="X199" s="1">
        <v>15</v>
      </c>
      <c r="Y199" t="s">
        <v>204</v>
      </c>
    </row>
    <row r="200" spans="1:25" x14ac:dyDescent="0.25">
      <c r="A200" s="1">
        <v>2024</v>
      </c>
      <c r="B200" s="1" t="s">
        <v>24</v>
      </c>
      <c r="C200" s="1" t="s">
        <v>25</v>
      </c>
      <c r="D200" s="1" t="s">
        <v>663</v>
      </c>
      <c r="E200" s="1">
        <v>2100119124</v>
      </c>
      <c r="F200" s="1" t="s">
        <v>204</v>
      </c>
      <c r="G200" t="s">
        <v>28</v>
      </c>
      <c r="H200" s="1">
        <v>1000000001127</v>
      </c>
      <c r="I200" s="1" t="s">
        <v>50</v>
      </c>
      <c r="J200" s="1" t="s">
        <v>50</v>
      </c>
      <c r="K200" s="6" t="s">
        <v>664</v>
      </c>
      <c r="L200" t="s">
        <v>13</v>
      </c>
      <c r="M200" t="s">
        <v>28</v>
      </c>
      <c r="N200" s="6" t="s">
        <v>664</v>
      </c>
      <c r="O200" t="s">
        <v>28</v>
      </c>
      <c r="P200" t="s">
        <v>28</v>
      </c>
      <c r="Q200" t="s">
        <v>28</v>
      </c>
      <c r="R200" s="7" t="s">
        <v>665</v>
      </c>
      <c r="S200" s="8">
        <f>R200/N200 * -1</f>
      </c>
      <c r="T200">
        <f>VLOOKUP(H200,SKU_PORKMEAT!A2:D683,{3},FALSE)</f>
      </c>
      <c r="U200" s="1">
        <f>VLOOKUP(UPPER(IF(IFERROR(VLOOKUP(E200,SOTC_PORKMEAT!A2:B5441,{2},FALSE), TRUE)=TRUE, VLOOKUP(E200,PICKUP_PORKMEAT!A2:B559,{2},FALSE),VLOOKUP(E200,SOTC_PORKMEAT!A2:B5441,{2},FALSE))), CUSTOMERS_PORKMEAT!A2:C951,{3},FALSE)</f>
      </c>
      <c r="V200" s="1">
        <f>VLOOKUP(UPPER(IF(IFERROR(VLOOKUP(E200,SOTC_PORKMEAT!A2:B5441,{2},FALSE), TRUE)=TRUE, VLOOKUP(E200,PICKUP_PORKMEAT!A2:B559,{2},FALSE),VLOOKUP(E200,SOTC_PORKMEAT!A2:B5441,{2},FALSE))), CUSTOMERS_PORKMEAT!A2:D951,{4},FALSE)</f>
      </c>
      <c r="W200" s="1">
        <f>VLOOKUP(H200,SKU_PORKMEAT!A2:D683,{4},FALSE)</f>
      </c>
      <c r="X200" s="1">
        <v>15</v>
      </c>
      <c r="Y200" t="s">
        <v>204</v>
      </c>
    </row>
    <row r="201" spans="1:25" x14ac:dyDescent="0.25">
      <c r="A201" s="1">
        <v>2024</v>
      </c>
      <c r="B201" s="1" t="s">
        <v>24</v>
      </c>
      <c r="C201" s="1" t="s">
        <v>25</v>
      </c>
      <c r="D201" s="1" t="s">
        <v>666</v>
      </c>
      <c r="E201" s="1">
        <v>2100119122</v>
      </c>
      <c r="F201" s="1" t="s">
        <v>211</v>
      </c>
      <c r="G201" t="s">
        <v>28</v>
      </c>
      <c r="H201" s="1">
        <v>1000000001127</v>
      </c>
      <c r="I201" s="1" t="s">
        <v>50</v>
      </c>
      <c r="J201" s="1" t="s">
        <v>50</v>
      </c>
      <c r="K201" s="6" t="s">
        <v>667</v>
      </c>
      <c r="L201" t="s">
        <v>13</v>
      </c>
      <c r="M201" t="s">
        <v>28</v>
      </c>
      <c r="N201" s="6" t="s">
        <v>667</v>
      </c>
      <c r="O201" t="s">
        <v>28</v>
      </c>
      <c r="P201" t="s">
        <v>28</v>
      </c>
      <c r="Q201" t="s">
        <v>28</v>
      </c>
      <c r="R201" s="7" t="s">
        <v>668</v>
      </c>
      <c r="S201" s="8">
        <f>R201/N201 * -1</f>
      </c>
      <c r="T201">
        <f>VLOOKUP(H201,SKU_PORKMEAT!A2:D683,{3},FALSE)</f>
      </c>
      <c r="U201" s="1">
        <f>VLOOKUP(UPPER(IF(IFERROR(VLOOKUP(E201,SOTC_PORKMEAT!A2:B5441,{2},FALSE), TRUE)=TRUE, VLOOKUP(E201,PICKUP_PORKMEAT!A2:B559,{2},FALSE),VLOOKUP(E201,SOTC_PORKMEAT!A2:B5441,{2},FALSE))), CUSTOMERS_PORKMEAT!A2:C951,{3},FALSE)</f>
      </c>
      <c r="V201" s="1">
        <f>VLOOKUP(UPPER(IF(IFERROR(VLOOKUP(E201,SOTC_PORKMEAT!A2:B5441,{2},FALSE), TRUE)=TRUE, VLOOKUP(E201,PICKUP_PORKMEAT!A2:B559,{2},FALSE),VLOOKUP(E201,SOTC_PORKMEAT!A2:B5441,{2},FALSE))), CUSTOMERS_PORKMEAT!A2:D951,{4},FALSE)</f>
      </c>
      <c r="W201" s="1">
        <f>VLOOKUP(H201,SKU_PORKMEAT!A2:D683,{4},FALSE)</f>
      </c>
      <c r="X201" s="1">
        <v>13</v>
      </c>
      <c r="Y201" t="s">
        <v>211</v>
      </c>
    </row>
    <row r="202" spans="1:25" x14ac:dyDescent="0.25">
      <c r="A202" s="1">
        <v>2024</v>
      </c>
      <c r="B202" s="1" t="s">
        <v>24</v>
      </c>
      <c r="C202" s="1" t="s">
        <v>25</v>
      </c>
      <c r="D202" s="1" t="s">
        <v>669</v>
      </c>
      <c r="E202" s="1">
        <v>2100119092</v>
      </c>
      <c r="F202" s="1" t="s">
        <v>215</v>
      </c>
      <c r="G202" t="s">
        <v>28</v>
      </c>
      <c r="H202" s="1">
        <v>1000000001127</v>
      </c>
      <c r="I202" s="1" t="s">
        <v>50</v>
      </c>
      <c r="J202" s="1" t="s">
        <v>50</v>
      </c>
      <c r="K202" s="6" t="s">
        <v>394</v>
      </c>
      <c r="L202" t="s">
        <v>13</v>
      </c>
      <c r="M202" t="s">
        <v>28</v>
      </c>
      <c r="N202" s="6" t="s">
        <v>394</v>
      </c>
      <c r="O202" t="s">
        <v>28</v>
      </c>
      <c r="P202" t="s">
        <v>28</v>
      </c>
      <c r="Q202" t="s">
        <v>28</v>
      </c>
      <c r="R202" s="7" t="s">
        <v>395</v>
      </c>
      <c r="S202" s="8">
        <f>R202/N202 * -1</f>
      </c>
      <c r="T202">
        <f>VLOOKUP(H202,SKU_PORKMEAT!A2:D683,{3},FALSE)</f>
      </c>
      <c r="U202" s="1">
        <f>VLOOKUP(UPPER(IF(IFERROR(VLOOKUP(E202,SOTC_PORKMEAT!A2:B5441,{2},FALSE), TRUE)=TRUE, VLOOKUP(E202,PICKUP_PORKMEAT!A2:B559,{2},FALSE),VLOOKUP(E202,SOTC_PORKMEAT!A2:B5441,{2},FALSE))), CUSTOMERS_PORKMEAT!A2:C951,{3},FALSE)</f>
      </c>
      <c r="V202" s="1">
        <f>VLOOKUP(UPPER(IF(IFERROR(VLOOKUP(E202,SOTC_PORKMEAT!A2:B5441,{2},FALSE), TRUE)=TRUE, VLOOKUP(E202,PICKUP_PORKMEAT!A2:B559,{2},FALSE),VLOOKUP(E202,SOTC_PORKMEAT!A2:B5441,{2},FALSE))), CUSTOMERS_PORKMEAT!A2:D951,{4},FALSE)</f>
      </c>
      <c r="W202" s="1">
        <f>VLOOKUP(H202,SKU_PORKMEAT!A2:D683,{4},FALSE)</f>
      </c>
      <c r="X202" s="1">
        <v>15</v>
      </c>
      <c r="Y202" t="s">
        <v>215</v>
      </c>
    </row>
    <row r="203" spans="1:25" x14ac:dyDescent="0.25">
      <c r="A203" s="1">
        <v>2024</v>
      </c>
      <c r="B203" s="1" t="s">
        <v>24</v>
      </c>
      <c r="C203" s="1" t="s">
        <v>25</v>
      </c>
      <c r="D203" s="1" t="s">
        <v>670</v>
      </c>
      <c r="E203" s="1">
        <v>2100119140</v>
      </c>
      <c r="F203" s="1" t="s">
        <v>219</v>
      </c>
      <c r="G203" t="s">
        <v>28</v>
      </c>
      <c r="H203" s="1">
        <v>1000000001127</v>
      </c>
      <c r="I203" s="1" t="s">
        <v>50</v>
      </c>
      <c r="J203" s="1" t="s">
        <v>50</v>
      </c>
      <c r="K203" s="6" t="s">
        <v>671</v>
      </c>
      <c r="L203" t="s">
        <v>13</v>
      </c>
      <c r="M203" t="s">
        <v>28</v>
      </c>
      <c r="N203" s="6" t="s">
        <v>671</v>
      </c>
      <c r="O203" t="s">
        <v>28</v>
      </c>
      <c r="P203" t="s">
        <v>28</v>
      </c>
      <c r="Q203" t="s">
        <v>28</v>
      </c>
      <c r="R203" s="7" t="s">
        <v>672</v>
      </c>
      <c r="S203" s="8">
        <f>R203/N203 * -1</f>
      </c>
      <c r="T203">
        <f>VLOOKUP(H203,SKU_PORKMEAT!A2:D683,{3},FALSE)</f>
      </c>
      <c r="U203" s="1">
        <f>VLOOKUP(UPPER(IF(IFERROR(VLOOKUP(E203,SOTC_PORKMEAT!A2:B5441,{2},FALSE), TRUE)=TRUE, VLOOKUP(E203,PICKUP_PORKMEAT!A2:B559,{2},FALSE),VLOOKUP(E203,SOTC_PORKMEAT!A2:B5441,{2},FALSE))), CUSTOMERS_PORKMEAT!A2:C951,{3},FALSE)</f>
      </c>
      <c r="V203" s="1">
        <f>VLOOKUP(UPPER(IF(IFERROR(VLOOKUP(E203,SOTC_PORKMEAT!A2:B5441,{2},FALSE), TRUE)=TRUE, VLOOKUP(E203,PICKUP_PORKMEAT!A2:B559,{2},FALSE),VLOOKUP(E203,SOTC_PORKMEAT!A2:B5441,{2},FALSE))), CUSTOMERS_PORKMEAT!A2:D951,{4},FALSE)</f>
      </c>
      <c r="W203" s="1">
        <f>VLOOKUP(H203,SKU_PORKMEAT!A2:D683,{4},FALSE)</f>
      </c>
      <c r="X203" s="1">
        <v>15</v>
      </c>
      <c r="Y203" t="s">
        <v>219</v>
      </c>
    </row>
    <row r="204" spans="1:25" x14ac:dyDescent="0.25">
      <c r="A204" s="1">
        <v>2024</v>
      </c>
      <c r="B204" s="1" t="s">
        <v>24</v>
      </c>
      <c r="C204" s="1" t="s">
        <v>25</v>
      </c>
      <c r="D204" s="1" t="s">
        <v>673</v>
      </c>
      <c r="E204" s="1">
        <v>2100119099</v>
      </c>
      <c r="F204" s="1" t="s">
        <v>223</v>
      </c>
      <c r="G204" t="s">
        <v>28</v>
      </c>
      <c r="H204" s="1">
        <v>1000000001127</v>
      </c>
      <c r="I204" s="1" t="s">
        <v>50</v>
      </c>
      <c r="J204" s="1" t="s">
        <v>50</v>
      </c>
      <c r="K204" s="6" t="s">
        <v>674</v>
      </c>
      <c r="L204" t="s">
        <v>13</v>
      </c>
      <c r="M204" t="s">
        <v>28</v>
      </c>
      <c r="N204" s="6" t="s">
        <v>674</v>
      </c>
      <c r="O204" t="s">
        <v>28</v>
      </c>
      <c r="P204" t="s">
        <v>28</v>
      </c>
      <c r="Q204" t="s">
        <v>28</v>
      </c>
      <c r="R204" s="7" t="s">
        <v>675</v>
      </c>
      <c r="S204" s="8">
        <f>R204/N204 * -1</f>
      </c>
      <c r="T204">
        <f>VLOOKUP(H204,SKU_PORKMEAT!A2:D683,{3},FALSE)</f>
      </c>
      <c r="U204" s="1">
        <f>VLOOKUP(UPPER(IF(IFERROR(VLOOKUP(E204,SOTC_PORKMEAT!A2:B5441,{2},FALSE), TRUE)=TRUE, VLOOKUP(E204,PICKUP_PORKMEAT!A2:B559,{2},FALSE),VLOOKUP(E204,SOTC_PORKMEAT!A2:B5441,{2},FALSE))), CUSTOMERS_PORKMEAT!A2:C951,{3},FALSE)</f>
      </c>
      <c r="V204" s="1">
        <f>VLOOKUP(UPPER(IF(IFERROR(VLOOKUP(E204,SOTC_PORKMEAT!A2:B5441,{2},FALSE), TRUE)=TRUE, VLOOKUP(E204,PICKUP_PORKMEAT!A2:B559,{2},FALSE),VLOOKUP(E204,SOTC_PORKMEAT!A2:B5441,{2},FALSE))), CUSTOMERS_PORKMEAT!A2:D951,{4},FALSE)</f>
      </c>
      <c r="W204" s="1">
        <f>VLOOKUP(H204,SKU_PORKMEAT!A2:D683,{4},FALSE)</f>
      </c>
      <c r="X204" s="1">
        <v>15</v>
      </c>
      <c r="Y204" t="s">
        <v>223</v>
      </c>
    </row>
    <row r="205" spans="1:25" x14ac:dyDescent="0.25">
      <c r="A205" s="1">
        <v>2024</v>
      </c>
      <c r="B205" s="1" t="s">
        <v>24</v>
      </c>
      <c r="C205" s="1" t="s">
        <v>25</v>
      </c>
      <c r="D205" s="1" t="s">
        <v>676</v>
      </c>
      <c r="E205" s="1">
        <v>2100119106</v>
      </c>
      <c r="F205" s="1" t="s">
        <v>227</v>
      </c>
      <c r="G205" t="s">
        <v>28</v>
      </c>
      <c r="H205" s="1">
        <v>1000000001127</v>
      </c>
      <c r="I205" s="1" t="s">
        <v>50</v>
      </c>
      <c r="J205" s="1" t="s">
        <v>50</v>
      </c>
      <c r="K205" s="6" t="s">
        <v>677</v>
      </c>
      <c r="L205" t="s">
        <v>13</v>
      </c>
      <c r="M205" t="s">
        <v>28</v>
      </c>
      <c r="N205" s="6" t="s">
        <v>677</v>
      </c>
      <c r="O205" t="s">
        <v>28</v>
      </c>
      <c r="P205" t="s">
        <v>28</v>
      </c>
      <c r="Q205" t="s">
        <v>28</v>
      </c>
      <c r="R205" s="7" t="s">
        <v>678</v>
      </c>
      <c r="S205" s="8">
        <f>R205/N205 * -1</f>
      </c>
      <c r="T205">
        <f>VLOOKUP(H205,SKU_PORKMEAT!A2:D683,{3},FALSE)</f>
      </c>
      <c r="U205" s="1">
        <f>VLOOKUP(UPPER(IF(IFERROR(VLOOKUP(E205,SOTC_PORKMEAT!A2:B5441,{2},FALSE), TRUE)=TRUE, VLOOKUP(E205,PICKUP_PORKMEAT!A2:B559,{2},FALSE),VLOOKUP(E205,SOTC_PORKMEAT!A2:B5441,{2},FALSE))), CUSTOMERS_PORKMEAT!A2:C951,{3},FALSE)</f>
      </c>
      <c r="V205" s="1">
        <f>VLOOKUP(UPPER(IF(IFERROR(VLOOKUP(E205,SOTC_PORKMEAT!A2:B5441,{2},FALSE), TRUE)=TRUE, VLOOKUP(E205,PICKUP_PORKMEAT!A2:B559,{2},FALSE),VLOOKUP(E205,SOTC_PORKMEAT!A2:B5441,{2},FALSE))), CUSTOMERS_PORKMEAT!A2:D951,{4},FALSE)</f>
      </c>
      <c r="W205" s="1">
        <f>VLOOKUP(H205,SKU_PORKMEAT!A2:D683,{4},FALSE)</f>
      </c>
      <c r="X205" s="1">
        <v>15</v>
      </c>
      <c r="Y205" t="s">
        <v>227</v>
      </c>
    </row>
    <row r="206" spans="1:25" x14ac:dyDescent="0.25">
      <c r="A206" s="1">
        <v>2024</v>
      </c>
      <c r="B206" s="1" t="s">
        <v>24</v>
      </c>
      <c r="C206" s="1" t="s">
        <v>25</v>
      </c>
      <c r="D206" s="1" t="s">
        <v>679</v>
      </c>
      <c r="E206" s="1">
        <v>2100119118</v>
      </c>
      <c r="F206" s="1" t="s">
        <v>231</v>
      </c>
      <c r="G206" t="s">
        <v>28</v>
      </c>
      <c r="H206" s="1">
        <v>1000000001127</v>
      </c>
      <c r="I206" s="1" t="s">
        <v>50</v>
      </c>
      <c r="J206" s="1" t="s">
        <v>50</v>
      </c>
      <c r="K206" s="6" t="s">
        <v>680</v>
      </c>
      <c r="L206" t="s">
        <v>13</v>
      </c>
      <c r="M206" t="s">
        <v>28</v>
      </c>
      <c r="N206" s="6" t="s">
        <v>680</v>
      </c>
      <c r="O206" t="s">
        <v>28</v>
      </c>
      <c r="P206" t="s">
        <v>28</v>
      </c>
      <c r="Q206" t="s">
        <v>28</v>
      </c>
      <c r="R206" s="7" t="s">
        <v>681</v>
      </c>
      <c r="S206" s="8">
        <f>R206/N206 * -1</f>
      </c>
      <c r="T206">
        <f>VLOOKUP(H206,SKU_PORKMEAT!A2:D683,{3},FALSE)</f>
      </c>
      <c r="U206" s="1">
        <f>VLOOKUP(UPPER(IF(IFERROR(VLOOKUP(E206,SOTC_PORKMEAT!A2:B5441,{2},FALSE), TRUE)=TRUE, VLOOKUP(E206,PICKUP_PORKMEAT!A2:B559,{2},FALSE),VLOOKUP(E206,SOTC_PORKMEAT!A2:B5441,{2},FALSE))), CUSTOMERS_PORKMEAT!A2:C951,{3},FALSE)</f>
      </c>
      <c r="V206" s="1">
        <f>VLOOKUP(UPPER(IF(IFERROR(VLOOKUP(E206,SOTC_PORKMEAT!A2:B5441,{2},FALSE), TRUE)=TRUE, VLOOKUP(E206,PICKUP_PORKMEAT!A2:B559,{2},FALSE),VLOOKUP(E206,SOTC_PORKMEAT!A2:B5441,{2},FALSE))), CUSTOMERS_PORKMEAT!A2:D951,{4},FALSE)</f>
      </c>
      <c r="W206" s="1">
        <f>VLOOKUP(H206,SKU_PORKMEAT!A2:D683,{4},FALSE)</f>
      </c>
      <c r="X206" s="1">
        <v>15</v>
      </c>
      <c r="Y206" t="s">
        <v>231</v>
      </c>
    </row>
    <row r="207" spans="1:25" x14ac:dyDescent="0.25">
      <c r="A207" s="1">
        <v>2024</v>
      </c>
      <c r="B207" s="1" t="s">
        <v>24</v>
      </c>
      <c r="C207" s="1" t="s">
        <v>25</v>
      </c>
      <c r="D207" s="1" t="s">
        <v>682</v>
      </c>
      <c r="E207" s="1">
        <v>2100119116</v>
      </c>
      <c r="F207" s="1" t="s">
        <v>239</v>
      </c>
      <c r="G207" t="s">
        <v>28</v>
      </c>
      <c r="H207" s="1">
        <v>1000000001127</v>
      </c>
      <c r="I207" s="1" t="s">
        <v>50</v>
      </c>
      <c r="J207" s="1" t="s">
        <v>50</v>
      </c>
      <c r="K207" s="6" t="s">
        <v>683</v>
      </c>
      <c r="L207" t="s">
        <v>13</v>
      </c>
      <c r="M207" t="s">
        <v>28</v>
      </c>
      <c r="N207" s="6" t="s">
        <v>683</v>
      </c>
      <c r="O207" t="s">
        <v>28</v>
      </c>
      <c r="P207" t="s">
        <v>28</v>
      </c>
      <c r="Q207" t="s">
        <v>28</v>
      </c>
      <c r="R207" s="7" t="s">
        <v>684</v>
      </c>
      <c r="S207" s="8">
        <f>R207/N207 * -1</f>
      </c>
      <c r="T207">
        <f>VLOOKUP(H207,SKU_PORKMEAT!A2:D683,{3},FALSE)</f>
      </c>
      <c r="U207" s="1">
        <f>VLOOKUP(UPPER(IF(IFERROR(VLOOKUP(E207,SOTC_PORKMEAT!A2:B5441,{2},FALSE), TRUE)=TRUE, VLOOKUP(E207,PICKUP_PORKMEAT!A2:B559,{2},FALSE),VLOOKUP(E207,SOTC_PORKMEAT!A2:B5441,{2},FALSE))), CUSTOMERS_PORKMEAT!A2:C951,{3},FALSE)</f>
      </c>
      <c r="V207" s="1">
        <f>VLOOKUP(UPPER(IF(IFERROR(VLOOKUP(E207,SOTC_PORKMEAT!A2:B5441,{2},FALSE), TRUE)=TRUE, VLOOKUP(E207,PICKUP_PORKMEAT!A2:B559,{2},FALSE),VLOOKUP(E207,SOTC_PORKMEAT!A2:B5441,{2},FALSE))), CUSTOMERS_PORKMEAT!A2:D951,{4},FALSE)</f>
      </c>
      <c r="W207" s="1">
        <f>VLOOKUP(H207,SKU_PORKMEAT!A2:D683,{4},FALSE)</f>
      </c>
      <c r="X207" s="1">
        <v>15</v>
      </c>
      <c r="Y207" t="s">
        <v>239</v>
      </c>
    </row>
    <row r="208" spans="1:25" x14ac:dyDescent="0.25">
      <c r="A208" s="1">
        <v>2024</v>
      </c>
      <c r="B208" s="1" t="s">
        <v>24</v>
      </c>
      <c r="C208" s="1" t="s">
        <v>25</v>
      </c>
      <c r="D208" s="1" t="s">
        <v>685</v>
      </c>
      <c r="E208" s="1">
        <v>2100119119</v>
      </c>
      <c r="F208" s="1" t="s">
        <v>243</v>
      </c>
      <c r="G208" t="s">
        <v>28</v>
      </c>
      <c r="H208" s="1">
        <v>1000000001127</v>
      </c>
      <c r="I208" s="1" t="s">
        <v>50</v>
      </c>
      <c r="J208" s="1" t="s">
        <v>50</v>
      </c>
      <c r="K208" s="6" t="s">
        <v>303</v>
      </c>
      <c r="L208" t="s">
        <v>13</v>
      </c>
      <c r="M208" t="s">
        <v>28</v>
      </c>
      <c r="N208" s="6" t="s">
        <v>303</v>
      </c>
      <c r="O208" t="s">
        <v>28</v>
      </c>
      <c r="P208" t="s">
        <v>28</v>
      </c>
      <c r="Q208" t="s">
        <v>28</v>
      </c>
      <c r="R208" s="7" t="s">
        <v>686</v>
      </c>
      <c r="S208" s="8">
        <f>R208/N208 * -1</f>
      </c>
      <c r="T208">
        <f>VLOOKUP(H208,SKU_PORKMEAT!A2:D683,{3},FALSE)</f>
      </c>
      <c r="U208" s="1">
        <f>VLOOKUP(UPPER(IF(IFERROR(VLOOKUP(E208,SOTC_PORKMEAT!A2:B5441,{2},FALSE), TRUE)=TRUE, VLOOKUP(E208,PICKUP_PORKMEAT!A2:B559,{2},FALSE),VLOOKUP(E208,SOTC_PORKMEAT!A2:B5441,{2},FALSE))), CUSTOMERS_PORKMEAT!A2:C951,{3},FALSE)</f>
      </c>
      <c r="V208" s="1">
        <f>VLOOKUP(UPPER(IF(IFERROR(VLOOKUP(E208,SOTC_PORKMEAT!A2:B5441,{2},FALSE), TRUE)=TRUE, VLOOKUP(E208,PICKUP_PORKMEAT!A2:B559,{2},FALSE),VLOOKUP(E208,SOTC_PORKMEAT!A2:B5441,{2},FALSE))), CUSTOMERS_PORKMEAT!A2:D951,{4},FALSE)</f>
      </c>
      <c r="W208" s="1">
        <f>VLOOKUP(H208,SKU_PORKMEAT!A2:D683,{4},FALSE)</f>
      </c>
      <c r="X208" s="1">
        <v>15</v>
      </c>
      <c r="Y208" t="s">
        <v>243</v>
      </c>
    </row>
    <row r="209" spans="1:25" x14ac:dyDescent="0.25">
      <c r="A209" s="1">
        <v>2024</v>
      </c>
      <c r="B209" s="1" t="s">
        <v>24</v>
      </c>
      <c r="C209" s="1" t="s">
        <v>362</v>
      </c>
      <c r="D209" s="1" t="s">
        <v>687</v>
      </c>
      <c r="E209" s="1">
        <v>2100119089</v>
      </c>
      <c r="F209" s="1" t="s">
        <v>250</v>
      </c>
      <c r="G209" t="s">
        <v>28</v>
      </c>
      <c r="H209" s="1">
        <v>1000000001128</v>
      </c>
      <c r="I209" s="1" t="s">
        <v>73</v>
      </c>
      <c r="J209" s="1" t="s">
        <v>73</v>
      </c>
      <c r="K209" s="6" t="s">
        <v>688</v>
      </c>
      <c r="L209" t="s">
        <v>13</v>
      </c>
      <c r="M209" t="s">
        <v>28</v>
      </c>
      <c r="N209" s="6" t="s">
        <v>688</v>
      </c>
      <c r="O209" t="s">
        <v>28</v>
      </c>
      <c r="P209" t="s">
        <v>28</v>
      </c>
      <c r="Q209" t="s">
        <v>28</v>
      </c>
      <c r="R209" s="7" t="s">
        <v>689</v>
      </c>
      <c r="S209" s="8">
        <f>R209/N209 * -1</f>
      </c>
      <c r="T209">
        <f>VLOOKUP(H209,SKU_PORKMEAT!A2:D683,{3},FALSE)</f>
      </c>
      <c r="U209" s="1">
        <f>VLOOKUP(UPPER(IF(IFERROR(VLOOKUP(E209,SOTC_PORKMEAT!A2:B5441,{2},FALSE), TRUE)=TRUE, VLOOKUP(E209,PICKUP_PORKMEAT!A2:B559,{2},FALSE),VLOOKUP(E209,SOTC_PORKMEAT!A2:B5441,{2},FALSE))), CUSTOMERS_PORKMEAT!A2:C951,{3},FALSE)</f>
      </c>
      <c r="V209" s="1">
        <f>VLOOKUP(UPPER(IF(IFERROR(VLOOKUP(E209,SOTC_PORKMEAT!A2:B5441,{2},FALSE), TRUE)=TRUE, VLOOKUP(E209,PICKUP_PORKMEAT!A2:B559,{2},FALSE),VLOOKUP(E209,SOTC_PORKMEAT!A2:B5441,{2},FALSE))), CUSTOMERS_PORKMEAT!A2:D951,{4},FALSE)</f>
      </c>
      <c r="W209" s="1">
        <f>VLOOKUP(H209,SKU_PORKMEAT!A2:D683,{4},FALSE)</f>
      </c>
      <c r="X209" s="1">
        <v>15</v>
      </c>
      <c r="Y209" t="s">
        <v>250</v>
      </c>
    </row>
    <row r="210" spans="1:25" x14ac:dyDescent="0.25">
      <c r="A210" s="1">
        <v>2024</v>
      </c>
      <c r="B210" s="1" t="s">
        <v>24</v>
      </c>
      <c r="C210" s="1" t="s">
        <v>47</v>
      </c>
      <c r="D210" s="1" t="s">
        <v>690</v>
      </c>
      <c r="E210" s="1">
        <v>2100120332</v>
      </c>
      <c r="F210" s="1" t="s">
        <v>691</v>
      </c>
      <c r="G210" t="s">
        <v>28</v>
      </c>
      <c r="H210" s="1">
        <v>1000000002290</v>
      </c>
      <c r="I210" s="1" t="s">
        <v>692</v>
      </c>
      <c r="J210" s="1" t="s">
        <v>692</v>
      </c>
      <c r="K210" s="6" t="s">
        <v>693</v>
      </c>
      <c r="L210" t="s">
        <v>13</v>
      </c>
      <c r="M210" t="s">
        <v>28</v>
      </c>
      <c r="N210" s="6" t="s">
        <v>693</v>
      </c>
      <c r="O210" t="s">
        <v>28</v>
      </c>
      <c r="P210" t="s">
        <v>28</v>
      </c>
      <c r="Q210" t="s">
        <v>28</v>
      </c>
      <c r="R210" s="7" t="s">
        <v>694</v>
      </c>
      <c r="S210" s="8">
        <f>R210/N210 * -1</f>
      </c>
      <c r="T210">
        <f>VLOOKUP(H210,SKU_PORKMEAT!A2:D683,{3},FALSE)</f>
      </c>
      <c r="U210" s="1">
        <f>VLOOKUP(UPPER(IF(IFERROR(VLOOKUP(E210,SOTC_PORKMEAT!A2:B5441,{2},FALSE), TRUE)=TRUE, VLOOKUP(E210,PICKUP_PORKMEAT!A2:B559,{2},FALSE),VLOOKUP(E210,SOTC_PORKMEAT!A2:B5441,{2},FALSE))), CUSTOMERS_PORKMEAT!A2:C951,{3},FALSE)</f>
      </c>
      <c r="V210" s="1">
        <f>VLOOKUP(UPPER(IF(IFERROR(VLOOKUP(E210,SOTC_PORKMEAT!A2:B5441,{2},FALSE), TRUE)=TRUE, VLOOKUP(E210,PICKUP_PORKMEAT!A2:B559,{2},FALSE),VLOOKUP(E210,SOTC_PORKMEAT!A2:B5441,{2},FALSE))), CUSTOMERS_PORKMEAT!A2:D951,{4},FALSE)</f>
      </c>
      <c r="W210" s="1">
        <f>VLOOKUP(H210,SKU_PORKMEAT!A2:D683,{4},FALSE)</f>
      </c>
      <c r="X210" s="1">
        <v>10</v>
      </c>
      <c r="Y210" t="s">
        <v>691</v>
      </c>
    </row>
    <row r="211" spans="1:25" x14ac:dyDescent="0.25">
      <c r="A211" s="1">
        <v>2024</v>
      </c>
      <c r="B211" s="1" t="s">
        <v>24</v>
      </c>
      <c r="C211" s="1" t="s">
        <v>25</v>
      </c>
      <c r="D211" s="1" t="s">
        <v>695</v>
      </c>
      <c r="E211" s="1">
        <v>2100119144</v>
      </c>
      <c r="F211" s="1">
        <f>VLOOKUP(UPPER(IF(IFERROR(VLOOKUP(E211,SOTC_PORKMEAT!A2:B5441,{2},FALSE), TRUE)=TRUE, VLOOKUP(E211,PICKUP_PORKMEAT!A2:B559,{2},FALSE),VLOOKUP(E211,SOTC_PORKMEAT!A2:B5441,{2},FALSE))), CUSTOMERS_PORKMEAT!A2:B951,{2},FALSE)</f>
      </c>
      <c r="G211" t="s">
        <v>28</v>
      </c>
      <c r="H211" s="1">
        <v>1000000001128</v>
      </c>
      <c r="I211" s="1" t="s">
        <v>73</v>
      </c>
      <c r="J211" s="1" t="s">
        <v>73</v>
      </c>
      <c r="K211" s="6" t="s">
        <v>696</v>
      </c>
      <c r="L211" t="s">
        <v>13</v>
      </c>
      <c r="M211" t="s">
        <v>28</v>
      </c>
      <c r="N211" s="6" t="s">
        <v>696</v>
      </c>
      <c r="O211" t="s">
        <v>28</v>
      </c>
      <c r="P211" t="s">
        <v>28</v>
      </c>
      <c r="Q211" t="s">
        <v>28</v>
      </c>
      <c r="R211" s="7" t="s">
        <v>697</v>
      </c>
      <c r="S211" s="8">
        <f>R211/N211 * -1</f>
      </c>
      <c r="T211">
        <f>VLOOKUP(H211,SKU_PORKMEAT!A2:D683,{3},FALSE)</f>
      </c>
      <c r="U211" s="1">
        <f>VLOOKUP(UPPER(IF(IFERROR(VLOOKUP(E211,SOTC_PORKMEAT!A2:B5441,{2},FALSE), TRUE)=TRUE, VLOOKUP(E211,PICKUP_PORKMEAT!A2:B559,{2},FALSE),VLOOKUP(E211,SOTC_PORKMEAT!A2:B5441,{2},FALSE))), CUSTOMERS_PORKMEAT!A2:C951,{3},FALSE)</f>
      </c>
      <c r="V211" s="1">
        <f>VLOOKUP(UPPER(IF(IFERROR(VLOOKUP(E211,SOTC_PORKMEAT!A2:B5441,{2},FALSE), TRUE)=TRUE, VLOOKUP(E211,PICKUP_PORKMEAT!A2:B559,{2},FALSE),VLOOKUP(E211,SOTC_PORKMEAT!A2:B5441,{2},FALSE))), CUSTOMERS_PORKMEAT!A2:D951,{4},FALSE)</f>
      </c>
      <c r="W211" s="1">
        <f>VLOOKUP(H211,SKU_PORKMEAT!A2:D683,{4},FALSE)</f>
      </c>
      <c r="X211" s="1">
        <v>15</v>
      </c>
      <c r="Y211" t="s">
        <v>256</v>
      </c>
    </row>
    <row r="212" spans="1:25" x14ac:dyDescent="0.25">
      <c r="A212" s="1">
        <v>2024</v>
      </c>
      <c r="B212" s="1" t="s">
        <v>24</v>
      </c>
      <c r="C212" s="1" t="s">
        <v>25</v>
      </c>
      <c r="D212" s="1" t="s">
        <v>698</v>
      </c>
      <c r="E212" s="1">
        <v>2100119163</v>
      </c>
      <c r="F212" s="1">
        <f>VLOOKUP(UPPER(IF(IFERROR(VLOOKUP(E212,SOTC_PORKMEAT!A2:B5441,{2},FALSE), TRUE)=TRUE, VLOOKUP(E212,PICKUP_PORKMEAT!A2:B559,{2},FALSE),VLOOKUP(E212,SOTC_PORKMEAT!A2:B5441,{2},FALSE))), CUSTOMERS_PORKMEAT!A2:B951,{2},FALSE)</f>
      </c>
      <c r="G212" t="s">
        <v>28</v>
      </c>
      <c r="H212" s="1">
        <v>1000000001127</v>
      </c>
      <c r="I212" s="1" t="s">
        <v>50</v>
      </c>
      <c r="J212" s="1" t="s">
        <v>50</v>
      </c>
      <c r="K212" s="6" t="s">
        <v>699</v>
      </c>
      <c r="L212" t="s">
        <v>13</v>
      </c>
      <c r="M212" t="s">
        <v>28</v>
      </c>
      <c r="N212" s="6" t="s">
        <v>699</v>
      </c>
      <c r="O212" t="s">
        <v>28</v>
      </c>
      <c r="P212" t="s">
        <v>28</v>
      </c>
      <c r="Q212" t="s">
        <v>28</v>
      </c>
      <c r="R212" s="7" t="s">
        <v>700</v>
      </c>
      <c r="S212" s="8">
        <f>R212/N212 * -1</f>
      </c>
      <c r="T212">
        <f>VLOOKUP(H212,SKU_PORKMEAT!A2:D683,{3},FALSE)</f>
      </c>
      <c r="U212" s="1">
        <f>VLOOKUP(UPPER(IF(IFERROR(VLOOKUP(E212,SOTC_PORKMEAT!A2:B5441,{2},FALSE), TRUE)=TRUE, VLOOKUP(E212,PICKUP_PORKMEAT!A2:B559,{2},FALSE),VLOOKUP(E212,SOTC_PORKMEAT!A2:B5441,{2},FALSE))), CUSTOMERS_PORKMEAT!A2:C951,{3},FALSE)</f>
      </c>
      <c r="V212" s="1">
        <f>VLOOKUP(UPPER(IF(IFERROR(VLOOKUP(E212,SOTC_PORKMEAT!A2:B5441,{2},FALSE), TRUE)=TRUE, VLOOKUP(E212,PICKUP_PORKMEAT!A2:B559,{2},FALSE),VLOOKUP(E212,SOTC_PORKMEAT!A2:B5441,{2},FALSE))), CUSTOMERS_PORKMEAT!A2:D951,{4},FALSE)</f>
      </c>
      <c r="W212" s="1">
        <f>VLOOKUP(H212,SKU_PORKMEAT!A2:D683,{4},FALSE)</f>
      </c>
      <c r="X212" s="1">
        <v>15</v>
      </c>
      <c r="Y212" t="s">
        <v>256</v>
      </c>
    </row>
    <row r="213" spans="1:25" x14ac:dyDescent="0.25">
      <c r="A213" s="1">
        <v>2024</v>
      </c>
      <c r="B213" s="1" t="s">
        <v>24</v>
      </c>
      <c r="C213" s="1" t="s">
        <v>25</v>
      </c>
      <c r="D213" s="1" t="s">
        <v>701</v>
      </c>
      <c r="E213" s="1">
        <v>2100119164</v>
      </c>
      <c r="F213" s="1">
        <f>VLOOKUP(UPPER(IF(IFERROR(VLOOKUP(E213,SOTC_PORKMEAT!A2:B5441,{2},FALSE), TRUE)=TRUE, VLOOKUP(E213,PICKUP_PORKMEAT!A2:B559,{2},FALSE),VLOOKUP(E213,SOTC_PORKMEAT!A2:B5441,{2},FALSE))), CUSTOMERS_PORKMEAT!A2:B951,{2},FALSE)</f>
      </c>
      <c r="G213" t="s">
        <v>28</v>
      </c>
      <c r="H213" s="1">
        <v>1000000001127</v>
      </c>
      <c r="I213" s="1" t="s">
        <v>50</v>
      </c>
      <c r="J213" s="1" t="s">
        <v>50</v>
      </c>
      <c r="K213" s="6" t="s">
        <v>702</v>
      </c>
      <c r="L213" t="s">
        <v>13</v>
      </c>
      <c r="M213" t="s">
        <v>28</v>
      </c>
      <c r="N213" s="6" t="s">
        <v>702</v>
      </c>
      <c r="O213" t="s">
        <v>28</v>
      </c>
      <c r="P213" t="s">
        <v>28</v>
      </c>
      <c r="Q213" t="s">
        <v>28</v>
      </c>
      <c r="R213" s="7" t="s">
        <v>703</v>
      </c>
      <c r="S213" s="8">
        <f>R213/N213 * -1</f>
      </c>
      <c r="T213">
        <f>VLOOKUP(H213,SKU_PORKMEAT!A2:D683,{3},FALSE)</f>
      </c>
      <c r="U213" s="1">
        <f>VLOOKUP(UPPER(IF(IFERROR(VLOOKUP(E213,SOTC_PORKMEAT!A2:B5441,{2},FALSE), TRUE)=TRUE, VLOOKUP(E213,PICKUP_PORKMEAT!A2:B559,{2},FALSE),VLOOKUP(E213,SOTC_PORKMEAT!A2:B5441,{2},FALSE))), CUSTOMERS_PORKMEAT!A2:C951,{3},FALSE)</f>
      </c>
      <c r="V213" s="1">
        <f>VLOOKUP(UPPER(IF(IFERROR(VLOOKUP(E213,SOTC_PORKMEAT!A2:B5441,{2},FALSE), TRUE)=TRUE, VLOOKUP(E213,PICKUP_PORKMEAT!A2:B559,{2},FALSE),VLOOKUP(E213,SOTC_PORKMEAT!A2:B5441,{2},FALSE))), CUSTOMERS_PORKMEAT!A2:D951,{4},FALSE)</f>
      </c>
      <c r="W213" s="1">
        <f>VLOOKUP(H213,SKU_PORKMEAT!A2:D683,{4},FALSE)</f>
      </c>
      <c r="X213" s="1">
        <v>15</v>
      </c>
      <c r="Y213" t="s">
        <v>256</v>
      </c>
    </row>
    <row r="214" spans="1:25" x14ac:dyDescent="0.25">
      <c r="A214" s="1">
        <v>2024</v>
      </c>
      <c r="B214" s="1" t="s">
        <v>24</v>
      </c>
      <c r="C214" s="1" t="s">
        <v>25</v>
      </c>
      <c r="D214" s="1" t="s">
        <v>704</v>
      </c>
      <c r="E214" s="1">
        <v>2100119174</v>
      </c>
      <c r="F214" s="1">
        <f>VLOOKUP(UPPER(IF(IFERROR(VLOOKUP(E214,SOTC_PORKMEAT!A2:B5441,{2},FALSE), TRUE)=TRUE, VLOOKUP(E214,PICKUP_PORKMEAT!A2:B559,{2},FALSE),VLOOKUP(E214,SOTC_PORKMEAT!A2:B5441,{2},FALSE))), CUSTOMERS_PORKMEAT!A2:B951,{2},FALSE)</f>
      </c>
      <c r="G214" t="s">
        <v>28</v>
      </c>
      <c r="H214" s="1">
        <v>1000000001127</v>
      </c>
      <c r="I214" s="1" t="s">
        <v>50</v>
      </c>
      <c r="J214" s="1" t="s">
        <v>50</v>
      </c>
      <c r="K214" s="6" t="s">
        <v>705</v>
      </c>
      <c r="L214" t="s">
        <v>13</v>
      </c>
      <c r="M214" t="s">
        <v>28</v>
      </c>
      <c r="N214" s="6" t="s">
        <v>705</v>
      </c>
      <c r="O214" t="s">
        <v>28</v>
      </c>
      <c r="P214" t="s">
        <v>28</v>
      </c>
      <c r="Q214" t="s">
        <v>28</v>
      </c>
      <c r="R214" s="7" t="s">
        <v>706</v>
      </c>
      <c r="S214" s="8">
        <f>R214/N214 * -1</f>
      </c>
      <c r="T214">
        <f>VLOOKUP(H214,SKU_PORKMEAT!A2:D683,{3},FALSE)</f>
      </c>
      <c r="U214" s="1">
        <f>VLOOKUP(UPPER(IF(IFERROR(VLOOKUP(E214,SOTC_PORKMEAT!A2:B5441,{2},FALSE), TRUE)=TRUE, VLOOKUP(E214,PICKUP_PORKMEAT!A2:B559,{2},FALSE),VLOOKUP(E214,SOTC_PORKMEAT!A2:B5441,{2},FALSE))), CUSTOMERS_PORKMEAT!A2:C951,{3},FALSE)</f>
      </c>
      <c r="V214" s="1">
        <f>VLOOKUP(UPPER(IF(IFERROR(VLOOKUP(E214,SOTC_PORKMEAT!A2:B5441,{2},FALSE), TRUE)=TRUE, VLOOKUP(E214,PICKUP_PORKMEAT!A2:B559,{2},FALSE),VLOOKUP(E214,SOTC_PORKMEAT!A2:B5441,{2},FALSE))), CUSTOMERS_PORKMEAT!A2:D951,{4},FALSE)</f>
      </c>
      <c r="W214" s="1">
        <f>VLOOKUP(H214,SKU_PORKMEAT!A2:D683,{4},FALSE)</f>
      </c>
      <c r="X214" s="1">
        <v>15</v>
      </c>
      <c r="Y214" t="s">
        <v>256</v>
      </c>
    </row>
    <row r="215" spans="1:25" x14ac:dyDescent="0.25">
      <c r="A215" s="1">
        <v>2024</v>
      </c>
      <c r="B215" s="1" t="s">
        <v>24</v>
      </c>
      <c r="C215" s="1" t="s">
        <v>25</v>
      </c>
      <c r="D215" s="1" t="s">
        <v>707</v>
      </c>
      <c r="E215" s="1">
        <v>2100119169</v>
      </c>
      <c r="F215" s="1">
        <f>VLOOKUP(UPPER(IF(IFERROR(VLOOKUP(E215,SOTC_PORKMEAT!A2:B5441,{2},FALSE), TRUE)=TRUE, VLOOKUP(E215,PICKUP_PORKMEAT!A2:B559,{2},FALSE),VLOOKUP(E215,SOTC_PORKMEAT!A2:B5441,{2},FALSE))), CUSTOMERS_PORKMEAT!A2:B951,{2},FALSE)</f>
      </c>
      <c r="G215" t="s">
        <v>28</v>
      </c>
      <c r="H215" s="1">
        <v>1000000001128</v>
      </c>
      <c r="I215" s="1" t="s">
        <v>73</v>
      </c>
      <c r="J215" s="1" t="s">
        <v>73</v>
      </c>
      <c r="K215" s="6" t="s">
        <v>708</v>
      </c>
      <c r="L215" t="s">
        <v>13</v>
      </c>
      <c r="M215" t="s">
        <v>28</v>
      </c>
      <c r="N215" s="6" t="s">
        <v>708</v>
      </c>
      <c r="O215" t="s">
        <v>28</v>
      </c>
      <c r="P215" t="s">
        <v>28</v>
      </c>
      <c r="Q215" t="s">
        <v>28</v>
      </c>
      <c r="R215" s="7" t="s">
        <v>709</v>
      </c>
      <c r="S215" s="8">
        <f>R215/N215 * -1</f>
      </c>
      <c r="T215">
        <f>VLOOKUP(H215,SKU_PORKMEAT!A2:D683,{3},FALSE)</f>
      </c>
      <c r="U215" s="1">
        <f>VLOOKUP(UPPER(IF(IFERROR(VLOOKUP(E215,SOTC_PORKMEAT!A2:B5441,{2},FALSE), TRUE)=TRUE, VLOOKUP(E215,PICKUP_PORKMEAT!A2:B559,{2},FALSE),VLOOKUP(E215,SOTC_PORKMEAT!A2:B5441,{2},FALSE))), CUSTOMERS_PORKMEAT!A2:C951,{3},FALSE)</f>
      </c>
      <c r="V215" s="1">
        <f>VLOOKUP(UPPER(IF(IFERROR(VLOOKUP(E215,SOTC_PORKMEAT!A2:B5441,{2},FALSE), TRUE)=TRUE, VLOOKUP(E215,PICKUP_PORKMEAT!A2:B559,{2},FALSE),VLOOKUP(E215,SOTC_PORKMEAT!A2:B5441,{2},FALSE))), CUSTOMERS_PORKMEAT!A2:D951,{4},FALSE)</f>
      </c>
      <c r="W215" s="1">
        <f>VLOOKUP(H215,SKU_PORKMEAT!A2:D683,{4},FALSE)</f>
      </c>
      <c r="X215" s="1">
        <v>15</v>
      </c>
      <c r="Y215" t="s">
        <v>256</v>
      </c>
    </row>
    <row r="216" spans="1:25" x14ac:dyDescent="0.25">
      <c r="A216" s="1">
        <v>2024</v>
      </c>
      <c r="B216" s="1" t="s">
        <v>24</v>
      </c>
      <c r="C216" s="1" t="s">
        <v>25</v>
      </c>
      <c r="D216" s="1" t="s">
        <v>710</v>
      </c>
      <c r="E216" s="1">
        <v>2100119202</v>
      </c>
      <c r="F216" s="1">
        <f>VLOOKUP(UPPER(IF(IFERROR(VLOOKUP(E216,SOTC_PORKMEAT!A2:B5441,{2},FALSE), TRUE)=TRUE, VLOOKUP(E216,PICKUP_PORKMEAT!A2:B559,{2},FALSE),VLOOKUP(E216,SOTC_PORKMEAT!A2:B5441,{2},FALSE))), CUSTOMERS_PORKMEAT!A2:B951,{2},FALSE)</f>
      </c>
      <c r="G216" t="s">
        <v>28</v>
      </c>
      <c r="H216" s="1">
        <v>1000000001128</v>
      </c>
      <c r="I216" s="1" t="s">
        <v>73</v>
      </c>
      <c r="J216" s="1" t="s">
        <v>73</v>
      </c>
      <c r="K216" s="6" t="s">
        <v>711</v>
      </c>
      <c r="L216" t="s">
        <v>13</v>
      </c>
      <c r="M216" t="s">
        <v>28</v>
      </c>
      <c r="N216" s="6" t="s">
        <v>711</v>
      </c>
      <c r="O216" t="s">
        <v>28</v>
      </c>
      <c r="P216" t="s">
        <v>28</v>
      </c>
      <c r="Q216" t="s">
        <v>28</v>
      </c>
      <c r="R216" s="7" t="s">
        <v>712</v>
      </c>
      <c r="S216" s="8">
        <f>R216/N216 * -1</f>
      </c>
      <c r="T216">
        <f>VLOOKUP(H216,SKU_PORKMEAT!A2:D683,{3},FALSE)</f>
      </c>
      <c r="U216" s="1">
        <f>VLOOKUP(UPPER(IF(IFERROR(VLOOKUP(E216,SOTC_PORKMEAT!A2:B5441,{2},FALSE), TRUE)=TRUE, VLOOKUP(E216,PICKUP_PORKMEAT!A2:B559,{2},FALSE),VLOOKUP(E216,SOTC_PORKMEAT!A2:B5441,{2},FALSE))), CUSTOMERS_PORKMEAT!A2:C951,{3},FALSE)</f>
      </c>
      <c r="V216" s="1">
        <f>VLOOKUP(UPPER(IF(IFERROR(VLOOKUP(E216,SOTC_PORKMEAT!A2:B5441,{2},FALSE), TRUE)=TRUE, VLOOKUP(E216,PICKUP_PORKMEAT!A2:B559,{2},FALSE),VLOOKUP(E216,SOTC_PORKMEAT!A2:B5441,{2},FALSE))), CUSTOMERS_PORKMEAT!A2:D951,{4},FALSE)</f>
      </c>
      <c r="W216" s="1">
        <f>VLOOKUP(H216,SKU_PORKMEAT!A2:D683,{4},FALSE)</f>
      </c>
      <c r="X216" s="1">
        <v>15</v>
      </c>
      <c r="Y216" t="s">
        <v>256</v>
      </c>
    </row>
    <row r="217" spans="1:25" x14ac:dyDescent="0.25">
      <c r="A217" s="1">
        <v>2024</v>
      </c>
      <c r="B217" s="1" t="s">
        <v>24</v>
      </c>
      <c r="C217" s="1" t="s">
        <v>25</v>
      </c>
      <c r="D217" s="1" t="s">
        <v>713</v>
      </c>
      <c r="E217" s="1">
        <v>2100119105</v>
      </c>
      <c r="F217" s="1" t="s">
        <v>714</v>
      </c>
      <c r="G217" t="s">
        <v>28</v>
      </c>
      <c r="H217" s="1">
        <v>1000000000678</v>
      </c>
      <c r="I217" s="1" t="s">
        <v>715</v>
      </c>
      <c r="J217" s="1" t="s">
        <v>715</v>
      </c>
      <c r="K217" s="6" t="s">
        <v>716</v>
      </c>
      <c r="L217" t="s">
        <v>13</v>
      </c>
      <c r="M217" t="s">
        <v>28</v>
      </c>
      <c r="N217" s="6" t="s">
        <v>716</v>
      </c>
      <c r="O217" t="s">
        <v>28</v>
      </c>
      <c r="P217" t="s">
        <v>28</v>
      </c>
      <c r="Q217" t="s">
        <v>28</v>
      </c>
      <c r="R217" s="7" t="s">
        <v>717</v>
      </c>
      <c r="S217" s="8">
        <f>R217/N217 * -1</f>
      </c>
      <c r="T217">
        <f>VLOOKUP(H217,SKU_PORKMEAT!A2:D683,{3},FALSE)</f>
      </c>
      <c r="U217" s="1">
        <f>VLOOKUP(UPPER(IF(IFERROR(VLOOKUP(E217,SOTC_PORKMEAT!A2:B5441,{2},FALSE), TRUE)=TRUE, VLOOKUP(E217,PICKUP_PORKMEAT!A2:B559,{2},FALSE),VLOOKUP(E217,SOTC_PORKMEAT!A2:B5441,{2},FALSE))), CUSTOMERS_PORKMEAT!A2:C951,{3},FALSE)</f>
      </c>
      <c r="V217" s="1">
        <f>VLOOKUP(UPPER(IF(IFERROR(VLOOKUP(E217,SOTC_PORKMEAT!A2:B5441,{2},FALSE), TRUE)=TRUE, VLOOKUP(E217,PICKUP_PORKMEAT!A2:B559,{2},FALSE),VLOOKUP(E217,SOTC_PORKMEAT!A2:B5441,{2},FALSE))), CUSTOMERS_PORKMEAT!A2:D951,{4},FALSE)</f>
      </c>
      <c r="W217" s="1">
        <f>VLOOKUP(H217,SKU_PORKMEAT!A2:D683,{4},FALSE)</f>
      </c>
      <c r="X217" s="1">
        <v>12</v>
      </c>
      <c r="Y217" t="s">
        <v>714</v>
      </c>
    </row>
    <row r="218" spans="1:25" x14ac:dyDescent="0.25">
      <c r="A218" s="1">
        <v>2024</v>
      </c>
      <c r="B218" s="1" t="s">
        <v>24</v>
      </c>
      <c r="C218" s="1" t="s">
        <v>25</v>
      </c>
      <c r="D218" s="1" t="s">
        <v>713</v>
      </c>
      <c r="E218" s="1">
        <v>2100119105</v>
      </c>
      <c r="F218" s="1" t="s">
        <v>714</v>
      </c>
      <c r="G218" t="s">
        <v>28</v>
      </c>
      <c r="H218" s="1">
        <v>1000000001204</v>
      </c>
      <c r="I218" s="1" t="s">
        <v>718</v>
      </c>
      <c r="J218" s="1" t="s">
        <v>718</v>
      </c>
      <c r="K218" s="6" t="s">
        <v>719</v>
      </c>
      <c r="L218" t="s">
        <v>13</v>
      </c>
      <c r="M218" t="s">
        <v>28</v>
      </c>
      <c r="N218" s="6" t="s">
        <v>719</v>
      </c>
      <c r="O218" t="s">
        <v>28</v>
      </c>
      <c r="P218" t="s">
        <v>28</v>
      </c>
      <c r="Q218" t="s">
        <v>28</v>
      </c>
      <c r="R218" s="7" t="s">
        <v>720</v>
      </c>
      <c r="S218" s="8">
        <f>R218/N218 * -1</f>
      </c>
      <c r="T218">
        <f>VLOOKUP(H218,SKU_PORKMEAT!A2:D683,{3},FALSE)</f>
      </c>
      <c r="U218" s="1">
        <f>VLOOKUP(UPPER(IF(IFERROR(VLOOKUP(E218,SOTC_PORKMEAT!A2:B5441,{2},FALSE), TRUE)=TRUE, VLOOKUP(E218,PICKUP_PORKMEAT!A2:B559,{2},FALSE),VLOOKUP(E218,SOTC_PORKMEAT!A2:B5441,{2},FALSE))), CUSTOMERS_PORKMEAT!A2:C951,{3},FALSE)</f>
      </c>
      <c r="V218" s="1">
        <f>VLOOKUP(UPPER(IF(IFERROR(VLOOKUP(E218,SOTC_PORKMEAT!A2:B5441,{2},FALSE), TRUE)=TRUE, VLOOKUP(E218,PICKUP_PORKMEAT!A2:B559,{2},FALSE),VLOOKUP(E218,SOTC_PORKMEAT!A2:B5441,{2},FALSE))), CUSTOMERS_PORKMEAT!A2:D951,{4},FALSE)</f>
      </c>
      <c r="W218" s="1">
        <f>VLOOKUP(H218,SKU_PORKMEAT!A2:D683,{4},FALSE)</f>
      </c>
      <c r="X218" s="1">
        <v>12</v>
      </c>
      <c r="Y218" t="s">
        <v>714</v>
      </c>
    </row>
    <row r="219" spans="1:25" x14ac:dyDescent="0.25">
      <c r="A219" s="1">
        <v>2024</v>
      </c>
      <c r="B219" s="1" t="s">
        <v>24</v>
      </c>
      <c r="C219" s="1" t="s">
        <v>25</v>
      </c>
      <c r="D219" s="1" t="s">
        <v>721</v>
      </c>
      <c r="E219" s="1">
        <v>2100119091</v>
      </c>
      <c r="F219" s="1" t="s">
        <v>67</v>
      </c>
      <c r="G219" t="s">
        <v>28</v>
      </c>
      <c r="H219" s="1">
        <v>1000000001135</v>
      </c>
      <c r="I219" s="1" t="s">
        <v>68</v>
      </c>
      <c r="J219" s="1" t="s">
        <v>68</v>
      </c>
      <c r="K219" s="6" t="s">
        <v>722</v>
      </c>
      <c r="L219" t="s">
        <v>13</v>
      </c>
      <c r="M219" t="s">
        <v>28</v>
      </c>
      <c r="N219" s="6" t="s">
        <v>722</v>
      </c>
      <c r="O219" t="s">
        <v>28</v>
      </c>
      <c r="P219" t="s">
        <v>28</v>
      </c>
      <c r="Q219" t="s">
        <v>28</v>
      </c>
      <c r="R219" s="7" t="s">
        <v>723</v>
      </c>
      <c r="S219" s="8">
        <f>R219/N219 * -1</f>
      </c>
      <c r="T219">
        <f>VLOOKUP(H219,SKU_PORKMEAT!A2:D683,{3},FALSE)</f>
      </c>
      <c r="U219" s="1">
        <f>VLOOKUP(UPPER(IF(IFERROR(VLOOKUP(E219,SOTC_PORKMEAT!A2:B5441,{2},FALSE), TRUE)=TRUE, VLOOKUP(E219,PICKUP_PORKMEAT!A2:B559,{2},FALSE),VLOOKUP(E219,SOTC_PORKMEAT!A2:B5441,{2},FALSE))), CUSTOMERS_PORKMEAT!A2:C951,{3},FALSE)</f>
      </c>
      <c r="V219" s="1">
        <f>VLOOKUP(UPPER(IF(IFERROR(VLOOKUP(E219,SOTC_PORKMEAT!A2:B5441,{2},FALSE), TRUE)=TRUE, VLOOKUP(E219,PICKUP_PORKMEAT!A2:B559,{2},FALSE),VLOOKUP(E219,SOTC_PORKMEAT!A2:B5441,{2},FALSE))), CUSTOMERS_PORKMEAT!A2:D951,{4},FALSE)</f>
      </c>
      <c r="W219" s="1">
        <f>VLOOKUP(H219,SKU_PORKMEAT!A2:D683,{4},FALSE)</f>
      </c>
      <c r="X219" s="1">
        <v>10</v>
      </c>
      <c r="Y219" t="s">
        <v>67</v>
      </c>
    </row>
    <row r="220" spans="1:25" x14ac:dyDescent="0.25">
      <c r="A220" s="1">
        <v>2024</v>
      </c>
      <c r="B220" s="1" t="s">
        <v>24</v>
      </c>
      <c r="C220" s="1" t="s">
        <v>25</v>
      </c>
      <c r="D220" s="1" t="s">
        <v>724</v>
      </c>
      <c r="E220" s="1">
        <v>2100119102</v>
      </c>
      <c r="F220" s="1" t="s">
        <v>67</v>
      </c>
      <c r="G220" t="s">
        <v>28</v>
      </c>
      <c r="H220" s="1">
        <v>1000000001135</v>
      </c>
      <c r="I220" s="1" t="s">
        <v>68</v>
      </c>
      <c r="J220" s="1" t="s">
        <v>68</v>
      </c>
      <c r="K220" s="6" t="s">
        <v>725</v>
      </c>
      <c r="L220" t="s">
        <v>13</v>
      </c>
      <c r="M220" t="s">
        <v>28</v>
      </c>
      <c r="N220" s="6" t="s">
        <v>725</v>
      </c>
      <c r="O220" t="s">
        <v>28</v>
      </c>
      <c r="P220" t="s">
        <v>28</v>
      </c>
      <c r="Q220" t="s">
        <v>28</v>
      </c>
      <c r="R220" s="7" t="s">
        <v>726</v>
      </c>
      <c r="S220" s="8">
        <f>R220/N220 * -1</f>
      </c>
      <c r="T220">
        <f>VLOOKUP(H220,SKU_PORKMEAT!A2:D683,{3},FALSE)</f>
      </c>
      <c r="U220" s="1">
        <f>VLOOKUP(UPPER(IF(IFERROR(VLOOKUP(E220,SOTC_PORKMEAT!A2:B5441,{2},FALSE), TRUE)=TRUE, VLOOKUP(E220,PICKUP_PORKMEAT!A2:B559,{2},FALSE),VLOOKUP(E220,SOTC_PORKMEAT!A2:B5441,{2},FALSE))), CUSTOMERS_PORKMEAT!A2:C951,{3},FALSE)</f>
      </c>
      <c r="V220" s="1">
        <f>VLOOKUP(UPPER(IF(IFERROR(VLOOKUP(E220,SOTC_PORKMEAT!A2:B5441,{2},FALSE), TRUE)=TRUE, VLOOKUP(E220,PICKUP_PORKMEAT!A2:B559,{2},FALSE),VLOOKUP(E220,SOTC_PORKMEAT!A2:B5441,{2},FALSE))), CUSTOMERS_PORKMEAT!A2:D951,{4},FALSE)</f>
      </c>
      <c r="W220" s="1">
        <f>VLOOKUP(H220,SKU_PORKMEAT!A2:D683,{4},FALSE)</f>
      </c>
      <c r="X220" s="1">
        <v>10</v>
      </c>
      <c r="Y220" t="s">
        <v>67</v>
      </c>
    </row>
    <row r="221" spans="1:25" x14ac:dyDescent="0.25">
      <c r="A221" s="1">
        <v>2024</v>
      </c>
      <c r="B221" s="1" t="s">
        <v>24</v>
      </c>
      <c r="C221" s="1" t="s">
        <v>25</v>
      </c>
      <c r="D221" s="1" t="s">
        <v>724</v>
      </c>
      <c r="E221" s="1">
        <v>2100119102</v>
      </c>
      <c r="F221" s="1" t="s">
        <v>67</v>
      </c>
      <c r="G221" t="s">
        <v>28</v>
      </c>
      <c r="H221" s="1">
        <v>1000000001131</v>
      </c>
      <c r="I221" s="1" t="s">
        <v>55</v>
      </c>
      <c r="J221" s="1" t="s">
        <v>55</v>
      </c>
      <c r="K221" s="6" t="s">
        <v>727</v>
      </c>
      <c r="L221" t="s">
        <v>13</v>
      </c>
      <c r="M221" t="s">
        <v>28</v>
      </c>
      <c r="N221" s="6" t="s">
        <v>727</v>
      </c>
      <c r="O221" t="s">
        <v>28</v>
      </c>
      <c r="P221" t="s">
        <v>28</v>
      </c>
      <c r="Q221" t="s">
        <v>28</v>
      </c>
      <c r="R221" s="7" t="s">
        <v>728</v>
      </c>
      <c r="S221" s="8">
        <f>R221/N221 * -1</f>
      </c>
      <c r="T221">
        <f>VLOOKUP(H221,SKU_PORKMEAT!A2:D683,{3},FALSE)</f>
      </c>
      <c r="U221" s="1">
        <f>VLOOKUP(UPPER(IF(IFERROR(VLOOKUP(E221,SOTC_PORKMEAT!A2:B5441,{2},FALSE), TRUE)=TRUE, VLOOKUP(E221,PICKUP_PORKMEAT!A2:B559,{2},FALSE),VLOOKUP(E221,SOTC_PORKMEAT!A2:B5441,{2},FALSE))), CUSTOMERS_PORKMEAT!A2:C951,{3},FALSE)</f>
      </c>
      <c r="V221" s="1">
        <f>VLOOKUP(UPPER(IF(IFERROR(VLOOKUP(E221,SOTC_PORKMEAT!A2:B5441,{2},FALSE), TRUE)=TRUE, VLOOKUP(E221,PICKUP_PORKMEAT!A2:B559,{2},FALSE),VLOOKUP(E221,SOTC_PORKMEAT!A2:B5441,{2},FALSE))), CUSTOMERS_PORKMEAT!A2:D951,{4},FALSE)</f>
      </c>
      <c r="W221" s="1">
        <f>VLOOKUP(H221,SKU_PORKMEAT!A2:D683,{4},FALSE)</f>
      </c>
      <c r="X221" s="1">
        <v>10</v>
      </c>
      <c r="Y221" t="s">
        <v>67</v>
      </c>
    </row>
    <row r="222" spans="1:25" x14ac:dyDescent="0.25">
      <c r="A222" s="1">
        <v>2024</v>
      </c>
      <c r="B222" s="1" t="s">
        <v>24</v>
      </c>
      <c r="C222" s="1" t="s">
        <v>25</v>
      </c>
      <c r="D222" s="1" t="s">
        <v>729</v>
      </c>
      <c r="E222" s="1">
        <v>2100119103</v>
      </c>
      <c r="F222" s="1" t="s">
        <v>67</v>
      </c>
      <c r="G222" t="s">
        <v>28</v>
      </c>
      <c r="H222" s="1">
        <v>1000000001135</v>
      </c>
      <c r="I222" s="1" t="s">
        <v>68</v>
      </c>
      <c r="J222" s="1" t="s">
        <v>68</v>
      </c>
      <c r="K222" s="6" t="s">
        <v>730</v>
      </c>
      <c r="L222" t="s">
        <v>13</v>
      </c>
      <c r="M222" t="s">
        <v>28</v>
      </c>
      <c r="N222" s="6" t="s">
        <v>730</v>
      </c>
      <c r="O222" t="s">
        <v>28</v>
      </c>
      <c r="P222" t="s">
        <v>28</v>
      </c>
      <c r="Q222" t="s">
        <v>28</v>
      </c>
      <c r="R222" s="7" t="s">
        <v>731</v>
      </c>
      <c r="S222" s="8">
        <f>R222/N222 * -1</f>
      </c>
      <c r="T222">
        <f>VLOOKUP(H222,SKU_PORKMEAT!A2:D683,{3},FALSE)</f>
      </c>
      <c r="U222" s="1">
        <f>VLOOKUP(UPPER(IF(IFERROR(VLOOKUP(E222,SOTC_PORKMEAT!A2:B5441,{2},FALSE), TRUE)=TRUE, VLOOKUP(E222,PICKUP_PORKMEAT!A2:B559,{2},FALSE),VLOOKUP(E222,SOTC_PORKMEAT!A2:B5441,{2},FALSE))), CUSTOMERS_PORKMEAT!A2:C951,{3},FALSE)</f>
      </c>
      <c r="V222" s="1">
        <f>VLOOKUP(UPPER(IF(IFERROR(VLOOKUP(E222,SOTC_PORKMEAT!A2:B5441,{2},FALSE), TRUE)=TRUE, VLOOKUP(E222,PICKUP_PORKMEAT!A2:B559,{2},FALSE),VLOOKUP(E222,SOTC_PORKMEAT!A2:B5441,{2},FALSE))), CUSTOMERS_PORKMEAT!A2:D951,{4},FALSE)</f>
      </c>
      <c r="W222" s="1">
        <f>VLOOKUP(H222,SKU_PORKMEAT!A2:D683,{4},FALSE)</f>
      </c>
      <c r="X222" s="1">
        <v>10</v>
      </c>
      <c r="Y222" t="s">
        <v>67</v>
      </c>
    </row>
    <row r="223" spans="1:25" x14ac:dyDescent="0.25">
      <c r="A223" s="1">
        <v>2024</v>
      </c>
      <c r="B223" s="1" t="s">
        <v>24</v>
      </c>
      <c r="C223" s="1" t="s">
        <v>25</v>
      </c>
      <c r="D223" s="1" t="s">
        <v>729</v>
      </c>
      <c r="E223" s="1">
        <v>2100119103</v>
      </c>
      <c r="F223" s="1" t="s">
        <v>67</v>
      </c>
      <c r="G223" t="s">
        <v>28</v>
      </c>
      <c r="H223" s="1">
        <v>1000000001131</v>
      </c>
      <c r="I223" s="1" t="s">
        <v>55</v>
      </c>
      <c r="J223" s="1" t="s">
        <v>55</v>
      </c>
      <c r="K223" s="6" t="s">
        <v>732</v>
      </c>
      <c r="L223" t="s">
        <v>13</v>
      </c>
      <c r="M223" t="s">
        <v>28</v>
      </c>
      <c r="N223" s="6" t="s">
        <v>732</v>
      </c>
      <c r="O223" t="s">
        <v>28</v>
      </c>
      <c r="P223" t="s">
        <v>28</v>
      </c>
      <c r="Q223" t="s">
        <v>28</v>
      </c>
      <c r="R223" s="7" t="s">
        <v>733</v>
      </c>
      <c r="S223" s="8">
        <f>R223/N223 * -1</f>
      </c>
      <c r="T223">
        <f>VLOOKUP(H223,SKU_PORKMEAT!A2:D683,{3},FALSE)</f>
      </c>
      <c r="U223" s="1">
        <f>VLOOKUP(UPPER(IF(IFERROR(VLOOKUP(E223,SOTC_PORKMEAT!A2:B5441,{2},FALSE), TRUE)=TRUE, VLOOKUP(E223,PICKUP_PORKMEAT!A2:B559,{2},FALSE),VLOOKUP(E223,SOTC_PORKMEAT!A2:B5441,{2},FALSE))), CUSTOMERS_PORKMEAT!A2:C951,{3},FALSE)</f>
      </c>
      <c r="V223" s="1">
        <f>VLOOKUP(UPPER(IF(IFERROR(VLOOKUP(E223,SOTC_PORKMEAT!A2:B5441,{2},FALSE), TRUE)=TRUE, VLOOKUP(E223,PICKUP_PORKMEAT!A2:B559,{2},FALSE),VLOOKUP(E223,SOTC_PORKMEAT!A2:B5441,{2},FALSE))), CUSTOMERS_PORKMEAT!A2:D951,{4},FALSE)</f>
      </c>
      <c r="W223" s="1">
        <f>VLOOKUP(H223,SKU_PORKMEAT!A2:D683,{4},FALSE)</f>
      </c>
      <c r="X223" s="1">
        <v>10</v>
      </c>
      <c r="Y223" t="s">
        <v>67</v>
      </c>
    </row>
    <row r="224" spans="1:25" x14ac:dyDescent="0.25">
      <c r="A224" s="1">
        <v>2024</v>
      </c>
      <c r="B224" s="1" t="s">
        <v>24</v>
      </c>
      <c r="C224" s="1" t="s">
        <v>25</v>
      </c>
      <c r="D224" s="1" t="s">
        <v>734</v>
      </c>
      <c r="E224" s="1">
        <v>2100119104</v>
      </c>
      <c r="F224" s="1" t="s">
        <v>67</v>
      </c>
      <c r="G224" t="s">
        <v>28</v>
      </c>
      <c r="H224" s="1">
        <v>1000000001135</v>
      </c>
      <c r="I224" s="1" t="s">
        <v>68</v>
      </c>
      <c r="J224" s="1" t="s">
        <v>68</v>
      </c>
      <c r="K224" s="6" t="s">
        <v>273</v>
      </c>
      <c r="L224" t="s">
        <v>13</v>
      </c>
      <c r="M224" t="s">
        <v>28</v>
      </c>
      <c r="N224" s="6" t="s">
        <v>273</v>
      </c>
      <c r="O224" t="s">
        <v>28</v>
      </c>
      <c r="P224" t="s">
        <v>28</v>
      </c>
      <c r="Q224" t="s">
        <v>28</v>
      </c>
      <c r="R224" s="7" t="s">
        <v>735</v>
      </c>
      <c r="S224" s="8">
        <f>R224/N224 * -1</f>
      </c>
      <c r="T224">
        <f>VLOOKUP(H224,SKU_PORKMEAT!A2:D683,{3},FALSE)</f>
      </c>
      <c r="U224" s="1">
        <f>VLOOKUP(UPPER(IF(IFERROR(VLOOKUP(E224,SOTC_PORKMEAT!A2:B5441,{2},FALSE), TRUE)=TRUE, VLOOKUP(E224,PICKUP_PORKMEAT!A2:B559,{2},FALSE),VLOOKUP(E224,SOTC_PORKMEAT!A2:B5441,{2},FALSE))), CUSTOMERS_PORKMEAT!A2:C951,{3},FALSE)</f>
      </c>
      <c r="V224" s="1">
        <f>VLOOKUP(UPPER(IF(IFERROR(VLOOKUP(E224,SOTC_PORKMEAT!A2:B5441,{2},FALSE), TRUE)=TRUE, VLOOKUP(E224,PICKUP_PORKMEAT!A2:B559,{2},FALSE),VLOOKUP(E224,SOTC_PORKMEAT!A2:B5441,{2},FALSE))), CUSTOMERS_PORKMEAT!A2:D951,{4},FALSE)</f>
      </c>
      <c r="W224" s="1">
        <f>VLOOKUP(H224,SKU_PORKMEAT!A2:D683,{4},FALSE)</f>
      </c>
      <c r="X224" s="1">
        <v>10</v>
      </c>
      <c r="Y224" t="s">
        <v>67</v>
      </c>
    </row>
    <row r="225" spans="1:25" x14ac:dyDescent="0.25">
      <c r="A225" s="1">
        <v>2024</v>
      </c>
      <c r="B225" s="1" t="s">
        <v>24</v>
      </c>
      <c r="C225" s="1" t="s">
        <v>25</v>
      </c>
      <c r="D225" s="1" t="s">
        <v>736</v>
      </c>
      <c r="E225" s="1">
        <v>2100119095</v>
      </c>
      <c r="F225" s="1" t="s">
        <v>287</v>
      </c>
      <c r="G225" t="s">
        <v>28</v>
      </c>
      <c r="H225" s="1">
        <v>1000000001131</v>
      </c>
      <c r="I225" s="1" t="s">
        <v>55</v>
      </c>
      <c r="J225" s="1" t="s">
        <v>55</v>
      </c>
      <c r="K225" s="6" t="s">
        <v>737</v>
      </c>
      <c r="L225" t="s">
        <v>13</v>
      </c>
      <c r="M225" t="s">
        <v>28</v>
      </c>
      <c r="N225" s="6" t="s">
        <v>737</v>
      </c>
      <c r="O225" t="s">
        <v>28</v>
      </c>
      <c r="P225" t="s">
        <v>28</v>
      </c>
      <c r="Q225" t="s">
        <v>28</v>
      </c>
      <c r="R225" s="7" t="s">
        <v>738</v>
      </c>
      <c r="S225" s="8">
        <f>R225/N225 * -1</f>
      </c>
      <c r="T225">
        <f>VLOOKUP(H225,SKU_PORKMEAT!A2:D683,{3},FALSE)</f>
      </c>
      <c r="U225" s="1">
        <f>VLOOKUP(UPPER(IF(IFERROR(VLOOKUP(E225,SOTC_PORKMEAT!A2:B5441,{2},FALSE), TRUE)=TRUE, VLOOKUP(E225,PICKUP_PORKMEAT!A2:B559,{2},FALSE),VLOOKUP(E225,SOTC_PORKMEAT!A2:B5441,{2},FALSE))), CUSTOMERS_PORKMEAT!A2:C951,{3},FALSE)</f>
      </c>
      <c r="V225" s="1">
        <f>VLOOKUP(UPPER(IF(IFERROR(VLOOKUP(E225,SOTC_PORKMEAT!A2:B5441,{2},FALSE), TRUE)=TRUE, VLOOKUP(E225,PICKUP_PORKMEAT!A2:B559,{2},FALSE),VLOOKUP(E225,SOTC_PORKMEAT!A2:B5441,{2},FALSE))), CUSTOMERS_PORKMEAT!A2:D951,{4},FALSE)</f>
      </c>
      <c r="W225" s="1">
        <f>VLOOKUP(H225,SKU_PORKMEAT!A2:D683,{4},FALSE)</f>
      </c>
      <c r="X225" s="1">
        <v>10</v>
      </c>
      <c r="Y225" t="s">
        <v>287</v>
      </c>
    </row>
    <row r="226" spans="1:25" x14ac:dyDescent="0.25">
      <c r="A226" s="1">
        <v>2024</v>
      </c>
      <c r="B226" s="1" t="s">
        <v>24</v>
      </c>
      <c r="C226" s="1" t="s">
        <v>25</v>
      </c>
      <c r="D226" s="1" t="s">
        <v>736</v>
      </c>
      <c r="E226" s="1">
        <v>2100119095</v>
      </c>
      <c r="F226" s="1" t="s">
        <v>287</v>
      </c>
      <c r="G226" t="s">
        <v>28</v>
      </c>
      <c r="H226" s="1">
        <v>1000000000666</v>
      </c>
      <c r="I226" s="1" t="s">
        <v>541</v>
      </c>
      <c r="J226" s="1" t="s">
        <v>541</v>
      </c>
      <c r="K226" s="6" t="s">
        <v>739</v>
      </c>
      <c r="L226" t="s">
        <v>13</v>
      </c>
      <c r="M226" t="s">
        <v>28</v>
      </c>
      <c r="N226" s="6" t="s">
        <v>739</v>
      </c>
      <c r="O226" t="s">
        <v>28</v>
      </c>
      <c r="P226" t="s">
        <v>28</v>
      </c>
      <c r="Q226" t="s">
        <v>28</v>
      </c>
      <c r="R226" s="7" t="s">
        <v>740</v>
      </c>
      <c r="S226" s="8">
        <f>R226/N226 * -1</f>
      </c>
      <c r="T226">
        <f>VLOOKUP(H226,SKU_PORKMEAT!A2:D683,{3},FALSE)</f>
      </c>
      <c r="U226" s="1">
        <f>VLOOKUP(UPPER(IF(IFERROR(VLOOKUP(E226,SOTC_PORKMEAT!A2:B5441,{2},FALSE), TRUE)=TRUE, VLOOKUP(E226,PICKUP_PORKMEAT!A2:B559,{2},FALSE),VLOOKUP(E226,SOTC_PORKMEAT!A2:B5441,{2},FALSE))), CUSTOMERS_PORKMEAT!A2:C951,{3},FALSE)</f>
      </c>
      <c r="V226" s="1">
        <f>VLOOKUP(UPPER(IF(IFERROR(VLOOKUP(E226,SOTC_PORKMEAT!A2:B5441,{2},FALSE), TRUE)=TRUE, VLOOKUP(E226,PICKUP_PORKMEAT!A2:B559,{2},FALSE),VLOOKUP(E226,SOTC_PORKMEAT!A2:B5441,{2},FALSE))), CUSTOMERS_PORKMEAT!A2:D951,{4},FALSE)</f>
      </c>
      <c r="W226" s="1">
        <f>VLOOKUP(H226,SKU_PORKMEAT!A2:D683,{4},FALSE)</f>
      </c>
      <c r="X226" s="1">
        <v>10</v>
      </c>
      <c r="Y226" t="s">
        <v>287</v>
      </c>
    </row>
    <row r="227" spans="1:25" x14ac:dyDescent="0.25">
      <c r="A227" s="1">
        <v>2024</v>
      </c>
      <c r="B227" s="1" t="s">
        <v>24</v>
      </c>
      <c r="C227" s="1" t="s">
        <v>25</v>
      </c>
      <c r="D227" s="1" t="s">
        <v>741</v>
      </c>
      <c r="E227" s="1">
        <v>2100119605</v>
      </c>
      <c r="F227" s="1" t="s">
        <v>77</v>
      </c>
      <c r="G227" t="s">
        <v>28</v>
      </c>
      <c r="H227" s="1">
        <v>1000000000668</v>
      </c>
      <c r="I227" s="1" t="s">
        <v>81</v>
      </c>
      <c r="J227" s="1" t="s">
        <v>81</v>
      </c>
      <c r="K227" s="6" t="s">
        <v>742</v>
      </c>
      <c r="L227" t="s">
        <v>13</v>
      </c>
      <c r="M227" t="s">
        <v>28</v>
      </c>
      <c r="N227" s="6" t="s">
        <v>742</v>
      </c>
      <c r="O227" t="s">
        <v>28</v>
      </c>
      <c r="P227" t="s">
        <v>28</v>
      </c>
      <c r="Q227" t="s">
        <v>28</v>
      </c>
      <c r="R227" s="7" t="s">
        <v>743</v>
      </c>
      <c r="S227" s="8">
        <f>R227/N227 * -1</f>
      </c>
      <c r="T227">
        <f>VLOOKUP(H227,SKU_PORKMEAT!A2:D683,{3},FALSE)</f>
      </c>
      <c r="U227" s="1">
        <f>VLOOKUP(UPPER(IF(IFERROR(VLOOKUP(E227,SOTC_PORKMEAT!A2:B5441,{2},FALSE), TRUE)=TRUE, VLOOKUP(E227,PICKUP_PORKMEAT!A2:B559,{2},FALSE),VLOOKUP(E227,SOTC_PORKMEAT!A2:B5441,{2},FALSE))), CUSTOMERS_PORKMEAT!A2:C951,{3},FALSE)</f>
      </c>
      <c r="V227" s="1">
        <f>VLOOKUP(UPPER(IF(IFERROR(VLOOKUP(E227,SOTC_PORKMEAT!A2:B5441,{2},FALSE), TRUE)=TRUE, VLOOKUP(E227,PICKUP_PORKMEAT!A2:B559,{2},FALSE),VLOOKUP(E227,SOTC_PORKMEAT!A2:B5441,{2},FALSE))), CUSTOMERS_PORKMEAT!A2:D951,{4},FALSE)</f>
      </c>
      <c r="W227" s="1">
        <f>VLOOKUP(H227,SKU_PORKMEAT!A2:D683,{4},FALSE)</f>
      </c>
      <c r="X227" s="1">
        <v>13</v>
      </c>
      <c r="Y227" t="s">
        <v>77</v>
      </c>
    </row>
    <row r="228" spans="1:25" x14ac:dyDescent="0.25">
      <c r="A228" s="1">
        <v>2024</v>
      </c>
      <c r="B228" s="1" t="s">
        <v>24</v>
      </c>
      <c r="C228" s="1" t="s">
        <v>25</v>
      </c>
      <c r="D228" s="1" t="s">
        <v>741</v>
      </c>
      <c r="E228" s="1">
        <v>2100119605</v>
      </c>
      <c r="F228" s="1" t="s">
        <v>77</v>
      </c>
      <c r="G228" t="s">
        <v>28</v>
      </c>
      <c r="H228" s="1">
        <v>1000000001134</v>
      </c>
      <c r="I228" s="1" t="s">
        <v>516</v>
      </c>
      <c r="J228" s="1" t="s">
        <v>516</v>
      </c>
      <c r="K228" s="6" t="s">
        <v>744</v>
      </c>
      <c r="L228" t="s">
        <v>13</v>
      </c>
      <c r="M228" t="s">
        <v>28</v>
      </c>
      <c r="N228" s="6" t="s">
        <v>744</v>
      </c>
      <c r="O228" t="s">
        <v>28</v>
      </c>
      <c r="P228" t="s">
        <v>28</v>
      </c>
      <c r="Q228" t="s">
        <v>28</v>
      </c>
      <c r="R228" s="7" t="s">
        <v>745</v>
      </c>
      <c r="S228" s="8">
        <f>R228/N228 * -1</f>
      </c>
      <c r="T228">
        <f>VLOOKUP(H228,SKU_PORKMEAT!A2:D683,{3},FALSE)</f>
      </c>
      <c r="U228" s="1">
        <f>VLOOKUP(UPPER(IF(IFERROR(VLOOKUP(E228,SOTC_PORKMEAT!A2:B5441,{2},FALSE), TRUE)=TRUE, VLOOKUP(E228,PICKUP_PORKMEAT!A2:B559,{2},FALSE),VLOOKUP(E228,SOTC_PORKMEAT!A2:B5441,{2},FALSE))), CUSTOMERS_PORKMEAT!A2:C951,{3},FALSE)</f>
      </c>
      <c r="V228" s="1">
        <f>VLOOKUP(UPPER(IF(IFERROR(VLOOKUP(E228,SOTC_PORKMEAT!A2:B5441,{2},FALSE), TRUE)=TRUE, VLOOKUP(E228,PICKUP_PORKMEAT!A2:B559,{2},FALSE),VLOOKUP(E228,SOTC_PORKMEAT!A2:B5441,{2},FALSE))), CUSTOMERS_PORKMEAT!A2:D951,{4},FALSE)</f>
      </c>
      <c r="W228" s="1">
        <f>VLOOKUP(H228,SKU_PORKMEAT!A2:D683,{4},FALSE)</f>
      </c>
      <c r="X228" s="1">
        <v>13</v>
      </c>
      <c r="Y228" t="s">
        <v>77</v>
      </c>
    </row>
    <row r="229" spans="1:25" x14ac:dyDescent="0.25">
      <c r="A229" s="1">
        <v>2024</v>
      </c>
      <c r="B229" s="1" t="s">
        <v>24</v>
      </c>
      <c r="C229" s="1" t="s">
        <v>25</v>
      </c>
      <c r="D229" s="1" t="s">
        <v>746</v>
      </c>
      <c r="E229" s="1">
        <v>2100119607</v>
      </c>
      <c r="F229" s="1" t="s">
        <v>77</v>
      </c>
      <c r="G229" t="s">
        <v>28</v>
      </c>
      <c r="H229" s="1">
        <v>1000000001325</v>
      </c>
      <c r="I229" s="1" t="s">
        <v>585</v>
      </c>
      <c r="J229" s="1" t="s">
        <v>585</v>
      </c>
      <c r="K229" s="6" t="s">
        <v>747</v>
      </c>
      <c r="L229" t="s">
        <v>13</v>
      </c>
      <c r="M229" t="s">
        <v>28</v>
      </c>
      <c r="N229" s="6" t="s">
        <v>747</v>
      </c>
      <c r="O229" t="s">
        <v>28</v>
      </c>
      <c r="P229" t="s">
        <v>28</v>
      </c>
      <c r="Q229" t="s">
        <v>28</v>
      </c>
      <c r="R229" s="7" t="s">
        <v>748</v>
      </c>
      <c r="S229" s="8">
        <f>R229/N229 * -1</f>
      </c>
      <c r="T229">
        <f>VLOOKUP(H229,SKU_PORKMEAT!A2:D683,{3},FALSE)</f>
      </c>
      <c r="U229" s="1">
        <f>VLOOKUP(UPPER(IF(IFERROR(VLOOKUP(E229,SOTC_PORKMEAT!A2:B5441,{2},FALSE), TRUE)=TRUE, VLOOKUP(E229,PICKUP_PORKMEAT!A2:B559,{2},FALSE),VLOOKUP(E229,SOTC_PORKMEAT!A2:B5441,{2},FALSE))), CUSTOMERS_PORKMEAT!A2:C951,{3},FALSE)</f>
      </c>
      <c r="V229" s="1">
        <f>VLOOKUP(UPPER(IF(IFERROR(VLOOKUP(E229,SOTC_PORKMEAT!A2:B5441,{2},FALSE), TRUE)=TRUE, VLOOKUP(E229,PICKUP_PORKMEAT!A2:B559,{2},FALSE),VLOOKUP(E229,SOTC_PORKMEAT!A2:B5441,{2},FALSE))), CUSTOMERS_PORKMEAT!A2:D951,{4},FALSE)</f>
      </c>
      <c r="W229" s="1">
        <f>VLOOKUP(H229,SKU_PORKMEAT!A2:D683,{4},FALSE)</f>
      </c>
      <c r="X229" s="1">
        <v>13</v>
      </c>
      <c r="Y229" t="s">
        <v>77</v>
      </c>
    </row>
    <row r="230" spans="1:25" x14ac:dyDescent="0.25">
      <c r="A230" s="1">
        <v>2024</v>
      </c>
      <c r="B230" s="1" t="s">
        <v>24</v>
      </c>
      <c r="C230" s="1" t="s">
        <v>25</v>
      </c>
      <c r="D230" s="1" t="s">
        <v>746</v>
      </c>
      <c r="E230" s="1">
        <v>2100119607</v>
      </c>
      <c r="F230" s="1" t="s">
        <v>77</v>
      </c>
      <c r="G230" t="s">
        <v>28</v>
      </c>
      <c r="H230" s="1">
        <v>1000000001134</v>
      </c>
      <c r="I230" s="1" t="s">
        <v>516</v>
      </c>
      <c r="J230" s="1" t="s">
        <v>516</v>
      </c>
      <c r="K230" s="6" t="s">
        <v>749</v>
      </c>
      <c r="L230" t="s">
        <v>13</v>
      </c>
      <c r="M230" t="s">
        <v>28</v>
      </c>
      <c r="N230" s="6" t="s">
        <v>749</v>
      </c>
      <c r="O230" t="s">
        <v>28</v>
      </c>
      <c r="P230" t="s">
        <v>28</v>
      </c>
      <c r="Q230" t="s">
        <v>28</v>
      </c>
      <c r="R230" s="7" t="s">
        <v>750</v>
      </c>
      <c r="S230" s="8">
        <f>R230/N230 * -1</f>
      </c>
      <c r="T230">
        <f>VLOOKUP(H230,SKU_PORKMEAT!A2:D683,{3},FALSE)</f>
      </c>
      <c r="U230" s="1">
        <f>VLOOKUP(UPPER(IF(IFERROR(VLOOKUP(E230,SOTC_PORKMEAT!A2:B5441,{2},FALSE), TRUE)=TRUE, VLOOKUP(E230,PICKUP_PORKMEAT!A2:B559,{2},FALSE),VLOOKUP(E230,SOTC_PORKMEAT!A2:B5441,{2},FALSE))), CUSTOMERS_PORKMEAT!A2:C951,{3},FALSE)</f>
      </c>
      <c r="V230" s="1">
        <f>VLOOKUP(UPPER(IF(IFERROR(VLOOKUP(E230,SOTC_PORKMEAT!A2:B5441,{2},FALSE), TRUE)=TRUE, VLOOKUP(E230,PICKUP_PORKMEAT!A2:B559,{2},FALSE),VLOOKUP(E230,SOTC_PORKMEAT!A2:B5441,{2},FALSE))), CUSTOMERS_PORKMEAT!A2:D951,{4},FALSE)</f>
      </c>
      <c r="W230" s="1">
        <f>VLOOKUP(H230,SKU_PORKMEAT!A2:D683,{4},FALSE)</f>
      </c>
      <c r="X230" s="1">
        <v>13</v>
      </c>
      <c r="Y230" t="s">
        <v>77</v>
      </c>
    </row>
    <row r="231" spans="1:25" x14ac:dyDescent="0.25">
      <c r="A231" s="1">
        <v>2024</v>
      </c>
      <c r="B231" s="1" t="s">
        <v>24</v>
      </c>
      <c r="C231" s="1" t="s">
        <v>25</v>
      </c>
      <c r="D231" s="1" t="s">
        <v>746</v>
      </c>
      <c r="E231" s="1">
        <v>2100119607</v>
      </c>
      <c r="F231" s="1" t="s">
        <v>77</v>
      </c>
      <c r="G231" t="s">
        <v>28</v>
      </c>
      <c r="H231" s="1">
        <v>1000000001136</v>
      </c>
      <c r="I231" s="1" t="s">
        <v>519</v>
      </c>
      <c r="J231" s="1" t="s">
        <v>519</v>
      </c>
      <c r="K231" s="6" t="s">
        <v>751</v>
      </c>
      <c r="L231" t="s">
        <v>13</v>
      </c>
      <c r="M231" t="s">
        <v>28</v>
      </c>
      <c r="N231" s="6" t="s">
        <v>751</v>
      </c>
      <c r="O231" t="s">
        <v>28</v>
      </c>
      <c r="P231" t="s">
        <v>28</v>
      </c>
      <c r="Q231" t="s">
        <v>28</v>
      </c>
      <c r="R231" s="7" t="s">
        <v>752</v>
      </c>
      <c r="S231" s="8">
        <f>R231/N231 * -1</f>
      </c>
      <c r="T231">
        <f>VLOOKUP(H231,SKU_PORKMEAT!A2:D683,{3},FALSE)</f>
      </c>
      <c r="U231" s="1">
        <f>VLOOKUP(UPPER(IF(IFERROR(VLOOKUP(E231,SOTC_PORKMEAT!A2:B5441,{2},FALSE), TRUE)=TRUE, VLOOKUP(E231,PICKUP_PORKMEAT!A2:B559,{2},FALSE),VLOOKUP(E231,SOTC_PORKMEAT!A2:B5441,{2},FALSE))), CUSTOMERS_PORKMEAT!A2:C951,{3},FALSE)</f>
      </c>
      <c r="V231" s="1">
        <f>VLOOKUP(UPPER(IF(IFERROR(VLOOKUP(E231,SOTC_PORKMEAT!A2:B5441,{2},FALSE), TRUE)=TRUE, VLOOKUP(E231,PICKUP_PORKMEAT!A2:B559,{2},FALSE),VLOOKUP(E231,SOTC_PORKMEAT!A2:B5441,{2},FALSE))), CUSTOMERS_PORKMEAT!A2:D951,{4},FALSE)</f>
      </c>
      <c r="W231" s="1">
        <f>VLOOKUP(H231,SKU_PORKMEAT!A2:D683,{4},FALSE)</f>
      </c>
      <c r="X231" s="1">
        <v>13</v>
      </c>
      <c r="Y231" t="s">
        <v>77</v>
      </c>
    </row>
    <row r="232" spans="1:25" x14ac:dyDescent="0.25">
      <c r="A232" s="1">
        <v>2024</v>
      </c>
      <c r="B232" s="1" t="s">
        <v>24</v>
      </c>
      <c r="C232" s="1" t="s">
        <v>25</v>
      </c>
      <c r="D232" s="1" t="s">
        <v>753</v>
      </c>
      <c r="E232" s="1">
        <v>2100119120</v>
      </c>
      <c r="F232" s="1" t="s">
        <v>88</v>
      </c>
      <c r="G232" t="s">
        <v>28</v>
      </c>
      <c r="H232" s="1">
        <v>1000000001128</v>
      </c>
      <c r="I232" s="1" t="s">
        <v>73</v>
      </c>
      <c r="J232" s="1" t="s">
        <v>73</v>
      </c>
      <c r="K232" s="6" t="s">
        <v>754</v>
      </c>
      <c r="L232" t="s">
        <v>13</v>
      </c>
      <c r="M232" t="s">
        <v>28</v>
      </c>
      <c r="N232" s="6" t="s">
        <v>754</v>
      </c>
      <c r="O232" t="s">
        <v>28</v>
      </c>
      <c r="P232" t="s">
        <v>28</v>
      </c>
      <c r="Q232" t="s">
        <v>28</v>
      </c>
      <c r="R232" s="7" t="s">
        <v>755</v>
      </c>
      <c r="S232" s="8">
        <f>R232/N232 * -1</f>
      </c>
      <c r="T232">
        <f>VLOOKUP(H232,SKU_PORKMEAT!A2:D683,{3},FALSE)</f>
      </c>
      <c r="U232" s="1">
        <f>VLOOKUP(UPPER(IF(IFERROR(VLOOKUP(E232,SOTC_PORKMEAT!A2:B5441,{2},FALSE), TRUE)=TRUE, VLOOKUP(E232,PICKUP_PORKMEAT!A2:B559,{2},FALSE),VLOOKUP(E232,SOTC_PORKMEAT!A2:B5441,{2},FALSE))), CUSTOMERS_PORKMEAT!A2:C951,{3},FALSE)</f>
      </c>
      <c r="V232" s="1">
        <f>VLOOKUP(UPPER(IF(IFERROR(VLOOKUP(E232,SOTC_PORKMEAT!A2:B5441,{2},FALSE), TRUE)=TRUE, VLOOKUP(E232,PICKUP_PORKMEAT!A2:B559,{2},FALSE),VLOOKUP(E232,SOTC_PORKMEAT!A2:B5441,{2},FALSE))), CUSTOMERS_PORKMEAT!A2:D951,{4},FALSE)</f>
      </c>
      <c r="W232" s="1">
        <f>VLOOKUP(H232,SKU_PORKMEAT!A2:D683,{4},FALSE)</f>
      </c>
      <c r="X232" s="1">
        <v>15</v>
      </c>
      <c r="Y232" t="s">
        <v>88</v>
      </c>
    </row>
    <row r="233" spans="1:25" x14ac:dyDescent="0.25">
      <c r="A233" s="1">
        <v>2024</v>
      </c>
      <c r="B233" s="1" t="s">
        <v>24</v>
      </c>
      <c r="C233" s="1" t="s">
        <v>25</v>
      </c>
      <c r="D233" s="1" t="s">
        <v>756</v>
      </c>
      <c r="E233" s="1">
        <v>2100119097</v>
      </c>
      <c r="F233" s="1" t="s">
        <v>757</v>
      </c>
      <c r="G233" t="s">
        <v>28</v>
      </c>
      <c r="H233" s="1">
        <v>1000000001354</v>
      </c>
      <c r="I233" s="1" t="s">
        <v>758</v>
      </c>
      <c r="J233" s="1" t="s">
        <v>758</v>
      </c>
      <c r="K233" s="6" t="s">
        <v>759</v>
      </c>
      <c r="L233" t="s">
        <v>13</v>
      </c>
      <c r="M233" t="s">
        <v>28</v>
      </c>
      <c r="N233" s="6" t="s">
        <v>759</v>
      </c>
      <c r="O233" t="s">
        <v>28</v>
      </c>
      <c r="P233" t="s">
        <v>28</v>
      </c>
      <c r="Q233" t="s">
        <v>28</v>
      </c>
      <c r="R233" s="7" t="s">
        <v>760</v>
      </c>
      <c r="S233" s="8">
        <f>R233/N233 * -1</f>
      </c>
      <c r="T233">
        <f>VLOOKUP(H233,SKU_PORKMEAT!A2:D683,{3},FALSE)</f>
      </c>
      <c r="U233" s="1">
        <f>VLOOKUP(UPPER(IF(IFERROR(VLOOKUP(E233,SOTC_PORKMEAT!A2:B5441,{2},FALSE), TRUE)=TRUE, VLOOKUP(E233,PICKUP_PORKMEAT!A2:B559,{2},FALSE),VLOOKUP(E233,SOTC_PORKMEAT!A2:B5441,{2},FALSE))), CUSTOMERS_PORKMEAT!A2:C951,{3},FALSE)</f>
      </c>
      <c r="V233" s="1">
        <f>VLOOKUP(UPPER(IF(IFERROR(VLOOKUP(E233,SOTC_PORKMEAT!A2:B5441,{2},FALSE), TRUE)=TRUE, VLOOKUP(E233,PICKUP_PORKMEAT!A2:B559,{2},FALSE),VLOOKUP(E233,SOTC_PORKMEAT!A2:B5441,{2},FALSE))), CUSTOMERS_PORKMEAT!A2:D951,{4},FALSE)</f>
      </c>
      <c r="W233" s="1">
        <f>VLOOKUP(H233,SKU_PORKMEAT!A2:D683,{4},FALSE)</f>
      </c>
      <c r="X233" s="1">
        <v>15</v>
      </c>
      <c r="Y233" t="s">
        <v>757</v>
      </c>
    </row>
    <row r="234" spans="1:25" x14ac:dyDescent="0.25">
      <c r="A234" s="1">
        <v>2024</v>
      </c>
      <c r="B234" s="1" t="s">
        <v>24</v>
      </c>
      <c r="C234" s="1" t="s">
        <v>25</v>
      </c>
      <c r="D234" s="1" t="s">
        <v>761</v>
      </c>
      <c r="E234" s="1">
        <v>2100119796</v>
      </c>
      <c r="F234" s="1" t="s">
        <v>100</v>
      </c>
      <c r="G234" t="s">
        <v>28</v>
      </c>
      <c r="H234" s="1">
        <v>1000000001128</v>
      </c>
      <c r="I234" s="1" t="s">
        <v>73</v>
      </c>
      <c r="J234" s="1" t="s">
        <v>73</v>
      </c>
      <c r="K234" s="6" t="s">
        <v>762</v>
      </c>
      <c r="L234" t="s">
        <v>13</v>
      </c>
      <c r="M234" t="s">
        <v>28</v>
      </c>
      <c r="N234" s="6" t="s">
        <v>762</v>
      </c>
      <c r="O234" t="s">
        <v>28</v>
      </c>
      <c r="P234" t="s">
        <v>28</v>
      </c>
      <c r="Q234" t="s">
        <v>28</v>
      </c>
      <c r="R234" s="7" t="s">
        <v>763</v>
      </c>
      <c r="S234" s="8">
        <f>R234/N234 * -1</f>
      </c>
      <c r="T234">
        <f>VLOOKUP(H234,SKU_PORKMEAT!A2:D683,{3},FALSE)</f>
      </c>
      <c r="U234" s="1">
        <f>VLOOKUP(UPPER(IF(IFERROR(VLOOKUP(E234,SOTC_PORKMEAT!A2:B5441,{2},FALSE), TRUE)=TRUE, VLOOKUP(E234,PICKUP_PORKMEAT!A2:B559,{2},FALSE),VLOOKUP(E234,SOTC_PORKMEAT!A2:B5441,{2},FALSE))), CUSTOMERS_PORKMEAT!A2:C951,{3},FALSE)</f>
      </c>
      <c r="V234" s="1">
        <f>VLOOKUP(UPPER(IF(IFERROR(VLOOKUP(E234,SOTC_PORKMEAT!A2:B5441,{2},FALSE), TRUE)=TRUE, VLOOKUP(E234,PICKUP_PORKMEAT!A2:B559,{2},FALSE),VLOOKUP(E234,SOTC_PORKMEAT!A2:B5441,{2},FALSE))), CUSTOMERS_PORKMEAT!A2:D951,{4},FALSE)</f>
      </c>
      <c r="W234" s="1">
        <f>VLOOKUP(H234,SKU_PORKMEAT!A2:D683,{4},FALSE)</f>
      </c>
      <c r="X234" s="1">
        <v>12</v>
      </c>
      <c r="Y234" t="s">
        <v>100</v>
      </c>
    </row>
    <row r="235" spans="1:25" x14ac:dyDescent="0.25">
      <c r="A235" s="1">
        <v>2024</v>
      </c>
      <c r="B235" s="1" t="s">
        <v>24</v>
      </c>
      <c r="C235" s="1" t="s">
        <v>25</v>
      </c>
      <c r="D235" s="1" t="s">
        <v>764</v>
      </c>
      <c r="E235" s="1">
        <v>2100119137</v>
      </c>
      <c r="F235" s="1" t="s">
        <v>613</v>
      </c>
      <c r="G235" t="s">
        <v>28</v>
      </c>
      <c r="H235" s="1">
        <v>1000000000370</v>
      </c>
      <c r="I235" s="1" t="s">
        <v>765</v>
      </c>
      <c r="J235" s="1" t="s">
        <v>765</v>
      </c>
      <c r="K235" s="6" t="s">
        <v>766</v>
      </c>
      <c r="L235" t="s">
        <v>13</v>
      </c>
      <c r="M235" t="s">
        <v>28</v>
      </c>
      <c r="N235" s="6" t="s">
        <v>766</v>
      </c>
      <c r="O235" t="s">
        <v>28</v>
      </c>
      <c r="P235" t="s">
        <v>28</v>
      </c>
      <c r="Q235" t="s">
        <v>28</v>
      </c>
      <c r="R235" s="7" t="s">
        <v>767</v>
      </c>
      <c r="S235" s="8">
        <f>R235/N235 * -1</f>
      </c>
      <c r="T235">
        <f>VLOOKUP(H235,SKU_PORKMEAT!A2:D683,{3},FALSE)</f>
      </c>
      <c r="U235" s="1">
        <f>VLOOKUP(UPPER(IF(IFERROR(VLOOKUP(E235,SOTC_PORKMEAT!A2:B5441,{2},FALSE), TRUE)=TRUE, VLOOKUP(E235,PICKUP_PORKMEAT!A2:B559,{2},FALSE),VLOOKUP(E235,SOTC_PORKMEAT!A2:B5441,{2},FALSE))), CUSTOMERS_PORKMEAT!A2:C951,{3},FALSE)</f>
      </c>
      <c r="V235" s="1">
        <f>VLOOKUP(UPPER(IF(IFERROR(VLOOKUP(E235,SOTC_PORKMEAT!A2:B5441,{2},FALSE), TRUE)=TRUE, VLOOKUP(E235,PICKUP_PORKMEAT!A2:B559,{2},FALSE),VLOOKUP(E235,SOTC_PORKMEAT!A2:B5441,{2},FALSE))), CUSTOMERS_PORKMEAT!A2:D951,{4},FALSE)</f>
      </c>
      <c r="W235" s="1">
        <f>VLOOKUP(H235,SKU_PORKMEAT!A2:D683,{4},FALSE)</f>
      </c>
      <c r="X235" s="1">
        <v>13</v>
      </c>
      <c r="Y235" t="s">
        <v>613</v>
      </c>
    </row>
    <row r="236" spans="1:25" x14ac:dyDescent="0.25">
      <c r="A236" s="1">
        <v>2024</v>
      </c>
      <c r="B236" s="1" t="s">
        <v>24</v>
      </c>
      <c r="C236" s="1" t="s">
        <v>25</v>
      </c>
      <c r="D236" s="1" t="s">
        <v>768</v>
      </c>
      <c r="E236" s="1">
        <v>2100119132</v>
      </c>
      <c r="F236" s="1" t="s">
        <v>494</v>
      </c>
      <c r="G236" t="s">
        <v>28</v>
      </c>
      <c r="H236" s="1">
        <v>1000000001165</v>
      </c>
      <c r="I236" s="1" t="s">
        <v>495</v>
      </c>
      <c r="J236" s="1" t="s">
        <v>495</v>
      </c>
      <c r="K236" s="6" t="s">
        <v>769</v>
      </c>
      <c r="L236" t="s">
        <v>13</v>
      </c>
      <c r="M236" t="s">
        <v>28</v>
      </c>
      <c r="N236" s="6" t="s">
        <v>769</v>
      </c>
      <c r="O236" t="s">
        <v>28</v>
      </c>
      <c r="P236" t="s">
        <v>28</v>
      </c>
      <c r="Q236" t="s">
        <v>28</v>
      </c>
      <c r="R236" s="7" t="s">
        <v>770</v>
      </c>
      <c r="S236" s="8">
        <f>R236/N236 * -1</f>
      </c>
      <c r="T236">
        <f>VLOOKUP(H236,SKU_PORKMEAT!A2:D683,{3},FALSE)</f>
      </c>
      <c r="U236" s="1">
        <f>VLOOKUP(UPPER(IF(IFERROR(VLOOKUP(E236,SOTC_PORKMEAT!A2:B5441,{2},FALSE), TRUE)=TRUE, VLOOKUP(E236,PICKUP_PORKMEAT!A2:B559,{2},FALSE),VLOOKUP(E236,SOTC_PORKMEAT!A2:B5441,{2},FALSE))), CUSTOMERS_PORKMEAT!A2:C951,{3},FALSE)</f>
      </c>
      <c r="V236" s="1">
        <f>VLOOKUP(UPPER(IF(IFERROR(VLOOKUP(E236,SOTC_PORKMEAT!A2:B5441,{2},FALSE), TRUE)=TRUE, VLOOKUP(E236,PICKUP_PORKMEAT!A2:B559,{2},FALSE),VLOOKUP(E236,SOTC_PORKMEAT!A2:B5441,{2},FALSE))), CUSTOMERS_PORKMEAT!A2:D951,{4},FALSE)</f>
      </c>
      <c r="W236" s="1">
        <f>VLOOKUP(H236,SKU_PORKMEAT!A2:D683,{4},FALSE)</f>
      </c>
      <c r="X236" s="1">
        <v>12</v>
      </c>
      <c r="Y236" t="s">
        <v>494</v>
      </c>
    </row>
    <row r="237" spans="1:25" x14ac:dyDescent="0.25">
      <c r="A237" s="1">
        <v>2024</v>
      </c>
      <c r="B237" s="1" t="s">
        <v>24</v>
      </c>
      <c r="C237" s="1" t="s">
        <v>25</v>
      </c>
      <c r="D237" s="1" t="s">
        <v>771</v>
      </c>
      <c r="E237" s="1">
        <v>2100119133</v>
      </c>
      <c r="F237" s="1" t="s">
        <v>499</v>
      </c>
      <c r="G237" t="s">
        <v>28</v>
      </c>
      <c r="H237" s="1">
        <v>1000000001165</v>
      </c>
      <c r="I237" s="1" t="s">
        <v>495</v>
      </c>
      <c r="J237" s="1" t="s">
        <v>495</v>
      </c>
      <c r="K237" s="6" t="s">
        <v>772</v>
      </c>
      <c r="L237" t="s">
        <v>13</v>
      </c>
      <c r="M237" t="s">
        <v>28</v>
      </c>
      <c r="N237" s="6" t="s">
        <v>772</v>
      </c>
      <c r="O237" t="s">
        <v>28</v>
      </c>
      <c r="P237" t="s">
        <v>28</v>
      </c>
      <c r="Q237" t="s">
        <v>28</v>
      </c>
      <c r="R237" s="7" t="s">
        <v>773</v>
      </c>
      <c r="S237" s="8">
        <f>R237/N237 * -1</f>
      </c>
      <c r="T237">
        <f>VLOOKUP(H237,SKU_PORKMEAT!A2:D683,{3},FALSE)</f>
      </c>
      <c r="U237" s="1">
        <f>VLOOKUP(UPPER(IF(IFERROR(VLOOKUP(E237,SOTC_PORKMEAT!A2:B5441,{2},FALSE), TRUE)=TRUE, VLOOKUP(E237,PICKUP_PORKMEAT!A2:B559,{2},FALSE),VLOOKUP(E237,SOTC_PORKMEAT!A2:B5441,{2},FALSE))), CUSTOMERS_PORKMEAT!A2:C951,{3},FALSE)</f>
      </c>
      <c r="V237" s="1">
        <f>VLOOKUP(UPPER(IF(IFERROR(VLOOKUP(E237,SOTC_PORKMEAT!A2:B5441,{2},FALSE), TRUE)=TRUE, VLOOKUP(E237,PICKUP_PORKMEAT!A2:B559,{2},FALSE),VLOOKUP(E237,SOTC_PORKMEAT!A2:B5441,{2},FALSE))), CUSTOMERS_PORKMEAT!A2:D951,{4},FALSE)</f>
      </c>
      <c r="W237" s="1">
        <f>VLOOKUP(H237,SKU_PORKMEAT!A2:D683,{4},FALSE)</f>
      </c>
      <c r="X237" s="1">
        <v>12</v>
      </c>
      <c r="Y237" t="s">
        <v>499</v>
      </c>
    </row>
    <row r="238" spans="1:25" x14ac:dyDescent="0.25">
      <c r="A238" s="1">
        <v>2024</v>
      </c>
      <c r="B238" s="1" t="s">
        <v>24</v>
      </c>
      <c r="C238" s="1" t="s">
        <v>25</v>
      </c>
      <c r="D238" s="1" t="s">
        <v>774</v>
      </c>
      <c r="E238" s="1">
        <v>2100119134</v>
      </c>
      <c r="F238" s="1" t="s">
        <v>508</v>
      </c>
      <c r="G238" t="s">
        <v>28</v>
      </c>
      <c r="H238" s="1">
        <v>1000000001165</v>
      </c>
      <c r="I238" s="1" t="s">
        <v>495</v>
      </c>
      <c r="J238" s="1" t="s">
        <v>495</v>
      </c>
      <c r="K238" s="6" t="s">
        <v>775</v>
      </c>
      <c r="L238" t="s">
        <v>13</v>
      </c>
      <c r="M238" t="s">
        <v>28</v>
      </c>
      <c r="N238" s="6" t="s">
        <v>775</v>
      </c>
      <c r="O238" t="s">
        <v>28</v>
      </c>
      <c r="P238" t="s">
        <v>28</v>
      </c>
      <c r="Q238" t="s">
        <v>28</v>
      </c>
      <c r="R238" s="7" t="s">
        <v>776</v>
      </c>
      <c r="S238" s="8">
        <f>R238/N238 * -1</f>
      </c>
      <c r="T238">
        <f>VLOOKUP(H238,SKU_PORKMEAT!A2:D683,{3},FALSE)</f>
      </c>
      <c r="U238" s="1">
        <f>VLOOKUP(UPPER(IF(IFERROR(VLOOKUP(E238,SOTC_PORKMEAT!A2:B5441,{2},FALSE), TRUE)=TRUE, VLOOKUP(E238,PICKUP_PORKMEAT!A2:B559,{2},FALSE),VLOOKUP(E238,SOTC_PORKMEAT!A2:B5441,{2},FALSE))), CUSTOMERS_PORKMEAT!A2:C951,{3},FALSE)</f>
      </c>
      <c r="V238" s="1">
        <f>VLOOKUP(UPPER(IF(IFERROR(VLOOKUP(E238,SOTC_PORKMEAT!A2:B5441,{2},FALSE), TRUE)=TRUE, VLOOKUP(E238,PICKUP_PORKMEAT!A2:B559,{2},FALSE),VLOOKUP(E238,SOTC_PORKMEAT!A2:B5441,{2},FALSE))), CUSTOMERS_PORKMEAT!A2:D951,{4},FALSE)</f>
      </c>
      <c r="W238" s="1">
        <f>VLOOKUP(H238,SKU_PORKMEAT!A2:D683,{4},FALSE)</f>
      </c>
      <c r="X238" s="1">
        <v>12</v>
      </c>
      <c r="Y238" t="s">
        <v>508</v>
      </c>
    </row>
    <row r="239" spans="1:25" x14ac:dyDescent="0.25">
      <c r="A239" s="1">
        <v>2024</v>
      </c>
      <c r="B239" s="1" t="s">
        <v>24</v>
      </c>
      <c r="C239" s="1" t="s">
        <v>25</v>
      </c>
      <c r="D239" s="1" t="s">
        <v>777</v>
      </c>
      <c r="E239" s="1">
        <v>2100119108</v>
      </c>
      <c r="F239" s="1" t="s">
        <v>104</v>
      </c>
      <c r="G239" t="s">
        <v>28</v>
      </c>
      <c r="H239" s="1">
        <v>1000000001128</v>
      </c>
      <c r="I239" s="1" t="s">
        <v>73</v>
      </c>
      <c r="J239" s="1" t="s">
        <v>73</v>
      </c>
      <c r="K239" s="6" t="s">
        <v>778</v>
      </c>
      <c r="L239" t="s">
        <v>13</v>
      </c>
      <c r="M239" t="s">
        <v>28</v>
      </c>
      <c r="N239" s="6" t="s">
        <v>778</v>
      </c>
      <c r="O239" t="s">
        <v>28</v>
      </c>
      <c r="P239" t="s">
        <v>28</v>
      </c>
      <c r="Q239" t="s">
        <v>28</v>
      </c>
      <c r="R239" s="7" t="s">
        <v>779</v>
      </c>
      <c r="S239" s="8">
        <f>R239/N239 * -1</f>
      </c>
      <c r="T239">
        <f>VLOOKUP(H239,SKU_PORKMEAT!A2:D683,{3},FALSE)</f>
      </c>
      <c r="U239" s="1">
        <f>VLOOKUP(UPPER(IF(IFERROR(VLOOKUP(E239,SOTC_PORKMEAT!A2:B5441,{2},FALSE), TRUE)=TRUE, VLOOKUP(E239,PICKUP_PORKMEAT!A2:B559,{2},FALSE),VLOOKUP(E239,SOTC_PORKMEAT!A2:B5441,{2},FALSE))), CUSTOMERS_PORKMEAT!A2:C951,{3},FALSE)</f>
      </c>
      <c r="V239" s="1">
        <f>VLOOKUP(UPPER(IF(IFERROR(VLOOKUP(E239,SOTC_PORKMEAT!A2:B5441,{2},FALSE), TRUE)=TRUE, VLOOKUP(E239,PICKUP_PORKMEAT!A2:B559,{2},FALSE),VLOOKUP(E239,SOTC_PORKMEAT!A2:B5441,{2},FALSE))), CUSTOMERS_PORKMEAT!A2:D951,{4},FALSE)</f>
      </c>
      <c r="W239" s="1">
        <f>VLOOKUP(H239,SKU_PORKMEAT!A2:D683,{4},FALSE)</f>
      </c>
      <c r="X239" s="1">
        <v>10</v>
      </c>
      <c r="Y239" t="s">
        <v>104</v>
      </c>
    </row>
    <row r="240" spans="1:25" x14ac:dyDescent="0.25">
      <c r="A240" s="1">
        <v>2024</v>
      </c>
      <c r="B240" s="1" t="s">
        <v>24</v>
      </c>
      <c r="C240" s="1" t="s">
        <v>25</v>
      </c>
      <c r="D240" s="1" t="s">
        <v>780</v>
      </c>
      <c r="E240" s="1">
        <v>2100119111</v>
      </c>
      <c r="F240" s="1" t="s">
        <v>104</v>
      </c>
      <c r="G240" t="s">
        <v>28</v>
      </c>
      <c r="H240" s="1">
        <v>1000000001128</v>
      </c>
      <c r="I240" s="1" t="s">
        <v>73</v>
      </c>
      <c r="J240" s="1" t="s">
        <v>73</v>
      </c>
      <c r="K240" s="6" t="s">
        <v>781</v>
      </c>
      <c r="L240" t="s">
        <v>13</v>
      </c>
      <c r="M240" t="s">
        <v>28</v>
      </c>
      <c r="N240" s="6" t="s">
        <v>781</v>
      </c>
      <c r="O240" t="s">
        <v>28</v>
      </c>
      <c r="P240" t="s">
        <v>28</v>
      </c>
      <c r="Q240" t="s">
        <v>28</v>
      </c>
      <c r="R240" s="7" t="s">
        <v>782</v>
      </c>
      <c r="S240" s="8">
        <f>R240/N240 * -1</f>
      </c>
      <c r="T240">
        <f>VLOOKUP(H240,SKU_PORKMEAT!A2:D683,{3},FALSE)</f>
      </c>
      <c r="U240" s="1">
        <f>VLOOKUP(UPPER(IF(IFERROR(VLOOKUP(E240,SOTC_PORKMEAT!A2:B5441,{2},FALSE), TRUE)=TRUE, VLOOKUP(E240,PICKUP_PORKMEAT!A2:B559,{2},FALSE),VLOOKUP(E240,SOTC_PORKMEAT!A2:B5441,{2},FALSE))), CUSTOMERS_PORKMEAT!A2:C951,{3},FALSE)</f>
      </c>
      <c r="V240" s="1">
        <f>VLOOKUP(UPPER(IF(IFERROR(VLOOKUP(E240,SOTC_PORKMEAT!A2:B5441,{2},FALSE), TRUE)=TRUE, VLOOKUP(E240,PICKUP_PORKMEAT!A2:B559,{2},FALSE),VLOOKUP(E240,SOTC_PORKMEAT!A2:B5441,{2},FALSE))), CUSTOMERS_PORKMEAT!A2:D951,{4},FALSE)</f>
      </c>
      <c r="W240" s="1">
        <f>VLOOKUP(H240,SKU_PORKMEAT!A2:D683,{4},FALSE)</f>
      </c>
      <c r="X240" s="1">
        <v>10</v>
      </c>
      <c r="Y240" t="s">
        <v>104</v>
      </c>
    </row>
    <row r="241" spans="1:25" x14ac:dyDescent="0.25">
      <c r="A241" s="1">
        <v>2024</v>
      </c>
      <c r="B241" s="1" t="s">
        <v>24</v>
      </c>
      <c r="C241" s="1" t="s">
        <v>25</v>
      </c>
      <c r="D241" s="1" t="s">
        <v>783</v>
      </c>
      <c r="E241" s="1">
        <v>2100119112</v>
      </c>
      <c r="F241" s="1" t="s">
        <v>104</v>
      </c>
      <c r="G241" t="s">
        <v>28</v>
      </c>
      <c r="H241" s="1">
        <v>1000000001128</v>
      </c>
      <c r="I241" s="1" t="s">
        <v>73</v>
      </c>
      <c r="J241" s="1" t="s">
        <v>73</v>
      </c>
      <c r="K241" s="6" t="s">
        <v>784</v>
      </c>
      <c r="L241" t="s">
        <v>13</v>
      </c>
      <c r="M241" t="s">
        <v>28</v>
      </c>
      <c r="N241" s="6" t="s">
        <v>784</v>
      </c>
      <c r="O241" t="s">
        <v>28</v>
      </c>
      <c r="P241" t="s">
        <v>28</v>
      </c>
      <c r="Q241" t="s">
        <v>28</v>
      </c>
      <c r="R241" s="7" t="s">
        <v>785</v>
      </c>
      <c r="S241" s="8">
        <f>R241/N241 * -1</f>
      </c>
      <c r="T241">
        <f>VLOOKUP(H241,SKU_PORKMEAT!A2:D683,{3},FALSE)</f>
      </c>
      <c r="U241" s="1">
        <f>VLOOKUP(UPPER(IF(IFERROR(VLOOKUP(E241,SOTC_PORKMEAT!A2:B5441,{2},FALSE), TRUE)=TRUE, VLOOKUP(E241,PICKUP_PORKMEAT!A2:B559,{2},FALSE),VLOOKUP(E241,SOTC_PORKMEAT!A2:B5441,{2},FALSE))), CUSTOMERS_PORKMEAT!A2:C951,{3},FALSE)</f>
      </c>
      <c r="V241" s="1">
        <f>VLOOKUP(UPPER(IF(IFERROR(VLOOKUP(E241,SOTC_PORKMEAT!A2:B5441,{2},FALSE), TRUE)=TRUE, VLOOKUP(E241,PICKUP_PORKMEAT!A2:B559,{2},FALSE),VLOOKUP(E241,SOTC_PORKMEAT!A2:B5441,{2},FALSE))), CUSTOMERS_PORKMEAT!A2:D951,{4},FALSE)</f>
      </c>
      <c r="W241" s="1">
        <f>VLOOKUP(H241,SKU_PORKMEAT!A2:D683,{4},FALSE)</f>
      </c>
      <c r="X241" s="1">
        <v>10</v>
      </c>
      <c r="Y241" t="s">
        <v>104</v>
      </c>
    </row>
    <row r="242" spans="1:25" x14ac:dyDescent="0.25">
      <c r="A242" s="1">
        <v>2024</v>
      </c>
      <c r="B242" s="1" t="s">
        <v>24</v>
      </c>
      <c r="C242" s="1" t="s">
        <v>25</v>
      </c>
      <c r="D242" s="1" t="s">
        <v>786</v>
      </c>
      <c r="E242" s="1">
        <v>2100119113</v>
      </c>
      <c r="F242" s="1" t="s">
        <v>104</v>
      </c>
      <c r="G242" t="s">
        <v>28</v>
      </c>
      <c r="H242" s="1">
        <v>1000000001128</v>
      </c>
      <c r="I242" s="1" t="s">
        <v>73</v>
      </c>
      <c r="J242" s="1" t="s">
        <v>73</v>
      </c>
      <c r="K242" s="6" t="s">
        <v>787</v>
      </c>
      <c r="L242" t="s">
        <v>13</v>
      </c>
      <c r="M242" t="s">
        <v>28</v>
      </c>
      <c r="N242" s="6" t="s">
        <v>787</v>
      </c>
      <c r="O242" t="s">
        <v>28</v>
      </c>
      <c r="P242" t="s">
        <v>28</v>
      </c>
      <c r="Q242" t="s">
        <v>28</v>
      </c>
      <c r="R242" s="7" t="s">
        <v>788</v>
      </c>
      <c r="S242" s="8">
        <f>R242/N242 * -1</f>
      </c>
      <c r="T242">
        <f>VLOOKUP(H242,SKU_PORKMEAT!A2:D683,{3},FALSE)</f>
      </c>
      <c r="U242" s="1">
        <f>VLOOKUP(UPPER(IF(IFERROR(VLOOKUP(E242,SOTC_PORKMEAT!A2:B5441,{2},FALSE), TRUE)=TRUE, VLOOKUP(E242,PICKUP_PORKMEAT!A2:B559,{2},FALSE),VLOOKUP(E242,SOTC_PORKMEAT!A2:B5441,{2},FALSE))), CUSTOMERS_PORKMEAT!A2:C951,{3},FALSE)</f>
      </c>
      <c r="V242" s="1">
        <f>VLOOKUP(UPPER(IF(IFERROR(VLOOKUP(E242,SOTC_PORKMEAT!A2:B5441,{2},FALSE), TRUE)=TRUE, VLOOKUP(E242,PICKUP_PORKMEAT!A2:B559,{2},FALSE),VLOOKUP(E242,SOTC_PORKMEAT!A2:B5441,{2},FALSE))), CUSTOMERS_PORKMEAT!A2:D951,{4},FALSE)</f>
      </c>
      <c r="W242" s="1">
        <f>VLOOKUP(H242,SKU_PORKMEAT!A2:D683,{4},FALSE)</f>
      </c>
      <c r="X242" s="1">
        <v>10</v>
      </c>
      <c r="Y242" t="s">
        <v>104</v>
      </c>
    </row>
    <row r="243" spans="1:25" x14ac:dyDescent="0.25">
      <c r="A243" s="1">
        <v>2024</v>
      </c>
      <c r="B243" s="1" t="s">
        <v>24</v>
      </c>
      <c r="C243" s="1" t="s">
        <v>25</v>
      </c>
      <c r="D243" s="1" t="s">
        <v>789</v>
      </c>
      <c r="E243" s="1">
        <v>2100119141</v>
      </c>
      <c r="F243" s="1" t="s">
        <v>104</v>
      </c>
      <c r="G243" t="s">
        <v>28</v>
      </c>
      <c r="H243" s="1">
        <v>1000000001128</v>
      </c>
      <c r="I243" s="1" t="s">
        <v>73</v>
      </c>
      <c r="J243" s="1" t="s">
        <v>73</v>
      </c>
      <c r="K243" s="6" t="s">
        <v>790</v>
      </c>
      <c r="L243" t="s">
        <v>13</v>
      </c>
      <c r="M243" t="s">
        <v>28</v>
      </c>
      <c r="N243" s="6" t="s">
        <v>790</v>
      </c>
      <c r="O243" t="s">
        <v>28</v>
      </c>
      <c r="P243" t="s">
        <v>28</v>
      </c>
      <c r="Q243" t="s">
        <v>28</v>
      </c>
      <c r="R243" s="7" t="s">
        <v>791</v>
      </c>
      <c r="S243" s="8">
        <f>R243/N243 * -1</f>
      </c>
      <c r="T243">
        <f>VLOOKUP(H243,SKU_PORKMEAT!A2:D683,{3},FALSE)</f>
      </c>
      <c r="U243" s="1">
        <f>VLOOKUP(UPPER(IF(IFERROR(VLOOKUP(E243,SOTC_PORKMEAT!A2:B5441,{2},FALSE), TRUE)=TRUE, VLOOKUP(E243,PICKUP_PORKMEAT!A2:B559,{2},FALSE),VLOOKUP(E243,SOTC_PORKMEAT!A2:B5441,{2},FALSE))), CUSTOMERS_PORKMEAT!A2:C951,{3},FALSE)</f>
      </c>
      <c r="V243" s="1">
        <f>VLOOKUP(UPPER(IF(IFERROR(VLOOKUP(E243,SOTC_PORKMEAT!A2:B5441,{2},FALSE), TRUE)=TRUE, VLOOKUP(E243,PICKUP_PORKMEAT!A2:B559,{2},FALSE),VLOOKUP(E243,SOTC_PORKMEAT!A2:B5441,{2},FALSE))), CUSTOMERS_PORKMEAT!A2:D951,{4},FALSE)</f>
      </c>
      <c r="W243" s="1">
        <f>VLOOKUP(H243,SKU_PORKMEAT!A2:D683,{4},FALSE)</f>
      </c>
      <c r="X243" s="1">
        <v>10</v>
      </c>
      <c r="Y243" t="s">
        <v>104</v>
      </c>
    </row>
    <row r="244" spans="1:25" x14ac:dyDescent="0.25">
      <c r="A244" s="1">
        <v>2024</v>
      </c>
      <c r="B244" s="1" t="s">
        <v>24</v>
      </c>
      <c r="C244" s="1" t="s">
        <v>25</v>
      </c>
      <c r="D244" s="1" t="s">
        <v>792</v>
      </c>
      <c r="E244" s="1">
        <v>2100119614</v>
      </c>
      <c r="F244" s="1" t="s">
        <v>527</v>
      </c>
      <c r="G244" t="s">
        <v>28</v>
      </c>
      <c r="H244" s="1">
        <v>1000000001142</v>
      </c>
      <c r="I244" s="1" t="s">
        <v>528</v>
      </c>
      <c r="J244" s="1" t="s">
        <v>528</v>
      </c>
      <c r="K244" s="6" t="s">
        <v>793</v>
      </c>
      <c r="L244" t="s">
        <v>13</v>
      </c>
      <c r="M244" t="s">
        <v>28</v>
      </c>
      <c r="N244" s="6" t="s">
        <v>793</v>
      </c>
      <c r="O244" t="s">
        <v>28</v>
      </c>
      <c r="P244" t="s">
        <v>28</v>
      </c>
      <c r="Q244" t="s">
        <v>28</v>
      </c>
      <c r="R244" s="7" t="s">
        <v>794</v>
      </c>
      <c r="S244" s="8">
        <f>R244/N244 * -1</f>
      </c>
      <c r="T244">
        <f>VLOOKUP(H244,SKU_PORKMEAT!A2:D683,{3},FALSE)</f>
      </c>
      <c r="U244" s="1">
        <f>VLOOKUP(UPPER(IF(IFERROR(VLOOKUP(E244,SOTC_PORKMEAT!A2:B5441,{2},FALSE), TRUE)=TRUE, VLOOKUP(E244,PICKUP_PORKMEAT!A2:B559,{2},FALSE),VLOOKUP(E244,SOTC_PORKMEAT!A2:B5441,{2},FALSE))), CUSTOMERS_PORKMEAT!A2:C951,{3},FALSE)</f>
      </c>
      <c r="V244" s="1">
        <f>VLOOKUP(UPPER(IF(IFERROR(VLOOKUP(E244,SOTC_PORKMEAT!A2:B5441,{2},FALSE), TRUE)=TRUE, VLOOKUP(E244,PICKUP_PORKMEAT!A2:B559,{2},FALSE),VLOOKUP(E244,SOTC_PORKMEAT!A2:B5441,{2},FALSE))), CUSTOMERS_PORKMEAT!A2:D951,{4},FALSE)</f>
      </c>
      <c r="W244" s="1">
        <f>VLOOKUP(H244,SKU_PORKMEAT!A2:D683,{4},FALSE)</f>
      </c>
      <c r="X244" s="1">
        <v>12</v>
      </c>
      <c r="Y244" t="s">
        <v>527</v>
      </c>
    </row>
    <row r="245" spans="1:25" x14ac:dyDescent="0.25">
      <c r="A245" s="1">
        <v>2024</v>
      </c>
      <c r="B245" s="1" t="s">
        <v>24</v>
      </c>
      <c r="C245" s="1" t="s">
        <v>25</v>
      </c>
      <c r="D245" s="1" t="s">
        <v>795</v>
      </c>
      <c r="E245" s="1">
        <v>2100119093</v>
      </c>
      <c r="F245" s="1" t="s">
        <v>291</v>
      </c>
      <c r="G245" t="s">
        <v>28</v>
      </c>
      <c r="H245" s="1">
        <v>1000000001131</v>
      </c>
      <c r="I245" s="1" t="s">
        <v>55</v>
      </c>
      <c r="J245" s="1" t="s">
        <v>55</v>
      </c>
      <c r="K245" s="6" t="s">
        <v>796</v>
      </c>
      <c r="L245" t="s">
        <v>13</v>
      </c>
      <c r="M245" t="s">
        <v>28</v>
      </c>
      <c r="N245" s="6" t="s">
        <v>796</v>
      </c>
      <c r="O245" t="s">
        <v>28</v>
      </c>
      <c r="P245" t="s">
        <v>28</v>
      </c>
      <c r="Q245" t="s">
        <v>28</v>
      </c>
      <c r="R245" s="7" t="s">
        <v>797</v>
      </c>
      <c r="S245" s="8">
        <f>R245/N245 * -1</f>
      </c>
      <c r="T245">
        <f>VLOOKUP(H245,SKU_PORKMEAT!A2:D683,{3},FALSE)</f>
      </c>
      <c r="U245" s="1">
        <f>VLOOKUP(UPPER(IF(IFERROR(VLOOKUP(E245,SOTC_PORKMEAT!A2:B5441,{2},FALSE), TRUE)=TRUE, VLOOKUP(E245,PICKUP_PORKMEAT!A2:B559,{2},FALSE),VLOOKUP(E245,SOTC_PORKMEAT!A2:B5441,{2},FALSE))), CUSTOMERS_PORKMEAT!A2:C951,{3},FALSE)</f>
      </c>
      <c r="V245" s="1">
        <f>VLOOKUP(UPPER(IF(IFERROR(VLOOKUP(E245,SOTC_PORKMEAT!A2:B5441,{2},FALSE), TRUE)=TRUE, VLOOKUP(E245,PICKUP_PORKMEAT!A2:B559,{2},FALSE),VLOOKUP(E245,SOTC_PORKMEAT!A2:B5441,{2},FALSE))), CUSTOMERS_PORKMEAT!A2:D951,{4},FALSE)</f>
      </c>
      <c r="W245" s="1">
        <f>VLOOKUP(H245,SKU_PORKMEAT!A2:D683,{4},FALSE)</f>
      </c>
      <c r="X245" s="1">
        <v>10</v>
      </c>
      <c r="Y245" t="s">
        <v>291</v>
      </c>
    </row>
    <row r="246" spans="1:25" x14ac:dyDescent="0.25">
      <c r="A246" s="1">
        <v>2024</v>
      </c>
      <c r="B246" s="1" t="s">
        <v>24</v>
      </c>
      <c r="C246" s="1" t="s">
        <v>25</v>
      </c>
      <c r="D246" s="1" t="s">
        <v>795</v>
      </c>
      <c r="E246" s="1">
        <v>2100119093</v>
      </c>
      <c r="F246" s="1" t="s">
        <v>291</v>
      </c>
      <c r="G246" t="s">
        <v>28</v>
      </c>
      <c r="H246" s="1">
        <v>1000000000666</v>
      </c>
      <c r="I246" s="1" t="s">
        <v>541</v>
      </c>
      <c r="J246" s="1" t="s">
        <v>541</v>
      </c>
      <c r="K246" s="6" t="s">
        <v>798</v>
      </c>
      <c r="L246" t="s">
        <v>13</v>
      </c>
      <c r="M246" t="s">
        <v>28</v>
      </c>
      <c r="N246" s="6" t="s">
        <v>798</v>
      </c>
      <c r="O246" t="s">
        <v>28</v>
      </c>
      <c r="P246" t="s">
        <v>28</v>
      </c>
      <c r="Q246" t="s">
        <v>28</v>
      </c>
      <c r="R246" s="7" t="s">
        <v>799</v>
      </c>
      <c r="S246" s="8">
        <f>R246/N246 * -1</f>
      </c>
      <c r="T246">
        <f>VLOOKUP(H246,SKU_PORKMEAT!A2:D683,{3},FALSE)</f>
      </c>
      <c r="U246" s="1">
        <f>VLOOKUP(UPPER(IF(IFERROR(VLOOKUP(E246,SOTC_PORKMEAT!A2:B5441,{2},FALSE), TRUE)=TRUE, VLOOKUP(E246,PICKUP_PORKMEAT!A2:B559,{2},FALSE),VLOOKUP(E246,SOTC_PORKMEAT!A2:B5441,{2},FALSE))), CUSTOMERS_PORKMEAT!A2:C951,{3},FALSE)</f>
      </c>
      <c r="V246" s="1">
        <f>VLOOKUP(UPPER(IF(IFERROR(VLOOKUP(E246,SOTC_PORKMEAT!A2:B5441,{2},FALSE), TRUE)=TRUE, VLOOKUP(E246,PICKUP_PORKMEAT!A2:B559,{2},FALSE),VLOOKUP(E246,SOTC_PORKMEAT!A2:B5441,{2},FALSE))), CUSTOMERS_PORKMEAT!A2:D951,{4},FALSE)</f>
      </c>
      <c r="W246" s="1">
        <f>VLOOKUP(H246,SKU_PORKMEAT!A2:D683,{4},FALSE)</f>
      </c>
      <c r="X246" s="1">
        <v>10</v>
      </c>
      <c r="Y246" t="s">
        <v>291</v>
      </c>
    </row>
    <row r="247" spans="1:25" x14ac:dyDescent="0.25">
      <c r="A247" s="1">
        <v>2024</v>
      </c>
      <c r="B247" s="1" t="s">
        <v>24</v>
      </c>
      <c r="C247" s="1" t="s">
        <v>25</v>
      </c>
      <c r="D247" s="1" t="s">
        <v>800</v>
      </c>
      <c r="E247" s="1">
        <v>2100119129</v>
      </c>
      <c r="F247" s="1" t="s">
        <v>545</v>
      </c>
      <c r="G247" t="s">
        <v>28</v>
      </c>
      <c r="H247" s="1">
        <v>1000000000762</v>
      </c>
      <c r="I247" s="1" t="s">
        <v>504</v>
      </c>
      <c r="J247" s="1" t="s">
        <v>504</v>
      </c>
      <c r="K247" s="6" t="s">
        <v>801</v>
      </c>
      <c r="L247" t="s">
        <v>13</v>
      </c>
      <c r="M247" t="s">
        <v>28</v>
      </c>
      <c r="N247" s="6" t="s">
        <v>801</v>
      </c>
      <c r="O247" t="s">
        <v>28</v>
      </c>
      <c r="P247" t="s">
        <v>28</v>
      </c>
      <c r="Q247" t="s">
        <v>28</v>
      </c>
      <c r="R247" s="7" t="s">
        <v>802</v>
      </c>
      <c r="S247" s="8">
        <f>R247/N247 * -1</f>
      </c>
      <c r="T247">
        <f>VLOOKUP(H247,SKU_PORKMEAT!A2:D683,{3},FALSE)</f>
      </c>
      <c r="U247" s="1">
        <f>VLOOKUP(UPPER(IF(IFERROR(VLOOKUP(E247,SOTC_PORKMEAT!A2:B5441,{2},FALSE), TRUE)=TRUE, VLOOKUP(E247,PICKUP_PORKMEAT!A2:B559,{2},FALSE),VLOOKUP(E247,SOTC_PORKMEAT!A2:B5441,{2},FALSE))), CUSTOMERS_PORKMEAT!A2:C951,{3},FALSE)</f>
      </c>
      <c r="V247" s="1">
        <f>VLOOKUP(UPPER(IF(IFERROR(VLOOKUP(E247,SOTC_PORKMEAT!A2:B5441,{2},FALSE), TRUE)=TRUE, VLOOKUP(E247,PICKUP_PORKMEAT!A2:B559,{2},FALSE),VLOOKUP(E247,SOTC_PORKMEAT!A2:B5441,{2},FALSE))), CUSTOMERS_PORKMEAT!A2:D951,{4},FALSE)</f>
      </c>
      <c r="W247" s="1">
        <f>VLOOKUP(H247,SKU_PORKMEAT!A2:D683,{4},FALSE)</f>
      </c>
      <c r="X247" s="1">
        <v>12</v>
      </c>
      <c r="Y247" t="s">
        <v>545</v>
      </c>
    </row>
    <row r="248" spans="1:25" x14ac:dyDescent="0.25">
      <c r="A248" s="1">
        <v>2024</v>
      </c>
      <c r="B248" s="1" t="s">
        <v>24</v>
      </c>
      <c r="C248" s="1" t="s">
        <v>25</v>
      </c>
      <c r="D248" s="1" t="s">
        <v>803</v>
      </c>
      <c r="E248" s="1">
        <v>2100119131</v>
      </c>
      <c r="F248" s="1" t="s">
        <v>545</v>
      </c>
      <c r="G248" t="s">
        <v>28</v>
      </c>
      <c r="H248" s="1">
        <v>1000000001165</v>
      </c>
      <c r="I248" s="1" t="s">
        <v>495</v>
      </c>
      <c r="J248" s="1" t="s">
        <v>495</v>
      </c>
      <c r="K248" s="6" t="s">
        <v>804</v>
      </c>
      <c r="L248" t="s">
        <v>13</v>
      </c>
      <c r="M248" t="s">
        <v>28</v>
      </c>
      <c r="N248" s="6" t="s">
        <v>804</v>
      </c>
      <c r="O248" t="s">
        <v>28</v>
      </c>
      <c r="P248" t="s">
        <v>28</v>
      </c>
      <c r="Q248" t="s">
        <v>28</v>
      </c>
      <c r="R248" s="7" t="s">
        <v>805</v>
      </c>
      <c r="S248" s="8">
        <f>R248/N248 * -1</f>
      </c>
      <c r="T248">
        <f>VLOOKUP(H248,SKU_PORKMEAT!A2:D683,{3},FALSE)</f>
      </c>
      <c r="U248" s="1">
        <f>VLOOKUP(UPPER(IF(IFERROR(VLOOKUP(E248,SOTC_PORKMEAT!A2:B5441,{2},FALSE), TRUE)=TRUE, VLOOKUP(E248,PICKUP_PORKMEAT!A2:B559,{2},FALSE),VLOOKUP(E248,SOTC_PORKMEAT!A2:B5441,{2},FALSE))), CUSTOMERS_PORKMEAT!A2:C951,{3},FALSE)</f>
      </c>
      <c r="V248" s="1">
        <f>VLOOKUP(UPPER(IF(IFERROR(VLOOKUP(E248,SOTC_PORKMEAT!A2:B5441,{2},FALSE), TRUE)=TRUE, VLOOKUP(E248,PICKUP_PORKMEAT!A2:B559,{2},FALSE),VLOOKUP(E248,SOTC_PORKMEAT!A2:B5441,{2},FALSE))), CUSTOMERS_PORKMEAT!A2:D951,{4},FALSE)</f>
      </c>
      <c r="W248" s="1">
        <f>VLOOKUP(H248,SKU_PORKMEAT!A2:D683,{4},FALSE)</f>
      </c>
      <c r="X248" s="1">
        <v>12</v>
      </c>
      <c r="Y248" t="s">
        <v>545</v>
      </c>
    </row>
    <row r="249" spans="1:25" x14ac:dyDescent="0.25">
      <c r="A249" s="1">
        <v>2024</v>
      </c>
      <c r="B249" s="1" t="s">
        <v>24</v>
      </c>
      <c r="C249" s="1" t="s">
        <v>25</v>
      </c>
      <c r="D249" s="1" t="s">
        <v>806</v>
      </c>
      <c r="E249" s="1">
        <v>2100119100</v>
      </c>
      <c r="F249" s="1" t="s">
        <v>351</v>
      </c>
      <c r="G249" t="s">
        <v>28</v>
      </c>
      <c r="H249" s="1">
        <v>1000000001129</v>
      </c>
      <c r="I249" s="1" t="s">
        <v>807</v>
      </c>
      <c r="J249" s="1" t="s">
        <v>807</v>
      </c>
      <c r="K249" s="6" t="s">
        <v>808</v>
      </c>
      <c r="L249" t="s">
        <v>13</v>
      </c>
      <c r="M249" t="s">
        <v>28</v>
      </c>
      <c r="N249" s="6" t="s">
        <v>808</v>
      </c>
      <c r="O249" t="s">
        <v>28</v>
      </c>
      <c r="P249" t="s">
        <v>28</v>
      </c>
      <c r="Q249" t="s">
        <v>28</v>
      </c>
      <c r="R249" s="7" t="s">
        <v>809</v>
      </c>
      <c r="S249" s="8">
        <f>R249/N249 * -1</f>
      </c>
      <c r="T249">
        <f>VLOOKUP(H249,SKU_PORKMEAT!A2:D683,{3},FALSE)</f>
      </c>
      <c r="U249" s="1">
        <f>VLOOKUP(UPPER(IF(IFERROR(VLOOKUP(E249,SOTC_PORKMEAT!A2:B5441,{2},FALSE), TRUE)=TRUE, VLOOKUP(E249,PICKUP_PORKMEAT!A2:B559,{2},FALSE),VLOOKUP(E249,SOTC_PORKMEAT!A2:B5441,{2},FALSE))), CUSTOMERS_PORKMEAT!A2:C951,{3},FALSE)</f>
      </c>
      <c r="V249" s="1">
        <f>VLOOKUP(UPPER(IF(IFERROR(VLOOKUP(E249,SOTC_PORKMEAT!A2:B5441,{2},FALSE), TRUE)=TRUE, VLOOKUP(E249,PICKUP_PORKMEAT!A2:B559,{2},FALSE),VLOOKUP(E249,SOTC_PORKMEAT!A2:B5441,{2},FALSE))), CUSTOMERS_PORKMEAT!A2:D951,{4},FALSE)</f>
      </c>
      <c r="W249" s="1">
        <f>VLOOKUP(H249,SKU_PORKMEAT!A2:D683,{4},FALSE)</f>
      </c>
      <c r="X249" s="1">
        <v>19</v>
      </c>
      <c r="Y249" t="s">
        <v>351</v>
      </c>
    </row>
    <row r="250" spans="1:25" x14ac:dyDescent="0.25">
      <c r="A250" s="1">
        <v>2024</v>
      </c>
      <c r="B250" s="1" t="s">
        <v>24</v>
      </c>
      <c r="C250" s="1" t="s">
        <v>25</v>
      </c>
      <c r="D250" s="1" t="s">
        <v>806</v>
      </c>
      <c r="E250" s="1">
        <v>2100119100</v>
      </c>
      <c r="F250" s="1" t="s">
        <v>351</v>
      </c>
      <c r="G250" t="s">
        <v>28</v>
      </c>
      <c r="H250" s="1">
        <v>1000000001141</v>
      </c>
      <c r="I250" s="1" t="s">
        <v>272</v>
      </c>
      <c r="J250" s="1" t="s">
        <v>272</v>
      </c>
      <c r="K250" s="6" t="s">
        <v>810</v>
      </c>
      <c r="L250" t="s">
        <v>13</v>
      </c>
      <c r="M250" t="s">
        <v>28</v>
      </c>
      <c r="N250" s="6" t="s">
        <v>810</v>
      </c>
      <c r="O250" t="s">
        <v>28</v>
      </c>
      <c r="P250" t="s">
        <v>28</v>
      </c>
      <c r="Q250" t="s">
        <v>28</v>
      </c>
      <c r="R250" s="7" t="s">
        <v>811</v>
      </c>
      <c r="S250" s="8">
        <f>R250/N250 * -1</f>
      </c>
      <c r="T250">
        <f>VLOOKUP(H250,SKU_PORKMEAT!A2:D683,{3},FALSE)</f>
      </c>
      <c r="U250" s="1">
        <f>VLOOKUP(UPPER(IF(IFERROR(VLOOKUP(E250,SOTC_PORKMEAT!A2:B5441,{2},FALSE), TRUE)=TRUE, VLOOKUP(E250,PICKUP_PORKMEAT!A2:B559,{2},FALSE),VLOOKUP(E250,SOTC_PORKMEAT!A2:B5441,{2},FALSE))), CUSTOMERS_PORKMEAT!A2:C951,{3},FALSE)</f>
      </c>
      <c r="V250" s="1">
        <f>VLOOKUP(UPPER(IF(IFERROR(VLOOKUP(E250,SOTC_PORKMEAT!A2:B5441,{2},FALSE), TRUE)=TRUE, VLOOKUP(E250,PICKUP_PORKMEAT!A2:B559,{2},FALSE),VLOOKUP(E250,SOTC_PORKMEAT!A2:B5441,{2},FALSE))), CUSTOMERS_PORKMEAT!A2:D951,{4},FALSE)</f>
      </c>
      <c r="W250" s="1">
        <f>VLOOKUP(H250,SKU_PORKMEAT!A2:D683,{4},FALSE)</f>
      </c>
      <c r="X250" s="1">
        <v>19</v>
      </c>
      <c r="Y250" t="s">
        <v>351</v>
      </c>
    </row>
    <row r="251" spans="1:25" x14ac:dyDescent="0.25">
      <c r="A251" s="1">
        <v>2024</v>
      </c>
      <c r="B251" s="1" t="s">
        <v>24</v>
      </c>
      <c r="C251" s="1" t="s">
        <v>25</v>
      </c>
      <c r="D251" s="1" t="s">
        <v>812</v>
      </c>
      <c r="E251" s="1">
        <v>2100119130</v>
      </c>
      <c r="F251" s="1" t="s">
        <v>576</v>
      </c>
      <c r="G251" t="s">
        <v>28</v>
      </c>
      <c r="H251" s="1">
        <v>1000000000762</v>
      </c>
      <c r="I251" s="1" t="s">
        <v>504</v>
      </c>
      <c r="J251" s="1" t="s">
        <v>504</v>
      </c>
      <c r="K251" s="6" t="s">
        <v>813</v>
      </c>
      <c r="L251" t="s">
        <v>13</v>
      </c>
      <c r="M251" t="s">
        <v>28</v>
      </c>
      <c r="N251" s="6" t="s">
        <v>813</v>
      </c>
      <c r="O251" t="s">
        <v>28</v>
      </c>
      <c r="P251" t="s">
        <v>28</v>
      </c>
      <c r="Q251" t="s">
        <v>28</v>
      </c>
      <c r="R251" s="7" t="s">
        <v>814</v>
      </c>
      <c r="S251" s="8">
        <f>R251/N251 * -1</f>
      </c>
      <c r="T251">
        <f>VLOOKUP(H251,SKU_PORKMEAT!A2:D683,{3},FALSE)</f>
      </c>
      <c r="U251" s="1">
        <f>VLOOKUP(UPPER(IF(IFERROR(VLOOKUP(E251,SOTC_PORKMEAT!A2:B5441,{2},FALSE), TRUE)=TRUE, VLOOKUP(E251,PICKUP_PORKMEAT!A2:B559,{2},FALSE),VLOOKUP(E251,SOTC_PORKMEAT!A2:B5441,{2},FALSE))), CUSTOMERS_PORKMEAT!A2:C951,{3},FALSE)</f>
      </c>
      <c r="V251" s="1">
        <f>VLOOKUP(UPPER(IF(IFERROR(VLOOKUP(E251,SOTC_PORKMEAT!A2:B5441,{2},FALSE), TRUE)=TRUE, VLOOKUP(E251,PICKUP_PORKMEAT!A2:B559,{2},FALSE),VLOOKUP(E251,SOTC_PORKMEAT!A2:B5441,{2},FALSE))), CUSTOMERS_PORKMEAT!A2:D951,{4},FALSE)</f>
      </c>
      <c r="W251" s="1">
        <f>VLOOKUP(H251,SKU_PORKMEAT!A2:D683,{4},FALSE)</f>
      </c>
      <c r="X251" s="1">
        <v>12</v>
      </c>
      <c r="Y251" t="s">
        <v>576</v>
      </c>
    </row>
    <row r="252" spans="1:25" x14ac:dyDescent="0.25">
      <c r="A252" s="1">
        <v>2024</v>
      </c>
      <c r="B252" s="1" t="s">
        <v>24</v>
      </c>
      <c r="C252" s="1" t="s">
        <v>25</v>
      </c>
      <c r="D252" s="1" t="s">
        <v>815</v>
      </c>
      <c r="E252" s="1">
        <v>2100119803</v>
      </c>
      <c r="F252" s="1" t="s">
        <v>250</v>
      </c>
      <c r="G252" t="s">
        <v>28</v>
      </c>
      <c r="H252" s="1">
        <v>1000000001128</v>
      </c>
      <c r="I252" s="1" t="s">
        <v>73</v>
      </c>
      <c r="J252" s="1" t="s">
        <v>73</v>
      </c>
      <c r="K252" s="6" t="s">
        <v>816</v>
      </c>
      <c r="L252" t="s">
        <v>13</v>
      </c>
      <c r="M252" t="s">
        <v>28</v>
      </c>
      <c r="N252" s="6" t="s">
        <v>816</v>
      </c>
      <c r="O252" t="s">
        <v>28</v>
      </c>
      <c r="P252" t="s">
        <v>28</v>
      </c>
      <c r="Q252" t="s">
        <v>28</v>
      </c>
      <c r="R252" s="7" t="s">
        <v>817</v>
      </c>
      <c r="S252" s="8">
        <f>R252/N252 * -1</f>
      </c>
      <c r="T252">
        <f>VLOOKUP(H252,SKU_PORKMEAT!A2:D683,{3},FALSE)</f>
      </c>
      <c r="U252" s="1">
        <f>VLOOKUP(UPPER(IF(IFERROR(VLOOKUP(E252,SOTC_PORKMEAT!A2:B5441,{2},FALSE), TRUE)=TRUE, VLOOKUP(E252,PICKUP_PORKMEAT!A2:B559,{2},FALSE),VLOOKUP(E252,SOTC_PORKMEAT!A2:B5441,{2},FALSE))), CUSTOMERS_PORKMEAT!A2:C951,{3},FALSE)</f>
      </c>
      <c r="V252" s="1">
        <f>VLOOKUP(UPPER(IF(IFERROR(VLOOKUP(E252,SOTC_PORKMEAT!A2:B5441,{2},FALSE), TRUE)=TRUE, VLOOKUP(E252,PICKUP_PORKMEAT!A2:B559,{2},FALSE),VLOOKUP(E252,SOTC_PORKMEAT!A2:B5441,{2},FALSE))), CUSTOMERS_PORKMEAT!A2:D951,{4},FALSE)</f>
      </c>
      <c r="W252" s="1">
        <f>VLOOKUP(H252,SKU_PORKMEAT!A2:D683,{4},FALSE)</f>
      </c>
      <c r="X252" s="1">
        <v>15</v>
      </c>
      <c r="Y252" t="s">
        <v>250</v>
      </c>
    </row>
    <row r="253" spans="1:25" x14ac:dyDescent="0.25">
      <c r="A253" s="1">
        <v>2024</v>
      </c>
      <c r="B253" s="1" t="s">
        <v>24</v>
      </c>
      <c r="C253" s="1" t="s">
        <v>25</v>
      </c>
      <c r="D253" s="1" t="s">
        <v>818</v>
      </c>
      <c r="E253" s="1">
        <v>2100119165</v>
      </c>
      <c r="F253" s="1">
        <f>VLOOKUP(UPPER(IF(IFERROR(VLOOKUP(E253,SOTC_PORKMEAT!A2:B5441,{2},FALSE), TRUE)=TRUE, VLOOKUP(E253,PICKUP_PORKMEAT!A2:B559,{2},FALSE),VLOOKUP(E253,SOTC_PORKMEAT!A2:B5441,{2},FALSE))), CUSTOMERS_PORKMEAT!A2:B951,{2},FALSE)</f>
      </c>
      <c r="G253" t="s">
        <v>28</v>
      </c>
      <c r="H253" s="1">
        <v>1000000001131</v>
      </c>
      <c r="I253" s="1" t="s">
        <v>55</v>
      </c>
      <c r="J253" s="1" t="s">
        <v>55</v>
      </c>
      <c r="K253" s="6" t="s">
        <v>819</v>
      </c>
      <c r="L253" t="s">
        <v>13</v>
      </c>
      <c r="M253" t="s">
        <v>28</v>
      </c>
      <c r="N253" s="6" t="s">
        <v>819</v>
      </c>
      <c r="O253" t="s">
        <v>28</v>
      </c>
      <c r="P253" t="s">
        <v>28</v>
      </c>
      <c r="Q253" t="s">
        <v>28</v>
      </c>
      <c r="R253" s="7" t="s">
        <v>820</v>
      </c>
      <c r="S253" s="8">
        <f>R253/N253 * -1</f>
      </c>
      <c r="T253">
        <f>VLOOKUP(H253,SKU_PORKMEAT!A2:D683,{3},FALSE)</f>
      </c>
      <c r="U253" s="1">
        <f>VLOOKUP(UPPER(IF(IFERROR(VLOOKUP(E253,SOTC_PORKMEAT!A2:B5441,{2},FALSE), TRUE)=TRUE, VLOOKUP(E253,PICKUP_PORKMEAT!A2:B559,{2},FALSE),VLOOKUP(E253,SOTC_PORKMEAT!A2:B5441,{2},FALSE))), CUSTOMERS_PORKMEAT!A2:C951,{3},FALSE)</f>
      </c>
      <c r="V253" s="1">
        <f>VLOOKUP(UPPER(IF(IFERROR(VLOOKUP(E253,SOTC_PORKMEAT!A2:B5441,{2},FALSE), TRUE)=TRUE, VLOOKUP(E253,PICKUP_PORKMEAT!A2:B559,{2},FALSE),VLOOKUP(E253,SOTC_PORKMEAT!A2:B5441,{2},FALSE))), CUSTOMERS_PORKMEAT!A2:D951,{4},FALSE)</f>
      </c>
      <c r="W253" s="1">
        <f>VLOOKUP(H253,SKU_PORKMEAT!A2:D683,{4},FALSE)</f>
      </c>
      <c r="X253" s="1">
        <v>13</v>
      </c>
      <c r="Y253" t="s">
        <v>256</v>
      </c>
    </row>
    <row r="254" spans="1:25" x14ac:dyDescent="0.25">
      <c r="A254" s="1">
        <v>2024</v>
      </c>
      <c r="B254" s="1" t="s">
        <v>24</v>
      </c>
      <c r="C254" s="1" t="s">
        <v>25</v>
      </c>
      <c r="D254" s="1" t="s">
        <v>821</v>
      </c>
      <c r="E254" s="1">
        <v>2100119179</v>
      </c>
      <c r="F254" s="1">
        <f>VLOOKUP(UPPER(IF(IFERROR(VLOOKUP(E254,SOTC_PORKMEAT!A2:B5441,{2},FALSE), TRUE)=TRUE, VLOOKUP(E254,PICKUP_PORKMEAT!A2:B559,{2},FALSE),VLOOKUP(E254,SOTC_PORKMEAT!A2:B5441,{2},FALSE))), CUSTOMERS_PORKMEAT!A2:B951,{2},FALSE)</f>
      </c>
      <c r="G254" t="s">
        <v>28</v>
      </c>
      <c r="H254" s="1">
        <v>1000000000370</v>
      </c>
      <c r="I254" s="1" t="s">
        <v>765</v>
      </c>
      <c r="J254" s="1" t="s">
        <v>765</v>
      </c>
      <c r="K254" s="6" t="s">
        <v>822</v>
      </c>
      <c r="L254" t="s">
        <v>13</v>
      </c>
      <c r="M254" t="s">
        <v>28</v>
      </c>
      <c r="N254" s="6" t="s">
        <v>822</v>
      </c>
      <c r="O254" t="s">
        <v>28</v>
      </c>
      <c r="P254" t="s">
        <v>28</v>
      </c>
      <c r="Q254" t="s">
        <v>28</v>
      </c>
      <c r="R254" s="7" t="s">
        <v>823</v>
      </c>
      <c r="S254" s="8">
        <f>R254/N254 * -1</f>
      </c>
      <c r="T254">
        <f>VLOOKUP(H254,SKU_PORKMEAT!A2:D683,{3},FALSE)</f>
      </c>
      <c r="U254" s="1">
        <f>VLOOKUP(UPPER(IF(IFERROR(VLOOKUP(E254,SOTC_PORKMEAT!A2:B5441,{2},FALSE), TRUE)=TRUE, VLOOKUP(E254,PICKUP_PORKMEAT!A2:B559,{2},FALSE),VLOOKUP(E254,SOTC_PORKMEAT!A2:B5441,{2},FALSE))), CUSTOMERS_PORKMEAT!A2:C951,{3},FALSE)</f>
      </c>
      <c r="V254" s="1">
        <f>VLOOKUP(UPPER(IF(IFERROR(VLOOKUP(E254,SOTC_PORKMEAT!A2:B5441,{2},FALSE), TRUE)=TRUE, VLOOKUP(E254,PICKUP_PORKMEAT!A2:B559,{2},FALSE),VLOOKUP(E254,SOTC_PORKMEAT!A2:B5441,{2},FALSE))), CUSTOMERS_PORKMEAT!A2:D951,{4},FALSE)</f>
      </c>
      <c r="W254" s="1">
        <f>VLOOKUP(H254,SKU_PORKMEAT!A2:D683,{4},FALSE)</f>
      </c>
      <c r="X254" s="1">
        <v>15</v>
      </c>
      <c r="Y254" t="s">
        <v>256</v>
      </c>
    </row>
    <row r="255" spans="1:25" x14ac:dyDescent="0.25">
      <c r="A255" s="1">
        <v>2024</v>
      </c>
      <c r="B255" s="1" t="s">
        <v>24</v>
      </c>
      <c r="C255" s="1" t="s">
        <v>25</v>
      </c>
      <c r="D255" s="1" t="s">
        <v>824</v>
      </c>
      <c r="E255" s="1">
        <v>2100119181</v>
      </c>
      <c r="F255" s="1">
        <f>VLOOKUP(UPPER(IF(IFERROR(VLOOKUP(E255,SOTC_PORKMEAT!A2:B5441,{2},FALSE), TRUE)=TRUE, VLOOKUP(E255,PICKUP_PORKMEAT!A2:B559,{2},FALSE),VLOOKUP(E255,SOTC_PORKMEAT!A2:B5441,{2},FALSE))), CUSTOMERS_PORKMEAT!A2:B951,{2},FALSE)</f>
      </c>
      <c r="G255" t="s">
        <v>28</v>
      </c>
      <c r="H255" s="1">
        <v>1000000000370</v>
      </c>
      <c r="I255" s="1" t="s">
        <v>765</v>
      </c>
      <c r="J255" s="1" t="s">
        <v>765</v>
      </c>
      <c r="K255" s="6" t="s">
        <v>825</v>
      </c>
      <c r="L255" t="s">
        <v>13</v>
      </c>
      <c r="M255" t="s">
        <v>28</v>
      </c>
      <c r="N255" s="6" t="s">
        <v>825</v>
      </c>
      <c r="O255" t="s">
        <v>28</v>
      </c>
      <c r="P255" t="s">
        <v>28</v>
      </c>
      <c r="Q255" t="s">
        <v>28</v>
      </c>
      <c r="R255" s="7" t="s">
        <v>826</v>
      </c>
      <c r="S255" s="8">
        <f>R255/N255 * -1</f>
      </c>
      <c r="T255">
        <f>VLOOKUP(H255,SKU_PORKMEAT!A2:D683,{3},FALSE)</f>
      </c>
      <c r="U255" s="1">
        <f>VLOOKUP(UPPER(IF(IFERROR(VLOOKUP(E255,SOTC_PORKMEAT!A2:B5441,{2},FALSE), TRUE)=TRUE, VLOOKUP(E255,PICKUP_PORKMEAT!A2:B559,{2},FALSE),VLOOKUP(E255,SOTC_PORKMEAT!A2:B5441,{2},FALSE))), CUSTOMERS_PORKMEAT!A2:C951,{3},FALSE)</f>
      </c>
      <c r="V255" s="1">
        <f>VLOOKUP(UPPER(IF(IFERROR(VLOOKUP(E255,SOTC_PORKMEAT!A2:B5441,{2},FALSE), TRUE)=TRUE, VLOOKUP(E255,PICKUP_PORKMEAT!A2:B559,{2},FALSE),VLOOKUP(E255,SOTC_PORKMEAT!A2:B5441,{2},FALSE))), CUSTOMERS_PORKMEAT!A2:D951,{4},FALSE)</f>
      </c>
      <c r="W255" s="1">
        <f>VLOOKUP(H255,SKU_PORKMEAT!A2:D683,{4},FALSE)</f>
      </c>
      <c r="X255" s="1">
        <v>15</v>
      </c>
      <c r="Y255" t="s">
        <v>256</v>
      </c>
    </row>
    <row r="256" spans="1:25" x14ac:dyDescent="0.25">
      <c r="A256" s="1">
        <v>2024</v>
      </c>
      <c r="B256" s="1" t="s">
        <v>24</v>
      </c>
      <c r="C256" s="1" t="s">
        <v>47</v>
      </c>
      <c r="D256" s="1" t="s">
        <v>827</v>
      </c>
      <c r="E256" s="1">
        <v>2100119524</v>
      </c>
      <c r="F256" s="1" t="s">
        <v>828</v>
      </c>
      <c r="G256" t="s">
        <v>28</v>
      </c>
      <c r="H256" s="1">
        <v>1000000001141</v>
      </c>
      <c r="I256" s="1" t="s">
        <v>272</v>
      </c>
      <c r="J256" s="1" t="s">
        <v>272</v>
      </c>
      <c r="K256" s="6" t="s">
        <v>829</v>
      </c>
      <c r="L256" t="s">
        <v>13</v>
      </c>
      <c r="M256" t="s">
        <v>28</v>
      </c>
      <c r="N256" s="6" t="s">
        <v>829</v>
      </c>
      <c r="O256" t="s">
        <v>28</v>
      </c>
      <c r="P256" t="s">
        <v>28</v>
      </c>
      <c r="Q256" t="s">
        <v>28</v>
      </c>
      <c r="R256" s="7" t="s">
        <v>830</v>
      </c>
      <c r="S256" s="8">
        <f>R256/N256 * -1</f>
      </c>
      <c r="T256">
        <f>VLOOKUP(H256,SKU_PORKMEAT!A2:D683,{3},FALSE)</f>
      </c>
      <c r="U256" s="1">
        <f>VLOOKUP(UPPER(IF(IFERROR(VLOOKUP(E256,SOTC_PORKMEAT!A2:B5441,{2},FALSE), TRUE)=TRUE, VLOOKUP(E256,PICKUP_PORKMEAT!A2:B559,{2},FALSE),VLOOKUP(E256,SOTC_PORKMEAT!A2:B5441,{2},FALSE))), CUSTOMERS_PORKMEAT!A2:C951,{3},FALSE)</f>
      </c>
      <c r="V256" s="1">
        <f>VLOOKUP(UPPER(IF(IFERROR(VLOOKUP(E256,SOTC_PORKMEAT!A2:B5441,{2},FALSE), TRUE)=TRUE, VLOOKUP(E256,PICKUP_PORKMEAT!A2:B559,{2},FALSE),VLOOKUP(E256,SOTC_PORKMEAT!A2:B5441,{2},FALSE))), CUSTOMERS_PORKMEAT!A2:D951,{4},FALSE)</f>
      </c>
      <c r="W256" s="1">
        <f>VLOOKUP(H256,SKU_PORKMEAT!A2:D683,{4},FALSE)</f>
      </c>
      <c r="X256" s="1">
        <v>13</v>
      </c>
      <c r="Y256" t="s">
        <v>828</v>
      </c>
    </row>
    <row r="257" spans="1:25" x14ac:dyDescent="0.25">
      <c r="A257" s="1">
        <v>2024</v>
      </c>
      <c r="B257" s="1" t="s">
        <v>24</v>
      </c>
      <c r="C257" s="1" t="s">
        <v>47</v>
      </c>
      <c r="D257" s="1" t="s">
        <v>827</v>
      </c>
      <c r="E257" s="1">
        <v>2100119524</v>
      </c>
      <c r="F257" s="1" t="s">
        <v>828</v>
      </c>
      <c r="G257" t="s">
        <v>28</v>
      </c>
      <c r="H257" s="1">
        <v>1000000001357</v>
      </c>
      <c r="I257" s="1" t="s">
        <v>246</v>
      </c>
      <c r="J257" s="1" t="s">
        <v>246</v>
      </c>
      <c r="K257" s="6" t="s">
        <v>831</v>
      </c>
      <c r="L257" t="s">
        <v>13</v>
      </c>
      <c r="M257" t="s">
        <v>28</v>
      </c>
      <c r="N257" s="6" t="s">
        <v>831</v>
      </c>
      <c r="O257" t="s">
        <v>28</v>
      </c>
      <c r="P257" t="s">
        <v>28</v>
      </c>
      <c r="Q257" t="s">
        <v>28</v>
      </c>
      <c r="R257" s="7" t="s">
        <v>832</v>
      </c>
      <c r="S257" s="8">
        <f>R257/N257 * -1</f>
      </c>
      <c r="T257">
        <f>VLOOKUP(H257,SKU_PORKMEAT!A2:D683,{3},FALSE)</f>
      </c>
      <c r="U257" s="1">
        <f>VLOOKUP(UPPER(IF(IFERROR(VLOOKUP(E257,SOTC_PORKMEAT!A2:B5441,{2},FALSE), TRUE)=TRUE, VLOOKUP(E257,PICKUP_PORKMEAT!A2:B559,{2},FALSE),VLOOKUP(E257,SOTC_PORKMEAT!A2:B5441,{2},FALSE))), CUSTOMERS_PORKMEAT!A2:C951,{3},FALSE)</f>
      </c>
      <c r="V257" s="1">
        <f>VLOOKUP(UPPER(IF(IFERROR(VLOOKUP(E257,SOTC_PORKMEAT!A2:B5441,{2},FALSE), TRUE)=TRUE, VLOOKUP(E257,PICKUP_PORKMEAT!A2:B559,{2},FALSE),VLOOKUP(E257,SOTC_PORKMEAT!A2:B5441,{2},FALSE))), CUSTOMERS_PORKMEAT!A2:D951,{4},FALSE)</f>
      </c>
      <c r="W257" s="1">
        <f>VLOOKUP(H257,SKU_PORKMEAT!A2:D683,{4},FALSE)</f>
      </c>
      <c r="X257" s="1">
        <v>13</v>
      </c>
      <c r="Y257" t="s">
        <v>828</v>
      </c>
    </row>
    <row r="258" spans="1:25" x14ac:dyDescent="0.25">
      <c r="A258" s="1">
        <v>2024</v>
      </c>
      <c r="B258" s="1" t="s">
        <v>24</v>
      </c>
      <c r="C258" s="1" t="s">
        <v>362</v>
      </c>
      <c r="D258" s="1" t="s">
        <v>833</v>
      </c>
      <c r="E258" s="1">
        <v>2100119536</v>
      </c>
      <c r="F258" s="1" t="s">
        <v>828</v>
      </c>
      <c r="G258" t="s">
        <v>28</v>
      </c>
      <c r="H258" s="1">
        <v>1000000001141</v>
      </c>
      <c r="I258" s="1" t="s">
        <v>272</v>
      </c>
      <c r="J258" s="1" t="s">
        <v>272</v>
      </c>
      <c r="K258" s="6" t="s">
        <v>834</v>
      </c>
      <c r="L258" t="s">
        <v>13</v>
      </c>
      <c r="M258" t="s">
        <v>28</v>
      </c>
      <c r="N258" s="6" t="s">
        <v>834</v>
      </c>
      <c r="O258" t="s">
        <v>28</v>
      </c>
      <c r="P258" t="s">
        <v>28</v>
      </c>
      <c r="Q258" t="s">
        <v>28</v>
      </c>
      <c r="R258" s="7" t="s">
        <v>835</v>
      </c>
      <c r="S258" s="8">
        <f>R258/N258 * -1</f>
      </c>
      <c r="T258">
        <f>VLOOKUP(H258,SKU_PORKMEAT!A2:D683,{3},FALSE)</f>
      </c>
      <c r="U258" s="1">
        <f>VLOOKUP(UPPER(IF(IFERROR(VLOOKUP(E258,SOTC_PORKMEAT!A2:B5441,{2},FALSE), TRUE)=TRUE, VLOOKUP(E258,PICKUP_PORKMEAT!A2:B559,{2},FALSE),VLOOKUP(E258,SOTC_PORKMEAT!A2:B5441,{2},FALSE))), CUSTOMERS_PORKMEAT!A2:C951,{3},FALSE)</f>
      </c>
      <c r="V258" s="1">
        <f>VLOOKUP(UPPER(IF(IFERROR(VLOOKUP(E258,SOTC_PORKMEAT!A2:B5441,{2},FALSE), TRUE)=TRUE, VLOOKUP(E258,PICKUP_PORKMEAT!A2:B559,{2},FALSE),VLOOKUP(E258,SOTC_PORKMEAT!A2:B5441,{2},FALSE))), CUSTOMERS_PORKMEAT!A2:D951,{4},FALSE)</f>
      </c>
      <c r="W258" s="1">
        <f>VLOOKUP(H258,SKU_PORKMEAT!A2:D683,{4},FALSE)</f>
      </c>
      <c r="X258" s="1">
        <v>13</v>
      </c>
      <c r="Y258" t="s">
        <v>828</v>
      </c>
    </row>
    <row r="259" spans="1:25" x14ac:dyDescent="0.25">
      <c r="A259" s="1">
        <v>2024</v>
      </c>
      <c r="B259" s="1" t="s">
        <v>24</v>
      </c>
      <c r="C259" s="1" t="s">
        <v>362</v>
      </c>
      <c r="D259" s="1" t="s">
        <v>833</v>
      </c>
      <c r="E259" s="1">
        <v>2100119536</v>
      </c>
      <c r="F259" s="1" t="s">
        <v>828</v>
      </c>
      <c r="G259" t="s">
        <v>28</v>
      </c>
      <c r="H259" s="1">
        <v>1000000001357</v>
      </c>
      <c r="I259" s="1" t="s">
        <v>246</v>
      </c>
      <c r="J259" s="1" t="s">
        <v>246</v>
      </c>
      <c r="K259" s="6" t="s">
        <v>836</v>
      </c>
      <c r="L259" t="s">
        <v>13</v>
      </c>
      <c r="M259" t="s">
        <v>28</v>
      </c>
      <c r="N259" s="6" t="s">
        <v>836</v>
      </c>
      <c r="O259" t="s">
        <v>28</v>
      </c>
      <c r="P259" t="s">
        <v>28</v>
      </c>
      <c r="Q259" t="s">
        <v>28</v>
      </c>
      <c r="R259" s="7" t="s">
        <v>837</v>
      </c>
      <c r="S259" s="8">
        <f>R259/N259 * -1</f>
      </c>
      <c r="T259">
        <f>VLOOKUP(H259,SKU_PORKMEAT!A2:D683,{3},FALSE)</f>
      </c>
      <c r="U259" s="1">
        <f>VLOOKUP(UPPER(IF(IFERROR(VLOOKUP(E259,SOTC_PORKMEAT!A2:B5441,{2},FALSE), TRUE)=TRUE, VLOOKUP(E259,PICKUP_PORKMEAT!A2:B559,{2},FALSE),VLOOKUP(E259,SOTC_PORKMEAT!A2:B5441,{2},FALSE))), CUSTOMERS_PORKMEAT!A2:C951,{3},FALSE)</f>
      </c>
      <c r="V259" s="1">
        <f>VLOOKUP(UPPER(IF(IFERROR(VLOOKUP(E259,SOTC_PORKMEAT!A2:B5441,{2},FALSE), TRUE)=TRUE, VLOOKUP(E259,PICKUP_PORKMEAT!A2:B559,{2},FALSE),VLOOKUP(E259,SOTC_PORKMEAT!A2:B5441,{2},FALSE))), CUSTOMERS_PORKMEAT!A2:D951,{4},FALSE)</f>
      </c>
      <c r="W259" s="1">
        <f>VLOOKUP(H259,SKU_PORKMEAT!A2:D683,{4},FALSE)</f>
      </c>
      <c r="X259" s="1">
        <v>13</v>
      </c>
      <c r="Y259" t="s">
        <v>828</v>
      </c>
    </row>
    <row r="260" spans="1:25" x14ac:dyDescent="0.25">
      <c r="A260" s="1">
        <v>2024</v>
      </c>
      <c r="B260" s="1" t="s">
        <v>24</v>
      </c>
      <c r="C260" s="1" t="s">
        <v>47</v>
      </c>
      <c r="D260" s="1" t="s">
        <v>838</v>
      </c>
      <c r="E260" s="1">
        <v>2100119042</v>
      </c>
      <c r="F260" s="1" t="s">
        <v>267</v>
      </c>
      <c r="G260" t="s">
        <v>28</v>
      </c>
      <c r="H260" s="1">
        <v>1000000001128</v>
      </c>
      <c r="I260" s="1" t="s">
        <v>73</v>
      </c>
      <c r="J260" s="1" t="s">
        <v>73</v>
      </c>
      <c r="K260" s="6" t="s">
        <v>839</v>
      </c>
      <c r="L260" t="s">
        <v>13</v>
      </c>
      <c r="M260" t="s">
        <v>28</v>
      </c>
      <c r="N260" s="6" t="s">
        <v>839</v>
      </c>
      <c r="O260" t="s">
        <v>28</v>
      </c>
      <c r="P260" t="s">
        <v>28</v>
      </c>
      <c r="Q260" t="s">
        <v>28</v>
      </c>
      <c r="R260" s="7" t="s">
        <v>840</v>
      </c>
      <c r="S260" s="8">
        <f>R260/N260 * -1</f>
      </c>
      <c r="T260">
        <f>VLOOKUP(H260,SKU_PORKMEAT!A2:D683,{3},FALSE)</f>
      </c>
      <c r="U260" s="1">
        <f>VLOOKUP(UPPER(IF(IFERROR(VLOOKUP(E260,SOTC_PORKMEAT!A2:B5441,{2},FALSE), TRUE)=TRUE, VLOOKUP(E260,PICKUP_PORKMEAT!A2:B559,{2},FALSE),VLOOKUP(E260,SOTC_PORKMEAT!A2:B5441,{2},FALSE))), CUSTOMERS_PORKMEAT!A2:C951,{3},FALSE)</f>
      </c>
      <c r="V260" s="1">
        <f>VLOOKUP(UPPER(IF(IFERROR(VLOOKUP(E260,SOTC_PORKMEAT!A2:B5441,{2},FALSE), TRUE)=TRUE, VLOOKUP(E260,PICKUP_PORKMEAT!A2:B559,{2},FALSE),VLOOKUP(E260,SOTC_PORKMEAT!A2:B5441,{2},FALSE))), CUSTOMERS_PORKMEAT!A2:D951,{4},FALSE)</f>
      </c>
      <c r="W260" s="1">
        <f>VLOOKUP(H260,SKU_PORKMEAT!A2:D683,{4},FALSE)</f>
      </c>
      <c r="X260" s="1">
        <v>15</v>
      </c>
      <c r="Y260" t="s">
        <v>267</v>
      </c>
    </row>
    <row r="261" spans="1:25" x14ac:dyDescent="0.25">
      <c r="A261" s="1">
        <v>2024</v>
      </c>
      <c r="B261" s="1" t="s">
        <v>24</v>
      </c>
      <c r="C261" s="1" t="s">
        <v>362</v>
      </c>
      <c r="D261" s="1" t="s">
        <v>841</v>
      </c>
      <c r="E261" s="1">
        <v>2100119404</v>
      </c>
      <c r="F261" s="1" t="s">
        <v>267</v>
      </c>
      <c r="G261" t="s">
        <v>28</v>
      </c>
      <c r="H261" s="1">
        <v>1000000001128</v>
      </c>
      <c r="I261" s="1" t="s">
        <v>73</v>
      </c>
      <c r="J261" s="1" t="s">
        <v>73</v>
      </c>
      <c r="K261" s="6" t="s">
        <v>842</v>
      </c>
      <c r="L261" t="s">
        <v>13</v>
      </c>
      <c r="M261" t="s">
        <v>28</v>
      </c>
      <c r="N261" s="6" t="s">
        <v>842</v>
      </c>
      <c r="O261" t="s">
        <v>28</v>
      </c>
      <c r="P261" t="s">
        <v>28</v>
      </c>
      <c r="Q261" t="s">
        <v>28</v>
      </c>
      <c r="R261" s="7" t="s">
        <v>843</v>
      </c>
      <c r="S261" s="8">
        <f>R261/N261 * -1</f>
      </c>
      <c r="T261">
        <f>VLOOKUP(H261,SKU_PORKMEAT!A2:D683,{3},FALSE)</f>
      </c>
      <c r="U261" s="1">
        <f>VLOOKUP(UPPER(IF(IFERROR(VLOOKUP(E261,SOTC_PORKMEAT!A2:B5441,{2},FALSE), TRUE)=TRUE, VLOOKUP(E261,PICKUP_PORKMEAT!A2:B559,{2},FALSE),VLOOKUP(E261,SOTC_PORKMEAT!A2:B5441,{2},FALSE))), CUSTOMERS_PORKMEAT!A2:C951,{3},FALSE)</f>
      </c>
      <c r="V261" s="1">
        <f>VLOOKUP(UPPER(IF(IFERROR(VLOOKUP(E261,SOTC_PORKMEAT!A2:B5441,{2},FALSE), TRUE)=TRUE, VLOOKUP(E261,PICKUP_PORKMEAT!A2:B559,{2},FALSE),VLOOKUP(E261,SOTC_PORKMEAT!A2:B5441,{2},FALSE))), CUSTOMERS_PORKMEAT!A2:D951,{4},FALSE)</f>
      </c>
      <c r="W261" s="1">
        <f>VLOOKUP(H261,SKU_PORKMEAT!A2:D683,{4},FALSE)</f>
      </c>
      <c r="X261" s="1">
        <v>15</v>
      </c>
      <c r="Y261" t="s">
        <v>267</v>
      </c>
    </row>
    <row r="262" spans="1:25" x14ac:dyDescent="0.25">
      <c r="A262" s="1">
        <v>2024</v>
      </c>
      <c r="B262" s="1" t="s">
        <v>24</v>
      </c>
      <c r="C262" s="1" t="s">
        <v>362</v>
      </c>
      <c r="D262" s="1" t="s">
        <v>844</v>
      </c>
      <c r="E262" s="1">
        <v>2100119538</v>
      </c>
      <c r="F262" s="1" t="s">
        <v>271</v>
      </c>
      <c r="G262" t="s">
        <v>28</v>
      </c>
      <c r="H262" s="1">
        <v>1000000001141</v>
      </c>
      <c r="I262" s="1" t="s">
        <v>272</v>
      </c>
      <c r="J262" s="1" t="s">
        <v>272</v>
      </c>
      <c r="K262" s="6" t="s">
        <v>845</v>
      </c>
      <c r="L262" t="s">
        <v>13</v>
      </c>
      <c r="M262" t="s">
        <v>28</v>
      </c>
      <c r="N262" s="6" t="s">
        <v>845</v>
      </c>
      <c r="O262" t="s">
        <v>28</v>
      </c>
      <c r="P262" t="s">
        <v>28</v>
      </c>
      <c r="Q262" t="s">
        <v>28</v>
      </c>
      <c r="R262" s="7" t="s">
        <v>846</v>
      </c>
      <c r="S262" s="8">
        <f>R262/N262 * -1</f>
      </c>
      <c r="T262">
        <f>VLOOKUP(H262,SKU_PORKMEAT!A2:D683,{3},FALSE)</f>
      </c>
      <c r="U262" s="1">
        <f>VLOOKUP(UPPER(IF(IFERROR(VLOOKUP(E262,SOTC_PORKMEAT!A2:B5441,{2},FALSE), TRUE)=TRUE, VLOOKUP(E262,PICKUP_PORKMEAT!A2:B559,{2},FALSE),VLOOKUP(E262,SOTC_PORKMEAT!A2:B5441,{2},FALSE))), CUSTOMERS_PORKMEAT!A2:C951,{3},FALSE)</f>
      </c>
      <c r="V262" s="1">
        <f>VLOOKUP(UPPER(IF(IFERROR(VLOOKUP(E262,SOTC_PORKMEAT!A2:B5441,{2},FALSE), TRUE)=TRUE, VLOOKUP(E262,PICKUP_PORKMEAT!A2:B559,{2},FALSE),VLOOKUP(E262,SOTC_PORKMEAT!A2:B5441,{2},FALSE))), CUSTOMERS_PORKMEAT!A2:D951,{4},FALSE)</f>
      </c>
      <c r="W262" s="1">
        <f>VLOOKUP(H262,SKU_PORKMEAT!A2:D683,{4},FALSE)</f>
      </c>
      <c r="X262" s="1">
        <v>17</v>
      </c>
      <c r="Y262" t="s">
        <v>271</v>
      </c>
    </row>
    <row r="263" spans="1:25" x14ac:dyDescent="0.25">
      <c r="A263" s="1">
        <v>2024</v>
      </c>
      <c r="B263" s="1" t="s">
        <v>24</v>
      </c>
      <c r="C263" s="1" t="s">
        <v>362</v>
      </c>
      <c r="D263" s="1" t="s">
        <v>844</v>
      </c>
      <c r="E263" s="1">
        <v>2100119538</v>
      </c>
      <c r="F263" s="1" t="s">
        <v>271</v>
      </c>
      <c r="G263" t="s">
        <v>28</v>
      </c>
      <c r="H263" s="1">
        <v>1000000001357</v>
      </c>
      <c r="I263" s="1" t="s">
        <v>246</v>
      </c>
      <c r="J263" s="1" t="s">
        <v>246</v>
      </c>
      <c r="K263" s="6" t="s">
        <v>847</v>
      </c>
      <c r="L263" t="s">
        <v>13</v>
      </c>
      <c r="M263" t="s">
        <v>28</v>
      </c>
      <c r="N263" s="6" t="s">
        <v>847</v>
      </c>
      <c r="O263" t="s">
        <v>28</v>
      </c>
      <c r="P263" t="s">
        <v>28</v>
      </c>
      <c r="Q263" t="s">
        <v>28</v>
      </c>
      <c r="R263" s="7" t="s">
        <v>848</v>
      </c>
      <c r="S263" s="8">
        <f>R263/N263 * -1</f>
      </c>
      <c r="T263">
        <f>VLOOKUP(H263,SKU_PORKMEAT!A2:D683,{3},FALSE)</f>
      </c>
      <c r="U263" s="1">
        <f>VLOOKUP(UPPER(IF(IFERROR(VLOOKUP(E263,SOTC_PORKMEAT!A2:B5441,{2},FALSE), TRUE)=TRUE, VLOOKUP(E263,PICKUP_PORKMEAT!A2:B559,{2},FALSE),VLOOKUP(E263,SOTC_PORKMEAT!A2:B5441,{2},FALSE))), CUSTOMERS_PORKMEAT!A2:C951,{3},FALSE)</f>
      </c>
      <c r="V263" s="1">
        <f>VLOOKUP(UPPER(IF(IFERROR(VLOOKUP(E263,SOTC_PORKMEAT!A2:B5441,{2},FALSE), TRUE)=TRUE, VLOOKUP(E263,PICKUP_PORKMEAT!A2:B559,{2},FALSE),VLOOKUP(E263,SOTC_PORKMEAT!A2:B5441,{2},FALSE))), CUSTOMERS_PORKMEAT!A2:D951,{4},FALSE)</f>
      </c>
      <c r="W263" s="1">
        <f>VLOOKUP(H263,SKU_PORKMEAT!A2:D683,{4},FALSE)</f>
      </c>
      <c r="X263" s="1">
        <v>17</v>
      </c>
      <c r="Y263" t="s">
        <v>271</v>
      </c>
    </row>
    <row r="264" spans="1:25" x14ac:dyDescent="0.25">
      <c r="A264" s="1">
        <v>2024</v>
      </c>
      <c r="B264" s="1" t="s">
        <v>24</v>
      </c>
      <c r="C264" s="1" t="s">
        <v>362</v>
      </c>
      <c r="D264" s="1" t="s">
        <v>844</v>
      </c>
      <c r="E264" s="1">
        <v>2100119538</v>
      </c>
      <c r="F264" s="1" t="s">
        <v>271</v>
      </c>
      <c r="G264" t="s">
        <v>28</v>
      </c>
      <c r="H264" s="1">
        <v>1000000000703</v>
      </c>
      <c r="I264" s="1" t="s">
        <v>849</v>
      </c>
      <c r="J264" s="1" t="s">
        <v>849</v>
      </c>
      <c r="K264" s="6" t="s">
        <v>850</v>
      </c>
      <c r="L264" t="s">
        <v>13</v>
      </c>
      <c r="M264" t="s">
        <v>28</v>
      </c>
      <c r="N264" s="6" t="s">
        <v>850</v>
      </c>
      <c r="O264" t="s">
        <v>28</v>
      </c>
      <c r="P264" t="s">
        <v>28</v>
      </c>
      <c r="Q264" t="s">
        <v>28</v>
      </c>
      <c r="R264" s="7" t="s">
        <v>851</v>
      </c>
      <c r="S264" s="8">
        <f>R264/N264 * -1</f>
      </c>
      <c r="T264">
        <f>VLOOKUP(H264,SKU_PORKMEAT!A2:D683,{3},FALSE)</f>
      </c>
      <c r="U264" s="1">
        <f>VLOOKUP(UPPER(IF(IFERROR(VLOOKUP(E264,SOTC_PORKMEAT!A2:B5441,{2},FALSE), TRUE)=TRUE, VLOOKUP(E264,PICKUP_PORKMEAT!A2:B559,{2},FALSE),VLOOKUP(E264,SOTC_PORKMEAT!A2:B5441,{2},FALSE))), CUSTOMERS_PORKMEAT!A2:C951,{3},FALSE)</f>
      </c>
      <c r="V264" s="1">
        <f>VLOOKUP(UPPER(IF(IFERROR(VLOOKUP(E264,SOTC_PORKMEAT!A2:B5441,{2},FALSE), TRUE)=TRUE, VLOOKUP(E264,PICKUP_PORKMEAT!A2:B559,{2},FALSE),VLOOKUP(E264,SOTC_PORKMEAT!A2:B5441,{2},FALSE))), CUSTOMERS_PORKMEAT!A2:D951,{4},FALSE)</f>
      </c>
      <c r="W264" s="1">
        <f>VLOOKUP(H264,SKU_PORKMEAT!A2:D683,{4},FALSE)</f>
      </c>
      <c r="X264" s="1">
        <v>17</v>
      </c>
      <c r="Y264" t="s">
        <v>271</v>
      </c>
    </row>
    <row r="265" spans="1:25" x14ac:dyDescent="0.25">
      <c r="A265" s="1">
        <v>2024</v>
      </c>
      <c r="B265" s="1" t="s">
        <v>24</v>
      </c>
      <c r="C265" s="1" t="s">
        <v>362</v>
      </c>
      <c r="D265" s="1" t="s">
        <v>852</v>
      </c>
      <c r="E265" s="1">
        <v>2100119537</v>
      </c>
      <c r="F265" s="1" t="s">
        <v>278</v>
      </c>
      <c r="G265" t="s">
        <v>28</v>
      </c>
      <c r="H265" s="1">
        <v>1000000001141</v>
      </c>
      <c r="I265" s="1" t="s">
        <v>272</v>
      </c>
      <c r="J265" s="1" t="s">
        <v>272</v>
      </c>
      <c r="K265" s="6" t="s">
        <v>853</v>
      </c>
      <c r="L265" t="s">
        <v>13</v>
      </c>
      <c r="M265" t="s">
        <v>28</v>
      </c>
      <c r="N265" s="6" t="s">
        <v>853</v>
      </c>
      <c r="O265" t="s">
        <v>28</v>
      </c>
      <c r="P265" t="s">
        <v>28</v>
      </c>
      <c r="Q265" t="s">
        <v>28</v>
      </c>
      <c r="R265" s="7" t="s">
        <v>854</v>
      </c>
      <c r="S265" s="8">
        <f>R265/N265 * -1</f>
      </c>
      <c r="T265">
        <f>VLOOKUP(H265,SKU_PORKMEAT!A2:D683,{3},FALSE)</f>
      </c>
      <c r="U265" s="1">
        <f>VLOOKUP(UPPER(IF(IFERROR(VLOOKUP(E265,SOTC_PORKMEAT!A2:B5441,{2},FALSE), TRUE)=TRUE, VLOOKUP(E265,PICKUP_PORKMEAT!A2:B559,{2},FALSE),VLOOKUP(E265,SOTC_PORKMEAT!A2:B5441,{2},FALSE))), CUSTOMERS_PORKMEAT!A2:C951,{3},FALSE)</f>
      </c>
      <c r="V265" s="1">
        <f>VLOOKUP(UPPER(IF(IFERROR(VLOOKUP(E265,SOTC_PORKMEAT!A2:B5441,{2},FALSE), TRUE)=TRUE, VLOOKUP(E265,PICKUP_PORKMEAT!A2:B559,{2},FALSE),VLOOKUP(E265,SOTC_PORKMEAT!A2:B5441,{2},FALSE))), CUSTOMERS_PORKMEAT!A2:D951,{4},FALSE)</f>
      </c>
      <c r="W265" s="1">
        <f>VLOOKUP(H265,SKU_PORKMEAT!A2:D683,{4},FALSE)</f>
      </c>
      <c r="X265" s="1">
        <v>17</v>
      </c>
      <c r="Y265" t="s">
        <v>278</v>
      </c>
    </row>
    <row r="266" spans="1:25" x14ac:dyDescent="0.25">
      <c r="A266" s="1">
        <v>2024</v>
      </c>
      <c r="B266" s="1" t="s">
        <v>24</v>
      </c>
      <c r="C266" s="1" t="s">
        <v>362</v>
      </c>
      <c r="D266" s="1" t="s">
        <v>852</v>
      </c>
      <c r="E266" s="1">
        <v>2100119537</v>
      </c>
      <c r="F266" s="1" t="s">
        <v>278</v>
      </c>
      <c r="G266" t="s">
        <v>28</v>
      </c>
      <c r="H266" s="1">
        <v>1000000001357</v>
      </c>
      <c r="I266" s="1" t="s">
        <v>246</v>
      </c>
      <c r="J266" s="1" t="s">
        <v>246</v>
      </c>
      <c r="K266" s="6" t="s">
        <v>855</v>
      </c>
      <c r="L266" t="s">
        <v>13</v>
      </c>
      <c r="M266" t="s">
        <v>28</v>
      </c>
      <c r="N266" s="6" t="s">
        <v>855</v>
      </c>
      <c r="O266" t="s">
        <v>28</v>
      </c>
      <c r="P266" t="s">
        <v>28</v>
      </c>
      <c r="Q266" t="s">
        <v>28</v>
      </c>
      <c r="R266" s="7" t="s">
        <v>856</v>
      </c>
      <c r="S266" s="8">
        <f>R266/N266 * -1</f>
      </c>
      <c r="T266">
        <f>VLOOKUP(H266,SKU_PORKMEAT!A2:D683,{3},FALSE)</f>
      </c>
      <c r="U266" s="1">
        <f>VLOOKUP(UPPER(IF(IFERROR(VLOOKUP(E266,SOTC_PORKMEAT!A2:B5441,{2},FALSE), TRUE)=TRUE, VLOOKUP(E266,PICKUP_PORKMEAT!A2:B559,{2},FALSE),VLOOKUP(E266,SOTC_PORKMEAT!A2:B5441,{2},FALSE))), CUSTOMERS_PORKMEAT!A2:C951,{3},FALSE)</f>
      </c>
      <c r="V266" s="1">
        <f>VLOOKUP(UPPER(IF(IFERROR(VLOOKUP(E266,SOTC_PORKMEAT!A2:B5441,{2},FALSE), TRUE)=TRUE, VLOOKUP(E266,PICKUP_PORKMEAT!A2:B559,{2},FALSE),VLOOKUP(E266,SOTC_PORKMEAT!A2:B5441,{2},FALSE))), CUSTOMERS_PORKMEAT!A2:D951,{4},FALSE)</f>
      </c>
      <c r="W266" s="1">
        <f>VLOOKUP(H266,SKU_PORKMEAT!A2:D683,{4},FALSE)</f>
      </c>
      <c r="X266" s="1">
        <v>17</v>
      </c>
      <c r="Y266" t="s">
        <v>278</v>
      </c>
    </row>
    <row r="267" spans="1:25" x14ac:dyDescent="0.25">
      <c r="A267" s="1">
        <v>2024</v>
      </c>
      <c r="B267" s="1" t="s">
        <v>24</v>
      </c>
      <c r="C267" s="1" t="s">
        <v>362</v>
      </c>
      <c r="D267" s="1" t="s">
        <v>852</v>
      </c>
      <c r="E267" s="1">
        <v>2100119537</v>
      </c>
      <c r="F267" s="1" t="s">
        <v>278</v>
      </c>
      <c r="G267" t="s">
        <v>28</v>
      </c>
      <c r="H267" s="1">
        <v>1000000000703</v>
      </c>
      <c r="I267" s="1" t="s">
        <v>849</v>
      </c>
      <c r="J267" s="1" t="s">
        <v>849</v>
      </c>
      <c r="K267" s="6" t="s">
        <v>857</v>
      </c>
      <c r="L267" t="s">
        <v>13</v>
      </c>
      <c r="M267" t="s">
        <v>28</v>
      </c>
      <c r="N267" s="6" t="s">
        <v>857</v>
      </c>
      <c r="O267" t="s">
        <v>28</v>
      </c>
      <c r="P267" t="s">
        <v>28</v>
      </c>
      <c r="Q267" t="s">
        <v>28</v>
      </c>
      <c r="R267" s="7" t="s">
        <v>858</v>
      </c>
      <c r="S267" s="8">
        <f>R267/N267 * -1</f>
      </c>
      <c r="T267">
        <f>VLOOKUP(H267,SKU_PORKMEAT!A2:D683,{3},FALSE)</f>
      </c>
      <c r="U267" s="1">
        <f>VLOOKUP(UPPER(IF(IFERROR(VLOOKUP(E267,SOTC_PORKMEAT!A2:B5441,{2},FALSE), TRUE)=TRUE, VLOOKUP(E267,PICKUP_PORKMEAT!A2:B559,{2},FALSE),VLOOKUP(E267,SOTC_PORKMEAT!A2:B5441,{2},FALSE))), CUSTOMERS_PORKMEAT!A2:C951,{3},FALSE)</f>
      </c>
      <c r="V267" s="1">
        <f>VLOOKUP(UPPER(IF(IFERROR(VLOOKUP(E267,SOTC_PORKMEAT!A2:B5441,{2},FALSE), TRUE)=TRUE, VLOOKUP(E267,PICKUP_PORKMEAT!A2:B559,{2},FALSE),VLOOKUP(E267,SOTC_PORKMEAT!A2:B5441,{2},FALSE))), CUSTOMERS_PORKMEAT!A2:D951,{4},FALSE)</f>
      </c>
      <c r="W267" s="1">
        <f>VLOOKUP(H267,SKU_PORKMEAT!A2:D683,{4},FALSE)</f>
      </c>
      <c r="X267" s="1">
        <v>17</v>
      </c>
      <c r="Y267" t="s">
        <v>278</v>
      </c>
    </row>
    <row r="268" spans="1:25" x14ac:dyDescent="0.25">
      <c r="A268" s="1">
        <v>2024</v>
      </c>
      <c r="B268" s="1" t="s">
        <v>24</v>
      </c>
      <c r="C268" s="1" t="s">
        <v>47</v>
      </c>
      <c r="D268" s="1" t="s">
        <v>859</v>
      </c>
      <c r="E268" s="1">
        <v>2100119048</v>
      </c>
      <c r="F268" s="1" t="s">
        <v>139</v>
      </c>
      <c r="G268" t="s">
        <v>28</v>
      </c>
      <c r="H268" s="1">
        <v>1000000001128</v>
      </c>
      <c r="I268" s="1" t="s">
        <v>73</v>
      </c>
      <c r="J268" s="1" t="s">
        <v>73</v>
      </c>
      <c r="K268" s="6" t="s">
        <v>860</v>
      </c>
      <c r="L268" t="s">
        <v>13</v>
      </c>
      <c r="M268" t="s">
        <v>28</v>
      </c>
      <c r="N268" s="6" t="s">
        <v>860</v>
      </c>
      <c r="O268" t="s">
        <v>28</v>
      </c>
      <c r="P268" t="s">
        <v>28</v>
      </c>
      <c r="Q268" t="s">
        <v>28</v>
      </c>
      <c r="R268" s="7" t="s">
        <v>861</v>
      </c>
      <c r="S268" s="8">
        <f>R268/N268 * -1</f>
      </c>
      <c r="T268">
        <f>VLOOKUP(H268,SKU_PORKMEAT!A2:D683,{3},FALSE)</f>
      </c>
      <c r="U268" s="1">
        <f>VLOOKUP(UPPER(IF(IFERROR(VLOOKUP(E268,SOTC_PORKMEAT!A2:B5441,{2},FALSE), TRUE)=TRUE, VLOOKUP(E268,PICKUP_PORKMEAT!A2:B559,{2},FALSE),VLOOKUP(E268,SOTC_PORKMEAT!A2:B5441,{2},FALSE))), CUSTOMERS_PORKMEAT!A2:C951,{3},FALSE)</f>
      </c>
      <c r="V268" s="1">
        <f>VLOOKUP(UPPER(IF(IFERROR(VLOOKUP(E268,SOTC_PORKMEAT!A2:B5441,{2},FALSE), TRUE)=TRUE, VLOOKUP(E268,PICKUP_PORKMEAT!A2:B559,{2},FALSE),VLOOKUP(E268,SOTC_PORKMEAT!A2:B5441,{2},FALSE))), CUSTOMERS_PORKMEAT!A2:D951,{4},FALSE)</f>
      </c>
      <c r="W268" s="1">
        <f>VLOOKUP(H268,SKU_PORKMEAT!A2:D683,{4},FALSE)</f>
      </c>
      <c r="X268" s="1">
        <v>15</v>
      </c>
      <c r="Y268" t="s">
        <v>139</v>
      </c>
    </row>
    <row r="269" spans="1:25" x14ac:dyDescent="0.25">
      <c r="A269" s="1">
        <v>2024</v>
      </c>
      <c r="B269" s="1" t="s">
        <v>24</v>
      </c>
      <c r="C269" s="1" t="s">
        <v>47</v>
      </c>
      <c r="D269" s="1" t="s">
        <v>862</v>
      </c>
      <c r="E269" s="1">
        <v>2100119050</v>
      </c>
      <c r="F269" s="1" t="s">
        <v>139</v>
      </c>
      <c r="G269" t="s">
        <v>28</v>
      </c>
      <c r="H269" s="1">
        <v>1000000001128</v>
      </c>
      <c r="I269" s="1" t="s">
        <v>73</v>
      </c>
      <c r="J269" s="1" t="s">
        <v>73</v>
      </c>
      <c r="K269" s="6" t="s">
        <v>863</v>
      </c>
      <c r="L269" t="s">
        <v>13</v>
      </c>
      <c r="M269" t="s">
        <v>28</v>
      </c>
      <c r="N269" s="6" t="s">
        <v>863</v>
      </c>
      <c r="O269" t="s">
        <v>28</v>
      </c>
      <c r="P269" t="s">
        <v>28</v>
      </c>
      <c r="Q269" t="s">
        <v>28</v>
      </c>
      <c r="R269" s="7" t="s">
        <v>864</v>
      </c>
      <c r="S269" s="8">
        <f>R269/N269 * -1</f>
      </c>
      <c r="T269">
        <f>VLOOKUP(H269,SKU_PORKMEAT!A2:D683,{3},FALSE)</f>
      </c>
      <c r="U269" s="1">
        <f>VLOOKUP(UPPER(IF(IFERROR(VLOOKUP(E269,SOTC_PORKMEAT!A2:B5441,{2},FALSE), TRUE)=TRUE, VLOOKUP(E269,PICKUP_PORKMEAT!A2:B559,{2},FALSE),VLOOKUP(E269,SOTC_PORKMEAT!A2:B5441,{2},FALSE))), CUSTOMERS_PORKMEAT!A2:C951,{3},FALSE)</f>
      </c>
      <c r="V269" s="1">
        <f>VLOOKUP(UPPER(IF(IFERROR(VLOOKUP(E269,SOTC_PORKMEAT!A2:B5441,{2},FALSE), TRUE)=TRUE, VLOOKUP(E269,PICKUP_PORKMEAT!A2:B559,{2},FALSE),VLOOKUP(E269,SOTC_PORKMEAT!A2:B5441,{2},FALSE))), CUSTOMERS_PORKMEAT!A2:D951,{4},FALSE)</f>
      </c>
      <c r="W269" s="1">
        <f>VLOOKUP(H269,SKU_PORKMEAT!A2:D683,{4},FALSE)</f>
      </c>
      <c r="X269" s="1">
        <v>15</v>
      </c>
      <c r="Y269" t="s">
        <v>139</v>
      </c>
    </row>
    <row r="270" spans="1:25" x14ac:dyDescent="0.25">
      <c r="A270" s="1">
        <v>2024</v>
      </c>
      <c r="B270" s="1" t="s">
        <v>24</v>
      </c>
      <c r="C270" s="1" t="s">
        <v>47</v>
      </c>
      <c r="D270" s="1" t="s">
        <v>865</v>
      </c>
      <c r="E270" s="1">
        <v>2100119053</v>
      </c>
      <c r="F270" s="1" t="s">
        <v>139</v>
      </c>
      <c r="G270" t="s">
        <v>28</v>
      </c>
      <c r="H270" s="1">
        <v>1000000001128</v>
      </c>
      <c r="I270" s="1" t="s">
        <v>73</v>
      </c>
      <c r="J270" s="1" t="s">
        <v>73</v>
      </c>
      <c r="K270" s="6" t="s">
        <v>866</v>
      </c>
      <c r="L270" t="s">
        <v>13</v>
      </c>
      <c r="M270" t="s">
        <v>28</v>
      </c>
      <c r="N270" s="6" t="s">
        <v>866</v>
      </c>
      <c r="O270" t="s">
        <v>28</v>
      </c>
      <c r="P270" t="s">
        <v>28</v>
      </c>
      <c r="Q270" t="s">
        <v>28</v>
      </c>
      <c r="R270" s="7" t="s">
        <v>867</v>
      </c>
      <c r="S270" s="8">
        <f>R270/N270 * -1</f>
      </c>
      <c r="T270">
        <f>VLOOKUP(H270,SKU_PORKMEAT!A2:D683,{3},FALSE)</f>
      </c>
      <c r="U270" s="1">
        <f>VLOOKUP(UPPER(IF(IFERROR(VLOOKUP(E270,SOTC_PORKMEAT!A2:B5441,{2},FALSE), TRUE)=TRUE, VLOOKUP(E270,PICKUP_PORKMEAT!A2:B559,{2},FALSE),VLOOKUP(E270,SOTC_PORKMEAT!A2:B5441,{2},FALSE))), CUSTOMERS_PORKMEAT!A2:C951,{3},FALSE)</f>
      </c>
      <c r="V270" s="1">
        <f>VLOOKUP(UPPER(IF(IFERROR(VLOOKUP(E270,SOTC_PORKMEAT!A2:B5441,{2},FALSE), TRUE)=TRUE, VLOOKUP(E270,PICKUP_PORKMEAT!A2:B559,{2},FALSE),VLOOKUP(E270,SOTC_PORKMEAT!A2:B5441,{2},FALSE))), CUSTOMERS_PORKMEAT!A2:D951,{4},FALSE)</f>
      </c>
      <c r="W270" s="1">
        <f>VLOOKUP(H270,SKU_PORKMEAT!A2:D683,{4},FALSE)</f>
      </c>
      <c r="X270" s="1">
        <v>15</v>
      </c>
      <c r="Y270" t="s">
        <v>139</v>
      </c>
    </row>
    <row r="271" spans="1:25" x14ac:dyDescent="0.25">
      <c r="A271" s="1">
        <v>2024</v>
      </c>
      <c r="B271" s="1" t="s">
        <v>24</v>
      </c>
      <c r="C271" s="1" t="s">
        <v>47</v>
      </c>
      <c r="D271" s="1" t="s">
        <v>868</v>
      </c>
      <c r="E271" s="1">
        <v>2100119055</v>
      </c>
      <c r="F271" s="1" t="s">
        <v>139</v>
      </c>
      <c r="G271" t="s">
        <v>28</v>
      </c>
      <c r="H271" s="1">
        <v>1000000001128</v>
      </c>
      <c r="I271" s="1" t="s">
        <v>73</v>
      </c>
      <c r="J271" s="1" t="s">
        <v>73</v>
      </c>
      <c r="K271" s="6" t="s">
        <v>869</v>
      </c>
      <c r="L271" t="s">
        <v>13</v>
      </c>
      <c r="M271" t="s">
        <v>28</v>
      </c>
      <c r="N271" s="6" t="s">
        <v>869</v>
      </c>
      <c r="O271" t="s">
        <v>28</v>
      </c>
      <c r="P271" t="s">
        <v>28</v>
      </c>
      <c r="Q271" t="s">
        <v>28</v>
      </c>
      <c r="R271" s="7" t="s">
        <v>870</v>
      </c>
      <c r="S271" s="8">
        <f>R271/N271 * -1</f>
      </c>
      <c r="T271">
        <f>VLOOKUP(H271,SKU_PORKMEAT!A2:D683,{3},FALSE)</f>
      </c>
      <c r="U271" s="1">
        <f>VLOOKUP(UPPER(IF(IFERROR(VLOOKUP(E271,SOTC_PORKMEAT!A2:B5441,{2},FALSE), TRUE)=TRUE, VLOOKUP(E271,PICKUP_PORKMEAT!A2:B559,{2},FALSE),VLOOKUP(E271,SOTC_PORKMEAT!A2:B5441,{2},FALSE))), CUSTOMERS_PORKMEAT!A2:C951,{3},FALSE)</f>
      </c>
      <c r="V271" s="1">
        <f>VLOOKUP(UPPER(IF(IFERROR(VLOOKUP(E271,SOTC_PORKMEAT!A2:B5441,{2},FALSE), TRUE)=TRUE, VLOOKUP(E271,PICKUP_PORKMEAT!A2:B559,{2},FALSE),VLOOKUP(E271,SOTC_PORKMEAT!A2:B5441,{2},FALSE))), CUSTOMERS_PORKMEAT!A2:D951,{4},FALSE)</f>
      </c>
      <c r="W271" s="1">
        <f>VLOOKUP(H271,SKU_PORKMEAT!A2:D683,{4},FALSE)</f>
      </c>
      <c r="X271" s="1">
        <v>15</v>
      </c>
      <c r="Y271" t="s">
        <v>139</v>
      </c>
    </row>
    <row r="272" spans="1:25" x14ac:dyDescent="0.25">
      <c r="A272" s="1">
        <v>2024</v>
      </c>
      <c r="B272" s="1" t="s">
        <v>24</v>
      </c>
      <c r="C272" s="1" t="s">
        <v>47</v>
      </c>
      <c r="D272" s="1" t="s">
        <v>871</v>
      </c>
      <c r="E272" s="1">
        <v>2100119056</v>
      </c>
      <c r="F272" s="1" t="s">
        <v>139</v>
      </c>
      <c r="G272" t="s">
        <v>28</v>
      </c>
      <c r="H272" s="1">
        <v>1000000001128</v>
      </c>
      <c r="I272" s="1" t="s">
        <v>73</v>
      </c>
      <c r="J272" s="1" t="s">
        <v>73</v>
      </c>
      <c r="K272" s="6" t="s">
        <v>872</v>
      </c>
      <c r="L272" t="s">
        <v>13</v>
      </c>
      <c r="M272" t="s">
        <v>28</v>
      </c>
      <c r="N272" s="6" t="s">
        <v>872</v>
      </c>
      <c r="O272" t="s">
        <v>28</v>
      </c>
      <c r="P272" t="s">
        <v>28</v>
      </c>
      <c r="Q272" t="s">
        <v>28</v>
      </c>
      <c r="R272" s="7" t="s">
        <v>873</v>
      </c>
      <c r="S272" s="8">
        <f>R272/N272 * -1</f>
      </c>
      <c r="T272">
        <f>VLOOKUP(H272,SKU_PORKMEAT!A2:D683,{3},FALSE)</f>
      </c>
      <c r="U272" s="1">
        <f>VLOOKUP(UPPER(IF(IFERROR(VLOOKUP(E272,SOTC_PORKMEAT!A2:B5441,{2},FALSE), TRUE)=TRUE, VLOOKUP(E272,PICKUP_PORKMEAT!A2:B559,{2},FALSE),VLOOKUP(E272,SOTC_PORKMEAT!A2:B5441,{2},FALSE))), CUSTOMERS_PORKMEAT!A2:C951,{3},FALSE)</f>
      </c>
      <c r="V272" s="1">
        <f>VLOOKUP(UPPER(IF(IFERROR(VLOOKUP(E272,SOTC_PORKMEAT!A2:B5441,{2},FALSE), TRUE)=TRUE, VLOOKUP(E272,PICKUP_PORKMEAT!A2:B559,{2},FALSE),VLOOKUP(E272,SOTC_PORKMEAT!A2:B5441,{2},FALSE))), CUSTOMERS_PORKMEAT!A2:D951,{4},FALSE)</f>
      </c>
      <c r="W272" s="1">
        <f>VLOOKUP(H272,SKU_PORKMEAT!A2:D683,{4},FALSE)</f>
      </c>
      <c r="X272" s="1">
        <v>15</v>
      </c>
      <c r="Y272" t="s">
        <v>139</v>
      </c>
    </row>
    <row r="273" spans="1:25" x14ac:dyDescent="0.25">
      <c r="A273" s="1">
        <v>2024</v>
      </c>
      <c r="B273" s="1" t="s">
        <v>24</v>
      </c>
      <c r="C273" s="1" t="s">
        <v>47</v>
      </c>
      <c r="D273" s="1" t="s">
        <v>874</v>
      </c>
      <c r="E273" s="1">
        <v>2100119529</v>
      </c>
      <c r="F273" s="1" t="s">
        <v>139</v>
      </c>
      <c r="G273" t="s">
        <v>28</v>
      </c>
      <c r="H273" s="1">
        <v>1000000001141</v>
      </c>
      <c r="I273" s="1" t="s">
        <v>272</v>
      </c>
      <c r="J273" s="1" t="s">
        <v>272</v>
      </c>
      <c r="K273" s="6" t="s">
        <v>875</v>
      </c>
      <c r="L273" t="s">
        <v>13</v>
      </c>
      <c r="M273" t="s">
        <v>28</v>
      </c>
      <c r="N273" s="6" t="s">
        <v>875</v>
      </c>
      <c r="O273" t="s">
        <v>28</v>
      </c>
      <c r="P273" t="s">
        <v>28</v>
      </c>
      <c r="Q273" t="s">
        <v>28</v>
      </c>
      <c r="R273" s="7" t="s">
        <v>157</v>
      </c>
      <c r="S273" s="8">
        <f>R273/N273 * -1</f>
      </c>
      <c r="T273">
        <f>VLOOKUP(H273,SKU_PORKMEAT!A2:D683,{3},FALSE)</f>
      </c>
      <c r="U273" s="1">
        <f>VLOOKUP(UPPER(IF(IFERROR(VLOOKUP(E273,SOTC_PORKMEAT!A2:B5441,{2},FALSE), TRUE)=TRUE, VLOOKUP(E273,PICKUP_PORKMEAT!A2:B559,{2},FALSE),VLOOKUP(E273,SOTC_PORKMEAT!A2:B5441,{2},FALSE))), CUSTOMERS_PORKMEAT!A2:C951,{3},FALSE)</f>
      </c>
      <c r="V273" s="1">
        <f>VLOOKUP(UPPER(IF(IFERROR(VLOOKUP(E273,SOTC_PORKMEAT!A2:B5441,{2},FALSE), TRUE)=TRUE, VLOOKUP(E273,PICKUP_PORKMEAT!A2:B559,{2},FALSE),VLOOKUP(E273,SOTC_PORKMEAT!A2:B5441,{2},FALSE))), CUSTOMERS_PORKMEAT!A2:D951,{4},FALSE)</f>
      </c>
      <c r="W273" s="1">
        <f>VLOOKUP(H273,SKU_PORKMEAT!A2:D683,{4},FALSE)</f>
      </c>
      <c r="X273" s="1">
        <v>17</v>
      </c>
      <c r="Y273" t="s">
        <v>139</v>
      </c>
    </row>
    <row r="274" spans="1:25" x14ac:dyDescent="0.25">
      <c r="A274" s="1">
        <v>2024</v>
      </c>
      <c r="B274" s="1" t="s">
        <v>24</v>
      </c>
      <c r="C274" s="1" t="s">
        <v>47</v>
      </c>
      <c r="D274" s="1" t="s">
        <v>874</v>
      </c>
      <c r="E274" s="1">
        <v>2100119529</v>
      </c>
      <c r="F274" s="1" t="s">
        <v>139</v>
      </c>
      <c r="G274" t="s">
        <v>28</v>
      </c>
      <c r="H274" s="1">
        <v>1000000001357</v>
      </c>
      <c r="I274" s="1" t="s">
        <v>246</v>
      </c>
      <c r="J274" s="1" t="s">
        <v>246</v>
      </c>
      <c r="K274" s="6" t="s">
        <v>876</v>
      </c>
      <c r="L274" t="s">
        <v>13</v>
      </c>
      <c r="M274" t="s">
        <v>28</v>
      </c>
      <c r="N274" s="6" t="s">
        <v>876</v>
      </c>
      <c r="O274" t="s">
        <v>28</v>
      </c>
      <c r="P274" t="s">
        <v>28</v>
      </c>
      <c r="Q274" t="s">
        <v>28</v>
      </c>
      <c r="R274" s="7" t="s">
        <v>877</v>
      </c>
      <c r="S274" s="8">
        <f>R274/N274 * -1</f>
      </c>
      <c r="T274">
        <f>VLOOKUP(H274,SKU_PORKMEAT!A2:D683,{3},FALSE)</f>
      </c>
      <c r="U274" s="1">
        <f>VLOOKUP(UPPER(IF(IFERROR(VLOOKUP(E274,SOTC_PORKMEAT!A2:B5441,{2},FALSE), TRUE)=TRUE, VLOOKUP(E274,PICKUP_PORKMEAT!A2:B559,{2},FALSE),VLOOKUP(E274,SOTC_PORKMEAT!A2:B5441,{2},FALSE))), CUSTOMERS_PORKMEAT!A2:C951,{3},FALSE)</f>
      </c>
      <c r="V274" s="1">
        <f>VLOOKUP(UPPER(IF(IFERROR(VLOOKUP(E274,SOTC_PORKMEAT!A2:B5441,{2},FALSE), TRUE)=TRUE, VLOOKUP(E274,PICKUP_PORKMEAT!A2:B559,{2},FALSE),VLOOKUP(E274,SOTC_PORKMEAT!A2:B5441,{2},FALSE))), CUSTOMERS_PORKMEAT!A2:D951,{4},FALSE)</f>
      </c>
      <c r="W274" s="1">
        <f>VLOOKUP(H274,SKU_PORKMEAT!A2:D683,{4},FALSE)</f>
      </c>
      <c r="X274" s="1">
        <v>17</v>
      </c>
      <c r="Y274" t="s">
        <v>139</v>
      </c>
    </row>
    <row r="275" spans="1:25" x14ac:dyDescent="0.25">
      <c r="A275" s="1">
        <v>2024</v>
      </c>
      <c r="B275" s="1" t="s">
        <v>24</v>
      </c>
      <c r="C275" s="1" t="s">
        <v>362</v>
      </c>
      <c r="D275" s="1" t="s">
        <v>878</v>
      </c>
      <c r="E275" s="1">
        <v>2100119405</v>
      </c>
      <c r="F275" s="1" t="s">
        <v>139</v>
      </c>
      <c r="G275" t="s">
        <v>28</v>
      </c>
      <c r="H275" s="1">
        <v>1000000001128</v>
      </c>
      <c r="I275" s="1" t="s">
        <v>73</v>
      </c>
      <c r="J275" s="1" t="s">
        <v>73</v>
      </c>
      <c r="K275" s="6" t="s">
        <v>879</v>
      </c>
      <c r="L275" t="s">
        <v>13</v>
      </c>
      <c r="M275" t="s">
        <v>28</v>
      </c>
      <c r="N275" s="6" t="s">
        <v>879</v>
      </c>
      <c r="O275" t="s">
        <v>28</v>
      </c>
      <c r="P275" t="s">
        <v>28</v>
      </c>
      <c r="Q275" t="s">
        <v>28</v>
      </c>
      <c r="R275" s="7" t="s">
        <v>880</v>
      </c>
      <c r="S275" s="8">
        <f>R275/N275 * -1</f>
      </c>
      <c r="T275">
        <f>VLOOKUP(H275,SKU_PORKMEAT!A2:D683,{3},FALSE)</f>
      </c>
      <c r="U275" s="1">
        <f>VLOOKUP(UPPER(IF(IFERROR(VLOOKUP(E275,SOTC_PORKMEAT!A2:B5441,{2},FALSE), TRUE)=TRUE, VLOOKUP(E275,PICKUP_PORKMEAT!A2:B559,{2},FALSE),VLOOKUP(E275,SOTC_PORKMEAT!A2:B5441,{2},FALSE))), CUSTOMERS_PORKMEAT!A2:C951,{3},FALSE)</f>
      </c>
      <c r="V275" s="1">
        <f>VLOOKUP(UPPER(IF(IFERROR(VLOOKUP(E275,SOTC_PORKMEAT!A2:B5441,{2},FALSE), TRUE)=TRUE, VLOOKUP(E275,PICKUP_PORKMEAT!A2:B559,{2},FALSE),VLOOKUP(E275,SOTC_PORKMEAT!A2:B5441,{2},FALSE))), CUSTOMERS_PORKMEAT!A2:D951,{4},FALSE)</f>
      </c>
      <c r="W275" s="1">
        <f>VLOOKUP(H275,SKU_PORKMEAT!A2:D683,{4},FALSE)</f>
      </c>
      <c r="X275" s="1">
        <v>15</v>
      </c>
      <c r="Y275" t="s">
        <v>139</v>
      </c>
    </row>
    <row r="276" spans="1:25" x14ac:dyDescent="0.25">
      <c r="A276" s="1">
        <v>2024</v>
      </c>
      <c r="B276" s="1" t="s">
        <v>24</v>
      </c>
      <c r="C276" s="1" t="s">
        <v>362</v>
      </c>
      <c r="D276" s="1" t="s">
        <v>881</v>
      </c>
      <c r="E276" s="1">
        <v>2100119415</v>
      </c>
      <c r="F276" s="1" t="s">
        <v>139</v>
      </c>
      <c r="G276" t="s">
        <v>28</v>
      </c>
      <c r="H276" s="1">
        <v>1000000001128</v>
      </c>
      <c r="I276" s="1" t="s">
        <v>73</v>
      </c>
      <c r="J276" s="1" t="s">
        <v>73</v>
      </c>
      <c r="K276" s="6" t="s">
        <v>882</v>
      </c>
      <c r="L276" t="s">
        <v>13</v>
      </c>
      <c r="M276" t="s">
        <v>28</v>
      </c>
      <c r="N276" s="6" t="s">
        <v>882</v>
      </c>
      <c r="O276" t="s">
        <v>28</v>
      </c>
      <c r="P276" t="s">
        <v>28</v>
      </c>
      <c r="Q276" t="s">
        <v>28</v>
      </c>
      <c r="R276" s="7" t="s">
        <v>883</v>
      </c>
      <c r="S276" s="8">
        <f>R276/N276 * -1</f>
      </c>
      <c r="T276">
        <f>VLOOKUP(H276,SKU_PORKMEAT!A2:D683,{3},FALSE)</f>
      </c>
      <c r="U276" s="1">
        <f>VLOOKUP(UPPER(IF(IFERROR(VLOOKUP(E276,SOTC_PORKMEAT!A2:B5441,{2},FALSE), TRUE)=TRUE, VLOOKUP(E276,PICKUP_PORKMEAT!A2:B559,{2},FALSE),VLOOKUP(E276,SOTC_PORKMEAT!A2:B5441,{2},FALSE))), CUSTOMERS_PORKMEAT!A2:C951,{3},FALSE)</f>
      </c>
      <c r="V276" s="1">
        <f>VLOOKUP(UPPER(IF(IFERROR(VLOOKUP(E276,SOTC_PORKMEAT!A2:B5441,{2},FALSE), TRUE)=TRUE, VLOOKUP(E276,PICKUP_PORKMEAT!A2:B559,{2},FALSE),VLOOKUP(E276,SOTC_PORKMEAT!A2:B5441,{2},FALSE))), CUSTOMERS_PORKMEAT!A2:D951,{4},FALSE)</f>
      </c>
      <c r="W276" s="1">
        <f>VLOOKUP(H276,SKU_PORKMEAT!A2:D683,{4},FALSE)</f>
      </c>
      <c r="X276" s="1">
        <v>15</v>
      </c>
      <c r="Y276" t="s">
        <v>139</v>
      </c>
    </row>
    <row r="277" spans="1:25" x14ac:dyDescent="0.25">
      <c r="A277" s="1">
        <v>2024</v>
      </c>
      <c r="B277" s="1" t="s">
        <v>24</v>
      </c>
      <c r="C277" s="1" t="s">
        <v>362</v>
      </c>
      <c r="D277" s="1" t="s">
        <v>884</v>
      </c>
      <c r="E277" s="1">
        <v>2100119419</v>
      </c>
      <c r="F277" s="1" t="s">
        <v>139</v>
      </c>
      <c r="G277" t="s">
        <v>28</v>
      </c>
      <c r="H277" s="1">
        <v>1000000001128</v>
      </c>
      <c r="I277" s="1" t="s">
        <v>73</v>
      </c>
      <c r="J277" s="1" t="s">
        <v>73</v>
      </c>
      <c r="K277" s="6" t="s">
        <v>885</v>
      </c>
      <c r="L277" t="s">
        <v>13</v>
      </c>
      <c r="M277" t="s">
        <v>28</v>
      </c>
      <c r="N277" s="6" t="s">
        <v>885</v>
      </c>
      <c r="O277" t="s">
        <v>28</v>
      </c>
      <c r="P277" t="s">
        <v>28</v>
      </c>
      <c r="Q277" t="s">
        <v>28</v>
      </c>
      <c r="R277" s="7" t="s">
        <v>886</v>
      </c>
      <c r="S277" s="8">
        <f>R277/N277 * -1</f>
      </c>
      <c r="T277">
        <f>VLOOKUP(H277,SKU_PORKMEAT!A2:D683,{3},FALSE)</f>
      </c>
      <c r="U277" s="1">
        <f>VLOOKUP(UPPER(IF(IFERROR(VLOOKUP(E277,SOTC_PORKMEAT!A2:B5441,{2},FALSE), TRUE)=TRUE, VLOOKUP(E277,PICKUP_PORKMEAT!A2:B559,{2},FALSE),VLOOKUP(E277,SOTC_PORKMEAT!A2:B5441,{2},FALSE))), CUSTOMERS_PORKMEAT!A2:C951,{3},FALSE)</f>
      </c>
      <c r="V277" s="1">
        <f>VLOOKUP(UPPER(IF(IFERROR(VLOOKUP(E277,SOTC_PORKMEAT!A2:B5441,{2},FALSE), TRUE)=TRUE, VLOOKUP(E277,PICKUP_PORKMEAT!A2:B559,{2},FALSE),VLOOKUP(E277,SOTC_PORKMEAT!A2:B5441,{2},FALSE))), CUSTOMERS_PORKMEAT!A2:D951,{4},FALSE)</f>
      </c>
      <c r="W277" s="1">
        <f>VLOOKUP(H277,SKU_PORKMEAT!A2:D683,{4},FALSE)</f>
      </c>
      <c r="X277" s="1">
        <v>15</v>
      </c>
      <c r="Y277" t="s">
        <v>139</v>
      </c>
    </row>
    <row r="278" spans="1:25" x14ac:dyDescent="0.25">
      <c r="A278" s="1">
        <v>2024</v>
      </c>
      <c r="B278" s="1" t="s">
        <v>24</v>
      </c>
      <c r="C278" s="1" t="s">
        <v>362</v>
      </c>
      <c r="D278" s="1" t="s">
        <v>887</v>
      </c>
      <c r="E278" s="1">
        <v>2100119421</v>
      </c>
      <c r="F278" s="1" t="s">
        <v>139</v>
      </c>
      <c r="G278" t="s">
        <v>28</v>
      </c>
      <c r="H278" s="1">
        <v>1000000001128</v>
      </c>
      <c r="I278" s="1" t="s">
        <v>73</v>
      </c>
      <c r="J278" s="1" t="s">
        <v>73</v>
      </c>
      <c r="K278" s="6" t="s">
        <v>888</v>
      </c>
      <c r="L278" t="s">
        <v>13</v>
      </c>
      <c r="M278" t="s">
        <v>28</v>
      </c>
      <c r="N278" s="6" t="s">
        <v>888</v>
      </c>
      <c r="O278" t="s">
        <v>28</v>
      </c>
      <c r="P278" t="s">
        <v>28</v>
      </c>
      <c r="Q278" t="s">
        <v>28</v>
      </c>
      <c r="R278" s="7" t="s">
        <v>889</v>
      </c>
      <c r="S278" s="8">
        <f>R278/N278 * -1</f>
      </c>
      <c r="T278">
        <f>VLOOKUP(H278,SKU_PORKMEAT!A2:D683,{3},FALSE)</f>
      </c>
      <c r="U278" s="1">
        <f>VLOOKUP(UPPER(IF(IFERROR(VLOOKUP(E278,SOTC_PORKMEAT!A2:B5441,{2},FALSE), TRUE)=TRUE, VLOOKUP(E278,PICKUP_PORKMEAT!A2:B559,{2},FALSE),VLOOKUP(E278,SOTC_PORKMEAT!A2:B5441,{2},FALSE))), CUSTOMERS_PORKMEAT!A2:C951,{3},FALSE)</f>
      </c>
      <c r="V278" s="1">
        <f>VLOOKUP(UPPER(IF(IFERROR(VLOOKUP(E278,SOTC_PORKMEAT!A2:B5441,{2},FALSE), TRUE)=TRUE, VLOOKUP(E278,PICKUP_PORKMEAT!A2:B559,{2},FALSE),VLOOKUP(E278,SOTC_PORKMEAT!A2:B5441,{2},FALSE))), CUSTOMERS_PORKMEAT!A2:D951,{4},FALSE)</f>
      </c>
      <c r="W278" s="1">
        <f>VLOOKUP(H278,SKU_PORKMEAT!A2:D683,{4},FALSE)</f>
      </c>
      <c r="X278" s="1">
        <v>15</v>
      </c>
      <c r="Y278" t="s">
        <v>139</v>
      </c>
    </row>
    <row r="279" spans="1:25" x14ac:dyDescent="0.25">
      <c r="A279" s="1">
        <v>2024</v>
      </c>
      <c r="B279" s="1" t="s">
        <v>24</v>
      </c>
      <c r="C279" s="1" t="s">
        <v>362</v>
      </c>
      <c r="D279" s="1" t="s">
        <v>890</v>
      </c>
      <c r="E279" s="1">
        <v>2100119425</v>
      </c>
      <c r="F279" s="1" t="s">
        <v>139</v>
      </c>
      <c r="G279" t="s">
        <v>28</v>
      </c>
      <c r="H279" s="1">
        <v>1000000001128</v>
      </c>
      <c r="I279" s="1" t="s">
        <v>73</v>
      </c>
      <c r="J279" s="1" t="s">
        <v>73</v>
      </c>
      <c r="K279" s="6" t="s">
        <v>891</v>
      </c>
      <c r="L279" t="s">
        <v>13</v>
      </c>
      <c r="M279" t="s">
        <v>28</v>
      </c>
      <c r="N279" s="6" t="s">
        <v>891</v>
      </c>
      <c r="O279" t="s">
        <v>28</v>
      </c>
      <c r="P279" t="s">
        <v>28</v>
      </c>
      <c r="Q279" t="s">
        <v>28</v>
      </c>
      <c r="R279" s="7" t="s">
        <v>892</v>
      </c>
      <c r="S279" s="8">
        <f>R279/N279 * -1</f>
      </c>
      <c r="T279">
        <f>VLOOKUP(H279,SKU_PORKMEAT!A2:D683,{3},FALSE)</f>
      </c>
      <c r="U279" s="1">
        <f>VLOOKUP(UPPER(IF(IFERROR(VLOOKUP(E279,SOTC_PORKMEAT!A2:B5441,{2},FALSE), TRUE)=TRUE, VLOOKUP(E279,PICKUP_PORKMEAT!A2:B559,{2},FALSE),VLOOKUP(E279,SOTC_PORKMEAT!A2:B5441,{2},FALSE))), CUSTOMERS_PORKMEAT!A2:C951,{3},FALSE)</f>
      </c>
      <c r="V279" s="1">
        <f>VLOOKUP(UPPER(IF(IFERROR(VLOOKUP(E279,SOTC_PORKMEAT!A2:B5441,{2},FALSE), TRUE)=TRUE, VLOOKUP(E279,PICKUP_PORKMEAT!A2:B559,{2},FALSE),VLOOKUP(E279,SOTC_PORKMEAT!A2:B5441,{2},FALSE))), CUSTOMERS_PORKMEAT!A2:D951,{4},FALSE)</f>
      </c>
      <c r="W279" s="1">
        <f>VLOOKUP(H279,SKU_PORKMEAT!A2:D683,{4},FALSE)</f>
      </c>
      <c r="X279" s="1">
        <v>15</v>
      </c>
      <c r="Y279" t="s">
        <v>139</v>
      </c>
    </row>
    <row r="280" spans="1:25" x14ac:dyDescent="0.25">
      <c r="A280" s="1">
        <v>2024</v>
      </c>
      <c r="B280" s="1" t="s">
        <v>24</v>
      </c>
      <c r="C280" s="1" t="s">
        <v>362</v>
      </c>
      <c r="D280" s="1" t="s">
        <v>893</v>
      </c>
      <c r="E280" s="1">
        <v>2100119542</v>
      </c>
      <c r="F280" s="1" t="s">
        <v>139</v>
      </c>
      <c r="G280" t="s">
        <v>28</v>
      </c>
      <c r="H280" s="1">
        <v>1000000001141</v>
      </c>
      <c r="I280" s="1" t="s">
        <v>272</v>
      </c>
      <c r="J280" s="1" t="s">
        <v>272</v>
      </c>
      <c r="K280" s="6" t="s">
        <v>894</v>
      </c>
      <c r="L280" t="s">
        <v>13</v>
      </c>
      <c r="M280" t="s">
        <v>28</v>
      </c>
      <c r="N280" s="6" t="s">
        <v>894</v>
      </c>
      <c r="O280" t="s">
        <v>28</v>
      </c>
      <c r="P280" t="s">
        <v>28</v>
      </c>
      <c r="Q280" t="s">
        <v>28</v>
      </c>
      <c r="R280" s="7" t="s">
        <v>895</v>
      </c>
      <c r="S280" s="8">
        <f>R280/N280 * -1</f>
      </c>
      <c r="T280">
        <f>VLOOKUP(H280,SKU_PORKMEAT!A2:D683,{3},FALSE)</f>
      </c>
      <c r="U280" s="1">
        <f>VLOOKUP(UPPER(IF(IFERROR(VLOOKUP(E280,SOTC_PORKMEAT!A2:B5441,{2},FALSE), TRUE)=TRUE, VLOOKUP(E280,PICKUP_PORKMEAT!A2:B559,{2},FALSE),VLOOKUP(E280,SOTC_PORKMEAT!A2:B5441,{2},FALSE))), CUSTOMERS_PORKMEAT!A2:C951,{3},FALSE)</f>
      </c>
      <c r="V280" s="1">
        <f>VLOOKUP(UPPER(IF(IFERROR(VLOOKUP(E280,SOTC_PORKMEAT!A2:B5441,{2},FALSE), TRUE)=TRUE, VLOOKUP(E280,PICKUP_PORKMEAT!A2:B559,{2},FALSE),VLOOKUP(E280,SOTC_PORKMEAT!A2:B5441,{2},FALSE))), CUSTOMERS_PORKMEAT!A2:D951,{4},FALSE)</f>
      </c>
      <c r="W280" s="1">
        <f>VLOOKUP(H280,SKU_PORKMEAT!A2:D683,{4},FALSE)</f>
      </c>
      <c r="X280" s="1">
        <v>17</v>
      </c>
      <c r="Y280" t="s">
        <v>139</v>
      </c>
    </row>
    <row r="281" spans="1:25" x14ac:dyDescent="0.25">
      <c r="A281" s="1">
        <v>2024</v>
      </c>
      <c r="B281" s="1" t="s">
        <v>24</v>
      </c>
      <c r="C281" s="1" t="s">
        <v>362</v>
      </c>
      <c r="D281" s="1" t="s">
        <v>893</v>
      </c>
      <c r="E281" s="1">
        <v>2100119542</v>
      </c>
      <c r="F281" s="1" t="s">
        <v>139</v>
      </c>
      <c r="G281" t="s">
        <v>28</v>
      </c>
      <c r="H281" s="1">
        <v>1000000001357</v>
      </c>
      <c r="I281" s="1" t="s">
        <v>246</v>
      </c>
      <c r="J281" s="1" t="s">
        <v>246</v>
      </c>
      <c r="K281" s="6" t="s">
        <v>896</v>
      </c>
      <c r="L281" t="s">
        <v>13</v>
      </c>
      <c r="M281" t="s">
        <v>28</v>
      </c>
      <c r="N281" s="6" t="s">
        <v>896</v>
      </c>
      <c r="O281" t="s">
        <v>28</v>
      </c>
      <c r="P281" t="s">
        <v>28</v>
      </c>
      <c r="Q281" t="s">
        <v>28</v>
      </c>
      <c r="R281" s="7" t="s">
        <v>897</v>
      </c>
      <c r="S281" s="8">
        <f>R281/N281 * -1</f>
      </c>
      <c r="T281">
        <f>VLOOKUP(H281,SKU_PORKMEAT!A2:D683,{3},FALSE)</f>
      </c>
      <c r="U281" s="1">
        <f>VLOOKUP(UPPER(IF(IFERROR(VLOOKUP(E281,SOTC_PORKMEAT!A2:B5441,{2},FALSE), TRUE)=TRUE, VLOOKUP(E281,PICKUP_PORKMEAT!A2:B559,{2},FALSE),VLOOKUP(E281,SOTC_PORKMEAT!A2:B5441,{2},FALSE))), CUSTOMERS_PORKMEAT!A2:C951,{3},FALSE)</f>
      </c>
      <c r="V281" s="1">
        <f>VLOOKUP(UPPER(IF(IFERROR(VLOOKUP(E281,SOTC_PORKMEAT!A2:B5441,{2},FALSE), TRUE)=TRUE, VLOOKUP(E281,PICKUP_PORKMEAT!A2:B559,{2},FALSE),VLOOKUP(E281,SOTC_PORKMEAT!A2:B5441,{2},FALSE))), CUSTOMERS_PORKMEAT!A2:D951,{4},FALSE)</f>
      </c>
      <c r="W281" s="1">
        <f>VLOOKUP(H281,SKU_PORKMEAT!A2:D683,{4},FALSE)</f>
      </c>
      <c r="X281" s="1">
        <v>17</v>
      </c>
      <c r="Y281" t="s">
        <v>139</v>
      </c>
    </row>
    <row r="282" spans="1:25" x14ac:dyDescent="0.25">
      <c r="A282" s="1">
        <v>2024</v>
      </c>
      <c r="B282" s="1" t="s">
        <v>24</v>
      </c>
      <c r="C282" s="1" t="s">
        <v>25</v>
      </c>
      <c r="D282" s="1" t="s">
        <v>898</v>
      </c>
      <c r="E282" s="1">
        <v>2100119887</v>
      </c>
      <c r="F282" s="1" t="s">
        <v>139</v>
      </c>
      <c r="G282" t="s">
        <v>28</v>
      </c>
      <c r="H282" s="1">
        <v>1000000001128</v>
      </c>
      <c r="I282" s="1" t="s">
        <v>73</v>
      </c>
      <c r="J282" s="1" t="s">
        <v>73</v>
      </c>
      <c r="K282" s="6" t="s">
        <v>899</v>
      </c>
      <c r="L282" t="s">
        <v>13</v>
      </c>
      <c r="M282" t="s">
        <v>28</v>
      </c>
      <c r="N282" s="6" t="s">
        <v>899</v>
      </c>
      <c r="O282" t="s">
        <v>28</v>
      </c>
      <c r="P282" t="s">
        <v>28</v>
      </c>
      <c r="Q282" t="s">
        <v>28</v>
      </c>
      <c r="R282" s="7" t="s">
        <v>900</v>
      </c>
      <c r="S282" s="8">
        <f>R282/N282 * -1</f>
      </c>
      <c r="T282">
        <f>VLOOKUP(H282,SKU_PORKMEAT!A2:D683,{3},FALSE)</f>
      </c>
      <c r="U282" s="1">
        <f>VLOOKUP(UPPER(IF(IFERROR(VLOOKUP(E282,SOTC_PORKMEAT!A2:B5441,{2},FALSE), TRUE)=TRUE, VLOOKUP(E282,PICKUP_PORKMEAT!A2:B559,{2},FALSE),VLOOKUP(E282,SOTC_PORKMEAT!A2:B5441,{2},FALSE))), CUSTOMERS_PORKMEAT!A2:C951,{3},FALSE)</f>
      </c>
      <c r="V282" s="1">
        <f>VLOOKUP(UPPER(IF(IFERROR(VLOOKUP(E282,SOTC_PORKMEAT!A2:B5441,{2},FALSE), TRUE)=TRUE, VLOOKUP(E282,PICKUP_PORKMEAT!A2:B559,{2},FALSE),VLOOKUP(E282,SOTC_PORKMEAT!A2:B5441,{2},FALSE))), CUSTOMERS_PORKMEAT!A2:D951,{4},FALSE)</f>
      </c>
      <c r="W282" s="1">
        <f>VLOOKUP(H282,SKU_PORKMEAT!A2:D683,{4},FALSE)</f>
      </c>
      <c r="X282" s="1">
        <v>15</v>
      </c>
      <c r="Y282" t="s">
        <v>139</v>
      </c>
    </row>
    <row r="283" spans="1:25" x14ac:dyDescent="0.25">
      <c r="A283" s="1">
        <v>2024</v>
      </c>
      <c r="B283" s="1" t="s">
        <v>24</v>
      </c>
      <c r="C283" s="1" t="s">
        <v>25</v>
      </c>
      <c r="D283" s="1" t="s">
        <v>901</v>
      </c>
      <c r="E283" s="1">
        <v>2100119888</v>
      </c>
      <c r="F283" s="1" t="s">
        <v>139</v>
      </c>
      <c r="G283" t="s">
        <v>28</v>
      </c>
      <c r="H283" s="1">
        <v>1000000001128</v>
      </c>
      <c r="I283" s="1" t="s">
        <v>73</v>
      </c>
      <c r="J283" s="1" t="s">
        <v>73</v>
      </c>
      <c r="K283" s="6" t="s">
        <v>902</v>
      </c>
      <c r="L283" t="s">
        <v>13</v>
      </c>
      <c r="M283" t="s">
        <v>28</v>
      </c>
      <c r="N283" s="6" t="s">
        <v>902</v>
      </c>
      <c r="O283" t="s">
        <v>28</v>
      </c>
      <c r="P283" t="s">
        <v>28</v>
      </c>
      <c r="Q283" t="s">
        <v>28</v>
      </c>
      <c r="R283" s="7" t="s">
        <v>903</v>
      </c>
      <c r="S283" s="8">
        <f>R283/N283 * -1</f>
      </c>
      <c r="T283">
        <f>VLOOKUP(H283,SKU_PORKMEAT!A2:D683,{3},FALSE)</f>
      </c>
      <c r="U283" s="1">
        <f>VLOOKUP(UPPER(IF(IFERROR(VLOOKUP(E283,SOTC_PORKMEAT!A2:B5441,{2},FALSE), TRUE)=TRUE, VLOOKUP(E283,PICKUP_PORKMEAT!A2:B559,{2},FALSE),VLOOKUP(E283,SOTC_PORKMEAT!A2:B5441,{2},FALSE))), CUSTOMERS_PORKMEAT!A2:C951,{3},FALSE)</f>
      </c>
      <c r="V283" s="1">
        <f>VLOOKUP(UPPER(IF(IFERROR(VLOOKUP(E283,SOTC_PORKMEAT!A2:B5441,{2},FALSE), TRUE)=TRUE, VLOOKUP(E283,PICKUP_PORKMEAT!A2:B559,{2},FALSE),VLOOKUP(E283,SOTC_PORKMEAT!A2:B5441,{2},FALSE))), CUSTOMERS_PORKMEAT!A2:D951,{4},FALSE)</f>
      </c>
      <c r="W283" s="1">
        <f>VLOOKUP(H283,SKU_PORKMEAT!A2:D683,{4},FALSE)</f>
      </c>
      <c r="X283" s="1">
        <v>15</v>
      </c>
      <c r="Y283" t="s">
        <v>139</v>
      </c>
    </row>
    <row r="284" spans="1:25" x14ac:dyDescent="0.25">
      <c r="A284" s="1">
        <v>2024</v>
      </c>
      <c r="B284" s="1" t="s">
        <v>24</v>
      </c>
      <c r="C284" s="1" t="s">
        <v>25</v>
      </c>
      <c r="D284" s="1" t="s">
        <v>904</v>
      </c>
      <c r="E284" s="1">
        <v>2100119889</v>
      </c>
      <c r="F284" s="1" t="s">
        <v>139</v>
      </c>
      <c r="G284" t="s">
        <v>28</v>
      </c>
      <c r="H284" s="1">
        <v>1000000001128</v>
      </c>
      <c r="I284" s="1" t="s">
        <v>73</v>
      </c>
      <c r="J284" s="1" t="s">
        <v>73</v>
      </c>
      <c r="K284" s="6" t="s">
        <v>905</v>
      </c>
      <c r="L284" t="s">
        <v>13</v>
      </c>
      <c r="M284" t="s">
        <v>28</v>
      </c>
      <c r="N284" s="6" t="s">
        <v>905</v>
      </c>
      <c r="O284" t="s">
        <v>28</v>
      </c>
      <c r="P284" t="s">
        <v>28</v>
      </c>
      <c r="Q284" t="s">
        <v>28</v>
      </c>
      <c r="R284" s="7" t="s">
        <v>906</v>
      </c>
      <c r="S284" s="8">
        <f>R284/N284 * -1</f>
      </c>
      <c r="T284">
        <f>VLOOKUP(H284,SKU_PORKMEAT!A2:D683,{3},FALSE)</f>
      </c>
      <c r="U284" s="1">
        <f>VLOOKUP(UPPER(IF(IFERROR(VLOOKUP(E284,SOTC_PORKMEAT!A2:B5441,{2},FALSE), TRUE)=TRUE, VLOOKUP(E284,PICKUP_PORKMEAT!A2:B559,{2},FALSE),VLOOKUP(E284,SOTC_PORKMEAT!A2:B5441,{2},FALSE))), CUSTOMERS_PORKMEAT!A2:C951,{3},FALSE)</f>
      </c>
      <c r="V284" s="1">
        <f>VLOOKUP(UPPER(IF(IFERROR(VLOOKUP(E284,SOTC_PORKMEAT!A2:B5441,{2},FALSE), TRUE)=TRUE, VLOOKUP(E284,PICKUP_PORKMEAT!A2:B559,{2},FALSE),VLOOKUP(E284,SOTC_PORKMEAT!A2:B5441,{2},FALSE))), CUSTOMERS_PORKMEAT!A2:D951,{4},FALSE)</f>
      </c>
      <c r="W284" s="1">
        <f>VLOOKUP(H284,SKU_PORKMEAT!A2:D683,{4},FALSE)</f>
      </c>
      <c r="X284" s="1">
        <v>15</v>
      </c>
      <c r="Y284" t="s">
        <v>139</v>
      </c>
    </row>
    <row r="285" spans="1:25" x14ac:dyDescent="0.25">
      <c r="A285" s="1">
        <v>2024</v>
      </c>
      <c r="B285" s="1" t="s">
        <v>24</v>
      </c>
      <c r="C285" s="1" t="s">
        <v>25</v>
      </c>
      <c r="D285" s="1" t="s">
        <v>907</v>
      </c>
      <c r="E285" s="1">
        <v>2100119890</v>
      </c>
      <c r="F285" s="1" t="s">
        <v>139</v>
      </c>
      <c r="G285" t="s">
        <v>28</v>
      </c>
      <c r="H285" s="1">
        <v>1000000001128</v>
      </c>
      <c r="I285" s="1" t="s">
        <v>73</v>
      </c>
      <c r="J285" s="1" t="s">
        <v>73</v>
      </c>
      <c r="K285" s="6" t="s">
        <v>436</v>
      </c>
      <c r="L285" t="s">
        <v>13</v>
      </c>
      <c r="M285" t="s">
        <v>28</v>
      </c>
      <c r="N285" s="6" t="s">
        <v>436</v>
      </c>
      <c r="O285" t="s">
        <v>28</v>
      </c>
      <c r="P285" t="s">
        <v>28</v>
      </c>
      <c r="Q285" t="s">
        <v>28</v>
      </c>
      <c r="R285" s="7" t="s">
        <v>908</v>
      </c>
      <c r="S285" s="8">
        <f>R285/N285 * -1</f>
      </c>
      <c r="T285">
        <f>VLOOKUP(H285,SKU_PORKMEAT!A2:D683,{3},FALSE)</f>
      </c>
      <c r="U285" s="1">
        <f>VLOOKUP(UPPER(IF(IFERROR(VLOOKUP(E285,SOTC_PORKMEAT!A2:B5441,{2},FALSE), TRUE)=TRUE, VLOOKUP(E285,PICKUP_PORKMEAT!A2:B559,{2},FALSE),VLOOKUP(E285,SOTC_PORKMEAT!A2:B5441,{2},FALSE))), CUSTOMERS_PORKMEAT!A2:C951,{3},FALSE)</f>
      </c>
      <c r="V285" s="1">
        <f>VLOOKUP(UPPER(IF(IFERROR(VLOOKUP(E285,SOTC_PORKMEAT!A2:B5441,{2},FALSE), TRUE)=TRUE, VLOOKUP(E285,PICKUP_PORKMEAT!A2:B559,{2},FALSE),VLOOKUP(E285,SOTC_PORKMEAT!A2:B5441,{2},FALSE))), CUSTOMERS_PORKMEAT!A2:D951,{4},FALSE)</f>
      </c>
      <c r="W285" s="1">
        <f>VLOOKUP(H285,SKU_PORKMEAT!A2:D683,{4},FALSE)</f>
      </c>
      <c r="X285" s="1">
        <v>15</v>
      </c>
      <c r="Y285" t="s">
        <v>139</v>
      </c>
    </row>
    <row r="286" spans="1:25" x14ac:dyDescent="0.25">
      <c r="A286" s="1">
        <v>2024</v>
      </c>
      <c r="B286" s="1" t="s">
        <v>24</v>
      </c>
      <c r="C286" s="1" t="s">
        <v>25</v>
      </c>
      <c r="D286" s="1" t="s">
        <v>909</v>
      </c>
      <c r="E286" s="1">
        <v>2100119892</v>
      </c>
      <c r="F286" s="1" t="s">
        <v>139</v>
      </c>
      <c r="G286" t="s">
        <v>28</v>
      </c>
      <c r="H286" s="1">
        <v>1000000001128</v>
      </c>
      <c r="I286" s="1" t="s">
        <v>73</v>
      </c>
      <c r="J286" s="1" t="s">
        <v>73</v>
      </c>
      <c r="K286" s="6" t="s">
        <v>910</v>
      </c>
      <c r="L286" t="s">
        <v>13</v>
      </c>
      <c r="M286" t="s">
        <v>28</v>
      </c>
      <c r="N286" s="6" t="s">
        <v>910</v>
      </c>
      <c r="O286" t="s">
        <v>28</v>
      </c>
      <c r="P286" t="s">
        <v>28</v>
      </c>
      <c r="Q286" t="s">
        <v>28</v>
      </c>
      <c r="R286" s="7" t="s">
        <v>911</v>
      </c>
      <c r="S286" s="8">
        <f>R286/N286 * -1</f>
      </c>
      <c r="T286">
        <f>VLOOKUP(H286,SKU_PORKMEAT!A2:D683,{3},FALSE)</f>
      </c>
      <c r="U286" s="1">
        <f>VLOOKUP(UPPER(IF(IFERROR(VLOOKUP(E286,SOTC_PORKMEAT!A2:B5441,{2},FALSE), TRUE)=TRUE, VLOOKUP(E286,PICKUP_PORKMEAT!A2:B559,{2},FALSE),VLOOKUP(E286,SOTC_PORKMEAT!A2:B5441,{2},FALSE))), CUSTOMERS_PORKMEAT!A2:C951,{3},FALSE)</f>
      </c>
      <c r="V286" s="1">
        <f>VLOOKUP(UPPER(IF(IFERROR(VLOOKUP(E286,SOTC_PORKMEAT!A2:B5441,{2},FALSE), TRUE)=TRUE, VLOOKUP(E286,PICKUP_PORKMEAT!A2:B559,{2},FALSE),VLOOKUP(E286,SOTC_PORKMEAT!A2:B5441,{2},FALSE))), CUSTOMERS_PORKMEAT!A2:D951,{4},FALSE)</f>
      </c>
      <c r="W286" s="1">
        <f>VLOOKUP(H286,SKU_PORKMEAT!A2:D683,{4},FALSE)</f>
      </c>
      <c r="X286" s="1">
        <v>15</v>
      </c>
      <c r="Y286" t="s">
        <v>139</v>
      </c>
    </row>
    <row r="287" spans="1:25" x14ac:dyDescent="0.25">
      <c r="A287" s="1">
        <v>2024</v>
      </c>
      <c r="B287" s="1" t="s">
        <v>24</v>
      </c>
      <c r="C287" s="1" t="s">
        <v>47</v>
      </c>
      <c r="D287" s="1" t="s">
        <v>912</v>
      </c>
      <c r="E287" s="1">
        <v>2100119045</v>
      </c>
      <c r="F287" s="1">
        <f>VLOOKUP(UPPER(IF(IFERROR(VLOOKUP(E287,SOTC_PORKMEAT!A2:B5441,{2},FALSE), TRUE)=TRUE, VLOOKUP(E287,PICKUP_PORKMEAT!A2:B559,{2},FALSE),VLOOKUP(E287,SOTC_PORKMEAT!A2:B5441,{2},FALSE))), CUSTOMERS_PORKMEAT!A2:B951,{2},FALSE)</f>
      </c>
      <c r="G287" t="s">
        <v>28</v>
      </c>
      <c r="H287" s="1">
        <v>1000000000713</v>
      </c>
      <c r="I287" s="1" t="s">
        <v>913</v>
      </c>
      <c r="J287" s="1" t="s">
        <v>913</v>
      </c>
      <c r="K287" s="6" t="s">
        <v>914</v>
      </c>
      <c r="L287" t="s">
        <v>13</v>
      </c>
      <c r="M287" t="s">
        <v>28</v>
      </c>
      <c r="N287" s="6" t="s">
        <v>914</v>
      </c>
      <c r="O287" t="s">
        <v>28</v>
      </c>
      <c r="P287" t="s">
        <v>28</v>
      </c>
      <c r="Q287" t="s">
        <v>28</v>
      </c>
      <c r="R287" s="7" t="s">
        <v>915</v>
      </c>
      <c r="S287" s="8">
        <f>R287/N287 * -1</f>
      </c>
      <c r="T287">
        <f>VLOOKUP(H287,SKU_PORKMEAT!A2:D683,{3},FALSE)</f>
      </c>
      <c r="U287" s="1">
        <f>VLOOKUP(UPPER(IF(IFERROR(VLOOKUP(E287,SOTC_PORKMEAT!A2:B5441,{2},FALSE), TRUE)=TRUE, VLOOKUP(E287,PICKUP_PORKMEAT!A2:B559,{2},FALSE),VLOOKUP(E287,SOTC_PORKMEAT!A2:B5441,{2},FALSE))), CUSTOMERS_PORKMEAT!A2:C951,{3},FALSE)</f>
      </c>
      <c r="V287" s="1">
        <f>VLOOKUP(UPPER(IF(IFERROR(VLOOKUP(E287,SOTC_PORKMEAT!A2:B5441,{2},FALSE), TRUE)=TRUE, VLOOKUP(E287,PICKUP_PORKMEAT!A2:B559,{2},FALSE),VLOOKUP(E287,SOTC_PORKMEAT!A2:B5441,{2},FALSE))), CUSTOMERS_PORKMEAT!A2:D951,{4},FALSE)</f>
      </c>
      <c r="W287" s="1">
        <f>VLOOKUP(H287,SKU_PORKMEAT!A2:D683,{4},FALSE)</f>
      </c>
      <c r="X287" s="1">
        <v>12</v>
      </c>
      <c r="Y287" t="s">
        <v>256</v>
      </c>
    </row>
    <row r="288" spans="1:25" x14ac:dyDescent="0.25">
      <c r="A288" s="1">
        <v>2024</v>
      </c>
      <c r="B288" s="1" t="s">
        <v>24</v>
      </c>
      <c r="C288" s="1" t="s">
        <v>47</v>
      </c>
      <c r="D288" s="1" t="s">
        <v>912</v>
      </c>
      <c r="E288" s="1">
        <v>2100119045</v>
      </c>
      <c r="F288" s="1">
        <f>VLOOKUP(UPPER(IF(IFERROR(VLOOKUP(E288,SOTC_PORKMEAT!A2:B5441,{2},FALSE), TRUE)=TRUE, VLOOKUP(E288,PICKUP_PORKMEAT!A2:B559,{2},FALSE),VLOOKUP(E288,SOTC_PORKMEAT!A2:B5441,{2},FALSE))), CUSTOMERS_PORKMEAT!A2:B951,{2},FALSE)</f>
      </c>
      <c r="G288" t="s">
        <v>28</v>
      </c>
      <c r="H288" s="1">
        <v>1000000000811</v>
      </c>
      <c r="I288" s="1" t="s">
        <v>916</v>
      </c>
      <c r="J288" s="1" t="s">
        <v>916</v>
      </c>
      <c r="K288" s="6" t="s">
        <v>917</v>
      </c>
      <c r="L288" t="s">
        <v>13</v>
      </c>
      <c r="M288" t="s">
        <v>28</v>
      </c>
      <c r="N288" s="6" t="s">
        <v>917</v>
      </c>
      <c r="O288" t="s">
        <v>28</v>
      </c>
      <c r="P288" t="s">
        <v>28</v>
      </c>
      <c r="Q288" t="s">
        <v>28</v>
      </c>
      <c r="R288" s="7" t="s">
        <v>918</v>
      </c>
      <c r="S288" s="8">
        <f>R288/N288 * -1</f>
      </c>
      <c r="T288">
        <f>VLOOKUP(H288,SKU_PORKMEAT!A2:D683,{3},FALSE)</f>
      </c>
      <c r="U288" s="1">
        <f>VLOOKUP(UPPER(IF(IFERROR(VLOOKUP(E288,SOTC_PORKMEAT!A2:B5441,{2},FALSE), TRUE)=TRUE, VLOOKUP(E288,PICKUP_PORKMEAT!A2:B559,{2},FALSE),VLOOKUP(E288,SOTC_PORKMEAT!A2:B5441,{2},FALSE))), CUSTOMERS_PORKMEAT!A2:C951,{3},FALSE)</f>
      </c>
      <c r="V288" s="1">
        <f>VLOOKUP(UPPER(IF(IFERROR(VLOOKUP(E288,SOTC_PORKMEAT!A2:B5441,{2},FALSE), TRUE)=TRUE, VLOOKUP(E288,PICKUP_PORKMEAT!A2:B559,{2},FALSE),VLOOKUP(E288,SOTC_PORKMEAT!A2:B5441,{2},FALSE))), CUSTOMERS_PORKMEAT!A2:D951,{4},FALSE)</f>
      </c>
      <c r="W288" s="1">
        <f>VLOOKUP(H288,SKU_PORKMEAT!A2:D683,{4},FALSE)</f>
      </c>
      <c r="X288" s="1">
        <v>12</v>
      </c>
      <c r="Y288" t="s">
        <v>256</v>
      </c>
    </row>
    <row r="289" spans="1:25" x14ac:dyDescent="0.25">
      <c r="A289" s="1">
        <v>2024</v>
      </c>
      <c r="B289" s="1" t="s">
        <v>24</v>
      </c>
      <c r="C289" s="1" t="s">
        <v>47</v>
      </c>
      <c r="D289" s="1" t="s">
        <v>912</v>
      </c>
      <c r="E289" s="1">
        <v>2100119045</v>
      </c>
      <c r="F289" s="1">
        <f>VLOOKUP(UPPER(IF(IFERROR(VLOOKUP(E289,SOTC_PORKMEAT!A2:B5441,{2},FALSE), TRUE)=TRUE, VLOOKUP(E289,PICKUP_PORKMEAT!A2:B559,{2},FALSE),VLOOKUP(E289,SOTC_PORKMEAT!A2:B5441,{2},FALSE))), CUSTOMERS_PORKMEAT!A2:B951,{2},FALSE)</f>
      </c>
      <c r="G289" t="s">
        <v>28</v>
      </c>
      <c r="H289" s="1">
        <v>1000000000724</v>
      </c>
      <c r="I289" s="1" t="s">
        <v>919</v>
      </c>
      <c r="J289" s="1" t="s">
        <v>919</v>
      </c>
      <c r="K289" s="6" t="s">
        <v>920</v>
      </c>
      <c r="L289" t="s">
        <v>13</v>
      </c>
      <c r="M289" t="s">
        <v>28</v>
      </c>
      <c r="N289" s="6" t="s">
        <v>920</v>
      </c>
      <c r="O289" t="s">
        <v>28</v>
      </c>
      <c r="P289" t="s">
        <v>28</v>
      </c>
      <c r="Q289" t="s">
        <v>28</v>
      </c>
      <c r="R289" s="7" t="s">
        <v>921</v>
      </c>
      <c r="S289" s="8">
        <f>R289/N289 * -1</f>
      </c>
      <c r="T289">
        <f>VLOOKUP(H289,SKU_PORKMEAT!A2:D683,{3},FALSE)</f>
      </c>
      <c r="U289" s="1">
        <f>VLOOKUP(UPPER(IF(IFERROR(VLOOKUP(E289,SOTC_PORKMEAT!A2:B5441,{2},FALSE), TRUE)=TRUE, VLOOKUP(E289,PICKUP_PORKMEAT!A2:B559,{2},FALSE),VLOOKUP(E289,SOTC_PORKMEAT!A2:B5441,{2},FALSE))), CUSTOMERS_PORKMEAT!A2:C951,{3},FALSE)</f>
      </c>
      <c r="V289" s="1">
        <f>VLOOKUP(UPPER(IF(IFERROR(VLOOKUP(E289,SOTC_PORKMEAT!A2:B5441,{2},FALSE), TRUE)=TRUE, VLOOKUP(E289,PICKUP_PORKMEAT!A2:B559,{2},FALSE),VLOOKUP(E289,SOTC_PORKMEAT!A2:B5441,{2},FALSE))), CUSTOMERS_PORKMEAT!A2:D951,{4},FALSE)</f>
      </c>
      <c r="W289" s="1">
        <f>VLOOKUP(H289,SKU_PORKMEAT!A2:D683,{4},FALSE)</f>
      </c>
      <c r="X289" s="1">
        <v>12</v>
      </c>
      <c r="Y289" t="s">
        <v>256</v>
      </c>
    </row>
    <row r="290" spans="1:25" x14ac:dyDescent="0.25">
      <c r="A290" s="1">
        <v>2024</v>
      </c>
      <c r="B290" s="1" t="s">
        <v>24</v>
      </c>
      <c r="C290" s="1" t="s">
        <v>47</v>
      </c>
      <c r="D290" s="1" t="s">
        <v>922</v>
      </c>
      <c r="E290" s="1">
        <v>2100119527</v>
      </c>
      <c r="F290" s="1">
        <f>VLOOKUP(UPPER(IF(IFERROR(VLOOKUP(E290,SOTC_PORKMEAT!A2:B5441,{2},FALSE), TRUE)=TRUE, VLOOKUP(E290,PICKUP_PORKMEAT!A2:B559,{2},FALSE),VLOOKUP(E290,SOTC_PORKMEAT!A2:B5441,{2},FALSE))), CUSTOMERS_PORKMEAT!A2:B951,{2},FALSE)</f>
      </c>
      <c r="G290" t="s">
        <v>28</v>
      </c>
      <c r="H290" s="1">
        <v>1000000001141</v>
      </c>
      <c r="I290" s="1" t="s">
        <v>272</v>
      </c>
      <c r="J290" s="1" t="s">
        <v>272</v>
      </c>
      <c r="K290" s="6" t="s">
        <v>923</v>
      </c>
      <c r="L290" t="s">
        <v>13</v>
      </c>
      <c r="M290" t="s">
        <v>28</v>
      </c>
      <c r="N290" s="6" t="s">
        <v>923</v>
      </c>
      <c r="O290" t="s">
        <v>28</v>
      </c>
      <c r="P290" t="s">
        <v>28</v>
      </c>
      <c r="Q290" t="s">
        <v>28</v>
      </c>
      <c r="R290" s="7" t="s">
        <v>924</v>
      </c>
      <c r="S290" s="8">
        <f>R290/N290 * -1</f>
      </c>
      <c r="T290">
        <f>VLOOKUP(H290,SKU_PORKMEAT!A2:D683,{3},FALSE)</f>
      </c>
      <c r="U290" s="1">
        <f>VLOOKUP(UPPER(IF(IFERROR(VLOOKUP(E290,SOTC_PORKMEAT!A2:B5441,{2},FALSE), TRUE)=TRUE, VLOOKUP(E290,PICKUP_PORKMEAT!A2:B559,{2},FALSE),VLOOKUP(E290,SOTC_PORKMEAT!A2:B5441,{2},FALSE))), CUSTOMERS_PORKMEAT!A2:C951,{3},FALSE)</f>
      </c>
      <c r="V290" s="1">
        <f>VLOOKUP(UPPER(IF(IFERROR(VLOOKUP(E290,SOTC_PORKMEAT!A2:B5441,{2},FALSE), TRUE)=TRUE, VLOOKUP(E290,PICKUP_PORKMEAT!A2:B559,{2},FALSE),VLOOKUP(E290,SOTC_PORKMEAT!A2:B5441,{2},FALSE))), CUSTOMERS_PORKMEAT!A2:D951,{4},FALSE)</f>
      </c>
      <c r="W290" s="1">
        <f>VLOOKUP(H290,SKU_PORKMEAT!A2:D683,{4},FALSE)</f>
      </c>
      <c r="X290" s="1">
        <v>17</v>
      </c>
      <c r="Y290" t="s">
        <v>256</v>
      </c>
    </row>
    <row r="291" spans="1:25" x14ac:dyDescent="0.25">
      <c r="A291" s="1">
        <v>2024</v>
      </c>
      <c r="B291" s="1" t="s">
        <v>24</v>
      </c>
      <c r="C291" s="1" t="s">
        <v>47</v>
      </c>
      <c r="D291" s="1" t="s">
        <v>922</v>
      </c>
      <c r="E291" s="1">
        <v>2100119527</v>
      </c>
      <c r="F291" s="1">
        <f>VLOOKUP(UPPER(IF(IFERROR(VLOOKUP(E291,SOTC_PORKMEAT!A2:B5441,{2},FALSE), TRUE)=TRUE, VLOOKUP(E291,PICKUP_PORKMEAT!A2:B559,{2},FALSE),VLOOKUP(E291,SOTC_PORKMEAT!A2:B5441,{2},FALSE))), CUSTOMERS_PORKMEAT!A2:B951,{2},FALSE)</f>
      </c>
      <c r="G291" t="s">
        <v>28</v>
      </c>
      <c r="H291" s="1">
        <v>1000000001357</v>
      </c>
      <c r="I291" s="1" t="s">
        <v>246</v>
      </c>
      <c r="J291" s="1" t="s">
        <v>246</v>
      </c>
      <c r="K291" s="6" t="s">
        <v>925</v>
      </c>
      <c r="L291" t="s">
        <v>13</v>
      </c>
      <c r="M291" t="s">
        <v>28</v>
      </c>
      <c r="N291" s="6" t="s">
        <v>925</v>
      </c>
      <c r="O291" t="s">
        <v>28</v>
      </c>
      <c r="P291" t="s">
        <v>28</v>
      </c>
      <c r="Q291" t="s">
        <v>28</v>
      </c>
      <c r="R291" s="7" t="s">
        <v>926</v>
      </c>
      <c r="S291" s="8">
        <f>R291/N291 * -1</f>
      </c>
      <c r="T291">
        <f>VLOOKUP(H291,SKU_PORKMEAT!A2:D683,{3},FALSE)</f>
      </c>
      <c r="U291" s="1">
        <f>VLOOKUP(UPPER(IF(IFERROR(VLOOKUP(E291,SOTC_PORKMEAT!A2:B5441,{2},FALSE), TRUE)=TRUE, VLOOKUP(E291,PICKUP_PORKMEAT!A2:B559,{2},FALSE),VLOOKUP(E291,SOTC_PORKMEAT!A2:B5441,{2},FALSE))), CUSTOMERS_PORKMEAT!A2:C951,{3},FALSE)</f>
      </c>
      <c r="V291" s="1">
        <f>VLOOKUP(UPPER(IF(IFERROR(VLOOKUP(E291,SOTC_PORKMEAT!A2:B5441,{2},FALSE), TRUE)=TRUE, VLOOKUP(E291,PICKUP_PORKMEAT!A2:B559,{2},FALSE),VLOOKUP(E291,SOTC_PORKMEAT!A2:B5441,{2},FALSE))), CUSTOMERS_PORKMEAT!A2:D951,{4},FALSE)</f>
      </c>
      <c r="W291" s="1">
        <f>VLOOKUP(H291,SKU_PORKMEAT!A2:D683,{4},FALSE)</f>
      </c>
      <c r="X291" s="1">
        <v>17</v>
      </c>
      <c r="Y291" t="s">
        <v>256</v>
      </c>
    </row>
    <row r="292" spans="1:25" x14ac:dyDescent="0.25">
      <c r="A292" s="1">
        <v>2024</v>
      </c>
      <c r="B292" s="1" t="s">
        <v>24</v>
      </c>
      <c r="C292" s="1" t="s">
        <v>47</v>
      </c>
      <c r="D292" s="1" t="s">
        <v>922</v>
      </c>
      <c r="E292" s="1">
        <v>2100119527</v>
      </c>
      <c r="F292" s="1">
        <f>VLOOKUP(UPPER(IF(IFERROR(VLOOKUP(E292,SOTC_PORKMEAT!A2:B5441,{2},FALSE), TRUE)=TRUE, VLOOKUP(E292,PICKUP_PORKMEAT!A2:B559,{2},FALSE),VLOOKUP(E292,SOTC_PORKMEAT!A2:B5441,{2},FALSE))), CUSTOMERS_PORKMEAT!A2:B951,{2},FALSE)</f>
      </c>
      <c r="G292" t="s">
        <v>28</v>
      </c>
      <c r="H292" s="1">
        <v>1000000000703</v>
      </c>
      <c r="I292" s="1" t="s">
        <v>849</v>
      </c>
      <c r="J292" s="1" t="s">
        <v>849</v>
      </c>
      <c r="K292" s="6" t="s">
        <v>927</v>
      </c>
      <c r="L292" t="s">
        <v>13</v>
      </c>
      <c r="M292" t="s">
        <v>28</v>
      </c>
      <c r="N292" s="6" t="s">
        <v>927</v>
      </c>
      <c r="O292" t="s">
        <v>28</v>
      </c>
      <c r="P292" t="s">
        <v>28</v>
      </c>
      <c r="Q292" t="s">
        <v>28</v>
      </c>
      <c r="R292" s="7" t="s">
        <v>928</v>
      </c>
      <c r="S292" s="8">
        <f>R292/N292 * -1</f>
      </c>
      <c r="T292">
        <f>VLOOKUP(H292,SKU_PORKMEAT!A2:D683,{3},FALSE)</f>
      </c>
      <c r="U292" s="1">
        <f>VLOOKUP(UPPER(IF(IFERROR(VLOOKUP(E292,SOTC_PORKMEAT!A2:B5441,{2},FALSE), TRUE)=TRUE, VLOOKUP(E292,PICKUP_PORKMEAT!A2:B559,{2},FALSE),VLOOKUP(E292,SOTC_PORKMEAT!A2:B5441,{2},FALSE))), CUSTOMERS_PORKMEAT!A2:C951,{3},FALSE)</f>
      </c>
      <c r="V292" s="1">
        <f>VLOOKUP(UPPER(IF(IFERROR(VLOOKUP(E292,SOTC_PORKMEAT!A2:B5441,{2},FALSE), TRUE)=TRUE, VLOOKUP(E292,PICKUP_PORKMEAT!A2:B559,{2},FALSE),VLOOKUP(E292,SOTC_PORKMEAT!A2:B5441,{2},FALSE))), CUSTOMERS_PORKMEAT!A2:D951,{4},FALSE)</f>
      </c>
      <c r="W292" s="1">
        <f>VLOOKUP(H292,SKU_PORKMEAT!A2:D683,{4},FALSE)</f>
      </c>
      <c r="X292" s="1">
        <v>17</v>
      </c>
      <c r="Y292" t="s">
        <v>256</v>
      </c>
    </row>
    <row r="293" spans="1:25" x14ac:dyDescent="0.25">
      <c r="A293" s="1">
        <v>2024</v>
      </c>
      <c r="B293" s="1" t="s">
        <v>24</v>
      </c>
      <c r="C293" s="1" t="s">
        <v>47</v>
      </c>
      <c r="D293" s="1" t="s">
        <v>929</v>
      </c>
      <c r="E293" s="1">
        <v>2100119533</v>
      </c>
      <c r="F293" s="1">
        <f>VLOOKUP(UPPER(IF(IFERROR(VLOOKUP(E293,SOTC_PORKMEAT!A2:B5441,{2},FALSE), TRUE)=TRUE, VLOOKUP(E293,PICKUP_PORKMEAT!A2:B559,{2},FALSE),VLOOKUP(E293,SOTC_PORKMEAT!A2:B5441,{2},FALSE))), CUSTOMERS_PORKMEAT!A2:B951,{2},FALSE)</f>
      </c>
      <c r="G293" t="s">
        <v>28</v>
      </c>
      <c r="H293" s="1">
        <v>1000000000593</v>
      </c>
      <c r="I293" s="1" t="s">
        <v>930</v>
      </c>
      <c r="J293" s="1" t="s">
        <v>930</v>
      </c>
      <c r="K293" s="6" t="s">
        <v>931</v>
      </c>
      <c r="L293" t="s">
        <v>13</v>
      </c>
      <c r="M293" t="s">
        <v>28</v>
      </c>
      <c r="N293" s="6" t="s">
        <v>931</v>
      </c>
      <c r="O293" t="s">
        <v>28</v>
      </c>
      <c r="P293" t="s">
        <v>28</v>
      </c>
      <c r="Q293" t="s">
        <v>28</v>
      </c>
      <c r="R293" s="7" t="s">
        <v>932</v>
      </c>
      <c r="S293" s="8">
        <f>R293/N293 * -1</f>
      </c>
      <c r="T293">
        <f>VLOOKUP(H293,SKU_PORKMEAT!A2:D683,{3},FALSE)</f>
      </c>
      <c r="U293" s="1">
        <f>VLOOKUP(UPPER(IF(IFERROR(VLOOKUP(E293,SOTC_PORKMEAT!A2:B5441,{2},FALSE), TRUE)=TRUE, VLOOKUP(E293,PICKUP_PORKMEAT!A2:B559,{2},FALSE),VLOOKUP(E293,SOTC_PORKMEAT!A2:B5441,{2},FALSE))), CUSTOMERS_PORKMEAT!A2:C951,{3},FALSE)</f>
      </c>
      <c r="V293" s="1">
        <f>VLOOKUP(UPPER(IF(IFERROR(VLOOKUP(E293,SOTC_PORKMEAT!A2:B5441,{2},FALSE), TRUE)=TRUE, VLOOKUP(E293,PICKUP_PORKMEAT!A2:B559,{2},FALSE),VLOOKUP(E293,SOTC_PORKMEAT!A2:B5441,{2},FALSE))), CUSTOMERS_PORKMEAT!A2:D951,{4},FALSE)</f>
      </c>
      <c r="W293" s="1">
        <f>VLOOKUP(H293,SKU_PORKMEAT!A2:D683,{4},FALSE)</f>
      </c>
      <c r="X293" s="1">
        <v>11</v>
      </c>
      <c r="Y293" t="s">
        <v>256</v>
      </c>
    </row>
    <row r="294" spans="1:25" x14ac:dyDescent="0.25">
      <c r="A294" s="1">
        <v>2024</v>
      </c>
      <c r="B294" s="1" t="s">
        <v>24</v>
      </c>
      <c r="C294" s="1" t="s">
        <v>47</v>
      </c>
      <c r="D294" s="1" t="s">
        <v>929</v>
      </c>
      <c r="E294" s="1">
        <v>2100119533</v>
      </c>
      <c r="F294" s="1">
        <f>VLOOKUP(UPPER(IF(IFERROR(VLOOKUP(E294,SOTC_PORKMEAT!A2:B5441,{2},FALSE), TRUE)=TRUE, VLOOKUP(E294,PICKUP_PORKMEAT!A2:B559,{2},FALSE),VLOOKUP(E294,SOTC_PORKMEAT!A2:B5441,{2},FALSE))), CUSTOMERS_PORKMEAT!A2:B951,{2},FALSE)</f>
      </c>
      <c r="G294" t="s">
        <v>28</v>
      </c>
      <c r="H294" s="1">
        <v>1000000002072</v>
      </c>
      <c r="I294" s="1" t="s">
        <v>933</v>
      </c>
      <c r="J294" s="1" t="s">
        <v>933</v>
      </c>
      <c r="K294" s="6" t="s">
        <v>934</v>
      </c>
      <c r="L294" t="s">
        <v>13</v>
      </c>
      <c r="M294" t="s">
        <v>28</v>
      </c>
      <c r="N294" s="6" t="s">
        <v>934</v>
      </c>
      <c r="O294" t="s">
        <v>28</v>
      </c>
      <c r="P294" t="s">
        <v>28</v>
      </c>
      <c r="Q294" t="s">
        <v>28</v>
      </c>
      <c r="R294" s="7" t="s">
        <v>935</v>
      </c>
      <c r="S294" s="8">
        <f>R294/N294 * -1</f>
      </c>
      <c r="T294">
        <f>VLOOKUP(H294,SKU_PORKMEAT!A2:D683,{3},FALSE)</f>
      </c>
      <c r="U294" s="1">
        <f>VLOOKUP(UPPER(IF(IFERROR(VLOOKUP(E294,SOTC_PORKMEAT!A2:B5441,{2},FALSE), TRUE)=TRUE, VLOOKUP(E294,PICKUP_PORKMEAT!A2:B559,{2},FALSE),VLOOKUP(E294,SOTC_PORKMEAT!A2:B5441,{2},FALSE))), CUSTOMERS_PORKMEAT!A2:C951,{3},FALSE)</f>
      </c>
      <c r="V294" s="1">
        <f>VLOOKUP(UPPER(IF(IFERROR(VLOOKUP(E294,SOTC_PORKMEAT!A2:B5441,{2},FALSE), TRUE)=TRUE, VLOOKUP(E294,PICKUP_PORKMEAT!A2:B559,{2},FALSE),VLOOKUP(E294,SOTC_PORKMEAT!A2:B5441,{2},FALSE))), CUSTOMERS_PORKMEAT!A2:D951,{4},FALSE)</f>
      </c>
      <c r="W294" s="1">
        <f>VLOOKUP(H294,SKU_PORKMEAT!A2:D683,{4},FALSE)</f>
      </c>
      <c r="X294" s="1">
        <v>11</v>
      </c>
      <c r="Y294" t="s">
        <v>256</v>
      </c>
    </row>
    <row r="295" spans="1:25" x14ac:dyDescent="0.25">
      <c r="A295" s="1">
        <v>2024</v>
      </c>
      <c r="B295" s="1" t="s">
        <v>24</v>
      </c>
      <c r="C295" s="1" t="s">
        <v>47</v>
      </c>
      <c r="D295" s="1" t="s">
        <v>936</v>
      </c>
      <c r="E295" s="1">
        <v>2100119534</v>
      </c>
      <c r="F295" s="1">
        <f>VLOOKUP(UPPER(IF(IFERROR(VLOOKUP(E295,SOTC_PORKMEAT!A2:B5441,{2},FALSE), TRUE)=TRUE, VLOOKUP(E295,PICKUP_PORKMEAT!A2:B559,{2},FALSE),VLOOKUP(E295,SOTC_PORKMEAT!A2:B5441,{2},FALSE))), CUSTOMERS_PORKMEAT!A2:B951,{2},FALSE)</f>
      </c>
      <c r="G295" t="s">
        <v>28</v>
      </c>
      <c r="H295" s="1">
        <v>1000000000734</v>
      </c>
      <c r="I295" s="1" t="s">
        <v>937</v>
      </c>
      <c r="J295" s="1" t="s">
        <v>937</v>
      </c>
      <c r="K295" s="6" t="s">
        <v>938</v>
      </c>
      <c r="L295" t="s">
        <v>13</v>
      </c>
      <c r="M295" t="s">
        <v>28</v>
      </c>
      <c r="N295" s="6" t="s">
        <v>938</v>
      </c>
      <c r="O295" t="s">
        <v>28</v>
      </c>
      <c r="P295" t="s">
        <v>28</v>
      </c>
      <c r="Q295" t="s">
        <v>28</v>
      </c>
      <c r="R295" s="7" t="s">
        <v>939</v>
      </c>
      <c r="S295" s="8">
        <f>R295/N295 * -1</f>
      </c>
      <c r="T295">
        <f>VLOOKUP(H295,SKU_PORKMEAT!A2:D683,{3},FALSE)</f>
      </c>
      <c r="U295" s="1">
        <f>VLOOKUP(UPPER(IF(IFERROR(VLOOKUP(E295,SOTC_PORKMEAT!A2:B5441,{2},FALSE), TRUE)=TRUE, VLOOKUP(E295,PICKUP_PORKMEAT!A2:B559,{2},FALSE),VLOOKUP(E295,SOTC_PORKMEAT!A2:B5441,{2},FALSE))), CUSTOMERS_PORKMEAT!A2:C951,{3},FALSE)</f>
      </c>
      <c r="V295" s="1">
        <f>VLOOKUP(UPPER(IF(IFERROR(VLOOKUP(E295,SOTC_PORKMEAT!A2:B5441,{2},FALSE), TRUE)=TRUE, VLOOKUP(E295,PICKUP_PORKMEAT!A2:B559,{2},FALSE),VLOOKUP(E295,SOTC_PORKMEAT!A2:B5441,{2},FALSE))), CUSTOMERS_PORKMEAT!A2:D951,{4},FALSE)</f>
      </c>
      <c r="W295" s="1">
        <f>VLOOKUP(H295,SKU_PORKMEAT!A2:D683,{4},FALSE)</f>
      </c>
      <c r="X295" s="1">
        <v>11</v>
      </c>
      <c r="Y295" t="s">
        <v>256</v>
      </c>
    </row>
    <row r="296" spans="1:25" x14ac:dyDescent="0.25">
      <c r="A296" s="1">
        <v>2024</v>
      </c>
      <c r="B296" s="1" t="s">
        <v>24</v>
      </c>
      <c r="C296" s="1" t="s">
        <v>47</v>
      </c>
      <c r="D296" s="1" t="s">
        <v>936</v>
      </c>
      <c r="E296" s="1">
        <v>2100119534</v>
      </c>
      <c r="F296" s="1">
        <f>VLOOKUP(UPPER(IF(IFERROR(VLOOKUP(E296,SOTC_PORKMEAT!A2:B5441,{2},FALSE), TRUE)=TRUE, VLOOKUP(E296,PICKUP_PORKMEAT!A2:B559,{2},FALSE),VLOOKUP(E296,SOTC_PORKMEAT!A2:B5441,{2},FALSE))), CUSTOMERS_PORKMEAT!A2:B951,{2},FALSE)</f>
      </c>
      <c r="G296" t="s">
        <v>28</v>
      </c>
      <c r="H296" s="1">
        <v>1000000002074</v>
      </c>
      <c r="I296" s="1" t="s">
        <v>940</v>
      </c>
      <c r="J296" s="1" t="s">
        <v>940</v>
      </c>
      <c r="K296" s="6" t="s">
        <v>941</v>
      </c>
      <c r="L296" t="s">
        <v>13</v>
      </c>
      <c r="M296" t="s">
        <v>28</v>
      </c>
      <c r="N296" s="6" t="s">
        <v>941</v>
      </c>
      <c r="O296" t="s">
        <v>28</v>
      </c>
      <c r="P296" t="s">
        <v>28</v>
      </c>
      <c r="Q296" t="s">
        <v>28</v>
      </c>
      <c r="R296" s="7" t="s">
        <v>942</v>
      </c>
      <c r="S296" s="8">
        <f>R296/N296 * -1</f>
      </c>
      <c r="T296">
        <f>VLOOKUP(H296,SKU_PORKMEAT!A2:D683,{3},FALSE)</f>
      </c>
      <c r="U296" s="1">
        <f>VLOOKUP(UPPER(IF(IFERROR(VLOOKUP(E296,SOTC_PORKMEAT!A2:B5441,{2},FALSE), TRUE)=TRUE, VLOOKUP(E296,PICKUP_PORKMEAT!A2:B559,{2},FALSE),VLOOKUP(E296,SOTC_PORKMEAT!A2:B5441,{2},FALSE))), CUSTOMERS_PORKMEAT!A2:C951,{3},FALSE)</f>
      </c>
      <c r="V296" s="1">
        <f>VLOOKUP(UPPER(IF(IFERROR(VLOOKUP(E296,SOTC_PORKMEAT!A2:B5441,{2},FALSE), TRUE)=TRUE, VLOOKUP(E296,PICKUP_PORKMEAT!A2:B559,{2},FALSE),VLOOKUP(E296,SOTC_PORKMEAT!A2:B5441,{2},FALSE))), CUSTOMERS_PORKMEAT!A2:D951,{4},FALSE)</f>
      </c>
      <c r="W296" s="1">
        <f>VLOOKUP(H296,SKU_PORKMEAT!A2:D683,{4},FALSE)</f>
      </c>
      <c r="X296" s="1">
        <v>11</v>
      </c>
      <c r="Y296" t="s">
        <v>256</v>
      </c>
    </row>
    <row r="297" spans="1:25" x14ac:dyDescent="0.25">
      <c r="A297" s="1">
        <v>2024</v>
      </c>
      <c r="B297" s="1" t="s">
        <v>24</v>
      </c>
      <c r="C297" s="1" t="s">
        <v>47</v>
      </c>
      <c r="D297" s="1" t="s">
        <v>936</v>
      </c>
      <c r="E297" s="1">
        <v>2100119534</v>
      </c>
      <c r="F297" s="1">
        <f>VLOOKUP(UPPER(IF(IFERROR(VLOOKUP(E297,SOTC_PORKMEAT!A2:B5441,{2},FALSE), TRUE)=TRUE, VLOOKUP(E297,PICKUP_PORKMEAT!A2:B559,{2},FALSE),VLOOKUP(E297,SOTC_PORKMEAT!A2:B5441,{2},FALSE))), CUSTOMERS_PORKMEAT!A2:B951,{2},FALSE)</f>
      </c>
      <c r="G297" t="s">
        <v>28</v>
      </c>
      <c r="H297" s="1">
        <v>1000000000734</v>
      </c>
      <c r="I297" s="1" t="s">
        <v>937</v>
      </c>
      <c r="J297" s="1" t="s">
        <v>937</v>
      </c>
      <c r="K297" s="6" t="s">
        <v>943</v>
      </c>
      <c r="L297" t="s">
        <v>13</v>
      </c>
      <c r="M297" t="s">
        <v>28</v>
      </c>
      <c r="N297" s="6" t="s">
        <v>943</v>
      </c>
      <c r="O297" t="s">
        <v>28</v>
      </c>
      <c r="P297" t="s">
        <v>28</v>
      </c>
      <c r="Q297" t="s">
        <v>28</v>
      </c>
      <c r="R297" s="7" t="s">
        <v>944</v>
      </c>
      <c r="S297" s="8">
        <f>R297/N297 * -1</f>
      </c>
      <c r="T297">
        <f>VLOOKUP(H297,SKU_PORKMEAT!A2:D683,{3},FALSE)</f>
      </c>
      <c r="U297" s="1">
        <f>VLOOKUP(UPPER(IF(IFERROR(VLOOKUP(E297,SOTC_PORKMEAT!A2:B5441,{2},FALSE), TRUE)=TRUE, VLOOKUP(E297,PICKUP_PORKMEAT!A2:B559,{2},FALSE),VLOOKUP(E297,SOTC_PORKMEAT!A2:B5441,{2},FALSE))), CUSTOMERS_PORKMEAT!A2:C951,{3},FALSE)</f>
      </c>
      <c r="V297" s="1">
        <f>VLOOKUP(UPPER(IF(IFERROR(VLOOKUP(E297,SOTC_PORKMEAT!A2:B5441,{2},FALSE), TRUE)=TRUE, VLOOKUP(E297,PICKUP_PORKMEAT!A2:B559,{2},FALSE),VLOOKUP(E297,SOTC_PORKMEAT!A2:B5441,{2},FALSE))), CUSTOMERS_PORKMEAT!A2:D951,{4},FALSE)</f>
      </c>
      <c r="W297" s="1">
        <f>VLOOKUP(H297,SKU_PORKMEAT!A2:D683,{4},FALSE)</f>
      </c>
      <c r="X297" s="1">
        <v>11</v>
      </c>
      <c r="Y297" t="s">
        <v>256</v>
      </c>
    </row>
    <row r="298" spans="1:25" x14ac:dyDescent="0.25">
      <c r="A298" s="1">
        <v>2024</v>
      </c>
      <c r="B298" s="1" t="s">
        <v>24</v>
      </c>
      <c r="C298" s="1" t="s">
        <v>362</v>
      </c>
      <c r="D298" s="1" t="s">
        <v>945</v>
      </c>
      <c r="E298" s="1">
        <v>2100119539</v>
      </c>
      <c r="F298" s="1">
        <f>VLOOKUP(UPPER(IF(IFERROR(VLOOKUP(E298,SOTC_PORKMEAT!A2:B5441,{2},FALSE), TRUE)=TRUE, VLOOKUP(E298,PICKUP_PORKMEAT!A2:B559,{2},FALSE),VLOOKUP(E298,SOTC_PORKMEAT!A2:B5441,{2},FALSE))), CUSTOMERS_PORKMEAT!A2:B951,{2},FALSE)</f>
      </c>
      <c r="G298" t="s">
        <v>28</v>
      </c>
      <c r="H298" s="1">
        <v>1000000001141</v>
      </c>
      <c r="I298" s="1" t="s">
        <v>272</v>
      </c>
      <c r="J298" s="1" t="s">
        <v>272</v>
      </c>
      <c r="K298" s="6" t="s">
        <v>946</v>
      </c>
      <c r="L298" t="s">
        <v>13</v>
      </c>
      <c r="M298" t="s">
        <v>28</v>
      </c>
      <c r="N298" s="6" t="s">
        <v>946</v>
      </c>
      <c r="O298" t="s">
        <v>28</v>
      </c>
      <c r="P298" t="s">
        <v>28</v>
      </c>
      <c r="Q298" t="s">
        <v>28</v>
      </c>
      <c r="R298" s="7" t="s">
        <v>947</v>
      </c>
      <c r="S298" s="8">
        <f>R298/N298 * -1</f>
      </c>
      <c r="T298">
        <f>VLOOKUP(H298,SKU_PORKMEAT!A2:D683,{3},FALSE)</f>
      </c>
      <c r="U298" s="1">
        <f>VLOOKUP(UPPER(IF(IFERROR(VLOOKUP(E298,SOTC_PORKMEAT!A2:B5441,{2},FALSE), TRUE)=TRUE, VLOOKUP(E298,PICKUP_PORKMEAT!A2:B559,{2},FALSE),VLOOKUP(E298,SOTC_PORKMEAT!A2:B5441,{2},FALSE))), CUSTOMERS_PORKMEAT!A2:C951,{3},FALSE)</f>
      </c>
      <c r="V298" s="1">
        <f>VLOOKUP(UPPER(IF(IFERROR(VLOOKUP(E298,SOTC_PORKMEAT!A2:B5441,{2},FALSE), TRUE)=TRUE, VLOOKUP(E298,PICKUP_PORKMEAT!A2:B559,{2},FALSE),VLOOKUP(E298,SOTC_PORKMEAT!A2:B5441,{2},FALSE))), CUSTOMERS_PORKMEAT!A2:D951,{4},FALSE)</f>
      </c>
      <c r="W298" s="1">
        <f>VLOOKUP(H298,SKU_PORKMEAT!A2:D683,{4},FALSE)</f>
      </c>
      <c r="X298" s="1">
        <v>17</v>
      </c>
      <c r="Y298" t="s">
        <v>256</v>
      </c>
    </row>
    <row r="299" spans="1:25" x14ac:dyDescent="0.25">
      <c r="A299" s="1">
        <v>2024</v>
      </c>
      <c r="B299" s="1" t="s">
        <v>24</v>
      </c>
      <c r="C299" s="1" t="s">
        <v>362</v>
      </c>
      <c r="D299" s="1" t="s">
        <v>945</v>
      </c>
      <c r="E299" s="1">
        <v>2100119539</v>
      </c>
      <c r="F299" s="1">
        <f>VLOOKUP(UPPER(IF(IFERROR(VLOOKUP(E299,SOTC_PORKMEAT!A2:B5441,{2},FALSE), TRUE)=TRUE, VLOOKUP(E299,PICKUP_PORKMEAT!A2:B559,{2},FALSE),VLOOKUP(E299,SOTC_PORKMEAT!A2:B5441,{2},FALSE))), CUSTOMERS_PORKMEAT!A2:B951,{2},FALSE)</f>
      </c>
      <c r="G299" t="s">
        <v>28</v>
      </c>
      <c r="H299" s="1">
        <v>1000000001357</v>
      </c>
      <c r="I299" s="1" t="s">
        <v>246</v>
      </c>
      <c r="J299" s="1" t="s">
        <v>246</v>
      </c>
      <c r="K299" s="6" t="s">
        <v>948</v>
      </c>
      <c r="L299" t="s">
        <v>13</v>
      </c>
      <c r="M299" t="s">
        <v>28</v>
      </c>
      <c r="N299" s="6" t="s">
        <v>948</v>
      </c>
      <c r="O299" t="s">
        <v>28</v>
      </c>
      <c r="P299" t="s">
        <v>28</v>
      </c>
      <c r="Q299" t="s">
        <v>28</v>
      </c>
      <c r="R299" s="7" t="s">
        <v>949</v>
      </c>
      <c r="S299" s="8">
        <f>R299/N299 * -1</f>
      </c>
      <c r="T299">
        <f>VLOOKUP(H299,SKU_PORKMEAT!A2:D683,{3},FALSE)</f>
      </c>
      <c r="U299" s="1">
        <f>VLOOKUP(UPPER(IF(IFERROR(VLOOKUP(E299,SOTC_PORKMEAT!A2:B5441,{2},FALSE), TRUE)=TRUE, VLOOKUP(E299,PICKUP_PORKMEAT!A2:B559,{2},FALSE),VLOOKUP(E299,SOTC_PORKMEAT!A2:B5441,{2},FALSE))), CUSTOMERS_PORKMEAT!A2:C951,{3},FALSE)</f>
      </c>
      <c r="V299" s="1">
        <f>VLOOKUP(UPPER(IF(IFERROR(VLOOKUP(E299,SOTC_PORKMEAT!A2:B5441,{2},FALSE), TRUE)=TRUE, VLOOKUP(E299,PICKUP_PORKMEAT!A2:B559,{2},FALSE),VLOOKUP(E299,SOTC_PORKMEAT!A2:B5441,{2},FALSE))), CUSTOMERS_PORKMEAT!A2:D951,{4},FALSE)</f>
      </c>
      <c r="W299" s="1">
        <f>VLOOKUP(H299,SKU_PORKMEAT!A2:D683,{4},FALSE)</f>
      </c>
      <c r="X299" s="1">
        <v>17</v>
      </c>
      <c r="Y299" t="s">
        <v>256</v>
      </c>
    </row>
    <row r="300" spans="1:25" x14ac:dyDescent="0.25">
      <c r="A300" s="1">
        <v>2024</v>
      </c>
      <c r="B300" s="1" t="s">
        <v>24</v>
      </c>
      <c r="C300" s="1" t="s">
        <v>362</v>
      </c>
      <c r="D300" s="1" t="s">
        <v>945</v>
      </c>
      <c r="E300" s="1">
        <v>2100119539</v>
      </c>
      <c r="F300" s="1">
        <f>VLOOKUP(UPPER(IF(IFERROR(VLOOKUP(E300,SOTC_PORKMEAT!A2:B5441,{2},FALSE), TRUE)=TRUE, VLOOKUP(E300,PICKUP_PORKMEAT!A2:B559,{2},FALSE),VLOOKUP(E300,SOTC_PORKMEAT!A2:B5441,{2},FALSE))), CUSTOMERS_PORKMEAT!A2:B951,{2},FALSE)</f>
      </c>
      <c r="G300" t="s">
        <v>28</v>
      </c>
      <c r="H300" s="1">
        <v>1000000000702</v>
      </c>
      <c r="I300" s="1" t="s">
        <v>343</v>
      </c>
      <c r="J300" s="1" t="s">
        <v>343</v>
      </c>
      <c r="K300" s="6" t="s">
        <v>950</v>
      </c>
      <c r="L300" t="s">
        <v>13</v>
      </c>
      <c r="M300" t="s">
        <v>28</v>
      </c>
      <c r="N300" s="6" t="s">
        <v>950</v>
      </c>
      <c r="O300" t="s">
        <v>28</v>
      </c>
      <c r="P300" t="s">
        <v>28</v>
      </c>
      <c r="Q300" t="s">
        <v>28</v>
      </c>
      <c r="R300" s="7" t="s">
        <v>951</v>
      </c>
      <c r="S300" s="8">
        <f>R300/N300 * -1</f>
      </c>
      <c r="T300">
        <f>VLOOKUP(H300,SKU_PORKMEAT!A2:D683,{3},FALSE)</f>
      </c>
      <c r="U300" s="1">
        <f>VLOOKUP(UPPER(IF(IFERROR(VLOOKUP(E300,SOTC_PORKMEAT!A2:B5441,{2},FALSE), TRUE)=TRUE, VLOOKUP(E300,PICKUP_PORKMEAT!A2:B559,{2},FALSE),VLOOKUP(E300,SOTC_PORKMEAT!A2:B5441,{2},FALSE))), CUSTOMERS_PORKMEAT!A2:C951,{3},FALSE)</f>
      </c>
      <c r="V300" s="1">
        <f>VLOOKUP(UPPER(IF(IFERROR(VLOOKUP(E300,SOTC_PORKMEAT!A2:B5441,{2},FALSE), TRUE)=TRUE, VLOOKUP(E300,PICKUP_PORKMEAT!A2:B559,{2},FALSE),VLOOKUP(E300,SOTC_PORKMEAT!A2:B5441,{2},FALSE))), CUSTOMERS_PORKMEAT!A2:D951,{4},FALSE)</f>
      </c>
      <c r="W300" s="1">
        <f>VLOOKUP(H300,SKU_PORKMEAT!A2:D683,{4},FALSE)</f>
      </c>
      <c r="X300" s="1">
        <v>17</v>
      </c>
      <c r="Y300" t="s">
        <v>256</v>
      </c>
    </row>
    <row r="301" spans="1:25" x14ac:dyDescent="0.25">
      <c r="A301" s="1">
        <v>2024</v>
      </c>
      <c r="B301" s="1" t="s">
        <v>24</v>
      </c>
      <c r="C301" s="1" t="s">
        <v>362</v>
      </c>
      <c r="D301" s="1" t="s">
        <v>952</v>
      </c>
      <c r="E301" s="1">
        <v>2100119921</v>
      </c>
      <c r="F301" s="1">
        <f>VLOOKUP(UPPER(IF(IFERROR(VLOOKUP(E301,SOTC_PORKMEAT!A2:B5441,{2},FALSE), TRUE)=TRUE, VLOOKUP(E301,PICKUP_PORKMEAT!A2:B559,{2},FALSE),VLOOKUP(E301,SOTC_PORKMEAT!A2:B5441,{2},FALSE))), CUSTOMERS_PORKMEAT!A2:B951,{2},FALSE)</f>
      </c>
      <c r="G301" t="s">
        <v>28</v>
      </c>
      <c r="H301" s="1">
        <v>1000000000734</v>
      </c>
      <c r="I301" s="1" t="s">
        <v>937</v>
      </c>
      <c r="J301" s="1" t="s">
        <v>937</v>
      </c>
      <c r="K301" s="6" t="s">
        <v>953</v>
      </c>
      <c r="L301" t="s">
        <v>13</v>
      </c>
      <c r="M301" t="s">
        <v>28</v>
      </c>
      <c r="N301" s="6" t="s">
        <v>953</v>
      </c>
      <c r="O301" t="s">
        <v>28</v>
      </c>
      <c r="P301" t="s">
        <v>28</v>
      </c>
      <c r="Q301" t="s">
        <v>28</v>
      </c>
      <c r="R301" s="7" t="s">
        <v>954</v>
      </c>
      <c r="S301" s="8">
        <f>R301/N301 * -1</f>
      </c>
      <c r="T301">
        <f>VLOOKUP(H301,SKU_PORKMEAT!A2:D683,{3},FALSE)</f>
      </c>
      <c r="U301" s="1">
        <f>VLOOKUP(UPPER(IF(IFERROR(VLOOKUP(E301,SOTC_PORKMEAT!A2:B5441,{2},FALSE), TRUE)=TRUE, VLOOKUP(E301,PICKUP_PORKMEAT!A2:B559,{2},FALSE),VLOOKUP(E301,SOTC_PORKMEAT!A2:B5441,{2},FALSE))), CUSTOMERS_PORKMEAT!A2:C951,{3},FALSE)</f>
      </c>
      <c r="V301" s="1">
        <f>VLOOKUP(UPPER(IF(IFERROR(VLOOKUP(E301,SOTC_PORKMEAT!A2:B5441,{2},FALSE), TRUE)=TRUE, VLOOKUP(E301,PICKUP_PORKMEAT!A2:B559,{2},FALSE),VLOOKUP(E301,SOTC_PORKMEAT!A2:B5441,{2},FALSE))), CUSTOMERS_PORKMEAT!A2:D951,{4},FALSE)</f>
      </c>
      <c r="W301" s="1">
        <f>VLOOKUP(H301,SKU_PORKMEAT!A2:D683,{4},FALSE)</f>
      </c>
      <c r="X301" s="1">
        <v>11</v>
      </c>
      <c r="Y301" t="s">
        <v>256</v>
      </c>
    </row>
    <row r="302" spans="1:25" x14ac:dyDescent="0.25">
      <c r="A302" s="1">
        <v>2024</v>
      </c>
      <c r="B302" s="1" t="s">
        <v>24</v>
      </c>
      <c r="C302" s="1" t="s">
        <v>25</v>
      </c>
      <c r="D302" s="1" t="s">
        <v>955</v>
      </c>
      <c r="E302" s="1">
        <v>2100119894</v>
      </c>
      <c r="F302" s="1">
        <f>VLOOKUP(UPPER(IF(IFERROR(VLOOKUP(E302,SOTC_PORKMEAT!A2:B5441,{2},FALSE), TRUE)=TRUE, VLOOKUP(E302,PICKUP_PORKMEAT!A2:B559,{2},FALSE),VLOOKUP(E302,SOTC_PORKMEAT!A2:B5441,{2},FALSE))), CUSTOMERS_PORKMEAT!A2:B951,{2},FALSE)</f>
      </c>
      <c r="G302" t="s">
        <v>28</v>
      </c>
      <c r="H302" s="1">
        <v>1000000001141</v>
      </c>
      <c r="I302" s="1" t="s">
        <v>272</v>
      </c>
      <c r="J302" s="1" t="s">
        <v>272</v>
      </c>
      <c r="K302" s="6" t="s">
        <v>956</v>
      </c>
      <c r="L302" t="s">
        <v>13</v>
      </c>
      <c r="M302" t="s">
        <v>28</v>
      </c>
      <c r="N302" s="6" t="s">
        <v>956</v>
      </c>
      <c r="O302" t="s">
        <v>28</v>
      </c>
      <c r="P302" t="s">
        <v>28</v>
      </c>
      <c r="Q302" t="s">
        <v>28</v>
      </c>
      <c r="R302" s="7" t="s">
        <v>957</v>
      </c>
      <c r="S302" s="8">
        <f>R302/N302 * -1</f>
      </c>
      <c r="T302">
        <f>VLOOKUP(H302,SKU_PORKMEAT!A2:D683,{3},FALSE)</f>
      </c>
      <c r="U302" s="1">
        <f>VLOOKUP(UPPER(IF(IFERROR(VLOOKUP(E302,SOTC_PORKMEAT!A2:B5441,{2},FALSE), TRUE)=TRUE, VLOOKUP(E302,PICKUP_PORKMEAT!A2:B559,{2},FALSE),VLOOKUP(E302,SOTC_PORKMEAT!A2:B5441,{2},FALSE))), CUSTOMERS_PORKMEAT!A2:C951,{3},FALSE)</f>
      </c>
      <c r="V302" s="1">
        <f>VLOOKUP(UPPER(IF(IFERROR(VLOOKUP(E302,SOTC_PORKMEAT!A2:B5441,{2},FALSE), TRUE)=TRUE, VLOOKUP(E302,PICKUP_PORKMEAT!A2:B559,{2},FALSE),VLOOKUP(E302,SOTC_PORKMEAT!A2:B5441,{2},FALSE))), CUSTOMERS_PORKMEAT!A2:D951,{4},FALSE)</f>
      </c>
      <c r="W302" s="1">
        <f>VLOOKUP(H302,SKU_PORKMEAT!A2:D683,{4},FALSE)</f>
      </c>
      <c r="X302" s="1">
        <v>17</v>
      </c>
      <c r="Y302" t="s">
        <v>256</v>
      </c>
    </row>
    <row r="303" spans="1:25" x14ac:dyDescent="0.25">
      <c r="A303" s="1">
        <v>2024</v>
      </c>
      <c r="B303" s="1" t="s">
        <v>24</v>
      </c>
      <c r="C303" s="1" t="s">
        <v>25</v>
      </c>
      <c r="D303" s="1" t="s">
        <v>955</v>
      </c>
      <c r="E303" s="1">
        <v>2100119894</v>
      </c>
      <c r="F303" s="1">
        <f>VLOOKUP(UPPER(IF(IFERROR(VLOOKUP(E303,SOTC_PORKMEAT!A2:B5441,{2},FALSE), TRUE)=TRUE, VLOOKUP(E303,PICKUP_PORKMEAT!A2:B559,{2},FALSE),VLOOKUP(E303,SOTC_PORKMEAT!A2:B5441,{2},FALSE))), CUSTOMERS_PORKMEAT!A2:B951,{2},FALSE)</f>
      </c>
      <c r="G303" t="s">
        <v>28</v>
      </c>
      <c r="H303" s="1">
        <v>1000000001357</v>
      </c>
      <c r="I303" s="1" t="s">
        <v>246</v>
      </c>
      <c r="J303" s="1" t="s">
        <v>246</v>
      </c>
      <c r="K303" s="6" t="s">
        <v>958</v>
      </c>
      <c r="L303" t="s">
        <v>13</v>
      </c>
      <c r="M303" t="s">
        <v>28</v>
      </c>
      <c r="N303" s="6" t="s">
        <v>958</v>
      </c>
      <c r="O303" t="s">
        <v>28</v>
      </c>
      <c r="P303" t="s">
        <v>28</v>
      </c>
      <c r="Q303" t="s">
        <v>28</v>
      </c>
      <c r="R303" s="7" t="s">
        <v>959</v>
      </c>
      <c r="S303" s="8">
        <f>R303/N303 * -1</f>
      </c>
      <c r="T303">
        <f>VLOOKUP(H303,SKU_PORKMEAT!A2:D683,{3},FALSE)</f>
      </c>
      <c r="U303" s="1">
        <f>VLOOKUP(UPPER(IF(IFERROR(VLOOKUP(E303,SOTC_PORKMEAT!A2:B5441,{2},FALSE), TRUE)=TRUE, VLOOKUP(E303,PICKUP_PORKMEAT!A2:B559,{2},FALSE),VLOOKUP(E303,SOTC_PORKMEAT!A2:B5441,{2},FALSE))), CUSTOMERS_PORKMEAT!A2:C951,{3},FALSE)</f>
      </c>
      <c r="V303" s="1">
        <f>VLOOKUP(UPPER(IF(IFERROR(VLOOKUP(E303,SOTC_PORKMEAT!A2:B5441,{2},FALSE), TRUE)=TRUE, VLOOKUP(E303,PICKUP_PORKMEAT!A2:B559,{2},FALSE),VLOOKUP(E303,SOTC_PORKMEAT!A2:B5441,{2},FALSE))), CUSTOMERS_PORKMEAT!A2:D951,{4},FALSE)</f>
      </c>
      <c r="W303" s="1">
        <f>VLOOKUP(H303,SKU_PORKMEAT!A2:D683,{4},FALSE)</f>
      </c>
      <c r="X303" s="1">
        <v>17</v>
      </c>
      <c r="Y303" t="s">
        <v>256</v>
      </c>
    </row>
    <row r="304" spans="1:25" x14ac:dyDescent="0.25">
      <c r="A304" s="1">
        <v>2024</v>
      </c>
      <c r="B304" s="1" t="s">
        <v>24</v>
      </c>
      <c r="C304" s="1" t="s">
        <v>25</v>
      </c>
      <c r="D304" s="1" t="s">
        <v>955</v>
      </c>
      <c r="E304" s="1">
        <v>2100119894</v>
      </c>
      <c r="F304" s="1">
        <f>VLOOKUP(UPPER(IF(IFERROR(VLOOKUP(E304,SOTC_PORKMEAT!A2:B5441,{2},FALSE), TRUE)=TRUE, VLOOKUP(E304,PICKUP_PORKMEAT!A2:B559,{2},FALSE),VLOOKUP(E304,SOTC_PORKMEAT!A2:B5441,{2},FALSE))), CUSTOMERS_PORKMEAT!A2:B951,{2},FALSE)</f>
      </c>
      <c r="G304" t="s">
        <v>28</v>
      </c>
      <c r="H304" s="1">
        <v>1000000000702</v>
      </c>
      <c r="I304" s="1" t="s">
        <v>343</v>
      </c>
      <c r="J304" s="1" t="s">
        <v>343</v>
      </c>
      <c r="K304" s="6" t="s">
        <v>960</v>
      </c>
      <c r="L304" t="s">
        <v>13</v>
      </c>
      <c r="M304" t="s">
        <v>28</v>
      </c>
      <c r="N304" s="6" t="s">
        <v>960</v>
      </c>
      <c r="O304" t="s">
        <v>28</v>
      </c>
      <c r="P304" t="s">
        <v>28</v>
      </c>
      <c r="Q304" t="s">
        <v>28</v>
      </c>
      <c r="R304" s="7" t="s">
        <v>961</v>
      </c>
      <c r="S304" s="8">
        <f>R304/N304 * -1</f>
      </c>
      <c r="T304">
        <f>VLOOKUP(H304,SKU_PORKMEAT!A2:D683,{3},FALSE)</f>
      </c>
      <c r="U304" s="1">
        <f>VLOOKUP(UPPER(IF(IFERROR(VLOOKUP(E304,SOTC_PORKMEAT!A2:B5441,{2},FALSE), TRUE)=TRUE, VLOOKUP(E304,PICKUP_PORKMEAT!A2:B559,{2},FALSE),VLOOKUP(E304,SOTC_PORKMEAT!A2:B5441,{2},FALSE))), CUSTOMERS_PORKMEAT!A2:C951,{3},FALSE)</f>
      </c>
      <c r="V304" s="1">
        <f>VLOOKUP(UPPER(IF(IFERROR(VLOOKUP(E304,SOTC_PORKMEAT!A2:B5441,{2},FALSE), TRUE)=TRUE, VLOOKUP(E304,PICKUP_PORKMEAT!A2:B559,{2},FALSE),VLOOKUP(E304,SOTC_PORKMEAT!A2:B5441,{2},FALSE))), CUSTOMERS_PORKMEAT!A2:D951,{4},FALSE)</f>
      </c>
      <c r="W304" s="1">
        <f>VLOOKUP(H304,SKU_PORKMEAT!A2:D683,{4},FALSE)</f>
      </c>
      <c r="X304" s="1">
        <v>17</v>
      </c>
      <c r="Y304" t="s">
        <v>256</v>
      </c>
    </row>
    <row r="305" spans="1:25" x14ac:dyDescent="0.25">
      <c r="A305" s="1">
        <v>2024</v>
      </c>
      <c r="B305" s="1" t="s">
        <v>24</v>
      </c>
      <c r="C305" s="1" t="s">
        <v>25</v>
      </c>
      <c r="D305" s="1" t="s">
        <v>962</v>
      </c>
      <c r="E305" s="1">
        <v>2100119930</v>
      </c>
      <c r="F305" s="1">
        <f>VLOOKUP(UPPER(IF(IFERROR(VLOOKUP(E305,SOTC_PORKMEAT!A2:B5441,{2},FALSE), TRUE)=TRUE, VLOOKUP(E305,PICKUP_PORKMEAT!A2:B559,{2},FALSE),VLOOKUP(E305,SOTC_PORKMEAT!A2:B5441,{2},FALSE))), CUSTOMERS_PORKMEAT!A2:B951,{2},FALSE)</f>
      </c>
      <c r="G305" t="s">
        <v>28</v>
      </c>
      <c r="H305" s="1">
        <v>1000000000734</v>
      </c>
      <c r="I305" s="1" t="s">
        <v>937</v>
      </c>
      <c r="J305" s="1" t="s">
        <v>937</v>
      </c>
      <c r="K305" s="6" t="s">
        <v>963</v>
      </c>
      <c r="L305" t="s">
        <v>13</v>
      </c>
      <c r="M305" t="s">
        <v>28</v>
      </c>
      <c r="N305" s="6" t="s">
        <v>963</v>
      </c>
      <c r="O305" t="s">
        <v>28</v>
      </c>
      <c r="P305" t="s">
        <v>28</v>
      </c>
      <c r="Q305" t="s">
        <v>28</v>
      </c>
      <c r="R305" s="7" t="s">
        <v>964</v>
      </c>
      <c r="S305" s="8">
        <f>R305/N305 * -1</f>
      </c>
      <c r="T305">
        <f>VLOOKUP(H305,SKU_PORKMEAT!A2:D683,{3},FALSE)</f>
      </c>
      <c r="U305" s="1">
        <f>VLOOKUP(UPPER(IF(IFERROR(VLOOKUP(E305,SOTC_PORKMEAT!A2:B5441,{2},FALSE), TRUE)=TRUE, VLOOKUP(E305,PICKUP_PORKMEAT!A2:B559,{2},FALSE),VLOOKUP(E305,SOTC_PORKMEAT!A2:B5441,{2},FALSE))), CUSTOMERS_PORKMEAT!A2:C951,{3},FALSE)</f>
      </c>
      <c r="V305" s="1">
        <f>VLOOKUP(UPPER(IF(IFERROR(VLOOKUP(E305,SOTC_PORKMEAT!A2:B5441,{2},FALSE), TRUE)=TRUE, VLOOKUP(E305,PICKUP_PORKMEAT!A2:B559,{2},FALSE),VLOOKUP(E305,SOTC_PORKMEAT!A2:B5441,{2},FALSE))), CUSTOMERS_PORKMEAT!A2:D951,{4},FALSE)</f>
      </c>
      <c r="W305" s="1">
        <f>VLOOKUP(H305,SKU_PORKMEAT!A2:D683,{4},FALSE)</f>
      </c>
      <c r="X305" s="1">
        <v>11</v>
      </c>
      <c r="Y305" t="s">
        <v>256</v>
      </c>
    </row>
    <row r="306" spans="1:25" x14ac:dyDescent="0.25">
      <c r="A306" s="1">
        <v>2024</v>
      </c>
      <c r="B306" s="1" t="s">
        <v>24</v>
      </c>
      <c r="C306" s="1" t="s">
        <v>25</v>
      </c>
      <c r="D306" s="1" t="s">
        <v>965</v>
      </c>
      <c r="E306" s="1">
        <v>2100119932</v>
      </c>
      <c r="F306" s="1">
        <f>VLOOKUP(UPPER(IF(IFERROR(VLOOKUP(E306,SOTC_PORKMEAT!A2:B5441,{2},FALSE), TRUE)=TRUE, VLOOKUP(E306,PICKUP_PORKMEAT!A2:B559,{2},FALSE),VLOOKUP(E306,SOTC_PORKMEAT!A2:B5441,{2},FALSE))), CUSTOMERS_PORKMEAT!A2:B951,{2},FALSE)</f>
      </c>
      <c r="G306" t="s">
        <v>28</v>
      </c>
      <c r="H306" s="1">
        <v>1000000002074</v>
      </c>
      <c r="I306" s="1" t="s">
        <v>940</v>
      </c>
      <c r="J306" s="1" t="s">
        <v>940</v>
      </c>
      <c r="K306" s="6" t="s">
        <v>966</v>
      </c>
      <c r="L306" t="s">
        <v>13</v>
      </c>
      <c r="M306" t="s">
        <v>28</v>
      </c>
      <c r="N306" s="6" t="s">
        <v>966</v>
      </c>
      <c r="O306" t="s">
        <v>28</v>
      </c>
      <c r="P306" t="s">
        <v>28</v>
      </c>
      <c r="Q306" t="s">
        <v>28</v>
      </c>
      <c r="R306" s="7" t="s">
        <v>967</v>
      </c>
      <c r="S306" s="8">
        <f>R306/N306 * -1</f>
      </c>
      <c r="T306">
        <f>VLOOKUP(H306,SKU_PORKMEAT!A2:D683,{3},FALSE)</f>
      </c>
      <c r="U306" s="1">
        <f>VLOOKUP(UPPER(IF(IFERROR(VLOOKUP(E306,SOTC_PORKMEAT!A2:B5441,{2},FALSE), TRUE)=TRUE, VLOOKUP(E306,PICKUP_PORKMEAT!A2:B559,{2},FALSE),VLOOKUP(E306,SOTC_PORKMEAT!A2:B5441,{2},FALSE))), CUSTOMERS_PORKMEAT!A2:C951,{3},FALSE)</f>
      </c>
      <c r="V306" s="1">
        <f>VLOOKUP(UPPER(IF(IFERROR(VLOOKUP(E306,SOTC_PORKMEAT!A2:B5441,{2},FALSE), TRUE)=TRUE, VLOOKUP(E306,PICKUP_PORKMEAT!A2:B559,{2},FALSE),VLOOKUP(E306,SOTC_PORKMEAT!A2:B5441,{2},FALSE))), CUSTOMERS_PORKMEAT!A2:D951,{4},FALSE)</f>
      </c>
      <c r="W306" s="1">
        <f>VLOOKUP(H306,SKU_PORKMEAT!A2:D683,{4},FALSE)</f>
      </c>
      <c r="X306" s="1">
        <v>11</v>
      </c>
      <c r="Y306" t="s">
        <v>256</v>
      </c>
    </row>
    <row r="307" spans="1:25" x14ac:dyDescent="0.25">
      <c r="A307" s="1">
        <v>2024</v>
      </c>
      <c r="B307" s="1" t="s">
        <v>24</v>
      </c>
      <c r="C307" s="1" t="s">
        <v>25</v>
      </c>
      <c r="D307" s="1" t="s">
        <v>968</v>
      </c>
      <c r="E307" s="1">
        <v>2100119935</v>
      </c>
      <c r="F307" s="1">
        <f>VLOOKUP(UPPER(IF(IFERROR(VLOOKUP(E307,SOTC_PORKMEAT!A2:B5441,{2},FALSE), TRUE)=TRUE, VLOOKUP(E307,PICKUP_PORKMEAT!A2:B559,{2},FALSE),VLOOKUP(E307,SOTC_PORKMEAT!A2:B5441,{2},FALSE))), CUSTOMERS_PORKMEAT!A2:B951,{2},FALSE)</f>
      </c>
      <c r="G307" t="s">
        <v>28</v>
      </c>
      <c r="H307" s="1">
        <v>1000000000734</v>
      </c>
      <c r="I307" s="1" t="s">
        <v>937</v>
      </c>
      <c r="J307" s="1" t="s">
        <v>937</v>
      </c>
      <c r="K307" s="6" t="s">
        <v>969</v>
      </c>
      <c r="L307" t="s">
        <v>13</v>
      </c>
      <c r="M307" t="s">
        <v>28</v>
      </c>
      <c r="N307" s="6" t="s">
        <v>969</v>
      </c>
      <c r="O307" t="s">
        <v>28</v>
      </c>
      <c r="P307" t="s">
        <v>28</v>
      </c>
      <c r="Q307" t="s">
        <v>28</v>
      </c>
      <c r="R307" s="7" t="s">
        <v>970</v>
      </c>
      <c r="S307" s="8">
        <f>R307/N307 * -1</f>
      </c>
      <c r="T307">
        <f>VLOOKUP(H307,SKU_PORKMEAT!A2:D683,{3},FALSE)</f>
      </c>
      <c r="U307" s="1">
        <f>VLOOKUP(UPPER(IF(IFERROR(VLOOKUP(E307,SOTC_PORKMEAT!A2:B5441,{2},FALSE), TRUE)=TRUE, VLOOKUP(E307,PICKUP_PORKMEAT!A2:B559,{2},FALSE),VLOOKUP(E307,SOTC_PORKMEAT!A2:B5441,{2},FALSE))), CUSTOMERS_PORKMEAT!A2:C951,{3},FALSE)</f>
      </c>
      <c r="V307" s="1">
        <f>VLOOKUP(UPPER(IF(IFERROR(VLOOKUP(E307,SOTC_PORKMEAT!A2:B5441,{2},FALSE), TRUE)=TRUE, VLOOKUP(E307,PICKUP_PORKMEAT!A2:B559,{2},FALSE),VLOOKUP(E307,SOTC_PORKMEAT!A2:B5441,{2},FALSE))), CUSTOMERS_PORKMEAT!A2:D951,{4},FALSE)</f>
      </c>
      <c r="W307" s="1">
        <f>VLOOKUP(H307,SKU_PORKMEAT!A2:D683,{4},FALSE)</f>
      </c>
      <c r="X307" s="1">
        <v>11</v>
      </c>
      <c r="Y307" t="s">
        <v>256</v>
      </c>
    </row>
    <row r="308" spans="1:25" x14ac:dyDescent="0.25">
      <c r="A308" s="1">
        <v>2024</v>
      </c>
      <c r="B308" s="1" t="s">
        <v>24</v>
      </c>
      <c r="C308" s="1" t="s">
        <v>25</v>
      </c>
      <c r="D308" s="1" t="s">
        <v>968</v>
      </c>
      <c r="E308" s="1">
        <v>2100119935</v>
      </c>
      <c r="F308" s="1">
        <f>VLOOKUP(UPPER(IF(IFERROR(VLOOKUP(E308,SOTC_PORKMEAT!A2:B5441,{2},FALSE), TRUE)=TRUE, VLOOKUP(E308,PICKUP_PORKMEAT!A2:B559,{2},FALSE),VLOOKUP(E308,SOTC_PORKMEAT!A2:B5441,{2},FALSE))), CUSTOMERS_PORKMEAT!A2:B951,{2},FALSE)</f>
      </c>
      <c r="G308" t="s">
        <v>28</v>
      </c>
      <c r="H308" s="1">
        <v>1000000002072</v>
      </c>
      <c r="I308" s="1" t="s">
        <v>933</v>
      </c>
      <c r="J308" s="1" t="s">
        <v>933</v>
      </c>
      <c r="K308" s="6" t="s">
        <v>971</v>
      </c>
      <c r="L308" t="s">
        <v>13</v>
      </c>
      <c r="M308" t="s">
        <v>28</v>
      </c>
      <c r="N308" s="6" t="s">
        <v>971</v>
      </c>
      <c r="O308" t="s">
        <v>28</v>
      </c>
      <c r="P308" t="s">
        <v>28</v>
      </c>
      <c r="Q308" t="s">
        <v>28</v>
      </c>
      <c r="R308" s="7" t="s">
        <v>972</v>
      </c>
      <c r="S308" s="8">
        <f>R308/N308 * -1</f>
      </c>
      <c r="T308">
        <f>VLOOKUP(H308,SKU_PORKMEAT!A2:D683,{3},FALSE)</f>
      </c>
      <c r="U308" s="1">
        <f>VLOOKUP(UPPER(IF(IFERROR(VLOOKUP(E308,SOTC_PORKMEAT!A2:B5441,{2},FALSE), TRUE)=TRUE, VLOOKUP(E308,PICKUP_PORKMEAT!A2:B559,{2},FALSE),VLOOKUP(E308,SOTC_PORKMEAT!A2:B5441,{2},FALSE))), CUSTOMERS_PORKMEAT!A2:C951,{3},FALSE)</f>
      </c>
      <c r="V308" s="1">
        <f>VLOOKUP(UPPER(IF(IFERROR(VLOOKUP(E308,SOTC_PORKMEAT!A2:B5441,{2},FALSE), TRUE)=TRUE, VLOOKUP(E308,PICKUP_PORKMEAT!A2:B559,{2},FALSE),VLOOKUP(E308,SOTC_PORKMEAT!A2:B5441,{2},FALSE))), CUSTOMERS_PORKMEAT!A2:D951,{4},FALSE)</f>
      </c>
      <c r="W308" s="1">
        <f>VLOOKUP(H308,SKU_PORKMEAT!A2:D683,{4},FALSE)</f>
      </c>
      <c r="X308" s="1">
        <v>11</v>
      </c>
      <c r="Y308" t="s">
        <v>256</v>
      </c>
    </row>
    <row r="309" spans="1:25" x14ac:dyDescent="0.25">
      <c r="A309" s="1">
        <v>2024</v>
      </c>
      <c r="B309" s="1" t="s">
        <v>24</v>
      </c>
      <c r="C309" s="1" t="s">
        <v>25</v>
      </c>
      <c r="D309" s="1" t="s">
        <v>968</v>
      </c>
      <c r="E309" s="1">
        <v>2100119935</v>
      </c>
      <c r="F309" s="1">
        <f>VLOOKUP(UPPER(IF(IFERROR(VLOOKUP(E309,SOTC_PORKMEAT!A2:B5441,{2},FALSE), TRUE)=TRUE, VLOOKUP(E309,PICKUP_PORKMEAT!A2:B559,{2},FALSE),VLOOKUP(E309,SOTC_PORKMEAT!A2:B5441,{2},FALSE))), CUSTOMERS_PORKMEAT!A2:B951,{2},FALSE)</f>
      </c>
      <c r="G309" t="s">
        <v>28</v>
      </c>
      <c r="H309" s="1">
        <v>1000000000593</v>
      </c>
      <c r="I309" s="1" t="s">
        <v>930</v>
      </c>
      <c r="J309" s="1" t="s">
        <v>930</v>
      </c>
      <c r="K309" s="6" t="s">
        <v>973</v>
      </c>
      <c r="L309" t="s">
        <v>13</v>
      </c>
      <c r="M309" t="s">
        <v>28</v>
      </c>
      <c r="N309" s="6" t="s">
        <v>973</v>
      </c>
      <c r="O309" t="s">
        <v>28</v>
      </c>
      <c r="P309" t="s">
        <v>28</v>
      </c>
      <c r="Q309" t="s">
        <v>28</v>
      </c>
      <c r="R309" s="7" t="s">
        <v>974</v>
      </c>
      <c r="S309" s="8">
        <f>R309/N309 * -1</f>
      </c>
      <c r="T309">
        <f>VLOOKUP(H309,SKU_PORKMEAT!A2:D683,{3},FALSE)</f>
      </c>
      <c r="U309" s="1">
        <f>VLOOKUP(UPPER(IF(IFERROR(VLOOKUP(E309,SOTC_PORKMEAT!A2:B5441,{2},FALSE), TRUE)=TRUE, VLOOKUP(E309,PICKUP_PORKMEAT!A2:B559,{2},FALSE),VLOOKUP(E309,SOTC_PORKMEAT!A2:B5441,{2},FALSE))), CUSTOMERS_PORKMEAT!A2:C951,{3},FALSE)</f>
      </c>
      <c r="V309" s="1">
        <f>VLOOKUP(UPPER(IF(IFERROR(VLOOKUP(E309,SOTC_PORKMEAT!A2:B5441,{2},FALSE), TRUE)=TRUE, VLOOKUP(E309,PICKUP_PORKMEAT!A2:B559,{2},FALSE),VLOOKUP(E309,SOTC_PORKMEAT!A2:B5441,{2},FALSE))), CUSTOMERS_PORKMEAT!A2:D951,{4},FALSE)</f>
      </c>
      <c r="W309" s="1">
        <f>VLOOKUP(H309,SKU_PORKMEAT!A2:D683,{4},FALSE)</f>
      </c>
      <c r="X309" s="1">
        <v>11</v>
      </c>
      <c r="Y309" t="s">
        <v>256</v>
      </c>
    </row>
    <row r="310" spans="1:25" x14ac:dyDescent="0.25">
      <c r="A310" s="1">
        <v>2024</v>
      </c>
      <c r="B310" s="1" t="s">
        <v>24</v>
      </c>
      <c r="C310" s="1" t="s">
        <v>362</v>
      </c>
      <c r="D310" s="1" t="s">
        <v>975</v>
      </c>
      <c r="E310" s="1">
        <v>2100119409</v>
      </c>
      <c r="F310" s="1" t="s">
        <v>976</v>
      </c>
      <c r="G310" t="s">
        <v>28</v>
      </c>
      <c r="H310" s="1">
        <v>1000000002519</v>
      </c>
      <c r="I310" s="1" t="s">
        <v>977</v>
      </c>
      <c r="J310" s="1" t="s">
        <v>977</v>
      </c>
      <c r="K310" s="6" t="s">
        <v>978</v>
      </c>
      <c r="L310" t="s">
        <v>31</v>
      </c>
      <c r="M310" t="s">
        <v>28</v>
      </c>
      <c r="N310" s="6" t="s">
        <v>978</v>
      </c>
      <c r="O310" t="s">
        <v>28</v>
      </c>
      <c r="P310" t="s">
        <v>28</v>
      </c>
      <c r="Q310" t="s">
        <v>28</v>
      </c>
      <c r="R310" s="7" t="s">
        <v>979</v>
      </c>
      <c r="S310" s="8">
        <f>R310/N310 * -1</f>
      </c>
      <c r="T310">
        <f>VLOOKUP(H310,SKU_PORKMEAT!A2:D683,{3},FALSE)</f>
      </c>
      <c r="U310" s="1">
        <f>VLOOKUP(UPPER(IF(IFERROR(VLOOKUP(E310,SOTC_PORKMEAT!A2:B5441,{2},FALSE), TRUE)=TRUE, VLOOKUP(E310,PICKUP_PORKMEAT!A2:B559,{2},FALSE),VLOOKUP(E310,SOTC_PORKMEAT!A2:B5441,{2},FALSE))), CUSTOMERS_PORKMEAT!A2:C951,{3},FALSE)</f>
      </c>
      <c r="V310" s="1">
        <f>VLOOKUP(UPPER(IF(IFERROR(VLOOKUP(E310,SOTC_PORKMEAT!A2:B5441,{2},FALSE), TRUE)=TRUE, VLOOKUP(E310,PICKUP_PORKMEAT!A2:B559,{2},FALSE),VLOOKUP(E310,SOTC_PORKMEAT!A2:B5441,{2},FALSE))), CUSTOMERS_PORKMEAT!A2:D951,{4},FALSE)</f>
      </c>
      <c r="W310" s="1">
        <f>VLOOKUP(H310,SKU_PORKMEAT!A2:D683,{4},FALSE)</f>
      </c>
      <c r="X310" s="1">
        <v>20</v>
      </c>
      <c r="Y310" t="s">
        <v>976</v>
      </c>
    </row>
    <row r="311" spans="1:25" x14ac:dyDescent="0.25">
      <c r="A311" s="1">
        <v>2024</v>
      </c>
      <c r="B311" s="1" t="s">
        <v>24</v>
      </c>
      <c r="C311" s="1" t="s">
        <v>47</v>
      </c>
      <c r="D311" s="1" t="s">
        <v>980</v>
      </c>
      <c r="E311" s="1">
        <v>2910022367</v>
      </c>
      <c r="F311" s="1" t="s">
        <v>691</v>
      </c>
      <c r="G311" t="s">
        <v>28</v>
      </c>
      <c r="H311" s="1">
        <v>1000000002290</v>
      </c>
      <c r="I311" s="1" t="s">
        <v>692</v>
      </c>
      <c r="J311" s="1" t="s">
        <v>692</v>
      </c>
      <c r="K311" s="6" t="s">
        <v>981</v>
      </c>
      <c r="L311" t="s">
        <v>13</v>
      </c>
      <c r="M311" t="s">
        <v>28</v>
      </c>
      <c r="N311" s="6" t="s">
        <v>981</v>
      </c>
      <c r="O311" t="s">
        <v>28</v>
      </c>
      <c r="P311" t="s">
        <v>28</v>
      </c>
      <c r="Q311" t="s">
        <v>28</v>
      </c>
      <c r="R311" s="7" t="s">
        <v>982</v>
      </c>
      <c r="S311" s="8">
        <f>R311/N311 * -1</f>
      </c>
      <c r="T311">
        <f>VLOOKUP(H311,SKU_PORKMEAT!A2:D683,{3},FALSE)</f>
      </c>
      <c r="U311" s="1">
        <f>VLOOKUP(UPPER(IF(IFERROR(VLOOKUP(E311,SOTC_PORKMEAT!A2:B5441,{2},FALSE), TRUE)=TRUE, VLOOKUP(E311,PICKUP_PORKMEAT!A2:B559,{2},FALSE),VLOOKUP(E311,SOTC_PORKMEAT!A2:B5441,{2},FALSE))), CUSTOMERS_PORKMEAT!A2:C951,{3},FALSE)</f>
      </c>
      <c r="V311" s="1">
        <f>VLOOKUP(UPPER(IF(IFERROR(VLOOKUP(E311,SOTC_PORKMEAT!A2:B5441,{2},FALSE), TRUE)=TRUE, VLOOKUP(E311,PICKUP_PORKMEAT!A2:B559,{2},FALSE),VLOOKUP(E311,SOTC_PORKMEAT!A2:B5441,{2},FALSE))), CUSTOMERS_PORKMEAT!A2:D951,{4},FALSE)</f>
      </c>
      <c r="W311" s="1">
        <f>VLOOKUP(H311,SKU_PORKMEAT!A2:D683,{4},FALSE)</f>
      </c>
      <c r="X311" s="1">
        <v>10</v>
      </c>
      <c r="Y311" t="s">
        <v>691</v>
      </c>
    </row>
    <row r="312" spans="1:25" x14ac:dyDescent="0.25">
      <c r="A312" s="1">
        <v>2024</v>
      </c>
      <c r="B312" s="1" t="s">
        <v>24</v>
      </c>
      <c r="C312" s="1" t="s">
        <v>983</v>
      </c>
      <c r="D312" s="1" t="s">
        <v>984</v>
      </c>
      <c r="E312" s="1">
        <v>2100120628</v>
      </c>
      <c r="F312" s="1" t="s">
        <v>27</v>
      </c>
      <c r="G312" t="s">
        <v>28</v>
      </c>
      <c r="H312" s="1">
        <v>1000000000298</v>
      </c>
      <c r="I312" s="1" t="s">
        <v>33</v>
      </c>
      <c r="J312" s="1" t="s">
        <v>33</v>
      </c>
      <c r="K312" s="6" t="s">
        <v>985</v>
      </c>
      <c r="L312" t="s">
        <v>31</v>
      </c>
      <c r="M312" t="s">
        <v>28</v>
      </c>
      <c r="N312" s="6" t="s">
        <v>985</v>
      </c>
      <c r="O312" t="s">
        <v>28</v>
      </c>
      <c r="P312" t="s">
        <v>28</v>
      </c>
      <c r="Q312" t="s">
        <v>28</v>
      </c>
      <c r="R312" s="7" t="s">
        <v>986</v>
      </c>
      <c r="S312" s="8">
        <f>R312/N312 * -1</f>
      </c>
      <c r="T312">
        <f>VLOOKUP(H312,SKU_PORKMEAT!A2:D683,{3},FALSE)</f>
      </c>
      <c r="U312" s="1">
        <f>VLOOKUP(UPPER(IF(IFERROR(VLOOKUP(E312,SOTC_PORKMEAT!A2:B5441,{2},FALSE), TRUE)=TRUE, VLOOKUP(E312,PICKUP_PORKMEAT!A2:B559,{2},FALSE),VLOOKUP(E312,SOTC_PORKMEAT!A2:B5441,{2},FALSE))), CUSTOMERS_PORKMEAT!A2:C951,{3},FALSE)</f>
      </c>
      <c r="V312" s="1">
        <f>VLOOKUP(UPPER(IF(IFERROR(VLOOKUP(E312,SOTC_PORKMEAT!A2:B5441,{2},FALSE), TRUE)=TRUE, VLOOKUP(E312,PICKUP_PORKMEAT!A2:B559,{2},FALSE),VLOOKUP(E312,SOTC_PORKMEAT!A2:B5441,{2},FALSE))), CUSTOMERS_PORKMEAT!A2:D951,{4},FALSE)</f>
      </c>
      <c r="W312" s="1">
        <f>VLOOKUP(H312,SKU_PORKMEAT!A2:D683,{4},FALSE)</f>
      </c>
      <c r="X312" s="1">
        <v>10</v>
      </c>
      <c r="Y312" t="s">
        <v>27</v>
      </c>
    </row>
    <row r="313" spans="1:25" x14ac:dyDescent="0.25">
      <c r="A313" s="1">
        <v>2024</v>
      </c>
      <c r="B313" s="1" t="s">
        <v>24</v>
      </c>
      <c r="C313" s="1" t="s">
        <v>983</v>
      </c>
      <c r="D313" s="1" t="s">
        <v>984</v>
      </c>
      <c r="E313" s="1">
        <v>2100120628</v>
      </c>
      <c r="F313" s="1" t="s">
        <v>27</v>
      </c>
      <c r="G313" t="s">
        <v>28</v>
      </c>
      <c r="H313" s="1">
        <v>1000000000297</v>
      </c>
      <c r="I313" s="1" t="s">
        <v>987</v>
      </c>
      <c r="J313" s="1" t="s">
        <v>987</v>
      </c>
      <c r="K313" s="6" t="s">
        <v>988</v>
      </c>
      <c r="L313" t="s">
        <v>31</v>
      </c>
      <c r="M313" t="s">
        <v>28</v>
      </c>
      <c r="N313" s="6" t="s">
        <v>988</v>
      </c>
      <c r="O313" t="s">
        <v>28</v>
      </c>
      <c r="P313" t="s">
        <v>28</v>
      </c>
      <c r="Q313" t="s">
        <v>28</v>
      </c>
      <c r="R313" s="7" t="s">
        <v>989</v>
      </c>
      <c r="S313" s="8">
        <f>R313/N313 * -1</f>
      </c>
      <c r="T313">
        <f>VLOOKUP(H313,SKU_PORKMEAT!A2:D683,{3},FALSE)</f>
      </c>
      <c r="U313" s="1">
        <f>VLOOKUP(UPPER(IF(IFERROR(VLOOKUP(E313,SOTC_PORKMEAT!A2:B5441,{2},FALSE), TRUE)=TRUE, VLOOKUP(E313,PICKUP_PORKMEAT!A2:B559,{2},FALSE),VLOOKUP(E313,SOTC_PORKMEAT!A2:B5441,{2},FALSE))), CUSTOMERS_PORKMEAT!A2:C951,{3},FALSE)</f>
      </c>
      <c r="V313" s="1">
        <f>VLOOKUP(UPPER(IF(IFERROR(VLOOKUP(E313,SOTC_PORKMEAT!A2:B5441,{2},FALSE), TRUE)=TRUE, VLOOKUP(E313,PICKUP_PORKMEAT!A2:B559,{2},FALSE),VLOOKUP(E313,SOTC_PORKMEAT!A2:B5441,{2},FALSE))), CUSTOMERS_PORKMEAT!A2:D951,{4},FALSE)</f>
      </c>
      <c r="W313" s="1">
        <f>VLOOKUP(H313,SKU_PORKMEAT!A2:D683,{4},FALSE)</f>
      </c>
      <c r="X313" s="1">
        <v>10</v>
      </c>
      <c r="Y313" t="s">
        <v>27</v>
      </c>
    </row>
    <row r="314" spans="1:25" x14ac:dyDescent="0.25">
      <c r="A314" s="1">
        <v>2024</v>
      </c>
      <c r="B314" s="1" t="s">
        <v>24</v>
      </c>
      <c r="C314" s="1" t="s">
        <v>983</v>
      </c>
      <c r="D314" s="1" t="s">
        <v>984</v>
      </c>
      <c r="E314" s="1">
        <v>2100120628</v>
      </c>
      <c r="F314" s="1" t="s">
        <v>27</v>
      </c>
      <c r="G314" t="s">
        <v>28</v>
      </c>
      <c r="H314" s="1">
        <v>1000000002184</v>
      </c>
      <c r="I314" s="1" t="s">
        <v>29</v>
      </c>
      <c r="J314" s="1" t="s">
        <v>29</v>
      </c>
      <c r="K314" s="6" t="s">
        <v>108</v>
      </c>
      <c r="L314" t="s">
        <v>31</v>
      </c>
      <c r="M314" t="s">
        <v>28</v>
      </c>
      <c r="N314" s="6" t="s">
        <v>108</v>
      </c>
      <c r="O314" t="s">
        <v>28</v>
      </c>
      <c r="P314" t="s">
        <v>28</v>
      </c>
      <c r="Q314" t="s">
        <v>28</v>
      </c>
      <c r="R314" s="7" t="s">
        <v>990</v>
      </c>
      <c r="S314" s="8">
        <f>R314/N314 * -1</f>
      </c>
      <c r="T314">
        <f>VLOOKUP(H314,SKU_PORKMEAT!A2:D683,{3},FALSE)</f>
      </c>
      <c r="U314" s="1">
        <f>VLOOKUP(UPPER(IF(IFERROR(VLOOKUP(E314,SOTC_PORKMEAT!A2:B5441,{2},FALSE), TRUE)=TRUE, VLOOKUP(E314,PICKUP_PORKMEAT!A2:B559,{2},FALSE),VLOOKUP(E314,SOTC_PORKMEAT!A2:B5441,{2},FALSE))), CUSTOMERS_PORKMEAT!A2:C951,{3},FALSE)</f>
      </c>
      <c r="V314" s="1">
        <f>VLOOKUP(UPPER(IF(IFERROR(VLOOKUP(E314,SOTC_PORKMEAT!A2:B5441,{2},FALSE), TRUE)=TRUE, VLOOKUP(E314,PICKUP_PORKMEAT!A2:B559,{2},FALSE),VLOOKUP(E314,SOTC_PORKMEAT!A2:B5441,{2},FALSE))), CUSTOMERS_PORKMEAT!A2:D951,{4},FALSE)</f>
      </c>
      <c r="W314" s="1">
        <f>VLOOKUP(H314,SKU_PORKMEAT!A2:D683,{4},FALSE)</f>
      </c>
      <c r="X314" s="1">
        <v>10</v>
      </c>
      <c r="Y314" t="s">
        <v>27</v>
      </c>
    </row>
    <row r="315" spans="1:25" x14ac:dyDescent="0.25">
      <c r="A315" s="1">
        <v>2024</v>
      </c>
      <c r="B315" s="1" t="s">
        <v>24</v>
      </c>
      <c r="C315" s="1" t="s">
        <v>983</v>
      </c>
      <c r="D315" s="1" t="s">
        <v>984</v>
      </c>
      <c r="E315" s="1">
        <v>2100120628</v>
      </c>
      <c r="F315" s="1" t="s">
        <v>27</v>
      </c>
      <c r="G315" t="s">
        <v>28</v>
      </c>
      <c r="H315" s="1">
        <v>1000000000303</v>
      </c>
      <c r="I315" s="1" t="s">
        <v>36</v>
      </c>
      <c r="J315" s="1" t="s">
        <v>36</v>
      </c>
      <c r="K315" s="6" t="s">
        <v>991</v>
      </c>
      <c r="L315" t="s">
        <v>31</v>
      </c>
      <c r="M315" t="s">
        <v>28</v>
      </c>
      <c r="N315" s="6" t="s">
        <v>991</v>
      </c>
      <c r="O315" t="s">
        <v>28</v>
      </c>
      <c r="P315" t="s">
        <v>28</v>
      </c>
      <c r="Q315" t="s">
        <v>28</v>
      </c>
      <c r="R315" s="7" t="s">
        <v>992</v>
      </c>
      <c r="S315" s="8">
        <f>R315/N315 * -1</f>
      </c>
      <c r="T315">
        <f>VLOOKUP(H315,SKU_PORKMEAT!A2:D683,{3},FALSE)</f>
      </c>
      <c r="U315" s="1">
        <f>VLOOKUP(UPPER(IF(IFERROR(VLOOKUP(E315,SOTC_PORKMEAT!A2:B5441,{2},FALSE), TRUE)=TRUE, VLOOKUP(E315,PICKUP_PORKMEAT!A2:B559,{2},FALSE),VLOOKUP(E315,SOTC_PORKMEAT!A2:B5441,{2},FALSE))), CUSTOMERS_PORKMEAT!A2:C951,{3},FALSE)</f>
      </c>
      <c r="V315" s="1">
        <f>VLOOKUP(UPPER(IF(IFERROR(VLOOKUP(E315,SOTC_PORKMEAT!A2:B5441,{2},FALSE), TRUE)=TRUE, VLOOKUP(E315,PICKUP_PORKMEAT!A2:B559,{2},FALSE),VLOOKUP(E315,SOTC_PORKMEAT!A2:B5441,{2},FALSE))), CUSTOMERS_PORKMEAT!A2:D951,{4},FALSE)</f>
      </c>
      <c r="W315" s="1">
        <f>VLOOKUP(H315,SKU_PORKMEAT!A2:D683,{4},FALSE)</f>
      </c>
      <c r="X315" s="1">
        <v>10</v>
      </c>
      <c r="Y315" t="s">
        <v>27</v>
      </c>
    </row>
    <row r="316" spans="1:25" x14ac:dyDescent="0.25">
      <c r="A316" s="1">
        <v>2024</v>
      </c>
      <c r="B316" s="1" t="s">
        <v>24</v>
      </c>
      <c r="C316" s="1" t="s">
        <v>983</v>
      </c>
      <c r="D316" s="1" t="s">
        <v>993</v>
      </c>
      <c r="E316" s="1">
        <v>2100120631</v>
      </c>
      <c r="F316" s="1" t="s">
        <v>994</v>
      </c>
      <c r="G316" t="s">
        <v>28</v>
      </c>
      <c r="H316" s="1">
        <v>1000000002533</v>
      </c>
      <c r="I316" s="1" t="s">
        <v>995</v>
      </c>
      <c r="J316" s="1" t="s">
        <v>995</v>
      </c>
      <c r="K316" s="6" t="s">
        <v>996</v>
      </c>
      <c r="L316" t="s">
        <v>31</v>
      </c>
      <c r="M316" t="s">
        <v>28</v>
      </c>
      <c r="N316" s="6" t="s">
        <v>996</v>
      </c>
      <c r="O316" t="s">
        <v>28</v>
      </c>
      <c r="P316" t="s">
        <v>28</v>
      </c>
      <c r="Q316" t="s">
        <v>28</v>
      </c>
      <c r="R316" s="7" t="s">
        <v>997</v>
      </c>
      <c r="S316" s="8">
        <f>R316/N316 * -1</f>
      </c>
      <c r="T316">
        <f>VLOOKUP(H316,SKU_PORKMEAT!A2:D683,{3},FALSE)</f>
      </c>
      <c r="U316" s="1">
        <f>VLOOKUP(UPPER(IF(IFERROR(VLOOKUP(E316,SOTC_PORKMEAT!A2:B5441,{2},FALSE), TRUE)=TRUE, VLOOKUP(E316,PICKUP_PORKMEAT!A2:B559,{2},FALSE),VLOOKUP(E316,SOTC_PORKMEAT!A2:B5441,{2},FALSE))), CUSTOMERS_PORKMEAT!A2:C951,{3},FALSE)</f>
      </c>
      <c r="V316" s="1">
        <f>VLOOKUP(UPPER(IF(IFERROR(VLOOKUP(E316,SOTC_PORKMEAT!A2:B5441,{2},FALSE), TRUE)=TRUE, VLOOKUP(E316,PICKUP_PORKMEAT!A2:B559,{2},FALSE),VLOOKUP(E316,SOTC_PORKMEAT!A2:B5441,{2},FALSE))), CUSTOMERS_PORKMEAT!A2:D951,{4},FALSE)</f>
      </c>
      <c r="W316" s="1">
        <f>VLOOKUP(H316,SKU_PORKMEAT!A2:D683,{4},FALSE)</f>
      </c>
      <c r="X316" s="1">
        <v>11</v>
      </c>
      <c r="Y316" t="s">
        <v>994</v>
      </c>
    </row>
    <row r="317" spans="1:25" x14ac:dyDescent="0.25">
      <c r="A317" s="1">
        <v>2024</v>
      </c>
      <c r="B317" s="1" t="s">
        <v>24</v>
      </c>
      <c r="C317" s="1" t="s">
        <v>983</v>
      </c>
      <c r="D317" s="1" t="s">
        <v>998</v>
      </c>
      <c r="E317" s="1">
        <v>2100120636</v>
      </c>
      <c r="F317" s="1" t="s">
        <v>994</v>
      </c>
      <c r="G317" t="s">
        <v>28</v>
      </c>
      <c r="H317" s="1">
        <v>1000000002517</v>
      </c>
      <c r="I317" s="1" t="s">
        <v>999</v>
      </c>
      <c r="J317" s="1" t="s">
        <v>999</v>
      </c>
      <c r="K317" s="6" t="s">
        <v>1000</v>
      </c>
      <c r="L317" t="s">
        <v>31</v>
      </c>
      <c r="M317" t="s">
        <v>28</v>
      </c>
      <c r="N317" s="6" t="s">
        <v>1000</v>
      </c>
      <c r="O317" t="s">
        <v>28</v>
      </c>
      <c r="P317" t="s">
        <v>28</v>
      </c>
      <c r="Q317" t="s">
        <v>28</v>
      </c>
      <c r="R317" s="7" t="s">
        <v>1001</v>
      </c>
      <c r="S317" s="8">
        <f>R317/N317 * -1</f>
      </c>
      <c r="T317">
        <f>VLOOKUP(H317,SKU_PORKMEAT!A2:D683,{3},FALSE)</f>
      </c>
      <c r="U317" s="1">
        <f>VLOOKUP(UPPER(IF(IFERROR(VLOOKUP(E317,SOTC_PORKMEAT!A2:B5441,{2},FALSE), TRUE)=TRUE, VLOOKUP(E317,PICKUP_PORKMEAT!A2:B559,{2},FALSE),VLOOKUP(E317,SOTC_PORKMEAT!A2:B5441,{2},FALSE))), CUSTOMERS_PORKMEAT!A2:C951,{3},FALSE)</f>
      </c>
      <c r="V317" s="1">
        <f>VLOOKUP(UPPER(IF(IFERROR(VLOOKUP(E317,SOTC_PORKMEAT!A2:B5441,{2},FALSE), TRUE)=TRUE, VLOOKUP(E317,PICKUP_PORKMEAT!A2:B559,{2},FALSE),VLOOKUP(E317,SOTC_PORKMEAT!A2:B5441,{2},FALSE))), CUSTOMERS_PORKMEAT!A2:D951,{4},FALSE)</f>
      </c>
      <c r="W317" s="1">
        <f>VLOOKUP(H317,SKU_PORKMEAT!A2:D683,{4},FALSE)</f>
      </c>
      <c r="X317" s="1">
        <v>11</v>
      </c>
      <c r="Y317" t="s">
        <v>994</v>
      </c>
    </row>
    <row r="318" spans="1:25" x14ac:dyDescent="0.25">
      <c r="A318" s="1">
        <v>2024</v>
      </c>
      <c r="B318" s="1" t="s">
        <v>24</v>
      </c>
      <c r="C318" s="1" t="s">
        <v>983</v>
      </c>
      <c r="D318" s="1" t="s">
        <v>998</v>
      </c>
      <c r="E318" s="1">
        <v>2100120636</v>
      </c>
      <c r="F318" s="1" t="s">
        <v>994</v>
      </c>
      <c r="G318" t="s">
        <v>28</v>
      </c>
      <c r="H318" s="1">
        <v>1000000002534</v>
      </c>
      <c r="I318" s="1" t="s">
        <v>1002</v>
      </c>
      <c r="J318" s="1" t="s">
        <v>1002</v>
      </c>
      <c r="K318" s="6" t="s">
        <v>1000</v>
      </c>
      <c r="L318" t="s">
        <v>31</v>
      </c>
      <c r="M318" t="s">
        <v>28</v>
      </c>
      <c r="N318" s="6" t="s">
        <v>1000</v>
      </c>
      <c r="O318" t="s">
        <v>28</v>
      </c>
      <c r="P318" t="s">
        <v>28</v>
      </c>
      <c r="Q318" t="s">
        <v>28</v>
      </c>
      <c r="R318" s="7" t="s">
        <v>1001</v>
      </c>
      <c r="S318" s="8">
        <f>R318/N318 * -1</f>
      </c>
      <c r="T318">
        <f>VLOOKUP(H318,SKU_PORKMEAT!A2:D683,{3},FALSE)</f>
      </c>
      <c r="U318" s="1">
        <f>VLOOKUP(UPPER(IF(IFERROR(VLOOKUP(E318,SOTC_PORKMEAT!A2:B5441,{2},FALSE), TRUE)=TRUE, VLOOKUP(E318,PICKUP_PORKMEAT!A2:B559,{2},FALSE),VLOOKUP(E318,SOTC_PORKMEAT!A2:B5441,{2},FALSE))), CUSTOMERS_PORKMEAT!A2:C951,{3},FALSE)</f>
      </c>
      <c r="V318" s="1">
        <f>VLOOKUP(UPPER(IF(IFERROR(VLOOKUP(E318,SOTC_PORKMEAT!A2:B5441,{2},FALSE), TRUE)=TRUE, VLOOKUP(E318,PICKUP_PORKMEAT!A2:B559,{2},FALSE),VLOOKUP(E318,SOTC_PORKMEAT!A2:B5441,{2},FALSE))), CUSTOMERS_PORKMEAT!A2:D951,{4},FALSE)</f>
      </c>
      <c r="W318" s="1">
        <f>VLOOKUP(H318,SKU_PORKMEAT!A2:D683,{4},FALSE)</f>
      </c>
      <c r="X318" s="1">
        <v>11</v>
      </c>
      <c r="Y318" t="s">
        <v>994</v>
      </c>
    </row>
    <row r="319" spans="1:25" x14ac:dyDescent="0.25">
      <c r="A319" s="1">
        <v>2024</v>
      </c>
      <c r="B319" s="1" t="s">
        <v>24</v>
      </c>
      <c r="C319" s="1" t="s">
        <v>983</v>
      </c>
      <c r="D319" s="1" t="s">
        <v>998</v>
      </c>
      <c r="E319" s="1">
        <v>2100120636</v>
      </c>
      <c r="F319" s="1" t="s">
        <v>994</v>
      </c>
      <c r="G319" t="s">
        <v>28</v>
      </c>
      <c r="H319" s="1">
        <v>1000000002521</v>
      </c>
      <c r="I319" s="1" t="s">
        <v>1003</v>
      </c>
      <c r="J319" s="1" t="s">
        <v>1003</v>
      </c>
      <c r="K319" s="6" t="s">
        <v>1004</v>
      </c>
      <c r="L319" t="s">
        <v>31</v>
      </c>
      <c r="M319" t="s">
        <v>28</v>
      </c>
      <c r="N319" s="6" t="s">
        <v>1004</v>
      </c>
      <c r="O319" t="s">
        <v>28</v>
      </c>
      <c r="P319" t="s">
        <v>28</v>
      </c>
      <c r="Q319" t="s">
        <v>28</v>
      </c>
      <c r="R319" s="7" t="s">
        <v>1005</v>
      </c>
      <c r="S319" s="8">
        <f>R319/N319 * -1</f>
      </c>
      <c r="T319">
        <f>VLOOKUP(H319,SKU_PORKMEAT!A2:D683,{3},FALSE)</f>
      </c>
      <c r="U319" s="1">
        <f>VLOOKUP(UPPER(IF(IFERROR(VLOOKUP(E319,SOTC_PORKMEAT!A2:B5441,{2},FALSE), TRUE)=TRUE, VLOOKUP(E319,PICKUP_PORKMEAT!A2:B559,{2},FALSE),VLOOKUP(E319,SOTC_PORKMEAT!A2:B5441,{2},FALSE))), CUSTOMERS_PORKMEAT!A2:C951,{3},FALSE)</f>
      </c>
      <c r="V319" s="1">
        <f>VLOOKUP(UPPER(IF(IFERROR(VLOOKUP(E319,SOTC_PORKMEAT!A2:B5441,{2},FALSE), TRUE)=TRUE, VLOOKUP(E319,PICKUP_PORKMEAT!A2:B559,{2},FALSE),VLOOKUP(E319,SOTC_PORKMEAT!A2:B5441,{2},FALSE))), CUSTOMERS_PORKMEAT!A2:D951,{4},FALSE)</f>
      </c>
      <c r="W319" s="1">
        <f>VLOOKUP(H319,SKU_PORKMEAT!A2:D683,{4},FALSE)</f>
      </c>
      <c r="X319" s="1">
        <v>11</v>
      </c>
      <c r="Y319" t="s">
        <v>994</v>
      </c>
    </row>
    <row r="320" spans="1:25" x14ac:dyDescent="0.25">
      <c r="A320" s="1">
        <v>2024</v>
      </c>
      <c r="B320" s="1" t="s">
        <v>24</v>
      </c>
      <c r="C320" s="1" t="s">
        <v>983</v>
      </c>
      <c r="D320" s="1" t="s">
        <v>998</v>
      </c>
      <c r="E320" s="1">
        <v>2100120636</v>
      </c>
      <c r="F320" s="1" t="s">
        <v>994</v>
      </c>
      <c r="G320" t="s">
        <v>28</v>
      </c>
      <c r="H320" s="1">
        <v>1000000002519</v>
      </c>
      <c r="I320" s="1" t="s">
        <v>977</v>
      </c>
      <c r="J320" s="1" t="s">
        <v>977</v>
      </c>
      <c r="K320" s="6" t="s">
        <v>1004</v>
      </c>
      <c r="L320" t="s">
        <v>31</v>
      </c>
      <c r="M320" t="s">
        <v>28</v>
      </c>
      <c r="N320" s="6" t="s">
        <v>1004</v>
      </c>
      <c r="O320" t="s">
        <v>28</v>
      </c>
      <c r="P320" t="s">
        <v>28</v>
      </c>
      <c r="Q320" t="s">
        <v>28</v>
      </c>
      <c r="R320" s="7" t="s">
        <v>1006</v>
      </c>
      <c r="S320" s="8">
        <f>R320/N320 * -1</f>
      </c>
      <c r="T320">
        <f>VLOOKUP(H320,SKU_PORKMEAT!A2:D683,{3},FALSE)</f>
      </c>
      <c r="U320" s="1">
        <f>VLOOKUP(UPPER(IF(IFERROR(VLOOKUP(E320,SOTC_PORKMEAT!A2:B5441,{2},FALSE), TRUE)=TRUE, VLOOKUP(E320,PICKUP_PORKMEAT!A2:B559,{2},FALSE),VLOOKUP(E320,SOTC_PORKMEAT!A2:B5441,{2},FALSE))), CUSTOMERS_PORKMEAT!A2:C951,{3},FALSE)</f>
      </c>
      <c r="V320" s="1">
        <f>VLOOKUP(UPPER(IF(IFERROR(VLOOKUP(E320,SOTC_PORKMEAT!A2:B5441,{2},FALSE), TRUE)=TRUE, VLOOKUP(E320,PICKUP_PORKMEAT!A2:B559,{2},FALSE),VLOOKUP(E320,SOTC_PORKMEAT!A2:B5441,{2},FALSE))), CUSTOMERS_PORKMEAT!A2:D951,{4},FALSE)</f>
      </c>
      <c r="W320" s="1">
        <f>VLOOKUP(H320,SKU_PORKMEAT!A2:D683,{4},FALSE)</f>
      </c>
      <c r="X320" s="1">
        <v>11</v>
      </c>
      <c r="Y320" t="s">
        <v>994</v>
      </c>
    </row>
    <row r="321" spans="1:25" x14ac:dyDescent="0.25">
      <c r="A321" s="1">
        <v>2024</v>
      </c>
      <c r="B321" s="1" t="s">
        <v>24</v>
      </c>
      <c r="C321" s="1" t="s">
        <v>983</v>
      </c>
      <c r="D321" s="1" t="s">
        <v>998</v>
      </c>
      <c r="E321" s="1">
        <v>2100120636</v>
      </c>
      <c r="F321" s="1" t="s">
        <v>994</v>
      </c>
      <c r="G321" t="s">
        <v>28</v>
      </c>
      <c r="H321" s="1">
        <v>1000000002520</v>
      </c>
      <c r="I321" s="1" t="s">
        <v>1007</v>
      </c>
      <c r="J321" s="1" t="s">
        <v>1007</v>
      </c>
      <c r="K321" s="6" t="s">
        <v>1004</v>
      </c>
      <c r="L321" t="s">
        <v>31</v>
      </c>
      <c r="M321" t="s">
        <v>28</v>
      </c>
      <c r="N321" s="6" t="s">
        <v>1004</v>
      </c>
      <c r="O321" t="s">
        <v>28</v>
      </c>
      <c r="P321" t="s">
        <v>28</v>
      </c>
      <c r="Q321" t="s">
        <v>28</v>
      </c>
      <c r="R321" s="7" t="s">
        <v>1008</v>
      </c>
      <c r="S321" s="8">
        <f>R321/N321 * -1</f>
      </c>
      <c r="T321">
        <f>VLOOKUP(H321,SKU_PORKMEAT!A2:D683,{3},FALSE)</f>
      </c>
      <c r="U321" s="1">
        <f>VLOOKUP(UPPER(IF(IFERROR(VLOOKUP(E321,SOTC_PORKMEAT!A2:B5441,{2},FALSE), TRUE)=TRUE, VLOOKUP(E321,PICKUP_PORKMEAT!A2:B559,{2},FALSE),VLOOKUP(E321,SOTC_PORKMEAT!A2:B5441,{2},FALSE))), CUSTOMERS_PORKMEAT!A2:C951,{3},FALSE)</f>
      </c>
      <c r="V321" s="1">
        <f>VLOOKUP(UPPER(IF(IFERROR(VLOOKUP(E321,SOTC_PORKMEAT!A2:B5441,{2},FALSE), TRUE)=TRUE, VLOOKUP(E321,PICKUP_PORKMEAT!A2:B559,{2},FALSE),VLOOKUP(E321,SOTC_PORKMEAT!A2:B5441,{2},FALSE))), CUSTOMERS_PORKMEAT!A2:D951,{4},FALSE)</f>
      </c>
      <c r="W321" s="1">
        <f>VLOOKUP(H321,SKU_PORKMEAT!A2:D683,{4},FALSE)</f>
      </c>
      <c r="X321" s="1">
        <v>11</v>
      </c>
      <c r="Y321" t="s">
        <v>994</v>
      </c>
    </row>
    <row r="322" spans="1:25" x14ac:dyDescent="0.25">
      <c r="A322" s="1">
        <v>2024</v>
      </c>
      <c r="B322" s="1" t="s">
        <v>24</v>
      </c>
      <c r="C322" s="1" t="s">
        <v>1009</v>
      </c>
      <c r="D322" s="1" t="s">
        <v>1010</v>
      </c>
      <c r="E322" s="1">
        <v>2100119755</v>
      </c>
      <c r="F322" s="1" t="s">
        <v>49</v>
      </c>
      <c r="G322" t="s">
        <v>28</v>
      </c>
      <c r="H322" s="1">
        <v>1000000001127</v>
      </c>
      <c r="I322" s="1" t="s">
        <v>50</v>
      </c>
      <c r="J322" s="1" t="s">
        <v>50</v>
      </c>
      <c r="K322" s="6" t="s">
        <v>1011</v>
      </c>
      <c r="L322" t="s">
        <v>13</v>
      </c>
      <c r="M322" t="s">
        <v>28</v>
      </c>
      <c r="N322" s="6" t="s">
        <v>1011</v>
      </c>
      <c r="O322" t="s">
        <v>28</v>
      </c>
      <c r="P322" t="s">
        <v>28</v>
      </c>
      <c r="Q322" t="s">
        <v>28</v>
      </c>
      <c r="R322" s="7" t="s">
        <v>1012</v>
      </c>
      <c r="S322" s="8">
        <f>R322/N322 * -1</f>
      </c>
      <c r="T322">
        <f>VLOOKUP(H322,SKU_PORKMEAT!A2:D683,{3},FALSE)</f>
      </c>
      <c r="U322" s="1">
        <f>VLOOKUP(UPPER(IF(IFERROR(VLOOKUP(E322,SOTC_PORKMEAT!A2:B5441,{2},FALSE), TRUE)=TRUE, VLOOKUP(E322,PICKUP_PORKMEAT!A2:B559,{2},FALSE),VLOOKUP(E322,SOTC_PORKMEAT!A2:B5441,{2},FALSE))), CUSTOMERS_PORKMEAT!A2:C951,{3},FALSE)</f>
      </c>
      <c r="V322" s="1">
        <f>VLOOKUP(UPPER(IF(IFERROR(VLOOKUP(E322,SOTC_PORKMEAT!A2:B5441,{2},FALSE), TRUE)=TRUE, VLOOKUP(E322,PICKUP_PORKMEAT!A2:B559,{2},FALSE),VLOOKUP(E322,SOTC_PORKMEAT!A2:B5441,{2},FALSE))), CUSTOMERS_PORKMEAT!A2:D951,{4},FALSE)</f>
      </c>
      <c r="W322" s="1">
        <f>VLOOKUP(H322,SKU_PORKMEAT!A2:D683,{4},FALSE)</f>
      </c>
      <c r="X322" s="1">
        <v>15</v>
      </c>
      <c r="Y322" t="s">
        <v>49</v>
      </c>
    </row>
    <row r="323" spans="1:25" x14ac:dyDescent="0.25">
      <c r="A323" s="1">
        <v>2024</v>
      </c>
      <c r="B323" s="1" t="s">
        <v>24</v>
      </c>
      <c r="C323" s="1" t="s">
        <v>1009</v>
      </c>
      <c r="D323" s="1" t="s">
        <v>1013</v>
      </c>
      <c r="E323" s="1">
        <v>2100119775</v>
      </c>
      <c r="F323" s="1" t="s">
        <v>104</v>
      </c>
      <c r="G323" t="s">
        <v>28</v>
      </c>
      <c r="H323" s="1">
        <v>1000000001128</v>
      </c>
      <c r="I323" s="1" t="s">
        <v>73</v>
      </c>
      <c r="J323" s="1" t="s">
        <v>73</v>
      </c>
      <c r="K323" s="6" t="s">
        <v>1014</v>
      </c>
      <c r="L323" t="s">
        <v>13</v>
      </c>
      <c r="M323" t="s">
        <v>28</v>
      </c>
      <c r="N323" s="6" t="s">
        <v>1014</v>
      </c>
      <c r="O323" t="s">
        <v>28</v>
      </c>
      <c r="P323" t="s">
        <v>28</v>
      </c>
      <c r="Q323" t="s">
        <v>28</v>
      </c>
      <c r="R323" s="7" t="s">
        <v>1015</v>
      </c>
      <c r="S323" s="8">
        <f>R323/N323 * -1</f>
      </c>
      <c r="T323">
        <f>VLOOKUP(H323,SKU_PORKMEAT!A2:D683,{3},FALSE)</f>
      </c>
      <c r="U323" s="1">
        <f>VLOOKUP(UPPER(IF(IFERROR(VLOOKUP(E323,SOTC_PORKMEAT!A2:B5441,{2},FALSE), TRUE)=TRUE, VLOOKUP(E323,PICKUP_PORKMEAT!A2:B559,{2},FALSE),VLOOKUP(E323,SOTC_PORKMEAT!A2:B5441,{2},FALSE))), CUSTOMERS_PORKMEAT!A2:C951,{3},FALSE)</f>
      </c>
      <c r="V323" s="1">
        <f>VLOOKUP(UPPER(IF(IFERROR(VLOOKUP(E323,SOTC_PORKMEAT!A2:B5441,{2},FALSE), TRUE)=TRUE, VLOOKUP(E323,PICKUP_PORKMEAT!A2:B559,{2},FALSE),VLOOKUP(E323,SOTC_PORKMEAT!A2:B5441,{2},FALSE))), CUSTOMERS_PORKMEAT!A2:D951,{4},FALSE)</f>
      </c>
      <c r="W323" s="1">
        <f>VLOOKUP(H323,SKU_PORKMEAT!A2:D683,{4},FALSE)</f>
      </c>
      <c r="X323" s="1">
        <v>10</v>
      </c>
      <c r="Y323" t="s">
        <v>104</v>
      </c>
    </row>
    <row r="324" spans="1:25" x14ac:dyDescent="0.25">
      <c r="A324" s="1">
        <v>2024</v>
      </c>
      <c r="B324" s="1" t="s">
        <v>24</v>
      </c>
      <c r="C324" s="1" t="s">
        <v>1009</v>
      </c>
      <c r="D324" s="1" t="s">
        <v>1016</v>
      </c>
      <c r="E324" s="1">
        <v>2100119759</v>
      </c>
      <c r="F324" s="1" t="s">
        <v>139</v>
      </c>
      <c r="G324" t="s">
        <v>28</v>
      </c>
      <c r="H324" s="1">
        <v>1000000001127</v>
      </c>
      <c r="I324" s="1" t="s">
        <v>50</v>
      </c>
      <c r="J324" s="1" t="s">
        <v>50</v>
      </c>
      <c r="K324" s="6" t="s">
        <v>1017</v>
      </c>
      <c r="L324" t="s">
        <v>13</v>
      </c>
      <c r="M324" t="s">
        <v>28</v>
      </c>
      <c r="N324" s="6" t="s">
        <v>1017</v>
      </c>
      <c r="O324" t="s">
        <v>28</v>
      </c>
      <c r="P324" t="s">
        <v>28</v>
      </c>
      <c r="Q324" t="s">
        <v>28</v>
      </c>
      <c r="R324" s="7" t="s">
        <v>1018</v>
      </c>
      <c r="S324" s="8">
        <f>R324/N324 * -1</f>
      </c>
      <c r="T324">
        <f>VLOOKUP(H324,SKU_PORKMEAT!A2:D683,{3},FALSE)</f>
      </c>
      <c r="U324" s="1">
        <f>VLOOKUP(UPPER(IF(IFERROR(VLOOKUP(E324,SOTC_PORKMEAT!A2:B5441,{2},FALSE), TRUE)=TRUE, VLOOKUP(E324,PICKUP_PORKMEAT!A2:B559,{2},FALSE),VLOOKUP(E324,SOTC_PORKMEAT!A2:B5441,{2},FALSE))), CUSTOMERS_PORKMEAT!A2:C951,{3},FALSE)</f>
      </c>
      <c r="V324" s="1">
        <f>VLOOKUP(UPPER(IF(IFERROR(VLOOKUP(E324,SOTC_PORKMEAT!A2:B5441,{2},FALSE), TRUE)=TRUE, VLOOKUP(E324,PICKUP_PORKMEAT!A2:B559,{2},FALSE),VLOOKUP(E324,SOTC_PORKMEAT!A2:B5441,{2},FALSE))), CUSTOMERS_PORKMEAT!A2:D951,{4},FALSE)</f>
      </c>
      <c r="W324" s="1">
        <f>VLOOKUP(H324,SKU_PORKMEAT!A2:D683,{4},FALSE)</f>
      </c>
      <c r="X324" s="1">
        <v>15</v>
      </c>
      <c r="Y324" t="s">
        <v>139</v>
      </c>
    </row>
    <row r="325" spans="1:25" x14ac:dyDescent="0.25">
      <c r="A325" s="1">
        <v>2024</v>
      </c>
      <c r="B325" s="1" t="s">
        <v>24</v>
      </c>
      <c r="C325" s="1" t="s">
        <v>1009</v>
      </c>
      <c r="D325" s="1" t="s">
        <v>1019</v>
      </c>
      <c r="E325" s="1">
        <v>2100119762</v>
      </c>
      <c r="F325" s="1" t="s">
        <v>139</v>
      </c>
      <c r="G325" t="s">
        <v>28</v>
      </c>
      <c r="H325" s="1">
        <v>1000000001127</v>
      </c>
      <c r="I325" s="1" t="s">
        <v>50</v>
      </c>
      <c r="J325" s="1" t="s">
        <v>50</v>
      </c>
      <c r="K325" s="6" t="s">
        <v>1020</v>
      </c>
      <c r="L325" t="s">
        <v>13</v>
      </c>
      <c r="M325" t="s">
        <v>28</v>
      </c>
      <c r="N325" s="6" t="s">
        <v>1020</v>
      </c>
      <c r="O325" t="s">
        <v>28</v>
      </c>
      <c r="P325" t="s">
        <v>28</v>
      </c>
      <c r="Q325" t="s">
        <v>28</v>
      </c>
      <c r="R325" s="7" t="s">
        <v>1021</v>
      </c>
      <c r="S325" s="8">
        <f>R325/N325 * -1</f>
      </c>
      <c r="T325">
        <f>VLOOKUP(H325,SKU_PORKMEAT!A2:D683,{3},FALSE)</f>
      </c>
      <c r="U325" s="1">
        <f>VLOOKUP(UPPER(IF(IFERROR(VLOOKUP(E325,SOTC_PORKMEAT!A2:B5441,{2},FALSE), TRUE)=TRUE, VLOOKUP(E325,PICKUP_PORKMEAT!A2:B559,{2},FALSE),VLOOKUP(E325,SOTC_PORKMEAT!A2:B5441,{2},FALSE))), CUSTOMERS_PORKMEAT!A2:C951,{3},FALSE)</f>
      </c>
      <c r="V325" s="1">
        <f>VLOOKUP(UPPER(IF(IFERROR(VLOOKUP(E325,SOTC_PORKMEAT!A2:B5441,{2},FALSE), TRUE)=TRUE, VLOOKUP(E325,PICKUP_PORKMEAT!A2:B559,{2},FALSE),VLOOKUP(E325,SOTC_PORKMEAT!A2:B5441,{2},FALSE))), CUSTOMERS_PORKMEAT!A2:D951,{4},FALSE)</f>
      </c>
      <c r="W325" s="1">
        <f>VLOOKUP(H325,SKU_PORKMEAT!A2:D683,{4},FALSE)</f>
      </c>
      <c r="X325" s="1">
        <v>15</v>
      </c>
      <c r="Y325" t="s">
        <v>139</v>
      </c>
    </row>
    <row r="326" spans="1:25" x14ac:dyDescent="0.25">
      <c r="A326" s="1">
        <v>2024</v>
      </c>
      <c r="B326" s="1" t="s">
        <v>24</v>
      </c>
      <c r="C326" s="1" t="s">
        <v>1009</v>
      </c>
      <c r="D326" s="1" t="s">
        <v>1022</v>
      </c>
      <c r="E326" s="1">
        <v>2100119764</v>
      </c>
      <c r="F326" s="1" t="s">
        <v>139</v>
      </c>
      <c r="G326" t="s">
        <v>28</v>
      </c>
      <c r="H326" s="1">
        <v>1000000001127</v>
      </c>
      <c r="I326" s="1" t="s">
        <v>50</v>
      </c>
      <c r="J326" s="1" t="s">
        <v>50</v>
      </c>
      <c r="K326" s="6" t="s">
        <v>1023</v>
      </c>
      <c r="L326" t="s">
        <v>13</v>
      </c>
      <c r="M326" t="s">
        <v>28</v>
      </c>
      <c r="N326" s="6" t="s">
        <v>1023</v>
      </c>
      <c r="O326" t="s">
        <v>28</v>
      </c>
      <c r="P326" t="s">
        <v>28</v>
      </c>
      <c r="Q326" t="s">
        <v>28</v>
      </c>
      <c r="R326" s="7" t="s">
        <v>1024</v>
      </c>
      <c r="S326" s="8">
        <f>R326/N326 * -1</f>
      </c>
      <c r="T326">
        <f>VLOOKUP(H326,SKU_PORKMEAT!A2:D683,{3},FALSE)</f>
      </c>
      <c r="U326" s="1">
        <f>VLOOKUP(UPPER(IF(IFERROR(VLOOKUP(E326,SOTC_PORKMEAT!A2:B5441,{2},FALSE), TRUE)=TRUE, VLOOKUP(E326,PICKUP_PORKMEAT!A2:B559,{2},FALSE),VLOOKUP(E326,SOTC_PORKMEAT!A2:B5441,{2},FALSE))), CUSTOMERS_PORKMEAT!A2:C951,{3},FALSE)</f>
      </c>
      <c r="V326" s="1">
        <f>VLOOKUP(UPPER(IF(IFERROR(VLOOKUP(E326,SOTC_PORKMEAT!A2:B5441,{2},FALSE), TRUE)=TRUE, VLOOKUP(E326,PICKUP_PORKMEAT!A2:B559,{2},FALSE),VLOOKUP(E326,SOTC_PORKMEAT!A2:B5441,{2},FALSE))), CUSTOMERS_PORKMEAT!A2:D951,{4},FALSE)</f>
      </c>
      <c r="W326" s="1">
        <f>VLOOKUP(H326,SKU_PORKMEAT!A2:D683,{4},FALSE)</f>
      </c>
      <c r="X326" s="1">
        <v>15</v>
      </c>
      <c r="Y326" t="s">
        <v>139</v>
      </c>
    </row>
    <row r="327" spans="1:25" x14ac:dyDescent="0.25">
      <c r="A327" s="1">
        <v>2024</v>
      </c>
      <c r="B327" s="1" t="s">
        <v>24</v>
      </c>
      <c r="C327" s="1" t="s">
        <v>1009</v>
      </c>
      <c r="D327" s="1" t="s">
        <v>1025</v>
      </c>
      <c r="E327" s="1">
        <v>2100119765</v>
      </c>
      <c r="F327" s="1" t="s">
        <v>139</v>
      </c>
      <c r="G327" t="s">
        <v>28</v>
      </c>
      <c r="H327" s="1">
        <v>1000000001127</v>
      </c>
      <c r="I327" s="1" t="s">
        <v>50</v>
      </c>
      <c r="J327" s="1" t="s">
        <v>50</v>
      </c>
      <c r="K327" s="6" t="s">
        <v>1026</v>
      </c>
      <c r="L327" t="s">
        <v>13</v>
      </c>
      <c r="M327" t="s">
        <v>28</v>
      </c>
      <c r="N327" s="6" t="s">
        <v>1026</v>
      </c>
      <c r="O327" t="s">
        <v>28</v>
      </c>
      <c r="P327" t="s">
        <v>28</v>
      </c>
      <c r="Q327" t="s">
        <v>28</v>
      </c>
      <c r="R327" s="7" t="s">
        <v>1027</v>
      </c>
      <c r="S327" s="8">
        <f>R327/N327 * -1</f>
      </c>
      <c r="T327">
        <f>VLOOKUP(H327,SKU_PORKMEAT!A2:D683,{3},FALSE)</f>
      </c>
      <c r="U327" s="1">
        <f>VLOOKUP(UPPER(IF(IFERROR(VLOOKUP(E327,SOTC_PORKMEAT!A2:B5441,{2},FALSE), TRUE)=TRUE, VLOOKUP(E327,PICKUP_PORKMEAT!A2:B559,{2},FALSE),VLOOKUP(E327,SOTC_PORKMEAT!A2:B5441,{2},FALSE))), CUSTOMERS_PORKMEAT!A2:C951,{3},FALSE)</f>
      </c>
      <c r="V327" s="1">
        <f>VLOOKUP(UPPER(IF(IFERROR(VLOOKUP(E327,SOTC_PORKMEAT!A2:B5441,{2},FALSE), TRUE)=TRUE, VLOOKUP(E327,PICKUP_PORKMEAT!A2:B559,{2},FALSE),VLOOKUP(E327,SOTC_PORKMEAT!A2:B5441,{2},FALSE))), CUSTOMERS_PORKMEAT!A2:D951,{4},FALSE)</f>
      </c>
      <c r="W327" s="1">
        <f>VLOOKUP(H327,SKU_PORKMEAT!A2:D683,{4},FALSE)</f>
      </c>
      <c r="X327" s="1">
        <v>15</v>
      </c>
      <c r="Y327" t="s">
        <v>139</v>
      </c>
    </row>
    <row r="328" spans="1:25" x14ac:dyDescent="0.25">
      <c r="A328" s="1">
        <v>2024</v>
      </c>
      <c r="B328" s="1" t="s">
        <v>24</v>
      </c>
      <c r="C328" s="1" t="s">
        <v>1009</v>
      </c>
      <c r="D328" s="1" t="s">
        <v>1028</v>
      </c>
      <c r="E328" s="1">
        <v>2100119769</v>
      </c>
      <c r="F328" s="1" t="s">
        <v>139</v>
      </c>
      <c r="G328" t="s">
        <v>28</v>
      </c>
      <c r="H328" s="1">
        <v>1000000001127</v>
      </c>
      <c r="I328" s="1" t="s">
        <v>50</v>
      </c>
      <c r="J328" s="1" t="s">
        <v>50</v>
      </c>
      <c r="K328" s="6" t="s">
        <v>1029</v>
      </c>
      <c r="L328" t="s">
        <v>13</v>
      </c>
      <c r="M328" t="s">
        <v>28</v>
      </c>
      <c r="N328" s="6" t="s">
        <v>1029</v>
      </c>
      <c r="O328" t="s">
        <v>28</v>
      </c>
      <c r="P328" t="s">
        <v>28</v>
      </c>
      <c r="Q328" t="s">
        <v>28</v>
      </c>
      <c r="R328" s="7" t="s">
        <v>1030</v>
      </c>
      <c r="S328" s="8">
        <f>R328/N328 * -1</f>
      </c>
      <c r="T328">
        <f>VLOOKUP(H328,SKU_PORKMEAT!A2:D683,{3},FALSE)</f>
      </c>
      <c r="U328" s="1">
        <f>VLOOKUP(UPPER(IF(IFERROR(VLOOKUP(E328,SOTC_PORKMEAT!A2:B5441,{2},FALSE), TRUE)=TRUE, VLOOKUP(E328,PICKUP_PORKMEAT!A2:B559,{2},FALSE),VLOOKUP(E328,SOTC_PORKMEAT!A2:B5441,{2},FALSE))), CUSTOMERS_PORKMEAT!A2:C951,{3},FALSE)</f>
      </c>
      <c r="V328" s="1">
        <f>VLOOKUP(UPPER(IF(IFERROR(VLOOKUP(E328,SOTC_PORKMEAT!A2:B5441,{2},FALSE), TRUE)=TRUE, VLOOKUP(E328,PICKUP_PORKMEAT!A2:B559,{2},FALSE),VLOOKUP(E328,SOTC_PORKMEAT!A2:B5441,{2},FALSE))), CUSTOMERS_PORKMEAT!A2:D951,{4},FALSE)</f>
      </c>
      <c r="W328" s="1">
        <f>VLOOKUP(H328,SKU_PORKMEAT!A2:D683,{4},FALSE)</f>
      </c>
      <c r="X328" s="1">
        <v>15</v>
      </c>
      <c r="Y328" t="s">
        <v>139</v>
      </c>
    </row>
    <row r="329" spans="1:25" x14ac:dyDescent="0.25">
      <c r="A329" s="1">
        <v>2024</v>
      </c>
      <c r="B329" s="1" t="s">
        <v>24</v>
      </c>
      <c r="C329" s="1" t="s">
        <v>1009</v>
      </c>
      <c r="D329" s="1" t="s">
        <v>1031</v>
      </c>
      <c r="E329" s="1">
        <v>2100119768</v>
      </c>
      <c r="F329" s="1" t="s">
        <v>196</v>
      </c>
      <c r="G329" t="s">
        <v>28</v>
      </c>
      <c r="H329" s="1">
        <v>1000000001127</v>
      </c>
      <c r="I329" s="1" t="s">
        <v>50</v>
      </c>
      <c r="J329" s="1" t="s">
        <v>50</v>
      </c>
      <c r="K329" s="6" t="s">
        <v>1032</v>
      </c>
      <c r="L329" t="s">
        <v>13</v>
      </c>
      <c r="M329" t="s">
        <v>28</v>
      </c>
      <c r="N329" s="6" t="s">
        <v>1032</v>
      </c>
      <c r="O329" t="s">
        <v>28</v>
      </c>
      <c r="P329" t="s">
        <v>28</v>
      </c>
      <c r="Q329" t="s">
        <v>28</v>
      </c>
      <c r="R329" s="7" t="s">
        <v>1033</v>
      </c>
      <c r="S329" s="8">
        <f>R329/N329 * -1</f>
      </c>
      <c r="T329">
        <f>VLOOKUP(H329,SKU_PORKMEAT!A2:D683,{3},FALSE)</f>
      </c>
      <c r="U329" s="1">
        <f>VLOOKUP(UPPER(IF(IFERROR(VLOOKUP(E329,SOTC_PORKMEAT!A2:B5441,{2},FALSE), TRUE)=TRUE, VLOOKUP(E329,PICKUP_PORKMEAT!A2:B559,{2},FALSE),VLOOKUP(E329,SOTC_PORKMEAT!A2:B5441,{2},FALSE))), CUSTOMERS_PORKMEAT!A2:C951,{3},FALSE)</f>
      </c>
      <c r="V329" s="1">
        <f>VLOOKUP(UPPER(IF(IFERROR(VLOOKUP(E329,SOTC_PORKMEAT!A2:B5441,{2},FALSE), TRUE)=TRUE, VLOOKUP(E329,PICKUP_PORKMEAT!A2:B559,{2},FALSE),VLOOKUP(E329,SOTC_PORKMEAT!A2:B5441,{2},FALSE))), CUSTOMERS_PORKMEAT!A2:D951,{4},FALSE)</f>
      </c>
      <c r="W329" s="1">
        <f>VLOOKUP(H329,SKU_PORKMEAT!A2:D683,{4},FALSE)</f>
      </c>
      <c r="X329" s="1">
        <v>15</v>
      </c>
      <c r="Y329" t="s">
        <v>196</v>
      </c>
    </row>
    <row r="330" spans="1:25" x14ac:dyDescent="0.25">
      <c r="A330" s="1">
        <v>2024</v>
      </c>
      <c r="B330" s="1" t="s">
        <v>24</v>
      </c>
      <c r="C330" s="1" t="s">
        <v>1009</v>
      </c>
      <c r="D330" s="1" t="s">
        <v>1034</v>
      </c>
      <c r="E330" s="1">
        <v>2100119766</v>
      </c>
      <c r="F330" s="1" t="s">
        <v>204</v>
      </c>
      <c r="G330" t="s">
        <v>28</v>
      </c>
      <c r="H330" s="1">
        <v>1000000001127</v>
      </c>
      <c r="I330" s="1" t="s">
        <v>50</v>
      </c>
      <c r="J330" s="1" t="s">
        <v>50</v>
      </c>
      <c r="K330" s="6" t="s">
        <v>1035</v>
      </c>
      <c r="L330" t="s">
        <v>13</v>
      </c>
      <c r="M330" t="s">
        <v>28</v>
      </c>
      <c r="N330" s="6" t="s">
        <v>1035</v>
      </c>
      <c r="O330" t="s">
        <v>28</v>
      </c>
      <c r="P330" t="s">
        <v>28</v>
      </c>
      <c r="Q330" t="s">
        <v>28</v>
      </c>
      <c r="R330" s="7" t="s">
        <v>1036</v>
      </c>
      <c r="S330" s="8">
        <f>R330/N330 * -1</f>
      </c>
      <c r="T330">
        <f>VLOOKUP(H330,SKU_PORKMEAT!A2:D683,{3},FALSE)</f>
      </c>
      <c r="U330" s="1">
        <f>VLOOKUP(UPPER(IF(IFERROR(VLOOKUP(E330,SOTC_PORKMEAT!A2:B5441,{2},FALSE), TRUE)=TRUE, VLOOKUP(E330,PICKUP_PORKMEAT!A2:B559,{2},FALSE),VLOOKUP(E330,SOTC_PORKMEAT!A2:B5441,{2},FALSE))), CUSTOMERS_PORKMEAT!A2:C951,{3},FALSE)</f>
      </c>
      <c r="V330" s="1">
        <f>VLOOKUP(UPPER(IF(IFERROR(VLOOKUP(E330,SOTC_PORKMEAT!A2:B5441,{2},FALSE), TRUE)=TRUE, VLOOKUP(E330,PICKUP_PORKMEAT!A2:B559,{2},FALSE),VLOOKUP(E330,SOTC_PORKMEAT!A2:B5441,{2},FALSE))), CUSTOMERS_PORKMEAT!A2:D951,{4},FALSE)</f>
      </c>
      <c r="W330" s="1">
        <f>VLOOKUP(H330,SKU_PORKMEAT!A2:D683,{4},FALSE)</f>
      </c>
      <c r="X330" s="1">
        <v>15</v>
      </c>
      <c r="Y330" t="s">
        <v>204</v>
      </c>
    </row>
    <row r="331" spans="1:25" x14ac:dyDescent="0.25">
      <c r="A331" s="1">
        <v>2024</v>
      </c>
      <c r="B331" s="1" t="s">
        <v>24</v>
      </c>
      <c r="C331" s="1" t="s">
        <v>1009</v>
      </c>
      <c r="D331" s="1" t="s">
        <v>1037</v>
      </c>
      <c r="E331" s="1">
        <v>2100119767</v>
      </c>
      <c r="F331" s="1" t="s">
        <v>204</v>
      </c>
      <c r="G331" t="s">
        <v>28</v>
      </c>
      <c r="H331" s="1">
        <v>1000000001127</v>
      </c>
      <c r="I331" s="1" t="s">
        <v>50</v>
      </c>
      <c r="J331" s="1" t="s">
        <v>50</v>
      </c>
      <c r="K331" s="6" t="s">
        <v>1038</v>
      </c>
      <c r="L331" t="s">
        <v>13</v>
      </c>
      <c r="M331" t="s">
        <v>28</v>
      </c>
      <c r="N331" s="6" t="s">
        <v>1038</v>
      </c>
      <c r="O331" t="s">
        <v>28</v>
      </c>
      <c r="P331" t="s">
        <v>28</v>
      </c>
      <c r="Q331" t="s">
        <v>28</v>
      </c>
      <c r="R331" s="7" t="s">
        <v>1039</v>
      </c>
      <c r="S331" s="8">
        <f>R331/N331 * -1</f>
      </c>
      <c r="T331">
        <f>VLOOKUP(H331,SKU_PORKMEAT!A2:D683,{3},FALSE)</f>
      </c>
      <c r="U331" s="1">
        <f>VLOOKUP(UPPER(IF(IFERROR(VLOOKUP(E331,SOTC_PORKMEAT!A2:B5441,{2},FALSE), TRUE)=TRUE, VLOOKUP(E331,PICKUP_PORKMEAT!A2:B559,{2},FALSE),VLOOKUP(E331,SOTC_PORKMEAT!A2:B5441,{2},FALSE))), CUSTOMERS_PORKMEAT!A2:C951,{3},FALSE)</f>
      </c>
      <c r="V331" s="1">
        <f>VLOOKUP(UPPER(IF(IFERROR(VLOOKUP(E331,SOTC_PORKMEAT!A2:B5441,{2},FALSE), TRUE)=TRUE, VLOOKUP(E331,PICKUP_PORKMEAT!A2:B559,{2},FALSE),VLOOKUP(E331,SOTC_PORKMEAT!A2:B5441,{2},FALSE))), CUSTOMERS_PORKMEAT!A2:D951,{4},FALSE)</f>
      </c>
      <c r="W331" s="1">
        <f>VLOOKUP(H331,SKU_PORKMEAT!A2:D683,{4},FALSE)</f>
      </c>
      <c r="X331" s="1">
        <v>15</v>
      </c>
      <c r="Y331" t="s">
        <v>204</v>
      </c>
    </row>
    <row r="332" spans="1:25" x14ac:dyDescent="0.25">
      <c r="A332" s="1">
        <v>2024</v>
      </c>
      <c r="B332" s="1" t="s">
        <v>24</v>
      </c>
      <c r="C332" s="1" t="s">
        <v>1009</v>
      </c>
      <c r="D332" s="1" t="s">
        <v>1040</v>
      </c>
      <c r="E332" s="1">
        <v>2100119770</v>
      </c>
      <c r="F332" s="1" t="s">
        <v>211</v>
      </c>
      <c r="G332" t="s">
        <v>28</v>
      </c>
      <c r="H332" s="1">
        <v>1000000001127</v>
      </c>
      <c r="I332" s="1" t="s">
        <v>50</v>
      </c>
      <c r="J332" s="1" t="s">
        <v>50</v>
      </c>
      <c r="K332" s="6" t="s">
        <v>1041</v>
      </c>
      <c r="L332" t="s">
        <v>13</v>
      </c>
      <c r="M332" t="s">
        <v>28</v>
      </c>
      <c r="N332" s="6" t="s">
        <v>1041</v>
      </c>
      <c r="O332" t="s">
        <v>28</v>
      </c>
      <c r="P332" t="s">
        <v>28</v>
      </c>
      <c r="Q332" t="s">
        <v>28</v>
      </c>
      <c r="R332" s="7" t="s">
        <v>1042</v>
      </c>
      <c r="S332" s="8">
        <f>R332/N332 * -1</f>
      </c>
      <c r="T332">
        <f>VLOOKUP(H332,SKU_PORKMEAT!A2:D683,{3},FALSE)</f>
      </c>
      <c r="U332" s="1">
        <f>VLOOKUP(UPPER(IF(IFERROR(VLOOKUP(E332,SOTC_PORKMEAT!A2:B5441,{2},FALSE), TRUE)=TRUE, VLOOKUP(E332,PICKUP_PORKMEAT!A2:B559,{2},FALSE),VLOOKUP(E332,SOTC_PORKMEAT!A2:B5441,{2},FALSE))), CUSTOMERS_PORKMEAT!A2:C951,{3},FALSE)</f>
      </c>
      <c r="V332" s="1">
        <f>VLOOKUP(UPPER(IF(IFERROR(VLOOKUP(E332,SOTC_PORKMEAT!A2:B5441,{2},FALSE), TRUE)=TRUE, VLOOKUP(E332,PICKUP_PORKMEAT!A2:B559,{2},FALSE),VLOOKUP(E332,SOTC_PORKMEAT!A2:B5441,{2},FALSE))), CUSTOMERS_PORKMEAT!A2:D951,{4},FALSE)</f>
      </c>
      <c r="W332" s="1">
        <f>VLOOKUP(H332,SKU_PORKMEAT!A2:D683,{4},FALSE)</f>
      </c>
      <c r="X332" s="1">
        <v>13</v>
      </c>
      <c r="Y332" t="s">
        <v>211</v>
      </c>
    </row>
    <row r="333" spans="1:25" x14ac:dyDescent="0.25">
      <c r="A333" s="1">
        <v>2024</v>
      </c>
      <c r="B333" s="1" t="s">
        <v>24</v>
      </c>
      <c r="C333" s="1" t="s">
        <v>1009</v>
      </c>
      <c r="D333" s="1" t="s">
        <v>1043</v>
      </c>
      <c r="E333" s="1">
        <v>2100119771</v>
      </c>
      <c r="F333" s="1" t="s">
        <v>215</v>
      </c>
      <c r="G333" t="s">
        <v>28</v>
      </c>
      <c r="H333" s="1">
        <v>1000000001127</v>
      </c>
      <c r="I333" s="1" t="s">
        <v>50</v>
      </c>
      <c r="J333" s="1" t="s">
        <v>50</v>
      </c>
      <c r="K333" s="6" t="s">
        <v>1044</v>
      </c>
      <c r="L333" t="s">
        <v>13</v>
      </c>
      <c r="M333" t="s">
        <v>28</v>
      </c>
      <c r="N333" s="6" t="s">
        <v>1044</v>
      </c>
      <c r="O333" t="s">
        <v>28</v>
      </c>
      <c r="P333" t="s">
        <v>28</v>
      </c>
      <c r="Q333" t="s">
        <v>28</v>
      </c>
      <c r="R333" s="7" t="s">
        <v>1045</v>
      </c>
      <c r="S333" s="8">
        <f>R333/N333 * -1</f>
      </c>
      <c r="T333">
        <f>VLOOKUP(H333,SKU_PORKMEAT!A2:D683,{3},FALSE)</f>
      </c>
      <c r="U333" s="1">
        <f>VLOOKUP(UPPER(IF(IFERROR(VLOOKUP(E333,SOTC_PORKMEAT!A2:B5441,{2},FALSE), TRUE)=TRUE, VLOOKUP(E333,PICKUP_PORKMEAT!A2:B559,{2},FALSE),VLOOKUP(E333,SOTC_PORKMEAT!A2:B5441,{2},FALSE))), CUSTOMERS_PORKMEAT!A2:C951,{3},FALSE)</f>
      </c>
      <c r="V333" s="1">
        <f>VLOOKUP(UPPER(IF(IFERROR(VLOOKUP(E333,SOTC_PORKMEAT!A2:B5441,{2},FALSE), TRUE)=TRUE, VLOOKUP(E333,PICKUP_PORKMEAT!A2:B559,{2},FALSE),VLOOKUP(E333,SOTC_PORKMEAT!A2:B5441,{2},FALSE))), CUSTOMERS_PORKMEAT!A2:D951,{4},FALSE)</f>
      </c>
      <c r="W333" s="1">
        <f>VLOOKUP(H333,SKU_PORKMEAT!A2:D683,{4},FALSE)</f>
      </c>
      <c r="X333" s="1">
        <v>15</v>
      </c>
      <c r="Y333" t="s">
        <v>215</v>
      </c>
    </row>
    <row r="334" spans="1:25" x14ac:dyDescent="0.25">
      <c r="A334" s="1">
        <v>2024</v>
      </c>
      <c r="B334" s="1" t="s">
        <v>24</v>
      </c>
      <c r="C334" s="1" t="s">
        <v>1009</v>
      </c>
      <c r="D334" s="1" t="s">
        <v>1046</v>
      </c>
      <c r="E334" s="1">
        <v>2100119773</v>
      </c>
      <c r="F334" s="1" t="s">
        <v>227</v>
      </c>
      <c r="G334" t="s">
        <v>28</v>
      </c>
      <c r="H334" s="1">
        <v>1000000001127</v>
      </c>
      <c r="I334" s="1" t="s">
        <v>50</v>
      </c>
      <c r="J334" s="1" t="s">
        <v>50</v>
      </c>
      <c r="K334" s="6" t="s">
        <v>1047</v>
      </c>
      <c r="L334" t="s">
        <v>13</v>
      </c>
      <c r="M334" t="s">
        <v>28</v>
      </c>
      <c r="N334" s="6" t="s">
        <v>1047</v>
      </c>
      <c r="O334" t="s">
        <v>28</v>
      </c>
      <c r="P334" t="s">
        <v>28</v>
      </c>
      <c r="Q334" t="s">
        <v>28</v>
      </c>
      <c r="R334" s="7" t="s">
        <v>1048</v>
      </c>
      <c r="S334" s="8">
        <f>R334/N334 * -1</f>
      </c>
      <c r="T334">
        <f>VLOOKUP(H334,SKU_PORKMEAT!A2:D683,{3},FALSE)</f>
      </c>
      <c r="U334" s="1">
        <f>VLOOKUP(UPPER(IF(IFERROR(VLOOKUP(E334,SOTC_PORKMEAT!A2:B5441,{2},FALSE), TRUE)=TRUE, VLOOKUP(E334,PICKUP_PORKMEAT!A2:B559,{2},FALSE),VLOOKUP(E334,SOTC_PORKMEAT!A2:B5441,{2},FALSE))), CUSTOMERS_PORKMEAT!A2:C951,{3},FALSE)</f>
      </c>
      <c r="V334" s="1">
        <f>VLOOKUP(UPPER(IF(IFERROR(VLOOKUP(E334,SOTC_PORKMEAT!A2:B5441,{2},FALSE), TRUE)=TRUE, VLOOKUP(E334,PICKUP_PORKMEAT!A2:B559,{2},FALSE),VLOOKUP(E334,SOTC_PORKMEAT!A2:B5441,{2},FALSE))), CUSTOMERS_PORKMEAT!A2:D951,{4},FALSE)</f>
      </c>
      <c r="W334" s="1">
        <f>VLOOKUP(H334,SKU_PORKMEAT!A2:D683,{4},FALSE)</f>
      </c>
      <c r="X334" s="1">
        <v>15</v>
      </c>
      <c r="Y334" t="s">
        <v>227</v>
      </c>
    </row>
    <row r="335" spans="1:25" x14ac:dyDescent="0.25">
      <c r="A335" s="1">
        <v>2024</v>
      </c>
      <c r="B335" s="1" t="s">
        <v>24</v>
      </c>
      <c r="C335" s="1" t="s">
        <v>1009</v>
      </c>
      <c r="D335" s="1" t="s">
        <v>1049</v>
      </c>
      <c r="E335" s="1">
        <v>2100119757</v>
      </c>
      <c r="F335" s="1" t="s">
        <v>235</v>
      </c>
      <c r="G335" t="s">
        <v>28</v>
      </c>
      <c r="H335" s="1">
        <v>1000000001127</v>
      </c>
      <c r="I335" s="1" t="s">
        <v>50</v>
      </c>
      <c r="J335" s="1" t="s">
        <v>50</v>
      </c>
      <c r="K335" s="6" t="s">
        <v>1050</v>
      </c>
      <c r="L335" t="s">
        <v>13</v>
      </c>
      <c r="M335" t="s">
        <v>28</v>
      </c>
      <c r="N335" s="6" t="s">
        <v>1050</v>
      </c>
      <c r="O335" t="s">
        <v>28</v>
      </c>
      <c r="P335" t="s">
        <v>28</v>
      </c>
      <c r="Q335" t="s">
        <v>28</v>
      </c>
      <c r="R335" s="7" t="s">
        <v>1051</v>
      </c>
      <c r="S335" s="8">
        <f>R335/N335 * -1</f>
      </c>
      <c r="T335">
        <f>VLOOKUP(H335,SKU_PORKMEAT!A2:D683,{3},FALSE)</f>
      </c>
      <c r="U335" s="1">
        <f>VLOOKUP(UPPER(IF(IFERROR(VLOOKUP(E335,SOTC_PORKMEAT!A2:B5441,{2},FALSE), TRUE)=TRUE, VLOOKUP(E335,PICKUP_PORKMEAT!A2:B559,{2},FALSE),VLOOKUP(E335,SOTC_PORKMEAT!A2:B5441,{2},FALSE))), CUSTOMERS_PORKMEAT!A2:C951,{3},FALSE)</f>
      </c>
      <c r="V335" s="1">
        <f>VLOOKUP(UPPER(IF(IFERROR(VLOOKUP(E335,SOTC_PORKMEAT!A2:B5441,{2},FALSE), TRUE)=TRUE, VLOOKUP(E335,PICKUP_PORKMEAT!A2:B559,{2},FALSE),VLOOKUP(E335,SOTC_PORKMEAT!A2:B5441,{2},FALSE))), CUSTOMERS_PORKMEAT!A2:D951,{4},FALSE)</f>
      </c>
      <c r="W335" s="1">
        <f>VLOOKUP(H335,SKU_PORKMEAT!A2:D683,{4},FALSE)</f>
      </c>
      <c r="X335" s="1">
        <v>15</v>
      </c>
      <c r="Y335" t="s">
        <v>235</v>
      </c>
    </row>
    <row r="336" spans="1:25" x14ac:dyDescent="0.25">
      <c r="A336" s="1">
        <v>2024</v>
      </c>
      <c r="B336" s="1" t="s">
        <v>24</v>
      </c>
      <c r="C336" s="1" t="s">
        <v>1009</v>
      </c>
      <c r="D336" s="1" t="s">
        <v>1052</v>
      </c>
      <c r="E336" s="1">
        <v>2100119826</v>
      </c>
      <c r="F336" s="1" t="s">
        <v>67</v>
      </c>
      <c r="G336" t="s">
        <v>28</v>
      </c>
      <c r="H336" s="1">
        <v>1000000001131</v>
      </c>
      <c r="I336" s="1" t="s">
        <v>55</v>
      </c>
      <c r="J336" s="1" t="s">
        <v>55</v>
      </c>
      <c r="K336" s="6" t="s">
        <v>1053</v>
      </c>
      <c r="L336" t="s">
        <v>13</v>
      </c>
      <c r="M336" t="s">
        <v>28</v>
      </c>
      <c r="N336" s="6" t="s">
        <v>1053</v>
      </c>
      <c r="O336" t="s">
        <v>28</v>
      </c>
      <c r="P336" t="s">
        <v>28</v>
      </c>
      <c r="Q336" t="s">
        <v>28</v>
      </c>
      <c r="R336" s="7" t="s">
        <v>1054</v>
      </c>
      <c r="S336" s="8">
        <f>R336/N336 * -1</f>
      </c>
      <c r="T336">
        <f>VLOOKUP(H336,SKU_PORKMEAT!A2:D683,{3},FALSE)</f>
      </c>
      <c r="U336" s="1">
        <f>VLOOKUP(UPPER(IF(IFERROR(VLOOKUP(E336,SOTC_PORKMEAT!A2:B5441,{2},FALSE), TRUE)=TRUE, VLOOKUP(E336,PICKUP_PORKMEAT!A2:B559,{2},FALSE),VLOOKUP(E336,SOTC_PORKMEAT!A2:B5441,{2},FALSE))), CUSTOMERS_PORKMEAT!A2:C951,{3},FALSE)</f>
      </c>
      <c r="V336" s="1">
        <f>VLOOKUP(UPPER(IF(IFERROR(VLOOKUP(E336,SOTC_PORKMEAT!A2:B5441,{2},FALSE), TRUE)=TRUE, VLOOKUP(E336,PICKUP_PORKMEAT!A2:B559,{2},FALSE),VLOOKUP(E336,SOTC_PORKMEAT!A2:B5441,{2},FALSE))), CUSTOMERS_PORKMEAT!A2:D951,{4},FALSE)</f>
      </c>
      <c r="W336" s="1">
        <f>VLOOKUP(H336,SKU_PORKMEAT!A2:D683,{4},FALSE)</f>
      </c>
      <c r="X336" s="1">
        <v>10</v>
      </c>
      <c r="Y336" t="s">
        <v>67</v>
      </c>
    </row>
    <row r="337" spans="1:25" x14ac:dyDescent="0.25">
      <c r="A337" s="1">
        <v>2024</v>
      </c>
      <c r="B337" s="1" t="s">
        <v>24</v>
      </c>
      <c r="C337" s="1" t="s">
        <v>1009</v>
      </c>
      <c r="D337" s="1" t="s">
        <v>1052</v>
      </c>
      <c r="E337" s="1">
        <v>2100119826</v>
      </c>
      <c r="F337" s="1" t="s">
        <v>67</v>
      </c>
      <c r="G337" t="s">
        <v>28</v>
      </c>
      <c r="H337" s="1">
        <v>1000000001135</v>
      </c>
      <c r="I337" s="1" t="s">
        <v>68</v>
      </c>
      <c r="J337" s="1" t="s">
        <v>68</v>
      </c>
      <c r="K337" s="6" t="s">
        <v>1055</v>
      </c>
      <c r="L337" t="s">
        <v>13</v>
      </c>
      <c r="M337" t="s">
        <v>28</v>
      </c>
      <c r="N337" s="6" t="s">
        <v>1055</v>
      </c>
      <c r="O337" t="s">
        <v>28</v>
      </c>
      <c r="P337" t="s">
        <v>28</v>
      </c>
      <c r="Q337" t="s">
        <v>28</v>
      </c>
      <c r="R337" s="7" t="s">
        <v>1056</v>
      </c>
      <c r="S337" s="8">
        <f>R337/N337 * -1</f>
      </c>
      <c r="T337">
        <f>VLOOKUP(H337,SKU_PORKMEAT!A2:D683,{3},FALSE)</f>
      </c>
      <c r="U337" s="1">
        <f>VLOOKUP(UPPER(IF(IFERROR(VLOOKUP(E337,SOTC_PORKMEAT!A2:B5441,{2},FALSE), TRUE)=TRUE, VLOOKUP(E337,PICKUP_PORKMEAT!A2:B559,{2},FALSE),VLOOKUP(E337,SOTC_PORKMEAT!A2:B5441,{2},FALSE))), CUSTOMERS_PORKMEAT!A2:C951,{3},FALSE)</f>
      </c>
      <c r="V337" s="1">
        <f>VLOOKUP(UPPER(IF(IFERROR(VLOOKUP(E337,SOTC_PORKMEAT!A2:B5441,{2},FALSE), TRUE)=TRUE, VLOOKUP(E337,PICKUP_PORKMEAT!A2:B559,{2},FALSE),VLOOKUP(E337,SOTC_PORKMEAT!A2:B5441,{2},FALSE))), CUSTOMERS_PORKMEAT!A2:D951,{4},FALSE)</f>
      </c>
      <c r="W337" s="1">
        <f>VLOOKUP(H337,SKU_PORKMEAT!A2:D683,{4},FALSE)</f>
      </c>
      <c r="X337" s="1">
        <v>10</v>
      </c>
      <c r="Y337" t="s">
        <v>67</v>
      </c>
    </row>
    <row r="338" spans="1:25" x14ac:dyDescent="0.25">
      <c r="A338" s="1">
        <v>2024</v>
      </c>
      <c r="B338" s="1" t="s">
        <v>24</v>
      </c>
      <c r="C338" s="1" t="s">
        <v>1009</v>
      </c>
      <c r="D338" s="1" t="s">
        <v>1057</v>
      </c>
      <c r="E338" s="1">
        <v>2100119790</v>
      </c>
      <c r="F338" s="1" t="s">
        <v>72</v>
      </c>
      <c r="G338" t="s">
        <v>28</v>
      </c>
      <c r="H338" s="1">
        <v>1000000001128</v>
      </c>
      <c r="I338" s="1" t="s">
        <v>73</v>
      </c>
      <c r="J338" s="1" t="s">
        <v>73</v>
      </c>
      <c r="K338" s="6" t="s">
        <v>1058</v>
      </c>
      <c r="L338" t="s">
        <v>13</v>
      </c>
      <c r="M338" t="s">
        <v>28</v>
      </c>
      <c r="N338" s="6" t="s">
        <v>1058</v>
      </c>
      <c r="O338" t="s">
        <v>28</v>
      </c>
      <c r="P338" t="s">
        <v>28</v>
      </c>
      <c r="Q338" t="s">
        <v>28</v>
      </c>
      <c r="R338" s="7" t="s">
        <v>1059</v>
      </c>
      <c r="S338" s="8">
        <f>R338/N338 * -1</f>
      </c>
      <c r="T338">
        <f>VLOOKUP(H338,SKU_PORKMEAT!A2:D683,{3},FALSE)</f>
      </c>
      <c r="U338" s="1">
        <f>VLOOKUP(UPPER(IF(IFERROR(VLOOKUP(E338,SOTC_PORKMEAT!A2:B5441,{2},FALSE), TRUE)=TRUE, VLOOKUP(E338,PICKUP_PORKMEAT!A2:B559,{2},FALSE),VLOOKUP(E338,SOTC_PORKMEAT!A2:B5441,{2},FALSE))), CUSTOMERS_PORKMEAT!A2:C951,{3},FALSE)</f>
      </c>
      <c r="V338" s="1">
        <f>VLOOKUP(UPPER(IF(IFERROR(VLOOKUP(E338,SOTC_PORKMEAT!A2:B5441,{2},FALSE), TRUE)=TRUE, VLOOKUP(E338,PICKUP_PORKMEAT!A2:B559,{2},FALSE),VLOOKUP(E338,SOTC_PORKMEAT!A2:B5441,{2},FALSE))), CUSTOMERS_PORKMEAT!A2:D951,{4},FALSE)</f>
      </c>
      <c r="W338" s="1">
        <f>VLOOKUP(H338,SKU_PORKMEAT!A2:D683,{4},FALSE)</f>
      </c>
      <c r="X338" s="1">
        <v>15</v>
      </c>
      <c r="Y338" t="s">
        <v>72</v>
      </c>
    </row>
    <row r="339" spans="1:25" x14ac:dyDescent="0.25">
      <c r="A339" s="1">
        <v>2024</v>
      </c>
      <c r="B339" s="1" t="s">
        <v>24</v>
      </c>
      <c r="C339" s="1" t="s">
        <v>1009</v>
      </c>
      <c r="D339" s="1" t="s">
        <v>1060</v>
      </c>
      <c r="E339" s="1">
        <v>2100119824</v>
      </c>
      <c r="F339" s="1" t="s">
        <v>77</v>
      </c>
      <c r="G339" t="s">
        <v>28</v>
      </c>
      <c r="H339" s="1">
        <v>1000000000668</v>
      </c>
      <c r="I339" s="1" t="s">
        <v>81</v>
      </c>
      <c r="J339" s="1" t="s">
        <v>81</v>
      </c>
      <c r="K339" s="6" t="s">
        <v>1061</v>
      </c>
      <c r="L339" t="s">
        <v>13</v>
      </c>
      <c r="M339" t="s">
        <v>28</v>
      </c>
      <c r="N339" s="6" t="s">
        <v>1061</v>
      </c>
      <c r="O339" t="s">
        <v>28</v>
      </c>
      <c r="P339" t="s">
        <v>28</v>
      </c>
      <c r="Q339" t="s">
        <v>28</v>
      </c>
      <c r="R339" s="7" t="s">
        <v>1062</v>
      </c>
      <c r="S339" s="8">
        <f>R339/N339 * -1</f>
      </c>
      <c r="T339">
        <f>VLOOKUP(H339,SKU_PORKMEAT!A2:D683,{3},FALSE)</f>
      </c>
      <c r="U339" s="1">
        <f>VLOOKUP(UPPER(IF(IFERROR(VLOOKUP(E339,SOTC_PORKMEAT!A2:B5441,{2},FALSE), TRUE)=TRUE, VLOOKUP(E339,PICKUP_PORKMEAT!A2:B559,{2},FALSE),VLOOKUP(E339,SOTC_PORKMEAT!A2:B5441,{2},FALSE))), CUSTOMERS_PORKMEAT!A2:C951,{3},FALSE)</f>
      </c>
      <c r="V339" s="1">
        <f>VLOOKUP(UPPER(IF(IFERROR(VLOOKUP(E339,SOTC_PORKMEAT!A2:B5441,{2},FALSE), TRUE)=TRUE, VLOOKUP(E339,PICKUP_PORKMEAT!A2:B559,{2},FALSE),VLOOKUP(E339,SOTC_PORKMEAT!A2:B5441,{2},FALSE))), CUSTOMERS_PORKMEAT!A2:D951,{4},FALSE)</f>
      </c>
      <c r="W339" s="1">
        <f>VLOOKUP(H339,SKU_PORKMEAT!A2:D683,{4},FALSE)</f>
      </c>
      <c r="X339" s="1">
        <v>13</v>
      </c>
      <c r="Y339" t="s">
        <v>77</v>
      </c>
    </row>
    <row r="340" spans="1:25" x14ac:dyDescent="0.25">
      <c r="A340" s="1">
        <v>2024</v>
      </c>
      <c r="B340" s="1" t="s">
        <v>24</v>
      </c>
      <c r="C340" s="1" t="s">
        <v>1009</v>
      </c>
      <c r="D340" s="1" t="s">
        <v>1060</v>
      </c>
      <c r="E340" s="1">
        <v>2100119824</v>
      </c>
      <c r="F340" s="1" t="s">
        <v>77</v>
      </c>
      <c r="G340" t="s">
        <v>28</v>
      </c>
      <c r="H340" s="1">
        <v>1000000001172</v>
      </c>
      <c r="I340" s="1" t="s">
        <v>1063</v>
      </c>
      <c r="J340" s="1" t="s">
        <v>1063</v>
      </c>
      <c r="K340" s="6" t="s">
        <v>1064</v>
      </c>
      <c r="L340" t="s">
        <v>13</v>
      </c>
      <c r="M340" t="s">
        <v>28</v>
      </c>
      <c r="N340" s="6" t="s">
        <v>1064</v>
      </c>
      <c r="O340" t="s">
        <v>28</v>
      </c>
      <c r="P340" t="s">
        <v>28</v>
      </c>
      <c r="Q340" t="s">
        <v>28</v>
      </c>
      <c r="R340" s="7" t="s">
        <v>1065</v>
      </c>
      <c r="S340" s="8">
        <f>R340/N340 * -1</f>
      </c>
      <c r="T340">
        <f>VLOOKUP(H340,SKU_PORKMEAT!A2:D683,{3},FALSE)</f>
      </c>
      <c r="U340" s="1">
        <f>VLOOKUP(UPPER(IF(IFERROR(VLOOKUP(E340,SOTC_PORKMEAT!A2:B5441,{2},FALSE), TRUE)=TRUE, VLOOKUP(E340,PICKUP_PORKMEAT!A2:B559,{2},FALSE),VLOOKUP(E340,SOTC_PORKMEAT!A2:B5441,{2},FALSE))), CUSTOMERS_PORKMEAT!A2:C951,{3},FALSE)</f>
      </c>
      <c r="V340" s="1">
        <f>VLOOKUP(UPPER(IF(IFERROR(VLOOKUP(E340,SOTC_PORKMEAT!A2:B5441,{2},FALSE), TRUE)=TRUE, VLOOKUP(E340,PICKUP_PORKMEAT!A2:B559,{2},FALSE),VLOOKUP(E340,SOTC_PORKMEAT!A2:B5441,{2},FALSE))), CUSTOMERS_PORKMEAT!A2:D951,{4},FALSE)</f>
      </c>
      <c r="W340" s="1">
        <f>VLOOKUP(H340,SKU_PORKMEAT!A2:D683,{4},FALSE)</f>
      </c>
      <c r="X340" s="1">
        <v>13</v>
      </c>
      <c r="Y340" t="s">
        <v>77</v>
      </c>
    </row>
    <row r="341" spans="1:25" x14ac:dyDescent="0.25">
      <c r="A341" s="1">
        <v>2024</v>
      </c>
      <c r="B341" s="1" t="s">
        <v>24</v>
      </c>
      <c r="C341" s="1" t="s">
        <v>1009</v>
      </c>
      <c r="D341" s="1" t="s">
        <v>1066</v>
      </c>
      <c r="E341" s="1">
        <v>2100119825</v>
      </c>
      <c r="F341" s="1" t="s">
        <v>77</v>
      </c>
      <c r="G341" t="s">
        <v>28</v>
      </c>
      <c r="H341" s="1">
        <v>1000000001134</v>
      </c>
      <c r="I341" s="1" t="s">
        <v>516</v>
      </c>
      <c r="J341" s="1" t="s">
        <v>516</v>
      </c>
      <c r="K341" s="6" t="s">
        <v>1067</v>
      </c>
      <c r="L341" t="s">
        <v>13</v>
      </c>
      <c r="M341" t="s">
        <v>28</v>
      </c>
      <c r="N341" s="6" t="s">
        <v>1067</v>
      </c>
      <c r="O341" t="s">
        <v>28</v>
      </c>
      <c r="P341" t="s">
        <v>28</v>
      </c>
      <c r="Q341" t="s">
        <v>28</v>
      </c>
      <c r="R341" s="7" t="s">
        <v>1068</v>
      </c>
      <c r="S341" s="8">
        <f>R341/N341 * -1</f>
      </c>
      <c r="T341">
        <f>VLOOKUP(H341,SKU_PORKMEAT!A2:D683,{3},FALSE)</f>
      </c>
      <c r="U341" s="1">
        <f>VLOOKUP(UPPER(IF(IFERROR(VLOOKUP(E341,SOTC_PORKMEAT!A2:B5441,{2},FALSE), TRUE)=TRUE, VLOOKUP(E341,PICKUP_PORKMEAT!A2:B559,{2},FALSE),VLOOKUP(E341,SOTC_PORKMEAT!A2:B5441,{2},FALSE))), CUSTOMERS_PORKMEAT!A2:C951,{3},FALSE)</f>
      </c>
      <c r="V341" s="1">
        <f>VLOOKUP(UPPER(IF(IFERROR(VLOOKUP(E341,SOTC_PORKMEAT!A2:B5441,{2},FALSE), TRUE)=TRUE, VLOOKUP(E341,PICKUP_PORKMEAT!A2:B559,{2},FALSE),VLOOKUP(E341,SOTC_PORKMEAT!A2:B5441,{2},FALSE))), CUSTOMERS_PORKMEAT!A2:D951,{4},FALSE)</f>
      </c>
      <c r="W341" s="1">
        <f>VLOOKUP(H341,SKU_PORKMEAT!A2:D683,{4},FALSE)</f>
      </c>
      <c r="X341" s="1">
        <v>13</v>
      </c>
      <c r="Y341" t="s">
        <v>77</v>
      </c>
    </row>
    <row r="342" spans="1:25" x14ac:dyDescent="0.25">
      <c r="A342" s="1">
        <v>2024</v>
      </c>
      <c r="B342" s="1" t="s">
        <v>24</v>
      </c>
      <c r="C342" s="1" t="s">
        <v>1009</v>
      </c>
      <c r="D342" s="1" t="s">
        <v>1066</v>
      </c>
      <c r="E342" s="1">
        <v>2100119825</v>
      </c>
      <c r="F342" s="1" t="s">
        <v>77</v>
      </c>
      <c r="G342" t="s">
        <v>28</v>
      </c>
      <c r="H342" s="1">
        <v>1000000001325</v>
      </c>
      <c r="I342" s="1" t="s">
        <v>585</v>
      </c>
      <c r="J342" s="1" t="s">
        <v>585</v>
      </c>
      <c r="K342" s="6" t="s">
        <v>1069</v>
      </c>
      <c r="L342" t="s">
        <v>13</v>
      </c>
      <c r="M342" t="s">
        <v>28</v>
      </c>
      <c r="N342" s="6" t="s">
        <v>1069</v>
      </c>
      <c r="O342" t="s">
        <v>28</v>
      </c>
      <c r="P342" t="s">
        <v>28</v>
      </c>
      <c r="Q342" t="s">
        <v>28</v>
      </c>
      <c r="R342" s="7" t="s">
        <v>1070</v>
      </c>
      <c r="S342" s="8">
        <f>R342/N342 * -1</f>
      </c>
      <c r="T342">
        <f>VLOOKUP(H342,SKU_PORKMEAT!A2:D683,{3},FALSE)</f>
      </c>
      <c r="U342" s="1">
        <f>VLOOKUP(UPPER(IF(IFERROR(VLOOKUP(E342,SOTC_PORKMEAT!A2:B5441,{2},FALSE), TRUE)=TRUE, VLOOKUP(E342,PICKUP_PORKMEAT!A2:B559,{2},FALSE),VLOOKUP(E342,SOTC_PORKMEAT!A2:B5441,{2},FALSE))), CUSTOMERS_PORKMEAT!A2:C951,{3},FALSE)</f>
      </c>
      <c r="V342" s="1">
        <f>VLOOKUP(UPPER(IF(IFERROR(VLOOKUP(E342,SOTC_PORKMEAT!A2:B5441,{2},FALSE), TRUE)=TRUE, VLOOKUP(E342,PICKUP_PORKMEAT!A2:B559,{2},FALSE),VLOOKUP(E342,SOTC_PORKMEAT!A2:B5441,{2},FALSE))), CUSTOMERS_PORKMEAT!A2:D951,{4},FALSE)</f>
      </c>
      <c r="W342" s="1">
        <f>VLOOKUP(H342,SKU_PORKMEAT!A2:D683,{4},FALSE)</f>
      </c>
      <c r="X342" s="1">
        <v>13</v>
      </c>
      <c r="Y342" t="s">
        <v>77</v>
      </c>
    </row>
    <row r="343" spans="1:25" x14ac:dyDescent="0.25">
      <c r="A343" s="1">
        <v>2024</v>
      </c>
      <c r="B343" s="1" t="s">
        <v>24</v>
      </c>
      <c r="C343" s="1" t="s">
        <v>1009</v>
      </c>
      <c r="D343" s="1" t="s">
        <v>1066</v>
      </c>
      <c r="E343" s="1">
        <v>2100119825</v>
      </c>
      <c r="F343" s="1" t="s">
        <v>77</v>
      </c>
      <c r="G343" t="s">
        <v>28</v>
      </c>
      <c r="H343" s="1">
        <v>1000000001136</v>
      </c>
      <c r="I343" s="1" t="s">
        <v>519</v>
      </c>
      <c r="J343" s="1" t="s">
        <v>519</v>
      </c>
      <c r="K343" s="6" t="s">
        <v>1029</v>
      </c>
      <c r="L343" t="s">
        <v>13</v>
      </c>
      <c r="M343" t="s">
        <v>28</v>
      </c>
      <c r="N343" s="6" t="s">
        <v>1029</v>
      </c>
      <c r="O343" t="s">
        <v>28</v>
      </c>
      <c r="P343" t="s">
        <v>28</v>
      </c>
      <c r="Q343" t="s">
        <v>28</v>
      </c>
      <c r="R343" s="7" t="s">
        <v>1071</v>
      </c>
      <c r="S343" s="8">
        <f>R343/N343 * -1</f>
      </c>
      <c r="T343">
        <f>VLOOKUP(H343,SKU_PORKMEAT!A2:D683,{3},FALSE)</f>
      </c>
      <c r="U343" s="1">
        <f>VLOOKUP(UPPER(IF(IFERROR(VLOOKUP(E343,SOTC_PORKMEAT!A2:B5441,{2},FALSE), TRUE)=TRUE, VLOOKUP(E343,PICKUP_PORKMEAT!A2:B559,{2},FALSE),VLOOKUP(E343,SOTC_PORKMEAT!A2:B5441,{2},FALSE))), CUSTOMERS_PORKMEAT!A2:C951,{3},FALSE)</f>
      </c>
      <c r="V343" s="1">
        <f>VLOOKUP(UPPER(IF(IFERROR(VLOOKUP(E343,SOTC_PORKMEAT!A2:B5441,{2},FALSE), TRUE)=TRUE, VLOOKUP(E343,PICKUP_PORKMEAT!A2:B559,{2},FALSE),VLOOKUP(E343,SOTC_PORKMEAT!A2:B5441,{2},FALSE))), CUSTOMERS_PORKMEAT!A2:D951,{4},FALSE)</f>
      </c>
      <c r="W343" s="1">
        <f>VLOOKUP(H343,SKU_PORKMEAT!A2:D683,{4},FALSE)</f>
      </c>
      <c r="X343" s="1">
        <v>13</v>
      </c>
      <c r="Y343" t="s">
        <v>77</v>
      </c>
    </row>
    <row r="344" spans="1:25" x14ac:dyDescent="0.25">
      <c r="A344" s="1">
        <v>2024</v>
      </c>
      <c r="B344" s="1" t="s">
        <v>24</v>
      </c>
      <c r="C344" s="1" t="s">
        <v>1009</v>
      </c>
      <c r="D344" s="1" t="s">
        <v>1072</v>
      </c>
      <c r="E344" s="1">
        <v>2100119819</v>
      </c>
      <c r="F344" s="1" t="s">
        <v>88</v>
      </c>
      <c r="G344" t="s">
        <v>28</v>
      </c>
      <c r="H344" s="1">
        <v>1000000001128</v>
      </c>
      <c r="I344" s="1" t="s">
        <v>73</v>
      </c>
      <c r="J344" s="1" t="s">
        <v>73</v>
      </c>
      <c r="K344" s="6" t="s">
        <v>1073</v>
      </c>
      <c r="L344" t="s">
        <v>13</v>
      </c>
      <c r="M344" t="s">
        <v>28</v>
      </c>
      <c r="N344" s="6" t="s">
        <v>1073</v>
      </c>
      <c r="O344" t="s">
        <v>28</v>
      </c>
      <c r="P344" t="s">
        <v>28</v>
      </c>
      <c r="Q344" t="s">
        <v>28</v>
      </c>
      <c r="R344" s="7" t="s">
        <v>1074</v>
      </c>
      <c r="S344" s="8">
        <f>R344/N344 * -1</f>
      </c>
      <c r="T344">
        <f>VLOOKUP(H344,SKU_PORKMEAT!A2:D683,{3},FALSE)</f>
      </c>
      <c r="U344" s="1">
        <f>VLOOKUP(UPPER(IF(IFERROR(VLOOKUP(E344,SOTC_PORKMEAT!A2:B5441,{2},FALSE), TRUE)=TRUE, VLOOKUP(E344,PICKUP_PORKMEAT!A2:B559,{2},FALSE),VLOOKUP(E344,SOTC_PORKMEAT!A2:B5441,{2},FALSE))), CUSTOMERS_PORKMEAT!A2:C951,{3},FALSE)</f>
      </c>
      <c r="V344" s="1">
        <f>VLOOKUP(UPPER(IF(IFERROR(VLOOKUP(E344,SOTC_PORKMEAT!A2:B5441,{2},FALSE), TRUE)=TRUE, VLOOKUP(E344,PICKUP_PORKMEAT!A2:B559,{2},FALSE),VLOOKUP(E344,SOTC_PORKMEAT!A2:B5441,{2},FALSE))), CUSTOMERS_PORKMEAT!A2:D951,{4},FALSE)</f>
      </c>
      <c r="W344" s="1">
        <f>VLOOKUP(H344,SKU_PORKMEAT!A2:D683,{4},FALSE)</f>
      </c>
      <c r="X344" s="1">
        <v>15</v>
      </c>
      <c r="Y344" t="s">
        <v>88</v>
      </c>
    </row>
    <row r="345" spans="1:25" x14ac:dyDescent="0.25">
      <c r="A345" s="1">
        <v>2024</v>
      </c>
      <c r="B345" s="1" t="s">
        <v>24</v>
      </c>
      <c r="C345" s="1" t="s">
        <v>1009</v>
      </c>
      <c r="D345" s="1" t="s">
        <v>1075</v>
      </c>
      <c r="E345" s="1">
        <v>2100119809</v>
      </c>
      <c r="F345" s="1" t="s">
        <v>92</v>
      </c>
      <c r="G345" t="s">
        <v>28</v>
      </c>
      <c r="H345" s="1">
        <v>1000000001128</v>
      </c>
      <c r="I345" s="1" t="s">
        <v>73</v>
      </c>
      <c r="J345" s="1" t="s">
        <v>73</v>
      </c>
      <c r="K345" s="6" t="s">
        <v>1076</v>
      </c>
      <c r="L345" t="s">
        <v>13</v>
      </c>
      <c r="M345" t="s">
        <v>28</v>
      </c>
      <c r="N345" s="6" t="s">
        <v>1076</v>
      </c>
      <c r="O345" t="s">
        <v>28</v>
      </c>
      <c r="P345" t="s">
        <v>28</v>
      </c>
      <c r="Q345" t="s">
        <v>28</v>
      </c>
      <c r="R345" s="7" t="s">
        <v>1077</v>
      </c>
      <c r="S345" s="8">
        <f>R345/N345 * -1</f>
      </c>
      <c r="T345">
        <f>VLOOKUP(H345,SKU_PORKMEAT!A2:D683,{3},FALSE)</f>
      </c>
      <c r="U345" s="1">
        <f>VLOOKUP(UPPER(IF(IFERROR(VLOOKUP(E345,SOTC_PORKMEAT!A2:B5441,{2},FALSE), TRUE)=TRUE, VLOOKUP(E345,PICKUP_PORKMEAT!A2:B559,{2},FALSE),VLOOKUP(E345,SOTC_PORKMEAT!A2:B5441,{2},FALSE))), CUSTOMERS_PORKMEAT!A2:C951,{3},FALSE)</f>
      </c>
      <c r="V345" s="1">
        <f>VLOOKUP(UPPER(IF(IFERROR(VLOOKUP(E345,SOTC_PORKMEAT!A2:B5441,{2},FALSE), TRUE)=TRUE, VLOOKUP(E345,PICKUP_PORKMEAT!A2:B559,{2},FALSE),VLOOKUP(E345,SOTC_PORKMEAT!A2:B5441,{2},FALSE))), CUSTOMERS_PORKMEAT!A2:D951,{4},FALSE)</f>
      </c>
      <c r="W345" s="1">
        <f>VLOOKUP(H345,SKU_PORKMEAT!A2:D683,{4},FALSE)</f>
      </c>
      <c r="X345" s="1">
        <v>15</v>
      </c>
      <c r="Y345" t="s">
        <v>92</v>
      </c>
    </row>
    <row r="346" spans="1:25" x14ac:dyDescent="0.25">
      <c r="A346" s="1">
        <v>2024</v>
      </c>
      <c r="B346" s="1" t="s">
        <v>24</v>
      </c>
      <c r="C346" s="1" t="s">
        <v>1009</v>
      </c>
      <c r="D346" s="1" t="s">
        <v>1078</v>
      </c>
      <c r="E346" s="1">
        <v>2100119807</v>
      </c>
      <c r="F346" s="1" t="s">
        <v>96</v>
      </c>
      <c r="G346" t="s">
        <v>28</v>
      </c>
      <c r="H346" s="1">
        <v>1000000001128</v>
      </c>
      <c r="I346" s="1" t="s">
        <v>73</v>
      </c>
      <c r="J346" s="1" t="s">
        <v>73</v>
      </c>
      <c r="K346" s="6" t="s">
        <v>1079</v>
      </c>
      <c r="L346" t="s">
        <v>13</v>
      </c>
      <c r="M346" t="s">
        <v>28</v>
      </c>
      <c r="N346" s="6" t="s">
        <v>1079</v>
      </c>
      <c r="O346" t="s">
        <v>28</v>
      </c>
      <c r="P346" t="s">
        <v>28</v>
      </c>
      <c r="Q346" t="s">
        <v>28</v>
      </c>
      <c r="R346" s="7" t="s">
        <v>1080</v>
      </c>
      <c r="S346" s="8">
        <f>R346/N346 * -1</f>
      </c>
      <c r="T346">
        <f>VLOOKUP(H346,SKU_PORKMEAT!A2:D683,{3},FALSE)</f>
      </c>
      <c r="U346" s="1">
        <f>VLOOKUP(UPPER(IF(IFERROR(VLOOKUP(E346,SOTC_PORKMEAT!A2:B5441,{2},FALSE), TRUE)=TRUE, VLOOKUP(E346,PICKUP_PORKMEAT!A2:B559,{2},FALSE),VLOOKUP(E346,SOTC_PORKMEAT!A2:B5441,{2},FALSE))), CUSTOMERS_PORKMEAT!A2:C951,{3},FALSE)</f>
      </c>
      <c r="V346" s="1">
        <f>VLOOKUP(UPPER(IF(IFERROR(VLOOKUP(E346,SOTC_PORKMEAT!A2:B5441,{2},FALSE), TRUE)=TRUE, VLOOKUP(E346,PICKUP_PORKMEAT!A2:B559,{2},FALSE),VLOOKUP(E346,SOTC_PORKMEAT!A2:B5441,{2},FALSE))), CUSTOMERS_PORKMEAT!A2:D951,{4},FALSE)</f>
      </c>
      <c r="W346" s="1">
        <f>VLOOKUP(H346,SKU_PORKMEAT!A2:D683,{4},FALSE)</f>
      </c>
      <c r="X346" s="1">
        <v>15</v>
      </c>
      <c r="Y346" t="s">
        <v>96</v>
      </c>
    </row>
    <row r="347" spans="1:25" x14ac:dyDescent="0.25">
      <c r="A347" s="1">
        <v>2024</v>
      </c>
      <c r="B347" s="1" t="s">
        <v>24</v>
      </c>
      <c r="C347" s="1" t="s">
        <v>1009</v>
      </c>
      <c r="D347" s="1" t="s">
        <v>1081</v>
      </c>
      <c r="E347" s="1">
        <v>2100119777</v>
      </c>
      <c r="F347" s="1" t="s">
        <v>104</v>
      </c>
      <c r="G347" t="s">
        <v>28</v>
      </c>
      <c r="H347" s="1">
        <v>1000000001128</v>
      </c>
      <c r="I347" s="1" t="s">
        <v>73</v>
      </c>
      <c r="J347" s="1" t="s">
        <v>73</v>
      </c>
      <c r="K347" s="6" t="s">
        <v>1082</v>
      </c>
      <c r="L347" t="s">
        <v>13</v>
      </c>
      <c r="M347" t="s">
        <v>28</v>
      </c>
      <c r="N347" s="6" t="s">
        <v>1082</v>
      </c>
      <c r="O347" t="s">
        <v>28</v>
      </c>
      <c r="P347" t="s">
        <v>28</v>
      </c>
      <c r="Q347" t="s">
        <v>28</v>
      </c>
      <c r="R347" s="7" t="s">
        <v>1083</v>
      </c>
      <c r="S347" s="8">
        <f>R347/N347 * -1</f>
      </c>
      <c r="T347">
        <f>VLOOKUP(H347,SKU_PORKMEAT!A2:D683,{3},FALSE)</f>
      </c>
      <c r="U347" s="1">
        <f>VLOOKUP(UPPER(IF(IFERROR(VLOOKUP(E347,SOTC_PORKMEAT!A2:B5441,{2},FALSE), TRUE)=TRUE, VLOOKUP(E347,PICKUP_PORKMEAT!A2:B559,{2},FALSE),VLOOKUP(E347,SOTC_PORKMEAT!A2:B5441,{2},FALSE))), CUSTOMERS_PORKMEAT!A2:C951,{3},FALSE)</f>
      </c>
      <c r="V347" s="1">
        <f>VLOOKUP(UPPER(IF(IFERROR(VLOOKUP(E347,SOTC_PORKMEAT!A2:B5441,{2},FALSE), TRUE)=TRUE, VLOOKUP(E347,PICKUP_PORKMEAT!A2:B559,{2},FALSE),VLOOKUP(E347,SOTC_PORKMEAT!A2:B5441,{2},FALSE))), CUSTOMERS_PORKMEAT!A2:D951,{4},FALSE)</f>
      </c>
      <c r="W347" s="1">
        <f>VLOOKUP(H347,SKU_PORKMEAT!A2:D683,{4},FALSE)</f>
      </c>
      <c r="X347" s="1">
        <v>10</v>
      </c>
      <c r="Y347" t="s">
        <v>104</v>
      </c>
    </row>
    <row r="348" spans="1:25" x14ac:dyDescent="0.25">
      <c r="A348" s="1">
        <v>2024</v>
      </c>
      <c r="B348" s="1" t="s">
        <v>24</v>
      </c>
      <c r="C348" s="1" t="s">
        <v>1009</v>
      </c>
      <c r="D348" s="1" t="s">
        <v>1084</v>
      </c>
      <c r="E348" s="1">
        <v>2100119805</v>
      </c>
      <c r="F348" s="1" t="s">
        <v>104</v>
      </c>
      <c r="G348" t="s">
        <v>28</v>
      </c>
      <c r="H348" s="1">
        <v>1000000001128</v>
      </c>
      <c r="I348" s="1" t="s">
        <v>73</v>
      </c>
      <c r="J348" s="1" t="s">
        <v>73</v>
      </c>
      <c r="K348" s="6" t="s">
        <v>1085</v>
      </c>
      <c r="L348" t="s">
        <v>13</v>
      </c>
      <c r="M348" t="s">
        <v>28</v>
      </c>
      <c r="N348" s="6" t="s">
        <v>1085</v>
      </c>
      <c r="O348" t="s">
        <v>28</v>
      </c>
      <c r="P348" t="s">
        <v>28</v>
      </c>
      <c r="Q348" t="s">
        <v>28</v>
      </c>
      <c r="R348" s="7" t="s">
        <v>1086</v>
      </c>
      <c r="S348" s="8">
        <f>R348/N348 * -1</f>
      </c>
      <c r="T348">
        <f>VLOOKUP(H348,SKU_PORKMEAT!A2:D683,{3},FALSE)</f>
      </c>
      <c r="U348" s="1">
        <f>VLOOKUP(UPPER(IF(IFERROR(VLOOKUP(E348,SOTC_PORKMEAT!A2:B5441,{2},FALSE), TRUE)=TRUE, VLOOKUP(E348,PICKUP_PORKMEAT!A2:B559,{2},FALSE),VLOOKUP(E348,SOTC_PORKMEAT!A2:B5441,{2},FALSE))), CUSTOMERS_PORKMEAT!A2:C951,{3},FALSE)</f>
      </c>
      <c r="V348" s="1">
        <f>VLOOKUP(UPPER(IF(IFERROR(VLOOKUP(E348,SOTC_PORKMEAT!A2:B5441,{2},FALSE), TRUE)=TRUE, VLOOKUP(E348,PICKUP_PORKMEAT!A2:B559,{2},FALSE),VLOOKUP(E348,SOTC_PORKMEAT!A2:B5441,{2},FALSE))), CUSTOMERS_PORKMEAT!A2:D951,{4},FALSE)</f>
      </c>
      <c r="W348" s="1">
        <f>VLOOKUP(H348,SKU_PORKMEAT!A2:D683,{4},FALSE)</f>
      </c>
      <c r="X348" s="1">
        <v>10</v>
      </c>
      <c r="Y348" t="s">
        <v>104</v>
      </c>
    </row>
    <row r="349" spans="1:25" x14ac:dyDescent="0.25">
      <c r="A349" s="1">
        <v>2024</v>
      </c>
      <c r="B349" s="1" t="s">
        <v>24</v>
      </c>
      <c r="C349" s="1" t="s">
        <v>1009</v>
      </c>
      <c r="D349" s="1" t="s">
        <v>1087</v>
      </c>
      <c r="E349" s="1">
        <v>2100119815</v>
      </c>
      <c r="F349" s="1" t="s">
        <v>135</v>
      </c>
      <c r="G349" t="s">
        <v>28</v>
      </c>
      <c r="H349" s="1">
        <v>1000000001127</v>
      </c>
      <c r="I349" s="1" t="s">
        <v>50</v>
      </c>
      <c r="J349" s="1" t="s">
        <v>50</v>
      </c>
      <c r="K349" s="6" t="s">
        <v>1088</v>
      </c>
      <c r="L349" t="s">
        <v>13</v>
      </c>
      <c r="M349" t="s">
        <v>28</v>
      </c>
      <c r="N349" s="6" t="s">
        <v>1088</v>
      </c>
      <c r="O349" t="s">
        <v>28</v>
      </c>
      <c r="P349" t="s">
        <v>28</v>
      </c>
      <c r="Q349" t="s">
        <v>28</v>
      </c>
      <c r="R349" s="7" t="s">
        <v>1089</v>
      </c>
      <c r="S349" s="8">
        <f>R349/N349 * -1</f>
      </c>
      <c r="T349">
        <f>VLOOKUP(H349,SKU_PORKMEAT!A2:D683,{3},FALSE)</f>
      </c>
      <c r="U349" s="1">
        <f>VLOOKUP(UPPER(IF(IFERROR(VLOOKUP(E349,SOTC_PORKMEAT!A2:B5441,{2},FALSE), TRUE)=TRUE, VLOOKUP(E349,PICKUP_PORKMEAT!A2:B559,{2},FALSE),VLOOKUP(E349,SOTC_PORKMEAT!A2:B5441,{2},FALSE))), CUSTOMERS_PORKMEAT!A2:C951,{3},FALSE)</f>
      </c>
      <c r="V349" s="1">
        <f>VLOOKUP(UPPER(IF(IFERROR(VLOOKUP(E349,SOTC_PORKMEAT!A2:B5441,{2},FALSE), TRUE)=TRUE, VLOOKUP(E349,PICKUP_PORKMEAT!A2:B559,{2},FALSE),VLOOKUP(E349,SOTC_PORKMEAT!A2:B5441,{2},FALSE))), CUSTOMERS_PORKMEAT!A2:D951,{4},FALSE)</f>
      </c>
      <c r="W349" s="1">
        <f>VLOOKUP(H349,SKU_PORKMEAT!A2:D683,{4},FALSE)</f>
      </c>
      <c r="X349" s="1">
        <v>15</v>
      </c>
      <c r="Y349" t="s">
        <v>135</v>
      </c>
    </row>
    <row r="350" spans="1:25" x14ac:dyDescent="0.25">
      <c r="A350" s="1">
        <v>2024</v>
      </c>
      <c r="B350" s="1" t="s">
        <v>24</v>
      </c>
      <c r="C350" s="1" t="s">
        <v>1009</v>
      </c>
      <c r="D350" s="1" t="s">
        <v>1090</v>
      </c>
      <c r="E350" s="1">
        <v>2100119798</v>
      </c>
      <c r="F350" s="1" t="s">
        <v>139</v>
      </c>
      <c r="G350" t="s">
        <v>28</v>
      </c>
      <c r="H350" s="1">
        <v>1000000001128</v>
      </c>
      <c r="I350" s="1" t="s">
        <v>73</v>
      </c>
      <c r="J350" s="1" t="s">
        <v>73</v>
      </c>
      <c r="K350" s="6" t="s">
        <v>1091</v>
      </c>
      <c r="L350" t="s">
        <v>13</v>
      </c>
      <c r="M350" t="s">
        <v>28</v>
      </c>
      <c r="N350" s="6" t="s">
        <v>1091</v>
      </c>
      <c r="O350" t="s">
        <v>28</v>
      </c>
      <c r="P350" t="s">
        <v>28</v>
      </c>
      <c r="Q350" t="s">
        <v>28</v>
      </c>
      <c r="R350" s="7" t="s">
        <v>1092</v>
      </c>
      <c r="S350" s="8">
        <f>R350/N350 * -1</f>
      </c>
      <c r="T350">
        <f>VLOOKUP(H350,SKU_PORKMEAT!A2:D683,{3},FALSE)</f>
      </c>
      <c r="U350" s="1">
        <f>VLOOKUP(UPPER(IF(IFERROR(VLOOKUP(E350,SOTC_PORKMEAT!A2:B5441,{2},FALSE), TRUE)=TRUE, VLOOKUP(E350,PICKUP_PORKMEAT!A2:B559,{2},FALSE),VLOOKUP(E350,SOTC_PORKMEAT!A2:B5441,{2},FALSE))), CUSTOMERS_PORKMEAT!A2:C951,{3},FALSE)</f>
      </c>
      <c r="V350" s="1">
        <f>VLOOKUP(UPPER(IF(IFERROR(VLOOKUP(E350,SOTC_PORKMEAT!A2:B5441,{2},FALSE), TRUE)=TRUE, VLOOKUP(E350,PICKUP_PORKMEAT!A2:B559,{2},FALSE),VLOOKUP(E350,SOTC_PORKMEAT!A2:B5441,{2},FALSE))), CUSTOMERS_PORKMEAT!A2:D951,{4},FALSE)</f>
      </c>
      <c r="W350" s="1">
        <f>VLOOKUP(H350,SKU_PORKMEAT!A2:D683,{4},FALSE)</f>
      </c>
      <c r="X350" s="1">
        <v>15</v>
      </c>
      <c r="Y350" t="s">
        <v>139</v>
      </c>
    </row>
    <row r="351" spans="1:25" x14ac:dyDescent="0.25">
      <c r="A351" s="1">
        <v>2024</v>
      </c>
      <c r="B351" s="1" t="s">
        <v>24</v>
      </c>
      <c r="C351" s="1" t="s">
        <v>1009</v>
      </c>
      <c r="D351" s="1" t="s">
        <v>1093</v>
      </c>
      <c r="E351" s="1">
        <v>2100119810</v>
      </c>
      <c r="F351" s="1" t="s">
        <v>139</v>
      </c>
      <c r="G351" t="s">
        <v>28</v>
      </c>
      <c r="H351" s="1">
        <v>1000000001128</v>
      </c>
      <c r="I351" s="1" t="s">
        <v>73</v>
      </c>
      <c r="J351" s="1" t="s">
        <v>73</v>
      </c>
      <c r="K351" s="6" t="s">
        <v>1094</v>
      </c>
      <c r="L351" t="s">
        <v>13</v>
      </c>
      <c r="M351" t="s">
        <v>28</v>
      </c>
      <c r="N351" s="6" t="s">
        <v>1094</v>
      </c>
      <c r="O351" t="s">
        <v>28</v>
      </c>
      <c r="P351" t="s">
        <v>28</v>
      </c>
      <c r="Q351" t="s">
        <v>28</v>
      </c>
      <c r="R351" s="7" t="s">
        <v>1095</v>
      </c>
      <c r="S351" s="8">
        <f>R351/N351 * -1</f>
      </c>
      <c r="T351">
        <f>VLOOKUP(H351,SKU_PORKMEAT!A2:D683,{3},FALSE)</f>
      </c>
      <c r="U351" s="1">
        <f>VLOOKUP(UPPER(IF(IFERROR(VLOOKUP(E351,SOTC_PORKMEAT!A2:B5441,{2},FALSE), TRUE)=TRUE, VLOOKUP(E351,PICKUP_PORKMEAT!A2:B559,{2},FALSE),VLOOKUP(E351,SOTC_PORKMEAT!A2:B5441,{2},FALSE))), CUSTOMERS_PORKMEAT!A2:C951,{3},FALSE)</f>
      </c>
      <c r="V351" s="1">
        <f>VLOOKUP(UPPER(IF(IFERROR(VLOOKUP(E351,SOTC_PORKMEAT!A2:B5441,{2},FALSE), TRUE)=TRUE, VLOOKUP(E351,PICKUP_PORKMEAT!A2:B559,{2},FALSE),VLOOKUP(E351,SOTC_PORKMEAT!A2:B5441,{2},FALSE))), CUSTOMERS_PORKMEAT!A2:D951,{4},FALSE)</f>
      </c>
      <c r="W351" s="1">
        <f>VLOOKUP(H351,SKU_PORKMEAT!A2:D683,{4},FALSE)</f>
      </c>
      <c r="X351" s="1">
        <v>15</v>
      </c>
      <c r="Y351" t="s">
        <v>139</v>
      </c>
    </row>
    <row r="352" spans="1:25" x14ac:dyDescent="0.25">
      <c r="A352" s="1">
        <v>2024</v>
      </c>
      <c r="B352" s="1" t="s">
        <v>24</v>
      </c>
      <c r="C352" s="1" t="s">
        <v>1009</v>
      </c>
      <c r="D352" s="1" t="s">
        <v>1096</v>
      </c>
      <c r="E352" s="1">
        <v>2100119811</v>
      </c>
      <c r="F352" s="1" t="s">
        <v>139</v>
      </c>
      <c r="G352" t="s">
        <v>28</v>
      </c>
      <c r="H352" s="1">
        <v>1000000001128</v>
      </c>
      <c r="I352" s="1" t="s">
        <v>73</v>
      </c>
      <c r="J352" s="1" t="s">
        <v>73</v>
      </c>
      <c r="K352" s="6" t="s">
        <v>1097</v>
      </c>
      <c r="L352" t="s">
        <v>13</v>
      </c>
      <c r="M352" t="s">
        <v>28</v>
      </c>
      <c r="N352" s="6" t="s">
        <v>1097</v>
      </c>
      <c r="O352" t="s">
        <v>28</v>
      </c>
      <c r="P352" t="s">
        <v>28</v>
      </c>
      <c r="Q352" t="s">
        <v>28</v>
      </c>
      <c r="R352" s="7" t="s">
        <v>1098</v>
      </c>
      <c r="S352" s="8">
        <f>R352/N352 * -1</f>
      </c>
      <c r="T352">
        <f>VLOOKUP(H352,SKU_PORKMEAT!A2:D683,{3},FALSE)</f>
      </c>
      <c r="U352" s="1">
        <f>VLOOKUP(UPPER(IF(IFERROR(VLOOKUP(E352,SOTC_PORKMEAT!A2:B5441,{2},FALSE), TRUE)=TRUE, VLOOKUP(E352,PICKUP_PORKMEAT!A2:B559,{2},FALSE),VLOOKUP(E352,SOTC_PORKMEAT!A2:B5441,{2},FALSE))), CUSTOMERS_PORKMEAT!A2:C951,{3},FALSE)</f>
      </c>
      <c r="V352" s="1">
        <f>VLOOKUP(UPPER(IF(IFERROR(VLOOKUP(E352,SOTC_PORKMEAT!A2:B5441,{2},FALSE), TRUE)=TRUE, VLOOKUP(E352,PICKUP_PORKMEAT!A2:B559,{2},FALSE),VLOOKUP(E352,SOTC_PORKMEAT!A2:B5441,{2},FALSE))), CUSTOMERS_PORKMEAT!A2:D951,{4},FALSE)</f>
      </c>
      <c r="W352" s="1">
        <f>VLOOKUP(H352,SKU_PORKMEAT!A2:D683,{4},FALSE)</f>
      </c>
      <c r="X352" s="1">
        <v>15</v>
      </c>
      <c r="Y352" t="s">
        <v>139</v>
      </c>
    </row>
    <row r="353" spans="1:25" x14ac:dyDescent="0.25">
      <c r="A353" s="1">
        <v>2024</v>
      </c>
      <c r="B353" s="1" t="s">
        <v>24</v>
      </c>
      <c r="C353" s="1" t="s">
        <v>1009</v>
      </c>
      <c r="D353" s="1" t="s">
        <v>1099</v>
      </c>
      <c r="E353" s="1">
        <v>2100119883</v>
      </c>
      <c r="F353" s="1" t="s">
        <v>1100</v>
      </c>
      <c r="G353" t="s">
        <v>28</v>
      </c>
      <c r="H353" s="1">
        <v>1000000001131</v>
      </c>
      <c r="I353" s="1" t="s">
        <v>55</v>
      </c>
      <c r="J353" s="1" t="s">
        <v>55</v>
      </c>
      <c r="K353" s="6" t="s">
        <v>1101</v>
      </c>
      <c r="L353" t="s">
        <v>13</v>
      </c>
      <c r="M353" t="s">
        <v>28</v>
      </c>
      <c r="N353" s="6" t="s">
        <v>1101</v>
      </c>
      <c r="O353" t="s">
        <v>28</v>
      </c>
      <c r="P353" t="s">
        <v>28</v>
      </c>
      <c r="Q353" t="s">
        <v>28</v>
      </c>
      <c r="R353" s="7" t="s">
        <v>1102</v>
      </c>
      <c r="S353" s="8">
        <f>R353/N353 * -1</f>
      </c>
      <c r="T353">
        <f>VLOOKUP(H353,SKU_PORKMEAT!A2:D683,{3},FALSE)</f>
      </c>
      <c r="U353" s="1">
        <f>VLOOKUP(UPPER(IF(IFERROR(VLOOKUP(E353,SOTC_PORKMEAT!A2:B5441,{2},FALSE), TRUE)=TRUE, VLOOKUP(E353,PICKUP_PORKMEAT!A2:B559,{2},FALSE),VLOOKUP(E353,SOTC_PORKMEAT!A2:B5441,{2},FALSE))), CUSTOMERS_PORKMEAT!A2:C951,{3},FALSE)</f>
      </c>
      <c r="V353" s="1">
        <f>VLOOKUP(UPPER(IF(IFERROR(VLOOKUP(E353,SOTC_PORKMEAT!A2:B5441,{2},FALSE), TRUE)=TRUE, VLOOKUP(E353,PICKUP_PORKMEAT!A2:B559,{2},FALSE),VLOOKUP(E353,SOTC_PORKMEAT!A2:B5441,{2},FALSE))), CUSTOMERS_PORKMEAT!A2:D951,{4},FALSE)</f>
      </c>
      <c r="W353" s="1">
        <f>VLOOKUP(H353,SKU_PORKMEAT!A2:D683,{4},FALSE)</f>
      </c>
      <c r="X353" s="1">
        <v>13</v>
      </c>
      <c r="Y353" t="s">
        <v>1100</v>
      </c>
    </row>
    <row r="354" spans="1:25" x14ac:dyDescent="0.25">
      <c r="A354" s="1">
        <v>2024</v>
      </c>
      <c r="B354" s="1" t="s">
        <v>24</v>
      </c>
      <c r="C354" s="1" t="s">
        <v>1009</v>
      </c>
      <c r="D354" s="1" t="s">
        <v>1099</v>
      </c>
      <c r="E354" s="1">
        <v>2100119883</v>
      </c>
      <c r="F354" s="1" t="s">
        <v>1100</v>
      </c>
      <c r="G354" t="s">
        <v>28</v>
      </c>
      <c r="H354" s="1">
        <v>1000000001131</v>
      </c>
      <c r="I354" s="1" t="s">
        <v>55</v>
      </c>
      <c r="J354" s="1" t="s">
        <v>55</v>
      </c>
      <c r="K354" s="6" t="s">
        <v>1103</v>
      </c>
      <c r="L354" t="s">
        <v>13</v>
      </c>
      <c r="M354" t="s">
        <v>28</v>
      </c>
      <c r="N354" s="6" t="s">
        <v>1103</v>
      </c>
      <c r="O354" t="s">
        <v>28</v>
      </c>
      <c r="P354" t="s">
        <v>28</v>
      </c>
      <c r="Q354" t="s">
        <v>28</v>
      </c>
      <c r="R354" s="7" t="s">
        <v>1104</v>
      </c>
      <c r="S354" s="8">
        <f>R354/N354 * -1</f>
      </c>
      <c r="T354">
        <f>VLOOKUP(H354,SKU_PORKMEAT!A2:D683,{3},FALSE)</f>
      </c>
      <c r="U354" s="1">
        <f>VLOOKUP(UPPER(IF(IFERROR(VLOOKUP(E354,SOTC_PORKMEAT!A2:B5441,{2},FALSE), TRUE)=TRUE, VLOOKUP(E354,PICKUP_PORKMEAT!A2:B559,{2},FALSE),VLOOKUP(E354,SOTC_PORKMEAT!A2:B5441,{2},FALSE))), CUSTOMERS_PORKMEAT!A2:C951,{3},FALSE)</f>
      </c>
      <c r="V354" s="1">
        <f>VLOOKUP(UPPER(IF(IFERROR(VLOOKUP(E354,SOTC_PORKMEAT!A2:B5441,{2},FALSE), TRUE)=TRUE, VLOOKUP(E354,PICKUP_PORKMEAT!A2:B559,{2},FALSE),VLOOKUP(E354,SOTC_PORKMEAT!A2:B5441,{2},FALSE))), CUSTOMERS_PORKMEAT!A2:D951,{4},FALSE)</f>
      </c>
      <c r="W354" s="1">
        <f>VLOOKUP(H354,SKU_PORKMEAT!A2:D683,{4},FALSE)</f>
      </c>
      <c r="X354" s="1">
        <v>13</v>
      </c>
      <c r="Y354" t="s">
        <v>1100</v>
      </c>
    </row>
    <row r="355" spans="1:25" x14ac:dyDescent="0.25">
      <c r="A355" s="1">
        <v>2024</v>
      </c>
      <c r="B355" s="1" t="s">
        <v>24</v>
      </c>
      <c r="C355" s="1" t="s">
        <v>1009</v>
      </c>
      <c r="D355" s="1" t="s">
        <v>1105</v>
      </c>
      <c r="E355" s="1">
        <v>2100119793</v>
      </c>
      <c r="F355" s="1" t="s">
        <v>177</v>
      </c>
      <c r="G355" t="s">
        <v>28</v>
      </c>
      <c r="H355" s="1">
        <v>1000000001127</v>
      </c>
      <c r="I355" s="1" t="s">
        <v>50</v>
      </c>
      <c r="J355" s="1" t="s">
        <v>50</v>
      </c>
      <c r="K355" s="6" t="s">
        <v>1106</v>
      </c>
      <c r="L355" t="s">
        <v>13</v>
      </c>
      <c r="M355" t="s">
        <v>28</v>
      </c>
      <c r="N355" s="6" t="s">
        <v>1106</v>
      </c>
      <c r="O355" t="s">
        <v>28</v>
      </c>
      <c r="P355" t="s">
        <v>28</v>
      </c>
      <c r="Q355" t="s">
        <v>28</v>
      </c>
      <c r="R355" s="7" t="s">
        <v>1107</v>
      </c>
      <c r="S355" s="8">
        <f>R355/N355 * -1</f>
      </c>
      <c r="T355">
        <f>VLOOKUP(H355,SKU_PORKMEAT!A2:D683,{3},FALSE)</f>
      </c>
      <c r="U355" s="1">
        <f>VLOOKUP(UPPER(IF(IFERROR(VLOOKUP(E355,SOTC_PORKMEAT!A2:B5441,{2},FALSE), TRUE)=TRUE, VLOOKUP(E355,PICKUP_PORKMEAT!A2:B559,{2},FALSE),VLOOKUP(E355,SOTC_PORKMEAT!A2:B5441,{2},FALSE))), CUSTOMERS_PORKMEAT!A2:C951,{3},FALSE)</f>
      </c>
      <c r="V355" s="1">
        <f>VLOOKUP(UPPER(IF(IFERROR(VLOOKUP(E355,SOTC_PORKMEAT!A2:B5441,{2},FALSE), TRUE)=TRUE, VLOOKUP(E355,PICKUP_PORKMEAT!A2:B559,{2},FALSE),VLOOKUP(E355,SOTC_PORKMEAT!A2:B5441,{2},FALSE))), CUSTOMERS_PORKMEAT!A2:D951,{4},FALSE)</f>
      </c>
      <c r="W355" s="1">
        <f>VLOOKUP(H355,SKU_PORKMEAT!A2:D683,{4},FALSE)</f>
      </c>
      <c r="X355" s="1">
        <v>15</v>
      </c>
      <c r="Y355" t="s">
        <v>177</v>
      </c>
    </row>
    <row r="356" spans="1:25" x14ac:dyDescent="0.25">
      <c r="A356" s="1">
        <v>2024</v>
      </c>
      <c r="B356" s="1" t="s">
        <v>24</v>
      </c>
      <c r="C356" s="1" t="s">
        <v>1009</v>
      </c>
      <c r="D356" s="1" t="s">
        <v>1108</v>
      </c>
      <c r="E356" s="1">
        <v>2100119812</v>
      </c>
      <c r="F356" s="1" t="s">
        <v>177</v>
      </c>
      <c r="G356" t="s">
        <v>28</v>
      </c>
      <c r="H356" s="1">
        <v>1000000001127</v>
      </c>
      <c r="I356" s="1" t="s">
        <v>50</v>
      </c>
      <c r="J356" s="1" t="s">
        <v>50</v>
      </c>
      <c r="K356" s="6" t="s">
        <v>1109</v>
      </c>
      <c r="L356" t="s">
        <v>13</v>
      </c>
      <c r="M356" t="s">
        <v>28</v>
      </c>
      <c r="N356" s="6" t="s">
        <v>1109</v>
      </c>
      <c r="O356" t="s">
        <v>28</v>
      </c>
      <c r="P356" t="s">
        <v>28</v>
      </c>
      <c r="Q356" t="s">
        <v>28</v>
      </c>
      <c r="R356" s="7" t="s">
        <v>1110</v>
      </c>
      <c r="S356" s="8">
        <f>R356/N356 * -1</f>
      </c>
      <c r="T356">
        <f>VLOOKUP(H356,SKU_PORKMEAT!A2:D683,{3},FALSE)</f>
      </c>
      <c r="U356" s="1">
        <f>VLOOKUP(UPPER(IF(IFERROR(VLOOKUP(E356,SOTC_PORKMEAT!A2:B5441,{2},FALSE), TRUE)=TRUE, VLOOKUP(E356,PICKUP_PORKMEAT!A2:B559,{2},FALSE),VLOOKUP(E356,SOTC_PORKMEAT!A2:B5441,{2},FALSE))), CUSTOMERS_PORKMEAT!A2:C951,{3},FALSE)</f>
      </c>
      <c r="V356" s="1">
        <f>VLOOKUP(UPPER(IF(IFERROR(VLOOKUP(E356,SOTC_PORKMEAT!A2:B5441,{2},FALSE), TRUE)=TRUE, VLOOKUP(E356,PICKUP_PORKMEAT!A2:B559,{2},FALSE),VLOOKUP(E356,SOTC_PORKMEAT!A2:B5441,{2},FALSE))), CUSTOMERS_PORKMEAT!A2:D951,{4},FALSE)</f>
      </c>
      <c r="W356" s="1">
        <f>VLOOKUP(H356,SKU_PORKMEAT!A2:D683,{4},FALSE)</f>
      </c>
      <c r="X356" s="1">
        <v>15</v>
      </c>
      <c r="Y356" t="s">
        <v>177</v>
      </c>
    </row>
    <row r="357" spans="1:25" x14ac:dyDescent="0.25">
      <c r="A357" s="1">
        <v>2024</v>
      </c>
      <c r="B357" s="1" t="s">
        <v>24</v>
      </c>
      <c r="C357" s="1" t="s">
        <v>1009</v>
      </c>
      <c r="D357" s="1" t="s">
        <v>1111</v>
      </c>
      <c r="E357" s="1">
        <v>2100119813</v>
      </c>
      <c r="F357" s="1" t="s">
        <v>177</v>
      </c>
      <c r="G357" t="s">
        <v>28</v>
      </c>
      <c r="H357" s="1">
        <v>1000000001127</v>
      </c>
      <c r="I357" s="1" t="s">
        <v>50</v>
      </c>
      <c r="J357" s="1" t="s">
        <v>50</v>
      </c>
      <c r="K357" s="6" t="s">
        <v>1112</v>
      </c>
      <c r="L357" t="s">
        <v>13</v>
      </c>
      <c r="M357" t="s">
        <v>28</v>
      </c>
      <c r="N357" s="6" t="s">
        <v>1112</v>
      </c>
      <c r="O357" t="s">
        <v>28</v>
      </c>
      <c r="P357" t="s">
        <v>28</v>
      </c>
      <c r="Q357" t="s">
        <v>28</v>
      </c>
      <c r="R357" s="7" t="s">
        <v>1113</v>
      </c>
      <c r="S357" s="8">
        <f>R357/N357 * -1</f>
      </c>
      <c r="T357">
        <f>VLOOKUP(H357,SKU_PORKMEAT!A2:D683,{3},FALSE)</f>
      </c>
      <c r="U357" s="1">
        <f>VLOOKUP(UPPER(IF(IFERROR(VLOOKUP(E357,SOTC_PORKMEAT!A2:B5441,{2},FALSE), TRUE)=TRUE, VLOOKUP(E357,PICKUP_PORKMEAT!A2:B559,{2},FALSE),VLOOKUP(E357,SOTC_PORKMEAT!A2:B5441,{2},FALSE))), CUSTOMERS_PORKMEAT!A2:C951,{3},FALSE)</f>
      </c>
      <c r="V357" s="1">
        <f>VLOOKUP(UPPER(IF(IFERROR(VLOOKUP(E357,SOTC_PORKMEAT!A2:B5441,{2},FALSE), TRUE)=TRUE, VLOOKUP(E357,PICKUP_PORKMEAT!A2:B559,{2},FALSE),VLOOKUP(E357,SOTC_PORKMEAT!A2:B5441,{2},FALSE))), CUSTOMERS_PORKMEAT!A2:D951,{4},FALSE)</f>
      </c>
      <c r="W357" s="1">
        <f>VLOOKUP(H357,SKU_PORKMEAT!A2:D683,{4},FALSE)</f>
      </c>
      <c r="X357" s="1">
        <v>15</v>
      </c>
      <c r="Y357" t="s">
        <v>177</v>
      </c>
    </row>
    <row r="358" spans="1:25" x14ac:dyDescent="0.25">
      <c r="A358" s="1">
        <v>2024</v>
      </c>
      <c r="B358" s="1" t="s">
        <v>24</v>
      </c>
      <c r="C358" s="1" t="s">
        <v>1009</v>
      </c>
      <c r="D358" s="1" t="s">
        <v>1114</v>
      </c>
      <c r="E358" s="1">
        <v>2100119814</v>
      </c>
      <c r="F358" s="1" t="s">
        <v>177</v>
      </c>
      <c r="G358" t="s">
        <v>28</v>
      </c>
      <c r="H358" s="1">
        <v>1000000001127</v>
      </c>
      <c r="I358" s="1" t="s">
        <v>50</v>
      </c>
      <c r="J358" s="1" t="s">
        <v>50</v>
      </c>
      <c r="K358" s="6" t="s">
        <v>1115</v>
      </c>
      <c r="L358" t="s">
        <v>13</v>
      </c>
      <c r="M358" t="s">
        <v>28</v>
      </c>
      <c r="N358" s="6" t="s">
        <v>1115</v>
      </c>
      <c r="O358" t="s">
        <v>28</v>
      </c>
      <c r="P358" t="s">
        <v>28</v>
      </c>
      <c r="Q358" t="s">
        <v>28</v>
      </c>
      <c r="R358" s="7" t="s">
        <v>1116</v>
      </c>
      <c r="S358" s="8">
        <f>R358/N358 * -1</f>
      </c>
      <c r="T358">
        <f>VLOOKUP(H358,SKU_PORKMEAT!A2:D683,{3},FALSE)</f>
      </c>
      <c r="U358" s="1">
        <f>VLOOKUP(UPPER(IF(IFERROR(VLOOKUP(E358,SOTC_PORKMEAT!A2:B5441,{2},FALSE), TRUE)=TRUE, VLOOKUP(E358,PICKUP_PORKMEAT!A2:B559,{2},FALSE),VLOOKUP(E358,SOTC_PORKMEAT!A2:B5441,{2},FALSE))), CUSTOMERS_PORKMEAT!A2:C951,{3},FALSE)</f>
      </c>
      <c r="V358" s="1">
        <f>VLOOKUP(UPPER(IF(IFERROR(VLOOKUP(E358,SOTC_PORKMEAT!A2:B5441,{2},FALSE), TRUE)=TRUE, VLOOKUP(E358,PICKUP_PORKMEAT!A2:B559,{2},FALSE),VLOOKUP(E358,SOTC_PORKMEAT!A2:B5441,{2},FALSE))), CUSTOMERS_PORKMEAT!A2:D951,{4},FALSE)</f>
      </c>
      <c r="W358" s="1">
        <f>VLOOKUP(H358,SKU_PORKMEAT!A2:D683,{4},FALSE)</f>
      </c>
      <c r="X358" s="1">
        <v>15</v>
      </c>
      <c r="Y358" t="s">
        <v>177</v>
      </c>
    </row>
    <row r="359" spans="1:25" x14ac:dyDescent="0.25">
      <c r="A359" s="1">
        <v>2024</v>
      </c>
      <c r="B359" s="1" t="s">
        <v>24</v>
      </c>
      <c r="C359" s="1" t="s">
        <v>1009</v>
      </c>
      <c r="D359" s="1" t="s">
        <v>1117</v>
      </c>
      <c r="E359" s="1">
        <v>2100119802</v>
      </c>
      <c r="F359" s="1" t="s">
        <v>200</v>
      </c>
      <c r="G359" t="s">
        <v>28</v>
      </c>
      <c r="H359" s="1">
        <v>1000000001127</v>
      </c>
      <c r="I359" s="1" t="s">
        <v>50</v>
      </c>
      <c r="J359" s="1" t="s">
        <v>50</v>
      </c>
      <c r="K359" s="6" t="s">
        <v>1118</v>
      </c>
      <c r="L359" t="s">
        <v>13</v>
      </c>
      <c r="M359" t="s">
        <v>28</v>
      </c>
      <c r="N359" s="6" t="s">
        <v>1118</v>
      </c>
      <c r="O359" t="s">
        <v>28</v>
      </c>
      <c r="P359" t="s">
        <v>28</v>
      </c>
      <c r="Q359" t="s">
        <v>28</v>
      </c>
      <c r="R359" s="7" t="s">
        <v>1119</v>
      </c>
      <c r="S359" s="8">
        <f>R359/N359 * -1</f>
      </c>
      <c r="T359">
        <f>VLOOKUP(H359,SKU_PORKMEAT!A2:D683,{3},FALSE)</f>
      </c>
      <c r="U359" s="1">
        <f>VLOOKUP(UPPER(IF(IFERROR(VLOOKUP(E359,SOTC_PORKMEAT!A2:B5441,{2},FALSE), TRUE)=TRUE, VLOOKUP(E359,PICKUP_PORKMEAT!A2:B559,{2},FALSE),VLOOKUP(E359,SOTC_PORKMEAT!A2:B5441,{2},FALSE))), CUSTOMERS_PORKMEAT!A2:C951,{3},FALSE)</f>
      </c>
      <c r="V359" s="1">
        <f>VLOOKUP(UPPER(IF(IFERROR(VLOOKUP(E359,SOTC_PORKMEAT!A2:B5441,{2},FALSE), TRUE)=TRUE, VLOOKUP(E359,PICKUP_PORKMEAT!A2:B559,{2},FALSE),VLOOKUP(E359,SOTC_PORKMEAT!A2:B5441,{2},FALSE))), CUSTOMERS_PORKMEAT!A2:D951,{4},FALSE)</f>
      </c>
      <c r="W359" s="1">
        <f>VLOOKUP(H359,SKU_PORKMEAT!A2:D683,{4},FALSE)</f>
      </c>
      <c r="X359" s="1">
        <v>15</v>
      </c>
      <c r="Y359" t="s">
        <v>200</v>
      </c>
    </row>
    <row r="360" spans="1:25" x14ac:dyDescent="0.25">
      <c r="A360" s="1">
        <v>2024</v>
      </c>
      <c r="B360" s="1" t="s">
        <v>24</v>
      </c>
      <c r="C360" s="1" t="s">
        <v>1009</v>
      </c>
      <c r="D360" s="1" t="s">
        <v>1120</v>
      </c>
      <c r="E360" s="1">
        <v>2100119804</v>
      </c>
      <c r="F360" s="1" t="s">
        <v>223</v>
      </c>
      <c r="G360" t="s">
        <v>28</v>
      </c>
      <c r="H360" s="1">
        <v>1000000001127</v>
      </c>
      <c r="I360" s="1" t="s">
        <v>50</v>
      </c>
      <c r="J360" s="1" t="s">
        <v>50</v>
      </c>
      <c r="K360" s="6" t="s">
        <v>1121</v>
      </c>
      <c r="L360" t="s">
        <v>13</v>
      </c>
      <c r="M360" t="s">
        <v>28</v>
      </c>
      <c r="N360" s="6" t="s">
        <v>1121</v>
      </c>
      <c r="O360" t="s">
        <v>28</v>
      </c>
      <c r="P360" t="s">
        <v>28</v>
      </c>
      <c r="Q360" t="s">
        <v>28</v>
      </c>
      <c r="R360" s="7" t="s">
        <v>1122</v>
      </c>
      <c r="S360" s="8">
        <f>R360/N360 * -1</f>
      </c>
      <c r="T360">
        <f>VLOOKUP(H360,SKU_PORKMEAT!A2:D683,{3},FALSE)</f>
      </c>
      <c r="U360" s="1">
        <f>VLOOKUP(UPPER(IF(IFERROR(VLOOKUP(E360,SOTC_PORKMEAT!A2:B5441,{2},FALSE), TRUE)=TRUE, VLOOKUP(E360,PICKUP_PORKMEAT!A2:B559,{2},FALSE),VLOOKUP(E360,SOTC_PORKMEAT!A2:B5441,{2},FALSE))), CUSTOMERS_PORKMEAT!A2:C951,{3},FALSE)</f>
      </c>
      <c r="V360" s="1">
        <f>VLOOKUP(UPPER(IF(IFERROR(VLOOKUP(E360,SOTC_PORKMEAT!A2:B5441,{2},FALSE), TRUE)=TRUE, VLOOKUP(E360,PICKUP_PORKMEAT!A2:B559,{2},FALSE),VLOOKUP(E360,SOTC_PORKMEAT!A2:B5441,{2},FALSE))), CUSTOMERS_PORKMEAT!A2:D951,{4},FALSE)</f>
      </c>
      <c r="W360" s="1">
        <f>VLOOKUP(H360,SKU_PORKMEAT!A2:D683,{4},FALSE)</f>
      </c>
      <c r="X360" s="1">
        <v>15</v>
      </c>
      <c r="Y360" t="s">
        <v>223</v>
      </c>
    </row>
    <row r="361" spans="1:25" x14ac:dyDescent="0.25">
      <c r="A361" s="1">
        <v>2024</v>
      </c>
      <c r="B361" s="1" t="s">
        <v>24</v>
      </c>
      <c r="C361" s="1" t="s">
        <v>1009</v>
      </c>
      <c r="D361" s="1" t="s">
        <v>1123</v>
      </c>
      <c r="E361" s="1">
        <v>2100119799</v>
      </c>
      <c r="F361" s="1" t="s">
        <v>231</v>
      </c>
      <c r="G361" t="s">
        <v>28</v>
      </c>
      <c r="H361" s="1">
        <v>1000000001127</v>
      </c>
      <c r="I361" s="1" t="s">
        <v>50</v>
      </c>
      <c r="J361" s="1" t="s">
        <v>50</v>
      </c>
      <c r="K361" s="6" t="s">
        <v>1124</v>
      </c>
      <c r="L361" t="s">
        <v>13</v>
      </c>
      <c r="M361" t="s">
        <v>28</v>
      </c>
      <c r="N361" s="6" t="s">
        <v>1124</v>
      </c>
      <c r="O361" t="s">
        <v>28</v>
      </c>
      <c r="P361" t="s">
        <v>28</v>
      </c>
      <c r="Q361" t="s">
        <v>28</v>
      </c>
      <c r="R361" s="7" t="s">
        <v>1125</v>
      </c>
      <c r="S361" s="8">
        <f>R361/N361 * -1</f>
      </c>
      <c r="T361">
        <f>VLOOKUP(H361,SKU_PORKMEAT!A2:D683,{3},FALSE)</f>
      </c>
      <c r="U361" s="1">
        <f>VLOOKUP(UPPER(IF(IFERROR(VLOOKUP(E361,SOTC_PORKMEAT!A2:B5441,{2},FALSE), TRUE)=TRUE, VLOOKUP(E361,PICKUP_PORKMEAT!A2:B559,{2},FALSE),VLOOKUP(E361,SOTC_PORKMEAT!A2:B5441,{2},FALSE))), CUSTOMERS_PORKMEAT!A2:C951,{3},FALSE)</f>
      </c>
      <c r="V361" s="1">
        <f>VLOOKUP(UPPER(IF(IFERROR(VLOOKUP(E361,SOTC_PORKMEAT!A2:B5441,{2},FALSE), TRUE)=TRUE, VLOOKUP(E361,PICKUP_PORKMEAT!A2:B559,{2},FALSE),VLOOKUP(E361,SOTC_PORKMEAT!A2:B5441,{2},FALSE))), CUSTOMERS_PORKMEAT!A2:D951,{4},FALSE)</f>
      </c>
      <c r="W361" s="1">
        <f>VLOOKUP(H361,SKU_PORKMEAT!A2:D683,{4},FALSE)</f>
      </c>
      <c r="X361" s="1">
        <v>15</v>
      </c>
      <c r="Y361" t="s">
        <v>231</v>
      </c>
    </row>
    <row r="362" spans="1:25" x14ac:dyDescent="0.25">
      <c r="A362" s="1">
        <v>2024</v>
      </c>
      <c r="B362" s="1" t="s">
        <v>24</v>
      </c>
      <c r="C362" s="1" t="s">
        <v>1009</v>
      </c>
      <c r="D362" s="1" t="s">
        <v>1126</v>
      </c>
      <c r="E362" s="1">
        <v>2100119791</v>
      </c>
      <c r="F362" s="1" t="s">
        <v>239</v>
      </c>
      <c r="G362" t="s">
        <v>28</v>
      </c>
      <c r="H362" s="1">
        <v>1000000001127</v>
      </c>
      <c r="I362" s="1" t="s">
        <v>50</v>
      </c>
      <c r="J362" s="1" t="s">
        <v>50</v>
      </c>
      <c r="K362" s="6" t="s">
        <v>1127</v>
      </c>
      <c r="L362" t="s">
        <v>13</v>
      </c>
      <c r="M362" t="s">
        <v>28</v>
      </c>
      <c r="N362" s="6" t="s">
        <v>1127</v>
      </c>
      <c r="O362" t="s">
        <v>28</v>
      </c>
      <c r="P362" t="s">
        <v>28</v>
      </c>
      <c r="Q362" t="s">
        <v>28</v>
      </c>
      <c r="R362" s="7" t="s">
        <v>1128</v>
      </c>
      <c r="S362" s="8">
        <f>R362/N362 * -1</f>
      </c>
      <c r="T362">
        <f>VLOOKUP(H362,SKU_PORKMEAT!A2:D683,{3},FALSE)</f>
      </c>
      <c r="U362" s="1">
        <f>VLOOKUP(UPPER(IF(IFERROR(VLOOKUP(E362,SOTC_PORKMEAT!A2:B5441,{2},FALSE), TRUE)=TRUE, VLOOKUP(E362,PICKUP_PORKMEAT!A2:B559,{2},FALSE),VLOOKUP(E362,SOTC_PORKMEAT!A2:B5441,{2},FALSE))), CUSTOMERS_PORKMEAT!A2:C951,{3},FALSE)</f>
      </c>
      <c r="V362" s="1">
        <f>VLOOKUP(UPPER(IF(IFERROR(VLOOKUP(E362,SOTC_PORKMEAT!A2:B5441,{2},FALSE), TRUE)=TRUE, VLOOKUP(E362,PICKUP_PORKMEAT!A2:B559,{2},FALSE),VLOOKUP(E362,SOTC_PORKMEAT!A2:B5441,{2},FALSE))), CUSTOMERS_PORKMEAT!A2:D951,{4},FALSE)</f>
      </c>
      <c r="W362" s="1">
        <f>VLOOKUP(H362,SKU_PORKMEAT!A2:D683,{4},FALSE)</f>
      </c>
      <c r="X362" s="1">
        <v>15</v>
      </c>
      <c r="Y362" t="s">
        <v>239</v>
      </c>
    </row>
    <row r="363" spans="1:25" x14ac:dyDescent="0.25">
      <c r="A363" s="1">
        <v>2024</v>
      </c>
      <c r="B363" s="1" t="s">
        <v>24</v>
      </c>
      <c r="C363" s="1" t="s">
        <v>1009</v>
      </c>
      <c r="D363" s="1" t="s">
        <v>1129</v>
      </c>
      <c r="E363" s="1">
        <v>2100119792</v>
      </c>
      <c r="F363" s="1" t="s">
        <v>1130</v>
      </c>
      <c r="G363" t="s">
        <v>28</v>
      </c>
      <c r="H363" s="1">
        <v>1000000001128</v>
      </c>
      <c r="I363" s="1" t="s">
        <v>73</v>
      </c>
      <c r="J363" s="1" t="s">
        <v>73</v>
      </c>
      <c r="K363" s="6" t="s">
        <v>1131</v>
      </c>
      <c r="L363" t="s">
        <v>13</v>
      </c>
      <c r="M363" t="s">
        <v>28</v>
      </c>
      <c r="N363" s="6" t="s">
        <v>1131</v>
      </c>
      <c r="O363" t="s">
        <v>28</v>
      </c>
      <c r="P363" t="s">
        <v>28</v>
      </c>
      <c r="Q363" t="s">
        <v>28</v>
      </c>
      <c r="R363" s="7" t="s">
        <v>1132</v>
      </c>
      <c r="S363" s="8">
        <f>R363/N363 * -1</f>
      </c>
      <c r="T363">
        <f>VLOOKUP(H363,SKU_PORKMEAT!A2:D683,{3},FALSE)</f>
      </c>
      <c r="U363" s="1">
        <f>VLOOKUP(UPPER(IF(IFERROR(VLOOKUP(E363,SOTC_PORKMEAT!A2:B5441,{2},FALSE), TRUE)=TRUE, VLOOKUP(E363,PICKUP_PORKMEAT!A2:B559,{2},FALSE),VLOOKUP(E363,SOTC_PORKMEAT!A2:B5441,{2},FALSE))), CUSTOMERS_PORKMEAT!A2:C951,{3},FALSE)</f>
      </c>
      <c r="V363" s="1">
        <f>VLOOKUP(UPPER(IF(IFERROR(VLOOKUP(E363,SOTC_PORKMEAT!A2:B5441,{2},FALSE), TRUE)=TRUE, VLOOKUP(E363,PICKUP_PORKMEAT!A2:B559,{2},FALSE),VLOOKUP(E363,SOTC_PORKMEAT!A2:B5441,{2},FALSE))), CUSTOMERS_PORKMEAT!A2:D951,{4},FALSE)</f>
      </c>
      <c r="W363" s="1">
        <f>VLOOKUP(H363,SKU_PORKMEAT!A2:D683,{4},FALSE)</f>
      </c>
      <c r="X363" s="1">
        <v>15</v>
      </c>
      <c r="Y363" t="s">
        <v>1130</v>
      </c>
    </row>
    <row r="364" spans="1:25" x14ac:dyDescent="0.25">
      <c r="A364" s="1">
        <v>2024</v>
      </c>
      <c r="B364" s="1" t="s">
        <v>24</v>
      </c>
      <c r="C364" s="1" t="s">
        <v>1009</v>
      </c>
      <c r="D364" s="1" t="s">
        <v>1133</v>
      </c>
      <c r="E364" s="1">
        <v>2100119801</v>
      </c>
      <c r="F364" s="1" t="s">
        <v>243</v>
      </c>
      <c r="G364" t="s">
        <v>28</v>
      </c>
      <c r="H364" s="1">
        <v>1000000001127</v>
      </c>
      <c r="I364" s="1" t="s">
        <v>50</v>
      </c>
      <c r="J364" s="1" t="s">
        <v>50</v>
      </c>
      <c r="K364" s="6" t="s">
        <v>1134</v>
      </c>
      <c r="L364" t="s">
        <v>13</v>
      </c>
      <c r="M364" t="s">
        <v>28</v>
      </c>
      <c r="N364" s="6" t="s">
        <v>1134</v>
      </c>
      <c r="O364" t="s">
        <v>28</v>
      </c>
      <c r="P364" t="s">
        <v>28</v>
      </c>
      <c r="Q364" t="s">
        <v>28</v>
      </c>
      <c r="R364" s="7" t="s">
        <v>1135</v>
      </c>
      <c r="S364" s="8">
        <f>R364/N364 * -1</f>
      </c>
      <c r="T364">
        <f>VLOOKUP(H364,SKU_PORKMEAT!A2:D683,{3},FALSE)</f>
      </c>
      <c r="U364" s="1">
        <f>VLOOKUP(UPPER(IF(IFERROR(VLOOKUP(E364,SOTC_PORKMEAT!A2:B5441,{2},FALSE), TRUE)=TRUE, VLOOKUP(E364,PICKUP_PORKMEAT!A2:B559,{2},FALSE),VLOOKUP(E364,SOTC_PORKMEAT!A2:B5441,{2},FALSE))), CUSTOMERS_PORKMEAT!A2:C951,{3},FALSE)</f>
      </c>
      <c r="V364" s="1">
        <f>VLOOKUP(UPPER(IF(IFERROR(VLOOKUP(E364,SOTC_PORKMEAT!A2:B5441,{2},FALSE), TRUE)=TRUE, VLOOKUP(E364,PICKUP_PORKMEAT!A2:B559,{2},FALSE),VLOOKUP(E364,SOTC_PORKMEAT!A2:B5441,{2},FALSE))), CUSTOMERS_PORKMEAT!A2:D951,{4},FALSE)</f>
      </c>
      <c r="W364" s="1">
        <f>VLOOKUP(H364,SKU_PORKMEAT!A2:D683,{4},FALSE)</f>
      </c>
      <c r="X364" s="1">
        <v>15</v>
      </c>
      <c r="Y364" t="s">
        <v>243</v>
      </c>
    </row>
    <row r="365" spans="1:25" x14ac:dyDescent="0.25">
      <c r="A365" s="1">
        <v>2024</v>
      </c>
      <c r="B365" s="1" t="s">
        <v>24</v>
      </c>
      <c r="C365" s="1" t="s">
        <v>1009</v>
      </c>
      <c r="D365" s="1" t="s">
        <v>1133</v>
      </c>
      <c r="E365" s="1">
        <v>2100119801</v>
      </c>
      <c r="F365" s="1" t="s">
        <v>243</v>
      </c>
      <c r="G365" t="s">
        <v>28</v>
      </c>
      <c r="H365" s="1">
        <v>1000000001357</v>
      </c>
      <c r="I365" s="1" t="s">
        <v>246</v>
      </c>
      <c r="J365" s="1" t="s">
        <v>246</v>
      </c>
      <c r="K365" s="6" t="s">
        <v>1136</v>
      </c>
      <c r="L365" t="s">
        <v>13</v>
      </c>
      <c r="M365" t="s">
        <v>28</v>
      </c>
      <c r="N365" s="6" t="s">
        <v>1136</v>
      </c>
      <c r="O365" t="s">
        <v>28</v>
      </c>
      <c r="P365" t="s">
        <v>28</v>
      </c>
      <c r="Q365" t="s">
        <v>28</v>
      </c>
      <c r="R365" s="7" t="s">
        <v>1137</v>
      </c>
      <c r="S365" s="8">
        <f>R365/N365 * -1</f>
      </c>
      <c r="T365">
        <f>VLOOKUP(H365,SKU_PORKMEAT!A2:D683,{3},FALSE)</f>
      </c>
      <c r="U365" s="1">
        <f>VLOOKUP(UPPER(IF(IFERROR(VLOOKUP(E365,SOTC_PORKMEAT!A2:B5441,{2},FALSE), TRUE)=TRUE, VLOOKUP(E365,PICKUP_PORKMEAT!A2:B559,{2},FALSE),VLOOKUP(E365,SOTC_PORKMEAT!A2:B5441,{2},FALSE))), CUSTOMERS_PORKMEAT!A2:C951,{3},FALSE)</f>
      </c>
      <c r="V365" s="1">
        <f>VLOOKUP(UPPER(IF(IFERROR(VLOOKUP(E365,SOTC_PORKMEAT!A2:B5441,{2},FALSE), TRUE)=TRUE, VLOOKUP(E365,PICKUP_PORKMEAT!A2:B559,{2},FALSE),VLOOKUP(E365,SOTC_PORKMEAT!A2:B5441,{2},FALSE))), CUSTOMERS_PORKMEAT!A2:D951,{4},FALSE)</f>
      </c>
      <c r="W365" s="1">
        <f>VLOOKUP(H365,SKU_PORKMEAT!A2:D683,{4},FALSE)</f>
      </c>
      <c r="X365" s="1">
        <v>15</v>
      </c>
      <c r="Y365" t="s">
        <v>243</v>
      </c>
    </row>
    <row r="366" spans="1:25" x14ac:dyDescent="0.25">
      <c r="A366" s="1">
        <v>2024</v>
      </c>
      <c r="B366" s="1" t="s">
        <v>24</v>
      </c>
      <c r="C366" s="1" t="s">
        <v>1009</v>
      </c>
      <c r="D366" s="1" t="s">
        <v>1138</v>
      </c>
      <c r="E366" s="1">
        <v>2100119784</v>
      </c>
      <c r="F366" s="1">
        <f>VLOOKUP(UPPER(IF(IFERROR(VLOOKUP(E366,SOTC_PORKMEAT!A2:B5441,{2},FALSE), TRUE)=TRUE, VLOOKUP(E366,PICKUP_PORKMEAT!A2:B559,{2},FALSE),VLOOKUP(E366,SOTC_PORKMEAT!A2:B5441,{2},FALSE))), CUSTOMERS_PORKMEAT!A2:B951,{2},FALSE)</f>
      </c>
      <c r="G366" t="s">
        <v>28</v>
      </c>
      <c r="H366" s="1">
        <v>1000000001127</v>
      </c>
      <c r="I366" s="1" t="s">
        <v>50</v>
      </c>
      <c r="J366" s="1" t="s">
        <v>50</v>
      </c>
      <c r="K366" s="6" t="s">
        <v>1139</v>
      </c>
      <c r="L366" t="s">
        <v>13</v>
      </c>
      <c r="M366" t="s">
        <v>28</v>
      </c>
      <c r="N366" s="6" t="s">
        <v>1139</v>
      </c>
      <c r="O366" t="s">
        <v>28</v>
      </c>
      <c r="P366" t="s">
        <v>28</v>
      </c>
      <c r="Q366" t="s">
        <v>28</v>
      </c>
      <c r="R366" s="7" t="s">
        <v>1140</v>
      </c>
      <c r="S366" s="8">
        <f>R366/N366 * -1</f>
      </c>
      <c r="T366">
        <f>VLOOKUP(H366,SKU_PORKMEAT!A2:D683,{3},FALSE)</f>
      </c>
      <c r="U366" s="1">
        <f>VLOOKUP(UPPER(IF(IFERROR(VLOOKUP(E366,SOTC_PORKMEAT!A2:B5441,{2},FALSE), TRUE)=TRUE, VLOOKUP(E366,PICKUP_PORKMEAT!A2:B559,{2},FALSE),VLOOKUP(E366,SOTC_PORKMEAT!A2:B5441,{2},FALSE))), CUSTOMERS_PORKMEAT!A2:C951,{3},FALSE)</f>
      </c>
      <c r="V366" s="1">
        <f>VLOOKUP(UPPER(IF(IFERROR(VLOOKUP(E366,SOTC_PORKMEAT!A2:B5441,{2},FALSE), TRUE)=TRUE, VLOOKUP(E366,PICKUP_PORKMEAT!A2:B559,{2},FALSE),VLOOKUP(E366,SOTC_PORKMEAT!A2:B5441,{2},FALSE))), CUSTOMERS_PORKMEAT!A2:D951,{4},FALSE)</f>
      </c>
      <c r="W366" s="1">
        <f>VLOOKUP(H366,SKU_PORKMEAT!A2:D683,{4},FALSE)</f>
      </c>
      <c r="X366" s="1">
        <v>15</v>
      </c>
      <c r="Y366" t="s">
        <v>256</v>
      </c>
    </row>
    <row r="367" spans="1:25" x14ac:dyDescent="0.25">
      <c r="A367" s="1">
        <v>2024</v>
      </c>
      <c r="B367" s="1" t="s">
        <v>24</v>
      </c>
      <c r="C367" s="1" t="s">
        <v>1009</v>
      </c>
      <c r="D367" s="1" t="s">
        <v>1141</v>
      </c>
      <c r="E367" s="1">
        <v>2100119787</v>
      </c>
      <c r="F367" s="1">
        <f>VLOOKUP(UPPER(IF(IFERROR(VLOOKUP(E367,SOTC_PORKMEAT!A2:B5441,{2},FALSE), TRUE)=TRUE, VLOOKUP(E367,PICKUP_PORKMEAT!A2:B559,{2},FALSE),VLOOKUP(E367,SOTC_PORKMEAT!A2:B5441,{2},FALSE))), CUSTOMERS_PORKMEAT!A2:B951,{2},FALSE)</f>
      </c>
      <c r="G367" t="s">
        <v>28</v>
      </c>
      <c r="H367" s="1">
        <v>1000000001128</v>
      </c>
      <c r="I367" s="1" t="s">
        <v>73</v>
      </c>
      <c r="J367" s="1" t="s">
        <v>73</v>
      </c>
      <c r="K367" s="6" t="s">
        <v>1142</v>
      </c>
      <c r="L367" t="s">
        <v>13</v>
      </c>
      <c r="M367" t="s">
        <v>28</v>
      </c>
      <c r="N367" s="6" t="s">
        <v>1142</v>
      </c>
      <c r="O367" t="s">
        <v>28</v>
      </c>
      <c r="P367" t="s">
        <v>28</v>
      </c>
      <c r="Q367" t="s">
        <v>28</v>
      </c>
      <c r="R367" s="7" t="s">
        <v>1143</v>
      </c>
      <c r="S367" s="8">
        <f>R367/N367 * -1</f>
      </c>
      <c r="T367">
        <f>VLOOKUP(H367,SKU_PORKMEAT!A2:D683,{3},FALSE)</f>
      </c>
      <c r="U367" s="1">
        <f>VLOOKUP(UPPER(IF(IFERROR(VLOOKUP(E367,SOTC_PORKMEAT!A2:B5441,{2},FALSE), TRUE)=TRUE, VLOOKUP(E367,PICKUP_PORKMEAT!A2:B559,{2},FALSE),VLOOKUP(E367,SOTC_PORKMEAT!A2:B5441,{2},FALSE))), CUSTOMERS_PORKMEAT!A2:C951,{3},FALSE)</f>
      </c>
      <c r="V367" s="1">
        <f>VLOOKUP(UPPER(IF(IFERROR(VLOOKUP(E367,SOTC_PORKMEAT!A2:B5441,{2},FALSE), TRUE)=TRUE, VLOOKUP(E367,PICKUP_PORKMEAT!A2:B559,{2},FALSE),VLOOKUP(E367,SOTC_PORKMEAT!A2:B5441,{2},FALSE))), CUSTOMERS_PORKMEAT!A2:D951,{4},FALSE)</f>
      </c>
      <c r="W367" s="1">
        <f>VLOOKUP(H367,SKU_PORKMEAT!A2:D683,{4},FALSE)</f>
      </c>
      <c r="X367" s="1">
        <v>15</v>
      </c>
      <c r="Y367" t="s">
        <v>256</v>
      </c>
    </row>
    <row r="368" spans="1:25" x14ac:dyDescent="0.25">
      <c r="A368" s="1">
        <v>2024</v>
      </c>
      <c r="B368" s="1" t="s">
        <v>24</v>
      </c>
      <c r="C368" s="1" t="s">
        <v>1009</v>
      </c>
      <c r="D368" s="1" t="s">
        <v>1144</v>
      </c>
      <c r="E368" s="1">
        <v>2100119788</v>
      </c>
      <c r="F368" s="1">
        <f>VLOOKUP(UPPER(IF(IFERROR(VLOOKUP(E368,SOTC_PORKMEAT!A2:B5441,{2},FALSE), TRUE)=TRUE, VLOOKUP(E368,PICKUP_PORKMEAT!A2:B559,{2},FALSE),VLOOKUP(E368,SOTC_PORKMEAT!A2:B5441,{2},FALSE))), CUSTOMERS_PORKMEAT!A2:B951,{2},FALSE)</f>
      </c>
      <c r="G368" t="s">
        <v>28</v>
      </c>
      <c r="H368" s="1">
        <v>1000000001128</v>
      </c>
      <c r="I368" s="1" t="s">
        <v>73</v>
      </c>
      <c r="J368" s="1" t="s">
        <v>73</v>
      </c>
      <c r="K368" s="6" t="s">
        <v>445</v>
      </c>
      <c r="L368" t="s">
        <v>13</v>
      </c>
      <c r="M368" t="s">
        <v>28</v>
      </c>
      <c r="N368" s="6" t="s">
        <v>445</v>
      </c>
      <c r="O368" t="s">
        <v>28</v>
      </c>
      <c r="P368" t="s">
        <v>28</v>
      </c>
      <c r="Q368" t="s">
        <v>28</v>
      </c>
      <c r="R368" s="7" t="s">
        <v>446</v>
      </c>
      <c r="S368" s="8">
        <f>R368/N368 * -1</f>
      </c>
      <c r="T368">
        <f>VLOOKUP(H368,SKU_PORKMEAT!A2:D683,{3},FALSE)</f>
      </c>
      <c r="U368" s="1">
        <f>VLOOKUP(UPPER(IF(IFERROR(VLOOKUP(E368,SOTC_PORKMEAT!A2:B5441,{2},FALSE), TRUE)=TRUE, VLOOKUP(E368,PICKUP_PORKMEAT!A2:B559,{2},FALSE),VLOOKUP(E368,SOTC_PORKMEAT!A2:B5441,{2},FALSE))), CUSTOMERS_PORKMEAT!A2:C951,{3},FALSE)</f>
      </c>
      <c r="V368" s="1">
        <f>VLOOKUP(UPPER(IF(IFERROR(VLOOKUP(E368,SOTC_PORKMEAT!A2:B5441,{2},FALSE), TRUE)=TRUE, VLOOKUP(E368,PICKUP_PORKMEAT!A2:B559,{2},FALSE),VLOOKUP(E368,SOTC_PORKMEAT!A2:B5441,{2},FALSE))), CUSTOMERS_PORKMEAT!A2:D951,{4},FALSE)</f>
      </c>
      <c r="W368" s="1">
        <f>VLOOKUP(H368,SKU_PORKMEAT!A2:D683,{4},FALSE)</f>
      </c>
      <c r="X368" s="1">
        <v>15</v>
      </c>
      <c r="Y368" t="s">
        <v>256</v>
      </c>
    </row>
    <row r="369" spans="1:25" x14ac:dyDescent="0.25">
      <c r="A369" s="1">
        <v>2024</v>
      </c>
      <c r="B369" s="1" t="s">
        <v>24</v>
      </c>
      <c r="C369" s="1" t="s">
        <v>1009</v>
      </c>
      <c r="D369" s="1" t="s">
        <v>1145</v>
      </c>
      <c r="E369" s="1">
        <v>2100119789</v>
      </c>
      <c r="F369" s="1">
        <f>VLOOKUP(UPPER(IF(IFERROR(VLOOKUP(E369,SOTC_PORKMEAT!A2:B5441,{2},FALSE), TRUE)=TRUE, VLOOKUP(E369,PICKUP_PORKMEAT!A2:B559,{2},FALSE),VLOOKUP(E369,SOTC_PORKMEAT!A2:B5441,{2},FALSE))), CUSTOMERS_PORKMEAT!A2:B951,{2},FALSE)</f>
      </c>
      <c r="G369" t="s">
        <v>28</v>
      </c>
      <c r="H369" s="1">
        <v>1000000001128</v>
      </c>
      <c r="I369" s="1" t="s">
        <v>73</v>
      </c>
      <c r="J369" s="1" t="s">
        <v>73</v>
      </c>
      <c r="K369" s="6" t="s">
        <v>1146</v>
      </c>
      <c r="L369" t="s">
        <v>13</v>
      </c>
      <c r="M369" t="s">
        <v>28</v>
      </c>
      <c r="N369" s="6" t="s">
        <v>1146</v>
      </c>
      <c r="O369" t="s">
        <v>28</v>
      </c>
      <c r="P369" t="s">
        <v>28</v>
      </c>
      <c r="Q369" t="s">
        <v>28</v>
      </c>
      <c r="R369" s="7" t="s">
        <v>1147</v>
      </c>
      <c r="S369" s="8">
        <f>R369/N369 * -1</f>
      </c>
      <c r="T369">
        <f>VLOOKUP(H369,SKU_PORKMEAT!A2:D683,{3},FALSE)</f>
      </c>
      <c r="U369" s="1">
        <f>VLOOKUP(UPPER(IF(IFERROR(VLOOKUP(E369,SOTC_PORKMEAT!A2:B5441,{2},FALSE), TRUE)=TRUE, VLOOKUP(E369,PICKUP_PORKMEAT!A2:B559,{2},FALSE),VLOOKUP(E369,SOTC_PORKMEAT!A2:B5441,{2},FALSE))), CUSTOMERS_PORKMEAT!A2:C951,{3},FALSE)</f>
      </c>
      <c r="V369" s="1">
        <f>VLOOKUP(UPPER(IF(IFERROR(VLOOKUP(E369,SOTC_PORKMEAT!A2:B5441,{2},FALSE), TRUE)=TRUE, VLOOKUP(E369,PICKUP_PORKMEAT!A2:B559,{2},FALSE),VLOOKUP(E369,SOTC_PORKMEAT!A2:B5441,{2},FALSE))), CUSTOMERS_PORKMEAT!A2:D951,{4},FALSE)</f>
      </c>
      <c r="W369" s="1">
        <f>VLOOKUP(H369,SKU_PORKMEAT!A2:D683,{4},FALSE)</f>
      </c>
      <c r="X369" s="1">
        <v>15</v>
      </c>
      <c r="Y369" t="s">
        <v>256</v>
      </c>
    </row>
    <row r="370" spans="1:25" x14ac:dyDescent="0.25">
      <c r="A370" s="1">
        <v>2024</v>
      </c>
      <c r="B370" s="1" t="s">
        <v>24</v>
      </c>
      <c r="C370" s="1" t="s">
        <v>1009</v>
      </c>
      <c r="D370" s="1" t="s">
        <v>1148</v>
      </c>
      <c r="E370" s="1">
        <v>2100119816</v>
      </c>
      <c r="F370" s="1">
        <f>VLOOKUP(UPPER(IF(IFERROR(VLOOKUP(E370,SOTC_PORKMEAT!A2:B5441,{2},FALSE), TRUE)=TRUE, VLOOKUP(E370,PICKUP_PORKMEAT!A2:B559,{2},FALSE),VLOOKUP(E370,SOTC_PORKMEAT!A2:B5441,{2},FALSE))), CUSTOMERS_PORKMEAT!A2:B951,{2},FALSE)</f>
      </c>
      <c r="G370" t="s">
        <v>28</v>
      </c>
      <c r="H370" s="1">
        <v>1000000001128</v>
      </c>
      <c r="I370" s="1" t="s">
        <v>73</v>
      </c>
      <c r="J370" s="1" t="s">
        <v>73</v>
      </c>
      <c r="K370" s="6" t="s">
        <v>1149</v>
      </c>
      <c r="L370" t="s">
        <v>13</v>
      </c>
      <c r="M370" t="s">
        <v>28</v>
      </c>
      <c r="N370" s="6" t="s">
        <v>1149</v>
      </c>
      <c r="O370" t="s">
        <v>28</v>
      </c>
      <c r="P370" t="s">
        <v>28</v>
      </c>
      <c r="Q370" t="s">
        <v>28</v>
      </c>
      <c r="R370" s="7" t="s">
        <v>1150</v>
      </c>
      <c r="S370" s="8">
        <f>R370/N370 * -1</f>
      </c>
      <c r="T370">
        <f>VLOOKUP(H370,SKU_PORKMEAT!A2:D683,{3},FALSE)</f>
      </c>
      <c r="U370" s="1">
        <f>VLOOKUP(UPPER(IF(IFERROR(VLOOKUP(E370,SOTC_PORKMEAT!A2:B5441,{2},FALSE), TRUE)=TRUE, VLOOKUP(E370,PICKUP_PORKMEAT!A2:B559,{2},FALSE),VLOOKUP(E370,SOTC_PORKMEAT!A2:B5441,{2},FALSE))), CUSTOMERS_PORKMEAT!A2:C951,{3},FALSE)</f>
      </c>
      <c r="V370" s="1">
        <f>VLOOKUP(UPPER(IF(IFERROR(VLOOKUP(E370,SOTC_PORKMEAT!A2:B5441,{2},FALSE), TRUE)=TRUE, VLOOKUP(E370,PICKUP_PORKMEAT!A2:B559,{2},FALSE),VLOOKUP(E370,SOTC_PORKMEAT!A2:B5441,{2},FALSE))), CUSTOMERS_PORKMEAT!A2:D951,{4},FALSE)</f>
      </c>
      <c r="W370" s="1">
        <f>VLOOKUP(H370,SKU_PORKMEAT!A2:D683,{4},FALSE)</f>
      </c>
      <c r="X370" s="1">
        <v>15</v>
      </c>
      <c r="Y370" t="s">
        <v>256</v>
      </c>
    </row>
    <row r="371" spans="1:25" x14ac:dyDescent="0.25">
      <c r="A371" s="1">
        <v>2024</v>
      </c>
      <c r="B371" s="1" t="s">
        <v>24</v>
      </c>
      <c r="C371" s="1" t="s">
        <v>1009</v>
      </c>
      <c r="D371" s="1" t="s">
        <v>1151</v>
      </c>
      <c r="E371" s="1">
        <v>2100119817</v>
      </c>
      <c r="F371" s="1">
        <f>VLOOKUP(UPPER(IF(IFERROR(VLOOKUP(E371,SOTC_PORKMEAT!A2:B5441,{2},FALSE), TRUE)=TRUE, VLOOKUP(E371,PICKUP_PORKMEAT!A2:B559,{2},FALSE),VLOOKUP(E371,SOTC_PORKMEAT!A2:B5441,{2},FALSE))), CUSTOMERS_PORKMEAT!A2:B951,{2},FALSE)</f>
      </c>
      <c r="G371" t="s">
        <v>28</v>
      </c>
      <c r="H371" s="1">
        <v>1000000001128</v>
      </c>
      <c r="I371" s="1" t="s">
        <v>73</v>
      </c>
      <c r="J371" s="1" t="s">
        <v>73</v>
      </c>
      <c r="K371" s="6" t="s">
        <v>1152</v>
      </c>
      <c r="L371" t="s">
        <v>13</v>
      </c>
      <c r="M371" t="s">
        <v>28</v>
      </c>
      <c r="N371" s="6" t="s">
        <v>1152</v>
      </c>
      <c r="O371" t="s">
        <v>28</v>
      </c>
      <c r="P371" t="s">
        <v>28</v>
      </c>
      <c r="Q371" t="s">
        <v>28</v>
      </c>
      <c r="R371" s="7" t="s">
        <v>1153</v>
      </c>
      <c r="S371" s="8">
        <f>R371/N371 * -1</f>
      </c>
      <c r="T371">
        <f>VLOOKUP(H371,SKU_PORKMEAT!A2:D683,{3},FALSE)</f>
      </c>
      <c r="U371" s="1">
        <f>VLOOKUP(UPPER(IF(IFERROR(VLOOKUP(E371,SOTC_PORKMEAT!A2:B5441,{2},FALSE), TRUE)=TRUE, VLOOKUP(E371,PICKUP_PORKMEAT!A2:B559,{2},FALSE),VLOOKUP(E371,SOTC_PORKMEAT!A2:B5441,{2},FALSE))), CUSTOMERS_PORKMEAT!A2:C951,{3},FALSE)</f>
      </c>
      <c r="V371" s="1">
        <f>VLOOKUP(UPPER(IF(IFERROR(VLOOKUP(E371,SOTC_PORKMEAT!A2:B5441,{2},FALSE), TRUE)=TRUE, VLOOKUP(E371,PICKUP_PORKMEAT!A2:B559,{2},FALSE),VLOOKUP(E371,SOTC_PORKMEAT!A2:B5441,{2},FALSE))), CUSTOMERS_PORKMEAT!A2:D951,{4},FALSE)</f>
      </c>
      <c r="W371" s="1">
        <f>VLOOKUP(H371,SKU_PORKMEAT!A2:D683,{4},FALSE)</f>
      </c>
      <c r="X371" s="1">
        <v>15</v>
      </c>
      <c r="Y371" t="s">
        <v>256</v>
      </c>
    </row>
    <row r="372" spans="1:25" x14ac:dyDescent="0.25">
      <c r="A372" s="1">
        <v>2024</v>
      </c>
      <c r="B372" s="1" t="s">
        <v>24</v>
      </c>
      <c r="C372" s="1" t="s">
        <v>1009</v>
      </c>
      <c r="D372" s="1" t="s">
        <v>1154</v>
      </c>
      <c r="E372" s="1">
        <v>2100119822</v>
      </c>
      <c r="F372" s="1">
        <f>VLOOKUP(UPPER(IF(IFERROR(VLOOKUP(E372,SOTC_PORKMEAT!A2:B5441,{2},FALSE), TRUE)=TRUE, VLOOKUP(E372,PICKUP_PORKMEAT!A2:B559,{2},FALSE),VLOOKUP(E372,SOTC_PORKMEAT!A2:B5441,{2},FALSE))), CUSTOMERS_PORKMEAT!A2:B951,{2},FALSE)</f>
      </c>
      <c r="G372" t="s">
        <v>28</v>
      </c>
      <c r="H372" s="1">
        <v>1000000001127</v>
      </c>
      <c r="I372" s="1" t="s">
        <v>50</v>
      </c>
      <c r="J372" s="1" t="s">
        <v>50</v>
      </c>
      <c r="K372" s="6" t="s">
        <v>1155</v>
      </c>
      <c r="L372" t="s">
        <v>13</v>
      </c>
      <c r="M372" t="s">
        <v>28</v>
      </c>
      <c r="N372" s="6" t="s">
        <v>1155</v>
      </c>
      <c r="O372" t="s">
        <v>28</v>
      </c>
      <c r="P372" t="s">
        <v>28</v>
      </c>
      <c r="Q372" t="s">
        <v>28</v>
      </c>
      <c r="R372" s="7" t="s">
        <v>1156</v>
      </c>
      <c r="S372" s="8">
        <f>R372/N372 * -1</f>
      </c>
      <c r="T372">
        <f>VLOOKUP(H372,SKU_PORKMEAT!A2:D683,{3},FALSE)</f>
      </c>
      <c r="U372" s="1">
        <f>VLOOKUP(UPPER(IF(IFERROR(VLOOKUP(E372,SOTC_PORKMEAT!A2:B5441,{2},FALSE), TRUE)=TRUE, VLOOKUP(E372,PICKUP_PORKMEAT!A2:B559,{2},FALSE),VLOOKUP(E372,SOTC_PORKMEAT!A2:B5441,{2},FALSE))), CUSTOMERS_PORKMEAT!A2:C951,{3},FALSE)</f>
      </c>
      <c r="V372" s="1">
        <f>VLOOKUP(UPPER(IF(IFERROR(VLOOKUP(E372,SOTC_PORKMEAT!A2:B5441,{2},FALSE), TRUE)=TRUE, VLOOKUP(E372,PICKUP_PORKMEAT!A2:B559,{2},FALSE),VLOOKUP(E372,SOTC_PORKMEAT!A2:B5441,{2},FALSE))), CUSTOMERS_PORKMEAT!A2:D951,{4},FALSE)</f>
      </c>
      <c r="W372" s="1">
        <f>VLOOKUP(H372,SKU_PORKMEAT!A2:D683,{4},FALSE)</f>
      </c>
      <c r="X372" s="1">
        <v>15</v>
      </c>
      <c r="Y372" t="s">
        <v>256</v>
      </c>
    </row>
    <row r="373" spans="1:25" x14ac:dyDescent="0.25">
      <c r="A373" s="1">
        <v>2024</v>
      </c>
      <c r="B373" s="1" t="s">
        <v>24</v>
      </c>
      <c r="C373" s="1" t="s">
        <v>1009</v>
      </c>
      <c r="D373" s="1" t="s">
        <v>1157</v>
      </c>
      <c r="E373" s="1">
        <v>2100119823</v>
      </c>
      <c r="F373" s="1">
        <f>VLOOKUP(UPPER(IF(IFERROR(VLOOKUP(E373,SOTC_PORKMEAT!A2:B5441,{2},FALSE), TRUE)=TRUE, VLOOKUP(E373,PICKUP_PORKMEAT!A2:B559,{2},FALSE),VLOOKUP(E373,SOTC_PORKMEAT!A2:B5441,{2},FALSE))), CUSTOMERS_PORKMEAT!A2:B951,{2},FALSE)</f>
      </c>
      <c r="G373" t="s">
        <v>28</v>
      </c>
      <c r="H373" s="1">
        <v>1000000001127</v>
      </c>
      <c r="I373" s="1" t="s">
        <v>50</v>
      </c>
      <c r="J373" s="1" t="s">
        <v>50</v>
      </c>
      <c r="K373" s="6" t="s">
        <v>1158</v>
      </c>
      <c r="L373" t="s">
        <v>13</v>
      </c>
      <c r="M373" t="s">
        <v>28</v>
      </c>
      <c r="N373" s="6" t="s">
        <v>1158</v>
      </c>
      <c r="O373" t="s">
        <v>28</v>
      </c>
      <c r="P373" t="s">
        <v>28</v>
      </c>
      <c r="Q373" t="s">
        <v>28</v>
      </c>
      <c r="R373" s="7" t="s">
        <v>1159</v>
      </c>
      <c r="S373" s="8">
        <f>R373/N373 * -1</f>
      </c>
      <c r="T373">
        <f>VLOOKUP(H373,SKU_PORKMEAT!A2:D683,{3},FALSE)</f>
      </c>
      <c r="U373" s="1">
        <f>VLOOKUP(UPPER(IF(IFERROR(VLOOKUP(E373,SOTC_PORKMEAT!A2:B5441,{2},FALSE), TRUE)=TRUE, VLOOKUP(E373,PICKUP_PORKMEAT!A2:B559,{2},FALSE),VLOOKUP(E373,SOTC_PORKMEAT!A2:B5441,{2},FALSE))), CUSTOMERS_PORKMEAT!A2:C951,{3},FALSE)</f>
      </c>
      <c r="V373" s="1">
        <f>VLOOKUP(UPPER(IF(IFERROR(VLOOKUP(E373,SOTC_PORKMEAT!A2:B5441,{2},FALSE), TRUE)=TRUE, VLOOKUP(E373,PICKUP_PORKMEAT!A2:B559,{2},FALSE),VLOOKUP(E373,SOTC_PORKMEAT!A2:B5441,{2},FALSE))), CUSTOMERS_PORKMEAT!A2:D951,{4},FALSE)</f>
      </c>
      <c r="W373" s="1">
        <f>VLOOKUP(H373,SKU_PORKMEAT!A2:D683,{4},FALSE)</f>
      </c>
      <c r="X373" s="1">
        <v>15</v>
      </c>
      <c r="Y373" t="s">
        <v>256</v>
      </c>
    </row>
    <row r="374" spans="1:25" x14ac:dyDescent="0.25">
      <c r="A374" s="1">
        <v>2024</v>
      </c>
      <c r="B374" s="1" t="s">
        <v>24</v>
      </c>
      <c r="C374" s="1" t="s">
        <v>1009</v>
      </c>
      <c r="D374" s="1" t="s">
        <v>1160</v>
      </c>
      <c r="E374" s="1">
        <v>2100119858</v>
      </c>
      <c r="F374" s="1" t="s">
        <v>54</v>
      </c>
      <c r="G374" t="s">
        <v>28</v>
      </c>
      <c r="H374" s="1">
        <v>1000000001131</v>
      </c>
      <c r="I374" s="1" t="s">
        <v>55</v>
      </c>
      <c r="J374" s="1" t="s">
        <v>55</v>
      </c>
      <c r="K374" s="6" t="s">
        <v>1161</v>
      </c>
      <c r="L374" t="s">
        <v>13</v>
      </c>
      <c r="M374" t="s">
        <v>28</v>
      </c>
      <c r="N374" s="6" t="s">
        <v>1161</v>
      </c>
      <c r="O374" t="s">
        <v>28</v>
      </c>
      <c r="P374" t="s">
        <v>28</v>
      </c>
      <c r="Q374" t="s">
        <v>28</v>
      </c>
      <c r="R374" s="7" t="s">
        <v>1162</v>
      </c>
      <c r="S374" s="8">
        <f>R374/N374 * -1</f>
      </c>
      <c r="T374">
        <f>VLOOKUP(H374,SKU_PORKMEAT!A2:D683,{3},FALSE)</f>
      </c>
      <c r="U374" s="1">
        <f>VLOOKUP(UPPER(IF(IFERROR(VLOOKUP(E374,SOTC_PORKMEAT!A2:B5441,{2},FALSE), TRUE)=TRUE, VLOOKUP(E374,PICKUP_PORKMEAT!A2:B559,{2},FALSE),VLOOKUP(E374,SOTC_PORKMEAT!A2:B5441,{2},FALSE))), CUSTOMERS_PORKMEAT!A2:C951,{3},FALSE)</f>
      </c>
      <c r="V374" s="1">
        <f>VLOOKUP(UPPER(IF(IFERROR(VLOOKUP(E374,SOTC_PORKMEAT!A2:B5441,{2},FALSE), TRUE)=TRUE, VLOOKUP(E374,PICKUP_PORKMEAT!A2:B559,{2},FALSE),VLOOKUP(E374,SOTC_PORKMEAT!A2:B5441,{2},FALSE))), CUSTOMERS_PORKMEAT!A2:D951,{4},FALSE)</f>
      </c>
      <c r="W374" s="1">
        <f>VLOOKUP(H374,SKU_PORKMEAT!A2:D683,{4},FALSE)</f>
      </c>
      <c r="X374" s="1">
        <v>13</v>
      </c>
      <c r="Y374" t="s">
        <v>54</v>
      </c>
    </row>
    <row r="375" spans="1:25" x14ac:dyDescent="0.25">
      <c r="A375" s="1">
        <v>2024</v>
      </c>
      <c r="B375" s="1" t="s">
        <v>24</v>
      </c>
      <c r="C375" s="1" t="s">
        <v>1009</v>
      </c>
      <c r="D375" s="1" t="s">
        <v>1163</v>
      </c>
      <c r="E375" s="1">
        <v>2100119848</v>
      </c>
      <c r="F375" s="1" t="s">
        <v>59</v>
      </c>
      <c r="G375" t="s">
        <v>28</v>
      </c>
      <c r="H375" s="1">
        <v>1000000001221</v>
      </c>
      <c r="I375" s="1" t="s">
        <v>60</v>
      </c>
      <c r="J375" s="1" t="s">
        <v>60</v>
      </c>
      <c r="K375" s="6" t="s">
        <v>1164</v>
      </c>
      <c r="L375" t="s">
        <v>13</v>
      </c>
      <c r="M375" t="s">
        <v>28</v>
      </c>
      <c r="N375" s="6" t="s">
        <v>1164</v>
      </c>
      <c r="O375" t="s">
        <v>28</v>
      </c>
      <c r="P375" t="s">
        <v>28</v>
      </c>
      <c r="Q375" t="s">
        <v>28</v>
      </c>
      <c r="R375" s="7" t="s">
        <v>1165</v>
      </c>
      <c r="S375" s="8">
        <f>R375/N375 * -1</f>
      </c>
      <c r="T375">
        <f>VLOOKUP(H375,SKU_PORKMEAT!A2:D683,{3},FALSE)</f>
      </c>
      <c r="U375" s="1">
        <f>VLOOKUP(UPPER(IF(IFERROR(VLOOKUP(E375,SOTC_PORKMEAT!A2:B5441,{2},FALSE), TRUE)=TRUE, VLOOKUP(E375,PICKUP_PORKMEAT!A2:B559,{2},FALSE),VLOOKUP(E375,SOTC_PORKMEAT!A2:B5441,{2},FALSE))), CUSTOMERS_PORKMEAT!A2:C951,{3},FALSE)</f>
      </c>
      <c r="V375" s="1">
        <f>VLOOKUP(UPPER(IF(IFERROR(VLOOKUP(E375,SOTC_PORKMEAT!A2:B5441,{2},FALSE), TRUE)=TRUE, VLOOKUP(E375,PICKUP_PORKMEAT!A2:B559,{2},FALSE),VLOOKUP(E375,SOTC_PORKMEAT!A2:B5441,{2},FALSE))), CUSTOMERS_PORKMEAT!A2:D951,{4},FALSE)</f>
      </c>
      <c r="W375" s="1">
        <f>VLOOKUP(H375,SKU_PORKMEAT!A2:D683,{4},FALSE)</f>
      </c>
      <c r="X375" s="1">
        <v>12</v>
      </c>
      <c r="Y375" t="s">
        <v>59</v>
      </c>
    </row>
    <row r="376" spans="1:25" x14ac:dyDescent="0.25">
      <c r="A376" s="1">
        <v>2024</v>
      </c>
      <c r="B376" s="1" t="s">
        <v>24</v>
      </c>
      <c r="C376" s="1" t="s">
        <v>1009</v>
      </c>
      <c r="D376" s="1" t="s">
        <v>1166</v>
      </c>
      <c r="E376" s="1">
        <v>2100119849</v>
      </c>
      <c r="F376" s="1" t="s">
        <v>67</v>
      </c>
      <c r="G376" t="s">
        <v>28</v>
      </c>
      <c r="H376" s="1">
        <v>1000000001135</v>
      </c>
      <c r="I376" s="1" t="s">
        <v>68</v>
      </c>
      <c r="J376" s="1" t="s">
        <v>68</v>
      </c>
      <c r="K376" s="6" t="s">
        <v>1167</v>
      </c>
      <c r="L376" t="s">
        <v>13</v>
      </c>
      <c r="M376" t="s">
        <v>28</v>
      </c>
      <c r="N376" s="6" t="s">
        <v>1167</v>
      </c>
      <c r="O376" t="s">
        <v>28</v>
      </c>
      <c r="P376" t="s">
        <v>28</v>
      </c>
      <c r="Q376" t="s">
        <v>28</v>
      </c>
      <c r="R376" s="7" t="s">
        <v>1168</v>
      </c>
      <c r="S376" s="8">
        <f>R376/N376 * -1</f>
      </c>
      <c r="T376">
        <f>VLOOKUP(H376,SKU_PORKMEAT!A2:D683,{3},FALSE)</f>
      </c>
      <c r="U376" s="1">
        <f>VLOOKUP(UPPER(IF(IFERROR(VLOOKUP(E376,SOTC_PORKMEAT!A2:B5441,{2},FALSE), TRUE)=TRUE, VLOOKUP(E376,PICKUP_PORKMEAT!A2:B559,{2},FALSE),VLOOKUP(E376,SOTC_PORKMEAT!A2:B5441,{2},FALSE))), CUSTOMERS_PORKMEAT!A2:C951,{3},FALSE)</f>
      </c>
      <c r="V376" s="1">
        <f>VLOOKUP(UPPER(IF(IFERROR(VLOOKUP(E376,SOTC_PORKMEAT!A2:B5441,{2},FALSE), TRUE)=TRUE, VLOOKUP(E376,PICKUP_PORKMEAT!A2:B559,{2},FALSE),VLOOKUP(E376,SOTC_PORKMEAT!A2:B5441,{2},FALSE))), CUSTOMERS_PORKMEAT!A2:D951,{4},FALSE)</f>
      </c>
      <c r="W376" s="1">
        <f>VLOOKUP(H376,SKU_PORKMEAT!A2:D683,{4},FALSE)</f>
      </c>
      <c r="X376" s="1">
        <v>10</v>
      </c>
      <c r="Y376" t="s">
        <v>67</v>
      </c>
    </row>
    <row r="377" spans="1:25" x14ac:dyDescent="0.25">
      <c r="A377" s="1">
        <v>2024</v>
      </c>
      <c r="B377" s="1" t="s">
        <v>24</v>
      </c>
      <c r="C377" s="1" t="s">
        <v>1009</v>
      </c>
      <c r="D377" s="1" t="s">
        <v>1169</v>
      </c>
      <c r="E377" s="1">
        <v>2100119852</v>
      </c>
      <c r="F377" s="1" t="s">
        <v>67</v>
      </c>
      <c r="G377" t="s">
        <v>28</v>
      </c>
      <c r="H377" s="1">
        <v>1000000001135</v>
      </c>
      <c r="I377" s="1" t="s">
        <v>68</v>
      </c>
      <c r="J377" s="1" t="s">
        <v>68</v>
      </c>
      <c r="K377" s="6" t="s">
        <v>1170</v>
      </c>
      <c r="L377" t="s">
        <v>13</v>
      </c>
      <c r="M377" t="s">
        <v>28</v>
      </c>
      <c r="N377" s="6" t="s">
        <v>1170</v>
      </c>
      <c r="O377" t="s">
        <v>28</v>
      </c>
      <c r="P377" t="s">
        <v>28</v>
      </c>
      <c r="Q377" t="s">
        <v>28</v>
      </c>
      <c r="R377" s="7" t="s">
        <v>1171</v>
      </c>
      <c r="S377" s="8">
        <f>R377/N377 * -1</f>
      </c>
      <c r="T377">
        <f>VLOOKUP(H377,SKU_PORKMEAT!A2:D683,{3},FALSE)</f>
      </c>
      <c r="U377" s="1">
        <f>VLOOKUP(UPPER(IF(IFERROR(VLOOKUP(E377,SOTC_PORKMEAT!A2:B5441,{2},FALSE), TRUE)=TRUE, VLOOKUP(E377,PICKUP_PORKMEAT!A2:B559,{2},FALSE),VLOOKUP(E377,SOTC_PORKMEAT!A2:B5441,{2},FALSE))), CUSTOMERS_PORKMEAT!A2:C951,{3},FALSE)</f>
      </c>
      <c r="V377" s="1">
        <f>VLOOKUP(UPPER(IF(IFERROR(VLOOKUP(E377,SOTC_PORKMEAT!A2:B5441,{2},FALSE), TRUE)=TRUE, VLOOKUP(E377,PICKUP_PORKMEAT!A2:B559,{2},FALSE),VLOOKUP(E377,SOTC_PORKMEAT!A2:B5441,{2},FALSE))), CUSTOMERS_PORKMEAT!A2:D951,{4},FALSE)</f>
      </c>
      <c r="W377" s="1">
        <f>VLOOKUP(H377,SKU_PORKMEAT!A2:D683,{4},FALSE)</f>
      </c>
      <c r="X377" s="1">
        <v>10</v>
      </c>
      <c r="Y377" t="s">
        <v>67</v>
      </c>
    </row>
    <row r="378" spans="1:25" x14ac:dyDescent="0.25">
      <c r="A378" s="1">
        <v>2024</v>
      </c>
      <c r="B378" s="1" t="s">
        <v>24</v>
      </c>
      <c r="C378" s="1" t="s">
        <v>1009</v>
      </c>
      <c r="D378" s="1" t="s">
        <v>1172</v>
      </c>
      <c r="E378" s="1">
        <v>2100119854</v>
      </c>
      <c r="F378" s="1" t="s">
        <v>67</v>
      </c>
      <c r="G378" t="s">
        <v>28</v>
      </c>
      <c r="H378" s="1">
        <v>1000000001135</v>
      </c>
      <c r="I378" s="1" t="s">
        <v>68</v>
      </c>
      <c r="J378" s="1" t="s">
        <v>68</v>
      </c>
      <c r="K378" s="6" t="s">
        <v>1173</v>
      </c>
      <c r="L378" t="s">
        <v>13</v>
      </c>
      <c r="M378" t="s">
        <v>28</v>
      </c>
      <c r="N378" s="6" t="s">
        <v>1173</v>
      </c>
      <c r="O378" t="s">
        <v>28</v>
      </c>
      <c r="P378" t="s">
        <v>28</v>
      </c>
      <c r="Q378" t="s">
        <v>28</v>
      </c>
      <c r="R378" s="7" t="s">
        <v>1174</v>
      </c>
      <c r="S378" s="8">
        <f>R378/N378 * -1</f>
      </c>
      <c r="T378">
        <f>VLOOKUP(H378,SKU_PORKMEAT!A2:D683,{3},FALSE)</f>
      </c>
      <c r="U378" s="1">
        <f>VLOOKUP(UPPER(IF(IFERROR(VLOOKUP(E378,SOTC_PORKMEAT!A2:B5441,{2},FALSE), TRUE)=TRUE, VLOOKUP(E378,PICKUP_PORKMEAT!A2:B559,{2},FALSE),VLOOKUP(E378,SOTC_PORKMEAT!A2:B5441,{2},FALSE))), CUSTOMERS_PORKMEAT!A2:C951,{3},FALSE)</f>
      </c>
      <c r="V378" s="1">
        <f>VLOOKUP(UPPER(IF(IFERROR(VLOOKUP(E378,SOTC_PORKMEAT!A2:B5441,{2},FALSE), TRUE)=TRUE, VLOOKUP(E378,PICKUP_PORKMEAT!A2:B559,{2},FALSE),VLOOKUP(E378,SOTC_PORKMEAT!A2:B5441,{2},FALSE))), CUSTOMERS_PORKMEAT!A2:D951,{4},FALSE)</f>
      </c>
      <c r="W378" s="1">
        <f>VLOOKUP(H378,SKU_PORKMEAT!A2:D683,{4},FALSE)</f>
      </c>
      <c r="X378" s="1">
        <v>10</v>
      </c>
      <c r="Y378" t="s">
        <v>67</v>
      </c>
    </row>
    <row r="379" spans="1:25" x14ac:dyDescent="0.25">
      <c r="A379" s="1">
        <v>2024</v>
      </c>
      <c r="B379" s="1" t="s">
        <v>24</v>
      </c>
      <c r="C379" s="1" t="s">
        <v>1009</v>
      </c>
      <c r="D379" s="1" t="s">
        <v>1172</v>
      </c>
      <c r="E379" s="1">
        <v>2100119854</v>
      </c>
      <c r="F379" s="1" t="s">
        <v>67</v>
      </c>
      <c r="G379" t="s">
        <v>28</v>
      </c>
      <c r="H379" s="1">
        <v>1000000001131</v>
      </c>
      <c r="I379" s="1" t="s">
        <v>55</v>
      </c>
      <c r="J379" s="1" t="s">
        <v>55</v>
      </c>
      <c r="K379" s="6" t="s">
        <v>1175</v>
      </c>
      <c r="L379" t="s">
        <v>13</v>
      </c>
      <c r="M379" t="s">
        <v>28</v>
      </c>
      <c r="N379" s="6" t="s">
        <v>1175</v>
      </c>
      <c r="O379" t="s">
        <v>28</v>
      </c>
      <c r="P379" t="s">
        <v>28</v>
      </c>
      <c r="Q379" t="s">
        <v>28</v>
      </c>
      <c r="R379" s="7" t="s">
        <v>1176</v>
      </c>
      <c r="S379" s="8">
        <f>R379/N379 * -1</f>
      </c>
      <c r="T379">
        <f>VLOOKUP(H379,SKU_PORKMEAT!A2:D683,{3},FALSE)</f>
      </c>
      <c r="U379" s="1">
        <f>VLOOKUP(UPPER(IF(IFERROR(VLOOKUP(E379,SOTC_PORKMEAT!A2:B5441,{2},FALSE), TRUE)=TRUE, VLOOKUP(E379,PICKUP_PORKMEAT!A2:B559,{2},FALSE),VLOOKUP(E379,SOTC_PORKMEAT!A2:B5441,{2},FALSE))), CUSTOMERS_PORKMEAT!A2:C951,{3},FALSE)</f>
      </c>
      <c r="V379" s="1">
        <f>VLOOKUP(UPPER(IF(IFERROR(VLOOKUP(E379,SOTC_PORKMEAT!A2:B5441,{2},FALSE), TRUE)=TRUE, VLOOKUP(E379,PICKUP_PORKMEAT!A2:B559,{2},FALSE),VLOOKUP(E379,SOTC_PORKMEAT!A2:B5441,{2},FALSE))), CUSTOMERS_PORKMEAT!A2:D951,{4},FALSE)</f>
      </c>
      <c r="W379" s="1">
        <f>VLOOKUP(H379,SKU_PORKMEAT!A2:D683,{4},FALSE)</f>
      </c>
      <c r="X379" s="1">
        <v>10</v>
      </c>
      <c r="Y379" t="s">
        <v>67</v>
      </c>
    </row>
    <row r="380" spans="1:25" x14ac:dyDescent="0.25">
      <c r="A380" s="1">
        <v>2024</v>
      </c>
      <c r="B380" s="1" t="s">
        <v>24</v>
      </c>
      <c r="C380" s="1" t="s">
        <v>1009</v>
      </c>
      <c r="D380" s="1" t="s">
        <v>1177</v>
      </c>
      <c r="E380" s="1">
        <v>2100119856</v>
      </c>
      <c r="F380" s="1" t="s">
        <v>67</v>
      </c>
      <c r="G380" t="s">
        <v>28</v>
      </c>
      <c r="H380" s="1">
        <v>1000000001135</v>
      </c>
      <c r="I380" s="1" t="s">
        <v>68</v>
      </c>
      <c r="J380" s="1" t="s">
        <v>68</v>
      </c>
      <c r="K380" s="6" t="s">
        <v>1178</v>
      </c>
      <c r="L380" t="s">
        <v>13</v>
      </c>
      <c r="M380" t="s">
        <v>28</v>
      </c>
      <c r="N380" s="6" t="s">
        <v>1178</v>
      </c>
      <c r="O380" t="s">
        <v>28</v>
      </c>
      <c r="P380" t="s">
        <v>28</v>
      </c>
      <c r="Q380" t="s">
        <v>28</v>
      </c>
      <c r="R380" s="7" t="s">
        <v>1179</v>
      </c>
      <c r="S380" s="8">
        <f>R380/N380 * -1</f>
      </c>
      <c r="T380">
        <f>VLOOKUP(H380,SKU_PORKMEAT!A2:D683,{3},FALSE)</f>
      </c>
      <c r="U380" s="1">
        <f>VLOOKUP(UPPER(IF(IFERROR(VLOOKUP(E380,SOTC_PORKMEAT!A2:B5441,{2},FALSE), TRUE)=TRUE, VLOOKUP(E380,PICKUP_PORKMEAT!A2:B559,{2},FALSE),VLOOKUP(E380,SOTC_PORKMEAT!A2:B5441,{2},FALSE))), CUSTOMERS_PORKMEAT!A2:C951,{3},FALSE)</f>
      </c>
      <c r="V380" s="1">
        <f>VLOOKUP(UPPER(IF(IFERROR(VLOOKUP(E380,SOTC_PORKMEAT!A2:B5441,{2},FALSE), TRUE)=TRUE, VLOOKUP(E380,PICKUP_PORKMEAT!A2:B559,{2},FALSE),VLOOKUP(E380,SOTC_PORKMEAT!A2:B5441,{2},FALSE))), CUSTOMERS_PORKMEAT!A2:D951,{4},FALSE)</f>
      </c>
      <c r="W380" s="1">
        <f>VLOOKUP(H380,SKU_PORKMEAT!A2:D683,{4},FALSE)</f>
      </c>
      <c r="X380" s="1">
        <v>10</v>
      </c>
      <c r="Y380" t="s">
        <v>67</v>
      </c>
    </row>
    <row r="381" spans="1:25" x14ac:dyDescent="0.25">
      <c r="A381" s="1">
        <v>2024</v>
      </c>
      <c r="B381" s="1" t="s">
        <v>24</v>
      </c>
      <c r="C381" s="1" t="s">
        <v>1009</v>
      </c>
      <c r="D381" s="1" t="s">
        <v>1180</v>
      </c>
      <c r="E381" s="1">
        <v>2100119859</v>
      </c>
      <c r="F381" s="1" t="s">
        <v>67</v>
      </c>
      <c r="G381" t="s">
        <v>28</v>
      </c>
      <c r="H381" s="1">
        <v>1000000001135</v>
      </c>
      <c r="I381" s="1" t="s">
        <v>68</v>
      </c>
      <c r="J381" s="1" t="s">
        <v>68</v>
      </c>
      <c r="K381" s="6" t="s">
        <v>1181</v>
      </c>
      <c r="L381" t="s">
        <v>13</v>
      </c>
      <c r="M381" t="s">
        <v>28</v>
      </c>
      <c r="N381" s="6" t="s">
        <v>1181</v>
      </c>
      <c r="O381" t="s">
        <v>28</v>
      </c>
      <c r="P381" t="s">
        <v>28</v>
      </c>
      <c r="Q381" t="s">
        <v>28</v>
      </c>
      <c r="R381" s="7" t="s">
        <v>1182</v>
      </c>
      <c r="S381" s="8">
        <f>R381/N381 * -1</f>
      </c>
      <c r="T381">
        <f>VLOOKUP(H381,SKU_PORKMEAT!A2:D683,{3},FALSE)</f>
      </c>
      <c r="U381" s="1">
        <f>VLOOKUP(UPPER(IF(IFERROR(VLOOKUP(E381,SOTC_PORKMEAT!A2:B5441,{2},FALSE), TRUE)=TRUE, VLOOKUP(E381,PICKUP_PORKMEAT!A2:B559,{2},FALSE),VLOOKUP(E381,SOTC_PORKMEAT!A2:B5441,{2},FALSE))), CUSTOMERS_PORKMEAT!A2:C951,{3},FALSE)</f>
      </c>
      <c r="V381" s="1">
        <f>VLOOKUP(UPPER(IF(IFERROR(VLOOKUP(E381,SOTC_PORKMEAT!A2:B5441,{2},FALSE), TRUE)=TRUE, VLOOKUP(E381,PICKUP_PORKMEAT!A2:B559,{2},FALSE),VLOOKUP(E381,SOTC_PORKMEAT!A2:B5441,{2},FALSE))), CUSTOMERS_PORKMEAT!A2:D951,{4},FALSE)</f>
      </c>
      <c r="W381" s="1">
        <f>VLOOKUP(H381,SKU_PORKMEAT!A2:D683,{4},FALSE)</f>
      </c>
      <c r="X381" s="1">
        <v>10</v>
      </c>
      <c r="Y381" t="s">
        <v>67</v>
      </c>
    </row>
    <row r="382" spans="1:25" x14ac:dyDescent="0.25">
      <c r="A382" s="1">
        <v>2024</v>
      </c>
      <c r="B382" s="1" t="s">
        <v>24</v>
      </c>
      <c r="C382" s="1" t="s">
        <v>1009</v>
      </c>
      <c r="D382" s="1" t="s">
        <v>1180</v>
      </c>
      <c r="E382" s="1">
        <v>2100119859</v>
      </c>
      <c r="F382" s="1" t="s">
        <v>67</v>
      </c>
      <c r="G382" t="s">
        <v>28</v>
      </c>
      <c r="H382" s="1">
        <v>1000000001131</v>
      </c>
      <c r="I382" s="1" t="s">
        <v>55</v>
      </c>
      <c r="J382" s="1" t="s">
        <v>55</v>
      </c>
      <c r="K382" s="6" t="s">
        <v>1183</v>
      </c>
      <c r="L382" t="s">
        <v>13</v>
      </c>
      <c r="M382" t="s">
        <v>28</v>
      </c>
      <c r="N382" s="6" t="s">
        <v>1183</v>
      </c>
      <c r="O382" t="s">
        <v>28</v>
      </c>
      <c r="P382" t="s">
        <v>28</v>
      </c>
      <c r="Q382" t="s">
        <v>28</v>
      </c>
      <c r="R382" s="7" t="s">
        <v>1184</v>
      </c>
      <c r="S382" s="8">
        <f>R382/N382 * -1</f>
      </c>
      <c r="T382">
        <f>VLOOKUP(H382,SKU_PORKMEAT!A2:D683,{3},FALSE)</f>
      </c>
      <c r="U382" s="1">
        <f>VLOOKUP(UPPER(IF(IFERROR(VLOOKUP(E382,SOTC_PORKMEAT!A2:B5441,{2},FALSE), TRUE)=TRUE, VLOOKUP(E382,PICKUP_PORKMEAT!A2:B559,{2},FALSE),VLOOKUP(E382,SOTC_PORKMEAT!A2:B5441,{2},FALSE))), CUSTOMERS_PORKMEAT!A2:C951,{3},FALSE)</f>
      </c>
      <c r="V382" s="1">
        <f>VLOOKUP(UPPER(IF(IFERROR(VLOOKUP(E382,SOTC_PORKMEAT!A2:B5441,{2},FALSE), TRUE)=TRUE, VLOOKUP(E382,PICKUP_PORKMEAT!A2:B559,{2},FALSE),VLOOKUP(E382,SOTC_PORKMEAT!A2:B5441,{2},FALSE))), CUSTOMERS_PORKMEAT!A2:D951,{4},FALSE)</f>
      </c>
      <c r="W382" s="1">
        <f>VLOOKUP(H382,SKU_PORKMEAT!A2:D683,{4},FALSE)</f>
      </c>
      <c r="X382" s="1">
        <v>10</v>
      </c>
      <c r="Y382" t="s">
        <v>67</v>
      </c>
    </row>
    <row r="383" spans="1:25" x14ac:dyDescent="0.25">
      <c r="A383" s="1">
        <v>2024</v>
      </c>
      <c r="B383" s="1" t="s">
        <v>24</v>
      </c>
      <c r="C383" s="1" t="s">
        <v>1009</v>
      </c>
      <c r="D383" s="1" t="s">
        <v>1185</v>
      </c>
      <c r="E383" s="1">
        <v>2100119861</v>
      </c>
      <c r="F383" s="1" t="s">
        <v>67</v>
      </c>
      <c r="G383" t="s">
        <v>28</v>
      </c>
      <c r="H383" s="1">
        <v>1000000001135</v>
      </c>
      <c r="I383" s="1" t="s">
        <v>68</v>
      </c>
      <c r="J383" s="1" t="s">
        <v>68</v>
      </c>
      <c r="K383" s="6" t="s">
        <v>1186</v>
      </c>
      <c r="L383" t="s">
        <v>13</v>
      </c>
      <c r="M383" t="s">
        <v>28</v>
      </c>
      <c r="N383" s="6" t="s">
        <v>1186</v>
      </c>
      <c r="O383" t="s">
        <v>28</v>
      </c>
      <c r="P383" t="s">
        <v>28</v>
      </c>
      <c r="Q383" t="s">
        <v>28</v>
      </c>
      <c r="R383" s="7" t="s">
        <v>1187</v>
      </c>
      <c r="S383" s="8">
        <f>R383/N383 * -1</f>
      </c>
      <c r="T383">
        <f>VLOOKUP(H383,SKU_PORKMEAT!A2:D683,{3},FALSE)</f>
      </c>
      <c r="U383" s="1">
        <f>VLOOKUP(UPPER(IF(IFERROR(VLOOKUP(E383,SOTC_PORKMEAT!A2:B5441,{2},FALSE), TRUE)=TRUE, VLOOKUP(E383,PICKUP_PORKMEAT!A2:B559,{2},FALSE),VLOOKUP(E383,SOTC_PORKMEAT!A2:B5441,{2},FALSE))), CUSTOMERS_PORKMEAT!A2:C951,{3},FALSE)</f>
      </c>
      <c r="V383" s="1">
        <f>VLOOKUP(UPPER(IF(IFERROR(VLOOKUP(E383,SOTC_PORKMEAT!A2:B5441,{2},FALSE), TRUE)=TRUE, VLOOKUP(E383,PICKUP_PORKMEAT!A2:B559,{2},FALSE),VLOOKUP(E383,SOTC_PORKMEAT!A2:B5441,{2},FALSE))), CUSTOMERS_PORKMEAT!A2:D951,{4},FALSE)</f>
      </c>
      <c r="W383" s="1">
        <f>VLOOKUP(H383,SKU_PORKMEAT!A2:D683,{4},FALSE)</f>
      </c>
      <c r="X383" s="1">
        <v>10</v>
      </c>
      <c r="Y383" t="s">
        <v>67</v>
      </c>
    </row>
    <row r="384" spans="1:25" x14ac:dyDescent="0.25">
      <c r="A384" s="1">
        <v>2024</v>
      </c>
      <c r="B384" s="1" t="s">
        <v>24</v>
      </c>
      <c r="C384" s="1" t="s">
        <v>1009</v>
      </c>
      <c r="D384" s="1" t="s">
        <v>1185</v>
      </c>
      <c r="E384" s="1">
        <v>2100119861</v>
      </c>
      <c r="F384" s="1" t="s">
        <v>67</v>
      </c>
      <c r="G384" t="s">
        <v>28</v>
      </c>
      <c r="H384" s="1">
        <v>1000000001131</v>
      </c>
      <c r="I384" s="1" t="s">
        <v>55</v>
      </c>
      <c r="J384" s="1" t="s">
        <v>55</v>
      </c>
      <c r="K384" s="6" t="s">
        <v>1188</v>
      </c>
      <c r="L384" t="s">
        <v>13</v>
      </c>
      <c r="M384" t="s">
        <v>28</v>
      </c>
      <c r="N384" s="6" t="s">
        <v>1188</v>
      </c>
      <c r="O384" t="s">
        <v>28</v>
      </c>
      <c r="P384" t="s">
        <v>28</v>
      </c>
      <c r="Q384" t="s">
        <v>28</v>
      </c>
      <c r="R384" s="7" t="s">
        <v>1189</v>
      </c>
      <c r="S384" s="8">
        <f>R384/N384 * -1</f>
      </c>
      <c r="T384">
        <f>VLOOKUP(H384,SKU_PORKMEAT!A2:D683,{3},FALSE)</f>
      </c>
      <c r="U384" s="1">
        <f>VLOOKUP(UPPER(IF(IFERROR(VLOOKUP(E384,SOTC_PORKMEAT!A2:B5441,{2},FALSE), TRUE)=TRUE, VLOOKUP(E384,PICKUP_PORKMEAT!A2:B559,{2},FALSE),VLOOKUP(E384,SOTC_PORKMEAT!A2:B5441,{2},FALSE))), CUSTOMERS_PORKMEAT!A2:C951,{3},FALSE)</f>
      </c>
      <c r="V384" s="1">
        <f>VLOOKUP(UPPER(IF(IFERROR(VLOOKUP(E384,SOTC_PORKMEAT!A2:B5441,{2},FALSE), TRUE)=TRUE, VLOOKUP(E384,PICKUP_PORKMEAT!A2:B559,{2},FALSE),VLOOKUP(E384,SOTC_PORKMEAT!A2:B5441,{2},FALSE))), CUSTOMERS_PORKMEAT!A2:D951,{4},FALSE)</f>
      </c>
      <c r="W384" s="1">
        <f>VLOOKUP(H384,SKU_PORKMEAT!A2:D683,{4},FALSE)</f>
      </c>
      <c r="X384" s="1">
        <v>10</v>
      </c>
      <c r="Y384" t="s">
        <v>67</v>
      </c>
    </row>
    <row r="385" spans="1:25" x14ac:dyDescent="0.25">
      <c r="A385" s="1">
        <v>2024</v>
      </c>
      <c r="B385" s="1" t="s">
        <v>24</v>
      </c>
      <c r="C385" s="1" t="s">
        <v>1009</v>
      </c>
      <c r="D385" s="1" t="s">
        <v>1190</v>
      </c>
      <c r="E385" s="1">
        <v>2100119872</v>
      </c>
      <c r="F385" s="1" t="s">
        <v>494</v>
      </c>
      <c r="G385" t="s">
        <v>28</v>
      </c>
      <c r="H385" s="1">
        <v>1000000001165</v>
      </c>
      <c r="I385" s="1" t="s">
        <v>495</v>
      </c>
      <c r="J385" s="1" t="s">
        <v>495</v>
      </c>
      <c r="K385" s="6" t="s">
        <v>1173</v>
      </c>
      <c r="L385" t="s">
        <v>13</v>
      </c>
      <c r="M385" t="s">
        <v>28</v>
      </c>
      <c r="N385" s="6" t="s">
        <v>1173</v>
      </c>
      <c r="O385" t="s">
        <v>28</v>
      </c>
      <c r="P385" t="s">
        <v>28</v>
      </c>
      <c r="Q385" t="s">
        <v>28</v>
      </c>
      <c r="R385" s="7" t="s">
        <v>1191</v>
      </c>
      <c r="S385" s="8">
        <f>R385/N385 * -1</f>
      </c>
      <c r="T385">
        <f>VLOOKUP(H385,SKU_PORKMEAT!A2:D683,{3},FALSE)</f>
      </c>
      <c r="U385" s="1">
        <f>VLOOKUP(UPPER(IF(IFERROR(VLOOKUP(E385,SOTC_PORKMEAT!A2:B5441,{2},FALSE), TRUE)=TRUE, VLOOKUP(E385,PICKUP_PORKMEAT!A2:B559,{2},FALSE),VLOOKUP(E385,SOTC_PORKMEAT!A2:B5441,{2},FALSE))), CUSTOMERS_PORKMEAT!A2:C951,{3},FALSE)</f>
      </c>
      <c r="V385" s="1">
        <f>VLOOKUP(UPPER(IF(IFERROR(VLOOKUP(E385,SOTC_PORKMEAT!A2:B5441,{2},FALSE), TRUE)=TRUE, VLOOKUP(E385,PICKUP_PORKMEAT!A2:B559,{2},FALSE),VLOOKUP(E385,SOTC_PORKMEAT!A2:B5441,{2},FALSE))), CUSTOMERS_PORKMEAT!A2:D951,{4},FALSE)</f>
      </c>
      <c r="W385" s="1">
        <f>VLOOKUP(H385,SKU_PORKMEAT!A2:D683,{4},FALSE)</f>
      </c>
      <c r="X385" s="1">
        <v>12</v>
      </c>
      <c r="Y385" t="s">
        <v>494</v>
      </c>
    </row>
    <row r="386" spans="1:25" x14ac:dyDescent="0.25">
      <c r="A386" s="1">
        <v>2024</v>
      </c>
      <c r="B386" s="1" t="s">
        <v>24</v>
      </c>
      <c r="C386" s="1" t="s">
        <v>1009</v>
      </c>
      <c r="D386" s="1" t="s">
        <v>1192</v>
      </c>
      <c r="E386" s="1">
        <v>2100119874</v>
      </c>
      <c r="F386" s="1" t="s">
        <v>503</v>
      </c>
      <c r="G386" t="s">
        <v>28</v>
      </c>
      <c r="H386" s="1">
        <v>1000000000762</v>
      </c>
      <c r="I386" s="1" t="s">
        <v>504</v>
      </c>
      <c r="J386" s="1" t="s">
        <v>504</v>
      </c>
      <c r="K386" s="6" t="s">
        <v>1193</v>
      </c>
      <c r="L386" t="s">
        <v>13</v>
      </c>
      <c r="M386" t="s">
        <v>28</v>
      </c>
      <c r="N386" s="6" t="s">
        <v>1193</v>
      </c>
      <c r="O386" t="s">
        <v>28</v>
      </c>
      <c r="P386" t="s">
        <v>28</v>
      </c>
      <c r="Q386" t="s">
        <v>28</v>
      </c>
      <c r="R386" s="7" t="s">
        <v>1194</v>
      </c>
      <c r="S386" s="8">
        <f>R386/N386 * -1</f>
      </c>
      <c r="T386">
        <f>VLOOKUP(H386,SKU_PORKMEAT!A2:D683,{3},FALSE)</f>
      </c>
      <c r="U386" s="1">
        <f>VLOOKUP(UPPER(IF(IFERROR(VLOOKUP(E386,SOTC_PORKMEAT!A2:B5441,{2},FALSE), TRUE)=TRUE, VLOOKUP(E386,PICKUP_PORKMEAT!A2:B559,{2},FALSE),VLOOKUP(E386,SOTC_PORKMEAT!A2:B5441,{2},FALSE))), CUSTOMERS_PORKMEAT!A2:C951,{3},FALSE)</f>
      </c>
      <c r="V386" s="1">
        <f>VLOOKUP(UPPER(IF(IFERROR(VLOOKUP(E386,SOTC_PORKMEAT!A2:B5441,{2},FALSE), TRUE)=TRUE, VLOOKUP(E386,PICKUP_PORKMEAT!A2:B559,{2},FALSE),VLOOKUP(E386,SOTC_PORKMEAT!A2:B5441,{2},FALSE))), CUSTOMERS_PORKMEAT!A2:D951,{4},FALSE)</f>
      </c>
      <c r="W386" s="1">
        <f>VLOOKUP(H386,SKU_PORKMEAT!A2:D683,{4},FALSE)</f>
      </c>
      <c r="X386" s="1">
        <v>12</v>
      </c>
      <c r="Y386" t="s">
        <v>503</v>
      </c>
    </row>
    <row r="387" spans="1:25" x14ac:dyDescent="0.25">
      <c r="A387" s="1">
        <v>2024</v>
      </c>
      <c r="B387" s="1" t="s">
        <v>24</v>
      </c>
      <c r="C387" s="1" t="s">
        <v>1009</v>
      </c>
      <c r="D387" s="1" t="s">
        <v>1195</v>
      </c>
      <c r="E387" s="1">
        <v>2100119873</v>
      </c>
      <c r="F387" s="1" t="s">
        <v>512</v>
      </c>
      <c r="G387" t="s">
        <v>28</v>
      </c>
      <c r="H387" s="1">
        <v>1000000000762</v>
      </c>
      <c r="I387" s="1" t="s">
        <v>504</v>
      </c>
      <c r="J387" s="1" t="s">
        <v>504</v>
      </c>
      <c r="K387" s="6" t="s">
        <v>1196</v>
      </c>
      <c r="L387" t="s">
        <v>13</v>
      </c>
      <c r="M387" t="s">
        <v>28</v>
      </c>
      <c r="N387" s="6" t="s">
        <v>1196</v>
      </c>
      <c r="O387" t="s">
        <v>28</v>
      </c>
      <c r="P387" t="s">
        <v>28</v>
      </c>
      <c r="Q387" t="s">
        <v>28</v>
      </c>
      <c r="R387" s="7" t="s">
        <v>1197</v>
      </c>
      <c r="S387" s="8">
        <f>R387/N387 * -1</f>
      </c>
      <c r="T387">
        <f>VLOOKUP(H387,SKU_PORKMEAT!A2:D683,{3},FALSE)</f>
      </c>
      <c r="U387" s="1">
        <f>VLOOKUP(UPPER(IF(IFERROR(VLOOKUP(E387,SOTC_PORKMEAT!A2:B5441,{2},FALSE), TRUE)=TRUE, VLOOKUP(E387,PICKUP_PORKMEAT!A2:B559,{2},FALSE),VLOOKUP(E387,SOTC_PORKMEAT!A2:B5441,{2},FALSE))), CUSTOMERS_PORKMEAT!A2:C951,{3},FALSE)</f>
      </c>
      <c r="V387" s="1">
        <f>VLOOKUP(UPPER(IF(IFERROR(VLOOKUP(E387,SOTC_PORKMEAT!A2:B5441,{2},FALSE), TRUE)=TRUE, VLOOKUP(E387,PICKUP_PORKMEAT!A2:B559,{2},FALSE),VLOOKUP(E387,SOTC_PORKMEAT!A2:B5441,{2},FALSE))), CUSTOMERS_PORKMEAT!A2:D951,{4},FALSE)</f>
      </c>
      <c r="W387" s="1">
        <f>VLOOKUP(H387,SKU_PORKMEAT!A2:D683,{4},FALSE)</f>
      </c>
      <c r="X387" s="1">
        <v>12</v>
      </c>
      <c r="Y387" t="s">
        <v>512</v>
      </c>
    </row>
    <row r="388" spans="1:25" x14ac:dyDescent="0.25">
      <c r="A388" s="1">
        <v>2024</v>
      </c>
      <c r="B388" s="1" t="s">
        <v>24</v>
      </c>
      <c r="C388" s="1" t="s">
        <v>1009</v>
      </c>
      <c r="D388" s="1" t="s">
        <v>1198</v>
      </c>
      <c r="E388" s="1">
        <v>2100119851</v>
      </c>
      <c r="F388" s="1" t="s">
        <v>291</v>
      </c>
      <c r="G388" t="s">
        <v>28</v>
      </c>
      <c r="H388" s="1">
        <v>1000000001131</v>
      </c>
      <c r="I388" s="1" t="s">
        <v>55</v>
      </c>
      <c r="J388" s="1" t="s">
        <v>55</v>
      </c>
      <c r="K388" s="6" t="s">
        <v>1199</v>
      </c>
      <c r="L388" t="s">
        <v>13</v>
      </c>
      <c r="M388" t="s">
        <v>28</v>
      </c>
      <c r="N388" s="6" t="s">
        <v>1199</v>
      </c>
      <c r="O388" t="s">
        <v>28</v>
      </c>
      <c r="P388" t="s">
        <v>28</v>
      </c>
      <c r="Q388" t="s">
        <v>28</v>
      </c>
      <c r="R388" s="7" t="s">
        <v>1200</v>
      </c>
      <c r="S388" s="8">
        <f>R388/N388 * -1</f>
      </c>
      <c r="T388">
        <f>VLOOKUP(H388,SKU_PORKMEAT!A2:D683,{3},FALSE)</f>
      </c>
      <c r="U388" s="1">
        <f>VLOOKUP(UPPER(IF(IFERROR(VLOOKUP(E388,SOTC_PORKMEAT!A2:B5441,{2},FALSE), TRUE)=TRUE, VLOOKUP(E388,PICKUP_PORKMEAT!A2:B559,{2},FALSE),VLOOKUP(E388,SOTC_PORKMEAT!A2:B5441,{2},FALSE))), CUSTOMERS_PORKMEAT!A2:C951,{3},FALSE)</f>
      </c>
      <c r="V388" s="1">
        <f>VLOOKUP(UPPER(IF(IFERROR(VLOOKUP(E388,SOTC_PORKMEAT!A2:B5441,{2},FALSE), TRUE)=TRUE, VLOOKUP(E388,PICKUP_PORKMEAT!A2:B559,{2},FALSE),VLOOKUP(E388,SOTC_PORKMEAT!A2:B5441,{2},FALSE))), CUSTOMERS_PORKMEAT!A2:D951,{4},FALSE)</f>
      </c>
      <c r="W388" s="1">
        <f>VLOOKUP(H388,SKU_PORKMEAT!A2:D683,{4},FALSE)</f>
      </c>
      <c r="X388" s="1">
        <v>10</v>
      </c>
      <c r="Y388" t="s">
        <v>291</v>
      </c>
    </row>
    <row r="389" spans="1:25" x14ac:dyDescent="0.25">
      <c r="A389" s="1">
        <v>2024</v>
      </c>
      <c r="B389" s="1" t="s">
        <v>24</v>
      </c>
      <c r="C389" s="1" t="s">
        <v>1009</v>
      </c>
      <c r="D389" s="1" t="s">
        <v>1198</v>
      </c>
      <c r="E389" s="1">
        <v>2100119851</v>
      </c>
      <c r="F389" s="1" t="s">
        <v>291</v>
      </c>
      <c r="G389" t="s">
        <v>28</v>
      </c>
      <c r="H389" s="1">
        <v>1000000001172</v>
      </c>
      <c r="I389" s="1" t="s">
        <v>1063</v>
      </c>
      <c r="J389" s="1" t="s">
        <v>1063</v>
      </c>
      <c r="K389" s="6" t="s">
        <v>1201</v>
      </c>
      <c r="L389" t="s">
        <v>13</v>
      </c>
      <c r="M389" t="s">
        <v>28</v>
      </c>
      <c r="N389" s="6" t="s">
        <v>1201</v>
      </c>
      <c r="O389" t="s">
        <v>28</v>
      </c>
      <c r="P389" t="s">
        <v>28</v>
      </c>
      <c r="Q389" t="s">
        <v>28</v>
      </c>
      <c r="R389" s="7" t="s">
        <v>1202</v>
      </c>
      <c r="S389" s="8">
        <f>R389/N389 * -1</f>
      </c>
      <c r="T389">
        <f>VLOOKUP(H389,SKU_PORKMEAT!A2:D683,{3},FALSE)</f>
      </c>
      <c r="U389" s="1">
        <f>VLOOKUP(UPPER(IF(IFERROR(VLOOKUP(E389,SOTC_PORKMEAT!A2:B5441,{2},FALSE), TRUE)=TRUE, VLOOKUP(E389,PICKUP_PORKMEAT!A2:B559,{2},FALSE),VLOOKUP(E389,SOTC_PORKMEAT!A2:B5441,{2},FALSE))), CUSTOMERS_PORKMEAT!A2:C951,{3},FALSE)</f>
      </c>
      <c r="V389" s="1">
        <f>VLOOKUP(UPPER(IF(IFERROR(VLOOKUP(E389,SOTC_PORKMEAT!A2:B5441,{2},FALSE), TRUE)=TRUE, VLOOKUP(E389,PICKUP_PORKMEAT!A2:B559,{2},FALSE),VLOOKUP(E389,SOTC_PORKMEAT!A2:B5441,{2},FALSE))), CUSTOMERS_PORKMEAT!A2:D951,{4},FALSE)</f>
      </c>
      <c r="W389" s="1">
        <f>VLOOKUP(H389,SKU_PORKMEAT!A2:D683,{4},FALSE)</f>
      </c>
      <c r="X389" s="1">
        <v>10</v>
      </c>
      <c r="Y389" t="s">
        <v>291</v>
      </c>
    </row>
    <row r="390" spans="1:25" x14ac:dyDescent="0.25">
      <c r="A390" s="1">
        <v>2024</v>
      </c>
      <c r="B390" s="1" t="s">
        <v>24</v>
      </c>
      <c r="C390" s="1" t="s">
        <v>1009</v>
      </c>
      <c r="D390" s="1" t="s">
        <v>1203</v>
      </c>
      <c r="E390" s="1">
        <v>2100119829</v>
      </c>
      <c r="F390" s="1" t="s">
        <v>287</v>
      </c>
      <c r="G390" t="s">
        <v>28</v>
      </c>
      <c r="H390" s="1">
        <v>1000000001131</v>
      </c>
      <c r="I390" s="1" t="s">
        <v>55</v>
      </c>
      <c r="J390" s="1" t="s">
        <v>55</v>
      </c>
      <c r="K390" s="6" t="s">
        <v>1204</v>
      </c>
      <c r="L390" t="s">
        <v>13</v>
      </c>
      <c r="M390" t="s">
        <v>28</v>
      </c>
      <c r="N390" s="6" t="s">
        <v>1204</v>
      </c>
      <c r="O390" t="s">
        <v>28</v>
      </c>
      <c r="P390" t="s">
        <v>28</v>
      </c>
      <c r="Q390" t="s">
        <v>28</v>
      </c>
      <c r="R390" s="7" t="s">
        <v>1205</v>
      </c>
      <c r="S390" s="8">
        <f>R390/N390 * -1</f>
      </c>
      <c r="T390">
        <f>VLOOKUP(H390,SKU_PORKMEAT!A2:D683,{3},FALSE)</f>
      </c>
      <c r="U390" s="1">
        <f>VLOOKUP(UPPER(IF(IFERROR(VLOOKUP(E390,SOTC_PORKMEAT!A2:B5441,{2},FALSE), TRUE)=TRUE, VLOOKUP(E390,PICKUP_PORKMEAT!A2:B559,{2},FALSE),VLOOKUP(E390,SOTC_PORKMEAT!A2:B5441,{2},FALSE))), CUSTOMERS_PORKMEAT!A2:C951,{3},FALSE)</f>
      </c>
      <c r="V390" s="1">
        <f>VLOOKUP(UPPER(IF(IFERROR(VLOOKUP(E390,SOTC_PORKMEAT!A2:B5441,{2},FALSE), TRUE)=TRUE, VLOOKUP(E390,PICKUP_PORKMEAT!A2:B559,{2},FALSE),VLOOKUP(E390,SOTC_PORKMEAT!A2:B5441,{2},FALSE))), CUSTOMERS_PORKMEAT!A2:D951,{4},FALSE)</f>
      </c>
      <c r="W390" s="1">
        <f>VLOOKUP(H390,SKU_PORKMEAT!A2:D683,{4},FALSE)</f>
      </c>
      <c r="X390" s="1">
        <v>10</v>
      </c>
      <c r="Y390" t="s">
        <v>287</v>
      </c>
    </row>
    <row r="391" spans="1:25" x14ac:dyDescent="0.25">
      <c r="A391" s="1">
        <v>2024</v>
      </c>
      <c r="B391" s="1" t="s">
        <v>24</v>
      </c>
      <c r="C391" s="1" t="s">
        <v>1009</v>
      </c>
      <c r="D391" s="1" t="s">
        <v>1203</v>
      </c>
      <c r="E391" s="1">
        <v>2100119829</v>
      </c>
      <c r="F391" s="1" t="s">
        <v>287</v>
      </c>
      <c r="G391" t="s">
        <v>28</v>
      </c>
      <c r="H391" s="1">
        <v>1000000001357</v>
      </c>
      <c r="I391" s="1" t="s">
        <v>246</v>
      </c>
      <c r="J391" s="1" t="s">
        <v>246</v>
      </c>
      <c r="K391" s="6" t="s">
        <v>1206</v>
      </c>
      <c r="L391" t="s">
        <v>13</v>
      </c>
      <c r="M391" t="s">
        <v>28</v>
      </c>
      <c r="N391" s="6" t="s">
        <v>1206</v>
      </c>
      <c r="O391" t="s">
        <v>28</v>
      </c>
      <c r="P391" t="s">
        <v>28</v>
      </c>
      <c r="Q391" t="s">
        <v>28</v>
      </c>
      <c r="R391" s="7" t="s">
        <v>1207</v>
      </c>
      <c r="S391" s="8">
        <f>R391/N391 * -1</f>
      </c>
      <c r="T391">
        <f>VLOOKUP(H391,SKU_PORKMEAT!A2:D683,{3},FALSE)</f>
      </c>
      <c r="U391" s="1">
        <f>VLOOKUP(UPPER(IF(IFERROR(VLOOKUP(E391,SOTC_PORKMEAT!A2:B5441,{2},FALSE), TRUE)=TRUE, VLOOKUP(E391,PICKUP_PORKMEAT!A2:B559,{2},FALSE),VLOOKUP(E391,SOTC_PORKMEAT!A2:B5441,{2},FALSE))), CUSTOMERS_PORKMEAT!A2:C951,{3},FALSE)</f>
      </c>
      <c r="V391" s="1">
        <f>VLOOKUP(UPPER(IF(IFERROR(VLOOKUP(E391,SOTC_PORKMEAT!A2:B5441,{2},FALSE), TRUE)=TRUE, VLOOKUP(E391,PICKUP_PORKMEAT!A2:B559,{2},FALSE),VLOOKUP(E391,SOTC_PORKMEAT!A2:B5441,{2},FALSE))), CUSTOMERS_PORKMEAT!A2:D951,{4},FALSE)</f>
      </c>
      <c r="W391" s="1">
        <f>VLOOKUP(H391,SKU_PORKMEAT!A2:D683,{4},FALSE)</f>
      </c>
      <c r="X391" s="1">
        <v>10</v>
      </c>
      <c r="Y391" t="s">
        <v>287</v>
      </c>
    </row>
    <row r="392" spans="1:25" x14ac:dyDescent="0.25">
      <c r="A392" s="1">
        <v>2024</v>
      </c>
      <c r="B392" s="1" t="s">
        <v>24</v>
      </c>
      <c r="C392" s="1" t="s">
        <v>1009</v>
      </c>
      <c r="D392" s="1" t="s">
        <v>1203</v>
      </c>
      <c r="E392" s="1">
        <v>2100119829</v>
      </c>
      <c r="F392" s="1" t="s">
        <v>287</v>
      </c>
      <c r="G392" t="s">
        <v>28</v>
      </c>
      <c r="H392" s="1">
        <v>1000000000666</v>
      </c>
      <c r="I392" s="1" t="s">
        <v>541</v>
      </c>
      <c r="J392" s="1" t="s">
        <v>541</v>
      </c>
      <c r="K392" s="6" t="s">
        <v>1208</v>
      </c>
      <c r="L392" t="s">
        <v>13</v>
      </c>
      <c r="M392" t="s">
        <v>28</v>
      </c>
      <c r="N392" s="6" t="s">
        <v>1208</v>
      </c>
      <c r="O392" t="s">
        <v>28</v>
      </c>
      <c r="P392" t="s">
        <v>28</v>
      </c>
      <c r="Q392" t="s">
        <v>28</v>
      </c>
      <c r="R392" s="7" t="s">
        <v>1209</v>
      </c>
      <c r="S392" s="8">
        <f>R392/N392 * -1</f>
      </c>
      <c r="T392">
        <f>VLOOKUP(H392,SKU_PORKMEAT!A2:D683,{3},FALSE)</f>
      </c>
      <c r="U392" s="1">
        <f>VLOOKUP(UPPER(IF(IFERROR(VLOOKUP(E392,SOTC_PORKMEAT!A2:B5441,{2},FALSE), TRUE)=TRUE, VLOOKUP(E392,PICKUP_PORKMEAT!A2:B559,{2},FALSE),VLOOKUP(E392,SOTC_PORKMEAT!A2:B5441,{2},FALSE))), CUSTOMERS_PORKMEAT!A2:C951,{3},FALSE)</f>
      </c>
      <c r="V392" s="1">
        <f>VLOOKUP(UPPER(IF(IFERROR(VLOOKUP(E392,SOTC_PORKMEAT!A2:B5441,{2},FALSE), TRUE)=TRUE, VLOOKUP(E392,PICKUP_PORKMEAT!A2:B559,{2},FALSE),VLOOKUP(E392,SOTC_PORKMEAT!A2:B5441,{2},FALSE))), CUSTOMERS_PORKMEAT!A2:D951,{4},FALSE)</f>
      </c>
      <c r="W392" s="1">
        <f>VLOOKUP(H392,SKU_PORKMEAT!A2:D683,{4},FALSE)</f>
      </c>
      <c r="X392" s="1">
        <v>10</v>
      </c>
      <c r="Y392" t="s">
        <v>287</v>
      </c>
    </row>
    <row r="393" spans="1:25" x14ac:dyDescent="0.25">
      <c r="A393" s="1">
        <v>2024</v>
      </c>
      <c r="B393" s="1" t="s">
        <v>24</v>
      </c>
      <c r="C393" s="1" t="s">
        <v>1009</v>
      </c>
      <c r="D393" s="1" t="s">
        <v>1210</v>
      </c>
      <c r="E393" s="1">
        <v>2100119850</v>
      </c>
      <c r="F393" s="1" t="s">
        <v>291</v>
      </c>
      <c r="G393" t="s">
        <v>28</v>
      </c>
      <c r="H393" s="1">
        <v>1000000001131</v>
      </c>
      <c r="I393" s="1" t="s">
        <v>55</v>
      </c>
      <c r="J393" s="1" t="s">
        <v>55</v>
      </c>
      <c r="K393" s="6" t="s">
        <v>1211</v>
      </c>
      <c r="L393" t="s">
        <v>13</v>
      </c>
      <c r="M393" t="s">
        <v>28</v>
      </c>
      <c r="N393" s="6" t="s">
        <v>1211</v>
      </c>
      <c r="O393" t="s">
        <v>28</v>
      </c>
      <c r="P393" t="s">
        <v>28</v>
      </c>
      <c r="Q393" t="s">
        <v>28</v>
      </c>
      <c r="R393" s="7" t="s">
        <v>1212</v>
      </c>
      <c r="S393" s="8">
        <f>R393/N393 * -1</f>
      </c>
      <c r="T393">
        <f>VLOOKUP(H393,SKU_PORKMEAT!A2:D683,{3},FALSE)</f>
      </c>
      <c r="U393" s="1">
        <f>VLOOKUP(UPPER(IF(IFERROR(VLOOKUP(E393,SOTC_PORKMEAT!A2:B5441,{2},FALSE), TRUE)=TRUE, VLOOKUP(E393,PICKUP_PORKMEAT!A2:B559,{2},FALSE),VLOOKUP(E393,SOTC_PORKMEAT!A2:B5441,{2},FALSE))), CUSTOMERS_PORKMEAT!A2:C951,{3},FALSE)</f>
      </c>
      <c r="V393" s="1">
        <f>VLOOKUP(UPPER(IF(IFERROR(VLOOKUP(E393,SOTC_PORKMEAT!A2:B5441,{2},FALSE), TRUE)=TRUE, VLOOKUP(E393,PICKUP_PORKMEAT!A2:B559,{2},FALSE),VLOOKUP(E393,SOTC_PORKMEAT!A2:B5441,{2},FALSE))), CUSTOMERS_PORKMEAT!A2:D951,{4},FALSE)</f>
      </c>
      <c r="W393" s="1">
        <f>VLOOKUP(H393,SKU_PORKMEAT!A2:D683,{4},FALSE)</f>
      </c>
      <c r="X393" s="1">
        <v>10</v>
      </c>
      <c r="Y393" t="s">
        <v>291</v>
      </c>
    </row>
    <row r="394" spans="1:25" x14ac:dyDescent="0.25">
      <c r="A394" s="1">
        <v>2024</v>
      </c>
      <c r="B394" s="1" t="s">
        <v>24</v>
      </c>
      <c r="C394" s="1" t="s">
        <v>1009</v>
      </c>
      <c r="D394" s="1" t="s">
        <v>1210</v>
      </c>
      <c r="E394" s="1">
        <v>2100119850</v>
      </c>
      <c r="F394" s="1" t="s">
        <v>291</v>
      </c>
      <c r="G394" t="s">
        <v>28</v>
      </c>
      <c r="H394" s="1">
        <v>1000000001357</v>
      </c>
      <c r="I394" s="1" t="s">
        <v>246</v>
      </c>
      <c r="J394" s="1" t="s">
        <v>246</v>
      </c>
      <c r="K394" s="6" t="s">
        <v>1213</v>
      </c>
      <c r="L394" t="s">
        <v>13</v>
      </c>
      <c r="M394" t="s">
        <v>28</v>
      </c>
      <c r="N394" s="6" t="s">
        <v>1213</v>
      </c>
      <c r="O394" t="s">
        <v>28</v>
      </c>
      <c r="P394" t="s">
        <v>28</v>
      </c>
      <c r="Q394" t="s">
        <v>28</v>
      </c>
      <c r="R394" s="7" t="s">
        <v>1214</v>
      </c>
      <c r="S394" s="8">
        <f>R394/N394 * -1</f>
      </c>
      <c r="T394">
        <f>VLOOKUP(H394,SKU_PORKMEAT!A2:D683,{3},FALSE)</f>
      </c>
      <c r="U394" s="1">
        <f>VLOOKUP(UPPER(IF(IFERROR(VLOOKUP(E394,SOTC_PORKMEAT!A2:B5441,{2},FALSE), TRUE)=TRUE, VLOOKUP(E394,PICKUP_PORKMEAT!A2:B559,{2},FALSE),VLOOKUP(E394,SOTC_PORKMEAT!A2:B5441,{2},FALSE))), CUSTOMERS_PORKMEAT!A2:C951,{3},FALSE)</f>
      </c>
      <c r="V394" s="1">
        <f>VLOOKUP(UPPER(IF(IFERROR(VLOOKUP(E394,SOTC_PORKMEAT!A2:B5441,{2},FALSE), TRUE)=TRUE, VLOOKUP(E394,PICKUP_PORKMEAT!A2:B559,{2},FALSE),VLOOKUP(E394,SOTC_PORKMEAT!A2:B5441,{2},FALSE))), CUSTOMERS_PORKMEAT!A2:D951,{4},FALSE)</f>
      </c>
      <c r="W394" s="1">
        <f>VLOOKUP(H394,SKU_PORKMEAT!A2:D683,{4},FALSE)</f>
      </c>
      <c r="X394" s="1">
        <v>10</v>
      </c>
      <c r="Y394" t="s">
        <v>291</v>
      </c>
    </row>
    <row r="395" spans="1:25" x14ac:dyDescent="0.25">
      <c r="A395" s="1">
        <v>2024</v>
      </c>
      <c r="B395" s="1" t="s">
        <v>24</v>
      </c>
      <c r="C395" s="1" t="s">
        <v>1009</v>
      </c>
      <c r="D395" s="1" t="s">
        <v>1215</v>
      </c>
      <c r="E395" s="1">
        <v>2100119871</v>
      </c>
      <c r="F395" s="1" t="s">
        <v>545</v>
      </c>
      <c r="G395" t="s">
        <v>28</v>
      </c>
      <c r="H395" s="1">
        <v>1000000001165</v>
      </c>
      <c r="I395" s="1" t="s">
        <v>495</v>
      </c>
      <c r="J395" s="1" t="s">
        <v>495</v>
      </c>
      <c r="K395" s="6" t="s">
        <v>1216</v>
      </c>
      <c r="L395" t="s">
        <v>13</v>
      </c>
      <c r="M395" t="s">
        <v>28</v>
      </c>
      <c r="N395" s="6" t="s">
        <v>1216</v>
      </c>
      <c r="O395" t="s">
        <v>28</v>
      </c>
      <c r="P395" t="s">
        <v>28</v>
      </c>
      <c r="Q395" t="s">
        <v>28</v>
      </c>
      <c r="R395" s="7" t="s">
        <v>1217</v>
      </c>
      <c r="S395" s="8">
        <f>R395/N395 * -1</f>
      </c>
      <c r="T395">
        <f>VLOOKUP(H395,SKU_PORKMEAT!A2:D683,{3},FALSE)</f>
      </c>
      <c r="U395" s="1">
        <f>VLOOKUP(UPPER(IF(IFERROR(VLOOKUP(E395,SOTC_PORKMEAT!A2:B5441,{2},FALSE), TRUE)=TRUE, VLOOKUP(E395,PICKUP_PORKMEAT!A2:B559,{2},FALSE),VLOOKUP(E395,SOTC_PORKMEAT!A2:B5441,{2},FALSE))), CUSTOMERS_PORKMEAT!A2:C951,{3},FALSE)</f>
      </c>
      <c r="V395" s="1">
        <f>VLOOKUP(UPPER(IF(IFERROR(VLOOKUP(E395,SOTC_PORKMEAT!A2:B5441,{2},FALSE), TRUE)=TRUE, VLOOKUP(E395,PICKUP_PORKMEAT!A2:B559,{2},FALSE),VLOOKUP(E395,SOTC_PORKMEAT!A2:B5441,{2},FALSE))), CUSTOMERS_PORKMEAT!A2:D951,{4},FALSE)</f>
      </c>
      <c r="W395" s="1">
        <f>VLOOKUP(H395,SKU_PORKMEAT!A2:D683,{4},FALSE)</f>
      </c>
      <c r="X395" s="1">
        <v>12</v>
      </c>
      <c r="Y395" t="s">
        <v>545</v>
      </c>
    </row>
    <row r="396" spans="1:25" x14ac:dyDescent="0.25">
      <c r="A396" s="1">
        <v>2024</v>
      </c>
      <c r="B396" s="1" t="s">
        <v>24</v>
      </c>
      <c r="C396" s="1" t="s">
        <v>1009</v>
      </c>
      <c r="D396" s="1" t="s">
        <v>1218</v>
      </c>
      <c r="E396" s="1">
        <v>2100119865</v>
      </c>
      <c r="F396" s="1" t="s">
        <v>139</v>
      </c>
      <c r="G396" t="s">
        <v>28</v>
      </c>
      <c r="H396" s="1">
        <v>1000000000730</v>
      </c>
      <c r="I396" s="1" t="s">
        <v>313</v>
      </c>
      <c r="J396" s="1" t="s">
        <v>313</v>
      </c>
      <c r="K396" s="6" t="s">
        <v>1219</v>
      </c>
      <c r="L396" t="s">
        <v>13</v>
      </c>
      <c r="M396" t="s">
        <v>28</v>
      </c>
      <c r="N396" s="6" t="s">
        <v>1219</v>
      </c>
      <c r="O396" t="s">
        <v>28</v>
      </c>
      <c r="P396" t="s">
        <v>28</v>
      </c>
      <c r="Q396" t="s">
        <v>28</v>
      </c>
      <c r="R396" s="7" t="s">
        <v>1220</v>
      </c>
      <c r="S396" s="8">
        <f>R396/N396 * -1</f>
      </c>
      <c r="T396">
        <f>VLOOKUP(H396,SKU_PORKMEAT!A2:D683,{3},FALSE)</f>
      </c>
      <c r="U396" s="1">
        <f>VLOOKUP(UPPER(IF(IFERROR(VLOOKUP(E396,SOTC_PORKMEAT!A2:B5441,{2},FALSE), TRUE)=TRUE, VLOOKUP(E396,PICKUP_PORKMEAT!A2:B559,{2},FALSE),VLOOKUP(E396,SOTC_PORKMEAT!A2:B5441,{2},FALSE))), CUSTOMERS_PORKMEAT!A2:C951,{3},FALSE)</f>
      </c>
      <c r="V396" s="1">
        <f>VLOOKUP(UPPER(IF(IFERROR(VLOOKUP(E396,SOTC_PORKMEAT!A2:B5441,{2},FALSE), TRUE)=TRUE, VLOOKUP(E396,PICKUP_PORKMEAT!A2:B559,{2},FALSE),VLOOKUP(E396,SOTC_PORKMEAT!A2:B5441,{2},FALSE))), CUSTOMERS_PORKMEAT!A2:D951,{4},FALSE)</f>
      </c>
      <c r="W396" s="1">
        <f>VLOOKUP(H396,SKU_PORKMEAT!A2:D683,{4},FALSE)</f>
      </c>
      <c r="X396" s="1">
        <v>12</v>
      </c>
      <c r="Y396" t="s">
        <v>139</v>
      </c>
    </row>
    <row r="397" spans="1:25" x14ac:dyDescent="0.25">
      <c r="A397" s="1">
        <v>2024</v>
      </c>
      <c r="B397" s="1" t="s">
        <v>24</v>
      </c>
      <c r="C397" s="1" t="s">
        <v>1009</v>
      </c>
      <c r="D397" s="1" t="s">
        <v>1221</v>
      </c>
      <c r="E397" s="1">
        <v>2100119837</v>
      </c>
      <c r="F397" s="1" t="s">
        <v>351</v>
      </c>
      <c r="G397" t="s">
        <v>28</v>
      </c>
      <c r="H397" s="1">
        <v>1000000001141</v>
      </c>
      <c r="I397" s="1" t="s">
        <v>272</v>
      </c>
      <c r="J397" s="1" t="s">
        <v>272</v>
      </c>
      <c r="K397" s="6" t="s">
        <v>1222</v>
      </c>
      <c r="L397" t="s">
        <v>13</v>
      </c>
      <c r="M397" t="s">
        <v>28</v>
      </c>
      <c r="N397" s="6" t="s">
        <v>1222</v>
      </c>
      <c r="O397" t="s">
        <v>28</v>
      </c>
      <c r="P397" t="s">
        <v>28</v>
      </c>
      <c r="Q397" t="s">
        <v>28</v>
      </c>
      <c r="R397" s="7" t="s">
        <v>1223</v>
      </c>
      <c r="S397" s="8">
        <f>R397/N397 * -1</f>
      </c>
      <c r="T397">
        <f>VLOOKUP(H397,SKU_PORKMEAT!A2:D683,{3},FALSE)</f>
      </c>
      <c r="U397" s="1">
        <f>VLOOKUP(UPPER(IF(IFERROR(VLOOKUP(E397,SOTC_PORKMEAT!A2:B5441,{2},FALSE), TRUE)=TRUE, VLOOKUP(E397,PICKUP_PORKMEAT!A2:B559,{2},FALSE),VLOOKUP(E397,SOTC_PORKMEAT!A2:B5441,{2},FALSE))), CUSTOMERS_PORKMEAT!A2:C951,{3},FALSE)</f>
      </c>
      <c r="V397" s="1">
        <f>VLOOKUP(UPPER(IF(IFERROR(VLOOKUP(E397,SOTC_PORKMEAT!A2:B5441,{2},FALSE), TRUE)=TRUE, VLOOKUP(E397,PICKUP_PORKMEAT!A2:B559,{2},FALSE),VLOOKUP(E397,SOTC_PORKMEAT!A2:B5441,{2},FALSE))), CUSTOMERS_PORKMEAT!A2:D951,{4},FALSE)</f>
      </c>
      <c r="W397" s="1">
        <f>VLOOKUP(H397,SKU_PORKMEAT!A2:D683,{4},FALSE)</f>
      </c>
      <c r="X397" s="1">
        <v>19</v>
      </c>
      <c r="Y397" t="s">
        <v>351</v>
      </c>
    </row>
    <row r="398" spans="1:25" x14ac:dyDescent="0.25">
      <c r="A398" s="1">
        <v>2024</v>
      </c>
      <c r="B398" s="1" t="s">
        <v>24</v>
      </c>
      <c r="C398" s="1" t="s">
        <v>1009</v>
      </c>
      <c r="D398" s="1" t="s">
        <v>1221</v>
      </c>
      <c r="E398" s="1">
        <v>2100119837</v>
      </c>
      <c r="F398" s="1" t="s">
        <v>351</v>
      </c>
      <c r="G398" t="s">
        <v>28</v>
      </c>
      <c r="H398" s="1">
        <v>1000000001157</v>
      </c>
      <c r="I398" s="1" t="s">
        <v>192</v>
      </c>
      <c r="J398" s="1" t="s">
        <v>192</v>
      </c>
      <c r="K398" s="6" t="s">
        <v>1224</v>
      </c>
      <c r="L398" t="s">
        <v>13</v>
      </c>
      <c r="M398" t="s">
        <v>28</v>
      </c>
      <c r="N398" s="6" t="s">
        <v>1224</v>
      </c>
      <c r="O398" t="s">
        <v>28</v>
      </c>
      <c r="P398" t="s">
        <v>28</v>
      </c>
      <c r="Q398" t="s">
        <v>28</v>
      </c>
      <c r="R398" s="7" t="s">
        <v>1225</v>
      </c>
      <c r="S398" s="8">
        <f>R398/N398 * -1</f>
      </c>
      <c r="T398">
        <f>VLOOKUP(H398,SKU_PORKMEAT!A2:D683,{3},FALSE)</f>
      </c>
      <c r="U398" s="1">
        <f>VLOOKUP(UPPER(IF(IFERROR(VLOOKUP(E398,SOTC_PORKMEAT!A2:B5441,{2},FALSE), TRUE)=TRUE, VLOOKUP(E398,PICKUP_PORKMEAT!A2:B559,{2},FALSE),VLOOKUP(E398,SOTC_PORKMEAT!A2:B5441,{2},FALSE))), CUSTOMERS_PORKMEAT!A2:C951,{3},FALSE)</f>
      </c>
      <c r="V398" s="1">
        <f>VLOOKUP(UPPER(IF(IFERROR(VLOOKUP(E398,SOTC_PORKMEAT!A2:B5441,{2},FALSE), TRUE)=TRUE, VLOOKUP(E398,PICKUP_PORKMEAT!A2:B559,{2},FALSE),VLOOKUP(E398,SOTC_PORKMEAT!A2:B5441,{2},FALSE))), CUSTOMERS_PORKMEAT!A2:D951,{4},FALSE)</f>
      </c>
      <c r="W398" s="1">
        <f>VLOOKUP(H398,SKU_PORKMEAT!A2:D683,{4},FALSE)</f>
      </c>
      <c r="X398" s="1">
        <v>19</v>
      </c>
      <c r="Y398" t="s">
        <v>351</v>
      </c>
    </row>
    <row r="399" spans="1:25" x14ac:dyDescent="0.25">
      <c r="A399" s="1">
        <v>2024</v>
      </c>
      <c r="B399" s="1" t="s">
        <v>24</v>
      </c>
      <c r="C399" s="1" t="s">
        <v>1009</v>
      </c>
      <c r="D399" s="1" t="s">
        <v>1221</v>
      </c>
      <c r="E399" s="1">
        <v>2100119837</v>
      </c>
      <c r="F399" s="1" t="s">
        <v>351</v>
      </c>
      <c r="G399" t="s">
        <v>28</v>
      </c>
      <c r="H399" s="1">
        <v>1000000000669</v>
      </c>
      <c r="I399" s="1" t="s">
        <v>189</v>
      </c>
      <c r="J399" s="1" t="s">
        <v>189</v>
      </c>
      <c r="K399" s="6" t="s">
        <v>330</v>
      </c>
      <c r="L399" t="s">
        <v>13</v>
      </c>
      <c r="M399" t="s">
        <v>28</v>
      </c>
      <c r="N399" s="6" t="s">
        <v>330</v>
      </c>
      <c r="O399" t="s">
        <v>28</v>
      </c>
      <c r="P399" t="s">
        <v>28</v>
      </c>
      <c r="Q399" t="s">
        <v>28</v>
      </c>
      <c r="R399" s="7" t="s">
        <v>1226</v>
      </c>
      <c r="S399" s="8">
        <f>R399/N399 * -1</f>
      </c>
      <c r="T399">
        <f>VLOOKUP(H399,SKU_PORKMEAT!A2:D683,{3},FALSE)</f>
      </c>
      <c r="U399" s="1">
        <f>VLOOKUP(UPPER(IF(IFERROR(VLOOKUP(E399,SOTC_PORKMEAT!A2:B5441,{2},FALSE), TRUE)=TRUE, VLOOKUP(E399,PICKUP_PORKMEAT!A2:B559,{2},FALSE),VLOOKUP(E399,SOTC_PORKMEAT!A2:B5441,{2},FALSE))), CUSTOMERS_PORKMEAT!A2:C951,{3},FALSE)</f>
      </c>
      <c r="V399" s="1">
        <f>VLOOKUP(UPPER(IF(IFERROR(VLOOKUP(E399,SOTC_PORKMEAT!A2:B5441,{2},FALSE), TRUE)=TRUE, VLOOKUP(E399,PICKUP_PORKMEAT!A2:B559,{2},FALSE),VLOOKUP(E399,SOTC_PORKMEAT!A2:B5441,{2},FALSE))), CUSTOMERS_PORKMEAT!A2:D951,{4},FALSE)</f>
      </c>
      <c r="W399" s="1">
        <f>VLOOKUP(H399,SKU_PORKMEAT!A2:D683,{4},FALSE)</f>
      </c>
      <c r="X399" s="1">
        <v>19</v>
      </c>
      <c r="Y399" t="s">
        <v>351</v>
      </c>
    </row>
    <row r="400" spans="1:25" x14ac:dyDescent="0.25">
      <c r="A400" s="1">
        <v>2024</v>
      </c>
      <c r="B400" s="1" t="s">
        <v>24</v>
      </c>
      <c r="C400" s="1" t="s">
        <v>1227</v>
      </c>
      <c r="D400" s="1" t="s">
        <v>1228</v>
      </c>
      <c r="E400" s="1">
        <v>2100120039</v>
      </c>
      <c r="F400" s="1" t="s">
        <v>49</v>
      </c>
      <c r="G400" t="s">
        <v>28</v>
      </c>
      <c r="H400" s="1">
        <v>1000000001127</v>
      </c>
      <c r="I400" s="1" t="s">
        <v>50</v>
      </c>
      <c r="J400" s="1" t="s">
        <v>50</v>
      </c>
      <c r="K400" s="6" t="s">
        <v>1229</v>
      </c>
      <c r="L400" t="s">
        <v>13</v>
      </c>
      <c r="M400" t="s">
        <v>28</v>
      </c>
      <c r="N400" s="6" t="s">
        <v>1229</v>
      </c>
      <c r="O400" t="s">
        <v>28</v>
      </c>
      <c r="P400" t="s">
        <v>28</v>
      </c>
      <c r="Q400" t="s">
        <v>28</v>
      </c>
      <c r="R400" s="7" t="s">
        <v>1230</v>
      </c>
      <c r="S400" s="8">
        <f>R400/N400 * -1</f>
      </c>
      <c r="T400">
        <f>VLOOKUP(H400,SKU_PORKMEAT!A2:D683,{3},FALSE)</f>
      </c>
      <c r="U400" s="1">
        <f>VLOOKUP(UPPER(IF(IFERROR(VLOOKUP(E400,SOTC_PORKMEAT!A2:B5441,{2},FALSE), TRUE)=TRUE, VLOOKUP(E400,PICKUP_PORKMEAT!A2:B559,{2},FALSE),VLOOKUP(E400,SOTC_PORKMEAT!A2:B5441,{2},FALSE))), CUSTOMERS_PORKMEAT!A2:C951,{3},FALSE)</f>
      </c>
      <c r="V400" s="1">
        <f>VLOOKUP(UPPER(IF(IFERROR(VLOOKUP(E400,SOTC_PORKMEAT!A2:B5441,{2},FALSE), TRUE)=TRUE, VLOOKUP(E400,PICKUP_PORKMEAT!A2:B559,{2},FALSE),VLOOKUP(E400,SOTC_PORKMEAT!A2:B5441,{2},FALSE))), CUSTOMERS_PORKMEAT!A2:D951,{4},FALSE)</f>
      </c>
      <c r="W400" s="1">
        <f>VLOOKUP(H400,SKU_PORKMEAT!A2:D683,{4},FALSE)</f>
      </c>
      <c r="X400" s="1">
        <v>15</v>
      </c>
      <c r="Y400" t="s">
        <v>49</v>
      </c>
    </row>
    <row r="401" spans="1:25" x14ac:dyDescent="0.25">
      <c r="A401" s="1">
        <v>2024</v>
      </c>
      <c r="B401" s="1" t="s">
        <v>24</v>
      </c>
      <c r="C401" s="1" t="s">
        <v>1009</v>
      </c>
      <c r="D401" s="1" t="s">
        <v>1231</v>
      </c>
      <c r="E401" s="1">
        <v>2100119876</v>
      </c>
      <c r="F401" s="1" t="s">
        <v>499</v>
      </c>
      <c r="G401" t="s">
        <v>28</v>
      </c>
      <c r="H401" s="1">
        <v>1000000001165</v>
      </c>
      <c r="I401" s="1" t="s">
        <v>495</v>
      </c>
      <c r="J401" s="1" t="s">
        <v>495</v>
      </c>
      <c r="K401" s="6" t="s">
        <v>1232</v>
      </c>
      <c r="L401" t="s">
        <v>13</v>
      </c>
      <c r="M401" t="s">
        <v>28</v>
      </c>
      <c r="N401" s="6" t="s">
        <v>1232</v>
      </c>
      <c r="O401" t="s">
        <v>28</v>
      </c>
      <c r="P401" t="s">
        <v>28</v>
      </c>
      <c r="Q401" t="s">
        <v>28</v>
      </c>
      <c r="R401" s="7" t="s">
        <v>1233</v>
      </c>
      <c r="S401" s="8">
        <f>R401/N401 * -1</f>
      </c>
      <c r="T401">
        <f>VLOOKUP(H401,SKU_PORKMEAT!A2:D683,{3},FALSE)</f>
      </c>
      <c r="U401" s="1">
        <f>VLOOKUP(UPPER(IF(IFERROR(VLOOKUP(E401,SOTC_PORKMEAT!A2:B5441,{2},FALSE), TRUE)=TRUE, VLOOKUP(E401,PICKUP_PORKMEAT!A2:B559,{2},FALSE),VLOOKUP(E401,SOTC_PORKMEAT!A2:B5441,{2},FALSE))), CUSTOMERS_PORKMEAT!A2:C951,{3},FALSE)</f>
      </c>
      <c r="V401" s="1">
        <f>VLOOKUP(UPPER(IF(IFERROR(VLOOKUP(E401,SOTC_PORKMEAT!A2:B5441,{2},FALSE), TRUE)=TRUE, VLOOKUP(E401,PICKUP_PORKMEAT!A2:B559,{2},FALSE),VLOOKUP(E401,SOTC_PORKMEAT!A2:B5441,{2},FALSE))), CUSTOMERS_PORKMEAT!A2:D951,{4},FALSE)</f>
      </c>
      <c r="W401" s="1">
        <f>VLOOKUP(H401,SKU_PORKMEAT!A2:D683,{4},FALSE)</f>
      </c>
      <c r="X401" s="1">
        <v>12</v>
      </c>
      <c r="Y401" t="s">
        <v>499</v>
      </c>
    </row>
    <row r="402" spans="1:25" x14ac:dyDescent="0.25">
      <c r="A402" s="1">
        <v>2024</v>
      </c>
      <c r="B402" s="1" t="s">
        <v>24</v>
      </c>
      <c r="C402" s="1" t="s">
        <v>1009</v>
      </c>
      <c r="D402" s="1" t="s">
        <v>1234</v>
      </c>
      <c r="E402" s="1">
        <v>2100119877</v>
      </c>
      <c r="F402" s="1" t="s">
        <v>508</v>
      </c>
      <c r="G402" t="s">
        <v>28</v>
      </c>
      <c r="H402" s="1">
        <v>1000000001165</v>
      </c>
      <c r="I402" s="1" t="s">
        <v>495</v>
      </c>
      <c r="J402" s="1" t="s">
        <v>495</v>
      </c>
      <c r="K402" s="6" t="s">
        <v>1235</v>
      </c>
      <c r="L402" t="s">
        <v>13</v>
      </c>
      <c r="M402" t="s">
        <v>28</v>
      </c>
      <c r="N402" s="6" t="s">
        <v>1235</v>
      </c>
      <c r="O402" t="s">
        <v>28</v>
      </c>
      <c r="P402" t="s">
        <v>28</v>
      </c>
      <c r="Q402" t="s">
        <v>28</v>
      </c>
      <c r="R402" s="7" t="s">
        <v>1236</v>
      </c>
      <c r="S402" s="8">
        <f>R402/N402 * -1</f>
      </c>
      <c r="T402">
        <f>VLOOKUP(H402,SKU_PORKMEAT!A2:D683,{3},FALSE)</f>
      </c>
      <c r="U402" s="1">
        <f>VLOOKUP(UPPER(IF(IFERROR(VLOOKUP(E402,SOTC_PORKMEAT!A2:B5441,{2},FALSE), TRUE)=TRUE, VLOOKUP(E402,PICKUP_PORKMEAT!A2:B559,{2},FALSE),VLOOKUP(E402,SOTC_PORKMEAT!A2:B5441,{2},FALSE))), CUSTOMERS_PORKMEAT!A2:C951,{3},FALSE)</f>
      </c>
      <c r="V402" s="1">
        <f>VLOOKUP(UPPER(IF(IFERROR(VLOOKUP(E402,SOTC_PORKMEAT!A2:B5441,{2},FALSE), TRUE)=TRUE, VLOOKUP(E402,PICKUP_PORKMEAT!A2:B559,{2},FALSE),VLOOKUP(E402,SOTC_PORKMEAT!A2:B5441,{2},FALSE))), CUSTOMERS_PORKMEAT!A2:D951,{4},FALSE)</f>
      </c>
      <c r="W402" s="1">
        <f>VLOOKUP(H402,SKU_PORKMEAT!A2:D683,{4},FALSE)</f>
      </c>
      <c r="X402" s="1">
        <v>12</v>
      </c>
      <c r="Y402" t="s">
        <v>508</v>
      </c>
    </row>
    <row r="403" spans="1:25" x14ac:dyDescent="0.25">
      <c r="A403" s="1">
        <v>2024</v>
      </c>
      <c r="B403" s="1" t="s">
        <v>24</v>
      </c>
      <c r="C403" s="1" t="s">
        <v>1009</v>
      </c>
      <c r="D403" s="1" t="s">
        <v>1237</v>
      </c>
      <c r="E403" s="1">
        <v>2100119869</v>
      </c>
      <c r="F403" s="1" t="s">
        <v>291</v>
      </c>
      <c r="G403" t="s">
        <v>28</v>
      </c>
      <c r="H403" s="1">
        <v>1000000001131</v>
      </c>
      <c r="I403" s="1" t="s">
        <v>55</v>
      </c>
      <c r="J403" s="1" t="s">
        <v>55</v>
      </c>
      <c r="K403" s="6" t="s">
        <v>1238</v>
      </c>
      <c r="L403" t="s">
        <v>13</v>
      </c>
      <c r="M403" t="s">
        <v>28</v>
      </c>
      <c r="N403" s="6" t="s">
        <v>1238</v>
      </c>
      <c r="O403" t="s">
        <v>28</v>
      </c>
      <c r="P403" t="s">
        <v>28</v>
      </c>
      <c r="Q403" t="s">
        <v>28</v>
      </c>
      <c r="R403" s="7" t="s">
        <v>1239</v>
      </c>
      <c r="S403" s="8">
        <f>R403/N403 * -1</f>
      </c>
      <c r="T403">
        <f>VLOOKUP(H403,SKU_PORKMEAT!A2:D683,{3},FALSE)</f>
      </c>
      <c r="U403" s="1">
        <f>VLOOKUP(UPPER(IF(IFERROR(VLOOKUP(E403,SOTC_PORKMEAT!A2:B5441,{2},FALSE), TRUE)=TRUE, VLOOKUP(E403,PICKUP_PORKMEAT!A2:B559,{2},FALSE),VLOOKUP(E403,SOTC_PORKMEAT!A2:B5441,{2},FALSE))), CUSTOMERS_PORKMEAT!A2:C951,{3},FALSE)</f>
      </c>
      <c r="V403" s="1">
        <f>VLOOKUP(UPPER(IF(IFERROR(VLOOKUP(E403,SOTC_PORKMEAT!A2:B5441,{2},FALSE), TRUE)=TRUE, VLOOKUP(E403,PICKUP_PORKMEAT!A2:B559,{2},FALSE),VLOOKUP(E403,SOTC_PORKMEAT!A2:B5441,{2},FALSE))), CUSTOMERS_PORKMEAT!A2:D951,{4},FALSE)</f>
      </c>
      <c r="W403" s="1">
        <f>VLOOKUP(H403,SKU_PORKMEAT!A2:D683,{4},FALSE)</f>
      </c>
      <c r="X403" s="1">
        <v>10</v>
      </c>
      <c r="Y403" t="s">
        <v>291</v>
      </c>
    </row>
    <row r="404" spans="1:25" x14ac:dyDescent="0.25">
      <c r="A404" s="1">
        <v>2024</v>
      </c>
      <c r="B404" s="1" t="s">
        <v>24</v>
      </c>
      <c r="C404" s="1" t="s">
        <v>1009</v>
      </c>
      <c r="D404" s="1" t="s">
        <v>1237</v>
      </c>
      <c r="E404" s="1">
        <v>2100119869</v>
      </c>
      <c r="F404" s="1" t="s">
        <v>291</v>
      </c>
      <c r="G404" t="s">
        <v>28</v>
      </c>
      <c r="H404" s="1">
        <v>1000000000666</v>
      </c>
      <c r="I404" s="1" t="s">
        <v>541</v>
      </c>
      <c r="J404" s="1" t="s">
        <v>541</v>
      </c>
      <c r="K404" s="6" t="s">
        <v>1240</v>
      </c>
      <c r="L404" t="s">
        <v>13</v>
      </c>
      <c r="M404" t="s">
        <v>28</v>
      </c>
      <c r="N404" s="6" t="s">
        <v>1240</v>
      </c>
      <c r="O404" t="s">
        <v>28</v>
      </c>
      <c r="P404" t="s">
        <v>28</v>
      </c>
      <c r="Q404" t="s">
        <v>28</v>
      </c>
      <c r="R404" s="7" t="s">
        <v>1241</v>
      </c>
      <c r="S404" s="8">
        <f>R404/N404 * -1</f>
      </c>
      <c r="T404">
        <f>VLOOKUP(H404,SKU_PORKMEAT!A2:D683,{3},FALSE)</f>
      </c>
      <c r="U404" s="1">
        <f>VLOOKUP(UPPER(IF(IFERROR(VLOOKUP(E404,SOTC_PORKMEAT!A2:B5441,{2},FALSE), TRUE)=TRUE, VLOOKUP(E404,PICKUP_PORKMEAT!A2:B559,{2},FALSE),VLOOKUP(E404,SOTC_PORKMEAT!A2:B5441,{2},FALSE))), CUSTOMERS_PORKMEAT!A2:C951,{3},FALSE)</f>
      </c>
      <c r="V404" s="1">
        <f>VLOOKUP(UPPER(IF(IFERROR(VLOOKUP(E404,SOTC_PORKMEAT!A2:B5441,{2},FALSE), TRUE)=TRUE, VLOOKUP(E404,PICKUP_PORKMEAT!A2:B559,{2},FALSE),VLOOKUP(E404,SOTC_PORKMEAT!A2:B5441,{2},FALSE))), CUSTOMERS_PORKMEAT!A2:D951,{4},FALSE)</f>
      </c>
      <c r="W404" s="1">
        <f>VLOOKUP(H404,SKU_PORKMEAT!A2:D683,{4},FALSE)</f>
      </c>
      <c r="X404" s="1">
        <v>10</v>
      </c>
      <c r="Y404" t="s">
        <v>291</v>
      </c>
    </row>
    <row r="405" spans="1:25" x14ac:dyDescent="0.25">
      <c r="A405" s="1">
        <v>2024</v>
      </c>
      <c r="B405" s="1" t="s">
        <v>24</v>
      </c>
      <c r="C405" s="1" t="s">
        <v>1009</v>
      </c>
      <c r="D405" s="1" t="s">
        <v>1242</v>
      </c>
      <c r="E405" s="1">
        <v>2100119875</v>
      </c>
      <c r="F405" s="1" t="s">
        <v>545</v>
      </c>
      <c r="G405" t="s">
        <v>28</v>
      </c>
      <c r="H405" s="1">
        <v>1000000000762</v>
      </c>
      <c r="I405" s="1" t="s">
        <v>504</v>
      </c>
      <c r="J405" s="1" t="s">
        <v>504</v>
      </c>
      <c r="K405" s="6" t="s">
        <v>1243</v>
      </c>
      <c r="L405" t="s">
        <v>13</v>
      </c>
      <c r="M405" t="s">
        <v>28</v>
      </c>
      <c r="N405" s="6" t="s">
        <v>1243</v>
      </c>
      <c r="O405" t="s">
        <v>28</v>
      </c>
      <c r="P405" t="s">
        <v>28</v>
      </c>
      <c r="Q405" t="s">
        <v>28</v>
      </c>
      <c r="R405" s="7" t="s">
        <v>1244</v>
      </c>
      <c r="S405" s="8">
        <f>R405/N405 * -1</f>
      </c>
      <c r="T405">
        <f>VLOOKUP(H405,SKU_PORKMEAT!A2:D683,{3},FALSE)</f>
      </c>
      <c r="U405" s="1">
        <f>VLOOKUP(UPPER(IF(IFERROR(VLOOKUP(E405,SOTC_PORKMEAT!A2:B5441,{2},FALSE), TRUE)=TRUE, VLOOKUP(E405,PICKUP_PORKMEAT!A2:B559,{2},FALSE),VLOOKUP(E405,SOTC_PORKMEAT!A2:B5441,{2},FALSE))), CUSTOMERS_PORKMEAT!A2:C951,{3},FALSE)</f>
      </c>
      <c r="V405" s="1">
        <f>VLOOKUP(UPPER(IF(IFERROR(VLOOKUP(E405,SOTC_PORKMEAT!A2:B5441,{2},FALSE), TRUE)=TRUE, VLOOKUP(E405,PICKUP_PORKMEAT!A2:B559,{2},FALSE),VLOOKUP(E405,SOTC_PORKMEAT!A2:B5441,{2},FALSE))), CUSTOMERS_PORKMEAT!A2:D951,{4},FALSE)</f>
      </c>
      <c r="W405" s="1">
        <f>VLOOKUP(H405,SKU_PORKMEAT!A2:D683,{4},FALSE)</f>
      </c>
      <c r="X405" s="1">
        <v>12</v>
      </c>
      <c r="Y405" t="s">
        <v>545</v>
      </c>
    </row>
    <row r="406" spans="1:25" x14ac:dyDescent="0.25">
      <c r="A406" s="1">
        <v>2024</v>
      </c>
      <c r="B406" s="1" t="s">
        <v>24</v>
      </c>
      <c r="C406" s="1" t="s">
        <v>1227</v>
      </c>
      <c r="D406" s="1" t="s">
        <v>1245</v>
      </c>
      <c r="E406" s="1">
        <v>2100120040</v>
      </c>
      <c r="F406" s="1" t="s">
        <v>139</v>
      </c>
      <c r="G406" t="s">
        <v>28</v>
      </c>
      <c r="H406" s="1">
        <v>1000000001127</v>
      </c>
      <c r="I406" s="1" t="s">
        <v>50</v>
      </c>
      <c r="J406" s="1" t="s">
        <v>50</v>
      </c>
      <c r="K406" s="6" t="s">
        <v>1246</v>
      </c>
      <c r="L406" t="s">
        <v>13</v>
      </c>
      <c r="M406" t="s">
        <v>28</v>
      </c>
      <c r="N406" s="6" t="s">
        <v>1246</v>
      </c>
      <c r="O406" t="s">
        <v>28</v>
      </c>
      <c r="P406" t="s">
        <v>28</v>
      </c>
      <c r="Q406" t="s">
        <v>28</v>
      </c>
      <c r="R406" s="7" t="s">
        <v>1247</v>
      </c>
      <c r="S406" s="8">
        <f>R406/N406 * -1</f>
      </c>
      <c r="T406">
        <f>VLOOKUP(H406,SKU_PORKMEAT!A2:D683,{3},FALSE)</f>
      </c>
      <c r="U406" s="1">
        <f>VLOOKUP(UPPER(IF(IFERROR(VLOOKUP(E406,SOTC_PORKMEAT!A2:B5441,{2},FALSE), TRUE)=TRUE, VLOOKUP(E406,PICKUP_PORKMEAT!A2:B559,{2},FALSE),VLOOKUP(E406,SOTC_PORKMEAT!A2:B5441,{2},FALSE))), CUSTOMERS_PORKMEAT!A2:C951,{3},FALSE)</f>
      </c>
      <c r="V406" s="1">
        <f>VLOOKUP(UPPER(IF(IFERROR(VLOOKUP(E406,SOTC_PORKMEAT!A2:B5441,{2},FALSE), TRUE)=TRUE, VLOOKUP(E406,PICKUP_PORKMEAT!A2:B559,{2},FALSE),VLOOKUP(E406,SOTC_PORKMEAT!A2:B5441,{2},FALSE))), CUSTOMERS_PORKMEAT!A2:D951,{4},FALSE)</f>
      </c>
      <c r="W406" s="1">
        <f>VLOOKUP(H406,SKU_PORKMEAT!A2:D683,{4},FALSE)</f>
      </c>
      <c r="X406" s="1">
        <v>15</v>
      </c>
      <c r="Y406" t="s">
        <v>139</v>
      </c>
    </row>
    <row r="407" spans="1:25" x14ac:dyDescent="0.25">
      <c r="A407" s="1">
        <v>2024</v>
      </c>
      <c r="B407" s="1" t="s">
        <v>24</v>
      </c>
      <c r="C407" s="1" t="s">
        <v>1227</v>
      </c>
      <c r="D407" s="1" t="s">
        <v>1248</v>
      </c>
      <c r="E407" s="1">
        <v>2100120041</v>
      </c>
      <c r="F407" s="1" t="s">
        <v>139</v>
      </c>
      <c r="G407" t="s">
        <v>28</v>
      </c>
      <c r="H407" s="1">
        <v>1000000001127</v>
      </c>
      <c r="I407" s="1" t="s">
        <v>50</v>
      </c>
      <c r="J407" s="1" t="s">
        <v>50</v>
      </c>
      <c r="K407" s="6" t="s">
        <v>1249</v>
      </c>
      <c r="L407" t="s">
        <v>13</v>
      </c>
      <c r="M407" t="s">
        <v>28</v>
      </c>
      <c r="N407" s="6" t="s">
        <v>1249</v>
      </c>
      <c r="O407" t="s">
        <v>28</v>
      </c>
      <c r="P407" t="s">
        <v>28</v>
      </c>
      <c r="Q407" t="s">
        <v>28</v>
      </c>
      <c r="R407" s="7" t="s">
        <v>1250</v>
      </c>
      <c r="S407" s="8">
        <f>R407/N407 * -1</f>
      </c>
      <c r="T407">
        <f>VLOOKUP(H407,SKU_PORKMEAT!A2:D683,{3},FALSE)</f>
      </c>
      <c r="U407" s="1">
        <f>VLOOKUP(UPPER(IF(IFERROR(VLOOKUP(E407,SOTC_PORKMEAT!A2:B5441,{2},FALSE), TRUE)=TRUE, VLOOKUP(E407,PICKUP_PORKMEAT!A2:B559,{2},FALSE),VLOOKUP(E407,SOTC_PORKMEAT!A2:B5441,{2},FALSE))), CUSTOMERS_PORKMEAT!A2:C951,{3},FALSE)</f>
      </c>
      <c r="V407" s="1">
        <f>VLOOKUP(UPPER(IF(IFERROR(VLOOKUP(E407,SOTC_PORKMEAT!A2:B5441,{2},FALSE), TRUE)=TRUE, VLOOKUP(E407,PICKUP_PORKMEAT!A2:B559,{2},FALSE),VLOOKUP(E407,SOTC_PORKMEAT!A2:B5441,{2},FALSE))), CUSTOMERS_PORKMEAT!A2:D951,{4},FALSE)</f>
      </c>
      <c r="W407" s="1">
        <f>VLOOKUP(H407,SKU_PORKMEAT!A2:D683,{4},FALSE)</f>
      </c>
      <c r="X407" s="1">
        <v>15</v>
      </c>
      <c r="Y407" t="s">
        <v>139</v>
      </c>
    </row>
    <row r="408" spans="1:25" x14ac:dyDescent="0.25">
      <c r="A408" s="1">
        <v>2024</v>
      </c>
      <c r="B408" s="1" t="s">
        <v>24</v>
      </c>
      <c r="C408" s="1" t="s">
        <v>1227</v>
      </c>
      <c r="D408" s="1" t="s">
        <v>1251</v>
      </c>
      <c r="E408" s="1">
        <v>2100120044</v>
      </c>
      <c r="F408" s="1" t="s">
        <v>139</v>
      </c>
      <c r="G408" t="s">
        <v>28</v>
      </c>
      <c r="H408" s="1">
        <v>1000000001127</v>
      </c>
      <c r="I408" s="1" t="s">
        <v>50</v>
      </c>
      <c r="J408" s="1" t="s">
        <v>50</v>
      </c>
      <c r="K408" s="6" t="s">
        <v>1252</v>
      </c>
      <c r="L408" t="s">
        <v>13</v>
      </c>
      <c r="M408" t="s">
        <v>28</v>
      </c>
      <c r="N408" s="6" t="s">
        <v>1252</v>
      </c>
      <c r="O408" t="s">
        <v>28</v>
      </c>
      <c r="P408" t="s">
        <v>28</v>
      </c>
      <c r="Q408" t="s">
        <v>28</v>
      </c>
      <c r="R408" s="7" t="s">
        <v>1253</v>
      </c>
      <c r="S408" s="8">
        <f>R408/N408 * -1</f>
      </c>
      <c r="T408">
        <f>VLOOKUP(H408,SKU_PORKMEAT!A2:D683,{3},FALSE)</f>
      </c>
      <c r="U408" s="1">
        <f>VLOOKUP(UPPER(IF(IFERROR(VLOOKUP(E408,SOTC_PORKMEAT!A2:B5441,{2},FALSE), TRUE)=TRUE, VLOOKUP(E408,PICKUP_PORKMEAT!A2:B559,{2},FALSE),VLOOKUP(E408,SOTC_PORKMEAT!A2:B5441,{2},FALSE))), CUSTOMERS_PORKMEAT!A2:C951,{3},FALSE)</f>
      </c>
      <c r="V408" s="1">
        <f>VLOOKUP(UPPER(IF(IFERROR(VLOOKUP(E408,SOTC_PORKMEAT!A2:B5441,{2},FALSE), TRUE)=TRUE, VLOOKUP(E408,PICKUP_PORKMEAT!A2:B559,{2},FALSE),VLOOKUP(E408,SOTC_PORKMEAT!A2:B5441,{2},FALSE))), CUSTOMERS_PORKMEAT!A2:D951,{4},FALSE)</f>
      </c>
      <c r="W408" s="1">
        <f>VLOOKUP(H408,SKU_PORKMEAT!A2:D683,{4},FALSE)</f>
      </c>
      <c r="X408" s="1">
        <v>15</v>
      </c>
      <c r="Y408" t="s">
        <v>139</v>
      </c>
    </row>
    <row r="409" spans="1:25" x14ac:dyDescent="0.25">
      <c r="A409" s="1">
        <v>2024</v>
      </c>
      <c r="B409" s="1" t="s">
        <v>24</v>
      </c>
      <c r="C409" s="1" t="s">
        <v>1227</v>
      </c>
      <c r="D409" s="1" t="s">
        <v>1254</v>
      </c>
      <c r="E409" s="1">
        <v>2100120048</v>
      </c>
      <c r="F409" s="1" t="s">
        <v>204</v>
      </c>
      <c r="G409" t="s">
        <v>28</v>
      </c>
      <c r="H409" s="1">
        <v>1000000001127</v>
      </c>
      <c r="I409" s="1" t="s">
        <v>50</v>
      </c>
      <c r="J409" s="1" t="s">
        <v>50</v>
      </c>
      <c r="K409" s="6" t="s">
        <v>1255</v>
      </c>
      <c r="L409" t="s">
        <v>13</v>
      </c>
      <c r="M409" t="s">
        <v>28</v>
      </c>
      <c r="N409" s="6" t="s">
        <v>1255</v>
      </c>
      <c r="O409" t="s">
        <v>28</v>
      </c>
      <c r="P409" t="s">
        <v>28</v>
      </c>
      <c r="Q409" t="s">
        <v>28</v>
      </c>
      <c r="R409" s="7" t="s">
        <v>1256</v>
      </c>
      <c r="S409" s="8">
        <f>R409/N409 * -1</f>
      </c>
      <c r="T409">
        <f>VLOOKUP(H409,SKU_PORKMEAT!A2:D683,{3},FALSE)</f>
      </c>
      <c r="U409" s="1">
        <f>VLOOKUP(UPPER(IF(IFERROR(VLOOKUP(E409,SOTC_PORKMEAT!A2:B5441,{2},FALSE), TRUE)=TRUE, VLOOKUP(E409,PICKUP_PORKMEAT!A2:B559,{2},FALSE),VLOOKUP(E409,SOTC_PORKMEAT!A2:B5441,{2},FALSE))), CUSTOMERS_PORKMEAT!A2:C951,{3},FALSE)</f>
      </c>
      <c r="V409" s="1">
        <f>VLOOKUP(UPPER(IF(IFERROR(VLOOKUP(E409,SOTC_PORKMEAT!A2:B5441,{2},FALSE), TRUE)=TRUE, VLOOKUP(E409,PICKUP_PORKMEAT!A2:B559,{2},FALSE),VLOOKUP(E409,SOTC_PORKMEAT!A2:B5441,{2},FALSE))), CUSTOMERS_PORKMEAT!A2:D951,{4},FALSE)</f>
      </c>
      <c r="W409" s="1">
        <f>VLOOKUP(H409,SKU_PORKMEAT!A2:D683,{4},FALSE)</f>
      </c>
      <c r="X409" s="1">
        <v>15</v>
      </c>
      <c r="Y409" t="s">
        <v>204</v>
      </c>
    </row>
    <row r="410" spans="1:25" x14ac:dyDescent="0.25">
      <c r="A410" s="1">
        <v>2024</v>
      </c>
      <c r="B410" s="1" t="s">
        <v>24</v>
      </c>
      <c r="C410" s="1" t="s">
        <v>1227</v>
      </c>
      <c r="D410" s="1" t="s">
        <v>1257</v>
      </c>
      <c r="E410" s="1">
        <v>2100120049</v>
      </c>
      <c r="F410" s="1" t="s">
        <v>204</v>
      </c>
      <c r="G410" t="s">
        <v>28</v>
      </c>
      <c r="H410" s="1">
        <v>1000000001127</v>
      </c>
      <c r="I410" s="1" t="s">
        <v>50</v>
      </c>
      <c r="J410" s="1" t="s">
        <v>50</v>
      </c>
      <c r="K410" s="6" t="s">
        <v>1258</v>
      </c>
      <c r="L410" t="s">
        <v>13</v>
      </c>
      <c r="M410" t="s">
        <v>28</v>
      </c>
      <c r="N410" s="6" t="s">
        <v>1258</v>
      </c>
      <c r="O410" t="s">
        <v>28</v>
      </c>
      <c r="P410" t="s">
        <v>28</v>
      </c>
      <c r="Q410" t="s">
        <v>28</v>
      </c>
      <c r="R410" s="7" t="s">
        <v>1259</v>
      </c>
      <c r="S410" s="8">
        <f>R410/N410 * -1</f>
      </c>
      <c r="T410">
        <f>VLOOKUP(H410,SKU_PORKMEAT!A2:D683,{3},FALSE)</f>
      </c>
      <c r="U410" s="1">
        <f>VLOOKUP(UPPER(IF(IFERROR(VLOOKUP(E410,SOTC_PORKMEAT!A2:B5441,{2},FALSE), TRUE)=TRUE, VLOOKUP(E410,PICKUP_PORKMEAT!A2:B559,{2},FALSE),VLOOKUP(E410,SOTC_PORKMEAT!A2:B5441,{2},FALSE))), CUSTOMERS_PORKMEAT!A2:C951,{3},FALSE)</f>
      </c>
      <c r="V410" s="1">
        <f>VLOOKUP(UPPER(IF(IFERROR(VLOOKUP(E410,SOTC_PORKMEAT!A2:B5441,{2},FALSE), TRUE)=TRUE, VLOOKUP(E410,PICKUP_PORKMEAT!A2:B559,{2},FALSE),VLOOKUP(E410,SOTC_PORKMEAT!A2:B5441,{2},FALSE))), CUSTOMERS_PORKMEAT!A2:D951,{4},FALSE)</f>
      </c>
      <c r="W410" s="1">
        <f>VLOOKUP(H410,SKU_PORKMEAT!A2:D683,{4},FALSE)</f>
      </c>
      <c r="X410" s="1">
        <v>15</v>
      </c>
      <c r="Y410" t="s">
        <v>204</v>
      </c>
    </row>
    <row r="411" spans="1:25" x14ac:dyDescent="0.25">
      <c r="A411" s="1">
        <v>2024</v>
      </c>
      <c r="B411" s="1" t="s">
        <v>24</v>
      </c>
      <c r="C411" s="1" t="s">
        <v>1227</v>
      </c>
      <c r="D411" s="1" t="s">
        <v>1260</v>
      </c>
      <c r="E411" s="1">
        <v>2100120045</v>
      </c>
      <c r="F411" s="1" t="s">
        <v>211</v>
      </c>
      <c r="G411" t="s">
        <v>28</v>
      </c>
      <c r="H411" s="1">
        <v>1000000001127</v>
      </c>
      <c r="I411" s="1" t="s">
        <v>50</v>
      </c>
      <c r="J411" s="1" t="s">
        <v>50</v>
      </c>
      <c r="K411" s="6" t="s">
        <v>1261</v>
      </c>
      <c r="L411" t="s">
        <v>13</v>
      </c>
      <c r="M411" t="s">
        <v>28</v>
      </c>
      <c r="N411" s="6" t="s">
        <v>1261</v>
      </c>
      <c r="O411" t="s">
        <v>28</v>
      </c>
      <c r="P411" t="s">
        <v>28</v>
      </c>
      <c r="Q411" t="s">
        <v>28</v>
      </c>
      <c r="R411" s="7" t="s">
        <v>1262</v>
      </c>
      <c r="S411" s="8">
        <f>R411/N411 * -1</f>
      </c>
      <c r="T411">
        <f>VLOOKUP(H411,SKU_PORKMEAT!A2:D683,{3},FALSE)</f>
      </c>
      <c r="U411" s="1">
        <f>VLOOKUP(UPPER(IF(IFERROR(VLOOKUP(E411,SOTC_PORKMEAT!A2:B5441,{2},FALSE), TRUE)=TRUE, VLOOKUP(E411,PICKUP_PORKMEAT!A2:B559,{2},FALSE),VLOOKUP(E411,SOTC_PORKMEAT!A2:B5441,{2},FALSE))), CUSTOMERS_PORKMEAT!A2:C951,{3},FALSE)</f>
      </c>
      <c r="V411" s="1">
        <f>VLOOKUP(UPPER(IF(IFERROR(VLOOKUP(E411,SOTC_PORKMEAT!A2:B5441,{2},FALSE), TRUE)=TRUE, VLOOKUP(E411,PICKUP_PORKMEAT!A2:B559,{2},FALSE),VLOOKUP(E411,SOTC_PORKMEAT!A2:B5441,{2},FALSE))), CUSTOMERS_PORKMEAT!A2:D951,{4},FALSE)</f>
      </c>
      <c r="W411" s="1">
        <f>VLOOKUP(H411,SKU_PORKMEAT!A2:D683,{4},FALSE)</f>
      </c>
      <c r="X411" s="1">
        <v>13</v>
      </c>
      <c r="Y411" t="s">
        <v>211</v>
      </c>
    </row>
    <row r="412" spans="1:25" x14ac:dyDescent="0.25">
      <c r="A412" s="1">
        <v>2024</v>
      </c>
      <c r="B412" s="1" t="s">
        <v>24</v>
      </c>
      <c r="C412" s="1" t="s">
        <v>1227</v>
      </c>
      <c r="D412" s="1" t="s">
        <v>1263</v>
      </c>
      <c r="E412" s="1">
        <v>2100120046</v>
      </c>
      <c r="F412" s="1" t="s">
        <v>211</v>
      </c>
      <c r="G412" t="s">
        <v>28</v>
      </c>
      <c r="H412" s="1">
        <v>1000000001127</v>
      </c>
      <c r="I412" s="1" t="s">
        <v>50</v>
      </c>
      <c r="J412" s="1" t="s">
        <v>50</v>
      </c>
      <c r="K412" s="6" t="s">
        <v>1264</v>
      </c>
      <c r="L412" t="s">
        <v>13</v>
      </c>
      <c r="M412" t="s">
        <v>28</v>
      </c>
      <c r="N412" s="6" t="s">
        <v>1264</v>
      </c>
      <c r="O412" t="s">
        <v>28</v>
      </c>
      <c r="P412" t="s">
        <v>28</v>
      </c>
      <c r="Q412" t="s">
        <v>28</v>
      </c>
      <c r="R412" s="7" t="s">
        <v>1265</v>
      </c>
      <c r="S412" s="8">
        <f>R412/N412 * -1</f>
      </c>
      <c r="T412">
        <f>VLOOKUP(H412,SKU_PORKMEAT!A2:D683,{3},FALSE)</f>
      </c>
      <c r="U412" s="1">
        <f>VLOOKUP(UPPER(IF(IFERROR(VLOOKUP(E412,SOTC_PORKMEAT!A2:B5441,{2},FALSE), TRUE)=TRUE, VLOOKUP(E412,PICKUP_PORKMEAT!A2:B559,{2},FALSE),VLOOKUP(E412,SOTC_PORKMEAT!A2:B5441,{2},FALSE))), CUSTOMERS_PORKMEAT!A2:C951,{3},FALSE)</f>
      </c>
      <c r="V412" s="1">
        <f>VLOOKUP(UPPER(IF(IFERROR(VLOOKUP(E412,SOTC_PORKMEAT!A2:B5441,{2},FALSE), TRUE)=TRUE, VLOOKUP(E412,PICKUP_PORKMEAT!A2:B559,{2},FALSE),VLOOKUP(E412,SOTC_PORKMEAT!A2:B5441,{2},FALSE))), CUSTOMERS_PORKMEAT!A2:D951,{4},FALSE)</f>
      </c>
      <c r="W412" s="1">
        <f>VLOOKUP(H412,SKU_PORKMEAT!A2:D683,{4},FALSE)</f>
      </c>
      <c r="X412" s="1">
        <v>13</v>
      </c>
      <c r="Y412" t="s">
        <v>211</v>
      </c>
    </row>
    <row r="413" spans="1:25" x14ac:dyDescent="0.25">
      <c r="A413" s="1">
        <v>2024</v>
      </c>
      <c r="B413" s="1" t="s">
        <v>24</v>
      </c>
      <c r="C413" s="1" t="s">
        <v>1227</v>
      </c>
      <c r="D413" s="1" t="s">
        <v>1266</v>
      </c>
      <c r="E413" s="1">
        <v>2100120043</v>
      </c>
      <c r="F413" s="1" t="s">
        <v>215</v>
      </c>
      <c r="G413" t="s">
        <v>28</v>
      </c>
      <c r="H413" s="1">
        <v>1000000001127</v>
      </c>
      <c r="I413" s="1" t="s">
        <v>50</v>
      </c>
      <c r="J413" s="1" t="s">
        <v>50</v>
      </c>
      <c r="K413" s="6" t="s">
        <v>1267</v>
      </c>
      <c r="L413" t="s">
        <v>13</v>
      </c>
      <c r="M413" t="s">
        <v>28</v>
      </c>
      <c r="N413" s="6" t="s">
        <v>1267</v>
      </c>
      <c r="O413" t="s">
        <v>28</v>
      </c>
      <c r="P413" t="s">
        <v>28</v>
      </c>
      <c r="Q413" t="s">
        <v>28</v>
      </c>
      <c r="R413" s="7" t="s">
        <v>1268</v>
      </c>
      <c r="S413" s="8">
        <f>R413/N413 * -1</f>
      </c>
      <c r="T413">
        <f>VLOOKUP(H413,SKU_PORKMEAT!A2:D683,{3},FALSE)</f>
      </c>
      <c r="U413" s="1">
        <f>VLOOKUP(UPPER(IF(IFERROR(VLOOKUP(E413,SOTC_PORKMEAT!A2:B5441,{2},FALSE), TRUE)=TRUE, VLOOKUP(E413,PICKUP_PORKMEAT!A2:B559,{2},FALSE),VLOOKUP(E413,SOTC_PORKMEAT!A2:B5441,{2},FALSE))), CUSTOMERS_PORKMEAT!A2:C951,{3},FALSE)</f>
      </c>
      <c r="V413" s="1">
        <f>VLOOKUP(UPPER(IF(IFERROR(VLOOKUP(E413,SOTC_PORKMEAT!A2:B5441,{2},FALSE), TRUE)=TRUE, VLOOKUP(E413,PICKUP_PORKMEAT!A2:B559,{2},FALSE),VLOOKUP(E413,SOTC_PORKMEAT!A2:B5441,{2},FALSE))), CUSTOMERS_PORKMEAT!A2:D951,{4},FALSE)</f>
      </c>
      <c r="W413" s="1">
        <f>VLOOKUP(H413,SKU_PORKMEAT!A2:D683,{4},FALSE)</f>
      </c>
      <c r="X413" s="1">
        <v>15</v>
      </c>
      <c r="Y413" t="s">
        <v>215</v>
      </c>
    </row>
    <row r="414" spans="1:25" x14ac:dyDescent="0.25">
      <c r="A414" s="1">
        <v>2024</v>
      </c>
      <c r="B414" s="1" t="s">
        <v>24</v>
      </c>
      <c r="C414" s="1" t="s">
        <v>1227</v>
      </c>
      <c r="D414" s="1" t="s">
        <v>1269</v>
      </c>
      <c r="E414" s="1">
        <v>2100120042</v>
      </c>
      <c r="F414" s="1" t="s">
        <v>227</v>
      </c>
      <c r="G414" t="s">
        <v>28</v>
      </c>
      <c r="H414" s="1">
        <v>1000000001127</v>
      </c>
      <c r="I414" s="1" t="s">
        <v>50</v>
      </c>
      <c r="J414" s="1" t="s">
        <v>50</v>
      </c>
      <c r="K414" s="6" t="s">
        <v>1270</v>
      </c>
      <c r="L414" t="s">
        <v>13</v>
      </c>
      <c r="M414" t="s">
        <v>28</v>
      </c>
      <c r="N414" s="6" t="s">
        <v>1270</v>
      </c>
      <c r="O414" t="s">
        <v>28</v>
      </c>
      <c r="P414" t="s">
        <v>28</v>
      </c>
      <c r="Q414" t="s">
        <v>28</v>
      </c>
      <c r="R414" s="7" t="s">
        <v>1271</v>
      </c>
      <c r="S414" s="8">
        <f>R414/N414 * -1</f>
      </c>
      <c r="T414">
        <f>VLOOKUP(H414,SKU_PORKMEAT!A2:D683,{3},FALSE)</f>
      </c>
      <c r="U414" s="1">
        <f>VLOOKUP(UPPER(IF(IFERROR(VLOOKUP(E414,SOTC_PORKMEAT!A2:B5441,{2},FALSE), TRUE)=TRUE, VLOOKUP(E414,PICKUP_PORKMEAT!A2:B559,{2},FALSE),VLOOKUP(E414,SOTC_PORKMEAT!A2:B5441,{2},FALSE))), CUSTOMERS_PORKMEAT!A2:C951,{3},FALSE)</f>
      </c>
      <c r="V414" s="1">
        <f>VLOOKUP(UPPER(IF(IFERROR(VLOOKUP(E414,SOTC_PORKMEAT!A2:B5441,{2},FALSE), TRUE)=TRUE, VLOOKUP(E414,PICKUP_PORKMEAT!A2:B559,{2},FALSE),VLOOKUP(E414,SOTC_PORKMEAT!A2:B5441,{2},FALSE))), CUSTOMERS_PORKMEAT!A2:D951,{4},FALSE)</f>
      </c>
      <c r="W414" s="1">
        <f>VLOOKUP(H414,SKU_PORKMEAT!A2:D683,{4},FALSE)</f>
      </c>
      <c r="X414" s="1">
        <v>15</v>
      </c>
      <c r="Y414" t="s">
        <v>227</v>
      </c>
    </row>
    <row r="415" spans="1:25" x14ac:dyDescent="0.25">
      <c r="A415" s="1">
        <v>2024</v>
      </c>
      <c r="B415" s="1" t="s">
        <v>24</v>
      </c>
      <c r="C415" s="1" t="s">
        <v>1227</v>
      </c>
      <c r="D415" s="1" t="s">
        <v>1272</v>
      </c>
      <c r="E415" s="1">
        <v>2100120047</v>
      </c>
      <c r="F415" s="1" t="s">
        <v>235</v>
      </c>
      <c r="G415" t="s">
        <v>28</v>
      </c>
      <c r="H415" s="1">
        <v>1000000001127</v>
      </c>
      <c r="I415" s="1" t="s">
        <v>50</v>
      </c>
      <c r="J415" s="1" t="s">
        <v>50</v>
      </c>
      <c r="K415" s="6" t="s">
        <v>1273</v>
      </c>
      <c r="L415" t="s">
        <v>13</v>
      </c>
      <c r="M415" t="s">
        <v>28</v>
      </c>
      <c r="N415" s="6" t="s">
        <v>1273</v>
      </c>
      <c r="O415" t="s">
        <v>28</v>
      </c>
      <c r="P415" t="s">
        <v>28</v>
      </c>
      <c r="Q415" t="s">
        <v>28</v>
      </c>
      <c r="R415" s="7" t="s">
        <v>1274</v>
      </c>
      <c r="S415" s="8">
        <f>R415/N415 * -1</f>
      </c>
      <c r="T415">
        <f>VLOOKUP(H415,SKU_PORKMEAT!A2:D683,{3},FALSE)</f>
      </c>
      <c r="U415" s="1">
        <f>VLOOKUP(UPPER(IF(IFERROR(VLOOKUP(E415,SOTC_PORKMEAT!A2:B5441,{2},FALSE), TRUE)=TRUE, VLOOKUP(E415,PICKUP_PORKMEAT!A2:B559,{2},FALSE),VLOOKUP(E415,SOTC_PORKMEAT!A2:B5441,{2},FALSE))), CUSTOMERS_PORKMEAT!A2:C951,{3},FALSE)</f>
      </c>
      <c r="V415" s="1">
        <f>VLOOKUP(UPPER(IF(IFERROR(VLOOKUP(E415,SOTC_PORKMEAT!A2:B5441,{2},FALSE), TRUE)=TRUE, VLOOKUP(E415,PICKUP_PORKMEAT!A2:B559,{2},FALSE),VLOOKUP(E415,SOTC_PORKMEAT!A2:B5441,{2},FALSE))), CUSTOMERS_PORKMEAT!A2:D951,{4},FALSE)</f>
      </c>
      <c r="W415" s="1">
        <f>VLOOKUP(H415,SKU_PORKMEAT!A2:D683,{4},FALSE)</f>
      </c>
      <c r="X415" s="1">
        <v>15</v>
      </c>
      <c r="Y415" t="s">
        <v>235</v>
      </c>
    </row>
    <row r="416" spans="1:25" x14ac:dyDescent="0.25">
      <c r="A416" s="1">
        <v>2024</v>
      </c>
      <c r="B416" s="1" t="s">
        <v>24</v>
      </c>
      <c r="C416" s="1" t="s">
        <v>1009</v>
      </c>
      <c r="D416" s="1" t="s">
        <v>1275</v>
      </c>
      <c r="E416" s="1">
        <v>2100119878</v>
      </c>
      <c r="F416" s="1" t="s">
        <v>576</v>
      </c>
      <c r="G416" t="s">
        <v>28</v>
      </c>
      <c r="H416" s="1">
        <v>1000000000762</v>
      </c>
      <c r="I416" s="1" t="s">
        <v>504</v>
      </c>
      <c r="J416" s="1" t="s">
        <v>504</v>
      </c>
      <c r="K416" s="6" t="s">
        <v>1276</v>
      </c>
      <c r="L416" t="s">
        <v>13</v>
      </c>
      <c r="M416" t="s">
        <v>28</v>
      </c>
      <c r="N416" s="6" t="s">
        <v>1276</v>
      </c>
      <c r="O416" t="s">
        <v>28</v>
      </c>
      <c r="P416" t="s">
        <v>28</v>
      </c>
      <c r="Q416" t="s">
        <v>28</v>
      </c>
      <c r="R416" s="7" t="s">
        <v>1277</v>
      </c>
      <c r="S416" s="8">
        <f>R416/N416 * -1</f>
      </c>
      <c r="T416">
        <f>VLOOKUP(H416,SKU_PORKMEAT!A2:D683,{3},FALSE)</f>
      </c>
      <c r="U416" s="1">
        <f>VLOOKUP(UPPER(IF(IFERROR(VLOOKUP(E416,SOTC_PORKMEAT!A2:B5441,{2},FALSE), TRUE)=TRUE, VLOOKUP(E416,PICKUP_PORKMEAT!A2:B559,{2},FALSE),VLOOKUP(E416,SOTC_PORKMEAT!A2:B5441,{2},FALSE))), CUSTOMERS_PORKMEAT!A2:C951,{3},FALSE)</f>
      </c>
      <c r="V416" s="1">
        <f>VLOOKUP(UPPER(IF(IFERROR(VLOOKUP(E416,SOTC_PORKMEAT!A2:B5441,{2},FALSE), TRUE)=TRUE, VLOOKUP(E416,PICKUP_PORKMEAT!A2:B559,{2},FALSE),VLOOKUP(E416,SOTC_PORKMEAT!A2:B5441,{2},FALSE))), CUSTOMERS_PORKMEAT!A2:D951,{4},FALSE)</f>
      </c>
      <c r="W416" s="1">
        <f>VLOOKUP(H416,SKU_PORKMEAT!A2:D683,{4},FALSE)</f>
      </c>
      <c r="X416" s="1">
        <v>12</v>
      </c>
      <c r="Y416" t="s">
        <v>576</v>
      </c>
    </row>
    <row r="417" spans="1:25" x14ac:dyDescent="0.25">
      <c r="A417" s="1">
        <v>2024</v>
      </c>
      <c r="B417" s="1" t="s">
        <v>24</v>
      </c>
      <c r="C417" s="1" t="s">
        <v>1227</v>
      </c>
      <c r="D417" s="1" t="s">
        <v>1278</v>
      </c>
      <c r="E417" s="1">
        <v>2100120038</v>
      </c>
      <c r="F417" s="1">
        <f>VLOOKUP(UPPER(IF(IFERROR(VLOOKUP(E417,SOTC_PORKMEAT!A2:B5441,{2},FALSE), TRUE)=TRUE, VLOOKUP(E417,PICKUP_PORKMEAT!A2:B559,{2},FALSE),VLOOKUP(E417,SOTC_PORKMEAT!A2:B5441,{2},FALSE))), CUSTOMERS_PORKMEAT!A2:B951,{2},FALSE)</f>
      </c>
      <c r="G417" t="s">
        <v>28</v>
      </c>
      <c r="H417" s="1">
        <v>1000000001127</v>
      </c>
      <c r="I417" s="1" t="s">
        <v>50</v>
      </c>
      <c r="J417" s="1" t="s">
        <v>50</v>
      </c>
      <c r="K417" s="6" t="s">
        <v>1279</v>
      </c>
      <c r="L417" t="s">
        <v>13</v>
      </c>
      <c r="M417" t="s">
        <v>28</v>
      </c>
      <c r="N417" s="6" t="s">
        <v>1279</v>
      </c>
      <c r="O417" t="s">
        <v>28</v>
      </c>
      <c r="P417" t="s">
        <v>28</v>
      </c>
      <c r="Q417" t="s">
        <v>28</v>
      </c>
      <c r="R417" s="7" t="s">
        <v>1280</v>
      </c>
      <c r="S417" s="8">
        <f>R417/N417 * -1</f>
      </c>
      <c r="T417">
        <f>VLOOKUP(H417,SKU_PORKMEAT!A2:D683,{3},FALSE)</f>
      </c>
      <c r="U417" s="1">
        <f>VLOOKUP(UPPER(IF(IFERROR(VLOOKUP(E417,SOTC_PORKMEAT!A2:B5441,{2},FALSE), TRUE)=TRUE, VLOOKUP(E417,PICKUP_PORKMEAT!A2:B559,{2},FALSE),VLOOKUP(E417,SOTC_PORKMEAT!A2:B5441,{2},FALSE))), CUSTOMERS_PORKMEAT!A2:C951,{3},FALSE)</f>
      </c>
      <c r="V417" s="1">
        <f>VLOOKUP(UPPER(IF(IFERROR(VLOOKUP(E417,SOTC_PORKMEAT!A2:B5441,{2},FALSE), TRUE)=TRUE, VLOOKUP(E417,PICKUP_PORKMEAT!A2:B559,{2},FALSE),VLOOKUP(E417,SOTC_PORKMEAT!A2:B5441,{2},FALSE))), CUSTOMERS_PORKMEAT!A2:D951,{4},FALSE)</f>
      </c>
      <c r="W417" s="1">
        <f>VLOOKUP(H417,SKU_PORKMEAT!A2:D683,{4},FALSE)</f>
      </c>
      <c r="X417" s="1">
        <v>15</v>
      </c>
      <c r="Y417" t="s">
        <v>256</v>
      </c>
    </row>
    <row r="418" spans="1:25" x14ac:dyDescent="0.25">
      <c r="A418" s="1">
        <v>2024</v>
      </c>
      <c r="B418" s="1" t="s">
        <v>24</v>
      </c>
      <c r="C418" s="1" t="s">
        <v>1227</v>
      </c>
      <c r="D418" s="1" t="s">
        <v>1281</v>
      </c>
      <c r="E418" s="1">
        <v>2100120056</v>
      </c>
      <c r="F418" s="1" t="s">
        <v>72</v>
      </c>
      <c r="G418" t="s">
        <v>28</v>
      </c>
      <c r="H418" s="1">
        <v>1000000001128</v>
      </c>
      <c r="I418" s="1" t="s">
        <v>73</v>
      </c>
      <c r="J418" s="1" t="s">
        <v>73</v>
      </c>
      <c r="K418" s="6" t="s">
        <v>1282</v>
      </c>
      <c r="L418" t="s">
        <v>13</v>
      </c>
      <c r="M418" t="s">
        <v>28</v>
      </c>
      <c r="N418" s="6" t="s">
        <v>1282</v>
      </c>
      <c r="O418" t="s">
        <v>28</v>
      </c>
      <c r="P418" t="s">
        <v>28</v>
      </c>
      <c r="Q418" t="s">
        <v>28</v>
      </c>
      <c r="R418" s="7" t="s">
        <v>1283</v>
      </c>
      <c r="S418" s="8">
        <f>R418/N418 * -1</f>
      </c>
      <c r="T418">
        <f>VLOOKUP(H418,SKU_PORKMEAT!A2:D683,{3},FALSE)</f>
      </c>
      <c r="U418" s="1">
        <f>VLOOKUP(UPPER(IF(IFERROR(VLOOKUP(E418,SOTC_PORKMEAT!A2:B5441,{2},FALSE), TRUE)=TRUE, VLOOKUP(E418,PICKUP_PORKMEAT!A2:B559,{2},FALSE),VLOOKUP(E418,SOTC_PORKMEAT!A2:B5441,{2},FALSE))), CUSTOMERS_PORKMEAT!A2:C951,{3},FALSE)</f>
      </c>
      <c r="V418" s="1">
        <f>VLOOKUP(UPPER(IF(IFERROR(VLOOKUP(E418,SOTC_PORKMEAT!A2:B5441,{2},FALSE), TRUE)=TRUE, VLOOKUP(E418,PICKUP_PORKMEAT!A2:B559,{2},FALSE),VLOOKUP(E418,SOTC_PORKMEAT!A2:B5441,{2},FALSE))), CUSTOMERS_PORKMEAT!A2:D951,{4},FALSE)</f>
      </c>
      <c r="W418" s="1">
        <f>VLOOKUP(H418,SKU_PORKMEAT!A2:D683,{4},FALSE)</f>
      </c>
      <c r="X418" s="1">
        <v>15</v>
      </c>
      <c r="Y418" t="s">
        <v>72</v>
      </c>
    </row>
    <row r="419" spans="1:25" x14ac:dyDescent="0.25">
      <c r="A419" s="1">
        <v>2024</v>
      </c>
      <c r="B419" s="1" t="s">
        <v>24</v>
      </c>
      <c r="C419" s="1" t="s">
        <v>1227</v>
      </c>
      <c r="D419" s="1" t="s">
        <v>1284</v>
      </c>
      <c r="E419" s="1">
        <v>2100120088</v>
      </c>
      <c r="F419" s="1" t="s">
        <v>77</v>
      </c>
      <c r="G419" t="s">
        <v>28</v>
      </c>
      <c r="H419" s="1">
        <v>1000000000668</v>
      </c>
      <c r="I419" s="1" t="s">
        <v>81</v>
      </c>
      <c r="J419" s="1" t="s">
        <v>81</v>
      </c>
      <c r="K419" s="6" t="s">
        <v>1285</v>
      </c>
      <c r="L419" t="s">
        <v>13</v>
      </c>
      <c r="M419" t="s">
        <v>28</v>
      </c>
      <c r="N419" s="6" t="s">
        <v>1285</v>
      </c>
      <c r="O419" t="s">
        <v>28</v>
      </c>
      <c r="P419" t="s">
        <v>28</v>
      </c>
      <c r="Q419" t="s">
        <v>28</v>
      </c>
      <c r="R419" s="7" t="s">
        <v>1286</v>
      </c>
      <c r="S419" s="8">
        <f>R419/N419 * -1</f>
      </c>
      <c r="T419">
        <f>VLOOKUP(H419,SKU_PORKMEAT!A2:D683,{3},FALSE)</f>
      </c>
      <c r="U419" s="1">
        <f>VLOOKUP(UPPER(IF(IFERROR(VLOOKUP(E419,SOTC_PORKMEAT!A2:B5441,{2},FALSE), TRUE)=TRUE, VLOOKUP(E419,PICKUP_PORKMEAT!A2:B559,{2},FALSE),VLOOKUP(E419,SOTC_PORKMEAT!A2:B5441,{2},FALSE))), CUSTOMERS_PORKMEAT!A2:C951,{3},FALSE)</f>
      </c>
      <c r="V419" s="1">
        <f>VLOOKUP(UPPER(IF(IFERROR(VLOOKUP(E419,SOTC_PORKMEAT!A2:B5441,{2},FALSE), TRUE)=TRUE, VLOOKUP(E419,PICKUP_PORKMEAT!A2:B559,{2},FALSE),VLOOKUP(E419,SOTC_PORKMEAT!A2:B5441,{2},FALSE))), CUSTOMERS_PORKMEAT!A2:D951,{4},FALSE)</f>
      </c>
      <c r="W419" s="1">
        <f>VLOOKUP(H419,SKU_PORKMEAT!A2:D683,{4},FALSE)</f>
      </c>
      <c r="X419" s="1">
        <v>13</v>
      </c>
      <c r="Y419" t="s">
        <v>77</v>
      </c>
    </row>
    <row r="420" spans="1:25" x14ac:dyDescent="0.25">
      <c r="A420" s="1">
        <v>2024</v>
      </c>
      <c r="B420" s="1" t="s">
        <v>24</v>
      </c>
      <c r="C420" s="1" t="s">
        <v>1227</v>
      </c>
      <c r="D420" s="1" t="s">
        <v>1284</v>
      </c>
      <c r="E420" s="1">
        <v>2100120088</v>
      </c>
      <c r="F420" s="1" t="s">
        <v>77</v>
      </c>
      <c r="G420" t="s">
        <v>28</v>
      </c>
      <c r="H420" s="1">
        <v>1000000001172</v>
      </c>
      <c r="I420" s="1" t="s">
        <v>1063</v>
      </c>
      <c r="J420" s="1" t="s">
        <v>1063</v>
      </c>
      <c r="K420" s="6" t="s">
        <v>1287</v>
      </c>
      <c r="L420" t="s">
        <v>13</v>
      </c>
      <c r="M420" t="s">
        <v>28</v>
      </c>
      <c r="N420" s="6" t="s">
        <v>1287</v>
      </c>
      <c r="O420" t="s">
        <v>28</v>
      </c>
      <c r="P420" t="s">
        <v>28</v>
      </c>
      <c r="Q420" t="s">
        <v>28</v>
      </c>
      <c r="R420" s="7" t="s">
        <v>1288</v>
      </c>
      <c r="S420" s="8">
        <f>R420/N420 * -1</f>
      </c>
      <c r="T420">
        <f>VLOOKUP(H420,SKU_PORKMEAT!A2:D683,{3},FALSE)</f>
      </c>
      <c r="U420" s="1">
        <f>VLOOKUP(UPPER(IF(IFERROR(VLOOKUP(E420,SOTC_PORKMEAT!A2:B5441,{2},FALSE), TRUE)=TRUE, VLOOKUP(E420,PICKUP_PORKMEAT!A2:B559,{2},FALSE),VLOOKUP(E420,SOTC_PORKMEAT!A2:B5441,{2},FALSE))), CUSTOMERS_PORKMEAT!A2:C951,{3},FALSE)</f>
      </c>
      <c r="V420" s="1">
        <f>VLOOKUP(UPPER(IF(IFERROR(VLOOKUP(E420,SOTC_PORKMEAT!A2:B5441,{2},FALSE), TRUE)=TRUE, VLOOKUP(E420,PICKUP_PORKMEAT!A2:B559,{2},FALSE),VLOOKUP(E420,SOTC_PORKMEAT!A2:B5441,{2},FALSE))), CUSTOMERS_PORKMEAT!A2:D951,{4},FALSE)</f>
      </c>
      <c r="W420" s="1">
        <f>VLOOKUP(H420,SKU_PORKMEAT!A2:D683,{4},FALSE)</f>
      </c>
      <c r="X420" s="1">
        <v>13</v>
      </c>
      <c r="Y420" t="s">
        <v>77</v>
      </c>
    </row>
    <row r="421" spans="1:25" x14ac:dyDescent="0.25">
      <c r="A421" s="1">
        <v>2024</v>
      </c>
      <c r="B421" s="1" t="s">
        <v>24</v>
      </c>
      <c r="C421" s="1" t="s">
        <v>1227</v>
      </c>
      <c r="D421" s="1" t="s">
        <v>1289</v>
      </c>
      <c r="E421" s="1">
        <v>2100120087</v>
      </c>
      <c r="F421" s="1" t="s">
        <v>88</v>
      </c>
      <c r="G421" t="s">
        <v>28</v>
      </c>
      <c r="H421" s="1">
        <v>1000000001128</v>
      </c>
      <c r="I421" s="1" t="s">
        <v>73</v>
      </c>
      <c r="J421" s="1" t="s">
        <v>73</v>
      </c>
      <c r="K421" s="6" t="s">
        <v>1290</v>
      </c>
      <c r="L421" t="s">
        <v>13</v>
      </c>
      <c r="M421" t="s">
        <v>28</v>
      </c>
      <c r="N421" s="6" t="s">
        <v>1290</v>
      </c>
      <c r="O421" t="s">
        <v>28</v>
      </c>
      <c r="P421" t="s">
        <v>28</v>
      </c>
      <c r="Q421" t="s">
        <v>28</v>
      </c>
      <c r="R421" s="7" t="s">
        <v>1291</v>
      </c>
      <c r="S421" s="8">
        <f>R421/N421 * -1</f>
      </c>
      <c r="T421">
        <f>VLOOKUP(H421,SKU_PORKMEAT!A2:D683,{3},FALSE)</f>
      </c>
      <c r="U421" s="1">
        <f>VLOOKUP(UPPER(IF(IFERROR(VLOOKUP(E421,SOTC_PORKMEAT!A2:B5441,{2},FALSE), TRUE)=TRUE, VLOOKUP(E421,PICKUP_PORKMEAT!A2:B559,{2},FALSE),VLOOKUP(E421,SOTC_PORKMEAT!A2:B5441,{2},FALSE))), CUSTOMERS_PORKMEAT!A2:C951,{3},FALSE)</f>
      </c>
      <c r="V421" s="1">
        <f>VLOOKUP(UPPER(IF(IFERROR(VLOOKUP(E421,SOTC_PORKMEAT!A2:B5441,{2},FALSE), TRUE)=TRUE, VLOOKUP(E421,PICKUP_PORKMEAT!A2:B559,{2},FALSE),VLOOKUP(E421,SOTC_PORKMEAT!A2:B5441,{2},FALSE))), CUSTOMERS_PORKMEAT!A2:D951,{4},FALSE)</f>
      </c>
      <c r="W421" s="1">
        <f>VLOOKUP(H421,SKU_PORKMEAT!A2:D683,{4},FALSE)</f>
      </c>
      <c r="X421" s="1">
        <v>15</v>
      </c>
      <c r="Y421" t="s">
        <v>88</v>
      </c>
    </row>
    <row r="422" spans="1:25" x14ac:dyDescent="0.25">
      <c r="A422" s="1">
        <v>2024</v>
      </c>
      <c r="B422" s="1" t="s">
        <v>24</v>
      </c>
      <c r="C422" s="1" t="s">
        <v>1227</v>
      </c>
      <c r="D422" s="1" t="s">
        <v>1292</v>
      </c>
      <c r="E422" s="1">
        <v>2100120067</v>
      </c>
      <c r="F422" s="1" t="s">
        <v>92</v>
      </c>
      <c r="G422" t="s">
        <v>28</v>
      </c>
      <c r="H422" s="1">
        <v>1000000001128</v>
      </c>
      <c r="I422" s="1" t="s">
        <v>73</v>
      </c>
      <c r="J422" s="1" t="s">
        <v>73</v>
      </c>
      <c r="K422" s="6" t="s">
        <v>1293</v>
      </c>
      <c r="L422" t="s">
        <v>13</v>
      </c>
      <c r="M422" t="s">
        <v>28</v>
      </c>
      <c r="N422" s="6" t="s">
        <v>1293</v>
      </c>
      <c r="O422" t="s">
        <v>28</v>
      </c>
      <c r="P422" t="s">
        <v>28</v>
      </c>
      <c r="Q422" t="s">
        <v>28</v>
      </c>
      <c r="R422" s="7" t="s">
        <v>1294</v>
      </c>
      <c r="S422" s="8">
        <f>R422/N422 * -1</f>
      </c>
      <c r="T422">
        <f>VLOOKUP(H422,SKU_PORKMEAT!A2:D683,{3},FALSE)</f>
      </c>
      <c r="U422" s="1">
        <f>VLOOKUP(UPPER(IF(IFERROR(VLOOKUP(E422,SOTC_PORKMEAT!A2:B5441,{2},FALSE), TRUE)=TRUE, VLOOKUP(E422,PICKUP_PORKMEAT!A2:B559,{2},FALSE),VLOOKUP(E422,SOTC_PORKMEAT!A2:B5441,{2},FALSE))), CUSTOMERS_PORKMEAT!A2:C951,{3},FALSE)</f>
      </c>
      <c r="V422" s="1">
        <f>VLOOKUP(UPPER(IF(IFERROR(VLOOKUP(E422,SOTC_PORKMEAT!A2:B5441,{2},FALSE), TRUE)=TRUE, VLOOKUP(E422,PICKUP_PORKMEAT!A2:B559,{2},FALSE),VLOOKUP(E422,SOTC_PORKMEAT!A2:B5441,{2},FALSE))), CUSTOMERS_PORKMEAT!A2:D951,{4},FALSE)</f>
      </c>
      <c r="W422" s="1">
        <f>VLOOKUP(H422,SKU_PORKMEAT!A2:D683,{4},FALSE)</f>
      </c>
      <c r="X422" s="1">
        <v>15</v>
      </c>
      <c r="Y422" t="s">
        <v>92</v>
      </c>
    </row>
    <row r="423" spans="1:25" x14ac:dyDescent="0.25">
      <c r="A423" s="1">
        <v>2024</v>
      </c>
      <c r="B423" s="1" t="s">
        <v>24</v>
      </c>
      <c r="C423" s="1" t="s">
        <v>1227</v>
      </c>
      <c r="D423" s="1" t="s">
        <v>1295</v>
      </c>
      <c r="E423" s="1">
        <v>2100120065</v>
      </c>
      <c r="F423" s="1" t="s">
        <v>96</v>
      </c>
      <c r="G423" t="s">
        <v>28</v>
      </c>
      <c r="H423" s="1">
        <v>1000000001128</v>
      </c>
      <c r="I423" s="1" t="s">
        <v>73</v>
      </c>
      <c r="J423" s="1" t="s">
        <v>73</v>
      </c>
      <c r="K423" s="6" t="s">
        <v>1296</v>
      </c>
      <c r="L423" t="s">
        <v>13</v>
      </c>
      <c r="M423" t="s">
        <v>28</v>
      </c>
      <c r="N423" s="6" t="s">
        <v>1296</v>
      </c>
      <c r="O423" t="s">
        <v>28</v>
      </c>
      <c r="P423" t="s">
        <v>28</v>
      </c>
      <c r="Q423" t="s">
        <v>28</v>
      </c>
      <c r="R423" s="7" t="s">
        <v>1297</v>
      </c>
      <c r="S423" s="8">
        <f>R423/N423 * -1</f>
      </c>
      <c r="T423">
        <f>VLOOKUP(H423,SKU_PORKMEAT!A2:D683,{3},FALSE)</f>
      </c>
      <c r="U423" s="1">
        <f>VLOOKUP(UPPER(IF(IFERROR(VLOOKUP(E423,SOTC_PORKMEAT!A2:B5441,{2},FALSE), TRUE)=TRUE, VLOOKUP(E423,PICKUP_PORKMEAT!A2:B559,{2},FALSE),VLOOKUP(E423,SOTC_PORKMEAT!A2:B5441,{2},FALSE))), CUSTOMERS_PORKMEAT!A2:C951,{3},FALSE)</f>
      </c>
      <c r="V423" s="1">
        <f>VLOOKUP(UPPER(IF(IFERROR(VLOOKUP(E423,SOTC_PORKMEAT!A2:B5441,{2},FALSE), TRUE)=TRUE, VLOOKUP(E423,PICKUP_PORKMEAT!A2:B559,{2},FALSE),VLOOKUP(E423,SOTC_PORKMEAT!A2:B5441,{2},FALSE))), CUSTOMERS_PORKMEAT!A2:D951,{4},FALSE)</f>
      </c>
      <c r="W423" s="1">
        <f>VLOOKUP(H423,SKU_PORKMEAT!A2:D683,{4},FALSE)</f>
      </c>
      <c r="X423" s="1">
        <v>15</v>
      </c>
      <c r="Y423" t="s">
        <v>96</v>
      </c>
    </row>
    <row r="424" spans="1:25" x14ac:dyDescent="0.25">
      <c r="A424" s="1">
        <v>2024</v>
      </c>
      <c r="B424" s="1" t="s">
        <v>24</v>
      </c>
      <c r="C424" s="1" t="s">
        <v>1009</v>
      </c>
      <c r="D424" s="1" t="s">
        <v>1298</v>
      </c>
      <c r="E424" s="1">
        <v>2100120059</v>
      </c>
      <c r="F424" s="1" t="s">
        <v>100</v>
      </c>
      <c r="G424" t="s">
        <v>28</v>
      </c>
      <c r="H424" s="1">
        <v>1000000001128</v>
      </c>
      <c r="I424" s="1" t="s">
        <v>73</v>
      </c>
      <c r="J424" s="1" t="s">
        <v>73</v>
      </c>
      <c r="K424" s="6" t="s">
        <v>1299</v>
      </c>
      <c r="L424" t="s">
        <v>13</v>
      </c>
      <c r="M424" t="s">
        <v>28</v>
      </c>
      <c r="N424" s="6" t="s">
        <v>1299</v>
      </c>
      <c r="O424" t="s">
        <v>28</v>
      </c>
      <c r="P424" t="s">
        <v>28</v>
      </c>
      <c r="Q424" t="s">
        <v>28</v>
      </c>
      <c r="R424" s="7" t="s">
        <v>1300</v>
      </c>
      <c r="S424" s="8">
        <f>R424/N424 * -1</f>
      </c>
      <c r="T424">
        <f>VLOOKUP(H424,SKU_PORKMEAT!A2:D683,{3},FALSE)</f>
      </c>
      <c r="U424" s="1">
        <f>VLOOKUP(UPPER(IF(IFERROR(VLOOKUP(E424,SOTC_PORKMEAT!A2:B5441,{2},FALSE), TRUE)=TRUE, VLOOKUP(E424,PICKUP_PORKMEAT!A2:B559,{2},FALSE),VLOOKUP(E424,SOTC_PORKMEAT!A2:B5441,{2},FALSE))), CUSTOMERS_PORKMEAT!A2:C951,{3},FALSE)</f>
      </c>
      <c r="V424" s="1">
        <f>VLOOKUP(UPPER(IF(IFERROR(VLOOKUP(E424,SOTC_PORKMEAT!A2:B5441,{2},FALSE), TRUE)=TRUE, VLOOKUP(E424,PICKUP_PORKMEAT!A2:B559,{2},FALSE),VLOOKUP(E424,SOTC_PORKMEAT!A2:B5441,{2},FALSE))), CUSTOMERS_PORKMEAT!A2:D951,{4},FALSE)</f>
      </c>
      <c r="W424" s="1">
        <f>VLOOKUP(H424,SKU_PORKMEAT!A2:D683,{4},FALSE)</f>
      </c>
      <c r="X424" s="1">
        <v>12</v>
      </c>
      <c r="Y424" t="s">
        <v>100</v>
      </c>
    </row>
    <row r="425" spans="1:25" x14ac:dyDescent="0.25">
      <c r="A425" s="1">
        <v>2024</v>
      </c>
      <c r="B425" s="1" t="s">
        <v>24</v>
      </c>
      <c r="C425" s="1" t="s">
        <v>1227</v>
      </c>
      <c r="D425" s="1" t="s">
        <v>1301</v>
      </c>
      <c r="E425" s="1">
        <v>2100120089</v>
      </c>
      <c r="F425" s="1" t="s">
        <v>287</v>
      </c>
      <c r="G425" t="s">
        <v>28</v>
      </c>
      <c r="H425" s="1">
        <v>1000000001131</v>
      </c>
      <c r="I425" s="1" t="s">
        <v>55</v>
      </c>
      <c r="J425" s="1" t="s">
        <v>55</v>
      </c>
      <c r="K425" s="6" t="s">
        <v>1302</v>
      </c>
      <c r="L425" t="s">
        <v>13</v>
      </c>
      <c r="M425" t="s">
        <v>28</v>
      </c>
      <c r="N425" s="6" t="s">
        <v>1302</v>
      </c>
      <c r="O425" t="s">
        <v>28</v>
      </c>
      <c r="P425" t="s">
        <v>28</v>
      </c>
      <c r="Q425" t="s">
        <v>28</v>
      </c>
      <c r="R425" s="7" t="s">
        <v>1303</v>
      </c>
      <c r="S425" s="8">
        <f>R425/N425 * -1</f>
      </c>
      <c r="T425">
        <f>VLOOKUP(H425,SKU_PORKMEAT!A2:D683,{3},FALSE)</f>
      </c>
      <c r="U425" s="1">
        <f>VLOOKUP(UPPER(IF(IFERROR(VLOOKUP(E425,SOTC_PORKMEAT!A2:B5441,{2},FALSE), TRUE)=TRUE, VLOOKUP(E425,PICKUP_PORKMEAT!A2:B559,{2},FALSE),VLOOKUP(E425,SOTC_PORKMEAT!A2:B5441,{2},FALSE))), CUSTOMERS_PORKMEAT!A2:C951,{3},FALSE)</f>
      </c>
      <c r="V425" s="1">
        <f>VLOOKUP(UPPER(IF(IFERROR(VLOOKUP(E425,SOTC_PORKMEAT!A2:B5441,{2},FALSE), TRUE)=TRUE, VLOOKUP(E425,PICKUP_PORKMEAT!A2:B559,{2},FALSE),VLOOKUP(E425,SOTC_PORKMEAT!A2:B5441,{2},FALSE))), CUSTOMERS_PORKMEAT!A2:D951,{4},FALSE)</f>
      </c>
      <c r="W425" s="1">
        <f>VLOOKUP(H425,SKU_PORKMEAT!A2:D683,{4},FALSE)</f>
      </c>
      <c r="X425" s="1">
        <v>10</v>
      </c>
      <c r="Y425" t="s">
        <v>287</v>
      </c>
    </row>
    <row r="426" spans="1:25" x14ac:dyDescent="0.25">
      <c r="A426" s="1">
        <v>2024</v>
      </c>
      <c r="B426" s="1" t="s">
        <v>24</v>
      </c>
      <c r="C426" s="1" t="s">
        <v>1227</v>
      </c>
      <c r="D426" s="1" t="s">
        <v>1301</v>
      </c>
      <c r="E426" s="1">
        <v>2100120089</v>
      </c>
      <c r="F426" s="1" t="s">
        <v>287</v>
      </c>
      <c r="G426" t="s">
        <v>28</v>
      </c>
      <c r="H426" s="1">
        <v>1000000001357</v>
      </c>
      <c r="I426" s="1" t="s">
        <v>246</v>
      </c>
      <c r="J426" s="1" t="s">
        <v>246</v>
      </c>
      <c r="K426" s="6" t="s">
        <v>1304</v>
      </c>
      <c r="L426" t="s">
        <v>13</v>
      </c>
      <c r="M426" t="s">
        <v>28</v>
      </c>
      <c r="N426" s="6" t="s">
        <v>1304</v>
      </c>
      <c r="O426" t="s">
        <v>28</v>
      </c>
      <c r="P426" t="s">
        <v>28</v>
      </c>
      <c r="Q426" t="s">
        <v>28</v>
      </c>
      <c r="R426" s="7" t="s">
        <v>1305</v>
      </c>
      <c r="S426" s="8">
        <f>R426/N426 * -1</f>
      </c>
      <c r="T426">
        <f>VLOOKUP(H426,SKU_PORKMEAT!A2:D683,{3},FALSE)</f>
      </c>
      <c r="U426" s="1">
        <f>VLOOKUP(UPPER(IF(IFERROR(VLOOKUP(E426,SOTC_PORKMEAT!A2:B5441,{2},FALSE), TRUE)=TRUE, VLOOKUP(E426,PICKUP_PORKMEAT!A2:B559,{2},FALSE),VLOOKUP(E426,SOTC_PORKMEAT!A2:B5441,{2},FALSE))), CUSTOMERS_PORKMEAT!A2:C951,{3},FALSE)</f>
      </c>
      <c r="V426" s="1">
        <f>VLOOKUP(UPPER(IF(IFERROR(VLOOKUP(E426,SOTC_PORKMEAT!A2:B5441,{2},FALSE), TRUE)=TRUE, VLOOKUP(E426,PICKUP_PORKMEAT!A2:B559,{2},FALSE),VLOOKUP(E426,SOTC_PORKMEAT!A2:B5441,{2},FALSE))), CUSTOMERS_PORKMEAT!A2:D951,{4},FALSE)</f>
      </c>
      <c r="W426" s="1">
        <f>VLOOKUP(H426,SKU_PORKMEAT!A2:D683,{4},FALSE)</f>
      </c>
      <c r="X426" s="1">
        <v>10</v>
      </c>
      <c r="Y426" t="s">
        <v>287</v>
      </c>
    </row>
    <row r="427" spans="1:25" x14ac:dyDescent="0.25">
      <c r="A427" s="1">
        <v>2024</v>
      </c>
      <c r="B427" s="1" t="s">
        <v>24</v>
      </c>
      <c r="C427" s="1" t="s">
        <v>1227</v>
      </c>
      <c r="D427" s="1" t="s">
        <v>1301</v>
      </c>
      <c r="E427" s="1">
        <v>2100120089</v>
      </c>
      <c r="F427" s="1" t="s">
        <v>287</v>
      </c>
      <c r="G427" t="s">
        <v>28</v>
      </c>
      <c r="H427" s="1">
        <v>1000000000666</v>
      </c>
      <c r="I427" s="1" t="s">
        <v>541</v>
      </c>
      <c r="J427" s="1" t="s">
        <v>541</v>
      </c>
      <c r="K427" s="6" t="s">
        <v>509</v>
      </c>
      <c r="L427" t="s">
        <v>13</v>
      </c>
      <c r="M427" t="s">
        <v>28</v>
      </c>
      <c r="N427" s="6" t="s">
        <v>509</v>
      </c>
      <c r="O427" t="s">
        <v>28</v>
      </c>
      <c r="P427" t="s">
        <v>28</v>
      </c>
      <c r="Q427" t="s">
        <v>28</v>
      </c>
      <c r="R427" s="7" t="s">
        <v>1306</v>
      </c>
      <c r="S427" s="8">
        <f>R427/N427 * -1</f>
      </c>
      <c r="T427">
        <f>VLOOKUP(H427,SKU_PORKMEAT!A2:D683,{3},FALSE)</f>
      </c>
      <c r="U427" s="1">
        <f>VLOOKUP(UPPER(IF(IFERROR(VLOOKUP(E427,SOTC_PORKMEAT!A2:B5441,{2},FALSE), TRUE)=TRUE, VLOOKUP(E427,PICKUP_PORKMEAT!A2:B559,{2},FALSE),VLOOKUP(E427,SOTC_PORKMEAT!A2:B5441,{2},FALSE))), CUSTOMERS_PORKMEAT!A2:C951,{3},FALSE)</f>
      </c>
      <c r="V427" s="1">
        <f>VLOOKUP(UPPER(IF(IFERROR(VLOOKUP(E427,SOTC_PORKMEAT!A2:B5441,{2},FALSE), TRUE)=TRUE, VLOOKUP(E427,PICKUP_PORKMEAT!A2:B559,{2},FALSE),VLOOKUP(E427,SOTC_PORKMEAT!A2:B5441,{2},FALSE))), CUSTOMERS_PORKMEAT!A2:D951,{4},FALSE)</f>
      </c>
      <c r="W427" s="1">
        <f>VLOOKUP(H427,SKU_PORKMEAT!A2:D683,{4},FALSE)</f>
      </c>
      <c r="X427" s="1">
        <v>10</v>
      </c>
      <c r="Y427" t="s">
        <v>287</v>
      </c>
    </row>
    <row r="428" spans="1:25" x14ac:dyDescent="0.25">
      <c r="A428" s="1">
        <v>2024</v>
      </c>
      <c r="B428" s="1" t="s">
        <v>24</v>
      </c>
      <c r="C428" s="1" t="s">
        <v>1227</v>
      </c>
      <c r="D428" s="1" t="s">
        <v>1307</v>
      </c>
      <c r="E428" s="1">
        <v>2100120082</v>
      </c>
      <c r="F428" s="1" t="s">
        <v>135</v>
      </c>
      <c r="G428" t="s">
        <v>28</v>
      </c>
      <c r="H428" s="1">
        <v>1000000001127</v>
      </c>
      <c r="I428" s="1" t="s">
        <v>50</v>
      </c>
      <c r="J428" s="1" t="s">
        <v>50</v>
      </c>
      <c r="K428" s="6" t="s">
        <v>1308</v>
      </c>
      <c r="L428" t="s">
        <v>13</v>
      </c>
      <c r="M428" t="s">
        <v>28</v>
      </c>
      <c r="N428" s="6" t="s">
        <v>1308</v>
      </c>
      <c r="O428" t="s">
        <v>28</v>
      </c>
      <c r="P428" t="s">
        <v>28</v>
      </c>
      <c r="Q428" t="s">
        <v>28</v>
      </c>
      <c r="R428" s="7" t="s">
        <v>1309</v>
      </c>
      <c r="S428" s="8">
        <f>R428/N428 * -1</f>
      </c>
      <c r="T428">
        <f>VLOOKUP(H428,SKU_PORKMEAT!A2:D683,{3},FALSE)</f>
      </c>
      <c r="U428" s="1">
        <f>VLOOKUP(UPPER(IF(IFERROR(VLOOKUP(E428,SOTC_PORKMEAT!A2:B5441,{2},FALSE), TRUE)=TRUE, VLOOKUP(E428,PICKUP_PORKMEAT!A2:B559,{2},FALSE),VLOOKUP(E428,SOTC_PORKMEAT!A2:B5441,{2},FALSE))), CUSTOMERS_PORKMEAT!A2:C951,{3},FALSE)</f>
      </c>
      <c r="V428" s="1">
        <f>VLOOKUP(UPPER(IF(IFERROR(VLOOKUP(E428,SOTC_PORKMEAT!A2:B5441,{2},FALSE), TRUE)=TRUE, VLOOKUP(E428,PICKUP_PORKMEAT!A2:B559,{2},FALSE),VLOOKUP(E428,SOTC_PORKMEAT!A2:B5441,{2},FALSE))), CUSTOMERS_PORKMEAT!A2:D951,{4},FALSE)</f>
      </c>
      <c r="W428" s="1">
        <f>VLOOKUP(H428,SKU_PORKMEAT!A2:D683,{4},FALSE)</f>
      </c>
      <c r="X428" s="1">
        <v>15</v>
      </c>
      <c r="Y428" t="s">
        <v>135</v>
      </c>
    </row>
    <row r="429" spans="1:25" x14ac:dyDescent="0.25">
      <c r="A429" s="1">
        <v>2024</v>
      </c>
      <c r="B429" s="1" t="s">
        <v>24</v>
      </c>
      <c r="C429" s="1" t="s">
        <v>1227</v>
      </c>
      <c r="D429" s="1" t="s">
        <v>1310</v>
      </c>
      <c r="E429" s="1">
        <v>2100120052</v>
      </c>
      <c r="F429" s="1" t="s">
        <v>139</v>
      </c>
      <c r="G429" t="s">
        <v>28</v>
      </c>
      <c r="H429" s="1">
        <v>1000000001127</v>
      </c>
      <c r="I429" s="1" t="s">
        <v>50</v>
      </c>
      <c r="J429" s="1" t="s">
        <v>50</v>
      </c>
      <c r="K429" s="6" t="s">
        <v>1311</v>
      </c>
      <c r="L429" t="s">
        <v>13</v>
      </c>
      <c r="M429" t="s">
        <v>28</v>
      </c>
      <c r="N429" s="6" t="s">
        <v>1311</v>
      </c>
      <c r="O429" t="s">
        <v>28</v>
      </c>
      <c r="P429" t="s">
        <v>28</v>
      </c>
      <c r="Q429" t="s">
        <v>28</v>
      </c>
      <c r="R429" s="7" t="s">
        <v>1312</v>
      </c>
      <c r="S429" s="8">
        <f>R429/N429 * -1</f>
      </c>
      <c r="T429">
        <f>VLOOKUP(H429,SKU_PORKMEAT!A2:D683,{3},FALSE)</f>
      </c>
      <c r="U429" s="1">
        <f>VLOOKUP(UPPER(IF(IFERROR(VLOOKUP(E429,SOTC_PORKMEAT!A2:B5441,{2},FALSE), TRUE)=TRUE, VLOOKUP(E429,PICKUP_PORKMEAT!A2:B559,{2},FALSE),VLOOKUP(E429,SOTC_PORKMEAT!A2:B5441,{2},FALSE))), CUSTOMERS_PORKMEAT!A2:C951,{3},FALSE)</f>
      </c>
      <c r="V429" s="1">
        <f>VLOOKUP(UPPER(IF(IFERROR(VLOOKUP(E429,SOTC_PORKMEAT!A2:B5441,{2},FALSE), TRUE)=TRUE, VLOOKUP(E429,PICKUP_PORKMEAT!A2:B559,{2},FALSE),VLOOKUP(E429,SOTC_PORKMEAT!A2:B5441,{2},FALSE))), CUSTOMERS_PORKMEAT!A2:D951,{4},FALSE)</f>
      </c>
      <c r="W429" s="1">
        <f>VLOOKUP(H429,SKU_PORKMEAT!A2:D683,{4},FALSE)</f>
      </c>
      <c r="X429" s="1">
        <v>15</v>
      </c>
      <c r="Y429" t="s">
        <v>139</v>
      </c>
    </row>
    <row r="430" spans="1:25" x14ac:dyDescent="0.25">
      <c r="A430" s="1">
        <v>2024</v>
      </c>
      <c r="B430" s="1" t="s">
        <v>24</v>
      </c>
      <c r="C430" s="1" t="s">
        <v>1227</v>
      </c>
      <c r="D430" s="1" t="s">
        <v>1313</v>
      </c>
      <c r="E430" s="1">
        <v>2100120060</v>
      </c>
      <c r="F430" s="1" t="s">
        <v>139</v>
      </c>
      <c r="G430" t="s">
        <v>28</v>
      </c>
      <c r="H430" s="1">
        <v>1000000001128</v>
      </c>
      <c r="I430" s="1" t="s">
        <v>73</v>
      </c>
      <c r="J430" s="1" t="s">
        <v>73</v>
      </c>
      <c r="K430" s="6" t="s">
        <v>1314</v>
      </c>
      <c r="L430" t="s">
        <v>13</v>
      </c>
      <c r="M430" t="s">
        <v>28</v>
      </c>
      <c r="N430" s="6" t="s">
        <v>1314</v>
      </c>
      <c r="O430" t="s">
        <v>28</v>
      </c>
      <c r="P430" t="s">
        <v>28</v>
      </c>
      <c r="Q430" t="s">
        <v>28</v>
      </c>
      <c r="R430" s="7" t="s">
        <v>1315</v>
      </c>
      <c r="S430" s="8">
        <f>R430/N430 * -1</f>
      </c>
      <c r="T430">
        <f>VLOOKUP(H430,SKU_PORKMEAT!A2:D683,{3},FALSE)</f>
      </c>
      <c r="U430" s="1">
        <f>VLOOKUP(UPPER(IF(IFERROR(VLOOKUP(E430,SOTC_PORKMEAT!A2:B5441,{2},FALSE), TRUE)=TRUE, VLOOKUP(E430,PICKUP_PORKMEAT!A2:B559,{2},FALSE),VLOOKUP(E430,SOTC_PORKMEAT!A2:B5441,{2},FALSE))), CUSTOMERS_PORKMEAT!A2:C951,{3},FALSE)</f>
      </c>
      <c r="V430" s="1">
        <f>VLOOKUP(UPPER(IF(IFERROR(VLOOKUP(E430,SOTC_PORKMEAT!A2:B5441,{2},FALSE), TRUE)=TRUE, VLOOKUP(E430,PICKUP_PORKMEAT!A2:B559,{2},FALSE),VLOOKUP(E430,SOTC_PORKMEAT!A2:B5441,{2},FALSE))), CUSTOMERS_PORKMEAT!A2:D951,{4},FALSE)</f>
      </c>
      <c r="W430" s="1">
        <f>VLOOKUP(H430,SKU_PORKMEAT!A2:D683,{4},FALSE)</f>
      </c>
      <c r="X430" s="1">
        <v>15</v>
      </c>
      <c r="Y430" t="s">
        <v>139</v>
      </c>
    </row>
    <row r="431" spans="1:25" x14ac:dyDescent="0.25">
      <c r="A431" s="1">
        <v>2024</v>
      </c>
      <c r="B431" s="1" t="s">
        <v>24</v>
      </c>
      <c r="C431" s="1" t="s">
        <v>1227</v>
      </c>
      <c r="D431" s="1" t="s">
        <v>1316</v>
      </c>
      <c r="E431" s="1">
        <v>2100120066</v>
      </c>
      <c r="F431" s="1" t="s">
        <v>139</v>
      </c>
      <c r="G431" t="s">
        <v>28</v>
      </c>
      <c r="H431" s="1">
        <v>1000000001128</v>
      </c>
      <c r="I431" s="1" t="s">
        <v>73</v>
      </c>
      <c r="J431" s="1" t="s">
        <v>73</v>
      </c>
      <c r="K431" s="6" t="s">
        <v>1317</v>
      </c>
      <c r="L431" t="s">
        <v>13</v>
      </c>
      <c r="M431" t="s">
        <v>28</v>
      </c>
      <c r="N431" s="6" t="s">
        <v>1317</v>
      </c>
      <c r="O431" t="s">
        <v>28</v>
      </c>
      <c r="P431" t="s">
        <v>28</v>
      </c>
      <c r="Q431" t="s">
        <v>28</v>
      </c>
      <c r="R431" s="7" t="s">
        <v>1318</v>
      </c>
      <c r="S431" s="8">
        <f>R431/N431 * -1</f>
      </c>
      <c r="T431">
        <f>VLOOKUP(H431,SKU_PORKMEAT!A2:D683,{3},FALSE)</f>
      </c>
      <c r="U431" s="1">
        <f>VLOOKUP(UPPER(IF(IFERROR(VLOOKUP(E431,SOTC_PORKMEAT!A2:B5441,{2},FALSE), TRUE)=TRUE, VLOOKUP(E431,PICKUP_PORKMEAT!A2:B559,{2},FALSE),VLOOKUP(E431,SOTC_PORKMEAT!A2:B5441,{2},FALSE))), CUSTOMERS_PORKMEAT!A2:C951,{3},FALSE)</f>
      </c>
      <c r="V431" s="1">
        <f>VLOOKUP(UPPER(IF(IFERROR(VLOOKUP(E431,SOTC_PORKMEAT!A2:B5441,{2},FALSE), TRUE)=TRUE, VLOOKUP(E431,PICKUP_PORKMEAT!A2:B559,{2},FALSE),VLOOKUP(E431,SOTC_PORKMEAT!A2:B5441,{2},FALSE))), CUSTOMERS_PORKMEAT!A2:D951,{4},FALSE)</f>
      </c>
      <c r="W431" s="1">
        <f>VLOOKUP(H431,SKU_PORKMEAT!A2:D683,{4},FALSE)</f>
      </c>
      <c r="X431" s="1">
        <v>15</v>
      </c>
      <c r="Y431" t="s">
        <v>139</v>
      </c>
    </row>
    <row r="432" spans="1:25" x14ac:dyDescent="0.25">
      <c r="A432" s="1">
        <v>2024</v>
      </c>
      <c r="B432" s="1" t="s">
        <v>24</v>
      </c>
      <c r="C432" s="1" t="s">
        <v>1227</v>
      </c>
      <c r="D432" s="1" t="s">
        <v>1319</v>
      </c>
      <c r="E432" s="1">
        <v>2100120068</v>
      </c>
      <c r="F432" s="1" t="s">
        <v>139</v>
      </c>
      <c r="G432" t="s">
        <v>28</v>
      </c>
      <c r="H432" s="1">
        <v>1000000001128</v>
      </c>
      <c r="I432" s="1" t="s">
        <v>73</v>
      </c>
      <c r="J432" s="1" t="s">
        <v>73</v>
      </c>
      <c r="K432" s="6" t="s">
        <v>1149</v>
      </c>
      <c r="L432" t="s">
        <v>13</v>
      </c>
      <c r="M432" t="s">
        <v>28</v>
      </c>
      <c r="N432" s="6" t="s">
        <v>1149</v>
      </c>
      <c r="O432" t="s">
        <v>28</v>
      </c>
      <c r="P432" t="s">
        <v>28</v>
      </c>
      <c r="Q432" t="s">
        <v>28</v>
      </c>
      <c r="R432" s="7" t="s">
        <v>1320</v>
      </c>
      <c r="S432" s="8">
        <f>R432/N432 * -1</f>
      </c>
      <c r="T432">
        <f>VLOOKUP(H432,SKU_PORKMEAT!A2:D683,{3},FALSE)</f>
      </c>
      <c r="U432" s="1">
        <f>VLOOKUP(UPPER(IF(IFERROR(VLOOKUP(E432,SOTC_PORKMEAT!A2:B5441,{2},FALSE), TRUE)=TRUE, VLOOKUP(E432,PICKUP_PORKMEAT!A2:B559,{2},FALSE),VLOOKUP(E432,SOTC_PORKMEAT!A2:B5441,{2},FALSE))), CUSTOMERS_PORKMEAT!A2:C951,{3},FALSE)</f>
      </c>
      <c r="V432" s="1">
        <f>VLOOKUP(UPPER(IF(IFERROR(VLOOKUP(E432,SOTC_PORKMEAT!A2:B5441,{2},FALSE), TRUE)=TRUE, VLOOKUP(E432,PICKUP_PORKMEAT!A2:B559,{2},FALSE),VLOOKUP(E432,SOTC_PORKMEAT!A2:B5441,{2},FALSE))), CUSTOMERS_PORKMEAT!A2:D951,{4},FALSE)</f>
      </c>
      <c r="W432" s="1">
        <f>VLOOKUP(H432,SKU_PORKMEAT!A2:D683,{4},FALSE)</f>
      </c>
      <c r="X432" s="1">
        <v>15</v>
      </c>
      <c r="Y432" t="s">
        <v>139</v>
      </c>
    </row>
    <row r="433" spans="1:25" x14ac:dyDescent="0.25">
      <c r="A433" s="1">
        <v>2024</v>
      </c>
      <c r="B433" s="1" t="s">
        <v>24</v>
      </c>
      <c r="C433" s="1" t="s">
        <v>39</v>
      </c>
      <c r="D433" s="1" t="s">
        <v>1321</v>
      </c>
      <c r="E433" s="1">
        <v>2100120191</v>
      </c>
      <c r="F433" s="1" t="s">
        <v>139</v>
      </c>
      <c r="G433" t="s">
        <v>28</v>
      </c>
      <c r="H433" s="1">
        <v>1000000001127</v>
      </c>
      <c r="I433" s="1" t="s">
        <v>50</v>
      </c>
      <c r="J433" s="1" t="s">
        <v>50</v>
      </c>
      <c r="K433" s="6" t="s">
        <v>1322</v>
      </c>
      <c r="L433" t="s">
        <v>13</v>
      </c>
      <c r="M433" t="s">
        <v>28</v>
      </c>
      <c r="N433" s="6" t="s">
        <v>1322</v>
      </c>
      <c r="O433" t="s">
        <v>28</v>
      </c>
      <c r="P433" t="s">
        <v>28</v>
      </c>
      <c r="Q433" t="s">
        <v>28</v>
      </c>
      <c r="R433" s="7" t="s">
        <v>1323</v>
      </c>
      <c r="S433" s="8">
        <f>R433/N433 * -1</f>
      </c>
      <c r="T433">
        <f>VLOOKUP(H433,SKU_PORKMEAT!A2:D683,{3},FALSE)</f>
      </c>
      <c r="U433" s="1">
        <f>VLOOKUP(UPPER(IF(IFERROR(VLOOKUP(E433,SOTC_PORKMEAT!A2:B5441,{2},FALSE), TRUE)=TRUE, VLOOKUP(E433,PICKUP_PORKMEAT!A2:B559,{2},FALSE),VLOOKUP(E433,SOTC_PORKMEAT!A2:B5441,{2},FALSE))), CUSTOMERS_PORKMEAT!A2:C951,{3},FALSE)</f>
      </c>
      <c r="V433" s="1">
        <f>VLOOKUP(UPPER(IF(IFERROR(VLOOKUP(E433,SOTC_PORKMEAT!A2:B5441,{2},FALSE), TRUE)=TRUE, VLOOKUP(E433,PICKUP_PORKMEAT!A2:B559,{2},FALSE),VLOOKUP(E433,SOTC_PORKMEAT!A2:B5441,{2},FALSE))), CUSTOMERS_PORKMEAT!A2:D951,{4},FALSE)</f>
      </c>
      <c r="W433" s="1">
        <f>VLOOKUP(H433,SKU_PORKMEAT!A2:D683,{4},FALSE)</f>
      </c>
      <c r="X433" s="1">
        <v>15</v>
      </c>
      <c r="Y433" t="s">
        <v>139</v>
      </c>
    </row>
    <row r="434" spans="1:25" x14ac:dyDescent="0.25">
      <c r="A434" s="1">
        <v>2024</v>
      </c>
      <c r="B434" s="1" t="s">
        <v>24</v>
      </c>
      <c r="C434" s="1" t="s">
        <v>39</v>
      </c>
      <c r="D434" s="1" t="s">
        <v>1324</v>
      </c>
      <c r="E434" s="1">
        <v>2100120192</v>
      </c>
      <c r="F434" s="1" t="s">
        <v>139</v>
      </c>
      <c r="G434" t="s">
        <v>28</v>
      </c>
      <c r="H434" s="1">
        <v>1000000001127</v>
      </c>
      <c r="I434" s="1" t="s">
        <v>50</v>
      </c>
      <c r="J434" s="1" t="s">
        <v>50</v>
      </c>
      <c r="K434" s="6" t="s">
        <v>1325</v>
      </c>
      <c r="L434" t="s">
        <v>13</v>
      </c>
      <c r="M434" t="s">
        <v>28</v>
      </c>
      <c r="N434" s="6" t="s">
        <v>1325</v>
      </c>
      <c r="O434" t="s">
        <v>28</v>
      </c>
      <c r="P434" t="s">
        <v>28</v>
      </c>
      <c r="Q434" t="s">
        <v>28</v>
      </c>
      <c r="R434" s="7" t="s">
        <v>1326</v>
      </c>
      <c r="S434" s="8">
        <f>R434/N434 * -1</f>
      </c>
      <c r="T434">
        <f>VLOOKUP(H434,SKU_PORKMEAT!A2:D683,{3},FALSE)</f>
      </c>
      <c r="U434" s="1">
        <f>VLOOKUP(UPPER(IF(IFERROR(VLOOKUP(E434,SOTC_PORKMEAT!A2:B5441,{2},FALSE), TRUE)=TRUE, VLOOKUP(E434,PICKUP_PORKMEAT!A2:B559,{2},FALSE),VLOOKUP(E434,SOTC_PORKMEAT!A2:B5441,{2},FALSE))), CUSTOMERS_PORKMEAT!A2:C951,{3},FALSE)</f>
      </c>
      <c r="V434" s="1">
        <f>VLOOKUP(UPPER(IF(IFERROR(VLOOKUP(E434,SOTC_PORKMEAT!A2:B5441,{2},FALSE), TRUE)=TRUE, VLOOKUP(E434,PICKUP_PORKMEAT!A2:B559,{2},FALSE),VLOOKUP(E434,SOTC_PORKMEAT!A2:B5441,{2},FALSE))), CUSTOMERS_PORKMEAT!A2:D951,{4},FALSE)</f>
      </c>
      <c r="W434" s="1">
        <f>VLOOKUP(H434,SKU_PORKMEAT!A2:D683,{4},FALSE)</f>
      </c>
      <c r="X434" s="1">
        <v>15</v>
      </c>
      <c r="Y434" t="s">
        <v>139</v>
      </c>
    </row>
    <row r="435" spans="1:25" x14ac:dyDescent="0.25">
      <c r="A435" s="1">
        <v>2024</v>
      </c>
      <c r="B435" s="1" t="s">
        <v>24</v>
      </c>
      <c r="C435" s="1" t="s">
        <v>1227</v>
      </c>
      <c r="D435" s="1" t="s">
        <v>1327</v>
      </c>
      <c r="E435" s="1">
        <v>2100120064</v>
      </c>
      <c r="F435" s="1" t="s">
        <v>177</v>
      </c>
      <c r="G435" t="s">
        <v>28</v>
      </c>
      <c r="H435" s="1">
        <v>1000000001127</v>
      </c>
      <c r="I435" s="1" t="s">
        <v>50</v>
      </c>
      <c r="J435" s="1" t="s">
        <v>50</v>
      </c>
      <c r="K435" s="6" t="s">
        <v>1328</v>
      </c>
      <c r="L435" t="s">
        <v>13</v>
      </c>
      <c r="M435" t="s">
        <v>28</v>
      </c>
      <c r="N435" s="6" t="s">
        <v>1328</v>
      </c>
      <c r="O435" t="s">
        <v>28</v>
      </c>
      <c r="P435" t="s">
        <v>28</v>
      </c>
      <c r="Q435" t="s">
        <v>28</v>
      </c>
      <c r="R435" s="7" t="s">
        <v>1329</v>
      </c>
      <c r="S435" s="8">
        <f>R435/N435 * -1</f>
      </c>
      <c r="T435">
        <f>VLOOKUP(H435,SKU_PORKMEAT!A2:D683,{3},FALSE)</f>
      </c>
      <c r="U435" s="1">
        <f>VLOOKUP(UPPER(IF(IFERROR(VLOOKUP(E435,SOTC_PORKMEAT!A2:B5441,{2},FALSE), TRUE)=TRUE, VLOOKUP(E435,PICKUP_PORKMEAT!A2:B559,{2},FALSE),VLOOKUP(E435,SOTC_PORKMEAT!A2:B5441,{2},FALSE))), CUSTOMERS_PORKMEAT!A2:C951,{3},FALSE)</f>
      </c>
      <c r="V435" s="1">
        <f>VLOOKUP(UPPER(IF(IFERROR(VLOOKUP(E435,SOTC_PORKMEAT!A2:B5441,{2},FALSE), TRUE)=TRUE, VLOOKUP(E435,PICKUP_PORKMEAT!A2:B559,{2},FALSE),VLOOKUP(E435,SOTC_PORKMEAT!A2:B5441,{2},FALSE))), CUSTOMERS_PORKMEAT!A2:D951,{4},FALSE)</f>
      </c>
      <c r="W435" s="1">
        <f>VLOOKUP(H435,SKU_PORKMEAT!A2:D683,{4},FALSE)</f>
      </c>
      <c r="X435" s="1">
        <v>15</v>
      </c>
      <c r="Y435" t="s">
        <v>177</v>
      </c>
    </row>
    <row r="436" spans="1:25" x14ac:dyDescent="0.25">
      <c r="A436" s="1">
        <v>2024</v>
      </c>
      <c r="B436" s="1" t="s">
        <v>24</v>
      </c>
      <c r="C436" s="1" t="s">
        <v>1227</v>
      </c>
      <c r="D436" s="1" t="s">
        <v>1330</v>
      </c>
      <c r="E436" s="1">
        <v>2100120077</v>
      </c>
      <c r="F436" s="1" t="s">
        <v>177</v>
      </c>
      <c r="G436" t="s">
        <v>28</v>
      </c>
      <c r="H436" s="1">
        <v>1000000001127</v>
      </c>
      <c r="I436" s="1" t="s">
        <v>50</v>
      </c>
      <c r="J436" s="1" t="s">
        <v>50</v>
      </c>
      <c r="K436" s="6" t="s">
        <v>1175</v>
      </c>
      <c r="L436" t="s">
        <v>13</v>
      </c>
      <c r="M436" t="s">
        <v>28</v>
      </c>
      <c r="N436" s="6" t="s">
        <v>1175</v>
      </c>
      <c r="O436" t="s">
        <v>28</v>
      </c>
      <c r="P436" t="s">
        <v>28</v>
      </c>
      <c r="Q436" t="s">
        <v>28</v>
      </c>
      <c r="R436" s="7" t="s">
        <v>1331</v>
      </c>
      <c r="S436" s="8">
        <f>R436/N436 * -1</f>
      </c>
      <c r="T436">
        <f>VLOOKUP(H436,SKU_PORKMEAT!A2:D683,{3},FALSE)</f>
      </c>
      <c r="U436" s="1">
        <f>VLOOKUP(UPPER(IF(IFERROR(VLOOKUP(E436,SOTC_PORKMEAT!A2:B5441,{2},FALSE), TRUE)=TRUE, VLOOKUP(E436,PICKUP_PORKMEAT!A2:B559,{2},FALSE),VLOOKUP(E436,SOTC_PORKMEAT!A2:B5441,{2},FALSE))), CUSTOMERS_PORKMEAT!A2:C951,{3},FALSE)</f>
      </c>
      <c r="V436" s="1">
        <f>VLOOKUP(UPPER(IF(IFERROR(VLOOKUP(E436,SOTC_PORKMEAT!A2:B5441,{2},FALSE), TRUE)=TRUE, VLOOKUP(E436,PICKUP_PORKMEAT!A2:B559,{2},FALSE),VLOOKUP(E436,SOTC_PORKMEAT!A2:B5441,{2},FALSE))), CUSTOMERS_PORKMEAT!A2:D951,{4},FALSE)</f>
      </c>
      <c r="W436" s="1">
        <f>VLOOKUP(H436,SKU_PORKMEAT!A2:D683,{4},FALSE)</f>
      </c>
      <c r="X436" s="1">
        <v>15</v>
      </c>
      <c r="Y436" t="s">
        <v>177</v>
      </c>
    </row>
    <row r="437" spans="1:25" x14ac:dyDescent="0.25">
      <c r="A437" s="1">
        <v>2024</v>
      </c>
      <c r="B437" s="1" t="s">
        <v>24</v>
      </c>
      <c r="C437" s="1" t="s">
        <v>1227</v>
      </c>
      <c r="D437" s="1" t="s">
        <v>1332</v>
      </c>
      <c r="E437" s="1">
        <v>2100120078</v>
      </c>
      <c r="F437" s="1" t="s">
        <v>177</v>
      </c>
      <c r="G437" t="s">
        <v>28</v>
      </c>
      <c r="H437" s="1">
        <v>1000000001127</v>
      </c>
      <c r="I437" s="1" t="s">
        <v>50</v>
      </c>
      <c r="J437" s="1" t="s">
        <v>50</v>
      </c>
      <c r="K437" s="6" t="s">
        <v>1333</v>
      </c>
      <c r="L437" t="s">
        <v>13</v>
      </c>
      <c r="M437" t="s">
        <v>28</v>
      </c>
      <c r="N437" s="6" t="s">
        <v>1333</v>
      </c>
      <c r="O437" t="s">
        <v>28</v>
      </c>
      <c r="P437" t="s">
        <v>28</v>
      </c>
      <c r="Q437" t="s">
        <v>28</v>
      </c>
      <c r="R437" s="7" t="s">
        <v>1334</v>
      </c>
      <c r="S437" s="8">
        <f>R437/N437 * -1</f>
      </c>
      <c r="T437">
        <f>VLOOKUP(H437,SKU_PORKMEAT!A2:D683,{3},FALSE)</f>
      </c>
      <c r="U437" s="1">
        <f>VLOOKUP(UPPER(IF(IFERROR(VLOOKUP(E437,SOTC_PORKMEAT!A2:B5441,{2},FALSE), TRUE)=TRUE, VLOOKUP(E437,PICKUP_PORKMEAT!A2:B559,{2},FALSE),VLOOKUP(E437,SOTC_PORKMEAT!A2:B5441,{2},FALSE))), CUSTOMERS_PORKMEAT!A2:C951,{3},FALSE)</f>
      </c>
      <c r="V437" s="1">
        <f>VLOOKUP(UPPER(IF(IFERROR(VLOOKUP(E437,SOTC_PORKMEAT!A2:B5441,{2},FALSE), TRUE)=TRUE, VLOOKUP(E437,PICKUP_PORKMEAT!A2:B559,{2},FALSE),VLOOKUP(E437,SOTC_PORKMEAT!A2:B5441,{2},FALSE))), CUSTOMERS_PORKMEAT!A2:D951,{4},FALSE)</f>
      </c>
      <c r="W437" s="1">
        <f>VLOOKUP(H437,SKU_PORKMEAT!A2:D683,{4},FALSE)</f>
      </c>
      <c r="X437" s="1">
        <v>15</v>
      </c>
      <c r="Y437" t="s">
        <v>177</v>
      </c>
    </row>
    <row r="438" spans="1:25" x14ac:dyDescent="0.25">
      <c r="A438" s="1">
        <v>2024</v>
      </c>
      <c r="B438" s="1" t="s">
        <v>24</v>
      </c>
      <c r="C438" s="1" t="s">
        <v>1227</v>
      </c>
      <c r="D438" s="1" t="s">
        <v>1335</v>
      </c>
      <c r="E438" s="1">
        <v>2100120079</v>
      </c>
      <c r="F438" s="1" t="s">
        <v>177</v>
      </c>
      <c r="G438" t="s">
        <v>28</v>
      </c>
      <c r="H438" s="1">
        <v>1000000001127</v>
      </c>
      <c r="I438" s="1" t="s">
        <v>50</v>
      </c>
      <c r="J438" s="1" t="s">
        <v>50</v>
      </c>
      <c r="K438" s="6" t="s">
        <v>1336</v>
      </c>
      <c r="L438" t="s">
        <v>13</v>
      </c>
      <c r="M438" t="s">
        <v>28</v>
      </c>
      <c r="N438" s="6" t="s">
        <v>1336</v>
      </c>
      <c r="O438" t="s">
        <v>28</v>
      </c>
      <c r="P438" t="s">
        <v>28</v>
      </c>
      <c r="Q438" t="s">
        <v>28</v>
      </c>
      <c r="R438" s="7" t="s">
        <v>1337</v>
      </c>
      <c r="S438" s="8">
        <f>R438/N438 * -1</f>
      </c>
      <c r="T438">
        <f>VLOOKUP(H438,SKU_PORKMEAT!A2:D683,{3},FALSE)</f>
      </c>
      <c r="U438" s="1">
        <f>VLOOKUP(UPPER(IF(IFERROR(VLOOKUP(E438,SOTC_PORKMEAT!A2:B5441,{2},FALSE), TRUE)=TRUE, VLOOKUP(E438,PICKUP_PORKMEAT!A2:B559,{2},FALSE),VLOOKUP(E438,SOTC_PORKMEAT!A2:B5441,{2},FALSE))), CUSTOMERS_PORKMEAT!A2:C951,{3},FALSE)</f>
      </c>
      <c r="V438" s="1">
        <f>VLOOKUP(UPPER(IF(IFERROR(VLOOKUP(E438,SOTC_PORKMEAT!A2:B5441,{2},FALSE), TRUE)=TRUE, VLOOKUP(E438,PICKUP_PORKMEAT!A2:B559,{2},FALSE),VLOOKUP(E438,SOTC_PORKMEAT!A2:B5441,{2},FALSE))), CUSTOMERS_PORKMEAT!A2:D951,{4},FALSE)</f>
      </c>
      <c r="W438" s="1">
        <f>VLOOKUP(H438,SKU_PORKMEAT!A2:D683,{4},FALSE)</f>
      </c>
      <c r="X438" s="1">
        <v>15</v>
      </c>
      <c r="Y438" t="s">
        <v>177</v>
      </c>
    </row>
    <row r="439" spans="1:25" x14ac:dyDescent="0.25">
      <c r="A439" s="1">
        <v>2024</v>
      </c>
      <c r="B439" s="1" t="s">
        <v>24</v>
      </c>
      <c r="C439" s="1" t="s">
        <v>1227</v>
      </c>
      <c r="D439" s="1" t="s">
        <v>1338</v>
      </c>
      <c r="E439" s="1">
        <v>2100120080</v>
      </c>
      <c r="F439" s="1" t="s">
        <v>177</v>
      </c>
      <c r="G439" t="s">
        <v>28</v>
      </c>
      <c r="H439" s="1">
        <v>1000000001127</v>
      </c>
      <c r="I439" s="1" t="s">
        <v>50</v>
      </c>
      <c r="J439" s="1" t="s">
        <v>50</v>
      </c>
      <c r="K439" s="6" t="s">
        <v>671</v>
      </c>
      <c r="L439" t="s">
        <v>13</v>
      </c>
      <c r="M439" t="s">
        <v>28</v>
      </c>
      <c r="N439" s="6" t="s">
        <v>671</v>
      </c>
      <c r="O439" t="s">
        <v>28</v>
      </c>
      <c r="P439" t="s">
        <v>28</v>
      </c>
      <c r="Q439" t="s">
        <v>28</v>
      </c>
      <c r="R439" s="7" t="s">
        <v>672</v>
      </c>
      <c r="S439" s="8">
        <f>R439/N439 * -1</f>
      </c>
      <c r="T439">
        <f>VLOOKUP(H439,SKU_PORKMEAT!A2:D683,{3},FALSE)</f>
      </c>
      <c r="U439" s="1">
        <f>VLOOKUP(UPPER(IF(IFERROR(VLOOKUP(E439,SOTC_PORKMEAT!A2:B5441,{2},FALSE), TRUE)=TRUE, VLOOKUP(E439,PICKUP_PORKMEAT!A2:B559,{2},FALSE),VLOOKUP(E439,SOTC_PORKMEAT!A2:B5441,{2},FALSE))), CUSTOMERS_PORKMEAT!A2:C951,{3},FALSE)</f>
      </c>
      <c r="V439" s="1">
        <f>VLOOKUP(UPPER(IF(IFERROR(VLOOKUP(E439,SOTC_PORKMEAT!A2:B5441,{2},FALSE), TRUE)=TRUE, VLOOKUP(E439,PICKUP_PORKMEAT!A2:B559,{2},FALSE),VLOOKUP(E439,SOTC_PORKMEAT!A2:B5441,{2},FALSE))), CUSTOMERS_PORKMEAT!A2:D951,{4},FALSE)</f>
      </c>
      <c r="W439" s="1">
        <f>VLOOKUP(H439,SKU_PORKMEAT!A2:D683,{4},FALSE)</f>
      </c>
      <c r="X439" s="1">
        <v>15</v>
      </c>
      <c r="Y439" t="s">
        <v>177</v>
      </c>
    </row>
    <row r="440" spans="1:25" x14ac:dyDescent="0.25">
      <c r="A440" s="1">
        <v>2024</v>
      </c>
      <c r="B440" s="1" t="s">
        <v>24</v>
      </c>
      <c r="C440" s="1" t="s">
        <v>1227</v>
      </c>
      <c r="D440" s="1" t="s">
        <v>1339</v>
      </c>
      <c r="E440" s="1">
        <v>2100120051</v>
      </c>
      <c r="F440" s="1" t="s">
        <v>196</v>
      </c>
      <c r="G440" t="s">
        <v>28</v>
      </c>
      <c r="H440" s="1">
        <v>1000000001127</v>
      </c>
      <c r="I440" s="1" t="s">
        <v>50</v>
      </c>
      <c r="J440" s="1" t="s">
        <v>50</v>
      </c>
      <c r="K440" s="6" t="s">
        <v>1340</v>
      </c>
      <c r="L440" t="s">
        <v>13</v>
      </c>
      <c r="M440" t="s">
        <v>28</v>
      </c>
      <c r="N440" s="6" t="s">
        <v>1340</v>
      </c>
      <c r="O440" t="s">
        <v>28</v>
      </c>
      <c r="P440" t="s">
        <v>28</v>
      </c>
      <c r="Q440" t="s">
        <v>28</v>
      </c>
      <c r="R440" s="7" t="s">
        <v>1341</v>
      </c>
      <c r="S440" s="8">
        <f>R440/N440 * -1</f>
      </c>
      <c r="T440">
        <f>VLOOKUP(H440,SKU_PORKMEAT!A2:D683,{3},FALSE)</f>
      </c>
      <c r="U440" s="1">
        <f>VLOOKUP(UPPER(IF(IFERROR(VLOOKUP(E440,SOTC_PORKMEAT!A2:B5441,{2},FALSE), TRUE)=TRUE, VLOOKUP(E440,PICKUP_PORKMEAT!A2:B559,{2},FALSE),VLOOKUP(E440,SOTC_PORKMEAT!A2:B5441,{2},FALSE))), CUSTOMERS_PORKMEAT!A2:C951,{3},FALSE)</f>
      </c>
      <c r="V440" s="1">
        <f>VLOOKUP(UPPER(IF(IFERROR(VLOOKUP(E440,SOTC_PORKMEAT!A2:B5441,{2},FALSE), TRUE)=TRUE, VLOOKUP(E440,PICKUP_PORKMEAT!A2:B559,{2},FALSE),VLOOKUP(E440,SOTC_PORKMEAT!A2:B5441,{2},FALSE))), CUSTOMERS_PORKMEAT!A2:D951,{4},FALSE)</f>
      </c>
      <c r="W440" s="1">
        <f>VLOOKUP(H440,SKU_PORKMEAT!A2:D683,{4},FALSE)</f>
      </c>
      <c r="X440" s="1">
        <v>15</v>
      </c>
      <c r="Y440" t="s">
        <v>196</v>
      </c>
    </row>
    <row r="441" spans="1:25" x14ac:dyDescent="0.25">
      <c r="A441" s="1">
        <v>2024</v>
      </c>
      <c r="B441" s="1" t="s">
        <v>24</v>
      </c>
      <c r="C441" s="1" t="s">
        <v>1227</v>
      </c>
      <c r="D441" s="1" t="s">
        <v>1342</v>
      </c>
      <c r="E441" s="1">
        <v>2100120090</v>
      </c>
      <c r="F441" s="1" t="s">
        <v>351</v>
      </c>
      <c r="G441" t="s">
        <v>28</v>
      </c>
      <c r="H441" s="1">
        <v>1000000001141</v>
      </c>
      <c r="I441" s="1" t="s">
        <v>272</v>
      </c>
      <c r="J441" s="1" t="s">
        <v>272</v>
      </c>
      <c r="K441" s="6" t="s">
        <v>1343</v>
      </c>
      <c r="L441" t="s">
        <v>13</v>
      </c>
      <c r="M441" t="s">
        <v>28</v>
      </c>
      <c r="N441" s="6" t="s">
        <v>1343</v>
      </c>
      <c r="O441" t="s">
        <v>28</v>
      </c>
      <c r="P441" t="s">
        <v>28</v>
      </c>
      <c r="Q441" t="s">
        <v>28</v>
      </c>
      <c r="R441" s="7" t="s">
        <v>1344</v>
      </c>
      <c r="S441" s="8">
        <f>R441/N441 * -1</f>
      </c>
      <c r="T441">
        <f>VLOOKUP(H441,SKU_PORKMEAT!A2:D683,{3},FALSE)</f>
      </c>
      <c r="U441" s="1">
        <f>VLOOKUP(UPPER(IF(IFERROR(VLOOKUP(E441,SOTC_PORKMEAT!A2:B5441,{2},FALSE), TRUE)=TRUE, VLOOKUP(E441,PICKUP_PORKMEAT!A2:B559,{2},FALSE),VLOOKUP(E441,SOTC_PORKMEAT!A2:B5441,{2},FALSE))), CUSTOMERS_PORKMEAT!A2:C951,{3},FALSE)</f>
      </c>
      <c r="V441" s="1">
        <f>VLOOKUP(UPPER(IF(IFERROR(VLOOKUP(E441,SOTC_PORKMEAT!A2:B5441,{2},FALSE), TRUE)=TRUE, VLOOKUP(E441,PICKUP_PORKMEAT!A2:B559,{2},FALSE),VLOOKUP(E441,SOTC_PORKMEAT!A2:B5441,{2},FALSE))), CUSTOMERS_PORKMEAT!A2:D951,{4},FALSE)</f>
      </c>
      <c r="W441" s="1">
        <f>VLOOKUP(H441,SKU_PORKMEAT!A2:D683,{4},FALSE)</f>
      </c>
      <c r="X441" s="1">
        <v>19</v>
      </c>
      <c r="Y441" t="s">
        <v>351</v>
      </c>
    </row>
    <row r="442" spans="1:25" x14ac:dyDescent="0.25">
      <c r="A442" s="1">
        <v>2024</v>
      </c>
      <c r="B442" s="1" t="s">
        <v>24</v>
      </c>
      <c r="C442" s="1" t="s">
        <v>1227</v>
      </c>
      <c r="D442" s="1" t="s">
        <v>1345</v>
      </c>
      <c r="E442" s="1">
        <v>2100120063</v>
      </c>
      <c r="F442" s="1" t="s">
        <v>200</v>
      </c>
      <c r="G442" t="s">
        <v>28</v>
      </c>
      <c r="H442" s="1">
        <v>1000000001127</v>
      </c>
      <c r="I442" s="1" t="s">
        <v>50</v>
      </c>
      <c r="J442" s="1" t="s">
        <v>50</v>
      </c>
      <c r="K442" s="6" t="s">
        <v>1346</v>
      </c>
      <c r="L442" t="s">
        <v>13</v>
      </c>
      <c r="M442" t="s">
        <v>28</v>
      </c>
      <c r="N442" s="6" t="s">
        <v>1346</v>
      </c>
      <c r="O442" t="s">
        <v>28</v>
      </c>
      <c r="P442" t="s">
        <v>28</v>
      </c>
      <c r="Q442" t="s">
        <v>28</v>
      </c>
      <c r="R442" s="7" t="s">
        <v>1347</v>
      </c>
      <c r="S442" s="8">
        <f>R442/N442 * -1</f>
      </c>
      <c r="T442">
        <f>VLOOKUP(H442,SKU_PORKMEAT!A2:D683,{3},FALSE)</f>
      </c>
      <c r="U442" s="1">
        <f>VLOOKUP(UPPER(IF(IFERROR(VLOOKUP(E442,SOTC_PORKMEAT!A2:B5441,{2},FALSE), TRUE)=TRUE, VLOOKUP(E442,PICKUP_PORKMEAT!A2:B559,{2},FALSE),VLOOKUP(E442,SOTC_PORKMEAT!A2:B5441,{2},FALSE))), CUSTOMERS_PORKMEAT!A2:C951,{3},FALSE)</f>
      </c>
      <c r="V442" s="1">
        <f>VLOOKUP(UPPER(IF(IFERROR(VLOOKUP(E442,SOTC_PORKMEAT!A2:B5441,{2},FALSE), TRUE)=TRUE, VLOOKUP(E442,PICKUP_PORKMEAT!A2:B559,{2},FALSE),VLOOKUP(E442,SOTC_PORKMEAT!A2:B5441,{2},FALSE))), CUSTOMERS_PORKMEAT!A2:D951,{4},FALSE)</f>
      </c>
      <c r="W442" s="1">
        <f>VLOOKUP(H442,SKU_PORKMEAT!A2:D683,{4},FALSE)</f>
      </c>
      <c r="X442" s="1">
        <v>15</v>
      </c>
      <c r="Y442" t="s">
        <v>200</v>
      </c>
    </row>
    <row r="443" spans="1:25" x14ac:dyDescent="0.25">
      <c r="A443" s="1">
        <v>2024</v>
      </c>
      <c r="B443" s="1" t="s">
        <v>24</v>
      </c>
      <c r="C443" s="1" t="s">
        <v>1227</v>
      </c>
      <c r="D443" s="1" t="s">
        <v>1348</v>
      </c>
      <c r="E443" s="1">
        <v>2100120050</v>
      </c>
      <c r="F443" s="1" t="s">
        <v>204</v>
      </c>
      <c r="G443" t="s">
        <v>28</v>
      </c>
      <c r="H443" s="1">
        <v>1000000001127</v>
      </c>
      <c r="I443" s="1" t="s">
        <v>50</v>
      </c>
      <c r="J443" s="1" t="s">
        <v>50</v>
      </c>
      <c r="K443" s="6" t="s">
        <v>1349</v>
      </c>
      <c r="L443" t="s">
        <v>13</v>
      </c>
      <c r="M443" t="s">
        <v>28</v>
      </c>
      <c r="N443" s="6" t="s">
        <v>1349</v>
      </c>
      <c r="O443" t="s">
        <v>28</v>
      </c>
      <c r="P443" t="s">
        <v>28</v>
      </c>
      <c r="Q443" t="s">
        <v>28</v>
      </c>
      <c r="R443" s="7" t="s">
        <v>1350</v>
      </c>
      <c r="S443" s="8">
        <f>R443/N443 * -1</f>
      </c>
      <c r="T443">
        <f>VLOOKUP(H443,SKU_PORKMEAT!A2:D683,{3},FALSE)</f>
      </c>
      <c r="U443" s="1">
        <f>VLOOKUP(UPPER(IF(IFERROR(VLOOKUP(E443,SOTC_PORKMEAT!A2:B5441,{2},FALSE), TRUE)=TRUE, VLOOKUP(E443,PICKUP_PORKMEAT!A2:B559,{2},FALSE),VLOOKUP(E443,SOTC_PORKMEAT!A2:B5441,{2},FALSE))), CUSTOMERS_PORKMEAT!A2:C951,{3},FALSE)</f>
      </c>
      <c r="V443" s="1">
        <f>VLOOKUP(UPPER(IF(IFERROR(VLOOKUP(E443,SOTC_PORKMEAT!A2:B5441,{2},FALSE), TRUE)=TRUE, VLOOKUP(E443,PICKUP_PORKMEAT!A2:B559,{2},FALSE),VLOOKUP(E443,SOTC_PORKMEAT!A2:B5441,{2},FALSE))), CUSTOMERS_PORKMEAT!A2:D951,{4},FALSE)</f>
      </c>
      <c r="W443" s="1">
        <f>VLOOKUP(H443,SKU_PORKMEAT!A2:D683,{4},FALSE)</f>
      </c>
      <c r="X443" s="1">
        <v>15</v>
      </c>
      <c r="Y443" t="s">
        <v>204</v>
      </c>
    </row>
    <row r="444" spans="1:25" x14ac:dyDescent="0.25">
      <c r="A444" s="1">
        <v>2024</v>
      </c>
      <c r="B444" s="1" t="s">
        <v>24</v>
      </c>
      <c r="C444" s="1" t="s">
        <v>1227</v>
      </c>
      <c r="D444" s="1" t="s">
        <v>1351</v>
      </c>
      <c r="E444" s="1">
        <v>2100120054</v>
      </c>
      <c r="F444" s="1" t="s">
        <v>223</v>
      </c>
      <c r="G444" t="s">
        <v>28</v>
      </c>
      <c r="H444" s="1">
        <v>1000000001127</v>
      </c>
      <c r="I444" s="1" t="s">
        <v>50</v>
      </c>
      <c r="J444" s="1" t="s">
        <v>50</v>
      </c>
      <c r="K444" s="6" t="s">
        <v>1352</v>
      </c>
      <c r="L444" t="s">
        <v>13</v>
      </c>
      <c r="M444" t="s">
        <v>28</v>
      </c>
      <c r="N444" s="6" t="s">
        <v>1352</v>
      </c>
      <c r="O444" t="s">
        <v>28</v>
      </c>
      <c r="P444" t="s">
        <v>28</v>
      </c>
      <c r="Q444" t="s">
        <v>28</v>
      </c>
      <c r="R444" s="7" t="s">
        <v>1353</v>
      </c>
      <c r="S444" s="8">
        <f>R444/N444 * -1</f>
      </c>
      <c r="T444">
        <f>VLOOKUP(H444,SKU_PORKMEAT!A2:D683,{3},FALSE)</f>
      </c>
      <c r="U444" s="1">
        <f>VLOOKUP(UPPER(IF(IFERROR(VLOOKUP(E444,SOTC_PORKMEAT!A2:B5441,{2},FALSE), TRUE)=TRUE, VLOOKUP(E444,PICKUP_PORKMEAT!A2:B559,{2},FALSE),VLOOKUP(E444,SOTC_PORKMEAT!A2:B5441,{2},FALSE))), CUSTOMERS_PORKMEAT!A2:C951,{3},FALSE)</f>
      </c>
      <c r="V444" s="1">
        <f>VLOOKUP(UPPER(IF(IFERROR(VLOOKUP(E444,SOTC_PORKMEAT!A2:B5441,{2},FALSE), TRUE)=TRUE, VLOOKUP(E444,PICKUP_PORKMEAT!A2:B559,{2},FALSE),VLOOKUP(E444,SOTC_PORKMEAT!A2:B5441,{2},FALSE))), CUSTOMERS_PORKMEAT!A2:D951,{4},FALSE)</f>
      </c>
      <c r="W444" s="1">
        <f>VLOOKUP(H444,SKU_PORKMEAT!A2:D683,{4},FALSE)</f>
      </c>
      <c r="X444" s="1">
        <v>15</v>
      </c>
      <c r="Y444" t="s">
        <v>223</v>
      </c>
    </row>
    <row r="445" spans="1:25" x14ac:dyDescent="0.25">
      <c r="A445" s="1">
        <v>2024</v>
      </c>
      <c r="B445" s="1" t="s">
        <v>24</v>
      </c>
      <c r="C445" s="1" t="s">
        <v>1227</v>
      </c>
      <c r="D445" s="1" t="s">
        <v>1354</v>
      </c>
      <c r="E445" s="1">
        <v>2100120061</v>
      </c>
      <c r="F445" s="1" t="s">
        <v>231</v>
      </c>
      <c r="G445" t="s">
        <v>28</v>
      </c>
      <c r="H445" s="1">
        <v>1000000001127</v>
      </c>
      <c r="I445" s="1" t="s">
        <v>50</v>
      </c>
      <c r="J445" s="1" t="s">
        <v>50</v>
      </c>
      <c r="K445" s="6" t="s">
        <v>1355</v>
      </c>
      <c r="L445" t="s">
        <v>13</v>
      </c>
      <c r="M445" t="s">
        <v>28</v>
      </c>
      <c r="N445" s="6" t="s">
        <v>1355</v>
      </c>
      <c r="O445" t="s">
        <v>28</v>
      </c>
      <c r="P445" t="s">
        <v>28</v>
      </c>
      <c r="Q445" t="s">
        <v>28</v>
      </c>
      <c r="R445" s="7" t="s">
        <v>1356</v>
      </c>
      <c r="S445" s="8">
        <f>R445/N445 * -1</f>
      </c>
      <c r="T445">
        <f>VLOOKUP(H445,SKU_PORKMEAT!A2:D683,{3},FALSE)</f>
      </c>
      <c r="U445" s="1">
        <f>VLOOKUP(UPPER(IF(IFERROR(VLOOKUP(E445,SOTC_PORKMEAT!A2:B5441,{2},FALSE), TRUE)=TRUE, VLOOKUP(E445,PICKUP_PORKMEAT!A2:B559,{2},FALSE),VLOOKUP(E445,SOTC_PORKMEAT!A2:B5441,{2},FALSE))), CUSTOMERS_PORKMEAT!A2:C951,{3},FALSE)</f>
      </c>
      <c r="V445" s="1">
        <f>VLOOKUP(UPPER(IF(IFERROR(VLOOKUP(E445,SOTC_PORKMEAT!A2:B5441,{2},FALSE), TRUE)=TRUE, VLOOKUP(E445,PICKUP_PORKMEAT!A2:B559,{2},FALSE),VLOOKUP(E445,SOTC_PORKMEAT!A2:B5441,{2},FALSE))), CUSTOMERS_PORKMEAT!A2:D951,{4},FALSE)</f>
      </c>
      <c r="W445" s="1">
        <f>VLOOKUP(H445,SKU_PORKMEAT!A2:D683,{4},FALSE)</f>
      </c>
      <c r="X445" s="1">
        <v>15</v>
      </c>
      <c r="Y445" t="s">
        <v>231</v>
      </c>
    </row>
    <row r="446" spans="1:25" x14ac:dyDescent="0.25">
      <c r="A446" s="1">
        <v>2024</v>
      </c>
      <c r="B446" s="1" t="s">
        <v>24</v>
      </c>
      <c r="C446" s="1" t="s">
        <v>1227</v>
      </c>
      <c r="D446" s="1" t="s">
        <v>1357</v>
      </c>
      <c r="E446" s="1">
        <v>2100120057</v>
      </c>
      <c r="F446" s="1" t="s">
        <v>239</v>
      </c>
      <c r="G446" t="s">
        <v>28</v>
      </c>
      <c r="H446" s="1">
        <v>1000000001127</v>
      </c>
      <c r="I446" s="1" t="s">
        <v>50</v>
      </c>
      <c r="J446" s="1" t="s">
        <v>50</v>
      </c>
      <c r="K446" s="6" t="s">
        <v>1358</v>
      </c>
      <c r="L446" t="s">
        <v>13</v>
      </c>
      <c r="M446" t="s">
        <v>28</v>
      </c>
      <c r="N446" s="6" t="s">
        <v>1358</v>
      </c>
      <c r="O446" t="s">
        <v>28</v>
      </c>
      <c r="P446" t="s">
        <v>28</v>
      </c>
      <c r="Q446" t="s">
        <v>28</v>
      </c>
      <c r="R446" s="7" t="s">
        <v>1359</v>
      </c>
      <c r="S446" s="8">
        <f>R446/N446 * -1</f>
      </c>
      <c r="T446">
        <f>VLOOKUP(H446,SKU_PORKMEAT!A2:D683,{3},FALSE)</f>
      </c>
      <c r="U446" s="1">
        <f>VLOOKUP(UPPER(IF(IFERROR(VLOOKUP(E446,SOTC_PORKMEAT!A2:B5441,{2},FALSE), TRUE)=TRUE, VLOOKUP(E446,PICKUP_PORKMEAT!A2:B559,{2},FALSE),VLOOKUP(E446,SOTC_PORKMEAT!A2:B5441,{2},FALSE))), CUSTOMERS_PORKMEAT!A2:C951,{3},FALSE)</f>
      </c>
      <c r="V446" s="1">
        <f>VLOOKUP(UPPER(IF(IFERROR(VLOOKUP(E446,SOTC_PORKMEAT!A2:B5441,{2},FALSE), TRUE)=TRUE, VLOOKUP(E446,PICKUP_PORKMEAT!A2:B559,{2},FALSE),VLOOKUP(E446,SOTC_PORKMEAT!A2:B5441,{2},FALSE))), CUSTOMERS_PORKMEAT!A2:D951,{4},FALSE)</f>
      </c>
      <c r="W446" s="1">
        <f>VLOOKUP(H446,SKU_PORKMEAT!A2:D683,{4},FALSE)</f>
      </c>
      <c r="X446" s="1">
        <v>15</v>
      </c>
      <c r="Y446" t="s">
        <v>239</v>
      </c>
    </row>
    <row r="447" spans="1:25" x14ac:dyDescent="0.25">
      <c r="A447" s="1">
        <v>2024</v>
      </c>
      <c r="B447" s="1" t="s">
        <v>24</v>
      </c>
      <c r="C447" s="1" t="s">
        <v>1227</v>
      </c>
      <c r="D447" s="1" t="s">
        <v>1360</v>
      </c>
      <c r="E447" s="1">
        <v>2100120058</v>
      </c>
      <c r="F447" s="1" t="s">
        <v>1130</v>
      </c>
      <c r="G447" t="s">
        <v>28</v>
      </c>
      <c r="H447" s="1">
        <v>1000000001128</v>
      </c>
      <c r="I447" s="1" t="s">
        <v>73</v>
      </c>
      <c r="J447" s="1" t="s">
        <v>73</v>
      </c>
      <c r="K447" s="6" t="s">
        <v>1361</v>
      </c>
      <c r="L447" t="s">
        <v>13</v>
      </c>
      <c r="M447" t="s">
        <v>28</v>
      </c>
      <c r="N447" s="6" t="s">
        <v>1361</v>
      </c>
      <c r="O447" t="s">
        <v>28</v>
      </c>
      <c r="P447" t="s">
        <v>28</v>
      </c>
      <c r="Q447" t="s">
        <v>28</v>
      </c>
      <c r="R447" s="7" t="s">
        <v>1362</v>
      </c>
      <c r="S447" s="8">
        <f>R447/N447 * -1</f>
      </c>
      <c r="T447">
        <f>VLOOKUP(H447,SKU_PORKMEAT!A2:D683,{3},FALSE)</f>
      </c>
      <c r="U447" s="1">
        <f>VLOOKUP(UPPER(IF(IFERROR(VLOOKUP(E447,SOTC_PORKMEAT!A2:B5441,{2},FALSE), TRUE)=TRUE, VLOOKUP(E447,PICKUP_PORKMEAT!A2:B559,{2},FALSE),VLOOKUP(E447,SOTC_PORKMEAT!A2:B5441,{2},FALSE))), CUSTOMERS_PORKMEAT!A2:C951,{3},FALSE)</f>
      </c>
      <c r="V447" s="1">
        <f>VLOOKUP(UPPER(IF(IFERROR(VLOOKUP(E447,SOTC_PORKMEAT!A2:B5441,{2},FALSE), TRUE)=TRUE, VLOOKUP(E447,PICKUP_PORKMEAT!A2:B559,{2},FALSE),VLOOKUP(E447,SOTC_PORKMEAT!A2:B5441,{2},FALSE))), CUSTOMERS_PORKMEAT!A2:D951,{4},FALSE)</f>
      </c>
      <c r="W447" s="1">
        <f>VLOOKUP(H447,SKU_PORKMEAT!A2:D683,{4},FALSE)</f>
      </c>
      <c r="X447" s="1">
        <v>15</v>
      </c>
      <c r="Y447" t="s">
        <v>1130</v>
      </c>
    </row>
    <row r="448" spans="1:25" x14ac:dyDescent="0.25">
      <c r="A448" s="1">
        <v>2024</v>
      </c>
      <c r="B448" s="1" t="s">
        <v>24</v>
      </c>
      <c r="C448" s="1" t="s">
        <v>1227</v>
      </c>
      <c r="D448" s="1" t="s">
        <v>1363</v>
      </c>
      <c r="E448" s="1">
        <v>2100120062</v>
      </c>
      <c r="F448" s="1" t="s">
        <v>243</v>
      </c>
      <c r="G448" t="s">
        <v>28</v>
      </c>
      <c r="H448" s="1">
        <v>1000000001127</v>
      </c>
      <c r="I448" s="1" t="s">
        <v>50</v>
      </c>
      <c r="J448" s="1" t="s">
        <v>50</v>
      </c>
      <c r="K448" s="6" t="s">
        <v>1364</v>
      </c>
      <c r="L448" t="s">
        <v>13</v>
      </c>
      <c r="M448" t="s">
        <v>28</v>
      </c>
      <c r="N448" s="6" t="s">
        <v>1364</v>
      </c>
      <c r="O448" t="s">
        <v>28</v>
      </c>
      <c r="P448" t="s">
        <v>28</v>
      </c>
      <c r="Q448" t="s">
        <v>28</v>
      </c>
      <c r="R448" s="7" t="s">
        <v>1365</v>
      </c>
      <c r="S448" s="8">
        <f>R448/N448 * -1</f>
      </c>
      <c r="T448">
        <f>VLOOKUP(H448,SKU_PORKMEAT!A2:D683,{3},FALSE)</f>
      </c>
      <c r="U448" s="1">
        <f>VLOOKUP(UPPER(IF(IFERROR(VLOOKUP(E448,SOTC_PORKMEAT!A2:B5441,{2},FALSE), TRUE)=TRUE, VLOOKUP(E448,PICKUP_PORKMEAT!A2:B559,{2},FALSE),VLOOKUP(E448,SOTC_PORKMEAT!A2:B5441,{2},FALSE))), CUSTOMERS_PORKMEAT!A2:C951,{3},FALSE)</f>
      </c>
      <c r="V448" s="1">
        <f>VLOOKUP(UPPER(IF(IFERROR(VLOOKUP(E448,SOTC_PORKMEAT!A2:B5441,{2},FALSE), TRUE)=TRUE, VLOOKUP(E448,PICKUP_PORKMEAT!A2:B559,{2},FALSE),VLOOKUP(E448,SOTC_PORKMEAT!A2:B5441,{2},FALSE))), CUSTOMERS_PORKMEAT!A2:D951,{4},FALSE)</f>
      </c>
      <c r="W448" s="1">
        <f>VLOOKUP(H448,SKU_PORKMEAT!A2:D683,{4},FALSE)</f>
      </c>
      <c r="X448" s="1">
        <v>15</v>
      </c>
      <c r="Y448" t="s">
        <v>243</v>
      </c>
    </row>
    <row r="449" spans="1:25" x14ac:dyDescent="0.25">
      <c r="A449" s="1">
        <v>2024</v>
      </c>
      <c r="B449" s="1" t="s">
        <v>24</v>
      </c>
      <c r="C449" s="1" t="s">
        <v>1227</v>
      </c>
      <c r="D449" s="1" t="s">
        <v>1363</v>
      </c>
      <c r="E449" s="1">
        <v>2100120062</v>
      </c>
      <c r="F449" s="1" t="s">
        <v>243</v>
      </c>
      <c r="G449" t="s">
        <v>28</v>
      </c>
      <c r="H449" s="1">
        <v>1000000001357</v>
      </c>
      <c r="I449" s="1" t="s">
        <v>246</v>
      </c>
      <c r="J449" s="1" t="s">
        <v>246</v>
      </c>
      <c r="K449" s="6" t="s">
        <v>1366</v>
      </c>
      <c r="L449" t="s">
        <v>13</v>
      </c>
      <c r="M449" t="s">
        <v>28</v>
      </c>
      <c r="N449" s="6" t="s">
        <v>1366</v>
      </c>
      <c r="O449" t="s">
        <v>28</v>
      </c>
      <c r="P449" t="s">
        <v>28</v>
      </c>
      <c r="Q449" t="s">
        <v>28</v>
      </c>
      <c r="R449" s="7" t="s">
        <v>1367</v>
      </c>
      <c r="S449" s="8">
        <f>R449/N449 * -1</f>
      </c>
      <c r="T449">
        <f>VLOOKUP(H449,SKU_PORKMEAT!A2:D683,{3},FALSE)</f>
      </c>
      <c r="U449" s="1">
        <f>VLOOKUP(UPPER(IF(IFERROR(VLOOKUP(E449,SOTC_PORKMEAT!A2:B5441,{2},FALSE), TRUE)=TRUE, VLOOKUP(E449,PICKUP_PORKMEAT!A2:B559,{2},FALSE),VLOOKUP(E449,SOTC_PORKMEAT!A2:B5441,{2},FALSE))), CUSTOMERS_PORKMEAT!A2:C951,{3},FALSE)</f>
      </c>
      <c r="V449" s="1">
        <f>VLOOKUP(UPPER(IF(IFERROR(VLOOKUP(E449,SOTC_PORKMEAT!A2:B5441,{2},FALSE), TRUE)=TRUE, VLOOKUP(E449,PICKUP_PORKMEAT!A2:B559,{2},FALSE),VLOOKUP(E449,SOTC_PORKMEAT!A2:B5441,{2},FALSE))), CUSTOMERS_PORKMEAT!A2:D951,{4},FALSE)</f>
      </c>
      <c r="W449" s="1">
        <f>VLOOKUP(H449,SKU_PORKMEAT!A2:D683,{4},FALSE)</f>
      </c>
      <c r="X449" s="1">
        <v>15</v>
      </c>
      <c r="Y449" t="s">
        <v>243</v>
      </c>
    </row>
    <row r="450" spans="1:25" x14ac:dyDescent="0.25">
      <c r="A450" s="1">
        <v>2024</v>
      </c>
      <c r="B450" s="1" t="s">
        <v>24</v>
      </c>
      <c r="C450" s="1" t="s">
        <v>1009</v>
      </c>
      <c r="D450" s="1" t="s">
        <v>1368</v>
      </c>
      <c r="E450" s="1">
        <v>2100120053</v>
      </c>
      <c r="F450" s="1" t="s">
        <v>250</v>
      </c>
      <c r="G450" t="s">
        <v>28</v>
      </c>
      <c r="H450" s="1">
        <v>1000000001128</v>
      </c>
      <c r="I450" s="1" t="s">
        <v>73</v>
      </c>
      <c r="J450" s="1" t="s">
        <v>73</v>
      </c>
      <c r="K450" s="6" t="s">
        <v>1369</v>
      </c>
      <c r="L450" t="s">
        <v>13</v>
      </c>
      <c r="M450" t="s">
        <v>28</v>
      </c>
      <c r="N450" s="6" t="s">
        <v>1369</v>
      </c>
      <c r="O450" t="s">
        <v>28</v>
      </c>
      <c r="P450" t="s">
        <v>28</v>
      </c>
      <c r="Q450" t="s">
        <v>28</v>
      </c>
      <c r="R450" s="7" t="s">
        <v>1370</v>
      </c>
      <c r="S450" s="8">
        <f>R450/N450 * -1</f>
      </c>
      <c r="T450">
        <f>VLOOKUP(H450,SKU_PORKMEAT!A2:D683,{3},FALSE)</f>
      </c>
      <c r="U450" s="1">
        <f>VLOOKUP(UPPER(IF(IFERROR(VLOOKUP(E450,SOTC_PORKMEAT!A2:B5441,{2},FALSE), TRUE)=TRUE, VLOOKUP(E450,PICKUP_PORKMEAT!A2:B559,{2},FALSE),VLOOKUP(E450,SOTC_PORKMEAT!A2:B5441,{2},FALSE))), CUSTOMERS_PORKMEAT!A2:C951,{3},FALSE)</f>
      </c>
      <c r="V450" s="1">
        <f>VLOOKUP(UPPER(IF(IFERROR(VLOOKUP(E450,SOTC_PORKMEAT!A2:B5441,{2},FALSE), TRUE)=TRUE, VLOOKUP(E450,PICKUP_PORKMEAT!A2:B559,{2},FALSE),VLOOKUP(E450,SOTC_PORKMEAT!A2:B5441,{2},FALSE))), CUSTOMERS_PORKMEAT!A2:D951,{4},FALSE)</f>
      </c>
      <c r="W450" s="1">
        <f>VLOOKUP(H450,SKU_PORKMEAT!A2:D683,{4},FALSE)</f>
      </c>
      <c r="X450" s="1">
        <v>15</v>
      </c>
      <c r="Y450" t="s">
        <v>250</v>
      </c>
    </row>
    <row r="451" spans="1:25" x14ac:dyDescent="0.25">
      <c r="A451" s="1">
        <v>2024</v>
      </c>
      <c r="B451" s="1" t="s">
        <v>24</v>
      </c>
      <c r="C451" s="1" t="s">
        <v>1227</v>
      </c>
      <c r="D451" s="1" t="s">
        <v>1371</v>
      </c>
      <c r="E451" s="1">
        <v>2100120055</v>
      </c>
      <c r="F451" s="1">
        <f>VLOOKUP(UPPER(IF(IFERROR(VLOOKUP(E451,SOTC_PORKMEAT!A2:B5441,{2},FALSE), TRUE)=TRUE, VLOOKUP(E451,PICKUP_PORKMEAT!A2:B559,{2},FALSE),VLOOKUP(E451,SOTC_PORKMEAT!A2:B5441,{2},FALSE))), CUSTOMERS_PORKMEAT!A2:B951,{2},FALSE)</f>
      </c>
      <c r="G451" t="s">
        <v>28</v>
      </c>
      <c r="H451" s="1">
        <v>1000000001128</v>
      </c>
      <c r="I451" s="1" t="s">
        <v>73</v>
      </c>
      <c r="J451" s="1" t="s">
        <v>73</v>
      </c>
      <c r="K451" s="6" t="s">
        <v>1372</v>
      </c>
      <c r="L451" t="s">
        <v>13</v>
      </c>
      <c r="M451" t="s">
        <v>28</v>
      </c>
      <c r="N451" s="6" t="s">
        <v>1372</v>
      </c>
      <c r="O451" t="s">
        <v>28</v>
      </c>
      <c r="P451" t="s">
        <v>28</v>
      </c>
      <c r="Q451" t="s">
        <v>28</v>
      </c>
      <c r="R451" s="7" t="s">
        <v>1373</v>
      </c>
      <c r="S451" s="8">
        <f>R451/N451 * -1</f>
      </c>
      <c r="T451">
        <f>VLOOKUP(H451,SKU_PORKMEAT!A2:D683,{3},FALSE)</f>
      </c>
      <c r="U451" s="1">
        <f>VLOOKUP(UPPER(IF(IFERROR(VLOOKUP(E451,SOTC_PORKMEAT!A2:B5441,{2},FALSE), TRUE)=TRUE, VLOOKUP(E451,PICKUP_PORKMEAT!A2:B559,{2},FALSE),VLOOKUP(E451,SOTC_PORKMEAT!A2:B5441,{2},FALSE))), CUSTOMERS_PORKMEAT!A2:C951,{3},FALSE)</f>
      </c>
      <c r="V451" s="1">
        <f>VLOOKUP(UPPER(IF(IFERROR(VLOOKUP(E451,SOTC_PORKMEAT!A2:B5441,{2},FALSE), TRUE)=TRUE, VLOOKUP(E451,PICKUP_PORKMEAT!A2:B559,{2},FALSE),VLOOKUP(E451,SOTC_PORKMEAT!A2:B5441,{2},FALSE))), CUSTOMERS_PORKMEAT!A2:D951,{4},FALSE)</f>
      </c>
      <c r="W451" s="1">
        <f>VLOOKUP(H451,SKU_PORKMEAT!A2:D683,{4},FALSE)</f>
      </c>
      <c r="X451" s="1">
        <v>15</v>
      </c>
      <c r="Y451" t="s">
        <v>256</v>
      </c>
    </row>
    <row r="452" spans="1:25" x14ac:dyDescent="0.25">
      <c r="A452" s="1">
        <v>2024</v>
      </c>
      <c r="B452" s="1" t="s">
        <v>24</v>
      </c>
      <c r="C452" s="1" t="s">
        <v>1227</v>
      </c>
      <c r="D452" s="1" t="s">
        <v>1374</v>
      </c>
      <c r="E452" s="1">
        <v>2100120075</v>
      </c>
      <c r="F452" s="1">
        <f>VLOOKUP(UPPER(IF(IFERROR(VLOOKUP(E452,SOTC_PORKMEAT!A2:B5441,{2},FALSE), TRUE)=TRUE, VLOOKUP(E452,PICKUP_PORKMEAT!A2:B559,{2},FALSE),VLOOKUP(E452,SOTC_PORKMEAT!A2:B5441,{2},FALSE))), CUSTOMERS_PORKMEAT!A2:B951,{2},FALSE)</f>
      </c>
      <c r="G452" t="s">
        <v>28</v>
      </c>
      <c r="H452" s="1">
        <v>1000000001127</v>
      </c>
      <c r="I452" s="1" t="s">
        <v>50</v>
      </c>
      <c r="J452" s="1" t="s">
        <v>50</v>
      </c>
      <c r="K452" s="6" t="s">
        <v>1375</v>
      </c>
      <c r="L452" t="s">
        <v>13</v>
      </c>
      <c r="M452" t="s">
        <v>28</v>
      </c>
      <c r="N452" s="6" t="s">
        <v>1375</v>
      </c>
      <c r="O452" t="s">
        <v>28</v>
      </c>
      <c r="P452" t="s">
        <v>28</v>
      </c>
      <c r="Q452" t="s">
        <v>28</v>
      </c>
      <c r="R452" s="7" t="s">
        <v>1376</v>
      </c>
      <c r="S452" s="8">
        <f>R452/N452 * -1</f>
      </c>
      <c r="T452">
        <f>VLOOKUP(H452,SKU_PORKMEAT!A2:D683,{3},FALSE)</f>
      </c>
      <c r="U452" s="1">
        <f>VLOOKUP(UPPER(IF(IFERROR(VLOOKUP(E452,SOTC_PORKMEAT!A2:B5441,{2},FALSE), TRUE)=TRUE, VLOOKUP(E452,PICKUP_PORKMEAT!A2:B559,{2},FALSE),VLOOKUP(E452,SOTC_PORKMEAT!A2:B5441,{2},FALSE))), CUSTOMERS_PORKMEAT!A2:C951,{3},FALSE)</f>
      </c>
      <c r="V452" s="1">
        <f>VLOOKUP(UPPER(IF(IFERROR(VLOOKUP(E452,SOTC_PORKMEAT!A2:B5441,{2},FALSE), TRUE)=TRUE, VLOOKUP(E452,PICKUP_PORKMEAT!A2:B559,{2},FALSE),VLOOKUP(E452,SOTC_PORKMEAT!A2:B5441,{2},FALSE))), CUSTOMERS_PORKMEAT!A2:D951,{4},FALSE)</f>
      </c>
      <c r="W452" s="1">
        <f>VLOOKUP(H452,SKU_PORKMEAT!A2:D683,{4},FALSE)</f>
      </c>
      <c r="X452" s="1">
        <v>15</v>
      </c>
      <c r="Y452" t="s">
        <v>256</v>
      </c>
    </row>
    <row r="453" spans="1:25" x14ac:dyDescent="0.25">
      <c r="A453" s="1">
        <v>2024</v>
      </c>
      <c r="B453" s="1" t="s">
        <v>24</v>
      </c>
      <c r="C453" s="1" t="s">
        <v>1227</v>
      </c>
      <c r="D453" s="1" t="s">
        <v>1377</v>
      </c>
      <c r="E453" s="1">
        <v>2100120085</v>
      </c>
      <c r="F453" s="1">
        <f>VLOOKUP(UPPER(IF(IFERROR(VLOOKUP(E453,SOTC_PORKMEAT!A2:B5441,{2},FALSE), TRUE)=TRUE, VLOOKUP(E453,PICKUP_PORKMEAT!A2:B559,{2},FALSE),VLOOKUP(E453,SOTC_PORKMEAT!A2:B5441,{2},FALSE))), CUSTOMERS_PORKMEAT!A2:B951,{2},FALSE)</f>
      </c>
      <c r="G453" t="s">
        <v>28</v>
      </c>
      <c r="H453" s="1">
        <v>1000000001128</v>
      </c>
      <c r="I453" s="1" t="s">
        <v>73</v>
      </c>
      <c r="J453" s="1" t="s">
        <v>73</v>
      </c>
      <c r="K453" s="6" t="s">
        <v>1378</v>
      </c>
      <c r="L453" t="s">
        <v>13</v>
      </c>
      <c r="M453" t="s">
        <v>28</v>
      </c>
      <c r="N453" s="6" t="s">
        <v>1378</v>
      </c>
      <c r="O453" t="s">
        <v>28</v>
      </c>
      <c r="P453" t="s">
        <v>28</v>
      </c>
      <c r="Q453" t="s">
        <v>28</v>
      </c>
      <c r="R453" s="7" t="s">
        <v>1379</v>
      </c>
      <c r="S453" s="8">
        <f>R453/N453 * -1</f>
      </c>
      <c r="T453">
        <f>VLOOKUP(H453,SKU_PORKMEAT!A2:D683,{3},FALSE)</f>
      </c>
      <c r="U453" s="1">
        <f>VLOOKUP(UPPER(IF(IFERROR(VLOOKUP(E453,SOTC_PORKMEAT!A2:B5441,{2},FALSE), TRUE)=TRUE, VLOOKUP(E453,PICKUP_PORKMEAT!A2:B559,{2},FALSE),VLOOKUP(E453,SOTC_PORKMEAT!A2:B5441,{2},FALSE))), CUSTOMERS_PORKMEAT!A2:C951,{3},FALSE)</f>
      </c>
      <c r="V453" s="1">
        <f>VLOOKUP(UPPER(IF(IFERROR(VLOOKUP(E453,SOTC_PORKMEAT!A2:B5441,{2},FALSE), TRUE)=TRUE, VLOOKUP(E453,PICKUP_PORKMEAT!A2:B559,{2},FALSE),VLOOKUP(E453,SOTC_PORKMEAT!A2:B5441,{2},FALSE))), CUSTOMERS_PORKMEAT!A2:D951,{4},FALSE)</f>
      </c>
      <c r="W453" s="1">
        <f>VLOOKUP(H453,SKU_PORKMEAT!A2:D683,{4},FALSE)</f>
      </c>
      <c r="X453" s="1">
        <v>15</v>
      </c>
      <c r="Y453" t="s">
        <v>256</v>
      </c>
    </row>
    <row r="454" spans="1:25" x14ac:dyDescent="0.25">
      <c r="A454" s="1">
        <v>2024</v>
      </c>
      <c r="B454" s="1" t="s">
        <v>24</v>
      </c>
      <c r="C454" s="1" t="s">
        <v>1227</v>
      </c>
      <c r="D454" s="1" t="s">
        <v>1380</v>
      </c>
      <c r="E454" s="1">
        <v>2100120086</v>
      </c>
      <c r="F454" s="1">
        <f>VLOOKUP(UPPER(IF(IFERROR(VLOOKUP(E454,SOTC_PORKMEAT!A2:B5441,{2},FALSE), TRUE)=TRUE, VLOOKUP(E454,PICKUP_PORKMEAT!A2:B559,{2},FALSE),VLOOKUP(E454,SOTC_PORKMEAT!A2:B5441,{2},FALSE))), CUSTOMERS_PORKMEAT!A2:B951,{2},FALSE)</f>
      </c>
      <c r="G454" t="s">
        <v>28</v>
      </c>
      <c r="H454" s="1">
        <v>1000000001128</v>
      </c>
      <c r="I454" s="1" t="s">
        <v>73</v>
      </c>
      <c r="J454" s="1" t="s">
        <v>73</v>
      </c>
      <c r="K454" s="6" t="s">
        <v>454</v>
      </c>
      <c r="L454" t="s">
        <v>13</v>
      </c>
      <c r="M454" t="s">
        <v>28</v>
      </c>
      <c r="N454" s="6" t="s">
        <v>454</v>
      </c>
      <c r="O454" t="s">
        <v>28</v>
      </c>
      <c r="P454" t="s">
        <v>28</v>
      </c>
      <c r="Q454" t="s">
        <v>28</v>
      </c>
      <c r="R454" s="7" t="s">
        <v>455</v>
      </c>
      <c r="S454" s="8">
        <f>R454/N454 * -1</f>
      </c>
      <c r="T454">
        <f>VLOOKUP(H454,SKU_PORKMEAT!A2:D683,{3},FALSE)</f>
      </c>
      <c r="U454" s="1">
        <f>VLOOKUP(UPPER(IF(IFERROR(VLOOKUP(E454,SOTC_PORKMEAT!A2:B5441,{2},FALSE), TRUE)=TRUE, VLOOKUP(E454,PICKUP_PORKMEAT!A2:B559,{2},FALSE),VLOOKUP(E454,SOTC_PORKMEAT!A2:B5441,{2},FALSE))), CUSTOMERS_PORKMEAT!A2:C951,{3},FALSE)</f>
      </c>
      <c r="V454" s="1">
        <f>VLOOKUP(UPPER(IF(IFERROR(VLOOKUP(E454,SOTC_PORKMEAT!A2:B5441,{2},FALSE), TRUE)=TRUE, VLOOKUP(E454,PICKUP_PORKMEAT!A2:B559,{2},FALSE),VLOOKUP(E454,SOTC_PORKMEAT!A2:B5441,{2},FALSE))), CUSTOMERS_PORKMEAT!A2:D951,{4},FALSE)</f>
      </c>
      <c r="W454" s="1">
        <f>VLOOKUP(H454,SKU_PORKMEAT!A2:D683,{4},FALSE)</f>
      </c>
      <c r="X454" s="1">
        <v>15</v>
      </c>
      <c r="Y454" t="s">
        <v>256</v>
      </c>
    </row>
    <row r="455" spans="1:25" x14ac:dyDescent="0.25">
      <c r="A455" s="1">
        <v>2024</v>
      </c>
      <c r="B455" s="1" t="s">
        <v>24</v>
      </c>
      <c r="C455" s="1" t="s">
        <v>47</v>
      </c>
      <c r="D455" s="1" t="s">
        <v>1381</v>
      </c>
      <c r="E455" s="1">
        <v>2730000119</v>
      </c>
      <c r="F455" s="1" t="s">
        <v>1382</v>
      </c>
      <c r="G455" t="s">
        <v>28</v>
      </c>
      <c r="H455" s="1">
        <v>1000000000083</v>
      </c>
      <c r="I455" s="1" t="s">
        <v>1383</v>
      </c>
      <c r="J455" s="1" t="s">
        <v>1383</v>
      </c>
      <c r="K455" s="6" t="s">
        <v>1384</v>
      </c>
      <c r="L455" t="s">
        <v>13</v>
      </c>
      <c r="M455" t="s">
        <v>28</v>
      </c>
      <c r="N455" s="6" t="s">
        <v>1384</v>
      </c>
      <c r="O455" t="s">
        <v>28</v>
      </c>
      <c r="P455" t="s">
        <v>28</v>
      </c>
      <c r="Q455" t="s">
        <v>28</v>
      </c>
      <c r="R455" s="7" t="s">
        <v>1385</v>
      </c>
      <c r="S455" s="8">
        <f>R455/N455 * -1</f>
      </c>
      <c r="T455">
        <f>VLOOKUP(H455,SKU_PORKMEAT!A2:D683,{3},FALSE)</f>
      </c>
      <c r="U455" s="1">
        <f>VLOOKUP(UPPER(IF(IFERROR(VLOOKUP(E455,SOTC_PORKMEAT!A2:B5441,{2},FALSE), TRUE)=TRUE, VLOOKUP(E455,PICKUP_PORKMEAT!A2:B559,{2},FALSE),VLOOKUP(E455,SOTC_PORKMEAT!A2:B5441,{2},FALSE))), CUSTOMERS_PORKMEAT!A2:C951,{3},FALSE)</f>
      </c>
      <c r="V455" s="1">
        <f>VLOOKUP(UPPER(IF(IFERROR(VLOOKUP(E455,SOTC_PORKMEAT!A2:B5441,{2},FALSE), TRUE)=TRUE, VLOOKUP(E455,PICKUP_PORKMEAT!A2:B559,{2},FALSE),VLOOKUP(E455,SOTC_PORKMEAT!A2:B5441,{2},FALSE))), CUSTOMERS_PORKMEAT!A2:D951,{4},FALSE)</f>
      </c>
      <c r="W455" s="1">
        <f>VLOOKUP(H455,SKU_PORKMEAT!A2:D683,{4},FALSE)</f>
      </c>
      <c r="X455" s="1">
        <v>11</v>
      </c>
      <c r="Y455" t="s">
        <v>1382</v>
      </c>
    </row>
    <row r="456" spans="1:25" x14ac:dyDescent="0.25">
      <c r="A456" s="1">
        <v>2024</v>
      </c>
      <c r="B456" s="1" t="s">
        <v>24</v>
      </c>
      <c r="C456" s="1" t="s">
        <v>47</v>
      </c>
      <c r="D456" s="1" t="s">
        <v>1386</v>
      </c>
      <c r="E456" s="1">
        <v>2710000703</v>
      </c>
      <c r="F456" s="1" t="s">
        <v>1382</v>
      </c>
      <c r="G456" t="s">
        <v>28</v>
      </c>
      <c r="H456" s="1">
        <v>1000000000083</v>
      </c>
      <c r="I456" s="1" t="s">
        <v>1383</v>
      </c>
      <c r="J456" s="1" t="s">
        <v>1383</v>
      </c>
      <c r="K456" s="6" t="s">
        <v>1387</v>
      </c>
      <c r="L456" t="s">
        <v>13</v>
      </c>
      <c r="M456" t="s">
        <v>28</v>
      </c>
      <c r="N456" s="6" t="s">
        <v>1387</v>
      </c>
      <c r="O456" t="s">
        <v>28</v>
      </c>
      <c r="P456" t="s">
        <v>28</v>
      </c>
      <c r="Q456" t="s">
        <v>28</v>
      </c>
      <c r="R456" s="7" t="s">
        <v>1388</v>
      </c>
      <c r="S456" s="8">
        <f>R456/N456 * -1</f>
      </c>
      <c r="T456">
        <f>VLOOKUP(H456,SKU_PORKMEAT!A2:D683,{3},FALSE)</f>
      </c>
      <c r="U456" s="1">
        <f>VLOOKUP(UPPER(IF(IFERROR(VLOOKUP(E456,SOTC_PORKMEAT!A2:B5441,{2},FALSE), TRUE)=TRUE, VLOOKUP(E456,PICKUP_PORKMEAT!A2:B559,{2},FALSE),VLOOKUP(E456,SOTC_PORKMEAT!A2:B5441,{2},FALSE))), CUSTOMERS_PORKMEAT!A2:C951,{3},FALSE)</f>
      </c>
      <c r="V456" s="1">
        <f>VLOOKUP(UPPER(IF(IFERROR(VLOOKUP(E456,SOTC_PORKMEAT!A2:B5441,{2},FALSE), TRUE)=TRUE, VLOOKUP(E456,PICKUP_PORKMEAT!A2:B559,{2},FALSE),VLOOKUP(E456,SOTC_PORKMEAT!A2:B5441,{2},FALSE))), CUSTOMERS_PORKMEAT!A2:D951,{4},FALSE)</f>
      </c>
      <c r="W456" s="1">
        <f>VLOOKUP(H456,SKU_PORKMEAT!A2:D683,{4},FALSE)</f>
      </c>
      <c r="X456" s="1">
        <v>11</v>
      </c>
      <c r="Y456" t="s">
        <v>1382</v>
      </c>
    </row>
    <row r="457" spans="1:25" x14ac:dyDescent="0.25">
      <c r="A457" s="1">
        <v>2024</v>
      </c>
      <c r="B457" s="1" t="s">
        <v>24</v>
      </c>
      <c r="C457" s="1" t="s">
        <v>39</v>
      </c>
      <c r="D457" s="1" t="s">
        <v>1389</v>
      </c>
      <c r="E457" s="1">
        <v>2100120179</v>
      </c>
      <c r="F457" s="1" t="s">
        <v>104</v>
      </c>
      <c r="G457" t="s">
        <v>28</v>
      </c>
      <c r="H457" s="1">
        <v>1000000001128</v>
      </c>
      <c r="I457" s="1" t="s">
        <v>73</v>
      </c>
      <c r="J457" s="1" t="s">
        <v>73</v>
      </c>
      <c r="K457" s="6" t="s">
        <v>1390</v>
      </c>
      <c r="L457" t="s">
        <v>13</v>
      </c>
      <c r="M457" t="s">
        <v>28</v>
      </c>
      <c r="N457" s="6" t="s">
        <v>1390</v>
      </c>
      <c r="O457" t="s">
        <v>28</v>
      </c>
      <c r="P457" t="s">
        <v>28</v>
      </c>
      <c r="Q457" t="s">
        <v>28</v>
      </c>
      <c r="R457" s="7" t="s">
        <v>1391</v>
      </c>
      <c r="S457" s="8">
        <f>R457/N457 * -1</f>
      </c>
      <c r="T457">
        <f>VLOOKUP(H457,SKU_PORKMEAT!A2:D683,{3},FALSE)</f>
      </c>
      <c r="U457" s="1">
        <f>VLOOKUP(UPPER(IF(IFERROR(VLOOKUP(E457,SOTC_PORKMEAT!A2:B5441,{2},FALSE), TRUE)=TRUE, VLOOKUP(E457,PICKUP_PORKMEAT!A2:B559,{2},FALSE),VLOOKUP(E457,SOTC_PORKMEAT!A2:B5441,{2},FALSE))), CUSTOMERS_PORKMEAT!A2:C951,{3},FALSE)</f>
      </c>
      <c r="V457" s="1">
        <f>VLOOKUP(UPPER(IF(IFERROR(VLOOKUP(E457,SOTC_PORKMEAT!A2:B5441,{2},FALSE), TRUE)=TRUE, VLOOKUP(E457,PICKUP_PORKMEAT!A2:B559,{2},FALSE),VLOOKUP(E457,SOTC_PORKMEAT!A2:B5441,{2},FALSE))), CUSTOMERS_PORKMEAT!A2:D951,{4},FALSE)</f>
      </c>
      <c r="W457" s="1">
        <f>VLOOKUP(H457,SKU_PORKMEAT!A2:D683,{4},FALSE)</f>
      </c>
      <c r="X457" s="1">
        <v>10</v>
      </c>
      <c r="Y457" t="s">
        <v>104</v>
      </c>
    </row>
    <row r="458" spans="1:25" x14ac:dyDescent="0.25">
      <c r="A458" s="1">
        <v>2024</v>
      </c>
      <c r="B458" s="1" t="s">
        <v>24</v>
      </c>
      <c r="C458" s="1" t="s">
        <v>39</v>
      </c>
      <c r="D458" s="1" t="s">
        <v>1392</v>
      </c>
      <c r="E458" s="1">
        <v>2100120183</v>
      </c>
      <c r="F458" s="1" t="s">
        <v>104</v>
      </c>
      <c r="G458" t="s">
        <v>28</v>
      </c>
      <c r="H458" s="1">
        <v>1000000001128</v>
      </c>
      <c r="I458" s="1" t="s">
        <v>73</v>
      </c>
      <c r="J458" s="1" t="s">
        <v>73</v>
      </c>
      <c r="K458" s="6" t="s">
        <v>1393</v>
      </c>
      <c r="L458" t="s">
        <v>13</v>
      </c>
      <c r="M458" t="s">
        <v>28</v>
      </c>
      <c r="N458" s="6" t="s">
        <v>1393</v>
      </c>
      <c r="O458" t="s">
        <v>28</v>
      </c>
      <c r="P458" t="s">
        <v>28</v>
      </c>
      <c r="Q458" t="s">
        <v>28</v>
      </c>
      <c r="R458" s="7" t="s">
        <v>1394</v>
      </c>
      <c r="S458" s="8">
        <f>R458/N458 * -1</f>
      </c>
      <c r="T458">
        <f>VLOOKUP(H458,SKU_PORKMEAT!A2:D683,{3},FALSE)</f>
      </c>
      <c r="U458" s="1">
        <f>VLOOKUP(UPPER(IF(IFERROR(VLOOKUP(E458,SOTC_PORKMEAT!A2:B5441,{2},FALSE), TRUE)=TRUE, VLOOKUP(E458,PICKUP_PORKMEAT!A2:B559,{2},FALSE),VLOOKUP(E458,SOTC_PORKMEAT!A2:B5441,{2},FALSE))), CUSTOMERS_PORKMEAT!A2:C951,{3},FALSE)</f>
      </c>
      <c r="V458" s="1">
        <f>VLOOKUP(UPPER(IF(IFERROR(VLOOKUP(E458,SOTC_PORKMEAT!A2:B5441,{2},FALSE), TRUE)=TRUE, VLOOKUP(E458,PICKUP_PORKMEAT!A2:B559,{2},FALSE),VLOOKUP(E458,SOTC_PORKMEAT!A2:B5441,{2},FALSE))), CUSTOMERS_PORKMEAT!A2:D951,{4},FALSE)</f>
      </c>
      <c r="W458" s="1">
        <f>VLOOKUP(H458,SKU_PORKMEAT!A2:D683,{4},FALSE)</f>
      </c>
      <c r="X458" s="1">
        <v>10</v>
      </c>
      <c r="Y458" t="s">
        <v>104</v>
      </c>
    </row>
    <row r="459" spans="1:25" x14ac:dyDescent="0.25">
      <c r="A459" s="1">
        <v>2024</v>
      </c>
      <c r="B459" s="1" t="s">
        <v>24</v>
      </c>
      <c r="C459" s="1" t="s">
        <v>39</v>
      </c>
      <c r="D459" s="1" t="s">
        <v>1395</v>
      </c>
      <c r="E459" s="1">
        <v>2100120184</v>
      </c>
      <c r="F459" s="1" t="s">
        <v>104</v>
      </c>
      <c r="G459" t="s">
        <v>28</v>
      </c>
      <c r="H459" s="1">
        <v>1000000001128</v>
      </c>
      <c r="I459" s="1" t="s">
        <v>73</v>
      </c>
      <c r="J459" s="1" t="s">
        <v>73</v>
      </c>
      <c r="K459" s="6" t="s">
        <v>1396</v>
      </c>
      <c r="L459" t="s">
        <v>13</v>
      </c>
      <c r="M459" t="s">
        <v>28</v>
      </c>
      <c r="N459" s="6" t="s">
        <v>1396</v>
      </c>
      <c r="O459" t="s">
        <v>28</v>
      </c>
      <c r="P459" t="s">
        <v>28</v>
      </c>
      <c r="Q459" t="s">
        <v>28</v>
      </c>
      <c r="R459" s="7" t="s">
        <v>1397</v>
      </c>
      <c r="S459" s="8">
        <f>R459/N459 * -1</f>
      </c>
      <c r="T459">
        <f>VLOOKUP(H459,SKU_PORKMEAT!A2:D683,{3},FALSE)</f>
      </c>
      <c r="U459" s="1">
        <f>VLOOKUP(UPPER(IF(IFERROR(VLOOKUP(E459,SOTC_PORKMEAT!A2:B5441,{2},FALSE), TRUE)=TRUE, VLOOKUP(E459,PICKUP_PORKMEAT!A2:B559,{2},FALSE),VLOOKUP(E459,SOTC_PORKMEAT!A2:B5441,{2},FALSE))), CUSTOMERS_PORKMEAT!A2:C951,{3},FALSE)</f>
      </c>
      <c r="V459" s="1">
        <f>VLOOKUP(UPPER(IF(IFERROR(VLOOKUP(E459,SOTC_PORKMEAT!A2:B5441,{2},FALSE), TRUE)=TRUE, VLOOKUP(E459,PICKUP_PORKMEAT!A2:B559,{2},FALSE),VLOOKUP(E459,SOTC_PORKMEAT!A2:B5441,{2},FALSE))), CUSTOMERS_PORKMEAT!A2:D951,{4},FALSE)</f>
      </c>
      <c r="W459" s="1">
        <f>VLOOKUP(H459,SKU_PORKMEAT!A2:D683,{4},FALSE)</f>
      </c>
      <c r="X459" s="1">
        <v>10</v>
      </c>
      <c r="Y459" t="s">
        <v>104</v>
      </c>
    </row>
    <row r="460" spans="1:25" x14ac:dyDescent="0.25">
      <c r="A460" s="1">
        <v>2024</v>
      </c>
      <c r="B460" s="1" t="s">
        <v>24</v>
      </c>
      <c r="C460" s="1" t="s">
        <v>39</v>
      </c>
      <c r="D460" s="1" t="s">
        <v>1398</v>
      </c>
      <c r="E460" s="1">
        <v>2100120205</v>
      </c>
      <c r="F460" s="1" t="s">
        <v>196</v>
      </c>
      <c r="G460" t="s">
        <v>28</v>
      </c>
      <c r="H460" s="1">
        <v>1000000001127</v>
      </c>
      <c r="I460" s="1" t="s">
        <v>50</v>
      </c>
      <c r="J460" s="1" t="s">
        <v>50</v>
      </c>
      <c r="K460" s="6" t="s">
        <v>1399</v>
      </c>
      <c r="L460" t="s">
        <v>13</v>
      </c>
      <c r="M460" t="s">
        <v>28</v>
      </c>
      <c r="N460" s="6" t="s">
        <v>1399</v>
      </c>
      <c r="O460" t="s">
        <v>28</v>
      </c>
      <c r="P460" t="s">
        <v>28</v>
      </c>
      <c r="Q460" t="s">
        <v>28</v>
      </c>
      <c r="R460" s="7" t="s">
        <v>1400</v>
      </c>
      <c r="S460" s="8">
        <f>R460/N460 * -1</f>
      </c>
      <c r="T460">
        <f>VLOOKUP(H460,SKU_PORKMEAT!A2:D683,{3},FALSE)</f>
      </c>
      <c r="U460" s="1">
        <f>VLOOKUP(UPPER(IF(IFERROR(VLOOKUP(E460,SOTC_PORKMEAT!A2:B5441,{2},FALSE), TRUE)=TRUE, VLOOKUP(E460,PICKUP_PORKMEAT!A2:B559,{2},FALSE),VLOOKUP(E460,SOTC_PORKMEAT!A2:B5441,{2},FALSE))), CUSTOMERS_PORKMEAT!A2:C951,{3},FALSE)</f>
      </c>
      <c r="V460" s="1">
        <f>VLOOKUP(UPPER(IF(IFERROR(VLOOKUP(E460,SOTC_PORKMEAT!A2:B5441,{2},FALSE), TRUE)=TRUE, VLOOKUP(E460,PICKUP_PORKMEAT!A2:B559,{2},FALSE),VLOOKUP(E460,SOTC_PORKMEAT!A2:B5441,{2},FALSE))), CUSTOMERS_PORKMEAT!A2:D951,{4},FALSE)</f>
      </c>
      <c r="W460" s="1">
        <f>VLOOKUP(H460,SKU_PORKMEAT!A2:D683,{4},FALSE)</f>
      </c>
      <c r="X460" s="1">
        <v>15</v>
      </c>
      <c r="Y460" t="s">
        <v>196</v>
      </c>
    </row>
    <row r="461" spans="1:25" x14ac:dyDescent="0.25">
      <c r="A461" s="1">
        <v>2024</v>
      </c>
      <c r="B461" s="1" t="s">
        <v>24</v>
      </c>
      <c r="C461" s="1" t="s">
        <v>39</v>
      </c>
      <c r="D461" s="1" t="s">
        <v>1401</v>
      </c>
      <c r="E461" s="1">
        <v>2100120193</v>
      </c>
      <c r="F461" s="1" t="s">
        <v>204</v>
      </c>
      <c r="G461" t="s">
        <v>28</v>
      </c>
      <c r="H461" s="1">
        <v>1000000001127</v>
      </c>
      <c r="I461" s="1" t="s">
        <v>50</v>
      </c>
      <c r="J461" s="1" t="s">
        <v>50</v>
      </c>
      <c r="K461" s="6" t="s">
        <v>1402</v>
      </c>
      <c r="L461" t="s">
        <v>13</v>
      </c>
      <c r="M461" t="s">
        <v>28</v>
      </c>
      <c r="N461" s="6" t="s">
        <v>1402</v>
      </c>
      <c r="O461" t="s">
        <v>28</v>
      </c>
      <c r="P461" t="s">
        <v>28</v>
      </c>
      <c r="Q461" t="s">
        <v>28</v>
      </c>
      <c r="R461" s="7" t="s">
        <v>1403</v>
      </c>
      <c r="S461" s="8">
        <f>R461/N461 * -1</f>
      </c>
      <c r="T461">
        <f>VLOOKUP(H461,SKU_PORKMEAT!A2:D683,{3},FALSE)</f>
      </c>
      <c r="U461" s="1">
        <f>VLOOKUP(UPPER(IF(IFERROR(VLOOKUP(E461,SOTC_PORKMEAT!A2:B5441,{2},FALSE), TRUE)=TRUE, VLOOKUP(E461,PICKUP_PORKMEAT!A2:B559,{2},FALSE),VLOOKUP(E461,SOTC_PORKMEAT!A2:B5441,{2},FALSE))), CUSTOMERS_PORKMEAT!A2:C951,{3},FALSE)</f>
      </c>
      <c r="V461" s="1">
        <f>VLOOKUP(UPPER(IF(IFERROR(VLOOKUP(E461,SOTC_PORKMEAT!A2:B5441,{2},FALSE), TRUE)=TRUE, VLOOKUP(E461,PICKUP_PORKMEAT!A2:B559,{2},FALSE),VLOOKUP(E461,SOTC_PORKMEAT!A2:B5441,{2},FALSE))), CUSTOMERS_PORKMEAT!A2:D951,{4},FALSE)</f>
      </c>
      <c r="W461" s="1">
        <f>VLOOKUP(H461,SKU_PORKMEAT!A2:D683,{4},FALSE)</f>
      </c>
      <c r="X461" s="1">
        <v>15</v>
      </c>
      <c r="Y461" t="s">
        <v>204</v>
      </c>
    </row>
    <row r="462" spans="1:25" x14ac:dyDescent="0.25">
      <c r="A462" s="1">
        <v>2024</v>
      </c>
      <c r="B462" s="1" t="s">
        <v>24</v>
      </c>
      <c r="C462" s="1" t="s">
        <v>39</v>
      </c>
      <c r="D462" s="1" t="s">
        <v>1404</v>
      </c>
      <c r="E462" s="1">
        <v>2100120194</v>
      </c>
      <c r="F462" s="1" t="s">
        <v>204</v>
      </c>
      <c r="G462" t="s">
        <v>28</v>
      </c>
      <c r="H462" s="1">
        <v>1000000001127</v>
      </c>
      <c r="I462" s="1" t="s">
        <v>50</v>
      </c>
      <c r="J462" s="1" t="s">
        <v>50</v>
      </c>
      <c r="K462" s="6" t="s">
        <v>1405</v>
      </c>
      <c r="L462" t="s">
        <v>13</v>
      </c>
      <c r="M462" t="s">
        <v>28</v>
      </c>
      <c r="N462" s="6" t="s">
        <v>1405</v>
      </c>
      <c r="O462" t="s">
        <v>28</v>
      </c>
      <c r="P462" t="s">
        <v>28</v>
      </c>
      <c r="Q462" t="s">
        <v>28</v>
      </c>
      <c r="R462" s="7" t="s">
        <v>1406</v>
      </c>
      <c r="S462" s="8">
        <f>R462/N462 * -1</f>
      </c>
      <c r="T462">
        <f>VLOOKUP(H462,SKU_PORKMEAT!A2:D683,{3},FALSE)</f>
      </c>
      <c r="U462" s="1">
        <f>VLOOKUP(UPPER(IF(IFERROR(VLOOKUP(E462,SOTC_PORKMEAT!A2:B5441,{2},FALSE), TRUE)=TRUE, VLOOKUP(E462,PICKUP_PORKMEAT!A2:B559,{2},FALSE),VLOOKUP(E462,SOTC_PORKMEAT!A2:B5441,{2},FALSE))), CUSTOMERS_PORKMEAT!A2:C951,{3},FALSE)</f>
      </c>
      <c r="V462" s="1">
        <f>VLOOKUP(UPPER(IF(IFERROR(VLOOKUP(E462,SOTC_PORKMEAT!A2:B5441,{2},FALSE), TRUE)=TRUE, VLOOKUP(E462,PICKUP_PORKMEAT!A2:B559,{2},FALSE),VLOOKUP(E462,SOTC_PORKMEAT!A2:B5441,{2},FALSE))), CUSTOMERS_PORKMEAT!A2:D951,{4},FALSE)</f>
      </c>
      <c r="W462" s="1">
        <f>VLOOKUP(H462,SKU_PORKMEAT!A2:D683,{4},FALSE)</f>
      </c>
      <c r="X462" s="1">
        <v>15</v>
      </c>
      <c r="Y462" t="s">
        <v>204</v>
      </c>
    </row>
    <row r="463" spans="1:25" x14ac:dyDescent="0.25">
      <c r="A463" s="1">
        <v>2024</v>
      </c>
      <c r="B463" s="1" t="s">
        <v>24</v>
      </c>
      <c r="C463" s="1" t="s">
        <v>39</v>
      </c>
      <c r="D463" s="1" t="s">
        <v>1407</v>
      </c>
      <c r="E463" s="1">
        <v>2100120195</v>
      </c>
      <c r="F463" s="1" t="s">
        <v>204</v>
      </c>
      <c r="G463" t="s">
        <v>28</v>
      </c>
      <c r="H463" s="1">
        <v>1000000001127</v>
      </c>
      <c r="I463" s="1" t="s">
        <v>50</v>
      </c>
      <c r="J463" s="1" t="s">
        <v>50</v>
      </c>
      <c r="K463" s="6" t="s">
        <v>1408</v>
      </c>
      <c r="L463" t="s">
        <v>13</v>
      </c>
      <c r="M463" t="s">
        <v>28</v>
      </c>
      <c r="N463" s="6" t="s">
        <v>1408</v>
      </c>
      <c r="O463" t="s">
        <v>28</v>
      </c>
      <c r="P463" t="s">
        <v>28</v>
      </c>
      <c r="Q463" t="s">
        <v>28</v>
      </c>
      <c r="R463" s="7" t="s">
        <v>1409</v>
      </c>
      <c r="S463" s="8">
        <f>R463/N463 * -1</f>
      </c>
      <c r="T463">
        <f>VLOOKUP(H463,SKU_PORKMEAT!A2:D683,{3},FALSE)</f>
      </c>
      <c r="U463" s="1">
        <f>VLOOKUP(UPPER(IF(IFERROR(VLOOKUP(E463,SOTC_PORKMEAT!A2:B5441,{2},FALSE), TRUE)=TRUE, VLOOKUP(E463,PICKUP_PORKMEAT!A2:B559,{2},FALSE),VLOOKUP(E463,SOTC_PORKMEAT!A2:B5441,{2},FALSE))), CUSTOMERS_PORKMEAT!A2:C951,{3},FALSE)</f>
      </c>
      <c r="V463" s="1">
        <f>VLOOKUP(UPPER(IF(IFERROR(VLOOKUP(E463,SOTC_PORKMEAT!A2:B5441,{2},FALSE), TRUE)=TRUE, VLOOKUP(E463,PICKUP_PORKMEAT!A2:B559,{2},FALSE),VLOOKUP(E463,SOTC_PORKMEAT!A2:B5441,{2},FALSE))), CUSTOMERS_PORKMEAT!A2:D951,{4},FALSE)</f>
      </c>
      <c r="W463" s="1">
        <f>VLOOKUP(H463,SKU_PORKMEAT!A2:D683,{4},FALSE)</f>
      </c>
      <c r="X463" s="1">
        <v>15</v>
      </c>
      <c r="Y463" t="s">
        <v>204</v>
      </c>
    </row>
    <row r="464" spans="1:25" x14ac:dyDescent="0.25">
      <c r="A464" s="1">
        <v>2024</v>
      </c>
      <c r="B464" s="1" t="s">
        <v>24</v>
      </c>
      <c r="C464" s="1" t="s">
        <v>39</v>
      </c>
      <c r="D464" s="1" t="s">
        <v>1410</v>
      </c>
      <c r="E464" s="1">
        <v>2100120156</v>
      </c>
      <c r="F464" s="1" t="s">
        <v>59</v>
      </c>
      <c r="G464" t="s">
        <v>28</v>
      </c>
      <c r="H464" s="1">
        <v>1000000001221</v>
      </c>
      <c r="I464" s="1" t="s">
        <v>60</v>
      </c>
      <c r="J464" s="1" t="s">
        <v>60</v>
      </c>
      <c r="K464" s="6" t="s">
        <v>1411</v>
      </c>
      <c r="L464" t="s">
        <v>13</v>
      </c>
      <c r="M464" t="s">
        <v>28</v>
      </c>
      <c r="N464" s="6" t="s">
        <v>1411</v>
      </c>
      <c r="O464" t="s">
        <v>28</v>
      </c>
      <c r="P464" t="s">
        <v>28</v>
      </c>
      <c r="Q464" t="s">
        <v>28</v>
      </c>
      <c r="R464" s="7" t="s">
        <v>1412</v>
      </c>
      <c r="S464" s="8">
        <f>R464/N464 * -1</f>
      </c>
      <c r="T464">
        <f>VLOOKUP(H464,SKU_PORKMEAT!A2:D683,{3},FALSE)</f>
      </c>
      <c r="U464" s="1">
        <f>VLOOKUP(UPPER(IF(IFERROR(VLOOKUP(E464,SOTC_PORKMEAT!A2:B5441,{2},FALSE), TRUE)=TRUE, VLOOKUP(E464,PICKUP_PORKMEAT!A2:B559,{2},FALSE),VLOOKUP(E464,SOTC_PORKMEAT!A2:B5441,{2},FALSE))), CUSTOMERS_PORKMEAT!A2:C951,{3},FALSE)</f>
      </c>
      <c r="V464" s="1">
        <f>VLOOKUP(UPPER(IF(IFERROR(VLOOKUP(E464,SOTC_PORKMEAT!A2:B5441,{2},FALSE), TRUE)=TRUE, VLOOKUP(E464,PICKUP_PORKMEAT!A2:B559,{2},FALSE),VLOOKUP(E464,SOTC_PORKMEAT!A2:B5441,{2},FALSE))), CUSTOMERS_PORKMEAT!A2:D951,{4},FALSE)</f>
      </c>
      <c r="W464" s="1">
        <f>VLOOKUP(H464,SKU_PORKMEAT!A2:D683,{4},FALSE)</f>
      </c>
      <c r="X464" s="1">
        <v>12</v>
      </c>
      <c r="Y464" t="s">
        <v>59</v>
      </c>
    </row>
    <row r="465" spans="1:25" x14ac:dyDescent="0.25">
      <c r="A465" s="1">
        <v>2024</v>
      </c>
      <c r="B465" s="1" t="s">
        <v>24</v>
      </c>
      <c r="C465" s="1" t="s">
        <v>39</v>
      </c>
      <c r="D465" s="1" t="s">
        <v>1410</v>
      </c>
      <c r="E465" s="1">
        <v>2100120156</v>
      </c>
      <c r="F465" s="1" t="s">
        <v>59</v>
      </c>
      <c r="G465" t="s">
        <v>28</v>
      </c>
      <c r="H465" s="1">
        <v>1000000000764</v>
      </c>
      <c r="I465" s="1" t="s">
        <v>63</v>
      </c>
      <c r="J465" s="1" t="s">
        <v>63</v>
      </c>
      <c r="K465" s="6" t="s">
        <v>1413</v>
      </c>
      <c r="L465" t="s">
        <v>13</v>
      </c>
      <c r="M465" t="s">
        <v>28</v>
      </c>
      <c r="N465" s="6" t="s">
        <v>1413</v>
      </c>
      <c r="O465" t="s">
        <v>28</v>
      </c>
      <c r="P465" t="s">
        <v>28</v>
      </c>
      <c r="Q465" t="s">
        <v>28</v>
      </c>
      <c r="R465" s="7" t="s">
        <v>1414</v>
      </c>
      <c r="S465" s="8">
        <f>R465/N465 * -1</f>
      </c>
      <c r="T465">
        <f>VLOOKUP(H465,SKU_PORKMEAT!A2:D683,{3},FALSE)</f>
      </c>
      <c r="U465" s="1">
        <f>VLOOKUP(UPPER(IF(IFERROR(VLOOKUP(E465,SOTC_PORKMEAT!A2:B5441,{2},FALSE), TRUE)=TRUE, VLOOKUP(E465,PICKUP_PORKMEAT!A2:B559,{2},FALSE),VLOOKUP(E465,SOTC_PORKMEAT!A2:B5441,{2},FALSE))), CUSTOMERS_PORKMEAT!A2:C951,{3},FALSE)</f>
      </c>
      <c r="V465" s="1">
        <f>VLOOKUP(UPPER(IF(IFERROR(VLOOKUP(E465,SOTC_PORKMEAT!A2:B5441,{2},FALSE), TRUE)=TRUE, VLOOKUP(E465,PICKUP_PORKMEAT!A2:B559,{2},FALSE),VLOOKUP(E465,SOTC_PORKMEAT!A2:B5441,{2},FALSE))), CUSTOMERS_PORKMEAT!A2:D951,{4},FALSE)</f>
      </c>
      <c r="W465" s="1">
        <f>VLOOKUP(H465,SKU_PORKMEAT!A2:D683,{4},FALSE)</f>
      </c>
      <c r="X465" s="1">
        <v>12</v>
      </c>
      <c r="Y465" t="s">
        <v>59</v>
      </c>
    </row>
    <row r="466" spans="1:25" x14ac:dyDescent="0.25">
      <c r="A466" s="1">
        <v>2024</v>
      </c>
      <c r="B466" s="1" t="s">
        <v>24</v>
      </c>
      <c r="C466" s="1" t="s">
        <v>39</v>
      </c>
      <c r="D466" s="1" t="s">
        <v>1415</v>
      </c>
      <c r="E466" s="1">
        <v>2100120159</v>
      </c>
      <c r="F466" s="1" t="s">
        <v>67</v>
      </c>
      <c r="G466" t="s">
        <v>28</v>
      </c>
      <c r="H466" s="1">
        <v>1000000001131</v>
      </c>
      <c r="I466" s="1" t="s">
        <v>55</v>
      </c>
      <c r="J466" s="1" t="s">
        <v>55</v>
      </c>
      <c r="K466" s="6" t="s">
        <v>891</v>
      </c>
      <c r="L466" t="s">
        <v>13</v>
      </c>
      <c r="M466" t="s">
        <v>28</v>
      </c>
      <c r="N466" s="6" t="s">
        <v>891</v>
      </c>
      <c r="O466" t="s">
        <v>28</v>
      </c>
      <c r="P466" t="s">
        <v>28</v>
      </c>
      <c r="Q466" t="s">
        <v>28</v>
      </c>
      <c r="R466" s="7" t="s">
        <v>1416</v>
      </c>
      <c r="S466" s="8">
        <f>R466/N466 * -1</f>
      </c>
      <c r="T466">
        <f>VLOOKUP(H466,SKU_PORKMEAT!A2:D683,{3},FALSE)</f>
      </c>
      <c r="U466" s="1">
        <f>VLOOKUP(UPPER(IF(IFERROR(VLOOKUP(E466,SOTC_PORKMEAT!A2:B5441,{2},FALSE), TRUE)=TRUE, VLOOKUP(E466,PICKUP_PORKMEAT!A2:B559,{2},FALSE),VLOOKUP(E466,SOTC_PORKMEAT!A2:B5441,{2},FALSE))), CUSTOMERS_PORKMEAT!A2:C951,{3},FALSE)</f>
      </c>
      <c r="V466" s="1">
        <f>VLOOKUP(UPPER(IF(IFERROR(VLOOKUP(E466,SOTC_PORKMEAT!A2:B5441,{2},FALSE), TRUE)=TRUE, VLOOKUP(E466,PICKUP_PORKMEAT!A2:B559,{2},FALSE),VLOOKUP(E466,SOTC_PORKMEAT!A2:B5441,{2},FALSE))), CUSTOMERS_PORKMEAT!A2:D951,{4},FALSE)</f>
      </c>
      <c r="W466" s="1">
        <f>VLOOKUP(H466,SKU_PORKMEAT!A2:D683,{4},FALSE)</f>
      </c>
      <c r="X466" s="1">
        <v>10</v>
      </c>
      <c r="Y466" t="s">
        <v>67</v>
      </c>
    </row>
    <row r="467" spans="1:25" x14ac:dyDescent="0.25">
      <c r="A467" s="1">
        <v>2024</v>
      </c>
      <c r="B467" s="1" t="s">
        <v>24</v>
      </c>
      <c r="C467" s="1" t="s">
        <v>39</v>
      </c>
      <c r="D467" s="1" t="s">
        <v>1417</v>
      </c>
      <c r="E467" s="1">
        <v>2100120196</v>
      </c>
      <c r="F467" s="1" t="s">
        <v>72</v>
      </c>
      <c r="G467" t="s">
        <v>28</v>
      </c>
      <c r="H467" s="1">
        <v>1000000001128</v>
      </c>
      <c r="I467" s="1" t="s">
        <v>73</v>
      </c>
      <c r="J467" s="1" t="s">
        <v>73</v>
      </c>
      <c r="K467" s="6" t="s">
        <v>1418</v>
      </c>
      <c r="L467" t="s">
        <v>13</v>
      </c>
      <c r="M467" t="s">
        <v>28</v>
      </c>
      <c r="N467" s="6" t="s">
        <v>1418</v>
      </c>
      <c r="O467" t="s">
        <v>28</v>
      </c>
      <c r="P467" t="s">
        <v>28</v>
      </c>
      <c r="Q467" t="s">
        <v>28</v>
      </c>
      <c r="R467" s="7" t="s">
        <v>1419</v>
      </c>
      <c r="S467" s="8">
        <f>R467/N467 * -1</f>
      </c>
      <c r="T467">
        <f>VLOOKUP(H467,SKU_PORKMEAT!A2:D683,{3},FALSE)</f>
      </c>
      <c r="U467" s="1">
        <f>VLOOKUP(UPPER(IF(IFERROR(VLOOKUP(E467,SOTC_PORKMEAT!A2:B5441,{2},FALSE), TRUE)=TRUE, VLOOKUP(E467,PICKUP_PORKMEAT!A2:B559,{2},FALSE),VLOOKUP(E467,SOTC_PORKMEAT!A2:B5441,{2},FALSE))), CUSTOMERS_PORKMEAT!A2:C951,{3},FALSE)</f>
      </c>
      <c r="V467" s="1">
        <f>VLOOKUP(UPPER(IF(IFERROR(VLOOKUP(E467,SOTC_PORKMEAT!A2:B5441,{2},FALSE), TRUE)=TRUE, VLOOKUP(E467,PICKUP_PORKMEAT!A2:B559,{2},FALSE),VLOOKUP(E467,SOTC_PORKMEAT!A2:B5441,{2},FALSE))), CUSTOMERS_PORKMEAT!A2:D951,{4},FALSE)</f>
      </c>
      <c r="W467" s="1">
        <f>VLOOKUP(H467,SKU_PORKMEAT!A2:D683,{4},FALSE)</f>
      </c>
      <c r="X467" s="1">
        <v>15</v>
      </c>
      <c r="Y467" t="s">
        <v>72</v>
      </c>
    </row>
    <row r="468" spans="1:25" x14ac:dyDescent="0.25">
      <c r="A468" s="1">
        <v>2024</v>
      </c>
      <c r="B468" s="1" t="s">
        <v>24</v>
      </c>
      <c r="C468" s="1" t="s">
        <v>39</v>
      </c>
      <c r="D468" s="1" t="s">
        <v>1420</v>
      </c>
      <c r="E468" s="1">
        <v>2100120150</v>
      </c>
      <c r="F468" s="1" t="s">
        <v>77</v>
      </c>
      <c r="G468" t="s">
        <v>28</v>
      </c>
      <c r="H468" s="1">
        <v>1000000000668</v>
      </c>
      <c r="I468" s="1" t="s">
        <v>81</v>
      </c>
      <c r="J468" s="1" t="s">
        <v>81</v>
      </c>
      <c r="K468" s="6" t="s">
        <v>1421</v>
      </c>
      <c r="L468" t="s">
        <v>13</v>
      </c>
      <c r="M468" t="s">
        <v>28</v>
      </c>
      <c r="N468" s="6" t="s">
        <v>1421</v>
      </c>
      <c r="O468" t="s">
        <v>28</v>
      </c>
      <c r="P468" t="s">
        <v>28</v>
      </c>
      <c r="Q468" t="s">
        <v>28</v>
      </c>
      <c r="R468" s="7" t="s">
        <v>1422</v>
      </c>
      <c r="S468" s="8">
        <f>R468/N468 * -1</f>
      </c>
      <c r="T468">
        <f>VLOOKUP(H468,SKU_PORKMEAT!A2:D683,{3},FALSE)</f>
      </c>
      <c r="U468" s="1">
        <f>VLOOKUP(UPPER(IF(IFERROR(VLOOKUP(E468,SOTC_PORKMEAT!A2:B5441,{2},FALSE), TRUE)=TRUE, VLOOKUP(E468,PICKUP_PORKMEAT!A2:B559,{2},FALSE),VLOOKUP(E468,SOTC_PORKMEAT!A2:B5441,{2},FALSE))), CUSTOMERS_PORKMEAT!A2:C951,{3},FALSE)</f>
      </c>
      <c r="V468" s="1">
        <f>VLOOKUP(UPPER(IF(IFERROR(VLOOKUP(E468,SOTC_PORKMEAT!A2:B5441,{2},FALSE), TRUE)=TRUE, VLOOKUP(E468,PICKUP_PORKMEAT!A2:B559,{2},FALSE),VLOOKUP(E468,SOTC_PORKMEAT!A2:B5441,{2},FALSE))), CUSTOMERS_PORKMEAT!A2:D951,{4},FALSE)</f>
      </c>
      <c r="W468" s="1">
        <f>VLOOKUP(H468,SKU_PORKMEAT!A2:D683,{4},FALSE)</f>
      </c>
      <c r="X468" s="1">
        <v>13</v>
      </c>
      <c r="Y468" t="s">
        <v>77</v>
      </c>
    </row>
    <row r="469" spans="1:25" x14ac:dyDescent="0.25">
      <c r="A469" s="1">
        <v>2024</v>
      </c>
      <c r="B469" s="1" t="s">
        <v>24</v>
      </c>
      <c r="C469" s="1" t="s">
        <v>39</v>
      </c>
      <c r="D469" s="1" t="s">
        <v>1420</v>
      </c>
      <c r="E469" s="1">
        <v>2100120150</v>
      </c>
      <c r="F469" s="1" t="s">
        <v>77</v>
      </c>
      <c r="G469" t="s">
        <v>28</v>
      </c>
      <c r="H469" s="1">
        <v>1000000001134</v>
      </c>
      <c r="I469" s="1" t="s">
        <v>516</v>
      </c>
      <c r="J469" s="1" t="s">
        <v>516</v>
      </c>
      <c r="K469" s="6" t="s">
        <v>1423</v>
      </c>
      <c r="L469" t="s">
        <v>13</v>
      </c>
      <c r="M469" t="s">
        <v>28</v>
      </c>
      <c r="N469" s="6" t="s">
        <v>1423</v>
      </c>
      <c r="O469" t="s">
        <v>28</v>
      </c>
      <c r="P469" t="s">
        <v>28</v>
      </c>
      <c r="Q469" t="s">
        <v>28</v>
      </c>
      <c r="R469" s="7" t="s">
        <v>1424</v>
      </c>
      <c r="S469" s="8">
        <f>R469/N469 * -1</f>
      </c>
      <c r="T469">
        <f>VLOOKUP(H469,SKU_PORKMEAT!A2:D683,{3},FALSE)</f>
      </c>
      <c r="U469" s="1">
        <f>VLOOKUP(UPPER(IF(IFERROR(VLOOKUP(E469,SOTC_PORKMEAT!A2:B5441,{2},FALSE), TRUE)=TRUE, VLOOKUP(E469,PICKUP_PORKMEAT!A2:B559,{2},FALSE),VLOOKUP(E469,SOTC_PORKMEAT!A2:B5441,{2},FALSE))), CUSTOMERS_PORKMEAT!A2:C951,{3},FALSE)</f>
      </c>
      <c r="V469" s="1">
        <f>VLOOKUP(UPPER(IF(IFERROR(VLOOKUP(E469,SOTC_PORKMEAT!A2:B5441,{2},FALSE), TRUE)=TRUE, VLOOKUP(E469,PICKUP_PORKMEAT!A2:B559,{2},FALSE),VLOOKUP(E469,SOTC_PORKMEAT!A2:B5441,{2},FALSE))), CUSTOMERS_PORKMEAT!A2:D951,{4},FALSE)</f>
      </c>
      <c r="W469" s="1">
        <f>VLOOKUP(H469,SKU_PORKMEAT!A2:D683,{4},FALSE)</f>
      </c>
      <c r="X469" s="1">
        <v>13</v>
      </c>
      <c r="Y469" t="s">
        <v>77</v>
      </c>
    </row>
    <row r="470" spans="1:25" x14ac:dyDescent="0.25">
      <c r="A470" s="1">
        <v>2024</v>
      </c>
      <c r="B470" s="1" t="s">
        <v>24</v>
      </c>
      <c r="C470" s="1" t="s">
        <v>39</v>
      </c>
      <c r="D470" s="1" t="s">
        <v>1420</v>
      </c>
      <c r="E470" s="1">
        <v>2100120150</v>
      </c>
      <c r="F470" s="1" t="s">
        <v>77</v>
      </c>
      <c r="G470" t="s">
        <v>28</v>
      </c>
      <c r="H470" s="1">
        <v>1000000001136</v>
      </c>
      <c r="I470" s="1" t="s">
        <v>519</v>
      </c>
      <c r="J470" s="1" t="s">
        <v>519</v>
      </c>
      <c r="K470" s="6" t="s">
        <v>193</v>
      </c>
      <c r="L470" t="s">
        <v>13</v>
      </c>
      <c r="M470" t="s">
        <v>28</v>
      </c>
      <c r="N470" s="6" t="s">
        <v>193</v>
      </c>
      <c r="O470" t="s">
        <v>28</v>
      </c>
      <c r="P470" t="s">
        <v>28</v>
      </c>
      <c r="Q470" t="s">
        <v>28</v>
      </c>
      <c r="R470" s="7" t="s">
        <v>1425</v>
      </c>
      <c r="S470" s="8">
        <f>R470/N470 * -1</f>
      </c>
      <c r="T470">
        <f>VLOOKUP(H470,SKU_PORKMEAT!A2:D683,{3},FALSE)</f>
      </c>
      <c r="U470" s="1">
        <f>VLOOKUP(UPPER(IF(IFERROR(VLOOKUP(E470,SOTC_PORKMEAT!A2:B5441,{2},FALSE), TRUE)=TRUE, VLOOKUP(E470,PICKUP_PORKMEAT!A2:B559,{2},FALSE),VLOOKUP(E470,SOTC_PORKMEAT!A2:B5441,{2},FALSE))), CUSTOMERS_PORKMEAT!A2:C951,{3},FALSE)</f>
      </c>
      <c r="V470" s="1">
        <f>VLOOKUP(UPPER(IF(IFERROR(VLOOKUP(E470,SOTC_PORKMEAT!A2:B5441,{2},FALSE), TRUE)=TRUE, VLOOKUP(E470,PICKUP_PORKMEAT!A2:B559,{2},FALSE),VLOOKUP(E470,SOTC_PORKMEAT!A2:B5441,{2},FALSE))), CUSTOMERS_PORKMEAT!A2:D951,{4},FALSE)</f>
      </c>
      <c r="W470" s="1">
        <f>VLOOKUP(H470,SKU_PORKMEAT!A2:D683,{4},FALSE)</f>
      </c>
      <c r="X470" s="1">
        <v>13</v>
      </c>
      <c r="Y470" t="s">
        <v>77</v>
      </c>
    </row>
    <row r="471" spans="1:25" x14ac:dyDescent="0.25">
      <c r="A471" s="1">
        <v>2024</v>
      </c>
      <c r="B471" s="1" t="s">
        <v>24</v>
      </c>
      <c r="C471" s="1" t="s">
        <v>39</v>
      </c>
      <c r="D471" s="1" t="s">
        <v>1426</v>
      </c>
      <c r="E471" s="1">
        <v>2100120173</v>
      </c>
      <c r="F471" s="1" t="s">
        <v>88</v>
      </c>
      <c r="G471" t="s">
        <v>28</v>
      </c>
      <c r="H471" s="1">
        <v>1000000001128</v>
      </c>
      <c r="I471" s="1" t="s">
        <v>73</v>
      </c>
      <c r="J471" s="1" t="s">
        <v>73</v>
      </c>
      <c r="K471" s="6" t="s">
        <v>1427</v>
      </c>
      <c r="L471" t="s">
        <v>13</v>
      </c>
      <c r="M471" t="s">
        <v>28</v>
      </c>
      <c r="N471" s="6" t="s">
        <v>1427</v>
      </c>
      <c r="O471" t="s">
        <v>28</v>
      </c>
      <c r="P471" t="s">
        <v>28</v>
      </c>
      <c r="Q471" t="s">
        <v>28</v>
      </c>
      <c r="R471" s="7" t="s">
        <v>1428</v>
      </c>
      <c r="S471" s="8">
        <f>R471/N471 * -1</f>
      </c>
      <c r="T471">
        <f>VLOOKUP(H471,SKU_PORKMEAT!A2:D683,{3},FALSE)</f>
      </c>
      <c r="U471" s="1">
        <f>VLOOKUP(UPPER(IF(IFERROR(VLOOKUP(E471,SOTC_PORKMEAT!A2:B5441,{2},FALSE), TRUE)=TRUE, VLOOKUP(E471,PICKUP_PORKMEAT!A2:B559,{2},FALSE),VLOOKUP(E471,SOTC_PORKMEAT!A2:B5441,{2},FALSE))), CUSTOMERS_PORKMEAT!A2:C951,{3},FALSE)</f>
      </c>
      <c r="V471" s="1">
        <f>VLOOKUP(UPPER(IF(IFERROR(VLOOKUP(E471,SOTC_PORKMEAT!A2:B5441,{2},FALSE), TRUE)=TRUE, VLOOKUP(E471,PICKUP_PORKMEAT!A2:B559,{2},FALSE),VLOOKUP(E471,SOTC_PORKMEAT!A2:B5441,{2},FALSE))), CUSTOMERS_PORKMEAT!A2:D951,{4},FALSE)</f>
      </c>
      <c r="W471" s="1">
        <f>VLOOKUP(H471,SKU_PORKMEAT!A2:D683,{4},FALSE)</f>
      </c>
      <c r="X471" s="1">
        <v>15</v>
      </c>
      <c r="Y471" t="s">
        <v>88</v>
      </c>
    </row>
    <row r="472" spans="1:25" x14ac:dyDescent="0.25">
      <c r="A472" s="1">
        <v>2024</v>
      </c>
      <c r="B472" s="1" t="s">
        <v>24</v>
      </c>
      <c r="C472" s="1" t="s">
        <v>39</v>
      </c>
      <c r="D472" s="1" t="s">
        <v>1429</v>
      </c>
      <c r="E472" s="1">
        <v>2100120164</v>
      </c>
      <c r="F472" s="1" t="s">
        <v>92</v>
      </c>
      <c r="G472" t="s">
        <v>28</v>
      </c>
      <c r="H472" s="1">
        <v>1000000001128</v>
      </c>
      <c r="I472" s="1" t="s">
        <v>73</v>
      </c>
      <c r="J472" s="1" t="s">
        <v>73</v>
      </c>
      <c r="K472" s="6" t="s">
        <v>1430</v>
      </c>
      <c r="L472" t="s">
        <v>13</v>
      </c>
      <c r="M472" t="s">
        <v>28</v>
      </c>
      <c r="N472" s="6" t="s">
        <v>1430</v>
      </c>
      <c r="O472" t="s">
        <v>28</v>
      </c>
      <c r="P472" t="s">
        <v>28</v>
      </c>
      <c r="Q472" t="s">
        <v>28</v>
      </c>
      <c r="R472" s="7" t="s">
        <v>1431</v>
      </c>
      <c r="S472" s="8">
        <f>R472/N472 * -1</f>
      </c>
      <c r="T472">
        <f>VLOOKUP(H472,SKU_PORKMEAT!A2:D683,{3},FALSE)</f>
      </c>
      <c r="U472" s="1">
        <f>VLOOKUP(UPPER(IF(IFERROR(VLOOKUP(E472,SOTC_PORKMEAT!A2:B5441,{2},FALSE), TRUE)=TRUE, VLOOKUP(E472,PICKUP_PORKMEAT!A2:B559,{2},FALSE),VLOOKUP(E472,SOTC_PORKMEAT!A2:B5441,{2},FALSE))), CUSTOMERS_PORKMEAT!A2:C951,{3},FALSE)</f>
      </c>
      <c r="V472" s="1">
        <f>VLOOKUP(UPPER(IF(IFERROR(VLOOKUP(E472,SOTC_PORKMEAT!A2:B5441,{2},FALSE), TRUE)=TRUE, VLOOKUP(E472,PICKUP_PORKMEAT!A2:B559,{2},FALSE),VLOOKUP(E472,SOTC_PORKMEAT!A2:B5441,{2},FALSE))), CUSTOMERS_PORKMEAT!A2:D951,{4},FALSE)</f>
      </c>
      <c r="W472" s="1">
        <f>VLOOKUP(H472,SKU_PORKMEAT!A2:D683,{4},FALSE)</f>
      </c>
      <c r="X472" s="1">
        <v>15</v>
      </c>
      <c r="Y472" t="s">
        <v>92</v>
      </c>
    </row>
    <row r="473" spans="1:25" x14ac:dyDescent="0.25">
      <c r="A473" s="1">
        <v>2024</v>
      </c>
      <c r="B473" s="1" t="s">
        <v>24</v>
      </c>
      <c r="C473" s="1" t="s">
        <v>39</v>
      </c>
      <c r="D473" s="1" t="s">
        <v>1432</v>
      </c>
      <c r="E473" s="1">
        <v>2100120256</v>
      </c>
      <c r="F473" s="1" t="s">
        <v>96</v>
      </c>
      <c r="G473" t="s">
        <v>28</v>
      </c>
      <c r="H473" s="1">
        <v>1000000001128</v>
      </c>
      <c r="I473" s="1" t="s">
        <v>73</v>
      </c>
      <c r="J473" s="1" t="s">
        <v>73</v>
      </c>
      <c r="K473" s="6" t="s">
        <v>1433</v>
      </c>
      <c r="L473" t="s">
        <v>13</v>
      </c>
      <c r="M473" t="s">
        <v>28</v>
      </c>
      <c r="N473" s="6" t="s">
        <v>1433</v>
      </c>
      <c r="O473" t="s">
        <v>28</v>
      </c>
      <c r="P473" t="s">
        <v>28</v>
      </c>
      <c r="Q473" t="s">
        <v>28</v>
      </c>
      <c r="R473" s="7" t="s">
        <v>1434</v>
      </c>
      <c r="S473" s="8">
        <f>R473/N473 * -1</f>
      </c>
      <c r="T473">
        <f>VLOOKUP(H473,SKU_PORKMEAT!A2:D683,{3},FALSE)</f>
      </c>
      <c r="U473" s="1">
        <f>VLOOKUP(UPPER(IF(IFERROR(VLOOKUP(E473,SOTC_PORKMEAT!A2:B5441,{2},FALSE), TRUE)=TRUE, VLOOKUP(E473,PICKUP_PORKMEAT!A2:B559,{2},FALSE),VLOOKUP(E473,SOTC_PORKMEAT!A2:B5441,{2},FALSE))), CUSTOMERS_PORKMEAT!A2:C951,{3},FALSE)</f>
      </c>
      <c r="V473" s="1">
        <f>VLOOKUP(UPPER(IF(IFERROR(VLOOKUP(E473,SOTC_PORKMEAT!A2:B5441,{2},FALSE), TRUE)=TRUE, VLOOKUP(E473,PICKUP_PORKMEAT!A2:B559,{2},FALSE),VLOOKUP(E473,SOTC_PORKMEAT!A2:B5441,{2},FALSE))), CUSTOMERS_PORKMEAT!A2:D951,{4},FALSE)</f>
      </c>
      <c r="W473" s="1">
        <f>VLOOKUP(H473,SKU_PORKMEAT!A2:D683,{4},FALSE)</f>
      </c>
      <c r="X473" s="1">
        <v>15</v>
      </c>
      <c r="Y473" t="s">
        <v>96</v>
      </c>
    </row>
    <row r="474" spans="1:25" x14ac:dyDescent="0.25">
      <c r="A474" s="1">
        <v>2024</v>
      </c>
      <c r="B474" s="1" t="s">
        <v>24</v>
      </c>
      <c r="C474" s="1" t="s">
        <v>39</v>
      </c>
      <c r="D474" s="1" t="s">
        <v>1435</v>
      </c>
      <c r="E474" s="1">
        <v>2100120177</v>
      </c>
      <c r="F474" s="1" t="s">
        <v>104</v>
      </c>
      <c r="G474" t="s">
        <v>28</v>
      </c>
      <c r="H474" s="1">
        <v>1000000001128</v>
      </c>
      <c r="I474" s="1" t="s">
        <v>73</v>
      </c>
      <c r="J474" s="1" t="s">
        <v>73</v>
      </c>
      <c r="K474" s="6" t="s">
        <v>661</v>
      </c>
      <c r="L474" t="s">
        <v>13</v>
      </c>
      <c r="M474" t="s">
        <v>28</v>
      </c>
      <c r="N474" s="6" t="s">
        <v>661</v>
      </c>
      <c r="O474" t="s">
        <v>28</v>
      </c>
      <c r="P474" t="s">
        <v>28</v>
      </c>
      <c r="Q474" t="s">
        <v>28</v>
      </c>
      <c r="R474" s="7" t="s">
        <v>662</v>
      </c>
      <c r="S474" s="8">
        <f>R474/N474 * -1</f>
      </c>
      <c r="T474">
        <f>VLOOKUP(H474,SKU_PORKMEAT!A2:D683,{3},FALSE)</f>
      </c>
      <c r="U474" s="1">
        <f>VLOOKUP(UPPER(IF(IFERROR(VLOOKUP(E474,SOTC_PORKMEAT!A2:B5441,{2},FALSE), TRUE)=TRUE, VLOOKUP(E474,PICKUP_PORKMEAT!A2:B559,{2},FALSE),VLOOKUP(E474,SOTC_PORKMEAT!A2:B5441,{2},FALSE))), CUSTOMERS_PORKMEAT!A2:C951,{3},FALSE)</f>
      </c>
      <c r="V474" s="1">
        <f>VLOOKUP(UPPER(IF(IFERROR(VLOOKUP(E474,SOTC_PORKMEAT!A2:B5441,{2},FALSE), TRUE)=TRUE, VLOOKUP(E474,PICKUP_PORKMEAT!A2:B559,{2},FALSE),VLOOKUP(E474,SOTC_PORKMEAT!A2:B5441,{2},FALSE))), CUSTOMERS_PORKMEAT!A2:D951,{4},FALSE)</f>
      </c>
      <c r="W474" s="1">
        <f>VLOOKUP(H474,SKU_PORKMEAT!A2:D683,{4},FALSE)</f>
      </c>
      <c r="X474" s="1">
        <v>10</v>
      </c>
      <c r="Y474" t="s">
        <v>104</v>
      </c>
    </row>
    <row r="475" spans="1:25" x14ac:dyDescent="0.25">
      <c r="A475" s="1">
        <v>2024</v>
      </c>
      <c r="B475" s="1" t="s">
        <v>24</v>
      </c>
      <c r="C475" s="1" t="s">
        <v>39</v>
      </c>
      <c r="D475" s="1" t="s">
        <v>1436</v>
      </c>
      <c r="E475" s="1">
        <v>2100120178</v>
      </c>
      <c r="F475" s="1" t="s">
        <v>104</v>
      </c>
      <c r="G475" t="s">
        <v>28</v>
      </c>
      <c r="H475" s="1">
        <v>1000000001128</v>
      </c>
      <c r="I475" s="1" t="s">
        <v>73</v>
      </c>
      <c r="J475" s="1" t="s">
        <v>73</v>
      </c>
      <c r="K475" s="6" t="s">
        <v>1437</v>
      </c>
      <c r="L475" t="s">
        <v>13</v>
      </c>
      <c r="M475" t="s">
        <v>28</v>
      </c>
      <c r="N475" s="6" t="s">
        <v>1437</v>
      </c>
      <c r="O475" t="s">
        <v>28</v>
      </c>
      <c r="P475" t="s">
        <v>28</v>
      </c>
      <c r="Q475" t="s">
        <v>28</v>
      </c>
      <c r="R475" s="7" t="s">
        <v>1438</v>
      </c>
      <c r="S475" s="8">
        <f>R475/N475 * -1</f>
      </c>
      <c r="T475">
        <f>VLOOKUP(H475,SKU_PORKMEAT!A2:D683,{3},FALSE)</f>
      </c>
      <c r="U475" s="1">
        <f>VLOOKUP(UPPER(IF(IFERROR(VLOOKUP(E475,SOTC_PORKMEAT!A2:B5441,{2},FALSE), TRUE)=TRUE, VLOOKUP(E475,PICKUP_PORKMEAT!A2:B559,{2},FALSE),VLOOKUP(E475,SOTC_PORKMEAT!A2:B5441,{2},FALSE))), CUSTOMERS_PORKMEAT!A2:C951,{3},FALSE)</f>
      </c>
      <c r="V475" s="1">
        <f>VLOOKUP(UPPER(IF(IFERROR(VLOOKUP(E475,SOTC_PORKMEAT!A2:B5441,{2},FALSE), TRUE)=TRUE, VLOOKUP(E475,PICKUP_PORKMEAT!A2:B559,{2},FALSE),VLOOKUP(E475,SOTC_PORKMEAT!A2:B5441,{2},FALSE))), CUSTOMERS_PORKMEAT!A2:D951,{4},FALSE)</f>
      </c>
      <c r="W475" s="1">
        <f>VLOOKUP(H475,SKU_PORKMEAT!A2:D683,{4},FALSE)</f>
      </c>
      <c r="X475" s="1">
        <v>10</v>
      </c>
      <c r="Y475" t="s">
        <v>104</v>
      </c>
    </row>
    <row r="476" spans="1:25" x14ac:dyDescent="0.25">
      <c r="A476" s="1">
        <v>2024</v>
      </c>
      <c r="B476" s="1" t="s">
        <v>24</v>
      </c>
      <c r="C476" s="1" t="s">
        <v>39</v>
      </c>
      <c r="D476" s="1" t="s">
        <v>1439</v>
      </c>
      <c r="E476" s="1">
        <v>2100120180</v>
      </c>
      <c r="F476" s="1" t="s">
        <v>104</v>
      </c>
      <c r="G476" t="s">
        <v>28</v>
      </c>
      <c r="H476" s="1">
        <v>1000000001128</v>
      </c>
      <c r="I476" s="1" t="s">
        <v>73</v>
      </c>
      <c r="J476" s="1" t="s">
        <v>73</v>
      </c>
      <c r="K476" s="6" t="s">
        <v>1440</v>
      </c>
      <c r="L476" t="s">
        <v>13</v>
      </c>
      <c r="M476" t="s">
        <v>28</v>
      </c>
      <c r="N476" s="6" t="s">
        <v>1440</v>
      </c>
      <c r="O476" t="s">
        <v>28</v>
      </c>
      <c r="P476" t="s">
        <v>28</v>
      </c>
      <c r="Q476" t="s">
        <v>28</v>
      </c>
      <c r="R476" s="7" t="s">
        <v>1441</v>
      </c>
      <c r="S476" s="8">
        <f>R476/N476 * -1</f>
      </c>
      <c r="T476">
        <f>VLOOKUP(H476,SKU_PORKMEAT!A2:D683,{3},FALSE)</f>
      </c>
      <c r="U476" s="1">
        <f>VLOOKUP(UPPER(IF(IFERROR(VLOOKUP(E476,SOTC_PORKMEAT!A2:B5441,{2},FALSE), TRUE)=TRUE, VLOOKUP(E476,PICKUP_PORKMEAT!A2:B559,{2},FALSE),VLOOKUP(E476,SOTC_PORKMEAT!A2:B5441,{2},FALSE))), CUSTOMERS_PORKMEAT!A2:C951,{3},FALSE)</f>
      </c>
      <c r="V476" s="1">
        <f>VLOOKUP(UPPER(IF(IFERROR(VLOOKUP(E476,SOTC_PORKMEAT!A2:B5441,{2},FALSE), TRUE)=TRUE, VLOOKUP(E476,PICKUP_PORKMEAT!A2:B559,{2},FALSE),VLOOKUP(E476,SOTC_PORKMEAT!A2:B5441,{2},FALSE))), CUSTOMERS_PORKMEAT!A2:D951,{4},FALSE)</f>
      </c>
      <c r="W476" s="1">
        <f>VLOOKUP(H476,SKU_PORKMEAT!A2:D683,{4},FALSE)</f>
      </c>
      <c r="X476" s="1">
        <v>10</v>
      </c>
      <c r="Y476" t="s">
        <v>104</v>
      </c>
    </row>
    <row r="477" spans="1:25" x14ac:dyDescent="0.25">
      <c r="A477" s="1">
        <v>2024</v>
      </c>
      <c r="B477" s="1" t="s">
        <v>24</v>
      </c>
      <c r="C477" s="1" t="s">
        <v>39</v>
      </c>
      <c r="D477" s="1" t="s">
        <v>1442</v>
      </c>
      <c r="E477" s="1">
        <v>2100120181</v>
      </c>
      <c r="F477" s="1" t="s">
        <v>104</v>
      </c>
      <c r="G477" t="s">
        <v>28</v>
      </c>
      <c r="H477" s="1">
        <v>1000000001128</v>
      </c>
      <c r="I477" s="1" t="s">
        <v>73</v>
      </c>
      <c r="J477" s="1" t="s">
        <v>73</v>
      </c>
      <c r="K477" s="6" t="s">
        <v>1443</v>
      </c>
      <c r="L477" t="s">
        <v>13</v>
      </c>
      <c r="M477" t="s">
        <v>28</v>
      </c>
      <c r="N477" s="6" t="s">
        <v>1443</v>
      </c>
      <c r="O477" t="s">
        <v>28</v>
      </c>
      <c r="P477" t="s">
        <v>28</v>
      </c>
      <c r="Q477" t="s">
        <v>28</v>
      </c>
      <c r="R477" s="7" t="s">
        <v>1444</v>
      </c>
      <c r="S477" s="8">
        <f>R477/N477 * -1</f>
      </c>
      <c r="T477">
        <f>VLOOKUP(H477,SKU_PORKMEAT!A2:D683,{3},FALSE)</f>
      </c>
      <c r="U477" s="1">
        <f>VLOOKUP(UPPER(IF(IFERROR(VLOOKUP(E477,SOTC_PORKMEAT!A2:B5441,{2},FALSE), TRUE)=TRUE, VLOOKUP(E477,PICKUP_PORKMEAT!A2:B559,{2},FALSE),VLOOKUP(E477,SOTC_PORKMEAT!A2:B5441,{2},FALSE))), CUSTOMERS_PORKMEAT!A2:C951,{3},FALSE)</f>
      </c>
      <c r="V477" s="1">
        <f>VLOOKUP(UPPER(IF(IFERROR(VLOOKUP(E477,SOTC_PORKMEAT!A2:B5441,{2},FALSE), TRUE)=TRUE, VLOOKUP(E477,PICKUP_PORKMEAT!A2:B559,{2},FALSE),VLOOKUP(E477,SOTC_PORKMEAT!A2:B5441,{2},FALSE))), CUSTOMERS_PORKMEAT!A2:D951,{4},FALSE)</f>
      </c>
      <c r="W477" s="1">
        <f>VLOOKUP(H477,SKU_PORKMEAT!A2:D683,{4},FALSE)</f>
      </c>
      <c r="X477" s="1">
        <v>10</v>
      </c>
      <c r="Y477" t="s">
        <v>104</v>
      </c>
    </row>
    <row r="478" spans="1:25" x14ac:dyDescent="0.25">
      <c r="A478" s="1">
        <v>2024</v>
      </c>
      <c r="B478" s="1" t="s">
        <v>24</v>
      </c>
      <c r="C478" s="1" t="s">
        <v>39</v>
      </c>
      <c r="D478" s="1" t="s">
        <v>1445</v>
      </c>
      <c r="E478" s="1">
        <v>2100120182</v>
      </c>
      <c r="F478" s="1" t="s">
        <v>104</v>
      </c>
      <c r="G478" t="s">
        <v>28</v>
      </c>
      <c r="H478" s="1">
        <v>1000000001128</v>
      </c>
      <c r="I478" s="1" t="s">
        <v>73</v>
      </c>
      <c r="J478" s="1" t="s">
        <v>73</v>
      </c>
      <c r="K478" s="6" t="s">
        <v>1446</v>
      </c>
      <c r="L478" t="s">
        <v>13</v>
      </c>
      <c r="M478" t="s">
        <v>28</v>
      </c>
      <c r="N478" s="6" t="s">
        <v>1446</v>
      </c>
      <c r="O478" t="s">
        <v>28</v>
      </c>
      <c r="P478" t="s">
        <v>28</v>
      </c>
      <c r="Q478" t="s">
        <v>28</v>
      </c>
      <c r="R478" s="7" t="s">
        <v>1447</v>
      </c>
      <c r="S478" s="8">
        <f>R478/N478 * -1</f>
      </c>
      <c r="T478">
        <f>VLOOKUP(H478,SKU_PORKMEAT!A2:D683,{3},FALSE)</f>
      </c>
      <c r="U478" s="1">
        <f>VLOOKUP(UPPER(IF(IFERROR(VLOOKUP(E478,SOTC_PORKMEAT!A2:B5441,{2},FALSE), TRUE)=TRUE, VLOOKUP(E478,PICKUP_PORKMEAT!A2:B559,{2},FALSE),VLOOKUP(E478,SOTC_PORKMEAT!A2:B5441,{2},FALSE))), CUSTOMERS_PORKMEAT!A2:C951,{3},FALSE)</f>
      </c>
      <c r="V478" s="1">
        <f>VLOOKUP(UPPER(IF(IFERROR(VLOOKUP(E478,SOTC_PORKMEAT!A2:B5441,{2},FALSE), TRUE)=TRUE, VLOOKUP(E478,PICKUP_PORKMEAT!A2:B559,{2},FALSE),VLOOKUP(E478,SOTC_PORKMEAT!A2:B5441,{2},FALSE))), CUSTOMERS_PORKMEAT!A2:D951,{4},FALSE)</f>
      </c>
      <c r="W478" s="1">
        <f>VLOOKUP(H478,SKU_PORKMEAT!A2:D683,{4},FALSE)</f>
      </c>
      <c r="X478" s="1">
        <v>10</v>
      </c>
      <c r="Y478" t="s">
        <v>104</v>
      </c>
    </row>
    <row r="479" spans="1:25" x14ac:dyDescent="0.25">
      <c r="A479" s="1">
        <v>2024</v>
      </c>
      <c r="B479" s="1" t="s">
        <v>24</v>
      </c>
      <c r="C479" s="1" t="s">
        <v>39</v>
      </c>
      <c r="D479" s="1" t="s">
        <v>1448</v>
      </c>
      <c r="E479" s="1">
        <v>2100120157</v>
      </c>
      <c r="F479" s="1" t="s">
        <v>291</v>
      </c>
      <c r="G479" t="s">
        <v>28</v>
      </c>
      <c r="H479" s="1">
        <v>1000000001131</v>
      </c>
      <c r="I479" s="1" t="s">
        <v>55</v>
      </c>
      <c r="J479" s="1" t="s">
        <v>55</v>
      </c>
      <c r="K479" s="6" t="s">
        <v>1449</v>
      </c>
      <c r="L479" t="s">
        <v>13</v>
      </c>
      <c r="M479" t="s">
        <v>28</v>
      </c>
      <c r="N479" s="6" t="s">
        <v>1449</v>
      </c>
      <c r="O479" t="s">
        <v>28</v>
      </c>
      <c r="P479" t="s">
        <v>28</v>
      </c>
      <c r="Q479" t="s">
        <v>28</v>
      </c>
      <c r="R479" s="7" t="s">
        <v>1450</v>
      </c>
      <c r="S479" s="8">
        <f>R479/N479 * -1</f>
      </c>
      <c r="T479">
        <f>VLOOKUP(H479,SKU_PORKMEAT!A2:D683,{3},FALSE)</f>
      </c>
      <c r="U479" s="1">
        <f>VLOOKUP(UPPER(IF(IFERROR(VLOOKUP(E479,SOTC_PORKMEAT!A2:B5441,{2},FALSE), TRUE)=TRUE, VLOOKUP(E479,PICKUP_PORKMEAT!A2:B559,{2},FALSE),VLOOKUP(E479,SOTC_PORKMEAT!A2:B5441,{2},FALSE))), CUSTOMERS_PORKMEAT!A2:C951,{3},FALSE)</f>
      </c>
      <c r="V479" s="1">
        <f>VLOOKUP(UPPER(IF(IFERROR(VLOOKUP(E479,SOTC_PORKMEAT!A2:B5441,{2},FALSE), TRUE)=TRUE, VLOOKUP(E479,PICKUP_PORKMEAT!A2:B559,{2},FALSE),VLOOKUP(E479,SOTC_PORKMEAT!A2:B5441,{2},FALSE))), CUSTOMERS_PORKMEAT!A2:D951,{4},FALSE)</f>
      </c>
      <c r="W479" s="1">
        <f>VLOOKUP(H479,SKU_PORKMEAT!A2:D683,{4},FALSE)</f>
      </c>
      <c r="X479" s="1">
        <v>10</v>
      </c>
      <c r="Y479" t="s">
        <v>291</v>
      </c>
    </row>
    <row r="480" spans="1:25" x14ac:dyDescent="0.25">
      <c r="A480" s="1">
        <v>2024</v>
      </c>
      <c r="B480" s="1" t="s">
        <v>24</v>
      </c>
      <c r="C480" s="1" t="s">
        <v>39</v>
      </c>
      <c r="D480" s="1" t="s">
        <v>1448</v>
      </c>
      <c r="E480" s="1">
        <v>2100120157</v>
      </c>
      <c r="F480" s="1" t="s">
        <v>291</v>
      </c>
      <c r="G480" t="s">
        <v>28</v>
      </c>
      <c r="H480" s="1">
        <v>1000000001357</v>
      </c>
      <c r="I480" s="1" t="s">
        <v>246</v>
      </c>
      <c r="J480" s="1" t="s">
        <v>246</v>
      </c>
      <c r="K480" s="6" t="s">
        <v>1451</v>
      </c>
      <c r="L480" t="s">
        <v>13</v>
      </c>
      <c r="M480" t="s">
        <v>28</v>
      </c>
      <c r="N480" s="6" t="s">
        <v>1451</v>
      </c>
      <c r="O480" t="s">
        <v>28</v>
      </c>
      <c r="P480" t="s">
        <v>28</v>
      </c>
      <c r="Q480" t="s">
        <v>28</v>
      </c>
      <c r="R480" s="7" t="s">
        <v>1452</v>
      </c>
      <c r="S480" s="8">
        <f>R480/N480 * -1</f>
      </c>
      <c r="T480">
        <f>VLOOKUP(H480,SKU_PORKMEAT!A2:D683,{3},FALSE)</f>
      </c>
      <c r="U480" s="1">
        <f>VLOOKUP(UPPER(IF(IFERROR(VLOOKUP(E480,SOTC_PORKMEAT!A2:B5441,{2},FALSE), TRUE)=TRUE, VLOOKUP(E480,PICKUP_PORKMEAT!A2:B559,{2},FALSE),VLOOKUP(E480,SOTC_PORKMEAT!A2:B5441,{2},FALSE))), CUSTOMERS_PORKMEAT!A2:C951,{3},FALSE)</f>
      </c>
      <c r="V480" s="1">
        <f>VLOOKUP(UPPER(IF(IFERROR(VLOOKUP(E480,SOTC_PORKMEAT!A2:B5441,{2},FALSE), TRUE)=TRUE, VLOOKUP(E480,PICKUP_PORKMEAT!A2:B559,{2},FALSE),VLOOKUP(E480,SOTC_PORKMEAT!A2:B5441,{2},FALSE))), CUSTOMERS_PORKMEAT!A2:D951,{4},FALSE)</f>
      </c>
      <c r="W480" s="1">
        <f>VLOOKUP(H480,SKU_PORKMEAT!A2:D683,{4},FALSE)</f>
      </c>
      <c r="X480" s="1">
        <v>10</v>
      </c>
      <c r="Y480" t="s">
        <v>291</v>
      </c>
    </row>
    <row r="481" spans="1:25" x14ac:dyDescent="0.25">
      <c r="A481" s="1">
        <v>2024</v>
      </c>
      <c r="B481" s="1" t="s">
        <v>24</v>
      </c>
      <c r="C481" s="1" t="s">
        <v>39</v>
      </c>
      <c r="D481" s="1" t="s">
        <v>1448</v>
      </c>
      <c r="E481" s="1">
        <v>2100120157</v>
      </c>
      <c r="F481" s="1" t="s">
        <v>291</v>
      </c>
      <c r="G481" t="s">
        <v>28</v>
      </c>
      <c r="H481" s="1">
        <v>1000000001331</v>
      </c>
      <c r="I481" s="1" t="s">
        <v>299</v>
      </c>
      <c r="J481" s="1" t="s">
        <v>299</v>
      </c>
      <c r="K481" s="6" t="s">
        <v>1453</v>
      </c>
      <c r="L481" t="s">
        <v>13</v>
      </c>
      <c r="M481" t="s">
        <v>28</v>
      </c>
      <c r="N481" s="6" t="s">
        <v>1453</v>
      </c>
      <c r="O481" t="s">
        <v>28</v>
      </c>
      <c r="P481" t="s">
        <v>28</v>
      </c>
      <c r="Q481" t="s">
        <v>28</v>
      </c>
      <c r="R481" s="7" t="s">
        <v>1454</v>
      </c>
      <c r="S481" s="8">
        <f>R481/N481 * -1</f>
      </c>
      <c r="T481">
        <f>VLOOKUP(H481,SKU_PORKMEAT!A2:D683,{3},FALSE)</f>
      </c>
      <c r="U481" s="1">
        <f>VLOOKUP(UPPER(IF(IFERROR(VLOOKUP(E481,SOTC_PORKMEAT!A2:B5441,{2},FALSE), TRUE)=TRUE, VLOOKUP(E481,PICKUP_PORKMEAT!A2:B559,{2},FALSE),VLOOKUP(E481,SOTC_PORKMEAT!A2:B5441,{2},FALSE))), CUSTOMERS_PORKMEAT!A2:C951,{3},FALSE)</f>
      </c>
      <c r="V481" s="1">
        <f>VLOOKUP(UPPER(IF(IFERROR(VLOOKUP(E481,SOTC_PORKMEAT!A2:B5441,{2},FALSE), TRUE)=TRUE, VLOOKUP(E481,PICKUP_PORKMEAT!A2:B559,{2},FALSE),VLOOKUP(E481,SOTC_PORKMEAT!A2:B5441,{2},FALSE))), CUSTOMERS_PORKMEAT!A2:D951,{4},FALSE)</f>
      </c>
      <c r="W481" s="1">
        <f>VLOOKUP(H481,SKU_PORKMEAT!A2:D683,{4},FALSE)</f>
      </c>
      <c r="X481" s="1">
        <v>10</v>
      </c>
      <c r="Y481" t="s">
        <v>291</v>
      </c>
    </row>
    <row r="482" spans="1:25" x14ac:dyDescent="0.25">
      <c r="A482" s="1">
        <v>2024</v>
      </c>
      <c r="B482" s="1" t="s">
        <v>24</v>
      </c>
      <c r="C482" s="1" t="s">
        <v>39</v>
      </c>
      <c r="D482" s="1" t="s">
        <v>1448</v>
      </c>
      <c r="E482" s="1">
        <v>2100120157</v>
      </c>
      <c r="F482" s="1" t="s">
        <v>291</v>
      </c>
      <c r="G482" t="s">
        <v>28</v>
      </c>
      <c r="H482" s="1">
        <v>1000000000666</v>
      </c>
      <c r="I482" s="1" t="s">
        <v>541</v>
      </c>
      <c r="J482" s="1" t="s">
        <v>541</v>
      </c>
      <c r="K482" s="6" t="s">
        <v>1455</v>
      </c>
      <c r="L482" t="s">
        <v>13</v>
      </c>
      <c r="M482" t="s">
        <v>28</v>
      </c>
      <c r="N482" s="6" t="s">
        <v>1455</v>
      </c>
      <c r="O482" t="s">
        <v>28</v>
      </c>
      <c r="P482" t="s">
        <v>28</v>
      </c>
      <c r="Q482" t="s">
        <v>28</v>
      </c>
      <c r="R482" s="7" t="s">
        <v>1456</v>
      </c>
      <c r="S482" s="8">
        <f>R482/N482 * -1</f>
      </c>
      <c r="T482">
        <f>VLOOKUP(H482,SKU_PORKMEAT!A2:D683,{3},FALSE)</f>
      </c>
      <c r="U482" s="1">
        <f>VLOOKUP(UPPER(IF(IFERROR(VLOOKUP(E482,SOTC_PORKMEAT!A2:B5441,{2},FALSE), TRUE)=TRUE, VLOOKUP(E482,PICKUP_PORKMEAT!A2:B559,{2},FALSE),VLOOKUP(E482,SOTC_PORKMEAT!A2:B5441,{2},FALSE))), CUSTOMERS_PORKMEAT!A2:C951,{3},FALSE)</f>
      </c>
      <c r="V482" s="1">
        <f>VLOOKUP(UPPER(IF(IFERROR(VLOOKUP(E482,SOTC_PORKMEAT!A2:B5441,{2},FALSE), TRUE)=TRUE, VLOOKUP(E482,PICKUP_PORKMEAT!A2:B559,{2},FALSE),VLOOKUP(E482,SOTC_PORKMEAT!A2:B5441,{2},FALSE))), CUSTOMERS_PORKMEAT!A2:D951,{4},FALSE)</f>
      </c>
      <c r="W482" s="1">
        <f>VLOOKUP(H482,SKU_PORKMEAT!A2:D683,{4},FALSE)</f>
      </c>
      <c r="X482" s="1">
        <v>10</v>
      </c>
      <c r="Y482" t="s">
        <v>291</v>
      </c>
    </row>
    <row r="483" spans="1:25" x14ac:dyDescent="0.25">
      <c r="A483" s="1">
        <v>2024</v>
      </c>
      <c r="B483" s="1" t="s">
        <v>24</v>
      </c>
      <c r="C483" s="1" t="s">
        <v>39</v>
      </c>
      <c r="D483" s="1" t="s">
        <v>1457</v>
      </c>
      <c r="E483" s="1">
        <v>2100120166</v>
      </c>
      <c r="F483" s="1" t="s">
        <v>135</v>
      </c>
      <c r="G483" t="s">
        <v>28</v>
      </c>
      <c r="H483" s="1">
        <v>1000000001127</v>
      </c>
      <c r="I483" s="1" t="s">
        <v>50</v>
      </c>
      <c r="J483" s="1" t="s">
        <v>50</v>
      </c>
      <c r="K483" s="6" t="s">
        <v>1458</v>
      </c>
      <c r="L483" t="s">
        <v>13</v>
      </c>
      <c r="M483" t="s">
        <v>28</v>
      </c>
      <c r="N483" s="6" t="s">
        <v>1458</v>
      </c>
      <c r="O483" t="s">
        <v>28</v>
      </c>
      <c r="P483" t="s">
        <v>28</v>
      </c>
      <c r="Q483" t="s">
        <v>28</v>
      </c>
      <c r="R483" s="7" t="s">
        <v>1459</v>
      </c>
      <c r="S483" s="8">
        <f>R483/N483 * -1</f>
      </c>
      <c r="T483">
        <f>VLOOKUP(H483,SKU_PORKMEAT!A2:D683,{3},FALSE)</f>
      </c>
      <c r="U483" s="1">
        <f>VLOOKUP(UPPER(IF(IFERROR(VLOOKUP(E483,SOTC_PORKMEAT!A2:B5441,{2},FALSE), TRUE)=TRUE, VLOOKUP(E483,PICKUP_PORKMEAT!A2:B559,{2},FALSE),VLOOKUP(E483,SOTC_PORKMEAT!A2:B5441,{2},FALSE))), CUSTOMERS_PORKMEAT!A2:C951,{3},FALSE)</f>
      </c>
      <c r="V483" s="1">
        <f>VLOOKUP(UPPER(IF(IFERROR(VLOOKUP(E483,SOTC_PORKMEAT!A2:B5441,{2},FALSE), TRUE)=TRUE, VLOOKUP(E483,PICKUP_PORKMEAT!A2:B559,{2},FALSE),VLOOKUP(E483,SOTC_PORKMEAT!A2:B5441,{2},FALSE))), CUSTOMERS_PORKMEAT!A2:D951,{4},FALSE)</f>
      </c>
      <c r="W483" s="1">
        <f>VLOOKUP(H483,SKU_PORKMEAT!A2:D683,{4},FALSE)</f>
      </c>
      <c r="X483" s="1">
        <v>15</v>
      </c>
      <c r="Y483" t="s">
        <v>135</v>
      </c>
    </row>
    <row r="484" spans="1:25" x14ac:dyDescent="0.25">
      <c r="A484" s="1">
        <v>2024</v>
      </c>
      <c r="B484" s="1" t="s">
        <v>24</v>
      </c>
      <c r="C484" s="1" t="s">
        <v>39</v>
      </c>
      <c r="D484" s="1" t="s">
        <v>1460</v>
      </c>
      <c r="E484" s="1">
        <v>2100120165</v>
      </c>
      <c r="F484" s="1" t="s">
        <v>1461</v>
      </c>
      <c r="G484" t="s">
        <v>28</v>
      </c>
      <c r="H484" s="1">
        <v>1000000000695</v>
      </c>
      <c r="I484" s="1" t="s">
        <v>1462</v>
      </c>
      <c r="J484" s="1" t="s">
        <v>1462</v>
      </c>
      <c r="K484" s="6" t="s">
        <v>1463</v>
      </c>
      <c r="L484" t="s">
        <v>13</v>
      </c>
      <c r="M484" t="s">
        <v>28</v>
      </c>
      <c r="N484" s="6" t="s">
        <v>1463</v>
      </c>
      <c r="O484" t="s">
        <v>28</v>
      </c>
      <c r="P484" t="s">
        <v>28</v>
      </c>
      <c r="Q484" t="s">
        <v>28</v>
      </c>
      <c r="R484" s="7" t="s">
        <v>1464</v>
      </c>
      <c r="S484" s="8">
        <f>R484/N484 * -1</f>
      </c>
      <c r="T484">
        <f>VLOOKUP(H484,SKU_PORKMEAT!A2:D683,{3},FALSE)</f>
      </c>
      <c r="U484" s="1">
        <f>VLOOKUP(UPPER(IF(IFERROR(VLOOKUP(E484,SOTC_PORKMEAT!A2:B5441,{2},FALSE), TRUE)=TRUE, VLOOKUP(E484,PICKUP_PORKMEAT!A2:B559,{2},FALSE),VLOOKUP(E484,SOTC_PORKMEAT!A2:B5441,{2},FALSE))), CUSTOMERS_PORKMEAT!A2:C951,{3},FALSE)</f>
      </c>
      <c r="V484" s="1">
        <f>VLOOKUP(UPPER(IF(IFERROR(VLOOKUP(E484,SOTC_PORKMEAT!A2:B5441,{2},FALSE), TRUE)=TRUE, VLOOKUP(E484,PICKUP_PORKMEAT!A2:B559,{2},FALSE),VLOOKUP(E484,SOTC_PORKMEAT!A2:B5441,{2},FALSE))), CUSTOMERS_PORKMEAT!A2:D951,{4},FALSE)</f>
      </c>
      <c r="W484" s="1">
        <f>VLOOKUP(H484,SKU_PORKMEAT!A2:D683,{4},FALSE)</f>
      </c>
      <c r="X484" s="1">
        <v>12</v>
      </c>
      <c r="Y484" t="s">
        <v>1461</v>
      </c>
    </row>
    <row r="485" spans="1:25" x14ac:dyDescent="0.25">
      <c r="A485" s="1">
        <v>2024</v>
      </c>
      <c r="B485" s="1" t="s">
        <v>24</v>
      </c>
      <c r="C485" s="1" t="s">
        <v>39</v>
      </c>
      <c r="D485" s="1" t="s">
        <v>1465</v>
      </c>
      <c r="E485" s="1">
        <v>2100120147</v>
      </c>
      <c r="F485" s="1" t="s">
        <v>139</v>
      </c>
      <c r="G485" t="s">
        <v>28</v>
      </c>
      <c r="H485" s="1">
        <v>1000000001128</v>
      </c>
      <c r="I485" s="1" t="s">
        <v>73</v>
      </c>
      <c r="J485" s="1" t="s">
        <v>73</v>
      </c>
      <c r="K485" s="6" t="s">
        <v>1466</v>
      </c>
      <c r="L485" t="s">
        <v>13</v>
      </c>
      <c r="M485" t="s">
        <v>28</v>
      </c>
      <c r="N485" s="6" t="s">
        <v>1466</v>
      </c>
      <c r="O485" t="s">
        <v>28</v>
      </c>
      <c r="P485" t="s">
        <v>28</v>
      </c>
      <c r="Q485" t="s">
        <v>28</v>
      </c>
      <c r="R485" s="7" t="s">
        <v>1467</v>
      </c>
      <c r="S485" s="8">
        <f>R485/N485 * -1</f>
      </c>
      <c r="T485">
        <f>VLOOKUP(H485,SKU_PORKMEAT!A2:D683,{3},FALSE)</f>
      </c>
      <c r="U485" s="1">
        <f>VLOOKUP(UPPER(IF(IFERROR(VLOOKUP(E485,SOTC_PORKMEAT!A2:B5441,{2},FALSE), TRUE)=TRUE, VLOOKUP(E485,PICKUP_PORKMEAT!A2:B559,{2},FALSE),VLOOKUP(E485,SOTC_PORKMEAT!A2:B5441,{2},FALSE))), CUSTOMERS_PORKMEAT!A2:C951,{3},FALSE)</f>
      </c>
      <c r="V485" s="1">
        <f>VLOOKUP(UPPER(IF(IFERROR(VLOOKUP(E485,SOTC_PORKMEAT!A2:B5441,{2},FALSE), TRUE)=TRUE, VLOOKUP(E485,PICKUP_PORKMEAT!A2:B559,{2},FALSE),VLOOKUP(E485,SOTC_PORKMEAT!A2:B5441,{2},FALSE))), CUSTOMERS_PORKMEAT!A2:D951,{4},FALSE)</f>
      </c>
      <c r="W485" s="1">
        <f>VLOOKUP(H485,SKU_PORKMEAT!A2:D683,{4},FALSE)</f>
      </c>
      <c r="X485" s="1">
        <v>15</v>
      </c>
      <c r="Y485" t="s">
        <v>139</v>
      </c>
    </row>
    <row r="486" spans="1:25" x14ac:dyDescent="0.25">
      <c r="A486" s="1">
        <v>2024</v>
      </c>
      <c r="B486" s="1" t="s">
        <v>24</v>
      </c>
      <c r="C486" s="1" t="s">
        <v>39</v>
      </c>
      <c r="D486" s="1" t="s">
        <v>1468</v>
      </c>
      <c r="E486" s="1">
        <v>2100120175</v>
      </c>
      <c r="F486" s="1" t="s">
        <v>139</v>
      </c>
      <c r="G486" t="s">
        <v>28</v>
      </c>
      <c r="H486" s="1">
        <v>1000000001127</v>
      </c>
      <c r="I486" s="1" t="s">
        <v>50</v>
      </c>
      <c r="J486" s="1" t="s">
        <v>50</v>
      </c>
      <c r="K486" s="6" t="s">
        <v>1469</v>
      </c>
      <c r="L486" t="s">
        <v>13</v>
      </c>
      <c r="M486" t="s">
        <v>28</v>
      </c>
      <c r="N486" s="6" t="s">
        <v>1469</v>
      </c>
      <c r="O486" t="s">
        <v>28</v>
      </c>
      <c r="P486" t="s">
        <v>28</v>
      </c>
      <c r="Q486" t="s">
        <v>28</v>
      </c>
      <c r="R486" s="7" t="s">
        <v>1470</v>
      </c>
      <c r="S486" s="8">
        <f>R486/N486 * -1</f>
      </c>
      <c r="T486">
        <f>VLOOKUP(H486,SKU_PORKMEAT!A2:D683,{3},FALSE)</f>
      </c>
      <c r="U486" s="1">
        <f>VLOOKUP(UPPER(IF(IFERROR(VLOOKUP(E486,SOTC_PORKMEAT!A2:B5441,{2},FALSE), TRUE)=TRUE, VLOOKUP(E486,PICKUP_PORKMEAT!A2:B559,{2},FALSE),VLOOKUP(E486,SOTC_PORKMEAT!A2:B5441,{2},FALSE))), CUSTOMERS_PORKMEAT!A2:C951,{3},FALSE)</f>
      </c>
      <c r="V486" s="1">
        <f>VLOOKUP(UPPER(IF(IFERROR(VLOOKUP(E486,SOTC_PORKMEAT!A2:B5441,{2},FALSE), TRUE)=TRUE, VLOOKUP(E486,PICKUP_PORKMEAT!A2:B559,{2},FALSE),VLOOKUP(E486,SOTC_PORKMEAT!A2:B5441,{2},FALSE))), CUSTOMERS_PORKMEAT!A2:D951,{4},FALSE)</f>
      </c>
      <c r="W486" s="1">
        <f>VLOOKUP(H486,SKU_PORKMEAT!A2:D683,{4},FALSE)</f>
      </c>
      <c r="X486" s="1">
        <v>15</v>
      </c>
      <c r="Y486" t="s">
        <v>139</v>
      </c>
    </row>
    <row r="487" spans="1:25" x14ac:dyDescent="0.25">
      <c r="A487" s="1">
        <v>2024</v>
      </c>
      <c r="B487" s="1" t="s">
        <v>24</v>
      </c>
      <c r="C487" s="1" t="s">
        <v>39</v>
      </c>
      <c r="D487" s="1" t="s">
        <v>1471</v>
      </c>
      <c r="E487" s="1">
        <v>2100120176</v>
      </c>
      <c r="F487" s="1" t="s">
        <v>139</v>
      </c>
      <c r="G487" t="s">
        <v>28</v>
      </c>
      <c r="H487" s="1">
        <v>1000000001127</v>
      </c>
      <c r="I487" s="1" t="s">
        <v>50</v>
      </c>
      <c r="J487" s="1" t="s">
        <v>50</v>
      </c>
      <c r="K487" s="6" t="s">
        <v>1472</v>
      </c>
      <c r="L487" t="s">
        <v>13</v>
      </c>
      <c r="M487" t="s">
        <v>28</v>
      </c>
      <c r="N487" s="6" t="s">
        <v>1472</v>
      </c>
      <c r="O487" t="s">
        <v>28</v>
      </c>
      <c r="P487" t="s">
        <v>28</v>
      </c>
      <c r="Q487" t="s">
        <v>28</v>
      </c>
      <c r="R487" s="7" t="s">
        <v>1473</v>
      </c>
      <c r="S487" s="8">
        <f>R487/N487 * -1</f>
      </c>
      <c r="T487">
        <f>VLOOKUP(H487,SKU_PORKMEAT!A2:D683,{3},FALSE)</f>
      </c>
      <c r="U487" s="1">
        <f>VLOOKUP(UPPER(IF(IFERROR(VLOOKUP(E487,SOTC_PORKMEAT!A2:B5441,{2},FALSE), TRUE)=TRUE, VLOOKUP(E487,PICKUP_PORKMEAT!A2:B559,{2},FALSE),VLOOKUP(E487,SOTC_PORKMEAT!A2:B5441,{2},FALSE))), CUSTOMERS_PORKMEAT!A2:C951,{3},FALSE)</f>
      </c>
      <c r="V487" s="1">
        <f>VLOOKUP(UPPER(IF(IFERROR(VLOOKUP(E487,SOTC_PORKMEAT!A2:B5441,{2},FALSE), TRUE)=TRUE, VLOOKUP(E487,PICKUP_PORKMEAT!A2:B559,{2},FALSE),VLOOKUP(E487,SOTC_PORKMEAT!A2:B5441,{2},FALSE))), CUSTOMERS_PORKMEAT!A2:D951,{4},FALSE)</f>
      </c>
      <c r="W487" s="1">
        <f>VLOOKUP(H487,SKU_PORKMEAT!A2:D683,{4},FALSE)</f>
      </c>
      <c r="X487" s="1">
        <v>15</v>
      </c>
      <c r="Y487" t="s">
        <v>139</v>
      </c>
    </row>
    <row r="488" spans="1:25" x14ac:dyDescent="0.25">
      <c r="A488" s="1">
        <v>2024</v>
      </c>
      <c r="B488" s="1" t="s">
        <v>24</v>
      </c>
      <c r="C488" s="1" t="s">
        <v>39</v>
      </c>
      <c r="D488" s="1" t="s">
        <v>1474</v>
      </c>
      <c r="E488" s="1">
        <v>2100120198</v>
      </c>
      <c r="F488" s="1" t="s">
        <v>139</v>
      </c>
      <c r="G488" t="s">
        <v>28</v>
      </c>
      <c r="H488" s="1">
        <v>1000000001128</v>
      </c>
      <c r="I488" s="1" t="s">
        <v>73</v>
      </c>
      <c r="J488" s="1" t="s">
        <v>73</v>
      </c>
      <c r="K488" s="6" t="s">
        <v>1475</v>
      </c>
      <c r="L488" t="s">
        <v>13</v>
      </c>
      <c r="M488" t="s">
        <v>28</v>
      </c>
      <c r="N488" s="6" t="s">
        <v>1475</v>
      </c>
      <c r="O488" t="s">
        <v>28</v>
      </c>
      <c r="P488" t="s">
        <v>28</v>
      </c>
      <c r="Q488" t="s">
        <v>28</v>
      </c>
      <c r="R488" s="7" t="s">
        <v>1476</v>
      </c>
      <c r="S488" s="8">
        <f>R488/N488 * -1</f>
      </c>
      <c r="T488">
        <f>VLOOKUP(H488,SKU_PORKMEAT!A2:D683,{3},FALSE)</f>
      </c>
      <c r="U488" s="1">
        <f>VLOOKUP(UPPER(IF(IFERROR(VLOOKUP(E488,SOTC_PORKMEAT!A2:B5441,{2},FALSE), TRUE)=TRUE, VLOOKUP(E488,PICKUP_PORKMEAT!A2:B559,{2},FALSE),VLOOKUP(E488,SOTC_PORKMEAT!A2:B5441,{2},FALSE))), CUSTOMERS_PORKMEAT!A2:C951,{3},FALSE)</f>
      </c>
      <c r="V488" s="1">
        <f>VLOOKUP(UPPER(IF(IFERROR(VLOOKUP(E488,SOTC_PORKMEAT!A2:B5441,{2},FALSE), TRUE)=TRUE, VLOOKUP(E488,PICKUP_PORKMEAT!A2:B559,{2},FALSE),VLOOKUP(E488,SOTC_PORKMEAT!A2:B5441,{2},FALSE))), CUSTOMERS_PORKMEAT!A2:D951,{4},FALSE)</f>
      </c>
      <c r="W488" s="1">
        <f>VLOOKUP(H488,SKU_PORKMEAT!A2:D683,{4},FALSE)</f>
      </c>
      <c r="X488" s="1">
        <v>15</v>
      </c>
      <c r="Y488" t="s">
        <v>139</v>
      </c>
    </row>
    <row r="489" spans="1:25" x14ac:dyDescent="0.25">
      <c r="A489" s="1">
        <v>2024</v>
      </c>
      <c r="B489" s="1" t="s">
        <v>24</v>
      </c>
      <c r="C489" s="1" t="s">
        <v>39</v>
      </c>
      <c r="D489" s="1" t="s">
        <v>1477</v>
      </c>
      <c r="E489" s="1">
        <v>2100120187</v>
      </c>
      <c r="F489" s="1" t="s">
        <v>177</v>
      </c>
      <c r="G489" t="s">
        <v>28</v>
      </c>
      <c r="H489" s="1">
        <v>1000000001127</v>
      </c>
      <c r="I489" s="1" t="s">
        <v>50</v>
      </c>
      <c r="J489" s="1" t="s">
        <v>50</v>
      </c>
      <c r="K489" s="6" t="s">
        <v>1478</v>
      </c>
      <c r="L489" t="s">
        <v>13</v>
      </c>
      <c r="M489" t="s">
        <v>28</v>
      </c>
      <c r="N489" s="6" t="s">
        <v>1478</v>
      </c>
      <c r="O489" t="s">
        <v>28</v>
      </c>
      <c r="P489" t="s">
        <v>28</v>
      </c>
      <c r="Q489" t="s">
        <v>28</v>
      </c>
      <c r="R489" s="7" t="s">
        <v>1479</v>
      </c>
      <c r="S489" s="8">
        <f>R489/N489 * -1</f>
      </c>
      <c r="T489">
        <f>VLOOKUP(H489,SKU_PORKMEAT!A2:D683,{3},FALSE)</f>
      </c>
      <c r="U489" s="1">
        <f>VLOOKUP(UPPER(IF(IFERROR(VLOOKUP(E489,SOTC_PORKMEAT!A2:B5441,{2},FALSE), TRUE)=TRUE, VLOOKUP(E489,PICKUP_PORKMEAT!A2:B559,{2},FALSE),VLOOKUP(E489,SOTC_PORKMEAT!A2:B5441,{2},FALSE))), CUSTOMERS_PORKMEAT!A2:C951,{3},FALSE)</f>
      </c>
      <c r="V489" s="1">
        <f>VLOOKUP(UPPER(IF(IFERROR(VLOOKUP(E489,SOTC_PORKMEAT!A2:B5441,{2},FALSE), TRUE)=TRUE, VLOOKUP(E489,PICKUP_PORKMEAT!A2:B559,{2},FALSE),VLOOKUP(E489,SOTC_PORKMEAT!A2:B5441,{2},FALSE))), CUSTOMERS_PORKMEAT!A2:D951,{4},FALSE)</f>
      </c>
      <c r="W489" s="1">
        <f>VLOOKUP(H489,SKU_PORKMEAT!A2:D683,{4},FALSE)</f>
      </c>
      <c r="X489" s="1">
        <v>15</v>
      </c>
      <c r="Y489" t="s">
        <v>177</v>
      </c>
    </row>
    <row r="490" spans="1:25" x14ac:dyDescent="0.25">
      <c r="A490" s="1">
        <v>2024</v>
      </c>
      <c r="B490" s="1" t="s">
        <v>24</v>
      </c>
      <c r="C490" s="1" t="s">
        <v>39</v>
      </c>
      <c r="D490" s="1" t="s">
        <v>1480</v>
      </c>
      <c r="E490" s="1">
        <v>2100120188</v>
      </c>
      <c r="F490" s="1" t="s">
        <v>177</v>
      </c>
      <c r="G490" t="s">
        <v>28</v>
      </c>
      <c r="H490" s="1">
        <v>1000000001127</v>
      </c>
      <c r="I490" s="1" t="s">
        <v>50</v>
      </c>
      <c r="J490" s="1" t="s">
        <v>50</v>
      </c>
      <c r="K490" s="6" t="s">
        <v>1481</v>
      </c>
      <c r="L490" t="s">
        <v>13</v>
      </c>
      <c r="M490" t="s">
        <v>28</v>
      </c>
      <c r="N490" s="6" t="s">
        <v>1481</v>
      </c>
      <c r="O490" t="s">
        <v>28</v>
      </c>
      <c r="P490" t="s">
        <v>28</v>
      </c>
      <c r="Q490" t="s">
        <v>28</v>
      </c>
      <c r="R490" s="7" t="s">
        <v>1482</v>
      </c>
      <c r="S490" s="8">
        <f>R490/N490 * -1</f>
      </c>
      <c r="T490">
        <f>VLOOKUP(H490,SKU_PORKMEAT!A2:D683,{3},FALSE)</f>
      </c>
      <c r="U490" s="1">
        <f>VLOOKUP(UPPER(IF(IFERROR(VLOOKUP(E490,SOTC_PORKMEAT!A2:B5441,{2},FALSE), TRUE)=TRUE, VLOOKUP(E490,PICKUP_PORKMEAT!A2:B559,{2},FALSE),VLOOKUP(E490,SOTC_PORKMEAT!A2:B5441,{2},FALSE))), CUSTOMERS_PORKMEAT!A2:C951,{3},FALSE)</f>
      </c>
      <c r="V490" s="1">
        <f>VLOOKUP(UPPER(IF(IFERROR(VLOOKUP(E490,SOTC_PORKMEAT!A2:B5441,{2},FALSE), TRUE)=TRUE, VLOOKUP(E490,PICKUP_PORKMEAT!A2:B559,{2},FALSE),VLOOKUP(E490,SOTC_PORKMEAT!A2:B5441,{2},FALSE))), CUSTOMERS_PORKMEAT!A2:D951,{4},FALSE)</f>
      </c>
      <c r="W490" s="1">
        <f>VLOOKUP(H490,SKU_PORKMEAT!A2:D683,{4},FALSE)</f>
      </c>
      <c r="X490" s="1">
        <v>15</v>
      </c>
      <c r="Y490" t="s">
        <v>177</v>
      </c>
    </row>
    <row r="491" spans="1:25" x14ac:dyDescent="0.25">
      <c r="A491" s="1">
        <v>2024</v>
      </c>
      <c r="B491" s="1" t="s">
        <v>24</v>
      </c>
      <c r="C491" s="1" t="s">
        <v>39</v>
      </c>
      <c r="D491" s="1" t="s">
        <v>1483</v>
      </c>
      <c r="E491" s="1">
        <v>2100120189</v>
      </c>
      <c r="F491" s="1" t="s">
        <v>177</v>
      </c>
      <c r="G491" t="s">
        <v>28</v>
      </c>
      <c r="H491" s="1">
        <v>1000000001127</v>
      </c>
      <c r="I491" s="1" t="s">
        <v>50</v>
      </c>
      <c r="J491" s="1" t="s">
        <v>50</v>
      </c>
      <c r="K491" s="6" t="s">
        <v>1484</v>
      </c>
      <c r="L491" t="s">
        <v>13</v>
      </c>
      <c r="M491" t="s">
        <v>28</v>
      </c>
      <c r="N491" s="6" t="s">
        <v>1484</v>
      </c>
      <c r="O491" t="s">
        <v>28</v>
      </c>
      <c r="P491" t="s">
        <v>28</v>
      </c>
      <c r="Q491" t="s">
        <v>28</v>
      </c>
      <c r="R491" s="7" t="s">
        <v>1485</v>
      </c>
      <c r="S491" s="8">
        <f>R491/N491 * -1</f>
      </c>
      <c r="T491">
        <f>VLOOKUP(H491,SKU_PORKMEAT!A2:D683,{3},FALSE)</f>
      </c>
      <c r="U491" s="1">
        <f>VLOOKUP(UPPER(IF(IFERROR(VLOOKUP(E491,SOTC_PORKMEAT!A2:B5441,{2},FALSE), TRUE)=TRUE, VLOOKUP(E491,PICKUP_PORKMEAT!A2:B559,{2},FALSE),VLOOKUP(E491,SOTC_PORKMEAT!A2:B5441,{2},FALSE))), CUSTOMERS_PORKMEAT!A2:C951,{3},FALSE)</f>
      </c>
      <c r="V491" s="1">
        <f>VLOOKUP(UPPER(IF(IFERROR(VLOOKUP(E491,SOTC_PORKMEAT!A2:B5441,{2},FALSE), TRUE)=TRUE, VLOOKUP(E491,PICKUP_PORKMEAT!A2:B559,{2},FALSE),VLOOKUP(E491,SOTC_PORKMEAT!A2:B5441,{2},FALSE))), CUSTOMERS_PORKMEAT!A2:D951,{4},FALSE)</f>
      </c>
      <c r="W491" s="1">
        <f>VLOOKUP(H491,SKU_PORKMEAT!A2:D683,{4},FALSE)</f>
      </c>
      <c r="X491" s="1">
        <v>15</v>
      </c>
      <c r="Y491" t="s">
        <v>177</v>
      </c>
    </row>
    <row r="492" spans="1:25" x14ac:dyDescent="0.25">
      <c r="A492" s="1">
        <v>2024</v>
      </c>
      <c r="B492" s="1" t="s">
        <v>24</v>
      </c>
      <c r="C492" s="1" t="s">
        <v>39</v>
      </c>
      <c r="D492" s="1" t="s">
        <v>1486</v>
      </c>
      <c r="E492" s="1">
        <v>2100120201</v>
      </c>
      <c r="F492" s="1" t="s">
        <v>177</v>
      </c>
      <c r="G492" t="s">
        <v>28</v>
      </c>
      <c r="H492" s="1">
        <v>1000000001127</v>
      </c>
      <c r="I492" s="1" t="s">
        <v>50</v>
      </c>
      <c r="J492" s="1" t="s">
        <v>50</v>
      </c>
      <c r="K492" s="6" t="s">
        <v>1487</v>
      </c>
      <c r="L492" t="s">
        <v>13</v>
      </c>
      <c r="M492" t="s">
        <v>28</v>
      </c>
      <c r="N492" s="6" t="s">
        <v>1487</v>
      </c>
      <c r="O492" t="s">
        <v>28</v>
      </c>
      <c r="P492" t="s">
        <v>28</v>
      </c>
      <c r="Q492" t="s">
        <v>28</v>
      </c>
      <c r="R492" s="7" t="s">
        <v>1488</v>
      </c>
      <c r="S492" s="8">
        <f>R492/N492 * -1</f>
      </c>
      <c r="T492">
        <f>VLOOKUP(H492,SKU_PORKMEAT!A2:D683,{3},FALSE)</f>
      </c>
      <c r="U492" s="1">
        <f>VLOOKUP(UPPER(IF(IFERROR(VLOOKUP(E492,SOTC_PORKMEAT!A2:B5441,{2},FALSE), TRUE)=TRUE, VLOOKUP(E492,PICKUP_PORKMEAT!A2:B559,{2},FALSE),VLOOKUP(E492,SOTC_PORKMEAT!A2:B5441,{2},FALSE))), CUSTOMERS_PORKMEAT!A2:C951,{3},FALSE)</f>
      </c>
      <c r="V492" s="1">
        <f>VLOOKUP(UPPER(IF(IFERROR(VLOOKUP(E492,SOTC_PORKMEAT!A2:B5441,{2},FALSE), TRUE)=TRUE, VLOOKUP(E492,PICKUP_PORKMEAT!A2:B559,{2},FALSE),VLOOKUP(E492,SOTC_PORKMEAT!A2:B5441,{2},FALSE))), CUSTOMERS_PORKMEAT!A2:D951,{4},FALSE)</f>
      </c>
      <c r="W492" s="1">
        <f>VLOOKUP(H492,SKU_PORKMEAT!A2:D683,{4},FALSE)</f>
      </c>
      <c r="X492" s="1">
        <v>15</v>
      </c>
      <c r="Y492" t="s">
        <v>177</v>
      </c>
    </row>
    <row r="493" spans="1:25" x14ac:dyDescent="0.25">
      <c r="A493" s="1">
        <v>2024</v>
      </c>
      <c r="B493" s="1" t="s">
        <v>24</v>
      </c>
      <c r="C493" s="1" t="s">
        <v>39</v>
      </c>
      <c r="D493" s="1" t="s">
        <v>1489</v>
      </c>
      <c r="E493" s="1">
        <v>2100120203</v>
      </c>
      <c r="F493" s="1" t="s">
        <v>177</v>
      </c>
      <c r="G493" t="s">
        <v>28</v>
      </c>
      <c r="H493" s="1">
        <v>1000000001127</v>
      </c>
      <c r="I493" s="1" t="s">
        <v>50</v>
      </c>
      <c r="J493" s="1" t="s">
        <v>50</v>
      </c>
      <c r="K493" s="6" t="s">
        <v>1490</v>
      </c>
      <c r="L493" t="s">
        <v>13</v>
      </c>
      <c r="M493" t="s">
        <v>28</v>
      </c>
      <c r="N493" s="6" t="s">
        <v>1490</v>
      </c>
      <c r="O493" t="s">
        <v>28</v>
      </c>
      <c r="P493" t="s">
        <v>28</v>
      </c>
      <c r="Q493" t="s">
        <v>28</v>
      </c>
      <c r="R493" s="7" t="s">
        <v>1491</v>
      </c>
      <c r="S493" s="8">
        <f>R493/N493 * -1</f>
      </c>
      <c r="T493">
        <f>VLOOKUP(H493,SKU_PORKMEAT!A2:D683,{3},FALSE)</f>
      </c>
      <c r="U493" s="1">
        <f>VLOOKUP(UPPER(IF(IFERROR(VLOOKUP(E493,SOTC_PORKMEAT!A2:B5441,{2},FALSE), TRUE)=TRUE, VLOOKUP(E493,PICKUP_PORKMEAT!A2:B559,{2},FALSE),VLOOKUP(E493,SOTC_PORKMEAT!A2:B5441,{2},FALSE))), CUSTOMERS_PORKMEAT!A2:C951,{3},FALSE)</f>
      </c>
      <c r="V493" s="1">
        <f>VLOOKUP(UPPER(IF(IFERROR(VLOOKUP(E493,SOTC_PORKMEAT!A2:B5441,{2},FALSE), TRUE)=TRUE, VLOOKUP(E493,PICKUP_PORKMEAT!A2:B559,{2},FALSE),VLOOKUP(E493,SOTC_PORKMEAT!A2:B5441,{2},FALSE))), CUSTOMERS_PORKMEAT!A2:D951,{4},FALSE)</f>
      </c>
      <c r="W493" s="1">
        <f>VLOOKUP(H493,SKU_PORKMEAT!A2:D683,{4},FALSE)</f>
      </c>
      <c r="X493" s="1">
        <v>15</v>
      </c>
      <c r="Y493" t="s">
        <v>177</v>
      </c>
    </row>
    <row r="494" spans="1:25" x14ac:dyDescent="0.25">
      <c r="A494" s="1">
        <v>2024</v>
      </c>
      <c r="B494" s="1" t="s">
        <v>24</v>
      </c>
      <c r="C494" s="1" t="s">
        <v>39</v>
      </c>
      <c r="D494" s="1" t="s">
        <v>1492</v>
      </c>
      <c r="E494" s="1">
        <v>2100120145</v>
      </c>
      <c r="F494" s="1" t="s">
        <v>184</v>
      </c>
      <c r="G494" t="s">
        <v>28</v>
      </c>
      <c r="H494" s="1">
        <v>1000000001172</v>
      </c>
      <c r="I494" s="1" t="s">
        <v>1063</v>
      </c>
      <c r="J494" s="1" t="s">
        <v>1063</v>
      </c>
      <c r="K494" s="6" t="s">
        <v>1493</v>
      </c>
      <c r="L494" t="s">
        <v>13</v>
      </c>
      <c r="M494" t="s">
        <v>28</v>
      </c>
      <c r="N494" s="6" t="s">
        <v>1493</v>
      </c>
      <c r="O494" t="s">
        <v>28</v>
      </c>
      <c r="P494" t="s">
        <v>28</v>
      </c>
      <c r="Q494" t="s">
        <v>28</v>
      </c>
      <c r="R494" s="7" t="s">
        <v>1494</v>
      </c>
      <c r="S494" s="8">
        <f>R494/N494 * -1</f>
      </c>
      <c r="T494">
        <f>VLOOKUP(H494,SKU_PORKMEAT!A2:D683,{3},FALSE)</f>
      </c>
      <c r="U494" s="1">
        <f>VLOOKUP(UPPER(IF(IFERROR(VLOOKUP(E494,SOTC_PORKMEAT!A2:B5441,{2},FALSE), TRUE)=TRUE, VLOOKUP(E494,PICKUP_PORKMEAT!A2:B559,{2},FALSE),VLOOKUP(E494,SOTC_PORKMEAT!A2:B5441,{2},FALSE))), CUSTOMERS_PORKMEAT!A2:C951,{3},FALSE)</f>
      </c>
      <c r="V494" s="1">
        <f>VLOOKUP(UPPER(IF(IFERROR(VLOOKUP(E494,SOTC_PORKMEAT!A2:B5441,{2},FALSE), TRUE)=TRUE, VLOOKUP(E494,PICKUP_PORKMEAT!A2:B559,{2},FALSE),VLOOKUP(E494,SOTC_PORKMEAT!A2:B5441,{2},FALSE))), CUSTOMERS_PORKMEAT!A2:D951,{4},FALSE)</f>
      </c>
      <c r="W494" s="1">
        <f>VLOOKUP(H494,SKU_PORKMEAT!A2:D683,{4},FALSE)</f>
      </c>
      <c r="X494" s="1">
        <v>19</v>
      </c>
      <c r="Y494" t="s">
        <v>184</v>
      </c>
    </row>
    <row r="495" spans="1:25" x14ac:dyDescent="0.25">
      <c r="A495" s="1">
        <v>2024</v>
      </c>
      <c r="B495" s="1" t="s">
        <v>24</v>
      </c>
      <c r="C495" s="1" t="s">
        <v>39</v>
      </c>
      <c r="D495" s="1" t="s">
        <v>1492</v>
      </c>
      <c r="E495" s="1">
        <v>2100120145</v>
      </c>
      <c r="F495" s="1" t="s">
        <v>184</v>
      </c>
      <c r="G495" t="s">
        <v>28</v>
      </c>
      <c r="H495" s="1">
        <v>1000000000683</v>
      </c>
      <c r="I495" s="1" t="s">
        <v>1495</v>
      </c>
      <c r="J495" s="1" t="s">
        <v>1495</v>
      </c>
      <c r="K495" s="6" t="s">
        <v>1496</v>
      </c>
      <c r="L495" t="s">
        <v>13</v>
      </c>
      <c r="M495" t="s">
        <v>28</v>
      </c>
      <c r="N495" s="6" t="s">
        <v>1496</v>
      </c>
      <c r="O495" t="s">
        <v>28</v>
      </c>
      <c r="P495" t="s">
        <v>28</v>
      </c>
      <c r="Q495" t="s">
        <v>28</v>
      </c>
      <c r="R495" s="7" t="s">
        <v>1497</v>
      </c>
      <c r="S495" s="8">
        <f>R495/N495 * -1</f>
      </c>
      <c r="T495">
        <f>VLOOKUP(H495,SKU_PORKMEAT!A2:D683,{3},FALSE)</f>
      </c>
      <c r="U495" s="1">
        <f>VLOOKUP(UPPER(IF(IFERROR(VLOOKUP(E495,SOTC_PORKMEAT!A2:B5441,{2},FALSE), TRUE)=TRUE, VLOOKUP(E495,PICKUP_PORKMEAT!A2:B559,{2},FALSE),VLOOKUP(E495,SOTC_PORKMEAT!A2:B5441,{2},FALSE))), CUSTOMERS_PORKMEAT!A2:C951,{3},FALSE)</f>
      </c>
      <c r="V495" s="1">
        <f>VLOOKUP(UPPER(IF(IFERROR(VLOOKUP(E495,SOTC_PORKMEAT!A2:B5441,{2},FALSE), TRUE)=TRUE, VLOOKUP(E495,PICKUP_PORKMEAT!A2:B559,{2},FALSE),VLOOKUP(E495,SOTC_PORKMEAT!A2:B5441,{2},FALSE))), CUSTOMERS_PORKMEAT!A2:D951,{4},FALSE)</f>
      </c>
      <c r="W495" s="1">
        <f>VLOOKUP(H495,SKU_PORKMEAT!A2:D683,{4},FALSE)</f>
      </c>
      <c r="X495" s="1">
        <v>19</v>
      </c>
      <c r="Y495" t="s">
        <v>184</v>
      </c>
    </row>
    <row r="496" spans="1:25" x14ac:dyDescent="0.25">
      <c r="A496" s="1">
        <v>2024</v>
      </c>
      <c r="B496" s="1" t="s">
        <v>24</v>
      </c>
      <c r="C496" s="1" t="s">
        <v>39</v>
      </c>
      <c r="D496" s="1" t="s">
        <v>1492</v>
      </c>
      <c r="E496" s="1">
        <v>2100120145</v>
      </c>
      <c r="F496" s="1" t="s">
        <v>184</v>
      </c>
      <c r="G496" t="s">
        <v>28</v>
      </c>
      <c r="H496" s="1">
        <v>1000000001299</v>
      </c>
      <c r="I496" s="1" t="s">
        <v>1498</v>
      </c>
      <c r="J496" s="1" t="s">
        <v>1498</v>
      </c>
      <c r="K496" s="6" t="s">
        <v>1499</v>
      </c>
      <c r="L496" t="s">
        <v>13</v>
      </c>
      <c r="M496" t="s">
        <v>28</v>
      </c>
      <c r="N496" s="6" t="s">
        <v>1499</v>
      </c>
      <c r="O496" t="s">
        <v>28</v>
      </c>
      <c r="P496" t="s">
        <v>28</v>
      </c>
      <c r="Q496" t="s">
        <v>28</v>
      </c>
      <c r="R496" s="7" t="s">
        <v>1500</v>
      </c>
      <c r="S496" s="8">
        <f>R496/N496 * -1</f>
      </c>
      <c r="T496">
        <f>VLOOKUP(H496,SKU_PORKMEAT!A2:D683,{3},FALSE)</f>
      </c>
      <c r="U496" s="1">
        <f>VLOOKUP(UPPER(IF(IFERROR(VLOOKUP(E496,SOTC_PORKMEAT!A2:B5441,{2},FALSE), TRUE)=TRUE, VLOOKUP(E496,PICKUP_PORKMEAT!A2:B559,{2},FALSE),VLOOKUP(E496,SOTC_PORKMEAT!A2:B5441,{2},FALSE))), CUSTOMERS_PORKMEAT!A2:C951,{3},FALSE)</f>
      </c>
      <c r="V496" s="1">
        <f>VLOOKUP(UPPER(IF(IFERROR(VLOOKUP(E496,SOTC_PORKMEAT!A2:B5441,{2},FALSE), TRUE)=TRUE, VLOOKUP(E496,PICKUP_PORKMEAT!A2:B559,{2},FALSE),VLOOKUP(E496,SOTC_PORKMEAT!A2:B5441,{2},FALSE))), CUSTOMERS_PORKMEAT!A2:D951,{4},FALSE)</f>
      </c>
      <c r="W496" s="1">
        <f>VLOOKUP(H496,SKU_PORKMEAT!A2:D683,{4},FALSE)</f>
      </c>
      <c r="X496" s="1">
        <v>19</v>
      </c>
      <c r="Y496" t="s">
        <v>184</v>
      </c>
    </row>
    <row r="497" spans="1:25" x14ac:dyDescent="0.25">
      <c r="A497" s="1">
        <v>2024</v>
      </c>
      <c r="B497" s="1" t="s">
        <v>24</v>
      </c>
      <c r="C497" s="1" t="s">
        <v>39</v>
      </c>
      <c r="D497" s="1" t="s">
        <v>1501</v>
      </c>
      <c r="E497" s="1">
        <v>2100120146</v>
      </c>
      <c r="F497" s="1" t="s">
        <v>184</v>
      </c>
      <c r="G497" t="s">
        <v>28</v>
      </c>
      <c r="H497" s="1">
        <v>1000000000739</v>
      </c>
      <c r="I497" s="1" t="s">
        <v>185</v>
      </c>
      <c r="J497" s="1" t="s">
        <v>185</v>
      </c>
      <c r="K497" s="6" t="s">
        <v>1502</v>
      </c>
      <c r="L497" t="s">
        <v>13</v>
      </c>
      <c r="M497" t="s">
        <v>28</v>
      </c>
      <c r="N497" s="6" t="s">
        <v>1502</v>
      </c>
      <c r="O497" t="s">
        <v>28</v>
      </c>
      <c r="P497" t="s">
        <v>28</v>
      </c>
      <c r="Q497" t="s">
        <v>28</v>
      </c>
      <c r="R497" s="7" t="s">
        <v>1503</v>
      </c>
      <c r="S497" s="8">
        <f>R497/N497 * -1</f>
      </c>
      <c r="T497">
        <f>VLOOKUP(H497,SKU_PORKMEAT!A2:D683,{3},FALSE)</f>
      </c>
      <c r="U497" s="1">
        <f>VLOOKUP(UPPER(IF(IFERROR(VLOOKUP(E497,SOTC_PORKMEAT!A2:B5441,{2},FALSE), TRUE)=TRUE, VLOOKUP(E497,PICKUP_PORKMEAT!A2:B559,{2},FALSE),VLOOKUP(E497,SOTC_PORKMEAT!A2:B5441,{2},FALSE))), CUSTOMERS_PORKMEAT!A2:C951,{3},FALSE)</f>
      </c>
      <c r="V497" s="1">
        <f>VLOOKUP(UPPER(IF(IFERROR(VLOOKUP(E497,SOTC_PORKMEAT!A2:B5441,{2},FALSE), TRUE)=TRUE, VLOOKUP(E497,PICKUP_PORKMEAT!A2:B559,{2},FALSE),VLOOKUP(E497,SOTC_PORKMEAT!A2:B5441,{2},FALSE))), CUSTOMERS_PORKMEAT!A2:D951,{4},FALSE)</f>
      </c>
      <c r="W497" s="1">
        <f>VLOOKUP(H497,SKU_PORKMEAT!A2:D683,{4},FALSE)</f>
      </c>
      <c r="X497" s="1">
        <v>19</v>
      </c>
      <c r="Y497" t="s">
        <v>184</v>
      </c>
    </row>
    <row r="498" spans="1:25" x14ac:dyDescent="0.25">
      <c r="A498" s="1">
        <v>2024</v>
      </c>
      <c r="B498" s="1" t="s">
        <v>24</v>
      </c>
      <c r="C498" s="1" t="s">
        <v>39</v>
      </c>
      <c r="D498" s="1" t="s">
        <v>1504</v>
      </c>
      <c r="E498" s="1">
        <v>2100120161</v>
      </c>
      <c r="F498" s="1" t="s">
        <v>351</v>
      </c>
      <c r="G498" t="s">
        <v>28</v>
      </c>
      <c r="H498" s="1">
        <v>1000000000640</v>
      </c>
      <c r="I498" s="1" t="s">
        <v>1505</v>
      </c>
      <c r="J498" s="1" t="s">
        <v>1505</v>
      </c>
      <c r="K498" s="6" t="s">
        <v>1506</v>
      </c>
      <c r="L498" t="s">
        <v>13</v>
      </c>
      <c r="M498" t="s">
        <v>28</v>
      </c>
      <c r="N498" s="6" t="s">
        <v>1506</v>
      </c>
      <c r="O498" t="s">
        <v>28</v>
      </c>
      <c r="P498" t="s">
        <v>28</v>
      </c>
      <c r="Q498" t="s">
        <v>28</v>
      </c>
      <c r="R498" s="7" t="s">
        <v>1507</v>
      </c>
      <c r="S498" s="8">
        <f>R498/N498 * -1</f>
      </c>
      <c r="T498">
        <f>VLOOKUP(H498,SKU_PORKMEAT!A2:D683,{3},FALSE)</f>
      </c>
      <c r="U498" s="1">
        <f>VLOOKUP(UPPER(IF(IFERROR(VLOOKUP(E498,SOTC_PORKMEAT!A2:B5441,{2},FALSE), TRUE)=TRUE, VLOOKUP(E498,PICKUP_PORKMEAT!A2:B559,{2},FALSE),VLOOKUP(E498,SOTC_PORKMEAT!A2:B5441,{2},FALSE))), CUSTOMERS_PORKMEAT!A2:C951,{3},FALSE)</f>
      </c>
      <c r="V498" s="1">
        <f>VLOOKUP(UPPER(IF(IFERROR(VLOOKUP(E498,SOTC_PORKMEAT!A2:B5441,{2},FALSE), TRUE)=TRUE, VLOOKUP(E498,PICKUP_PORKMEAT!A2:B559,{2},FALSE),VLOOKUP(E498,SOTC_PORKMEAT!A2:B5441,{2},FALSE))), CUSTOMERS_PORKMEAT!A2:D951,{4},FALSE)</f>
      </c>
      <c r="W498" s="1">
        <f>VLOOKUP(H498,SKU_PORKMEAT!A2:D683,{4},FALSE)</f>
      </c>
      <c r="X498" s="1">
        <v>19</v>
      </c>
      <c r="Y498" t="s">
        <v>351</v>
      </c>
    </row>
    <row r="499" spans="1:25" x14ac:dyDescent="0.25">
      <c r="A499" s="1">
        <v>2024</v>
      </c>
      <c r="B499" s="1" t="s">
        <v>24</v>
      </c>
      <c r="C499" s="1" t="s">
        <v>39</v>
      </c>
      <c r="D499" s="1" t="s">
        <v>1508</v>
      </c>
      <c r="E499" s="1">
        <v>2100120197</v>
      </c>
      <c r="F499" s="1" t="s">
        <v>200</v>
      </c>
      <c r="G499" t="s">
        <v>28</v>
      </c>
      <c r="H499" s="1">
        <v>1000000001127</v>
      </c>
      <c r="I499" s="1" t="s">
        <v>50</v>
      </c>
      <c r="J499" s="1" t="s">
        <v>50</v>
      </c>
      <c r="K499" s="6" t="s">
        <v>1509</v>
      </c>
      <c r="L499" t="s">
        <v>13</v>
      </c>
      <c r="M499" t="s">
        <v>28</v>
      </c>
      <c r="N499" s="6" t="s">
        <v>1509</v>
      </c>
      <c r="O499" t="s">
        <v>28</v>
      </c>
      <c r="P499" t="s">
        <v>28</v>
      </c>
      <c r="Q499" t="s">
        <v>28</v>
      </c>
      <c r="R499" s="7" t="s">
        <v>1510</v>
      </c>
      <c r="S499" s="8">
        <f>R499/N499 * -1</f>
      </c>
      <c r="T499">
        <f>VLOOKUP(H499,SKU_PORKMEAT!A2:D683,{3},FALSE)</f>
      </c>
      <c r="U499" s="1">
        <f>VLOOKUP(UPPER(IF(IFERROR(VLOOKUP(E499,SOTC_PORKMEAT!A2:B5441,{2},FALSE), TRUE)=TRUE, VLOOKUP(E499,PICKUP_PORKMEAT!A2:B559,{2},FALSE),VLOOKUP(E499,SOTC_PORKMEAT!A2:B5441,{2},FALSE))), CUSTOMERS_PORKMEAT!A2:C951,{3},FALSE)</f>
      </c>
      <c r="V499" s="1">
        <f>VLOOKUP(UPPER(IF(IFERROR(VLOOKUP(E499,SOTC_PORKMEAT!A2:B5441,{2},FALSE), TRUE)=TRUE, VLOOKUP(E499,PICKUP_PORKMEAT!A2:B559,{2},FALSE),VLOOKUP(E499,SOTC_PORKMEAT!A2:B5441,{2},FALSE))), CUSTOMERS_PORKMEAT!A2:D951,{4},FALSE)</f>
      </c>
      <c r="W499" s="1">
        <f>VLOOKUP(H499,SKU_PORKMEAT!A2:D683,{4},FALSE)</f>
      </c>
      <c r="X499" s="1">
        <v>15</v>
      </c>
      <c r="Y499" t="s">
        <v>200</v>
      </c>
    </row>
    <row r="500" spans="1:25" x14ac:dyDescent="0.25">
      <c r="A500" s="1">
        <v>2024</v>
      </c>
      <c r="B500" s="1" t="s">
        <v>24</v>
      </c>
      <c r="C500" s="1" t="s">
        <v>39</v>
      </c>
      <c r="D500" s="1" t="s">
        <v>1511</v>
      </c>
      <c r="E500" s="1">
        <v>2100120152</v>
      </c>
      <c r="F500" s="1" t="s">
        <v>215</v>
      </c>
      <c r="G500" t="s">
        <v>28</v>
      </c>
      <c r="H500" s="1">
        <v>1000000001127</v>
      </c>
      <c r="I500" s="1" t="s">
        <v>50</v>
      </c>
      <c r="J500" s="1" t="s">
        <v>50</v>
      </c>
      <c r="K500" s="6" t="s">
        <v>1512</v>
      </c>
      <c r="L500" t="s">
        <v>13</v>
      </c>
      <c r="M500" t="s">
        <v>28</v>
      </c>
      <c r="N500" s="6" t="s">
        <v>1512</v>
      </c>
      <c r="O500" t="s">
        <v>28</v>
      </c>
      <c r="P500" t="s">
        <v>28</v>
      </c>
      <c r="Q500" t="s">
        <v>28</v>
      </c>
      <c r="R500" s="7" t="s">
        <v>1513</v>
      </c>
      <c r="S500" s="8">
        <f>R500/N500 * -1</f>
      </c>
      <c r="T500">
        <f>VLOOKUP(H500,SKU_PORKMEAT!A2:D683,{3},FALSE)</f>
      </c>
      <c r="U500" s="1">
        <f>VLOOKUP(UPPER(IF(IFERROR(VLOOKUP(E500,SOTC_PORKMEAT!A2:B5441,{2},FALSE), TRUE)=TRUE, VLOOKUP(E500,PICKUP_PORKMEAT!A2:B559,{2},FALSE),VLOOKUP(E500,SOTC_PORKMEAT!A2:B5441,{2},FALSE))), CUSTOMERS_PORKMEAT!A2:C951,{3},FALSE)</f>
      </c>
      <c r="V500" s="1">
        <f>VLOOKUP(UPPER(IF(IFERROR(VLOOKUP(E500,SOTC_PORKMEAT!A2:B5441,{2},FALSE), TRUE)=TRUE, VLOOKUP(E500,PICKUP_PORKMEAT!A2:B559,{2},FALSE),VLOOKUP(E500,SOTC_PORKMEAT!A2:B5441,{2},FALSE))), CUSTOMERS_PORKMEAT!A2:D951,{4},FALSE)</f>
      </c>
      <c r="W500" s="1">
        <f>VLOOKUP(H500,SKU_PORKMEAT!A2:D683,{4},FALSE)</f>
      </c>
      <c r="X500" s="1">
        <v>15</v>
      </c>
      <c r="Y500" t="s">
        <v>215</v>
      </c>
    </row>
    <row r="501" spans="1:25" x14ac:dyDescent="0.25">
      <c r="A501" s="1">
        <v>2024</v>
      </c>
      <c r="B501" s="1" t="s">
        <v>24</v>
      </c>
      <c r="C501" s="1" t="s">
        <v>39</v>
      </c>
      <c r="D501" s="1" t="s">
        <v>1514</v>
      </c>
      <c r="E501" s="1">
        <v>2100120148</v>
      </c>
      <c r="F501" s="1" t="s">
        <v>223</v>
      </c>
      <c r="G501" t="s">
        <v>28</v>
      </c>
      <c r="H501" s="1">
        <v>1000000001127</v>
      </c>
      <c r="I501" s="1" t="s">
        <v>50</v>
      </c>
      <c r="J501" s="1" t="s">
        <v>50</v>
      </c>
      <c r="K501" s="6" t="s">
        <v>1515</v>
      </c>
      <c r="L501" t="s">
        <v>13</v>
      </c>
      <c r="M501" t="s">
        <v>28</v>
      </c>
      <c r="N501" s="6" t="s">
        <v>1515</v>
      </c>
      <c r="O501" t="s">
        <v>28</v>
      </c>
      <c r="P501" t="s">
        <v>28</v>
      </c>
      <c r="Q501" t="s">
        <v>28</v>
      </c>
      <c r="R501" s="7" t="s">
        <v>1516</v>
      </c>
      <c r="S501" s="8">
        <f>R501/N501 * -1</f>
      </c>
      <c r="T501">
        <f>VLOOKUP(H501,SKU_PORKMEAT!A2:D683,{3},FALSE)</f>
      </c>
      <c r="U501" s="1">
        <f>VLOOKUP(UPPER(IF(IFERROR(VLOOKUP(E501,SOTC_PORKMEAT!A2:B5441,{2},FALSE), TRUE)=TRUE, VLOOKUP(E501,PICKUP_PORKMEAT!A2:B559,{2},FALSE),VLOOKUP(E501,SOTC_PORKMEAT!A2:B5441,{2},FALSE))), CUSTOMERS_PORKMEAT!A2:C951,{3},FALSE)</f>
      </c>
      <c r="V501" s="1">
        <f>VLOOKUP(UPPER(IF(IFERROR(VLOOKUP(E501,SOTC_PORKMEAT!A2:B5441,{2},FALSE), TRUE)=TRUE, VLOOKUP(E501,PICKUP_PORKMEAT!A2:B559,{2},FALSE),VLOOKUP(E501,SOTC_PORKMEAT!A2:B5441,{2},FALSE))), CUSTOMERS_PORKMEAT!A2:D951,{4},FALSE)</f>
      </c>
      <c r="W501" s="1">
        <f>VLOOKUP(H501,SKU_PORKMEAT!A2:D683,{4},FALSE)</f>
      </c>
      <c r="X501" s="1">
        <v>15</v>
      </c>
      <c r="Y501" t="s">
        <v>223</v>
      </c>
    </row>
    <row r="502" spans="1:25" x14ac:dyDescent="0.25">
      <c r="A502" s="1">
        <v>2024</v>
      </c>
      <c r="B502" s="1" t="s">
        <v>24</v>
      </c>
      <c r="C502" s="1" t="s">
        <v>39</v>
      </c>
      <c r="D502" s="1" t="s">
        <v>1517</v>
      </c>
      <c r="E502" s="1">
        <v>2100120153</v>
      </c>
      <c r="F502" s="1" t="s">
        <v>227</v>
      </c>
      <c r="G502" t="s">
        <v>28</v>
      </c>
      <c r="H502" s="1">
        <v>1000000001127</v>
      </c>
      <c r="I502" s="1" t="s">
        <v>50</v>
      </c>
      <c r="J502" s="1" t="s">
        <v>50</v>
      </c>
      <c r="K502" s="6" t="s">
        <v>1518</v>
      </c>
      <c r="L502" t="s">
        <v>13</v>
      </c>
      <c r="M502" t="s">
        <v>28</v>
      </c>
      <c r="N502" s="6" t="s">
        <v>1518</v>
      </c>
      <c r="O502" t="s">
        <v>28</v>
      </c>
      <c r="P502" t="s">
        <v>28</v>
      </c>
      <c r="Q502" t="s">
        <v>28</v>
      </c>
      <c r="R502" s="7" t="s">
        <v>1519</v>
      </c>
      <c r="S502" s="8">
        <f>R502/N502 * -1</f>
      </c>
      <c r="T502">
        <f>VLOOKUP(H502,SKU_PORKMEAT!A2:D683,{3},FALSE)</f>
      </c>
      <c r="U502" s="1">
        <f>VLOOKUP(UPPER(IF(IFERROR(VLOOKUP(E502,SOTC_PORKMEAT!A2:B5441,{2},FALSE), TRUE)=TRUE, VLOOKUP(E502,PICKUP_PORKMEAT!A2:B559,{2},FALSE),VLOOKUP(E502,SOTC_PORKMEAT!A2:B5441,{2},FALSE))), CUSTOMERS_PORKMEAT!A2:C951,{3},FALSE)</f>
      </c>
      <c r="V502" s="1">
        <f>VLOOKUP(UPPER(IF(IFERROR(VLOOKUP(E502,SOTC_PORKMEAT!A2:B5441,{2},FALSE), TRUE)=TRUE, VLOOKUP(E502,PICKUP_PORKMEAT!A2:B559,{2},FALSE),VLOOKUP(E502,SOTC_PORKMEAT!A2:B5441,{2},FALSE))), CUSTOMERS_PORKMEAT!A2:D951,{4},FALSE)</f>
      </c>
      <c r="W502" s="1">
        <f>VLOOKUP(H502,SKU_PORKMEAT!A2:D683,{4},FALSE)</f>
      </c>
      <c r="X502" s="1">
        <v>15</v>
      </c>
      <c r="Y502" t="s">
        <v>227</v>
      </c>
    </row>
    <row r="503" spans="1:25" x14ac:dyDescent="0.25">
      <c r="A503" s="1">
        <v>2024</v>
      </c>
      <c r="B503" s="1" t="s">
        <v>24</v>
      </c>
      <c r="C503" s="1" t="s">
        <v>39</v>
      </c>
      <c r="D503" s="1" t="s">
        <v>1520</v>
      </c>
      <c r="E503" s="1">
        <v>2100120199</v>
      </c>
      <c r="F503" s="1" t="s">
        <v>231</v>
      </c>
      <c r="G503" t="s">
        <v>28</v>
      </c>
      <c r="H503" s="1">
        <v>1000000001127</v>
      </c>
      <c r="I503" s="1" t="s">
        <v>50</v>
      </c>
      <c r="J503" s="1" t="s">
        <v>50</v>
      </c>
      <c r="K503" s="6" t="s">
        <v>1521</v>
      </c>
      <c r="L503" t="s">
        <v>13</v>
      </c>
      <c r="M503" t="s">
        <v>28</v>
      </c>
      <c r="N503" s="6" t="s">
        <v>1521</v>
      </c>
      <c r="O503" t="s">
        <v>28</v>
      </c>
      <c r="P503" t="s">
        <v>28</v>
      </c>
      <c r="Q503" t="s">
        <v>28</v>
      </c>
      <c r="R503" s="7" t="s">
        <v>1522</v>
      </c>
      <c r="S503" s="8">
        <f>R503/N503 * -1</f>
      </c>
      <c r="T503">
        <f>VLOOKUP(H503,SKU_PORKMEAT!A2:D683,{3},FALSE)</f>
      </c>
      <c r="U503" s="1">
        <f>VLOOKUP(UPPER(IF(IFERROR(VLOOKUP(E503,SOTC_PORKMEAT!A2:B5441,{2},FALSE), TRUE)=TRUE, VLOOKUP(E503,PICKUP_PORKMEAT!A2:B559,{2},FALSE),VLOOKUP(E503,SOTC_PORKMEAT!A2:B5441,{2},FALSE))), CUSTOMERS_PORKMEAT!A2:C951,{3},FALSE)</f>
      </c>
      <c r="V503" s="1">
        <f>VLOOKUP(UPPER(IF(IFERROR(VLOOKUP(E503,SOTC_PORKMEAT!A2:B5441,{2},FALSE), TRUE)=TRUE, VLOOKUP(E503,PICKUP_PORKMEAT!A2:B559,{2},FALSE),VLOOKUP(E503,SOTC_PORKMEAT!A2:B5441,{2},FALSE))), CUSTOMERS_PORKMEAT!A2:D951,{4},FALSE)</f>
      </c>
      <c r="W503" s="1">
        <f>VLOOKUP(H503,SKU_PORKMEAT!A2:D683,{4},FALSE)</f>
      </c>
      <c r="X503" s="1">
        <v>15</v>
      </c>
      <c r="Y503" t="s">
        <v>231</v>
      </c>
    </row>
    <row r="504" spans="1:25" x14ac:dyDescent="0.25">
      <c r="A504" s="1">
        <v>2024</v>
      </c>
      <c r="B504" s="1" t="s">
        <v>24</v>
      </c>
      <c r="C504" s="1" t="s">
        <v>39</v>
      </c>
      <c r="D504" s="1" t="s">
        <v>1523</v>
      </c>
      <c r="E504" s="1">
        <v>2100120200</v>
      </c>
      <c r="F504" s="1" t="s">
        <v>243</v>
      </c>
      <c r="G504" t="s">
        <v>28</v>
      </c>
      <c r="H504" s="1">
        <v>1000000001127</v>
      </c>
      <c r="I504" s="1" t="s">
        <v>50</v>
      </c>
      <c r="J504" s="1" t="s">
        <v>50</v>
      </c>
      <c r="K504" s="6" t="s">
        <v>1524</v>
      </c>
      <c r="L504" t="s">
        <v>13</v>
      </c>
      <c r="M504" t="s">
        <v>28</v>
      </c>
      <c r="N504" s="6" t="s">
        <v>1524</v>
      </c>
      <c r="O504" t="s">
        <v>28</v>
      </c>
      <c r="P504" t="s">
        <v>28</v>
      </c>
      <c r="Q504" t="s">
        <v>28</v>
      </c>
      <c r="R504" s="7" t="s">
        <v>1525</v>
      </c>
      <c r="S504" s="8">
        <f>R504/N504 * -1</f>
      </c>
      <c r="T504">
        <f>VLOOKUP(H504,SKU_PORKMEAT!A2:D683,{3},FALSE)</f>
      </c>
      <c r="U504" s="1">
        <f>VLOOKUP(UPPER(IF(IFERROR(VLOOKUP(E504,SOTC_PORKMEAT!A2:B5441,{2},FALSE), TRUE)=TRUE, VLOOKUP(E504,PICKUP_PORKMEAT!A2:B559,{2},FALSE),VLOOKUP(E504,SOTC_PORKMEAT!A2:B5441,{2},FALSE))), CUSTOMERS_PORKMEAT!A2:C951,{3},FALSE)</f>
      </c>
      <c r="V504" s="1">
        <f>VLOOKUP(UPPER(IF(IFERROR(VLOOKUP(E504,SOTC_PORKMEAT!A2:B5441,{2},FALSE), TRUE)=TRUE, VLOOKUP(E504,PICKUP_PORKMEAT!A2:B559,{2},FALSE),VLOOKUP(E504,SOTC_PORKMEAT!A2:B5441,{2},FALSE))), CUSTOMERS_PORKMEAT!A2:D951,{4},FALSE)</f>
      </c>
      <c r="W504" s="1">
        <f>VLOOKUP(H504,SKU_PORKMEAT!A2:D683,{4},FALSE)</f>
      </c>
      <c r="X504" s="1">
        <v>15</v>
      </c>
      <c r="Y504" t="s">
        <v>243</v>
      </c>
    </row>
    <row r="505" spans="1:25" x14ac:dyDescent="0.25">
      <c r="A505" s="1">
        <v>2024</v>
      </c>
      <c r="B505" s="1" t="s">
        <v>24</v>
      </c>
      <c r="C505" s="1" t="s">
        <v>1227</v>
      </c>
      <c r="D505" s="1" t="s">
        <v>1526</v>
      </c>
      <c r="E505" s="1">
        <v>2100120136</v>
      </c>
      <c r="F505" s="1" t="s">
        <v>250</v>
      </c>
      <c r="G505" t="s">
        <v>28</v>
      </c>
      <c r="H505" s="1">
        <v>1000000001128</v>
      </c>
      <c r="I505" s="1" t="s">
        <v>73</v>
      </c>
      <c r="J505" s="1" t="s">
        <v>73</v>
      </c>
      <c r="K505" s="6" t="s">
        <v>1527</v>
      </c>
      <c r="L505" t="s">
        <v>13</v>
      </c>
      <c r="M505" t="s">
        <v>28</v>
      </c>
      <c r="N505" s="6" t="s">
        <v>1527</v>
      </c>
      <c r="O505" t="s">
        <v>28</v>
      </c>
      <c r="P505" t="s">
        <v>28</v>
      </c>
      <c r="Q505" t="s">
        <v>28</v>
      </c>
      <c r="R505" s="7" t="s">
        <v>1528</v>
      </c>
      <c r="S505" s="8">
        <f>R505/N505 * -1</f>
      </c>
      <c r="T505">
        <f>VLOOKUP(H505,SKU_PORKMEAT!A2:D683,{3},FALSE)</f>
      </c>
      <c r="U505" s="1">
        <f>VLOOKUP(UPPER(IF(IFERROR(VLOOKUP(E505,SOTC_PORKMEAT!A2:B5441,{2},FALSE), TRUE)=TRUE, VLOOKUP(E505,PICKUP_PORKMEAT!A2:B559,{2},FALSE),VLOOKUP(E505,SOTC_PORKMEAT!A2:B5441,{2},FALSE))), CUSTOMERS_PORKMEAT!A2:C951,{3},FALSE)</f>
      </c>
      <c r="V505" s="1">
        <f>VLOOKUP(UPPER(IF(IFERROR(VLOOKUP(E505,SOTC_PORKMEAT!A2:B5441,{2},FALSE), TRUE)=TRUE, VLOOKUP(E505,PICKUP_PORKMEAT!A2:B559,{2},FALSE),VLOOKUP(E505,SOTC_PORKMEAT!A2:B5441,{2},FALSE))), CUSTOMERS_PORKMEAT!A2:D951,{4},FALSE)</f>
      </c>
      <c r="W505" s="1">
        <f>VLOOKUP(H505,SKU_PORKMEAT!A2:D683,{4},FALSE)</f>
      </c>
      <c r="X505" s="1">
        <v>15</v>
      </c>
      <c r="Y505" t="s">
        <v>250</v>
      </c>
    </row>
    <row r="506" spans="1:25" x14ac:dyDescent="0.25">
      <c r="A506" s="1">
        <v>2024</v>
      </c>
      <c r="B506" s="1" t="s">
        <v>24</v>
      </c>
      <c r="C506" s="1" t="s">
        <v>39</v>
      </c>
      <c r="D506" s="1" t="s">
        <v>1529</v>
      </c>
      <c r="E506" s="1">
        <v>2100120285</v>
      </c>
      <c r="F506" s="1">
        <f>VLOOKUP(UPPER(IF(IFERROR(VLOOKUP(E506,SOTC_PORKMEAT!A2:B5441,{2},FALSE), TRUE)=TRUE, VLOOKUP(E506,PICKUP_PORKMEAT!A2:B559,{2},FALSE),VLOOKUP(E506,SOTC_PORKMEAT!A2:B5441,{2},FALSE))), CUSTOMERS_PORKMEAT!A2:B951,{2},FALSE)</f>
      </c>
      <c r="G506" t="s">
        <v>28</v>
      </c>
      <c r="H506" s="1">
        <v>1000000001127</v>
      </c>
      <c r="I506" s="1" t="s">
        <v>50</v>
      </c>
      <c r="J506" s="1" t="s">
        <v>50</v>
      </c>
      <c r="K506" s="6" t="s">
        <v>1530</v>
      </c>
      <c r="L506" t="s">
        <v>13</v>
      </c>
      <c r="M506" t="s">
        <v>28</v>
      </c>
      <c r="N506" s="6" t="s">
        <v>1530</v>
      </c>
      <c r="O506" t="s">
        <v>28</v>
      </c>
      <c r="P506" t="s">
        <v>28</v>
      </c>
      <c r="Q506" t="s">
        <v>28</v>
      </c>
      <c r="R506" s="7" t="s">
        <v>1531</v>
      </c>
      <c r="S506" s="8">
        <f>R506/N506 * -1</f>
      </c>
      <c r="T506">
        <f>VLOOKUP(H506,SKU_PORKMEAT!A2:D683,{3},FALSE)</f>
      </c>
      <c r="U506" s="1">
        <f>VLOOKUP(UPPER(IF(IFERROR(VLOOKUP(E506,SOTC_PORKMEAT!A2:B5441,{2},FALSE), TRUE)=TRUE, VLOOKUP(E506,PICKUP_PORKMEAT!A2:B559,{2},FALSE),VLOOKUP(E506,SOTC_PORKMEAT!A2:B5441,{2},FALSE))), CUSTOMERS_PORKMEAT!A2:C951,{3},FALSE)</f>
      </c>
      <c r="V506" s="1">
        <f>VLOOKUP(UPPER(IF(IFERROR(VLOOKUP(E506,SOTC_PORKMEAT!A2:B5441,{2},FALSE), TRUE)=TRUE, VLOOKUP(E506,PICKUP_PORKMEAT!A2:B559,{2},FALSE),VLOOKUP(E506,SOTC_PORKMEAT!A2:B5441,{2},FALSE))), CUSTOMERS_PORKMEAT!A2:D951,{4},FALSE)</f>
      </c>
      <c r="W506" s="1">
        <f>VLOOKUP(H506,SKU_PORKMEAT!A2:D683,{4},FALSE)</f>
      </c>
      <c r="X506" s="1">
        <v>15</v>
      </c>
      <c r="Y506" t="s">
        <v>256</v>
      </c>
    </row>
    <row r="507" spans="1:25" x14ac:dyDescent="0.25">
      <c r="A507" s="1">
        <v>2024</v>
      </c>
      <c r="B507" s="1" t="s">
        <v>24</v>
      </c>
      <c r="C507" s="1" t="s">
        <v>39</v>
      </c>
      <c r="D507" s="1" t="s">
        <v>1532</v>
      </c>
      <c r="E507" s="1">
        <v>2100120286</v>
      </c>
      <c r="F507" s="1">
        <f>VLOOKUP(UPPER(IF(IFERROR(VLOOKUP(E507,SOTC_PORKMEAT!A2:B5441,{2},FALSE), TRUE)=TRUE, VLOOKUP(E507,PICKUP_PORKMEAT!A2:B559,{2},FALSE),VLOOKUP(E507,SOTC_PORKMEAT!A2:B5441,{2},FALSE))), CUSTOMERS_PORKMEAT!A2:B951,{2},FALSE)</f>
      </c>
      <c r="G507" t="s">
        <v>28</v>
      </c>
      <c r="H507" s="1">
        <v>1000000001128</v>
      </c>
      <c r="I507" s="1" t="s">
        <v>73</v>
      </c>
      <c r="J507" s="1" t="s">
        <v>73</v>
      </c>
      <c r="K507" s="6" t="s">
        <v>1533</v>
      </c>
      <c r="L507" t="s">
        <v>13</v>
      </c>
      <c r="M507" t="s">
        <v>28</v>
      </c>
      <c r="N507" s="6" t="s">
        <v>1533</v>
      </c>
      <c r="O507" t="s">
        <v>28</v>
      </c>
      <c r="P507" t="s">
        <v>28</v>
      </c>
      <c r="Q507" t="s">
        <v>28</v>
      </c>
      <c r="R507" s="7" t="s">
        <v>1534</v>
      </c>
      <c r="S507" s="8">
        <f>R507/N507 * -1</f>
      </c>
      <c r="T507">
        <f>VLOOKUP(H507,SKU_PORKMEAT!A2:D683,{3},FALSE)</f>
      </c>
      <c r="U507" s="1">
        <f>VLOOKUP(UPPER(IF(IFERROR(VLOOKUP(E507,SOTC_PORKMEAT!A2:B5441,{2},FALSE), TRUE)=TRUE, VLOOKUP(E507,PICKUP_PORKMEAT!A2:B559,{2},FALSE),VLOOKUP(E507,SOTC_PORKMEAT!A2:B5441,{2},FALSE))), CUSTOMERS_PORKMEAT!A2:C951,{3},FALSE)</f>
      </c>
      <c r="V507" s="1">
        <f>VLOOKUP(UPPER(IF(IFERROR(VLOOKUP(E507,SOTC_PORKMEAT!A2:B5441,{2},FALSE), TRUE)=TRUE, VLOOKUP(E507,PICKUP_PORKMEAT!A2:B559,{2},FALSE),VLOOKUP(E507,SOTC_PORKMEAT!A2:B5441,{2},FALSE))), CUSTOMERS_PORKMEAT!A2:D951,{4},FALSE)</f>
      </c>
      <c r="W507" s="1">
        <f>VLOOKUP(H507,SKU_PORKMEAT!A2:D683,{4},FALSE)</f>
      </c>
      <c r="X507" s="1">
        <v>15</v>
      </c>
      <c r="Y507" t="s">
        <v>256</v>
      </c>
    </row>
    <row r="508" spans="1:25" x14ac:dyDescent="0.25">
      <c r="A508" s="1">
        <v>2024</v>
      </c>
      <c r="B508" s="1" t="s">
        <v>24</v>
      </c>
      <c r="C508" s="1" t="s">
        <v>39</v>
      </c>
      <c r="D508" s="1" t="s">
        <v>1535</v>
      </c>
      <c r="E508" s="1">
        <v>2100120288</v>
      </c>
      <c r="F508" s="1">
        <f>VLOOKUP(UPPER(IF(IFERROR(VLOOKUP(E508,SOTC_PORKMEAT!A2:B5441,{2},FALSE), TRUE)=TRUE, VLOOKUP(E508,PICKUP_PORKMEAT!A2:B559,{2},FALSE),VLOOKUP(E508,SOTC_PORKMEAT!A2:B5441,{2},FALSE))), CUSTOMERS_PORKMEAT!A2:B951,{2},FALSE)</f>
      </c>
      <c r="G508" t="s">
        <v>28</v>
      </c>
      <c r="H508" s="1">
        <v>1000000001128</v>
      </c>
      <c r="I508" s="1" t="s">
        <v>73</v>
      </c>
      <c r="J508" s="1" t="s">
        <v>73</v>
      </c>
      <c r="K508" s="6" t="s">
        <v>1536</v>
      </c>
      <c r="L508" t="s">
        <v>13</v>
      </c>
      <c r="M508" t="s">
        <v>28</v>
      </c>
      <c r="N508" s="6" t="s">
        <v>1536</v>
      </c>
      <c r="O508" t="s">
        <v>28</v>
      </c>
      <c r="P508" t="s">
        <v>28</v>
      </c>
      <c r="Q508" t="s">
        <v>28</v>
      </c>
      <c r="R508" s="7" t="s">
        <v>1537</v>
      </c>
      <c r="S508" s="8">
        <f>R508/N508 * -1</f>
      </c>
      <c r="T508">
        <f>VLOOKUP(H508,SKU_PORKMEAT!A2:D683,{3},FALSE)</f>
      </c>
      <c r="U508" s="1">
        <f>VLOOKUP(UPPER(IF(IFERROR(VLOOKUP(E508,SOTC_PORKMEAT!A2:B5441,{2},FALSE), TRUE)=TRUE, VLOOKUP(E508,PICKUP_PORKMEAT!A2:B559,{2},FALSE),VLOOKUP(E508,SOTC_PORKMEAT!A2:B5441,{2},FALSE))), CUSTOMERS_PORKMEAT!A2:C951,{3},FALSE)</f>
      </c>
      <c r="V508" s="1">
        <f>VLOOKUP(UPPER(IF(IFERROR(VLOOKUP(E508,SOTC_PORKMEAT!A2:B5441,{2},FALSE), TRUE)=TRUE, VLOOKUP(E508,PICKUP_PORKMEAT!A2:B559,{2},FALSE),VLOOKUP(E508,SOTC_PORKMEAT!A2:B5441,{2},FALSE))), CUSTOMERS_PORKMEAT!A2:D951,{4},FALSE)</f>
      </c>
      <c r="W508" s="1">
        <f>VLOOKUP(H508,SKU_PORKMEAT!A2:D683,{4},FALSE)</f>
      </c>
      <c r="X508" s="1">
        <v>15</v>
      </c>
      <c r="Y508" t="s">
        <v>256</v>
      </c>
    </row>
    <row r="509" spans="1:25" x14ac:dyDescent="0.25">
      <c r="A509" s="1">
        <v>2024</v>
      </c>
      <c r="B509" s="1" t="s">
        <v>24</v>
      </c>
      <c r="C509" s="1" t="s">
        <v>39</v>
      </c>
      <c r="D509" s="1" t="s">
        <v>1538</v>
      </c>
      <c r="E509" s="1">
        <v>2100120290</v>
      </c>
      <c r="F509" s="1">
        <f>VLOOKUP(UPPER(IF(IFERROR(VLOOKUP(E509,SOTC_PORKMEAT!A2:B5441,{2},FALSE), TRUE)=TRUE, VLOOKUP(E509,PICKUP_PORKMEAT!A2:B559,{2},FALSE),VLOOKUP(E509,SOTC_PORKMEAT!A2:B5441,{2},FALSE))), CUSTOMERS_PORKMEAT!A2:B951,{2},FALSE)</f>
      </c>
      <c r="G509" t="s">
        <v>28</v>
      </c>
      <c r="H509" s="1">
        <v>1000000001128</v>
      </c>
      <c r="I509" s="1" t="s">
        <v>73</v>
      </c>
      <c r="J509" s="1" t="s">
        <v>73</v>
      </c>
      <c r="K509" s="6" t="s">
        <v>1539</v>
      </c>
      <c r="L509" t="s">
        <v>13</v>
      </c>
      <c r="M509" t="s">
        <v>28</v>
      </c>
      <c r="N509" s="6" t="s">
        <v>1539</v>
      </c>
      <c r="O509" t="s">
        <v>28</v>
      </c>
      <c r="P509" t="s">
        <v>28</v>
      </c>
      <c r="Q509" t="s">
        <v>28</v>
      </c>
      <c r="R509" s="7" t="s">
        <v>1540</v>
      </c>
      <c r="S509" s="8">
        <f>R509/N509 * -1</f>
      </c>
      <c r="T509">
        <f>VLOOKUP(H509,SKU_PORKMEAT!A2:D683,{3},FALSE)</f>
      </c>
      <c r="U509" s="1">
        <f>VLOOKUP(UPPER(IF(IFERROR(VLOOKUP(E509,SOTC_PORKMEAT!A2:B5441,{2},FALSE), TRUE)=TRUE, VLOOKUP(E509,PICKUP_PORKMEAT!A2:B559,{2},FALSE),VLOOKUP(E509,SOTC_PORKMEAT!A2:B5441,{2},FALSE))), CUSTOMERS_PORKMEAT!A2:C951,{3},FALSE)</f>
      </c>
      <c r="V509" s="1">
        <f>VLOOKUP(UPPER(IF(IFERROR(VLOOKUP(E509,SOTC_PORKMEAT!A2:B5441,{2},FALSE), TRUE)=TRUE, VLOOKUP(E509,PICKUP_PORKMEAT!A2:B559,{2},FALSE),VLOOKUP(E509,SOTC_PORKMEAT!A2:B5441,{2},FALSE))), CUSTOMERS_PORKMEAT!A2:D951,{4},FALSE)</f>
      </c>
      <c r="W509" s="1">
        <f>VLOOKUP(H509,SKU_PORKMEAT!A2:D683,{4},FALSE)</f>
      </c>
      <c r="X509" s="1">
        <v>15</v>
      </c>
      <c r="Y509" t="s">
        <v>256</v>
      </c>
    </row>
    <row r="510" spans="1:25" x14ac:dyDescent="0.25">
      <c r="A510" s="1">
        <v>2024</v>
      </c>
      <c r="B510" s="1" t="s">
        <v>24</v>
      </c>
      <c r="C510" s="1" t="s">
        <v>39</v>
      </c>
      <c r="D510" s="1" t="s">
        <v>1541</v>
      </c>
      <c r="E510" s="1">
        <v>2100120162</v>
      </c>
      <c r="F510" s="1" t="s">
        <v>714</v>
      </c>
      <c r="G510" t="s">
        <v>28</v>
      </c>
      <c r="H510" s="1">
        <v>1000000000678</v>
      </c>
      <c r="I510" s="1" t="s">
        <v>715</v>
      </c>
      <c r="J510" s="1" t="s">
        <v>715</v>
      </c>
      <c r="K510" s="6" t="s">
        <v>1542</v>
      </c>
      <c r="L510" t="s">
        <v>13</v>
      </c>
      <c r="M510" t="s">
        <v>28</v>
      </c>
      <c r="N510" s="6" t="s">
        <v>1542</v>
      </c>
      <c r="O510" t="s">
        <v>28</v>
      </c>
      <c r="P510" t="s">
        <v>28</v>
      </c>
      <c r="Q510" t="s">
        <v>28</v>
      </c>
      <c r="R510" s="7" t="s">
        <v>1543</v>
      </c>
      <c r="S510" s="8">
        <f>R510/N510 * -1</f>
      </c>
      <c r="T510">
        <f>VLOOKUP(H510,SKU_PORKMEAT!A2:D683,{3},FALSE)</f>
      </c>
      <c r="U510" s="1">
        <f>VLOOKUP(UPPER(IF(IFERROR(VLOOKUP(E510,SOTC_PORKMEAT!A2:B5441,{2},FALSE), TRUE)=TRUE, VLOOKUP(E510,PICKUP_PORKMEAT!A2:B559,{2},FALSE),VLOOKUP(E510,SOTC_PORKMEAT!A2:B5441,{2},FALSE))), CUSTOMERS_PORKMEAT!A2:C951,{3},FALSE)</f>
      </c>
      <c r="V510" s="1">
        <f>VLOOKUP(UPPER(IF(IFERROR(VLOOKUP(E510,SOTC_PORKMEAT!A2:B5441,{2},FALSE), TRUE)=TRUE, VLOOKUP(E510,PICKUP_PORKMEAT!A2:B559,{2},FALSE),VLOOKUP(E510,SOTC_PORKMEAT!A2:B5441,{2},FALSE))), CUSTOMERS_PORKMEAT!A2:D951,{4},FALSE)</f>
      </c>
      <c r="W510" s="1">
        <f>VLOOKUP(H510,SKU_PORKMEAT!A2:D683,{4},FALSE)</f>
      </c>
      <c r="X510" s="1">
        <v>12</v>
      </c>
      <c r="Y510" t="s">
        <v>714</v>
      </c>
    </row>
    <row r="511" spans="1:25" x14ac:dyDescent="0.25">
      <c r="A511" s="1">
        <v>2024</v>
      </c>
      <c r="B511" s="1" t="s">
        <v>24</v>
      </c>
      <c r="C511" s="1" t="s">
        <v>39</v>
      </c>
      <c r="D511" s="1" t="s">
        <v>1541</v>
      </c>
      <c r="E511" s="1">
        <v>2100120162</v>
      </c>
      <c r="F511" s="1" t="s">
        <v>714</v>
      </c>
      <c r="G511" t="s">
        <v>28</v>
      </c>
      <c r="H511" s="1">
        <v>1000000001204</v>
      </c>
      <c r="I511" s="1" t="s">
        <v>718</v>
      </c>
      <c r="J511" s="1" t="s">
        <v>718</v>
      </c>
      <c r="K511" s="6" t="s">
        <v>1544</v>
      </c>
      <c r="L511" t="s">
        <v>13</v>
      </c>
      <c r="M511" t="s">
        <v>28</v>
      </c>
      <c r="N511" s="6" t="s">
        <v>1544</v>
      </c>
      <c r="O511" t="s">
        <v>28</v>
      </c>
      <c r="P511" t="s">
        <v>28</v>
      </c>
      <c r="Q511" t="s">
        <v>28</v>
      </c>
      <c r="R511" s="7" t="s">
        <v>1545</v>
      </c>
      <c r="S511" s="8">
        <f>R511/N511 * -1</f>
      </c>
      <c r="T511">
        <f>VLOOKUP(H511,SKU_PORKMEAT!A2:D683,{3},FALSE)</f>
      </c>
      <c r="U511" s="1">
        <f>VLOOKUP(UPPER(IF(IFERROR(VLOOKUP(E511,SOTC_PORKMEAT!A2:B5441,{2},FALSE), TRUE)=TRUE, VLOOKUP(E511,PICKUP_PORKMEAT!A2:B559,{2},FALSE),VLOOKUP(E511,SOTC_PORKMEAT!A2:B5441,{2},FALSE))), CUSTOMERS_PORKMEAT!A2:C951,{3},FALSE)</f>
      </c>
      <c r="V511" s="1">
        <f>VLOOKUP(UPPER(IF(IFERROR(VLOOKUP(E511,SOTC_PORKMEAT!A2:B5441,{2},FALSE), TRUE)=TRUE, VLOOKUP(E511,PICKUP_PORKMEAT!A2:B559,{2},FALSE),VLOOKUP(E511,SOTC_PORKMEAT!A2:B5441,{2},FALSE))), CUSTOMERS_PORKMEAT!A2:D951,{4},FALSE)</f>
      </c>
      <c r="W511" s="1">
        <f>VLOOKUP(H511,SKU_PORKMEAT!A2:D683,{4},FALSE)</f>
      </c>
      <c r="X511" s="1">
        <v>12</v>
      </c>
      <c r="Y511" t="s">
        <v>714</v>
      </c>
    </row>
    <row r="512" spans="1:25" x14ac:dyDescent="0.25">
      <c r="A512" s="1">
        <v>2024</v>
      </c>
      <c r="B512" s="1" t="s">
        <v>24</v>
      </c>
      <c r="C512" s="1" t="s">
        <v>39</v>
      </c>
      <c r="D512" s="1" t="s">
        <v>1541</v>
      </c>
      <c r="E512" s="1">
        <v>2100120162</v>
      </c>
      <c r="F512" s="1" t="s">
        <v>714</v>
      </c>
      <c r="G512" t="s">
        <v>28</v>
      </c>
      <c r="H512" s="1">
        <v>1000000001146</v>
      </c>
      <c r="I512" s="1" t="s">
        <v>1546</v>
      </c>
      <c r="J512" s="1" t="s">
        <v>1546</v>
      </c>
      <c r="K512" s="6" t="s">
        <v>1547</v>
      </c>
      <c r="L512" t="s">
        <v>13</v>
      </c>
      <c r="M512" t="s">
        <v>28</v>
      </c>
      <c r="N512" s="6" t="s">
        <v>1547</v>
      </c>
      <c r="O512" t="s">
        <v>28</v>
      </c>
      <c r="P512" t="s">
        <v>28</v>
      </c>
      <c r="Q512" t="s">
        <v>28</v>
      </c>
      <c r="R512" s="7" t="s">
        <v>1548</v>
      </c>
      <c r="S512" s="8">
        <f>R512/N512 * -1</f>
      </c>
      <c r="T512">
        <f>VLOOKUP(H512,SKU_PORKMEAT!A2:D683,{3},FALSE)</f>
      </c>
      <c r="U512" s="1">
        <f>VLOOKUP(UPPER(IF(IFERROR(VLOOKUP(E512,SOTC_PORKMEAT!A2:B5441,{2},FALSE), TRUE)=TRUE, VLOOKUP(E512,PICKUP_PORKMEAT!A2:B559,{2},FALSE),VLOOKUP(E512,SOTC_PORKMEAT!A2:B5441,{2},FALSE))), CUSTOMERS_PORKMEAT!A2:C951,{3},FALSE)</f>
      </c>
      <c r="V512" s="1">
        <f>VLOOKUP(UPPER(IF(IFERROR(VLOOKUP(E512,SOTC_PORKMEAT!A2:B5441,{2},FALSE), TRUE)=TRUE, VLOOKUP(E512,PICKUP_PORKMEAT!A2:B559,{2},FALSE),VLOOKUP(E512,SOTC_PORKMEAT!A2:B5441,{2},FALSE))), CUSTOMERS_PORKMEAT!A2:D951,{4},FALSE)</f>
      </c>
      <c r="W512" s="1">
        <f>VLOOKUP(H512,SKU_PORKMEAT!A2:D683,{4},FALSE)</f>
      </c>
      <c r="X512" s="1">
        <v>12</v>
      </c>
      <c r="Y512" t="s">
        <v>714</v>
      </c>
    </row>
    <row r="513" spans="1:25" x14ac:dyDescent="0.25">
      <c r="A513" s="1">
        <v>2024</v>
      </c>
      <c r="B513" s="1" t="s">
        <v>24</v>
      </c>
      <c r="C513" s="1" t="s">
        <v>39</v>
      </c>
      <c r="D513" s="1" t="s">
        <v>1549</v>
      </c>
      <c r="E513" s="1">
        <v>2100120158</v>
      </c>
      <c r="F513" s="1" t="s">
        <v>67</v>
      </c>
      <c r="G513" t="s">
        <v>28</v>
      </c>
      <c r="H513" s="1">
        <v>1000000001131</v>
      </c>
      <c r="I513" s="1" t="s">
        <v>55</v>
      </c>
      <c r="J513" s="1" t="s">
        <v>55</v>
      </c>
      <c r="K513" s="6" t="s">
        <v>1550</v>
      </c>
      <c r="L513" t="s">
        <v>13</v>
      </c>
      <c r="M513" t="s">
        <v>28</v>
      </c>
      <c r="N513" s="6" t="s">
        <v>1550</v>
      </c>
      <c r="O513" t="s">
        <v>28</v>
      </c>
      <c r="P513" t="s">
        <v>28</v>
      </c>
      <c r="Q513" t="s">
        <v>28</v>
      </c>
      <c r="R513" s="7" t="s">
        <v>1551</v>
      </c>
      <c r="S513" s="8">
        <f>R513/N513 * -1</f>
      </c>
      <c r="T513">
        <f>VLOOKUP(H513,SKU_PORKMEAT!A2:D683,{3},FALSE)</f>
      </c>
      <c r="U513" s="1">
        <f>VLOOKUP(UPPER(IF(IFERROR(VLOOKUP(E513,SOTC_PORKMEAT!A2:B5441,{2},FALSE), TRUE)=TRUE, VLOOKUP(E513,PICKUP_PORKMEAT!A2:B559,{2},FALSE),VLOOKUP(E513,SOTC_PORKMEAT!A2:B5441,{2},FALSE))), CUSTOMERS_PORKMEAT!A2:C951,{3},FALSE)</f>
      </c>
      <c r="V513" s="1">
        <f>VLOOKUP(UPPER(IF(IFERROR(VLOOKUP(E513,SOTC_PORKMEAT!A2:B5441,{2},FALSE), TRUE)=TRUE, VLOOKUP(E513,PICKUP_PORKMEAT!A2:B559,{2},FALSE),VLOOKUP(E513,SOTC_PORKMEAT!A2:B5441,{2},FALSE))), CUSTOMERS_PORKMEAT!A2:D951,{4},FALSE)</f>
      </c>
      <c r="W513" s="1">
        <f>VLOOKUP(H513,SKU_PORKMEAT!A2:D683,{4},FALSE)</f>
      </c>
      <c r="X513" s="1">
        <v>10</v>
      </c>
      <c r="Y513" t="s">
        <v>67</v>
      </c>
    </row>
    <row r="514" spans="1:25" x14ac:dyDescent="0.25">
      <c r="A514" s="1">
        <v>2024</v>
      </c>
      <c r="B514" s="1" t="s">
        <v>24</v>
      </c>
      <c r="C514" s="1" t="s">
        <v>39</v>
      </c>
      <c r="D514" s="1" t="s">
        <v>1552</v>
      </c>
      <c r="E514" s="1">
        <v>2100120169</v>
      </c>
      <c r="F514" s="1" t="s">
        <v>67</v>
      </c>
      <c r="G514" t="s">
        <v>28</v>
      </c>
      <c r="H514" s="1">
        <v>1000000001131</v>
      </c>
      <c r="I514" s="1" t="s">
        <v>55</v>
      </c>
      <c r="J514" s="1" t="s">
        <v>55</v>
      </c>
      <c r="K514" s="6" t="s">
        <v>1553</v>
      </c>
      <c r="L514" t="s">
        <v>13</v>
      </c>
      <c r="M514" t="s">
        <v>28</v>
      </c>
      <c r="N514" s="6" t="s">
        <v>1553</v>
      </c>
      <c r="O514" t="s">
        <v>28</v>
      </c>
      <c r="P514" t="s">
        <v>28</v>
      </c>
      <c r="Q514" t="s">
        <v>28</v>
      </c>
      <c r="R514" s="7" t="s">
        <v>1554</v>
      </c>
      <c r="S514" s="8">
        <f>R514/N514 * -1</f>
      </c>
      <c r="T514">
        <f>VLOOKUP(H514,SKU_PORKMEAT!A2:D683,{3},FALSE)</f>
      </c>
      <c r="U514" s="1">
        <f>VLOOKUP(UPPER(IF(IFERROR(VLOOKUP(E514,SOTC_PORKMEAT!A2:B5441,{2},FALSE), TRUE)=TRUE, VLOOKUP(E514,PICKUP_PORKMEAT!A2:B559,{2},FALSE),VLOOKUP(E514,SOTC_PORKMEAT!A2:B5441,{2},FALSE))), CUSTOMERS_PORKMEAT!A2:C951,{3},FALSE)</f>
      </c>
      <c r="V514" s="1">
        <f>VLOOKUP(UPPER(IF(IFERROR(VLOOKUP(E514,SOTC_PORKMEAT!A2:B5441,{2},FALSE), TRUE)=TRUE, VLOOKUP(E514,PICKUP_PORKMEAT!A2:B559,{2},FALSE),VLOOKUP(E514,SOTC_PORKMEAT!A2:B5441,{2},FALSE))), CUSTOMERS_PORKMEAT!A2:D951,{4},FALSE)</f>
      </c>
      <c r="W514" s="1">
        <f>VLOOKUP(H514,SKU_PORKMEAT!A2:D683,{4},FALSE)</f>
      </c>
      <c r="X514" s="1">
        <v>10</v>
      </c>
      <c r="Y514" t="s">
        <v>67</v>
      </c>
    </row>
    <row r="515" spans="1:25" x14ac:dyDescent="0.25">
      <c r="A515" s="1">
        <v>2024</v>
      </c>
      <c r="B515" s="1" t="s">
        <v>24</v>
      </c>
      <c r="C515" s="1" t="s">
        <v>39</v>
      </c>
      <c r="D515" s="1" t="s">
        <v>1555</v>
      </c>
      <c r="E515" s="1">
        <v>2100120170</v>
      </c>
      <c r="F515" s="1" t="s">
        <v>67</v>
      </c>
      <c r="G515" t="s">
        <v>28</v>
      </c>
      <c r="H515" s="1">
        <v>1000000001131</v>
      </c>
      <c r="I515" s="1" t="s">
        <v>55</v>
      </c>
      <c r="J515" s="1" t="s">
        <v>55</v>
      </c>
      <c r="K515" s="6" t="s">
        <v>1556</v>
      </c>
      <c r="L515" t="s">
        <v>13</v>
      </c>
      <c r="M515" t="s">
        <v>28</v>
      </c>
      <c r="N515" s="6" t="s">
        <v>1556</v>
      </c>
      <c r="O515" t="s">
        <v>28</v>
      </c>
      <c r="P515" t="s">
        <v>28</v>
      </c>
      <c r="Q515" t="s">
        <v>28</v>
      </c>
      <c r="R515" s="7" t="s">
        <v>1557</v>
      </c>
      <c r="S515" s="8">
        <f>R515/N515 * -1</f>
      </c>
      <c r="T515">
        <f>VLOOKUP(H515,SKU_PORKMEAT!A2:D683,{3},FALSE)</f>
      </c>
      <c r="U515" s="1">
        <f>VLOOKUP(UPPER(IF(IFERROR(VLOOKUP(E515,SOTC_PORKMEAT!A2:B5441,{2},FALSE), TRUE)=TRUE, VLOOKUP(E515,PICKUP_PORKMEAT!A2:B559,{2},FALSE),VLOOKUP(E515,SOTC_PORKMEAT!A2:B5441,{2},FALSE))), CUSTOMERS_PORKMEAT!A2:C951,{3},FALSE)</f>
      </c>
      <c r="V515" s="1">
        <f>VLOOKUP(UPPER(IF(IFERROR(VLOOKUP(E515,SOTC_PORKMEAT!A2:B5441,{2},FALSE), TRUE)=TRUE, VLOOKUP(E515,PICKUP_PORKMEAT!A2:B559,{2},FALSE),VLOOKUP(E515,SOTC_PORKMEAT!A2:B5441,{2},FALSE))), CUSTOMERS_PORKMEAT!A2:D951,{4},FALSE)</f>
      </c>
      <c r="W515" s="1">
        <f>VLOOKUP(H515,SKU_PORKMEAT!A2:D683,{4},FALSE)</f>
      </c>
      <c r="X515" s="1">
        <v>10</v>
      </c>
      <c r="Y515" t="s">
        <v>67</v>
      </c>
    </row>
    <row r="516" spans="1:25" x14ac:dyDescent="0.25">
      <c r="A516" s="1">
        <v>2024</v>
      </c>
      <c r="B516" s="1" t="s">
        <v>24</v>
      </c>
      <c r="C516" s="1" t="s">
        <v>39</v>
      </c>
      <c r="D516" s="1" t="s">
        <v>1558</v>
      </c>
      <c r="E516" s="1">
        <v>2100120171</v>
      </c>
      <c r="F516" s="1" t="s">
        <v>67</v>
      </c>
      <c r="G516" t="s">
        <v>28</v>
      </c>
      <c r="H516" s="1">
        <v>1000000001131</v>
      </c>
      <c r="I516" s="1" t="s">
        <v>55</v>
      </c>
      <c r="J516" s="1" t="s">
        <v>55</v>
      </c>
      <c r="K516" s="6" t="s">
        <v>1559</v>
      </c>
      <c r="L516" t="s">
        <v>13</v>
      </c>
      <c r="M516" t="s">
        <v>28</v>
      </c>
      <c r="N516" s="6" t="s">
        <v>1559</v>
      </c>
      <c r="O516" t="s">
        <v>28</v>
      </c>
      <c r="P516" t="s">
        <v>28</v>
      </c>
      <c r="Q516" t="s">
        <v>28</v>
      </c>
      <c r="R516" s="7" t="s">
        <v>1560</v>
      </c>
      <c r="S516" s="8">
        <f>R516/N516 * -1</f>
      </c>
      <c r="T516">
        <f>VLOOKUP(H516,SKU_PORKMEAT!A2:D683,{3},FALSE)</f>
      </c>
      <c r="U516" s="1">
        <f>VLOOKUP(UPPER(IF(IFERROR(VLOOKUP(E516,SOTC_PORKMEAT!A2:B5441,{2},FALSE), TRUE)=TRUE, VLOOKUP(E516,PICKUP_PORKMEAT!A2:B559,{2},FALSE),VLOOKUP(E516,SOTC_PORKMEAT!A2:B5441,{2},FALSE))), CUSTOMERS_PORKMEAT!A2:C951,{3},FALSE)</f>
      </c>
      <c r="V516" s="1">
        <f>VLOOKUP(UPPER(IF(IFERROR(VLOOKUP(E516,SOTC_PORKMEAT!A2:B5441,{2},FALSE), TRUE)=TRUE, VLOOKUP(E516,PICKUP_PORKMEAT!A2:B559,{2},FALSE),VLOOKUP(E516,SOTC_PORKMEAT!A2:B5441,{2},FALSE))), CUSTOMERS_PORKMEAT!A2:D951,{4},FALSE)</f>
      </c>
      <c r="W516" s="1">
        <f>VLOOKUP(H516,SKU_PORKMEAT!A2:D683,{4},FALSE)</f>
      </c>
      <c r="X516" s="1">
        <v>10</v>
      </c>
      <c r="Y516" t="s">
        <v>67</v>
      </c>
    </row>
    <row r="517" spans="1:25" x14ac:dyDescent="0.25">
      <c r="A517" s="1">
        <v>2024</v>
      </c>
      <c r="B517" s="1" t="s">
        <v>24</v>
      </c>
      <c r="C517" s="1" t="s">
        <v>39</v>
      </c>
      <c r="D517" s="1" t="s">
        <v>1561</v>
      </c>
      <c r="E517" s="1">
        <v>2100120172</v>
      </c>
      <c r="F517" s="1" t="s">
        <v>67</v>
      </c>
      <c r="G517" t="s">
        <v>28</v>
      </c>
      <c r="H517" s="1">
        <v>1000000001131</v>
      </c>
      <c r="I517" s="1" t="s">
        <v>55</v>
      </c>
      <c r="J517" s="1" t="s">
        <v>55</v>
      </c>
      <c r="K517" s="6" t="s">
        <v>1562</v>
      </c>
      <c r="L517" t="s">
        <v>13</v>
      </c>
      <c r="M517" t="s">
        <v>28</v>
      </c>
      <c r="N517" s="6" t="s">
        <v>1562</v>
      </c>
      <c r="O517" t="s">
        <v>28</v>
      </c>
      <c r="P517" t="s">
        <v>28</v>
      </c>
      <c r="Q517" t="s">
        <v>28</v>
      </c>
      <c r="R517" s="7" t="s">
        <v>1563</v>
      </c>
      <c r="S517" s="8">
        <f>R517/N517 * -1</f>
      </c>
      <c r="T517">
        <f>VLOOKUP(H517,SKU_PORKMEAT!A2:D683,{3},FALSE)</f>
      </c>
      <c r="U517" s="1">
        <f>VLOOKUP(UPPER(IF(IFERROR(VLOOKUP(E517,SOTC_PORKMEAT!A2:B5441,{2},FALSE), TRUE)=TRUE, VLOOKUP(E517,PICKUP_PORKMEAT!A2:B559,{2},FALSE),VLOOKUP(E517,SOTC_PORKMEAT!A2:B5441,{2},FALSE))), CUSTOMERS_PORKMEAT!A2:C951,{3},FALSE)</f>
      </c>
      <c r="V517" s="1">
        <f>VLOOKUP(UPPER(IF(IFERROR(VLOOKUP(E517,SOTC_PORKMEAT!A2:B5441,{2},FALSE), TRUE)=TRUE, VLOOKUP(E517,PICKUP_PORKMEAT!A2:B559,{2},FALSE),VLOOKUP(E517,SOTC_PORKMEAT!A2:B5441,{2},FALSE))), CUSTOMERS_PORKMEAT!A2:D951,{4},FALSE)</f>
      </c>
      <c r="W517" s="1">
        <f>VLOOKUP(H517,SKU_PORKMEAT!A2:D683,{4},FALSE)</f>
      </c>
      <c r="X517" s="1">
        <v>10</v>
      </c>
      <c r="Y517" t="s">
        <v>67</v>
      </c>
    </row>
    <row r="518" spans="1:25" x14ac:dyDescent="0.25">
      <c r="A518" s="1">
        <v>2024</v>
      </c>
      <c r="B518" s="1" t="s">
        <v>24</v>
      </c>
      <c r="C518" s="1" t="s">
        <v>1564</v>
      </c>
      <c r="D518" s="1" t="s">
        <v>1565</v>
      </c>
      <c r="E518" s="1">
        <v>2100120574</v>
      </c>
      <c r="F518" s="1" t="s">
        <v>96</v>
      </c>
      <c r="G518" t="s">
        <v>28</v>
      </c>
      <c r="H518" s="1">
        <v>1000000001128</v>
      </c>
      <c r="I518" s="1" t="s">
        <v>73</v>
      </c>
      <c r="J518" s="1" t="s">
        <v>73</v>
      </c>
      <c r="K518" s="6" t="s">
        <v>1566</v>
      </c>
      <c r="L518" t="s">
        <v>13</v>
      </c>
      <c r="M518" t="s">
        <v>28</v>
      </c>
      <c r="N518" s="6" t="s">
        <v>1566</v>
      </c>
      <c r="O518" t="s">
        <v>28</v>
      </c>
      <c r="P518" t="s">
        <v>28</v>
      </c>
      <c r="Q518" t="s">
        <v>28</v>
      </c>
      <c r="R518" s="7" t="s">
        <v>1567</v>
      </c>
      <c r="S518" s="8">
        <f>R518/N518 * -1</f>
      </c>
      <c r="T518">
        <f>VLOOKUP(H518,SKU_PORKMEAT!A2:D683,{3},FALSE)</f>
      </c>
      <c r="U518" s="1">
        <f>VLOOKUP(UPPER(IF(IFERROR(VLOOKUP(E518,SOTC_PORKMEAT!A2:B5441,{2},FALSE), TRUE)=TRUE, VLOOKUP(E518,PICKUP_PORKMEAT!A2:B559,{2},FALSE),VLOOKUP(E518,SOTC_PORKMEAT!A2:B5441,{2},FALSE))), CUSTOMERS_PORKMEAT!A2:C951,{3},FALSE)</f>
      </c>
      <c r="V518" s="1">
        <f>VLOOKUP(UPPER(IF(IFERROR(VLOOKUP(E518,SOTC_PORKMEAT!A2:B5441,{2},FALSE), TRUE)=TRUE, VLOOKUP(E518,PICKUP_PORKMEAT!A2:B559,{2},FALSE),VLOOKUP(E518,SOTC_PORKMEAT!A2:B5441,{2},FALSE))), CUSTOMERS_PORKMEAT!A2:D951,{4},FALSE)</f>
      </c>
      <c r="W518" s="1">
        <f>VLOOKUP(H518,SKU_PORKMEAT!A2:D683,{4},FALSE)</f>
      </c>
      <c r="X518" s="1">
        <v>15</v>
      </c>
      <c r="Y518" t="s">
        <v>96</v>
      </c>
    </row>
    <row r="519" spans="1:25" x14ac:dyDescent="0.25">
      <c r="A519" s="1">
        <v>2024</v>
      </c>
      <c r="B519" s="1" t="s">
        <v>24</v>
      </c>
      <c r="C519" s="1" t="s">
        <v>1564</v>
      </c>
      <c r="D519" s="1" t="s">
        <v>1568</v>
      </c>
      <c r="E519" s="1">
        <v>2100120549</v>
      </c>
      <c r="F519" s="1" t="s">
        <v>49</v>
      </c>
      <c r="G519" t="s">
        <v>28</v>
      </c>
      <c r="H519" s="1">
        <v>1000000001127</v>
      </c>
      <c r="I519" s="1" t="s">
        <v>50</v>
      </c>
      <c r="J519" s="1" t="s">
        <v>50</v>
      </c>
      <c r="K519" s="6" t="s">
        <v>1569</v>
      </c>
      <c r="L519" t="s">
        <v>13</v>
      </c>
      <c r="M519" t="s">
        <v>28</v>
      </c>
      <c r="N519" s="6" t="s">
        <v>1569</v>
      </c>
      <c r="O519" t="s">
        <v>28</v>
      </c>
      <c r="P519" t="s">
        <v>28</v>
      </c>
      <c r="Q519" t="s">
        <v>28</v>
      </c>
      <c r="R519" s="7" t="s">
        <v>1570</v>
      </c>
      <c r="S519" s="8">
        <f>R519/N519 * -1</f>
      </c>
      <c r="T519">
        <f>VLOOKUP(H519,SKU_PORKMEAT!A2:D683,{3},FALSE)</f>
      </c>
      <c r="U519" s="1">
        <f>VLOOKUP(UPPER(IF(IFERROR(VLOOKUP(E519,SOTC_PORKMEAT!A2:B5441,{2},FALSE), TRUE)=TRUE, VLOOKUP(E519,PICKUP_PORKMEAT!A2:B559,{2},FALSE),VLOOKUP(E519,SOTC_PORKMEAT!A2:B5441,{2},FALSE))), CUSTOMERS_PORKMEAT!A2:C951,{3},FALSE)</f>
      </c>
      <c r="V519" s="1">
        <f>VLOOKUP(UPPER(IF(IFERROR(VLOOKUP(E519,SOTC_PORKMEAT!A2:B5441,{2},FALSE), TRUE)=TRUE, VLOOKUP(E519,PICKUP_PORKMEAT!A2:B559,{2},FALSE),VLOOKUP(E519,SOTC_PORKMEAT!A2:B5441,{2},FALSE))), CUSTOMERS_PORKMEAT!A2:D951,{4},FALSE)</f>
      </c>
      <c r="W519" s="1">
        <f>VLOOKUP(H519,SKU_PORKMEAT!A2:D683,{4},FALSE)</f>
      </c>
      <c r="X519" s="1">
        <v>15</v>
      </c>
      <c r="Y519" t="s">
        <v>49</v>
      </c>
    </row>
    <row r="520" spans="1:25" x14ac:dyDescent="0.25">
      <c r="A520" s="1">
        <v>2024</v>
      </c>
      <c r="B520" s="1" t="s">
        <v>24</v>
      </c>
      <c r="C520" s="1" t="s">
        <v>39</v>
      </c>
      <c r="D520" s="1" t="s">
        <v>1571</v>
      </c>
      <c r="E520" s="1">
        <v>2100120142</v>
      </c>
      <c r="F520" s="1" t="s">
        <v>494</v>
      </c>
      <c r="G520" t="s">
        <v>28</v>
      </c>
      <c r="H520" s="1">
        <v>1000000001165</v>
      </c>
      <c r="I520" s="1" t="s">
        <v>495</v>
      </c>
      <c r="J520" s="1" t="s">
        <v>495</v>
      </c>
      <c r="K520" s="6" t="s">
        <v>1572</v>
      </c>
      <c r="L520" t="s">
        <v>13</v>
      </c>
      <c r="M520" t="s">
        <v>28</v>
      </c>
      <c r="N520" s="6" t="s">
        <v>1572</v>
      </c>
      <c r="O520" t="s">
        <v>28</v>
      </c>
      <c r="P520" t="s">
        <v>28</v>
      </c>
      <c r="Q520" t="s">
        <v>28</v>
      </c>
      <c r="R520" s="7" t="s">
        <v>1573</v>
      </c>
      <c r="S520" s="8">
        <f>R520/N520 * -1</f>
      </c>
      <c r="T520">
        <f>VLOOKUP(H520,SKU_PORKMEAT!A2:D683,{3},FALSE)</f>
      </c>
      <c r="U520" s="1">
        <f>VLOOKUP(UPPER(IF(IFERROR(VLOOKUP(E520,SOTC_PORKMEAT!A2:B5441,{2},FALSE), TRUE)=TRUE, VLOOKUP(E520,PICKUP_PORKMEAT!A2:B559,{2},FALSE),VLOOKUP(E520,SOTC_PORKMEAT!A2:B5441,{2},FALSE))), CUSTOMERS_PORKMEAT!A2:C951,{3},FALSE)</f>
      </c>
      <c r="V520" s="1">
        <f>VLOOKUP(UPPER(IF(IFERROR(VLOOKUP(E520,SOTC_PORKMEAT!A2:B5441,{2},FALSE), TRUE)=TRUE, VLOOKUP(E520,PICKUP_PORKMEAT!A2:B559,{2},FALSE),VLOOKUP(E520,SOTC_PORKMEAT!A2:B5441,{2},FALSE))), CUSTOMERS_PORKMEAT!A2:D951,{4},FALSE)</f>
      </c>
      <c r="W520" s="1">
        <f>VLOOKUP(H520,SKU_PORKMEAT!A2:D683,{4},FALSE)</f>
      </c>
      <c r="X520" s="1">
        <v>12</v>
      </c>
      <c r="Y520" t="s">
        <v>494</v>
      </c>
    </row>
    <row r="521" spans="1:25" x14ac:dyDescent="0.25">
      <c r="A521" s="1">
        <v>2024</v>
      </c>
      <c r="B521" s="1" t="s">
        <v>24</v>
      </c>
      <c r="C521" s="1" t="s">
        <v>39</v>
      </c>
      <c r="D521" s="1" t="s">
        <v>1574</v>
      </c>
      <c r="E521" s="1">
        <v>2100120143</v>
      </c>
      <c r="F521" s="1" t="s">
        <v>499</v>
      </c>
      <c r="G521" t="s">
        <v>28</v>
      </c>
      <c r="H521" s="1">
        <v>1000000001165</v>
      </c>
      <c r="I521" s="1" t="s">
        <v>495</v>
      </c>
      <c r="J521" s="1" t="s">
        <v>495</v>
      </c>
      <c r="K521" s="6" t="s">
        <v>1575</v>
      </c>
      <c r="L521" t="s">
        <v>13</v>
      </c>
      <c r="M521" t="s">
        <v>28</v>
      </c>
      <c r="N521" s="6" t="s">
        <v>1575</v>
      </c>
      <c r="O521" t="s">
        <v>28</v>
      </c>
      <c r="P521" t="s">
        <v>28</v>
      </c>
      <c r="Q521" t="s">
        <v>28</v>
      </c>
      <c r="R521" s="7" t="s">
        <v>1576</v>
      </c>
      <c r="S521" s="8">
        <f>R521/N521 * -1</f>
      </c>
      <c r="T521">
        <f>VLOOKUP(H521,SKU_PORKMEAT!A2:D683,{3},FALSE)</f>
      </c>
      <c r="U521" s="1">
        <f>VLOOKUP(UPPER(IF(IFERROR(VLOOKUP(E521,SOTC_PORKMEAT!A2:B5441,{2},FALSE), TRUE)=TRUE, VLOOKUP(E521,PICKUP_PORKMEAT!A2:B559,{2},FALSE),VLOOKUP(E521,SOTC_PORKMEAT!A2:B5441,{2},FALSE))), CUSTOMERS_PORKMEAT!A2:C951,{3},FALSE)</f>
      </c>
      <c r="V521" s="1">
        <f>VLOOKUP(UPPER(IF(IFERROR(VLOOKUP(E521,SOTC_PORKMEAT!A2:B5441,{2},FALSE), TRUE)=TRUE, VLOOKUP(E521,PICKUP_PORKMEAT!A2:B559,{2},FALSE),VLOOKUP(E521,SOTC_PORKMEAT!A2:B5441,{2},FALSE))), CUSTOMERS_PORKMEAT!A2:D951,{4},FALSE)</f>
      </c>
      <c r="W521" s="1">
        <f>VLOOKUP(H521,SKU_PORKMEAT!A2:D683,{4},FALSE)</f>
      </c>
      <c r="X521" s="1">
        <v>12</v>
      </c>
      <c r="Y521" t="s">
        <v>499</v>
      </c>
    </row>
    <row r="522" spans="1:25" x14ac:dyDescent="0.25">
      <c r="A522" s="1">
        <v>2024</v>
      </c>
      <c r="B522" s="1" t="s">
        <v>24</v>
      </c>
      <c r="C522" s="1" t="s">
        <v>39</v>
      </c>
      <c r="D522" s="1" t="s">
        <v>1577</v>
      </c>
      <c r="E522" s="1">
        <v>2100120138</v>
      </c>
      <c r="F522" s="1" t="s">
        <v>503</v>
      </c>
      <c r="G522" t="s">
        <v>28</v>
      </c>
      <c r="H522" s="1">
        <v>1000000000762</v>
      </c>
      <c r="I522" s="1" t="s">
        <v>504</v>
      </c>
      <c r="J522" s="1" t="s">
        <v>504</v>
      </c>
      <c r="K522" s="6" t="s">
        <v>1578</v>
      </c>
      <c r="L522" t="s">
        <v>13</v>
      </c>
      <c r="M522" t="s">
        <v>28</v>
      </c>
      <c r="N522" s="6" t="s">
        <v>1578</v>
      </c>
      <c r="O522" t="s">
        <v>28</v>
      </c>
      <c r="P522" t="s">
        <v>28</v>
      </c>
      <c r="Q522" t="s">
        <v>28</v>
      </c>
      <c r="R522" s="7" t="s">
        <v>1579</v>
      </c>
      <c r="S522" s="8">
        <f>R522/N522 * -1</f>
      </c>
      <c r="T522">
        <f>VLOOKUP(H522,SKU_PORKMEAT!A2:D683,{3},FALSE)</f>
      </c>
      <c r="U522" s="1">
        <f>VLOOKUP(UPPER(IF(IFERROR(VLOOKUP(E522,SOTC_PORKMEAT!A2:B5441,{2},FALSE), TRUE)=TRUE, VLOOKUP(E522,PICKUP_PORKMEAT!A2:B559,{2},FALSE),VLOOKUP(E522,SOTC_PORKMEAT!A2:B5441,{2},FALSE))), CUSTOMERS_PORKMEAT!A2:C951,{3},FALSE)</f>
      </c>
      <c r="V522" s="1">
        <f>VLOOKUP(UPPER(IF(IFERROR(VLOOKUP(E522,SOTC_PORKMEAT!A2:B5441,{2},FALSE), TRUE)=TRUE, VLOOKUP(E522,PICKUP_PORKMEAT!A2:B559,{2},FALSE),VLOOKUP(E522,SOTC_PORKMEAT!A2:B5441,{2},FALSE))), CUSTOMERS_PORKMEAT!A2:D951,{4},FALSE)</f>
      </c>
      <c r="W522" s="1">
        <f>VLOOKUP(H522,SKU_PORKMEAT!A2:D683,{4},FALSE)</f>
      </c>
      <c r="X522" s="1">
        <v>12</v>
      </c>
      <c r="Y522" t="s">
        <v>503</v>
      </c>
    </row>
    <row r="523" spans="1:25" x14ac:dyDescent="0.25">
      <c r="A523" s="1">
        <v>2024</v>
      </c>
      <c r="B523" s="1" t="s">
        <v>24</v>
      </c>
      <c r="C523" s="1" t="s">
        <v>39</v>
      </c>
      <c r="D523" s="1" t="s">
        <v>1580</v>
      </c>
      <c r="E523" s="1">
        <v>2100120144</v>
      </c>
      <c r="F523" s="1" t="s">
        <v>508</v>
      </c>
      <c r="G523" t="s">
        <v>28</v>
      </c>
      <c r="H523" s="1">
        <v>1000000001165</v>
      </c>
      <c r="I523" s="1" t="s">
        <v>495</v>
      </c>
      <c r="J523" s="1" t="s">
        <v>495</v>
      </c>
      <c r="K523" s="6" t="s">
        <v>1581</v>
      </c>
      <c r="L523" t="s">
        <v>13</v>
      </c>
      <c r="M523" t="s">
        <v>28</v>
      </c>
      <c r="N523" s="6" t="s">
        <v>1581</v>
      </c>
      <c r="O523" t="s">
        <v>28</v>
      </c>
      <c r="P523" t="s">
        <v>28</v>
      </c>
      <c r="Q523" t="s">
        <v>28</v>
      </c>
      <c r="R523" s="7" t="s">
        <v>1582</v>
      </c>
      <c r="S523" s="8">
        <f>R523/N523 * -1</f>
      </c>
      <c r="T523">
        <f>VLOOKUP(H523,SKU_PORKMEAT!A2:D683,{3},FALSE)</f>
      </c>
      <c r="U523" s="1">
        <f>VLOOKUP(UPPER(IF(IFERROR(VLOOKUP(E523,SOTC_PORKMEAT!A2:B5441,{2},FALSE), TRUE)=TRUE, VLOOKUP(E523,PICKUP_PORKMEAT!A2:B559,{2},FALSE),VLOOKUP(E523,SOTC_PORKMEAT!A2:B5441,{2},FALSE))), CUSTOMERS_PORKMEAT!A2:C951,{3},FALSE)</f>
      </c>
      <c r="V523" s="1">
        <f>VLOOKUP(UPPER(IF(IFERROR(VLOOKUP(E523,SOTC_PORKMEAT!A2:B5441,{2},FALSE), TRUE)=TRUE, VLOOKUP(E523,PICKUP_PORKMEAT!A2:B559,{2},FALSE),VLOOKUP(E523,SOTC_PORKMEAT!A2:B5441,{2},FALSE))), CUSTOMERS_PORKMEAT!A2:D951,{4},FALSE)</f>
      </c>
      <c r="W523" s="1">
        <f>VLOOKUP(H523,SKU_PORKMEAT!A2:D683,{4},FALSE)</f>
      </c>
      <c r="X523" s="1">
        <v>12</v>
      </c>
      <c r="Y523" t="s">
        <v>508</v>
      </c>
    </row>
    <row r="524" spans="1:25" x14ac:dyDescent="0.25">
      <c r="A524" s="1">
        <v>2024</v>
      </c>
      <c r="B524" s="1" t="s">
        <v>24</v>
      </c>
      <c r="C524" s="1" t="s">
        <v>39</v>
      </c>
      <c r="D524" s="1" t="s">
        <v>1583</v>
      </c>
      <c r="E524" s="1">
        <v>2100120137</v>
      </c>
      <c r="F524" s="1" t="s">
        <v>512</v>
      </c>
      <c r="G524" t="s">
        <v>28</v>
      </c>
      <c r="H524" s="1">
        <v>1000000000762</v>
      </c>
      <c r="I524" s="1" t="s">
        <v>504</v>
      </c>
      <c r="J524" s="1" t="s">
        <v>504</v>
      </c>
      <c r="K524" s="6" t="s">
        <v>1584</v>
      </c>
      <c r="L524" t="s">
        <v>13</v>
      </c>
      <c r="M524" t="s">
        <v>28</v>
      </c>
      <c r="N524" s="6" t="s">
        <v>1584</v>
      </c>
      <c r="O524" t="s">
        <v>28</v>
      </c>
      <c r="P524" t="s">
        <v>28</v>
      </c>
      <c r="Q524" t="s">
        <v>28</v>
      </c>
      <c r="R524" s="7" t="s">
        <v>1585</v>
      </c>
      <c r="S524" s="8">
        <f>R524/N524 * -1</f>
      </c>
      <c r="T524">
        <f>VLOOKUP(H524,SKU_PORKMEAT!A2:D683,{3},FALSE)</f>
      </c>
      <c r="U524" s="1">
        <f>VLOOKUP(UPPER(IF(IFERROR(VLOOKUP(E524,SOTC_PORKMEAT!A2:B5441,{2},FALSE), TRUE)=TRUE, VLOOKUP(E524,PICKUP_PORKMEAT!A2:B559,{2},FALSE),VLOOKUP(E524,SOTC_PORKMEAT!A2:B5441,{2},FALSE))), CUSTOMERS_PORKMEAT!A2:C951,{3},FALSE)</f>
      </c>
      <c r="V524" s="1">
        <f>VLOOKUP(UPPER(IF(IFERROR(VLOOKUP(E524,SOTC_PORKMEAT!A2:B5441,{2},FALSE), TRUE)=TRUE, VLOOKUP(E524,PICKUP_PORKMEAT!A2:B559,{2},FALSE),VLOOKUP(E524,SOTC_PORKMEAT!A2:B5441,{2},FALSE))), CUSTOMERS_PORKMEAT!A2:D951,{4},FALSE)</f>
      </c>
      <c r="W524" s="1">
        <f>VLOOKUP(H524,SKU_PORKMEAT!A2:D683,{4},FALSE)</f>
      </c>
      <c r="X524" s="1">
        <v>12</v>
      </c>
      <c r="Y524" t="s">
        <v>512</v>
      </c>
    </row>
    <row r="525" spans="1:25" x14ac:dyDescent="0.25">
      <c r="A525" s="1">
        <v>2024</v>
      </c>
      <c r="B525" s="1" t="s">
        <v>24</v>
      </c>
      <c r="C525" s="1" t="s">
        <v>1564</v>
      </c>
      <c r="D525" s="1" t="s">
        <v>1586</v>
      </c>
      <c r="E525" s="1">
        <v>2100120554</v>
      </c>
      <c r="F525" s="1" t="s">
        <v>104</v>
      </c>
      <c r="G525" t="s">
        <v>28</v>
      </c>
      <c r="H525" s="1">
        <v>1000000001128</v>
      </c>
      <c r="I525" s="1" t="s">
        <v>73</v>
      </c>
      <c r="J525" s="1" t="s">
        <v>73</v>
      </c>
      <c r="K525" s="6" t="s">
        <v>1587</v>
      </c>
      <c r="L525" t="s">
        <v>13</v>
      </c>
      <c r="M525" t="s">
        <v>28</v>
      </c>
      <c r="N525" s="6" t="s">
        <v>1587</v>
      </c>
      <c r="O525" t="s">
        <v>28</v>
      </c>
      <c r="P525" t="s">
        <v>28</v>
      </c>
      <c r="Q525" t="s">
        <v>28</v>
      </c>
      <c r="R525" s="7" t="s">
        <v>1588</v>
      </c>
      <c r="S525" s="8">
        <f>R525/N525 * -1</f>
      </c>
      <c r="T525">
        <f>VLOOKUP(H525,SKU_PORKMEAT!A2:D683,{3},FALSE)</f>
      </c>
      <c r="U525" s="1">
        <f>VLOOKUP(UPPER(IF(IFERROR(VLOOKUP(E525,SOTC_PORKMEAT!A2:B5441,{2},FALSE), TRUE)=TRUE, VLOOKUP(E525,PICKUP_PORKMEAT!A2:B559,{2},FALSE),VLOOKUP(E525,SOTC_PORKMEAT!A2:B5441,{2},FALSE))), CUSTOMERS_PORKMEAT!A2:C951,{3},FALSE)</f>
      </c>
      <c r="V525" s="1">
        <f>VLOOKUP(UPPER(IF(IFERROR(VLOOKUP(E525,SOTC_PORKMEAT!A2:B5441,{2},FALSE), TRUE)=TRUE, VLOOKUP(E525,PICKUP_PORKMEAT!A2:B559,{2},FALSE),VLOOKUP(E525,SOTC_PORKMEAT!A2:B5441,{2},FALSE))), CUSTOMERS_PORKMEAT!A2:D951,{4},FALSE)</f>
      </c>
      <c r="W525" s="1">
        <f>VLOOKUP(H525,SKU_PORKMEAT!A2:D683,{4},FALSE)</f>
      </c>
      <c r="X525" s="1">
        <v>10</v>
      </c>
      <c r="Y525" t="s">
        <v>104</v>
      </c>
    </row>
    <row r="526" spans="1:25" x14ac:dyDescent="0.25">
      <c r="A526" s="1">
        <v>2024</v>
      </c>
      <c r="B526" s="1" t="s">
        <v>24</v>
      </c>
      <c r="C526" s="1" t="s">
        <v>1564</v>
      </c>
      <c r="D526" s="1" t="s">
        <v>1589</v>
      </c>
      <c r="E526" s="1">
        <v>2100120555</v>
      </c>
      <c r="F526" s="1" t="s">
        <v>104</v>
      </c>
      <c r="G526" t="s">
        <v>28</v>
      </c>
      <c r="H526" s="1">
        <v>1000000001128</v>
      </c>
      <c r="I526" s="1" t="s">
        <v>73</v>
      </c>
      <c r="J526" s="1" t="s">
        <v>73</v>
      </c>
      <c r="K526" s="6" t="s">
        <v>415</v>
      </c>
      <c r="L526" t="s">
        <v>13</v>
      </c>
      <c r="M526" t="s">
        <v>28</v>
      </c>
      <c r="N526" s="6" t="s">
        <v>415</v>
      </c>
      <c r="O526" t="s">
        <v>28</v>
      </c>
      <c r="P526" t="s">
        <v>28</v>
      </c>
      <c r="Q526" t="s">
        <v>28</v>
      </c>
      <c r="R526" s="7" t="s">
        <v>1590</v>
      </c>
      <c r="S526" s="8">
        <f>R526/N526 * -1</f>
      </c>
      <c r="T526">
        <f>VLOOKUP(H526,SKU_PORKMEAT!A2:D683,{3},FALSE)</f>
      </c>
      <c r="U526" s="1">
        <f>VLOOKUP(UPPER(IF(IFERROR(VLOOKUP(E526,SOTC_PORKMEAT!A2:B5441,{2},FALSE), TRUE)=TRUE, VLOOKUP(E526,PICKUP_PORKMEAT!A2:B559,{2},FALSE),VLOOKUP(E526,SOTC_PORKMEAT!A2:B5441,{2},FALSE))), CUSTOMERS_PORKMEAT!A2:C951,{3},FALSE)</f>
      </c>
      <c r="V526" s="1">
        <f>VLOOKUP(UPPER(IF(IFERROR(VLOOKUP(E526,SOTC_PORKMEAT!A2:B5441,{2},FALSE), TRUE)=TRUE, VLOOKUP(E526,PICKUP_PORKMEAT!A2:B559,{2},FALSE),VLOOKUP(E526,SOTC_PORKMEAT!A2:B5441,{2},FALSE))), CUSTOMERS_PORKMEAT!A2:D951,{4},FALSE)</f>
      </c>
      <c r="W526" s="1">
        <f>VLOOKUP(H526,SKU_PORKMEAT!A2:D683,{4},FALSE)</f>
      </c>
      <c r="X526" s="1">
        <v>10</v>
      </c>
      <c r="Y526" t="s">
        <v>104</v>
      </c>
    </row>
    <row r="527" spans="1:25" x14ac:dyDescent="0.25">
      <c r="A527" s="1">
        <v>2024</v>
      </c>
      <c r="B527" s="1" t="s">
        <v>24</v>
      </c>
      <c r="C527" s="1" t="s">
        <v>39</v>
      </c>
      <c r="D527" s="1" t="s">
        <v>1591</v>
      </c>
      <c r="E527" s="1">
        <v>2100120167</v>
      </c>
      <c r="F527" s="1" t="s">
        <v>527</v>
      </c>
      <c r="G527" t="s">
        <v>28</v>
      </c>
      <c r="H527" s="1">
        <v>1000000001142</v>
      </c>
      <c r="I527" s="1" t="s">
        <v>528</v>
      </c>
      <c r="J527" s="1" t="s">
        <v>528</v>
      </c>
      <c r="K527" s="6" t="s">
        <v>1592</v>
      </c>
      <c r="L527" t="s">
        <v>13</v>
      </c>
      <c r="M527" t="s">
        <v>28</v>
      </c>
      <c r="N527" s="6" t="s">
        <v>1592</v>
      </c>
      <c r="O527" t="s">
        <v>28</v>
      </c>
      <c r="P527" t="s">
        <v>28</v>
      </c>
      <c r="Q527" t="s">
        <v>28</v>
      </c>
      <c r="R527" s="7" t="s">
        <v>1593</v>
      </c>
      <c r="S527" s="8">
        <f>R527/N527 * -1</f>
      </c>
      <c r="T527">
        <f>VLOOKUP(H527,SKU_PORKMEAT!A2:D683,{3},FALSE)</f>
      </c>
      <c r="U527" s="1">
        <f>VLOOKUP(UPPER(IF(IFERROR(VLOOKUP(E527,SOTC_PORKMEAT!A2:B5441,{2},FALSE), TRUE)=TRUE, VLOOKUP(E527,PICKUP_PORKMEAT!A2:B559,{2},FALSE),VLOOKUP(E527,SOTC_PORKMEAT!A2:B5441,{2},FALSE))), CUSTOMERS_PORKMEAT!A2:C951,{3},FALSE)</f>
      </c>
      <c r="V527" s="1">
        <f>VLOOKUP(UPPER(IF(IFERROR(VLOOKUP(E527,SOTC_PORKMEAT!A2:B5441,{2},FALSE), TRUE)=TRUE, VLOOKUP(E527,PICKUP_PORKMEAT!A2:B559,{2},FALSE),VLOOKUP(E527,SOTC_PORKMEAT!A2:B5441,{2},FALSE))), CUSTOMERS_PORKMEAT!A2:D951,{4},FALSE)</f>
      </c>
      <c r="W527" s="1">
        <f>VLOOKUP(H527,SKU_PORKMEAT!A2:D683,{4},FALSE)</f>
      </c>
      <c r="X527" s="1">
        <v>12</v>
      </c>
      <c r="Y527" t="s">
        <v>527</v>
      </c>
    </row>
    <row r="528" spans="1:25" x14ac:dyDescent="0.25">
      <c r="A528" s="1">
        <v>2024</v>
      </c>
      <c r="B528" s="1" t="s">
        <v>24</v>
      </c>
      <c r="C528" s="1" t="s">
        <v>39</v>
      </c>
      <c r="D528" s="1" t="s">
        <v>1594</v>
      </c>
      <c r="E528" s="1">
        <v>2100120149</v>
      </c>
      <c r="F528" s="1" t="s">
        <v>291</v>
      </c>
      <c r="G528" t="s">
        <v>28</v>
      </c>
      <c r="H528" s="1">
        <v>1000000001131</v>
      </c>
      <c r="I528" s="1" t="s">
        <v>55</v>
      </c>
      <c r="J528" s="1" t="s">
        <v>55</v>
      </c>
      <c r="K528" s="6" t="s">
        <v>1595</v>
      </c>
      <c r="L528" t="s">
        <v>13</v>
      </c>
      <c r="M528" t="s">
        <v>28</v>
      </c>
      <c r="N528" s="6" t="s">
        <v>1595</v>
      </c>
      <c r="O528" t="s">
        <v>28</v>
      </c>
      <c r="P528" t="s">
        <v>28</v>
      </c>
      <c r="Q528" t="s">
        <v>28</v>
      </c>
      <c r="R528" s="7" t="s">
        <v>1596</v>
      </c>
      <c r="S528" s="8">
        <f>R528/N528 * -1</f>
      </c>
      <c r="T528">
        <f>VLOOKUP(H528,SKU_PORKMEAT!A2:D683,{3},FALSE)</f>
      </c>
      <c r="U528" s="1">
        <f>VLOOKUP(UPPER(IF(IFERROR(VLOOKUP(E528,SOTC_PORKMEAT!A2:B5441,{2},FALSE), TRUE)=TRUE, VLOOKUP(E528,PICKUP_PORKMEAT!A2:B559,{2},FALSE),VLOOKUP(E528,SOTC_PORKMEAT!A2:B5441,{2},FALSE))), CUSTOMERS_PORKMEAT!A2:C951,{3},FALSE)</f>
      </c>
      <c r="V528" s="1">
        <f>VLOOKUP(UPPER(IF(IFERROR(VLOOKUP(E528,SOTC_PORKMEAT!A2:B5441,{2},FALSE), TRUE)=TRUE, VLOOKUP(E528,PICKUP_PORKMEAT!A2:B559,{2},FALSE),VLOOKUP(E528,SOTC_PORKMEAT!A2:B5441,{2},FALSE))), CUSTOMERS_PORKMEAT!A2:D951,{4},FALSE)</f>
      </c>
      <c r="W528" s="1">
        <f>VLOOKUP(H528,SKU_PORKMEAT!A2:D683,{4},FALSE)</f>
      </c>
      <c r="X528" s="1">
        <v>10</v>
      </c>
      <c r="Y528" t="s">
        <v>291</v>
      </c>
    </row>
    <row r="529" spans="1:25" x14ac:dyDescent="0.25">
      <c r="A529" s="1">
        <v>2024</v>
      </c>
      <c r="B529" s="1" t="s">
        <v>24</v>
      </c>
      <c r="C529" s="1" t="s">
        <v>39</v>
      </c>
      <c r="D529" s="1" t="s">
        <v>1594</v>
      </c>
      <c r="E529" s="1">
        <v>2100120149</v>
      </c>
      <c r="F529" s="1" t="s">
        <v>291</v>
      </c>
      <c r="G529" t="s">
        <v>28</v>
      </c>
      <c r="H529" s="1">
        <v>1000000000666</v>
      </c>
      <c r="I529" s="1" t="s">
        <v>541</v>
      </c>
      <c r="J529" s="1" t="s">
        <v>541</v>
      </c>
      <c r="K529" s="6" t="s">
        <v>1597</v>
      </c>
      <c r="L529" t="s">
        <v>13</v>
      </c>
      <c r="M529" t="s">
        <v>28</v>
      </c>
      <c r="N529" s="6" t="s">
        <v>1597</v>
      </c>
      <c r="O529" t="s">
        <v>28</v>
      </c>
      <c r="P529" t="s">
        <v>28</v>
      </c>
      <c r="Q529" t="s">
        <v>28</v>
      </c>
      <c r="R529" s="7" t="s">
        <v>1598</v>
      </c>
      <c r="S529" s="8">
        <f>R529/N529 * -1</f>
      </c>
      <c r="T529">
        <f>VLOOKUP(H529,SKU_PORKMEAT!A2:D683,{3},FALSE)</f>
      </c>
      <c r="U529" s="1">
        <f>VLOOKUP(UPPER(IF(IFERROR(VLOOKUP(E529,SOTC_PORKMEAT!A2:B5441,{2},FALSE), TRUE)=TRUE, VLOOKUP(E529,PICKUP_PORKMEAT!A2:B559,{2},FALSE),VLOOKUP(E529,SOTC_PORKMEAT!A2:B5441,{2},FALSE))), CUSTOMERS_PORKMEAT!A2:C951,{3},FALSE)</f>
      </c>
      <c r="V529" s="1">
        <f>VLOOKUP(UPPER(IF(IFERROR(VLOOKUP(E529,SOTC_PORKMEAT!A2:B5441,{2},FALSE), TRUE)=TRUE, VLOOKUP(E529,PICKUP_PORKMEAT!A2:B559,{2},FALSE),VLOOKUP(E529,SOTC_PORKMEAT!A2:B5441,{2},FALSE))), CUSTOMERS_PORKMEAT!A2:D951,{4},FALSE)</f>
      </c>
      <c r="W529" s="1">
        <f>VLOOKUP(H529,SKU_PORKMEAT!A2:D683,{4},FALSE)</f>
      </c>
      <c r="X529" s="1">
        <v>10</v>
      </c>
      <c r="Y529" t="s">
        <v>291</v>
      </c>
    </row>
    <row r="530" spans="1:25" x14ac:dyDescent="0.25">
      <c r="A530" s="1">
        <v>2024</v>
      </c>
      <c r="B530" s="1" t="s">
        <v>24</v>
      </c>
      <c r="C530" s="1" t="s">
        <v>39</v>
      </c>
      <c r="D530" s="1" t="s">
        <v>1599</v>
      </c>
      <c r="E530" s="1">
        <v>2100120139</v>
      </c>
      <c r="F530" s="1" t="s">
        <v>545</v>
      </c>
      <c r="G530" t="s">
        <v>28</v>
      </c>
      <c r="H530" s="1">
        <v>1000000000762</v>
      </c>
      <c r="I530" s="1" t="s">
        <v>504</v>
      </c>
      <c r="J530" s="1" t="s">
        <v>504</v>
      </c>
      <c r="K530" s="6" t="s">
        <v>1600</v>
      </c>
      <c r="L530" t="s">
        <v>13</v>
      </c>
      <c r="M530" t="s">
        <v>28</v>
      </c>
      <c r="N530" s="6" t="s">
        <v>1600</v>
      </c>
      <c r="O530" t="s">
        <v>28</v>
      </c>
      <c r="P530" t="s">
        <v>28</v>
      </c>
      <c r="Q530" t="s">
        <v>28</v>
      </c>
      <c r="R530" s="7" t="s">
        <v>1601</v>
      </c>
      <c r="S530" s="8">
        <f>R530/N530 * -1</f>
      </c>
      <c r="T530">
        <f>VLOOKUP(H530,SKU_PORKMEAT!A2:D683,{3},FALSE)</f>
      </c>
      <c r="U530" s="1">
        <f>VLOOKUP(UPPER(IF(IFERROR(VLOOKUP(E530,SOTC_PORKMEAT!A2:B5441,{2},FALSE), TRUE)=TRUE, VLOOKUP(E530,PICKUP_PORKMEAT!A2:B559,{2},FALSE),VLOOKUP(E530,SOTC_PORKMEAT!A2:B5441,{2},FALSE))), CUSTOMERS_PORKMEAT!A2:C951,{3},FALSE)</f>
      </c>
      <c r="V530" s="1">
        <f>VLOOKUP(UPPER(IF(IFERROR(VLOOKUP(E530,SOTC_PORKMEAT!A2:B5441,{2},FALSE), TRUE)=TRUE, VLOOKUP(E530,PICKUP_PORKMEAT!A2:B559,{2},FALSE),VLOOKUP(E530,SOTC_PORKMEAT!A2:B5441,{2},FALSE))), CUSTOMERS_PORKMEAT!A2:D951,{4},FALSE)</f>
      </c>
      <c r="W530" s="1">
        <f>VLOOKUP(H530,SKU_PORKMEAT!A2:D683,{4},FALSE)</f>
      </c>
      <c r="X530" s="1">
        <v>12</v>
      </c>
      <c r="Y530" t="s">
        <v>545</v>
      </c>
    </row>
    <row r="531" spans="1:25" x14ac:dyDescent="0.25">
      <c r="A531" s="1">
        <v>2024</v>
      </c>
      <c r="B531" s="1" t="s">
        <v>24</v>
      </c>
      <c r="C531" s="1" t="s">
        <v>39</v>
      </c>
      <c r="D531" s="1" t="s">
        <v>1602</v>
      </c>
      <c r="E531" s="1">
        <v>2100120141</v>
      </c>
      <c r="F531" s="1" t="s">
        <v>545</v>
      </c>
      <c r="G531" t="s">
        <v>28</v>
      </c>
      <c r="H531" s="1">
        <v>1000000001165</v>
      </c>
      <c r="I531" s="1" t="s">
        <v>495</v>
      </c>
      <c r="J531" s="1" t="s">
        <v>495</v>
      </c>
      <c r="K531" s="6" t="s">
        <v>1603</v>
      </c>
      <c r="L531" t="s">
        <v>13</v>
      </c>
      <c r="M531" t="s">
        <v>28</v>
      </c>
      <c r="N531" s="6" t="s">
        <v>1603</v>
      </c>
      <c r="O531" t="s">
        <v>28</v>
      </c>
      <c r="P531" t="s">
        <v>28</v>
      </c>
      <c r="Q531" t="s">
        <v>28</v>
      </c>
      <c r="R531" s="7" t="s">
        <v>1604</v>
      </c>
      <c r="S531" s="8">
        <f>R531/N531 * -1</f>
      </c>
      <c r="T531">
        <f>VLOOKUP(H531,SKU_PORKMEAT!A2:D683,{3},FALSE)</f>
      </c>
      <c r="U531" s="1">
        <f>VLOOKUP(UPPER(IF(IFERROR(VLOOKUP(E531,SOTC_PORKMEAT!A2:B5441,{2},FALSE), TRUE)=TRUE, VLOOKUP(E531,PICKUP_PORKMEAT!A2:B559,{2},FALSE),VLOOKUP(E531,SOTC_PORKMEAT!A2:B5441,{2},FALSE))), CUSTOMERS_PORKMEAT!A2:C951,{3},FALSE)</f>
      </c>
      <c r="V531" s="1">
        <f>VLOOKUP(UPPER(IF(IFERROR(VLOOKUP(E531,SOTC_PORKMEAT!A2:B5441,{2},FALSE), TRUE)=TRUE, VLOOKUP(E531,PICKUP_PORKMEAT!A2:B559,{2},FALSE),VLOOKUP(E531,SOTC_PORKMEAT!A2:B5441,{2},FALSE))), CUSTOMERS_PORKMEAT!A2:D951,{4},FALSE)</f>
      </c>
      <c r="W531" s="1">
        <f>VLOOKUP(H531,SKU_PORKMEAT!A2:D683,{4},FALSE)</f>
      </c>
      <c r="X531" s="1">
        <v>12</v>
      </c>
      <c r="Y531" t="s">
        <v>545</v>
      </c>
    </row>
    <row r="532" spans="1:25" x14ac:dyDescent="0.25">
      <c r="A532" s="1">
        <v>2024</v>
      </c>
      <c r="B532" s="1" t="s">
        <v>24</v>
      </c>
      <c r="C532" s="1" t="s">
        <v>1564</v>
      </c>
      <c r="D532" s="1" t="s">
        <v>1605</v>
      </c>
      <c r="E532" s="1">
        <v>2100120595</v>
      </c>
      <c r="F532" s="1" t="s">
        <v>135</v>
      </c>
      <c r="G532" t="s">
        <v>28</v>
      </c>
      <c r="H532" s="1">
        <v>1000000001127</v>
      </c>
      <c r="I532" s="1" t="s">
        <v>50</v>
      </c>
      <c r="J532" s="1" t="s">
        <v>50</v>
      </c>
      <c r="K532" s="6" t="s">
        <v>1606</v>
      </c>
      <c r="L532" t="s">
        <v>13</v>
      </c>
      <c r="M532" t="s">
        <v>28</v>
      </c>
      <c r="N532" s="6" t="s">
        <v>1606</v>
      </c>
      <c r="O532" t="s">
        <v>28</v>
      </c>
      <c r="P532" t="s">
        <v>28</v>
      </c>
      <c r="Q532" t="s">
        <v>28</v>
      </c>
      <c r="R532" s="7" t="s">
        <v>1607</v>
      </c>
      <c r="S532" s="8">
        <f>R532/N532 * -1</f>
      </c>
      <c r="T532">
        <f>VLOOKUP(H532,SKU_PORKMEAT!A2:D683,{3},FALSE)</f>
      </c>
      <c r="U532" s="1">
        <f>VLOOKUP(UPPER(IF(IFERROR(VLOOKUP(E532,SOTC_PORKMEAT!A2:B5441,{2},FALSE), TRUE)=TRUE, VLOOKUP(E532,PICKUP_PORKMEAT!A2:B559,{2},FALSE),VLOOKUP(E532,SOTC_PORKMEAT!A2:B5441,{2},FALSE))), CUSTOMERS_PORKMEAT!A2:C951,{3},FALSE)</f>
      </c>
      <c r="V532" s="1">
        <f>VLOOKUP(UPPER(IF(IFERROR(VLOOKUP(E532,SOTC_PORKMEAT!A2:B5441,{2},FALSE), TRUE)=TRUE, VLOOKUP(E532,PICKUP_PORKMEAT!A2:B559,{2},FALSE),VLOOKUP(E532,SOTC_PORKMEAT!A2:B5441,{2},FALSE))), CUSTOMERS_PORKMEAT!A2:D951,{4},FALSE)</f>
      </c>
      <c r="W532" s="1">
        <f>VLOOKUP(H532,SKU_PORKMEAT!A2:D683,{4},FALSE)</f>
      </c>
      <c r="X532" s="1">
        <v>15</v>
      </c>
      <c r="Y532" t="s">
        <v>135</v>
      </c>
    </row>
    <row r="533" spans="1:25" x14ac:dyDescent="0.25">
      <c r="A533" s="1">
        <v>2024</v>
      </c>
      <c r="B533" s="1" t="s">
        <v>24</v>
      </c>
      <c r="C533" s="1" t="s">
        <v>39</v>
      </c>
      <c r="D533" s="1" t="s">
        <v>1608</v>
      </c>
      <c r="E533" s="1">
        <v>2100120154</v>
      </c>
      <c r="F533" s="1" t="s">
        <v>552</v>
      </c>
      <c r="G533" t="s">
        <v>28</v>
      </c>
      <c r="H533" s="1">
        <v>1000000001201</v>
      </c>
      <c r="I533" s="1" t="s">
        <v>553</v>
      </c>
      <c r="J533" s="1" t="s">
        <v>553</v>
      </c>
      <c r="K533" s="6" t="s">
        <v>1609</v>
      </c>
      <c r="L533" t="s">
        <v>13</v>
      </c>
      <c r="M533" t="s">
        <v>28</v>
      </c>
      <c r="N533" s="6" t="s">
        <v>1609</v>
      </c>
      <c r="O533" t="s">
        <v>28</v>
      </c>
      <c r="P533" t="s">
        <v>28</v>
      </c>
      <c r="Q533" t="s">
        <v>28</v>
      </c>
      <c r="R533" s="7" t="s">
        <v>1610</v>
      </c>
      <c r="S533" s="8">
        <f>R533/N533 * -1</f>
      </c>
      <c r="T533">
        <f>VLOOKUP(H533,SKU_PORKMEAT!A2:D683,{3},FALSE)</f>
      </c>
      <c r="U533" s="1">
        <f>VLOOKUP(UPPER(IF(IFERROR(VLOOKUP(E533,SOTC_PORKMEAT!A2:B5441,{2},FALSE), TRUE)=TRUE, VLOOKUP(E533,PICKUP_PORKMEAT!A2:B559,{2},FALSE),VLOOKUP(E533,SOTC_PORKMEAT!A2:B5441,{2},FALSE))), CUSTOMERS_PORKMEAT!A2:C951,{3},FALSE)</f>
      </c>
      <c r="V533" s="1">
        <f>VLOOKUP(UPPER(IF(IFERROR(VLOOKUP(E533,SOTC_PORKMEAT!A2:B5441,{2},FALSE), TRUE)=TRUE, VLOOKUP(E533,PICKUP_PORKMEAT!A2:B559,{2},FALSE),VLOOKUP(E533,SOTC_PORKMEAT!A2:B5441,{2},FALSE))), CUSTOMERS_PORKMEAT!A2:D951,{4},FALSE)</f>
      </c>
      <c r="W533" s="1">
        <f>VLOOKUP(H533,SKU_PORKMEAT!A2:D683,{4},FALSE)</f>
      </c>
      <c r="X533" s="1">
        <v>17</v>
      </c>
      <c r="Y533" t="s">
        <v>552</v>
      </c>
    </row>
    <row r="534" spans="1:25" x14ac:dyDescent="0.25">
      <c r="A534" s="1">
        <v>2024</v>
      </c>
      <c r="B534" s="1" t="s">
        <v>24</v>
      </c>
      <c r="C534" s="1" t="s">
        <v>39</v>
      </c>
      <c r="D534" s="1" t="s">
        <v>1611</v>
      </c>
      <c r="E534" s="1">
        <v>2100120155</v>
      </c>
      <c r="F534" s="1" t="s">
        <v>552</v>
      </c>
      <c r="G534" t="s">
        <v>28</v>
      </c>
      <c r="H534" s="1">
        <v>1000000001201</v>
      </c>
      <c r="I534" s="1" t="s">
        <v>553</v>
      </c>
      <c r="J534" s="1" t="s">
        <v>553</v>
      </c>
      <c r="K534" s="6" t="s">
        <v>1612</v>
      </c>
      <c r="L534" t="s">
        <v>13</v>
      </c>
      <c r="M534" t="s">
        <v>28</v>
      </c>
      <c r="N534" s="6" t="s">
        <v>1612</v>
      </c>
      <c r="O534" t="s">
        <v>28</v>
      </c>
      <c r="P534" t="s">
        <v>28</v>
      </c>
      <c r="Q534" t="s">
        <v>28</v>
      </c>
      <c r="R534" s="7" t="s">
        <v>1613</v>
      </c>
      <c r="S534" s="8">
        <f>R534/N534 * -1</f>
      </c>
      <c r="T534">
        <f>VLOOKUP(H534,SKU_PORKMEAT!A2:D683,{3},FALSE)</f>
      </c>
      <c r="U534" s="1">
        <f>VLOOKUP(UPPER(IF(IFERROR(VLOOKUP(E534,SOTC_PORKMEAT!A2:B5441,{2},FALSE), TRUE)=TRUE, VLOOKUP(E534,PICKUP_PORKMEAT!A2:B559,{2},FALSE),VLOOKUP(E534,SOTC_PORKMEAT!A2:B5441,{2},FALSE))), CUSTOMERS_PORKMEAT!A2:C951,{3},FALSE)</f>
      </c>
      <c r="V534" s="1">
        <f>VLOOKUP(UPPER(IF(IFERROR(VLOOKUP(E534,SOTC_PORKMEAT!A2:B5441,{2},FALSE), TRUE)=TRUE, VLOOKUP(E534,PICKUP_PORKMEAT!A2:B559,{2},FALSE),VLOOKUP(E534,SOTC_PORKMEAT!A2:B5441,{2},FALSE))), CUSTOMERS_PORKMEAT!A2:D951,{4},FALSE)</f>
      </c>
      <c r="W534" s="1">
        <f>VLOOKUP(H534,SKU_PORKMEAT!A2:D683,{4},FALSE)</f>
      </c>
      <c r="X534" s="1">
        <v>17</v>
      </c>
      <c r="Y534" t="s">
        <v>552</v>
      </c>
    </row>
    <row r="535" spans="1:25" x14ac:dyDescent="0.25">
      <c r="A535" s="1">
        <v>2024</v>
      </c>
      <c r="B535" s="1" t="s">
        <v>24</v>
      </c>
      <c r="C535" s="1" t="s">
        <v>39</v>
      </c>
      <c r="D535" s="1" t="s">
        <v>1614</v>
      </c>
      <c r="E535" s="1">
        <v>2100120174</v>
      </c>
      <c r="F535" s="1" t="s">
        <v>1615</v>
      </c>
      <c r="G535" t="s">
        <v>28</v>
      </c>
      <c r="H535" s="1">
        <v>1000000000669</v>
      </c>
      <c r="I535" s="1" t="s">
        <v>189</v>
      </c>
      <c r="J535" s="1" t="s">
        <v>189</v>
      </c>
      <c r="K535" s="6" t="s">
        <v>1616</v>
      </c>
      <c r="L535" t="s">
        <v>13</v>
      </c>
      <c r="M535" t="s">
        <v>28</v>
      </c>
      <c r="N535" s="6" t="s">
        <v>1616</v>
      </c>
      <c r="O535" t="s">
        <v>28</v>
      </c>
      <c r="P535" t="s">
        <v>28</v>
      </c>
      <c r="Q535" t="s">
        <v>28</v>
      </c>
      <c r="R535" s="7" t="s">
        <v>1617</v>
      </c>
      <c r="S535" s="8">
        <f>R535/N535 * -1</f>
      </c>
      <c r="T535">
        <f>VLOOKUP(H535,SKU_PORKMEAT!A2:D683,{3},FALSE)</f>
      </c>
      <c r="U535" s="1">
        <f>VLOOKUP(UPPER(IF(IFERROR(VLOOKUP(E535,SOTC_PORKMEAT!A2:B5441,{2},FALSE), TRUE)=TRUE, VLOOKUP(E535,PICKUP_PORKMEAT!A2:B559,{2},FALSE),VLOOKUP(E535,SOTC_PORKMEAT!A2:B5441,{2},FALSE))), CUSTOMERS_PORKMEAT!A2:C951,{3},FALSE)</f>
      </c>
      <c r="V535" s="1">
        <f>VLOOKUP(UPPER(IF(IFERROR(VLOOKUP(E535,SOTC_PORKMEAT!A2:B5441,{2},FALSE), TRUE)=TRUE, VLOOKUP(E535,PICKUP_PORKMEAT!A2:B559,{2},FALSE),VLOOKUP(E535,SOTC_PORKMEAT!A2:B5441,{2},FALSE))), CUSTOMERS_PORKMEAT!A2:D951,{4},FALSE)</f>
      </c>
      <c r="W535" s="1">
        <f>VLOOKUP(H535,SKU_PORKMEAT!A2:D683,{4},FALSE)</f>
      </c>
      <c r="X535" s="1">
        <v>19</v>
      </c>
      <c r="Y535" t="s">
        <v>1615</v>
      </c>
    </row>
    <row r="536" spans="1:25" x14ac:dyDescent="0.25">
      <c r="A536" s="1">
        <v>2024</v>
      </c>
      <c r="B536" s="1" t="s">
        <v>24</v>
      </c>
      <c r="C536" s="1" t="s">
        <v>39</v>
      </c>
      <c r="D536" s="1" t="s">
        <v>1614</v>
      </c>
      <c r="E536" s="1">
        <v>2100120174</v>
      </c>
      <c r="F536" s="1" t="s">
        <v>1615</v>
      </c>
      <c r="G536" t="s">
        <v>28</v>
      </c>
      <c r="H536" s="1">
        <v>1000000000680</v>
      </c>
      <c r="I536" s="1" t="s">
        <v>1618</v>
      </c>
      <c r="J536" s="1" t="s">
        <v>1618</v>
      </c>
      <c r="K536" s="6" t="s">
        <v>1619</v>
      </c>
      <c r="L536" t="s">
        <v>13</v>
      </c>
      <c r="M536" t="s">
        <v>28</v>
      </c>
      <c r="N536" s="6" t="s">
        <v>1619</v>
      </c>
      <c r="O536" t="s">
        <v>28</v>
      </c>
      <c r="P536" t="s">
        <v>28</v>
      </c>
      <c r="Q536" t="s">
        <v>28</v>
      </c>
      <c r="R536" s="7" t="s">
        <v>1620</v>
      </c>
      <c r="S536" s="8">
        <f>R536/N536 * -1</f>
      </c>
      <c r="T536">
        <f>VLOOKUP(H536,SKU_PORKMEAT!A2:D683,{3},FALSE)</f>
      </c>
      <c r="U536" s="1">
        <f>VLOOKUP(UPPER(IF(IFERROR(VLOOKUP(E536,SOTC_PORKMEAT!A2:B5441,{2},FALSE), TRUE)=TRUE, VLOOKUP(E536,PICKUP_PORKMEAT!A2:B559,{2},FALSE),VLOOKUP(E536,SOTC_PORKMEAT!A2:B5441,{2},FALSE))), CUSTOMERS_PORKMEAT!A2:C951,{3},FALSE)</f>
      </c>
      <c r="V536" s="1">
        <f>VLOOKUP(UPPER(IF(IFERROR(VLOOKUP(E536,SOTC_PORKMEAT!A2:B5441,{2},FALSE), TRUE)=TRUE, VLOOKUP(E536,PICKUP_PORKMEAT!A2:B559,{2},FALSE),VLOOKUP(E536,SOTC_PORKMEAT!A2:B5441,{2},FALSE))), CUSTOMERS_PORKMEAT!A2:D951,{4},FALSE)</f>
      </c>
      <c r="W536" s="1">
        <f>VLOOKUP(H536,SKU_PORKMEAT!A2:D683,{4},FALSE)</f>
      </c>
      <c r="X536" s="1">
        <v>19</v>
      </c>
      <c r="Y536" t="s">
        <v>1615</v>
      </c>
    </row>
    <row r="537" spans="1:25" x14ac:dyDescent="0.25">
      <c r="A537" s="1">
        <v>2024</v>
      </c>
      <c r="B537" s="1" t="s">
        <v>24</v>
      </c>
      <c r="C537" s="1" t="s">
        <v>39</v>
      </c>
      <c r="D537" s="1" t="s">
        <v>1614</v>
      </c>
      <c r="E537" s="1">
        <v>2100120174</v>
      </c>
      <c r="F537" s="1" t="s">
        <v>1615</v>
      </c>
      <c r="G537" t="s">
        <v>28</v>
      </c>
      <c r="H537" s="1">
        <v>1000000001136</v>
      </c>
      <c r="I537" s="1" t="s">
        <v>519</v>
      </c>
      <c r="J537" s="1" t="s">
        <v>519</v>
      </c>
      <c r="K537" s="6" t="s">
        <v>1621</v>
      </c>
      <c r="L537" t="s">
        <v>13</v>
      </c>
      <c r="M537" t="s">
        <v>28</v>
      </c>
      <c r="N537" s="6" t="s">
        <v>1621</v>
      </c>
      <c r="O537" t="s">
        <v>28</v>
      </c>
      <c r="P537" t="s">
        <v>28</v>
      </c>
      <c r="Q537" t="s">
        <v>28</v>
      </c>
      <c r="R537" s="7" t="s">
        <v>1622</v>
      </c>
      <c r="S537" s="8">
        <f>R537/N537 * -1</f>
      </c>
      <c r="T537">
        <f>VLOOKUP(H537,SKU_PORKMEAT!A2:D683,{3},FALSE)</f>
      </c>
      <c r="U537" s="1">
        <f>VLOOKUP(UPPER(IF(IFERROR(VLOOKUP(E537,SOTC_PORKMEAT!A2:B5441,{2},FALSE), TRUE)=TRUE, VLOOKUP(E537,PICKUP_PORKMEAT!A2:B559,{2},FALSE),VLOOKUP(E537,SOTC_PORKMEAT!A2:B5441,{2},FALSE))), CUSTOMERS_PORKMEAT!A2:C951,{3},FALSE)</f>
      </c>
      <c r="V537" s="1">
        <f>VLOOKUP(UPPER(IF(IFERROR(VLOOKUP(E537,SOTC_PORKMEAT!A2:B5441,{2},FALSE), TRUE)=TRUE, VLOOKUP(E537,PICKUP_PORKMEAT!A2:B559,{2},FALSE),VLOOKUP(E537,SOTC_PORKMEAT!A2:B5441,{2},FALSE))), CUSTOMERS_PORKMEAT!A2:D951,{4},FALSE)</f>
      </c>
      <c r="W537" s="1">
        <f>VLOOKUP(H537,SKU_PORKMEAT!A2:D683,{4},FALSE)</f>
      </c>
      <c r="X537" s="1">
        <v>19</v>
      </c>
      <c r="Y537" t="s">
        <v>1615</v>
      </c>
    </row>
    <row r="538" spans="1:25" x14ac:dyDescent="0.25">
      <c r="A538" s="1">
        <v>2024</v>
      </c>
      <c r="B538" s="1" t="s">
        <v>24</v>
      </c>
      <c r="C538" s="1" t="s">
        <v>1564</v>
      </c>
      <c r="D538" s="1" t="s">
        <v>1623</v>
      </c>
      <c r="E538" s="1">
        <v>2100120558</v>
      </c>
      <c r="F538" s="1" t="s">
        <v>139</v>
      </c>
      <c r="G538" t="s">
        <v>28</v>
      </c>
      <c r="H538" s="1">
        <v>1000000001127</v>
      </c>
      <c r="I538" s="1" t="s">
        <v>50</v>
      </c>
      <c r="J538" s="1" t="s">
        <v>50</v>
      </c>
      <c r="K538" s="6" t="s">
        <v>1624</v>
      </c>
      <c r="L538" t="s">
        <v>13</v>
      </c>
      <c r="M538" t="s">
        <v>28</v>
      </c>
      <c r="N538" s="6" t="s">
        <v>1624</v>
      </c>
      <c r="O538" t="s">
        <v>28</v>
      </c>
      <c r="P538" t="s">
        <v>28</v>
      </c>
      <c r="Q538" t="s">
        <v>28</v>
      </c>
      <c r="R538" s="7" t="s">
        <v>1625</v>
      </c>
      <c r="S538" s="8">
        <f>R538/N538 * -1</f>
      </c>
      <c r="T538">
        <f>VLOOKUP(H538,SKU_PORKMEAT!A2:D683,{3},FALSE)</f>
      </c>
      <c r="U538" s="1">
        <f>VLOOKUP(UPPER(IF(IFERROR(VLOOKUP(E538,SOTC_PORKMEAT!A2:B5441,{2},FALSE), TRUE)=TRUE, VLOOKUP(E538,PICKUP_PORKMEAT!A2:B559,{2},FALSE),VLOOKUP(E538,SOTC_PORKMEAT!A2:B5441,{2},FALSE))), CUSTOMERS_PORKMEAT!A2:C951,{3},FALSE)</f>
      </c>
      <c r="V538" s="1">
        <f>VLOOKUP(UPPER(IF(IFERROR(VLOOKUP(E538,SOTC_PORKMEAT!A2:B5441,{2},FALSE), TRUE)=TRUE, VLOOKUP(E538,PICKUP_PORKMEAT!A2:B559,{2},FALSE),VLOOKUP(E538,SOTC_PORKMEAT!A2:B5441,{2},FALSE))), CUSTOMERS_PORKMEAT!A2:D951,{4},FALSE)</f>
      </c>
      <c r="W538" s="1">
        <f>VLOOKUP(H538,SKU_PORKMEAT!A2:D683,{4},FALSE)</f>
      </c>
      <c r="X538" s="1">
        <v>15</v>
      </c>
      <c r="Y538" t="s">
        <v>139</v>
      </c>
    </row>
    <row r="539" spans="1:25" x14ac:dyDescent="0.25">
      <c r="A539" s="1">
        <v>2024</v>
      </c>
      <c r="B539" s="1" t="s">
        <v>24</v>
      </c>
      <c r="C539" s="1" t="s">
        <v>1564</v>
      </c>
      <c r="D539" s="1" t="s">
        <v>1626</v>
      </c>
      <c r="E539" s="1">
        <v>2100120561</v>
      </c>
      <c r="F539" s="1" t="s">
        <v>139</v>
      </c>
      <c r="G539" t="s">
        <v>28</v>
      </c>
      <c r="H539" s="1">
        <v>1000000001127</v>
      </c>
      <c r="I539" s="1" t="s">
        <v>50</v>
      </c>
      <c r="J539" s="1" t="s">
        <v>50</v>
      </c>
      <c r="K539" s="6" t="s">
        <v>1627</v>
      </c>
      <c r="L539" t="s">
        <v>13</v>
      </c>
      <c r="M539" t="s">
        <v>28</v>
      </c>
      <c r="N539" s="6" t="s">
        <v>1627</v>
      </c>
      <c r="O539" t="s">
        <v>28</v>
      </c>
      <c r="P539" t="s">
        <v>28</v>
      </c>
      <c r="Q539" t="s">
        <v>28</v>
      </c>
      <c r="R539" s="7" t="s">
        <v>1628</v>
      </c>
      <c r="S539" s="8">
        <f>R539/N539 * -1</f>
      </c>
      <c r="T539">
        <f>VLOOKUP(H539,SKU_PORKMEAT!A2:D683,{3},FALSE)</f>
      </c>
      <c r="U539" s="1">
        <f>VLOOKUP(UPPER(IF(IFERROR(VLOOKUP(E539,SOTC_PORKMEAT!A2:B5441,{2},FALSE), TRUE)=TRUE, VLOOKUP(E539,PICKUP_PORKMEAT!A2:B559,{2},FALSE),VLOOKUP(E539,SOTC_PORKMEAT!A2:B5441,{2},FALSE))), CUSTOMERS_PORKMEAT!A2:C951,{3},FALSE)</f>
      </c>
      <c r="V539" s="1">
        <f>VLOOKUP(UPPER(IF(IFERROR(VLOOKUP(E539,SOTC_PORKMEAT!A2:B5441,{2},FALSE), TRUE)=TRUE, VLOOKUP(E539,PICKUP_PORKMEAT!A2:B559,{2},FALSE),VLOOKUP(E539,SOTC_PORKMEAT!A2:B5441,{2},FALSE))), CUSTOMERS_PORKMEAT!A2:D951,{4},FALSE)</f>
      </c>
      <c r="W539" s="1">
        <f>VLOOKUP(H539,SKU_PORKMEAT!A2:D683,{4},FALSE)</f>
      </c>
      <c r="X539" s="1">
        <v>15</v>
      </c>
      <c r="Y539" t="s">
        <v>139</v>
      </c>
    </row>
    <row r="540" spans="1:25" x14ac:dyDescent="0.25">
      <c r="A540" s="1">
        <v>2024</v>
      </c>
      <c r="B540" s="1" t="s">
        <v>24</v>
      </c>
      <c r="C540" s="1" t="s">
        <v>1564</v>
      </c>
      <c r="D540" s="1" t="s">
        <v>1629</v>
      </c>
      <c r="E540" s="1">
        <v>2100120577</v>
      </c>
      <c r="F540" s="1" t="s">
        <v>139</v>
      </c>
      <c r="G540" t="s">
        <v>28</v>
      </c>
      <c r="H540" s="1">
        <v>1000000001128</v>
      </c>
      <c r="I540" s="1" t="s">
        <v>73</v>
      </c>
      <c r="J540" s="1" t="s">
        <v>73</v>
      </c>
      <c r="K540" s="6" t="s">
        <v>1630</v>
      </c>
      <c r="L540" t="s">
        <v>13</v>
      </c>
      <c r="M540" t="s">
        <v>28</v>
      </c>
      <c r="N540" s="6" t="s">
        <v>1630</v>
      </c>
      <c r="O540" t="s">
        <v>28</v>
      </c>
      <c r="P540" t="s">
        <v>28</v>
      </c>
      <c r="Q540" t="s">
        <v>28</v>
      </c>
      <c r="R540" s="7" t="s">
        <v>1631</v>
      </c>
      <c r="S540" s="8">
        <f>R540/N540 * -1</f>
      </c>
      <c r="T540">
        <f>VLOOKUP(H540,SKU_PORKMEAT!A2:D683,{3},FALSE)</f>
      </c>
      <c r="U540" s="1">
        <f>VLOOKUP(UPPER(IF(IFERROR(VLOOKUP(E540,SOTC_PORKMEAT!A2:B5441,{2},FALSE), TRUE)=TRUE, VLOOKUP(E540,PICKUP_PORKMEAT!A2:B559,{2},FALSE),VLOOKUP(E540,SOTC_PORKMEAT!A2:B5441,{2},FALSE))), CUSTOMERS_PORKMEAT!A2:C951,{3},FALSE)</f>
      </c>
      <c r="V540" s="1">
        <f>VLOOKUP(UPPER(IF(IFERROR(VLOOKUP(E540,SOTC_PORKMEAT!A2:B5441,{2},FALSE), TRUE)=TRUE, VLOOKUP(E540,PICKUP_PORKMEAT!A2:B559,{2},FALSE),VLOOKUP(E540,SOTC_PORKMEAT!A2:B5441,{2},FALSE))), CUSTOMERS_PORKMEAT!A2:D951,{4},FALSE)</f>
      </c>
      <c r="W540" s="1">
        <f>VLOOKUP(H540,SKU_PORKMEAT!A2:D683,{4},FALSE)</f>
      </c>
      <c r="X540" s="1">
        <v>15</v>
      </c>
      <c r="Y540" t="s">
        <v>139</v>
      </c>
    </row>
    <row r="541" spans="1:25" x14ac:dyDescent="0.25">
      <c r="A541" s="1">
        <v>2024</v>
      </c>
      <c r="B541" s="1" t="s">
        <v>24</v>
      </c>
      <c r="C541" s="1" t="s">
        <v>1564</v>
      </c>
      <c r="D541" s="1" t="s">
        <v>1632</v>
      </c>
      <c r="E541" s="1">
        <v>2100120582</v>
      </c>
      <c r="F541" s="1" t="s">
        <v>139</v>
      </c>
      <c r="G541" t="s">
        <v>28</v>
      </c>
      <c r="H541" s="1">
        <v>1000000001128</v>
      </c>
      <c r="I541" s="1" t="s">
        <v>73</v>
      </c>
      <c r="J541" s="1" t="s">
        <v>73</v>
      </c>
      <c r="K541" s="6" t="s">
        <v>1336</v>
      </c>
      <c r="L541" t="s">
        <v>13</v>
      </c>
      <c r="M541" t="s">
        <v>28</v>
      </c>
      <c r="N541" s="6" t="s">
        <v>1336</v>
      </c>
      <c r="O541" t="s">
        <v>28</v>
      </c>
      <c r="P541" t="s">
        <v>28</v>
      </c>
      <c r="Q541" t="s">
        <v>28</v>
      </c>
      <c r="R541" s="7" t="s">
        <v>1633</v>
      </c>
      <c r="S541" s="8">
        <f>R541/N541 * -1</f>
      </c>
      <c r="T541">
        <f>VLOOKUP(H541,SKU_PORKMEAT!A2:D683,{3},FALSE)</f>
      </c>
      <c r="U541" s="1">
        <f>VLOOKUP(UPPER(IF(IFERROR(VLOOKUP(E541,SOTC_PORKMEAT!A2:B5441,{2},FALSE), TRUE)=TRUE, VLOOKUP(E541,PICKUP_PORKMEAT!A2:B559,{2},FALSE),VLOOKUP(E541,SOTC_PORKMEAT!A2:B5441,{2},FALSE))), CUSTOMERS_PORKMEAT!A2:C951,{3},FALSE)</f>
      </c>
      <c r="V541" s="1">
        <f>VLOOKUP(UPPER(IF(IFERROR(VLOOKUP(E541,SOTC_PORKMEAT!A2:B5441,{2},FALSE), TRUE)=TRUE, VLOOKUP(E541,PICKUP_PORKMEAT!A2:B559,{2},FALSE),VLOOKUP(E541,SOTC_PORKMEAT!A2:B5441,{2},FALSE))), CUSTOMERS_PORKMEAT!A2:D951,{4},FALSE)</f>
      </c>
      <c r="W541" s="1">
        <f>VLOOKUP(H541,SKU_PORKMEAT!A2:D683,{4},FALSE)</f>
      </c>
      <c r="X541" s="1">
        <v>15</v>
      </c>
      <c r="Y541" t="s">
        <v>139</v>
      </c>
    </row>
    <row r="542" spans="1:25" x14ac:dyDescent="0.25">
      <c r="A542" s="1">
        <v>2024</v>
      </c>
      <c r="B542" s="1" t="s">
        <v>24</v>
      </c>
      <c r="C542" s="1" t="s">
        <v>1564</v>
      </c>
      <c r="D542" s="1" t="s">
        <v>1634</v>
      </c>
      <c r="E542" s="1">
        <v>2100120587</v>
      </c>
      <c r="F542" s="1" t="s">
        <v>139</v>
      </c>
      <c r="G542" t="s">
        <v>28</v>
      </c>
      <c r="H542" s="1">
        <v>1000000001127</v>
      </c>
      <c r="I542" s="1" t="s">
        <v>50</v>
      </c>
      <c r="J542" s="1" t="s">
        <v>50</v>
      </c>
      <c r="K542" s="6" t="s">
        <v>1635</v>
      </c>
      <c r="L542" t="s">
        <v>13</v>
      </c>
      <c r="M542" t="s">
        <v>28</v>
      </c>
      <c r="N542" s="6" t="s">
        <v>1635</v>
      </c>
      <c r="O542" t="s">
        <v>28</v>
      </c>
      <c r="P542" t="s">
        <v>28</v>
      </c>
      <c r="Q542" t="s">
        <v>28</v>
      </c>
      <c r="R542" s="7" t="s">
        <v>1636</v>
      </c>
      <c r="S542" s="8">
        <f>R542/N542 * -1</f>
      </c>
      <c r="T542">
        <f>VLOOKUP(H542,SKU_PORKMEAT!A2:D683,{3},FALSE)</f>
      </c>
      <c r="U542" s="1">
        <f>VLOOKUP(UPPER(IF(IFERROR(VLOOKUP(E542,SOTC_PORKMEAT!A2:B5441,{2},FALSE), TRUE)=TRUE, VLOOKUP(E542,PICKUP_PORKMEAT!A2:B559,{2},FALSE),VLOOKUP(E542,SOTC_PORKMEAT!A2:B5441,{2},FALSE))), CUSTOMERS_PORKMEAT!A2:C951,{3},FALSE)</f>
      </c>
      <c r="V542" s="1">
        <f>VLOOKUP(UPPER(IF(IFERROR(VLOOKUP(E542,SOTC_PORKMEAT!A2:B5441,{2},FALSE), TRUE)=TRUE, VLOOKUP(E542,PICKUP_PORKMEAT!A2:B559,{2},FALSE),VLOOKUP(E542,SOTC_PORKMEAT!A2:B5441,{2},FALSE))), CUSTOMERS_PORKMEAT!A2:D951,{4},FALSE)</f>
      </c>
      <c r="W542" s="1">
        <f>VLOOKUP(H542,SKU_PORKMEAT!A2:D683,{4},FALSE)</f>
      </c>
      <c r="X542" s="1">
        <v>15</v>
      </c>
      <c r="Y542" t="s">
        <v>139</v>
      </c>
    </row>
    <row r="543" spans="1:25" x14ac:dyDescent="0.25">
      <c r="A543" s="1">
        <v>2024</v>
      </c>
      <c r="B543" s="1" t="s">
        <v>24</v>
      </c>
      <c r="C543" s="1" t="s">
        <v>1564</v>
      </c>
      <c r="D543" s="1" t="s">
        <v>1637</v>
      </c>
      <c r="E543" s="1">
        <v>2100120589</v>
      </c>
      <c r="F543" s="1" t="s">
        <v>139</v>
      </c>
      <c r="G543" t="s">
        <v>28</v>
      </c>
      <c r="H543" s="1">
        <v>1000000001127</v>
      </c>
      <c r="I543" s="1" t="s">
        <v>50</v>
      </c>
      <c r="J543" s="1" t="s">
        <v>50</v>
      </c>
      <c r="K543" s="6" t="s">
        <v>1638</v>
      </c>
      <c r="L543" t="s">
        <v>13</v>
      </c>
      <c r="M543" t="s">
        <v>28</v>
      </c>
      <c r="N543" s="6" t="s">
        <v>1638</v>
      </c>
      <c r="O543" t="s">
        <v>28</v>
      </c>
      <c r="P543" t="s">
        <v>28</v>
      </c>
      <c r="Q543" t="s">
        <v>28</v>
      </c>
      <c r="R543" s="7" t="s">
        <v>1639</v>
      </c>
      <c r="S543" s="8">
        <f>R543/N543 * -1</f>
      </c>
      <c r="T543">
        <f>VLOOKUP(H543,SKU_PORKMEAT!A2:D683,{3},FALSE)</f>
      </c>
      <c r="U543" s="1">
        <f>VLOOKUP(UPPER(IF(IFERROR(VLOOKUP(E543,SOTC_PORKMEAT!A2:B5441,{2},FALSE), TRUE)=TRUE, VLOOKUP(E543,PICKUP_PORKMEAT!A2:B559,{2},FALSE),VLOOKUP(E543,SOTC_PORKMEAT!A2:B5441,{2},FALSE))), CUSTOMERS_PORKMEAT!A2:C951,{3},FALSE)</f>
      </c>
      <c r="V543" s="1">
        <f>VLOOKUP(UPPER(IF(IFERROR(VLOOKUP(E543,SOTC_PORKMEAT!A2:B5441,{2},FALSE), TRUE)=TRUE, VLOOKUP(E543,PICKUP_PORKMEAT!A2:B559,{2},FALSE),VLOOKUP(E543,SOTC_PORKMEAT!A2:B5441,{2},FALSE))), CUSTOMERS_PORKMEAT!A2:D951,{4},FALSE)</f>
      </c>
      <c r="W543" s="1">
        <f>VLOOKUP(H543,SKU_PORKMEAT!A2:D683,{4},FALSE)</f>
      </c>
      <c r="X543" s="1">
        <v>15</v>
      </c>
      <c r="Y543" t="s">
        <v>139</v>
      </c>
    </row>
    <row r="544" spans="1:25" x14ac:dyDescent="0.25">
      <c r="A544" s="1">
        <v>2024</v>
      </c>
      <c r="B544" s="1" t="s">
        <v>24</v>
      </c>
      <c r="C544" s="1" t="s">
        <v>1564</v>
      </c>
      <c r="D544" s="1" t="s">
        <v>1640</v>
      </c>
      <c r="E544" s="1">
        <v>2100120590</v>
      </c>
      <c r="F544" s="1" t="s">
        <v>177</v>
      </c>
      <c r="G544" t="s">
        <v>28</v>
      </c>
      <c r="H544" s="1">
        <v>1000000001127</v>
      </c>
      <c r="I544" s="1" t="s">
        <v>50</v>
      </c>
      <c r="J544" s="1" t="s">
        <v>50</v>
      </c>
      <c r="K544" s="6" t="s">
        <v>644</v>
      </c>
      <c r="L544" t="s">
        <v>13</v>
      </c>
      <c r="M544" t="s">
        <v>28</v>
      </c>
      <c r="N544" s="6" t="s">
        <v>644</v>
      </c>
      <c r="O544" t="s">
        <v>28</v>
      </c>
      <c r="P544" t="s">
        <v>28</v>
      </c>
      <c r="Q544" t="s">
        <v>28</v>
      </c>
      <c r="R544" s="7" t="s">
        <v>1641</v>
      </c>
      <c r="S544" s="8">
        <f>R544/N544 * -1</f>
      </c>
      <c r="T544">
        <f>VLOOKUP(H544,SKU_PORKMEAT!A2:D683,{3},FALSE)</f>
      </c>
      <c r="U544" s="1">
        <f>VLOOKUP(UPPER(IF(IFERROR(VLOOKUP(E544,SOTC_PORKMEAT!A2:B5441,{2},FALSE), TRUE)=TRUE, VLOOKUP(E544,PICKUP_PORKMEAT!A2:B559,{2},FALSE),VLOOKUP(E544,SOTC_PORKMEAT!A2:B5441,{2},FALSE))), CUSTOMERS_PORKMEAT!A2:C951,{3},FALSE)</f>
      </c>
      <c r="V544" s="1">
        <f>VLOOKUP(UPPER(IF(IFERROR(VLOOKUP(E544,SOTC_PORKMEAT!A2:B5441,{2},FALSE), TRUE)=TRUE, VLOOKUP(E544,PICKUP_PORKMEAT!A2:B559,{2},FALSE),VLOOKUP(E544,SOTC_PORKMEAT!A2:B5441,{2},FALSE))), CUSTOMERS_PORKMEAT!A2:D951,{4},FALSE)</f>
      </c>
      <c r="W544" s="1">
        <f>VLOOKUP(H544,SKU_PORKMEAT!A2:D683,{4},FALSE)</f>
      </c>
      <c r="X544" s="1">
        <v>15</v>
      </c>
      <c r="Y544" t="s">
        <v>177</v>
      </c>
    </row>
    <row r="545" spans="1:25" x14ac:dyDescent="0.25">
      <c r="A545" s="1">
        <v>2024</v>
      </c>
      <c r="B545" s="1" t="s">
        <v>24</v>
      </c>
      <c r="C545" s="1" t="s">
        <v>1564</v>
      </c>
      <c r="D545" s="1" t="s">
        <v>1642</v>
      </c>
      <c r="E545" s="1">
        <v>2100120591</v>
      </c>
      <c r="F545" s="1" t="s">
        <v>177</v>
      </c>
      <c r="G545" t="s">
        <v>28</v>
      </c>
      <c r="H545" s="1">
        <v>1000000001127</v>
      </c>
      <c r="I545" s="1" t="s">
        <v>50</v>
      </c>
      <c r="J545" s="1" t="s">
        <v>50</v>
      </c>
      <c r="K545" s="6" t="s">
        <v>360</v>
      </c>
      <c r="L545" t="s">
        <v>13</v>
      </c>
      <c r="M545" t="s">
        <v>28</v>
      </c>
      <c r="N545" s="6" t="s">
        <v>360</v>
      </c>
      <c r="O545" t="s">
        <v>28</v>
      </c>
      <c r="P545" t="s">
        <v>28</v>
      </c>
      <c r="Q545" t="s">
        <v>28</v>
      </c>
      <c r="R545" s="7" t="s">
        <v>1643</v>
      </c>
      <c r="S545" s="8">
        <f>R545/N545 * -1</f>
      </c>
      <c r="T545">
        <f>VLOOKUP(H545,SKU_PORKMEAT!A2:D683,{3},FALSE)</f>
      </c>
      <c r="U545" s="1">
        <f>VLOOKUP(UPPER(IF(IFERROR(VLOOKUP(E545,SOTC_PORKMEAT!A2:B5441,{2},FALSE), TRUE)=TRUE, VLOOKUP(E545,PICKUP_PORKMEAT!A2:B559,{2},FALSE),VLOOKUP(E545,SOTC_PORKMEAT!A2:B5441,{2},FALSE))), CUSTOMERS_PORKMEAT!A2:C951,{3},FALSE)</f>
      </c>
      <c r="V545" s="1">
        <f>VLOOKUP(UPPER(IF(IFERROR(VLOOKUP(E545,SOTC_PORKMEAT!A2:B5441,{2},FALSE), TRUE)=TRUE, VLOOKUP(E545,PICKUP_PORKMEAT!A2:B559,{2},FALSE),VLOOKUP(E545,SOTC_PORKMEAT!A2:B5441,{2},FALSE))), CUSTOMERS_PORKMEAT!A2:D951,{4},FALSE)</f>
      </c>
      <c r="W545" s="1">
        <f>VLOOKUP(H545,SKU_PORKMEAT!A2:D683,{4},FALSE)</f>
      </c>
      <c r="X545" s="1">
        <v>15</v>
      </c>
      <c r="Y545" t="s">
        <v>177</v>
      </c>
    </row>
    <row r="546" spans="1:25" x14ac:dyDescent="0.25">
      <c r="A546" s="1">
        <v>2024</v>
      </c>
      <c r="B546" s="1" t="s">
        <v>24</v>
      </c>
      <c r="C546" s="1" t="s">
        <v>1564</v>
      </c>
      <c r="D546" s="1" t="s">
        <v>1644</v>
      </c>
      <c r="E546" s="1">
        <v>2100120592</v>
      </c>
      <c r="F546" s="1" t="s">
        <v>177</v>
      </c>
      <c r="G546" t="s">
        <v>28</v>
      </c>
      <c r="H546" s="1">
        <v>1000000001127</v>
      </c>
      <c r="I546" s="1" t="s">
        <v>50</v>
      </c>
      <c r="J546" s="1" t="s">
        <v>50</v>
      </c>
      <c r="K546" s="6" t="s">
        <v>1645</v>
      </c>
      <c r="L546" t="s">
        <v>13</v>
      </c>
      <c r="M546" t="s">
        <v>28</v>
      </c>
      <c r="N546" s="6" t="s">
        <v>1645</v>
      </c>
      <c r="O546" t="s">
        <v>28</v>
      </c>
      <c r="P546" t="s">
        <v>28</v>
      </c>
      <c r="Q546" t="s">
        <v>28</v>
      </c>
      <c r="R546" s="7" t="s">
        <v>1646</v>
      </c>
      <c r="S546" s="8">
        <f>R546/N546 * -1</f>
      </c>
      <c r="T546">
        <f>VLOOKUP(H546,SKU_PORKMEAT!A2:D683,{3},FALSE)</f>
      </c>
      <c r="U546" s="1">
        <f>VLOOKUP(UPPER(IF(IFERROR(VLOOKUP(E546,SOTC_PORKMEAT!A2:B5441,{2},FALSE), TRUE)=TRUE, VLOOKUP(E546,PICKUP_PORKMEAT!A2:B559,{2},FALSE),VLOOKUP(E546,SOTC_PORKMEAT!A2:B5441,{2},FALSE))), CUSTOMERS_PORKMEAT!A2:C951,{3},FALSE)</f>
      </c>
      <c r="V546" s="1">
        <f>VLOOKUP(UPPER(IF(IFERROR(VLOOKUP(E546,SOTC_PORKMEAT!A2:B5441,{2},FALSE), TRUE)=TRUE, VLOOKUP(E546,PICKUP_PORKMEAT!A2:B559,{2},FALSE),VLOOKUP(E546,SOTC_PORKMEAT!A2:B5441,{2},FALSE))), CUSTOMERS_PORKMEAT!A2:D951,{4},FALSE)</f>
      </c>
      <c r="W546" s="1">
        <f>VLOOKUP(H546,SKU_PORKMEAT!A2:D683,{4},FALSE)</f>
      </c>
      <c r="X546" s="1">
        <v>15</v>
      </c>
      <c r="Y546" t="s">
        <v>177</v>
      </c>
    </row>
    <row r="547" spans="1:25" x14ac:dyDescent="0.25">
      <c r="A547" s="1">
        <v>2024</v>
      </c>
      <c r="B547" s="1" t="s">
        <v>24</v>
      </c>
      <c r="C547" s="1" t="s">
        <v>1564</v>
      </c>
      <c r="D547" s="1" t="s">
        <v>1647</v>
      </c>
      <c r="E547" s="1">
        <v>2100120593</v>
      </c>
      <c r="F547" s="1" t="s">
        <v>177</v>
      </c>
      <c r="G547" t="s">
        <v>28</v>
      </c>
      <c r="H547" s="1">
        <v>1000000001127</v>
      </c>
      <c r="I547" s="1" t="s">
        <v>50</v>
      </c>
      <c r="J547" s="1" t="s">
        <v>50</v>
      </c>
      <c r="K547" s="6" t="s">
        <v>1648</v>
      </c>
      <c r="L547" t="s">
        <v>13</v>
      </c>
      <c r="M547" t="s">
        <v>28</v>
      </c>
      <c r="N547" s="6" t="s">
        <v>1648</v>
      </c>
      <c r="O547" t="s">
        <v>28</v>
      </c>
      <c r="P547" t="s">
        <v>28</v>
      </c>
      <c r="Q547" t="s">
        <v>28</v>
      </c>
      <c r="R547" s="7" t="s">
        <v>1649</v>
      </c>
      <c r="S547" s="8">
        <f>R547/N547 * -1</f>
      </c>
      <c r="T547">
        <f>VLOOKUP(H547,SKU_PORKMEAT!A2:D683,{3},FALSE)</f>
      </c>
      <c r="U547" s="1">
        <f>VLOOKUP(UPPER(IF(IFERROR(VLOOKUP(E547,SOTC_PORKMEAT!A2:B5441,{2},FALSE), TRUE)=TRUE, VLOOKUP(E547,PICKUP_PORKMEAT!A2:B559,{2},FALSE),VLOOKUP(E547,SOTC_PORKMEAT!A2:B5441,{2},FALSE))), CUSTOMERS_PORKMEAT!A2:C951,{3},FALSE)</f>
      </c>
      <c r="V547" s="1">
        <f>VLOOKUP(UPPER(IF(IFERROR(VLOOKUP(E547,SOTC_PORKMEAT!A2:B5441,{2},FALSE), TRUE)=TRUE, VLOOKUP(E547,PICKUP_PORKMEAT!A2:B559,{2},FALSE),VLOOKUP(E547,SOTC_PORKMEAT!A2:B5441,{2},FALSE))), CUSTOMERS_PORKMEAT!A2:D951,{4},FALSE)</f>
      </c>
      <c r="W547" s="1">
        <f>VLOOKUP(H547,SKU_PORKMEAT!A2:D683,{4},FALSE)</f>
      </c>
      <c r="X547" s="1">
        <v>15</v>
      </c>
      <c r="Y547" t="s">
        <v>177</v>
      </c>
    </row>
    <row r="548" spans="1:25" x14ac:dyDescent="0.25">
      <c r="A548" s="1">
        <v>2024</v>
      </c>
      <c r="B548" s="1" t="s">
        <v>24</v>
      </c>
      <c r="C548" s="1" t="s">
        <v>1564</v>
      </c>
      <c r="D548" s="1" t="s">
        <v>1650</v>
      </c>
      <c r="E548" s="1">
        <v>2100120573</v>
      </c>
      <c r="F548" s="1" t="s">
        <v>196</v>
      </c>
      <c r="G548" t="s">
        <v>28</v>
      </c>
      <c r="H548" s="1">
        <v>1000000001127</v>
      </c>
      <c r="I548" s="1" t="s">
        <v>50</v>
      </c>
      <c r="J548" s="1" t="s">
        <v>50</v>
      </c>
      <c r="K548" s="6" t="s">
        <v>1651</v>
      </c>
      <c r="L548" t="s">
        <v>13</v>
      </c>
      <c r="M548" t="s">
        <v>28</v>
      </c>
      <c r="N548" s="6" t="s">
        <v>1651</v>
      </c>
      <c r="O548" t="s">
        <v>28</v>
      </c>
      <c r="P548" t="s">
        <v>28</v>
      </c>
      <c r="Q548" t="s">
        <v>28</v>
      </c>
      <c r="R548" s="7" t="s">
        <v>1652</v>
      </c>
      <c r="S548" s="8">
        <f>R548/N548 * -1</f>
      </c>
      <c r="T548">
        <f>VLOOKUP(H548,SKU_PORKMEAT!A2:D683,{3},FALSE)</f>
      </c>
      <c r="U548" s="1">
        <f>VLOOKUP(UPPER(IF(IFERROR(VLOOKUP(E548,SOTC_PORKMEAT!A2:B5441,{2},FALSE), TRUE)=TRUE, VLOOKUP(E548,PICKUP_PORKMEAT!A2:B559,{2},FALSE),VLOOKUP(E548,SOTC_PORKMEAT!A2:B5441,{2},FALSE))), CUSTOMERS_PORKMEAT!A2:C951,{3},FALSE)</f>
      </c>
      <c r="V548" s="1">
        <f>VLOOKUP(UPPER(IF(IFERROR(VLOOKUP(E548,SOTC_PORKMEAT!A2:B5441,{2},FALSE), TRUE)=TRUE, VLOOKUP(E548,PICKUP_PORKMEAT!A2:B559,{2},FALSE),VLOOKUP(E548,SOTC_PORKMEAT!A2:B5441,{2},FALSE))), CUSTOMERS_PORKMEAT!A2:D951,{4},FALSE)</f>
      </c>
      <c r="W548" s="1">
        <f>VLOOKUP(H548,SKU_PORKMEAT!A2:D683,{4},FALSE)</f>
      </c>
      <c r="X548" s="1">
        <v>15</v>
      </c>
      <c r="Y548" t="s">
        <v>196</v>
      </c>
    </row>
    <row r="549" spans="1:25" x14ac:dyDescent="0.25">
      <c r="A549" s="1">
        <v>2024</v>
      </c>
      <c r="B549" s="1" t="s">
        <v>24</v>
      </c>
      <c r="C549" s="1" t="s">
        <v>1564</v>
      </c>
      <c r="D549" s="1" t="s">
        <v>1653</v>
      </c>
      <c r="E549" s="1">
        <v>2100120568</v>
      </c>
      <c r="F549" s="1" t="s">
        <v>204</v>
      </c>
      <c r="G549" t="s">
        <v>28</v>
      </c>
      <c r="H549" s="1">
        <v>1000000001127</v>
      </c>
      <c r="I549" s="1" t="s">
        <v>50</v>
      </c>
      <c r="J549" s="1" t="s">
        <v>50</v>
      </c>
      <c r="K549" s="6" t="s">
        <v>1654</v>
      </c>
      <c r="L549" t="s">
        <v>13</v>
      </c>
      <c r="M549" t="s">
        <v>28</v>
      </c>
      <c r="N549" s="6" t="s">
        <v>1654</v>
      </c>
      <c r="O549" t="s">
        <v>28</v>
      </c>
      <c r="P549" t="s">
        <v>28</v>
      </c>
      <c r="Q549" t="s">
        <v>28</v>
      </c>
      <c r="R549" s="7" t="s">
        <v>1655</v>
      </c>
      <c r="S549" s="8">
        <f>R549/N549 * -1</f>
      </c>
      <c r="T549">
        <f>VLOOKUP(H549,SKU_PORKMEAT!A2:D683,{3},FALSE)</f>
      </c>
      <c r="U549" s="1">
        <f>VLOOKUP(UPPER(IF(IFERROR(VLOOKUP(E549,SOTC_PORKMEAT!A2:B5441,{2},FALSE), TRUE)=TRUE, VLOOKUP(E549,PICKUP_PORKMEAT!A2:B559,{2},FALSE),VLOOKUP(E549,SOTC_PORKMEAT!A2:B5441,{2},FALSE))), CUSTOMERS_PORKMEAT!A2:C951,{3},FALSE)</f>
      </c>
      <c r="V549" s="1">
        <f>VLOOKUP(UPPER(IF(IFERROR(VLOOKUP(E549,SOTC_PORKMEAT!A2:B5441,{2},FALSE), TRUE)=TRUE, VLOOKUP(E549,PICKUP_PORKMEAT!A2:B559,{2},FALSE),VLOOKUP(E549,SOTC_PORKMEAT!A2:B5441,{2},FALSE))), CUSTOMERS_PORKMEAT!A2:D951,{4},FALSE)</f>
      </c>
      <c r="W549" s="1">
        <f>VLOOKUP(H549,SKU_PORKMEAT!A2:D683,{4},FALSE)</f>
      </c>
      <c r="X549" s="1">
        <v>15</v>
      </c>
      <c r="Y549" t="s">
        <v>204</v>
      </c>
    </row>
    <row r="550" spans="1:25" x14ac:dyDescent="0.25">
      <c r="A550" s="1">
        <v>2024</v>
      </c>
      <c r="B550" s="1" t="s">
        <v>24</v>
      </c>
      <c r="C550" s="1" t="s">
        <v>1564</v>
      </c>
      <c r="D550" s="1" t="s">
        <v>1656</v>
      </c>
      <c r="E550" s="1">
        <v>2100120570</v>
      </c>
      <c r="F550" s="1" t="s">
        <v>204</v>
      </c>
      <c r="G550" t="s">
        <v>28</v>
      </c>
      <c r="H550" s="1">
        <v>1000000001127</v>
      </c>
      <c r="I550" s="1" t="s">
        <v>50</v>
      </c>
      <c r="J550" s="1" t="s">
        <v>50</v>
      </c>
      <c r="K550" s="6" t="s">
        <v>1657</v>
      </c>
      <c r="L550" t="s">
        <v>13</v>
      </c>
      <c r="M550" t="s">
        <v>28</v>
      </c>
      <c r="N550" s="6" t="s">
        <v>1657</v>
      </c>
      <c r="O550" t="s">
        <v>28</v>
      </c>
      <c r="P550" t="s">
        <v>28</v>
      </c>
      <c r="Q550" t="s">
        <v>28</v>
      </c>
      <c r="R550" s="7" t="s">
        <v>1658</v>
      </c>
      <c r="S550" s="8">
        <f>R550/N550 * -1</f>
      </c>
      <c r="T550">
        <f>VLOOKUP(H550,SKU_PORKMEAT!A2:D683,{3},FALSE)</f>
      </c>
      <c r="U550" s="1">
        <f>VLOOKUP(UPPER(IF(IFERROR(VLOOKUP(E550,SOTC_PORKMEAT!A2:B5441,{2},FALSE), TRUE)=TRUE, VLOOKUP(E550,PICKUP_PORKMEAT!A2:B559,{2},FALSE),VLOOKUP(E550,SOTC_PORKMEAT!A2:B5441,{2},FALSE))), CUSTOMERS_PORKMEAT!A2:C951,{3},FALSE)</f>
      </c>
      <c r="V550" s="1">
        <f>VLOOKUP(UPPER(IF(IFERROR(VLOOKUP(E550,SOTC_PORKMEAT!A2:B5441,{2},FALSE), TRUE)=TRUE, VLOOKUP(E550,PICKUP_PORKMEAT!A2:B559,{2},FALSE),VLOOKUP(E550,SOTC_PORKMEAT!A2:B5441,{2},FALSE))), CUSTOMERS_PORKMEAT!A2:D951,{4},FALSE)</f>
      </c>
      <c r="W550" s="1">
        <f>VLOOKUP(H550,SKU_PORKMEAT!A2:D683,{4},FALSE)</f>
      </c>
      <c r="X550" s="1">
        <v>15</v>
      </c>
      <c r="Y550" t="s">
        <v>204</v>
      </c>
    </row>
    <row r="551" spans="1:25" x14ac:dyDescent="0.25">
      <c r="A551" s="1">
        <v>2024</v>
      </c>
      <c r="B551" s="1" t="s">
        <v>24</v>
      </c>
      <c r="C551" s="1" t="s">
        <v>1564</v>
      </c>
      <c r="D551" s="1" t="s">
        <v>1659</v>
      </c>
      <c r="E551" s="1">
        <v>2100120553</v>
      </c>
      <c r="F551" s="1" t="s">
        <v>215</v>
      </c>
      <c r="G551" t="s">
        <v>28</v>
      </c>
      <c r="H551" s="1">
        <v>1000000001127</v>
      </c>
      <c r="I551" s="1" t="s">
        <v>50</v>
      </c>
      <c r="J551" s="1" t="s">
        <v>50</v>
      </c>
      <c r="K551" s="6" t="s">
        <v>1660</v>
      </c>
      <c r="L551" t="s">
        <v>13</v>
      </c>
      <c r="M551" t="s">
        <v>28</v>
      </c>
      <c r="N551" s="6" t="s">
        <v>1660</v>
      </c>
      <c r="O551" t="s">
        <v>28</v>
      </c>
      <c r="P551" t="s">
        <v>28</v>
      </c>
      <c r="Q551" t="s">
        <v>28</v>
      </c>
      <c r="R551" s="7" t="s">
        <v>1661</v>
      </c>
      <c r="S551" s="8">
        <f>R551/N551 * -1</f>
      </c>
      <c r="T551">
        <f>VLOOKUP(H551,SKU_PORKMEAT!A2:D683,{3},FALSE)</f>
      </c>
      <c r="U551" s="1">
        <f>VLOOKUP(UPPER(IF(IFERROR(VLOOKUP(E551,SOTC_PORKMEAT!A2:B5441,{2},FALSE), TRUE)=TRUE, VLOOKUP(E551,PICKUP_PORKMEAT!A2:B559,{2},FALSE),VLOOKUP(E551,SOTC_PORKMEAT!A2:B5441,{2},FALSE))), CUSTOMERS_PORKMEAT!A2:C951,{3},FALSE)</f>
      </c>
      <c r="V551" s="1">
        <f>VLOOKUP(UPPER(IF(IFERROR(VLOOKUP(E551,SOTC_PORKMEAT!A2:B5441,{2},FALSE), TRUE)=TRUE, VLOOKUP(E551,PICKUP_PORKMEAT!A2:B559,{2},FALSE),VLOOKUP(E551,SOTC_PORKMEAT!A2:B5441,{2},FALSE))), CUSTOMERS_PORKMEAT!A2:D951,{4},FALSE)</f>
      </c>
      <c r="W551" s="1">
        <f>VLOOKUP(H551,SKU_PORKMEAT!A2:D683,{4},FALSE)</f>
      </c>
      <c r="X551" s="1">
        <v>15</v>
      </c>
      <c r="Y551" t="s">
        <v>215</v>
      </c>
    </row>
    <row r="552" spans="1:25" x14ac:dyDescent="0.25">
      <c r="A552" s="1">
        <v>2024</v>
      </c>
      <c r="B552" s="1" t="s">
        <v>24</v>
      </c>
      <c r="C552" s="1" t="s">
        <v>1564</v>
      </c>
      <c r="D552" s="1" t="s">
        <v>1662</v>
      </c>
      <c r="E552" s="1">
        <v>2100120557</v>
      </c>
      <c r="F552" s="1" t="s">
        <v>223</v>
      </c>
      <c r="G552" t="s">
        <v>28</v>
      </c>
      <c r="H552" s="1">
        <v>1000000001127</v>
      </c>
      <c r="I552" s="1" t="s">
        <v>50</v>
      </c>
      <c r="J552" s="1" t="s">
        <v>50</v>
      </c>
      <c r="K552" s="6" t="s">
        <v>1663</v>
      </c>
      <c r="L552" t="s">
        <v>13</v>
      </c>
      <c r="M552" t="s">
        <v>28</v>
      </c>
      <c r="N552" s="6" t="s">
        <v>1663</v>
      </c>
      <c r="O552" t="s">
        <v>28</v>
      </c>
      <c r="P552" t="s">
        <v>28</v>
      </c>
      <c r="Q552" t="s">
        <v>28</v>
      </c>
      <c r="R552" s="7" t="s">
        <v>1664</v>
      </c>
      <c r="S552" s="8">
        <f>R552/N552 * -1</f>
      </c>
      <c r="T552">
        <f>VLOOKUP(H552,SKU_PORKMEAT!A2:D683,{3},FALSE)</f>
      </c>
      <c r="U552" s="1">
        <f>VLOOKUP(UPPER(IF(IFERROR(VLOOKUP(E552,SOTC_PORKMEAT!A2:B5441,{2},FALSE), TRUE)=TRUE, VLOOKUP(E552,PICKUP_PORKMEAT!A2:B559,{2},FALSE),VLOOKUP(E552,SOTC_PORKMEAT!A2:B5441,{2},FALSE))), CUSTOMERS_PORKMEAT!A2:C951,{3},FALSE)</f>
      </c>
      <c r="V552" s="1">
        <f>VLOOKUP(UPPER(IF(IFERROR(VLOOKUP(E552,SOTC_PORKMEAT!A2:B5441,{2},FALSE), TRUE)=TRUE, VLOOKUP(E552,PICKUP_PORKMEAT!A2:B559,{2},FALSE),VLOOKUP(E552,SOTC_PORKMEAT!A2:B5441,{2},FALSE))), CUSTOMERS_PORKMEAT!A2:D951,{4},FALSE)</f>
      </c>
      <c r="W552" s="1">
        <f>VLOOKUP(H552,SKU_PORKMEAT!A2:D683,{4},FALSE)</f>
      </c>
      <c r="X552" s="1">
        <v>15</v>
      </c>
      <c r="Y552" t="s">
        <v>223</v>
      </c>
    </row>
    <row r="553" spans="1:25" x14ac:dyDescent="0.25">
      <c r="A553" s="1">
        <v>2024</v>
      </c>
      <c r="B553" s="1" t="s">
        <v>24</v>
      </c>
      <c r="C553" s="1" t="s">
        <v>1564</v>
      </c>
      <c r="D553" s="1" t="s">
        <v>1665</v>
      </c>
      <c r="E553" s="1">
        <v>2100120551</v>
      </c>
      <c r="F553" s="1" t="s">
        <v>227</v>
      </c>
      <c r="G553" t="s">
        <v>28</v>
      </c>
      <c r="H553" s="1">
        <v>1000000001127</v>
      </c>
      <c r="I553" s="1" t="s">
        <v>50</v>
      </c>
      <c r="J553" s="1" t="s">
        <v>50</v>
      </c>
      <c r="K553" s="6" t="s">
        <v>1666</v>
      </c>
      <c r="L553" t="s">
        <v>13</v>
      </c>
      <c r="M553" t="s">
        <v>28</v>
      </c>
      <c r="N553" s="6" t="s">
        <v>1666</v>
      </c>
      <c r="O553" t="s">
        <v>28</v>
      </c>
      <c r="P553" t="s">
        <v>28</v>
      </c>
      <c r="Q553" t="s">
        <v>28</v>
      </c>
      <c r="R553" s="7" t="s">
        <v>1667</v>
      </c>
      <c r="S553" s="8">
        <f>R553/N553 * -1</f>
      </c>
      <c r="T553">
        <f>VLOOKUP(H553,SKU_PORKMEAT!A2:D683,{3},FALSE)</f>
      </c>
      <c r="U553" s="1">
        <f>VLOOKUP(UPPER(IF(IFERROR(VLOOKUP(E553,SOTC_PORKMEAT!A2:B5441,{2},FALSE), TRUE)=TRUE, VLOOKUP(E553,PICKUP_PORKMEAT!A2:B559,{2},FALSE),VLOOKUP(E553,SOTC_PORKMEAT!A2:B5441,{2},FALSE))), CUSTOMERS_PORKMEAT!A2:C951,{3},FALSE)</f>
      </c>
      <c r="V553" s="1">
        <f>VLOOKUP(UPPER(IF(IFERROR(VLOOKUP(E553,SOTC_PORKMEAT!A2:B5441,{2},FALSE), TRUE)=TRUE, VLOOKUP(E553,PICKUP_PORKMEAT!A2:B559,{2},FALSE),VLOOKUP(E553,SOTC_PORKMEAT!A2:B5441,{2},FALSE))), CUSTOMERS_PORKMEAT!A2:D951,{4},FALSE)</f>
      </c>
      <c r="W553" s="1">
        <f>VLOOKUP(H553,SKU_PORKMEAT!A2:D683,{4},FALSE)</f>
      </c>
      <c r="X553" s="1">
        <v>15</v>
      </c>
      <c r="Y553" t="s">
        <v>227</v>
      </c>
    </row>
    <row r="554" spans="1:25" x14ac:dyDescent="0.25">
      <c r="A554" s="1">
        <v>2024</v>
      </c>
      <c r="B554" s="1" t="s">
        <v>24</v>
      </c>
      <c r="C554" s="1" t="s">
        <v>1564</v>
      </c>
      <c r="D554" s="1" t="s">
        <v>1668</v>
      </c>
      <c r="E554" s="1">
        <v>2100120564</v>
      </c>
      <c r="F554" s="1" t="s">
        <v>235</v>
      </c>
      <c r="G554" t="s">
        <v>28</v>
      </c>
      <c r="H554" s="1">
        <v>1000000001127</v>
      </c>
      <c r="I554" s="1" t="s">
        <v>50</v>
      </c>
      <c r="J554" s="1" t="s">
        <v>50</v>
      </c>
      <c r="K554" s="6" t="s">
        <v>1175</v>
      </c>
      <c r="L554" t="s">
        <v>13</v>
      </c>
      <c r="M554" t="s">
        <v>28</v>
      </c>
      <c r="N554" s="6" t="s">
        <v>1175</v>
      </c>
      <c r="O554" t="s">
        <v>28</v>
      </c>
      <c r="P554" t="s">
        <v>28</v>
      </c>
      <c r="Q554" t="s">
        <v>28</v>
      </c>
      <c r="R554" s="7" t="s">
        <v>1669</v>
      </c>
      <c r="S554" s="8">
        <f>R554/N554 * -1</f>
      </c>
      <c r="T554">
        <f>VLOOKUP(H554,SKU_PORKMEAT!A2:D683,{3},FALSE)</f>
      </c>
      <c r="U554" s="1">
        <f>VLOOKUP(UPPER(IF(IFERROR(VLOOKUP(E554,SOTC_PORKMEAT!A2:B5441,{2},FALSE), TRUE)=TRUE, VLOOKUP(E554,PICKUP_PORKMEAT!A2:B559,{2},FALSE),VLOOKUP(E554,SOTC_PORKMEAT!A2:B5441,{2},FALSE))), CUSTOMERS_PORKMEAT!A2:C951,{3},FALSE)</f>
      </c>
      <c r="V554" s="1">
        <f>VLOOKUP(UPPER(IF(IFERROR(VLOOKUP(E554,SOTC_PORKMEAT!A2:B5441,{2},FALSE), TRUE)=TRUE, VLOOKUP(E554,PICKUP_PORKMEAT!A2:B559,{2},FALSE),VLOOKUP(E554,SOTC_PORKMEAT!A2:B5441,{2},FALSE))), CUSTOMERS_PORKMEAT!A2:D951,{4},FALSE)</f>
      </c>
      <c r="W554" s="1">
        <f>VLOOKUP(H554,SKU_PORKMEAT!A2:D683,{4},FALSE)</f>
      </c>
      <c r="X554" s="1">
        <v>15</v>
      </c>
      <c r="Y554" t="s">
        <v>235</v>
      </c>
    </row>
    <row r="555" spans="1:25" x14ac:dyDescent="0.25">
      <c r="A555" s="1">
        <v>2024</v>
      </c>
      <c r="B555" s="1" t="s">
        <v>24</v>
      </c>
      <c r="C555" s="1" t="s">
        <v>39</v>
      </c>
      <c r="D555" s="1" t="s">
        <v>1670</v>
      </c>
      <c r="E555" s="1">
        <v>2100120140</v>
      </c>
      <c r="F555" s="1" t="s">
        <v>576</v>
      </c>
      <c r="G555" t="s">
        <v>28</v>
      </c>
      <c r="H555" s="1">
        <v>1000000000762</v>
      </c>
      <c r="I555" s="1" t="s">
        <v>504</v>
      </c>
      <c r="J555" s="1" t="s">
        <v>504</v>
      </c>
      <c r="K555" s="6" t="s">
        <v>1671</v>
      </c>
      <c r="L555" t="s">
        <v>13</v>
      </c>
      <c r="M555" t="s">
        <v>28</v>
      </c>
      <c r="N555" s="6" t="s">
        <v>1671</v>
      </c>
      <c r="O555" t="s">
        <v>28</v>
      </c>
      <c r="P555" t="s">
        <v>28</v>
      </c>
      <c r="Q555" t="s">
        <v>28</v>
      </c>
      <c r="R555" s="7" t="s">
        <v>1672</v>
      </c>
      <c r="S555" s="8">
        <f>R555/N555 * -1</f>
      </c>
      <c r="T555">
        <f>VLOOKUP(H555,SKU_PORKMEAT!A2:D683,{3},FALSE)</f>
      </c>
      <c r="U555" s="1">
        <f>VLOOKUP(UPPER(IF(IFERROR(VLOOKUP(E555,SOTC_PORKMEAT!A2:B5441,{2},FALSE), TRUE)=TRUE, VLOOKUP(E555,PICKUP_PORKMEAT!A2:B559,{2},FALSE),VLOOKUP(E555,SOTC_PORKMEAT!A2:B5441,{2},FALSE))), CUSTOMERS_PORKMEAT!A2:C951,{3},FALSE)</f>
      </c>
      <c r="V555" s="1">
        <f>VLOOKUP(UPPER(IF(IFERROR(VLOOKUP(E555,SOTC_PORKMEAT!A2:B5441,{2},FALSE), TRUE)=TRUE, VLOOKUP(E555,PICKUP_PORKMEAT!A2:B559,{2},FALSE),VLOOKUP(E555,SOTC_PORKMEAT!A2:B5441,{2},FALSE))), CUSTOMERS_PORKMEAT!A2:D951,{4},FALSE)</f>
      </c>
      <c r="W555" s="1">
        <f>VLOOKUP(H555,SKU_PORKMEAT!A2:D683,{4},FALSE)</f>
      </c>
      <c r="X555" s="1">
        <v>12</v>
      </c>
      <c r="Y555" t="s">
        <v>576</v>
      </c>
    </row>
    <row r="556" spans="1:25" x14ac:dyDescent="0.25">
      <c r="A556" s="1">
        <v>2024</v>
      </c>
      <c r="B556" s="1" t="s">
        <v>24</v>
      </c>
      <c r="C556" s="1" t="s">
        <v>39</v>
      </c>
      <c r="D556" s="1" t="s">
        <v>1673</v>
      </c>
      <c r="E556" s="1">
        <v>2100120556</v>
      </c>
      <c r="F556" s="1" t="s">
        <v>250</v>
      </c>
      <c r="G556" t="s">
        <v>28</v>
      </c>
      <c r="H556" s="1">
        <v>1000000001128</v>
      </c>
      <c r="I556" s="1" t="s">
        <v>73</v>
      </c>
      <c r="J556" s="1" t="s">
        <v>73</v>
      </c>
      <c r="K556" s="6" t="s">
        <v>1674</v>
      </c>
      <c r="L556" t="s">
        <v>13</v>
      </c>
      <c r="M556" t="s">
        <v>28</v>
      </c>
      <c r="N556" s="6" t="s">
        <v>1674</v>
      </c>
      <c r="O556" t="s">
        <v>28</v>
      </c>
      <c r="P556" t="s">
        <v>28</v>
      </c>
      <c r="Q556" t="s">
        <v>28</v>
      </c>
      <c r="R556" s="7" t="s">
        <v>1675</v>
      </c>
      <c r="S556" s="8">
        <f>R556/N556 * -1</f>
      </c>
      <c r="T556">
        <f>VLOOKUP(H556,SKU_PORKMEAT!A2:D683,{3},FALSE)</f>
      </c>
      <c r="U556" s="1">
        <f>VLOOKUP(UPPER(IF(IFERROR(VLOOKUP(E556,SOTC_PORKMEAT!A2:B5441,{2},FALSE), TRUE)=TRUE, VLOOKUP(E556,PICKUP_PORKMEAT!A2:B559,{2},FALSE),VLOOKUP(E556,SOTC_PORKMEAT!A2:B5441,{2},FALSE))), CUSTOMERS_PORKMEAT!A2:C951,{3},FALSE)</f>
      </c>
      <c r="V556" s="1">
        <f>VLOOKUP(UPPER(IF(IFERROR(VLOOKUP(E556,SOTC_PORKMEAT!A2:B5441,{2},FALSE), TRUE)=TRUE, VLOOKUP(E556,PICKUP_PORKMEAT!A2:B559,{2},FALSE),VLOOKUP(E556,SOTC_PORKMEAT!A2:B5441,{2},FALSE))), CUSTOMERS_PORKMEAT!A2:D951,{4},FALSE)</f>
      </c>
      <c r="W556" s="1">
        <f>VLOOKUP(H556,SKU_PORKMEAT!A2:D683,{4},FALSE)</f>
      </c>
      <c r="X556" s="1">
        <v>15</v>
      </c>
      <c r="Y556" t="s">
        <v>250</v>
      </c>
    </row>
    <row r="557" spans="1:25" x14ac:dyDescent="0.25">
      <c r="A557" s="1">
        <v>2024</v>
      </c>
      <c r="B557" s="1" t="s">
        <v>24</v>
      </c>
      <c r="C557" s="1" t="s">
        <v>1564</v>
      </c>
      <c r="D557" s="1" t="s">
        <v>1676</v>
      </c>
      <c r="E557" s="1">
        <v>2100120597</v>
      </c>
      <c r="F557" s="1">
        <f>VLOOKUP(UPPER(IF(IFERROR(VLOOKUP(E557,SOTC_PORKMEAT!A2:B5441,{2},FALSE), TRUE)=TRUE, VLOOKUP(E557,PICKUP_PORKMEAT!A2:B559,{2},FALSE),VLOOKUP(E557,SOTC_PORKMEAT!A2:B5441,{2},FALSE))), CUSTOMERS_PORKMEAT!A2:B951,{2},FALSE)</f>
      </c>
      <c r="G557" t="s">
        <v>28</v>
      </c>
      <c r="H557" s="1">
        <v>1000000001128</v>
      </c>
      <c r="I557" s="1" t="s">
        <v>73</v>
      </c>
      <c r="J557" s="1" t="s">
        <v>73</v>
      </c>
      <c r="K557" s="6" t="s">
        <v>1677</v>
      </c>
      <c r="L557" t="s">
        <v>13</v>
      </c>
      <c r="M557" t="s">
        <v>28</v>
      </c>
      <c r="N557" s="6" t="s">
        <v>1677</v>
      </c>
      <c r="O557" t="s">
        <v>28</v>
      </c>
      <c r="P557" t="s">
        <v>28</v>
      </c>
      <c r="Q557" t="s">
        <v>28</v>
      </c>
      <c r="R557" s="7" t="s">
        <v>1678</v>
      </c>
      <c r="S557" s="8">
        <f>R557/N557 * -1</f>
      </c>
      <c r="T557">
        <f>VLOOKUP(H557,SKU_PORKMEAT!A2:D683,{3},FALSE)</f>
      </c>
      <c r="U557" s="1">
        <f>VLOOKUP(UPPER(IF(IFERROR(VLOOKUP(E557,SOTC_PORKMEAT!A2:B5441,{2},FALSE), TRUE)=TRUE, VLOOKUP(E557,PICKUP_PORKMEAT!A2:B559,{2},FALSE),VLOOKUP(E557,SOTC_PORKMEAT!A2:B5441,{2},FALSE))), CUSTOMERS_PORKMEAT!A2:C951,{3},FALSE)</f>
      </c>
      <c r="V557" s="1">
        <f>VLOOKUP(UPPER(IF(IFERROR(VLOOKUP(E557,SOTC_PORKMEAT!A2:B5441,{2},FALSE), TRUE)=TRUE, VLOOKUP(E557,PICKUP_PORKMEAT!A2:B559,{2},FALSE),VLOOKUP(E557,SOTC_PORKMEAT!A2:B5441,{2},FALSE))), CUSTOMERS_PORKMEAT!A2:D951,{4},FALSE)</f>
      </c>
      <c r="W557" s="1">
        <f>VLOOKUP(H557,SKU_PORKMEAT!A2:D683,{4},FALSE)</f>
      </c>
      <c r="X557" s="1">
        <v>15</v>
      </c>
      <c r="Y557" t="s">
        <v>256</v>
      </c>
    </row>
    <row r="558" spans="1:25" x14ac:dyDescent="0.25">
      <c r="A558" s="1">
        <v>2024</v>
      </c>
      <c r="B558" s="1" t="s">
        <v>24</v>
      </c>
      <c r="C558" s="1" t="s">
        <v>1009</v>
      </c>
      <c r="D558" s="1" t="s">
        <v>1679</v>
      </c>
      <c r="E558" s="1">
        <v>2100120092</v>
      </c>
      <c r="F558" s="1" t="s">
        <v>1680</v>
      </c>
      <c r="G558" t="s">
        <v>28</v>
      </c>
      <c r="H558" s="1">
        <v>1000000001127</v>
      </c>
      <c r="I558" s="1" t="s">
        <v>50</v>
      </c>
      <c r="J558" s="1" t="s">
        <v>50</v>
      </c>
      <c r="K558" s="6" t="s">
        <v>1681</v>
      </c>
      <c r="L558" t="s">
        <v>13</v>
      </c>
      <c r="M558" t="s">
        <v>28</v>
      </c>
      <c r="N558" s="6" t="s">
        <v>1681</v>
      </c>
      <c r="O558" t="s">
        <v>28</v>
      </c>
      <c r="P558" t="s">
        <v>28</v>
      </c>
      <c r="Q558" t="s">
        <v>28</v>
      </c>
      <c r="R558" s="7" t="s">
        <v>1682</v>
      </c>
      <c r="S558" s="8">
        <f>R558/N558 * -1</f>
      </c>
      <c r="T558">
        <f>VLOOKUP(H558,SKU_PORKMEAT!A2:D683,{3},FALSE)</f>
      </c>
      <c r="U558" s="1">
        <f>VLOOKUP(UPPER(IF(IFERROR(VLOOKUP(E558,SOTC_PORKMEAT!A2:B5441,{2},FALSE), TRUE)=TRUE, VLOOKUP(E558,PICKUP_PORKMEAT!A2:B559,{2},FALSE),VLOOKUP(E558,SOTC_PORKMEAT!A2:B5441,{2},FALSE))), CUSTOMERS_PORKMEAT!A2:C951,{3},FALSE)</f>
      </c>
      <c r="V558" s="1">
        <f>VLOOKUP(UPPER(IF(IFERROR(VLOOKUP(E558,SOTC_PORKMEAT!A2:B5441,{2},FALSE), TRUE)=TRUE, VLOOKUP(E558,PICKUP_PORKMEAT!A2:B559,{2},FALSE),VLOOKUP(E558,SOTC_PORKMEAT!A2:B5441,{2},FALSE))), CUSTOMERS_PORKMEAT!A2:D951,{4},FALSE)</f>
      </c>
      <c r="W558" s="1">
        <f>VLOOKUP(H558,SKU_PORKMEAT!A2:D683,{4},FALSE)</f>
      </c>
      <c r="X558" s="1">
        <v>15</v>
      </c>
      <c r="Y558" t="s">
        <v>1680</v>
      </c>
    </row>
    <row r="559" spans="1:25" x14ac:dyDescent="0.25">
      <c r="A559" s="1">
        <v>2024</v>
      </c>
      <c r="B559" s="1" t="s">
        <v>24</v>
      </c>
      <c r="C559" s="1" t="s">
        <v>1227</v>
      </c>
      <c r="D559" s="1" t="s">
        <v>1683</v>
      </c>
      <c r="E559" s="1">
        <v>2100120259</v>
      </c>
      <c r="F559" s="1" t="s">
        <v>1680</v>
      </c>
      <c r="G559" t="s">
        <v>28</v>
      </c>
      <c r="H559" s="1">
        <v>1000000001127</v>
      </c>
      <c r="I559" s="1" t="s">
        <v>50</v>
      </c>
      <c r="J559" s="1" t="s">
        <v>50</v>
      </c>
      <c r="K559" s="6" t="s">
        <v>1684</v>
      </c>
      <c r="L559" t="s">
        <v>13</v>
      </c>
      <c r="M559" t="s">
        <v>28</v>
      </c>
      <c r="N559" s="6" t="s">
        <v>1684</v>
      </c>
      <c r="O559" t="s">
        <v>28</v>
      </c>
      <c r="P559" t="s">
        <v>28</v>
      </c>
      <c r="Q559" t="s">
        <v>28</v>
      </c>
      <c r="R559" s="7" t="s">
        <v>1685</v>
      </c>
      <c r="S559" s="8">
        <f>R559/N559 * -1</f>
      </c>
      <c r="T559">
        <f>VLOOKUP(H559,SKU_PORKMEAT!A2:D683,{3},FALSE)</f>
      </c>
      <c r="U559" s="1">
        <f>VLOOKUP(UPPER(IF(IFERROR(VLOOKUP(E559,SOTC_PORKMEAT!A2:B5441,{2},FALSE), TRUE)=TRUE, VLOOKUP(E559,PICKUP_PORKMEAT!A2:B559,{2},FALSE),VLOOKUP(E559,SOTC_PORKMEAT!A2:B5441,{2},FALSE))), CUSTOMERS_PORKMEAT!A2:C951,{3},FALSE)</f>
      </c>
      <c r="V559" s="1">
        <f>VLOOKUP(UPPER(IF(IFERROR(VLOOKUP(E559,SOTC_PORKMEAT!A2:B5441,{2},FALSE), TRUE)=TRUE, VLOOKUP(E559,PICKUP_PORKMEAT!A2:B559,{2},FALSE),VLOOKUP(E559,SOTC_PORKMEAT!A2:B5441,{2},FALSE))), CUSTOMERS_PORKMEAT!A2:D951,{4},FALSE)</f>
      </c>
      <c r="W559" s="1">
        <f>VLOOKUP(H559,SKU_PORKMEAT!A2:D683,{4},FALSE)</f>
      </c>
      <c r="X559" s="1">
        <v>15</v>
      </c>
      <c r="Y559" t="s">
        <v>1680</v>
      </c>
    </row>
    <row r="560" spans="1:25" x14ac:dyDescent="0.25">
      <c r="A560" s="1">
        <v>2024</v>
      </c>
      <c r="B560" s="1" t="s">
        <v>24</v>
      </c>
      <c r="C560" s="1" t="s">
        <v>1009</v>
      </c>
      <c r="D560" s="1" t="s">
        <v>1686</v>
      </c>
      <c r="E560" s="1">
        <v>2100119863</v>
      </c>
      <c r="F560" s="1" t="s">
        <v>67</v>
      </c>
      <c r="G560" t="s">
        <v>28</v>
      </c>
      <c r="H560" s="1">
        <v>1000000001135</v>
      </c>
      <c r="I560" s="1" t="s">
        <v>68</v>
      </c>
      <c r="J560" s="1" t="s">
        <v>68</v>
      </c>
      <c r="K560" s="6" t="s">
        <v>1687</v>
      </c>
      <c r="L560" t="s">
        <v>13</v>
      </c>
      <c r="M560" t="s">
        <v>28</v>
      </c>
      <c r="N560" s="6" t="s">
        <v>1687</v>
      </c>
      <c r="O560" t="s">
        <v>28</v>
      </c>
      <c r="P560" t="s">
        <v>28</v>
      </c>
      <c r="Q560" t="s">
        <v>28</v>
      </c>
      <c r="R560" s="7" t="s">
        <v>1688</v>
      </c>
      <c r="S560" s="8">
        <f>R560/N560 * -1</f>
      </c>
      <c r="T560">
        <f>VLOOKUP(H560,SKU_PORKMEAT!A2:D683,{3},FALSE)</f>
      </c>
      <c r="U560" s="1">
        <f>VLOOKUP(UPPER(IF(IFERROR(VLOOKUP(E560,SOTC_PORKMEAT!A2:B5441,{2},FALSE), TRUE)=TRUE, VLOOKUP(E560,PICKUP_PORKMEAT!A2:B559,{2},FALSE),VLOOKUP(E560,SOTC_PORKMEAT!A2:B5441,{2},FALSE))), CUSTOMERS_PORKMEAT!A2:C951,{3},FALSE)</f>
      </c>
      <c r="V560" s="1">
        <f>VLOOKUP(UPPER(IF(IFERROR(VLOOKUP(E560,SOTC_PORKMEAT!A2:B5441,{2},FALSE), TRUE)=TRUE, VLOOKUP(E560,PICKUP_PORKMEAT!A2:B559,{2},FALSE),VLOOKUP(E560,SOTC_PORKMEAT!A2:B5441,{2},FALSE))), CUSTOMERS_PORKMEAT!A2:D951,{4},FALSE)</f>
      </c>
      <c r="W560" s="1">
        <f>VLOOKUP(H560,SKU_PORKMEAT!A2:D683,{4},FALSE)</f>
      </c>
      <c r="X560" s="1">
        <v>10</v>
      </c>
      <c r="Y560" t="s">
        <v>67</v>
      </c>
    </row>
    <row r="561" spans="1:25" x14ac:dyDescent="0.25">
      <c r="A561" s="1">
        <v>2024</v>
      </c>
      <c r="B561" s="1" t="s">
        <v>24</v>
      </c>
      <c r="C561" s="1" t="s">
        <v>1009</v>
      </c>
      <c r="D561" s="1" t="s">
        <v>1686</v>
      </c>
      <c r="E561" s="1">
        <v>2100119863</v>
      </c>
      <c r="F561" s="1" t="s">
        <v>67</v>
      </c>
      <c r="G561" t="s">
        <v>28</v>
      </c>
      <c r="H561" s="1">
        <v>1000000001131</v>
      </c>
      <c r="I561" s="1" t="s">
        <v>55</v>
      </c>
      <c r="J561" s="1" t="s">
        <v>55</v>
      </c>
      <c r="K561" s="6" t="s">
        <v>1689</v>
      </c>
      <c r="L561" t="s">
        <v>13</v>
      </c>
      <c r="M561" t="s">
        <v>28</v>
      </c>
      <c r="N561" s="6" t="s">
        <v>1689</v>
      </c>
      <c r="O561" t="s">
        <v>28</v>
      </c>
      <c r="P561" t="s">
        <v>28</v>
      </c>
      <c r="Q561" t="s">
        <v>28</v>
      </c>
      <c r="R561" s="7" t="s">
        <v>1690</v>
      </c>
      <c r="S561" s="8">
        <f>R561/N561 * -1</f>
      </c>
      <c r="T561">
        <f>VLOOKUP(H561,SKU_PORKMEAT!A2:D683,{3},FALSE)</f>
      </c>
      <c r="U561" s="1">
        <f>VLOOKUP(UPPER(IF(IFERROR(VLOOKUP(E561,SOTC_PORKMEAT!A2:B5441,{2},FALSE), TRUE)=TRUE, VLOOKUP(E561,PICKUP_PORKMEAT!A2:B559,{2},FALSE),VLOOKUP(E561,SOTC_PORKMEAT!A2:B5441,{2},FALSE))), CUSTOMERS_PORKMEAT!A2:C951,{3},FALSE)</f>
      </c>
      <c r="V561" s="1">
        <f>VLOOKUP(UPPER(IF(IFERROR(VLOOKUP(E561,SOTC_PORKMEAT!A2:B5441,{2},FALSE), TRUE)=TRUE, VLOOKUP(E561,PICKUP_PORKMEAT!A2:B559,{2},FALSE),VLOOKUP(E561,SOTC_PORKMEAT!A2:B5441,{2},FALSE))), CUSTOMERS_PORKMEAT!A2:D951,{4},FALSE)</f>
      </c>
      <c r="W561" s="1">
        <f>VLOOKUP(H561,SKU_PORKMEAT!A2:D683,{4},FALSE)</f>
      </c>
      <c r="X561" s="1">
        <v>10</v>
      </c>
      <c r="Y561" t="s">
        <v>67</v>
      </c>
    </row>
    <row r="562" spans="1:25" x14ac:dyDescent="0.25">
      <c r="A562" s="1">
        <v>2024</v>
      </c>
      <c r="B562" s="1" t="s">
        <v>24</v>
      </c>
      <c r="C562" s="1" t="s">
        <v>1564</v>
      </c>
      <c r="D562" s="1" t="s">
        <v>1691</v>
      </c>
      <c r="E562" s="1">
        <v>2100120648</v>
      </c>
      <c r="F562" s="1" t="s">
        <v>67</v>
      </c>
      <c r="G562" t="s">
        <v>28</v>
      </c>
      <c r="H562" s="1">
        <v>1000000001131</v>
      </c>
      <c r="I562" s="1" t="s">
        <v>55</v>
      </c>
      <c r="J562" s="1" t="s">
        <v>55</v>
      </c>
      <c r="K562" s="6" t="s">
        <v>1692</v>
      </c>
      <c r="L562" t="s">
        <v>13</v>
      </c>
      <c r="M562" t="s">
        <v>28</v>
      </c>
      <c r="N562" s="6" t="s">
        <v>1692</v>
      </c>
      <c r="O562" t="s">
        <v>28</v>
      </c>
      <c r="P562" t="s">
        <v>28</v>
      </c>
      <c r="Q562" t="s">
        <v>28</v>
      </c>
      <c r="R562" s="7" t="s">
        <v>1693</v>
      </c>
      <c r="S562" s="8">
        <f>R562/N562 * -1</f>
      </c>
      <c r="T562">
        <f>VLOOKUP(H562,SKU_PORKMEAT!A2:D683,{3},FALSE)</f>
      </c>
      <c r="U562" s="1">
        <f>VLOOKUP(UPPER(IF(IFERROR(VLOOKUP(E562,SOTC_PORKMEAT!A2:B5441,{2},FALSE), TRUE)=TRUE, VLOOKUP(E562,PICKUP_PORKMEAT!A2:B559,{2},FALSE),VLOOKUP(E562,SOTC_PORKMEAT!A2:B5441,{2},FALSE))), CUSTOMERS_PORKMEAT!A2:C951,{3},FALSE)</f>
      </c>
      <c r="V562" s="1">
        <f>VLOOKUP(UPPER(IF(IFERROR(VLOOKUP(E562,SOTC_PORKMEAT!A2:B5441,{2},FALSE), TRUE)=TRUE, VLOOKUP(E562,PICKUP_PORKMEAT!A2:B559,{2},FALSE),VLOOKUP(E562,SOTC_PORKMEAT!A2:B5441,{2},FALSE))), CUSTOMERS_PORKMEAT!A2:D951,{4},FALSE)</f>
      </c>
      <c r="W562" s="1">
        <f>VLOOKUP(H562,SKU_PORKMEAT!A2:D683,{4},FALSE)</f>
      </c>
      <c r="X562" s="1">
        <v>10</v>
      </c>
      <c r="Y562" t="s">
        <v>67</v>
      </c>
    </row>
    <row r="563" spans="1:25" x14ac:dyDescent="0.25">
      <c r="A563" s="1">
        <v>2024</v>
      </c>
      <c r="B563" s="1" t="s">
        <v>24</v>
      </c>
      <c r="C563" s="1" t="s">
        <v>1564</v>
      </c>
      <c r="D563" s="1" t="s">
        <v>1694</v>
      </c>
      <c r="E563" s="1">
        <v>2100120649</v>
      </c>
      <c r="F563" s="1" t="s">
        <v>67</v>
      </c>
      <c r="G563" t="s">
        <v>28</v>
      </c>
      <c r="H563" s="1">
        <v>1000000001131</v>
      </c>
      <c r="I563" s="1" t="s">
        <v>55</v>
      </c>
      <c r="J563" s="1" t="s">
        <v>55</v>
      </c>
      <c r="K563" s="6" t="s">
        <v>1695</v>
      </c>
      <c r="L563" t="s">
        <v>13</v>
      </c>
      <c r="M563" t="s">
        <v>28</v>
      </c>
      <c r="N563" s="6" t="s">
        <v>1695</v>
      </c>
      <c r="O563" t="s">
        <v>28</v>
      </c>
      <c r="P563" t="s">
        <v>28</v>
      </c>
      <c r="Q563" t="s">
        <v>28</v>
      </c>
      <c r="R563" s="7" t="s">
        <v>1696</v>
      </c>
      <c r="S563" s="8">
        <f>R563/N563 * -1</f>
      </c>
      <c r="T563">
        <f>VLOOKUP(H563,SKU_PORKMEAT!A2:D683,{3},FALSE)</f>
      </c>
      <c r="U563" s="1">
        <f>VLOOKUP(UPPER(IF(IFERROR(VLOOKUP(E563,SOTC_PORKMEAT!A2:B5441,{2},FALSE), TRUE)=TRUE, VLOOKUP(E563,PICKUP_PORKMEAT!A2:B559,{2},FALSE),VLOOKUP(E563,SOTC_PORKMEAT!A2:B5441,{2},FALSE))), CUSTOMERS_PORKMEAT!A2:C951,{3},FALSE)</f>
      </c>
      <c r="V563" s="1">
        <f>VLOOKUP(UPPER(IF(IFERROR(VLOOKUP(E563,SOTC_PORKMEAT!A2:B5441,{2},FALSE), TRUE)=TRUE, VLOOKUP(E563,PICKUP_PORKMEAT!A2:B559,{2},FALSE),VLOOKUP(E563,SOTC_PORKMEAT!A2:B5441,{2},FALSE))), CUSTOMERS_PORKMEAT!A2:D951,{4},FALSE)</f>
      </c>
      <c r="W563" s="1">
        <f>VLOOKUP(H563,SKU_PORKMEAT!A2:D683,{4},FALSE)</f>
      </c>
      <c r="X563" s="1">
        <v>10</v>
      </c>
      <c r="Y563" t="s">
        <v>67</v>
      </c>
    </row>
    <row r="564" spans="1:25" x14ac:dyDescent="0.25">
      <c r="A564" s="1">
        <v>2024</v>
      </c>
      <c r="B564" s="1" t="s">
        <v>24</v>
      </c>
      <c r="C564" s="1" t="s">
        <v>1564</v>
      </c>
      <c r="D564" s="1" t="s">
        <v>1697</v>
      </c>
      <c r="E564" s="1">
        <v>2100120651</v>
      </c>
      <c r="F564" s="1" t="s">
        <v>67</v>
      </c>
      <c r="G564" t="s">
        <v>28</v>
      </c>
      <c r="H564" s="1">
        <v>1000000001131</v>
      </c>
      <c r="I564" s="1" t="s">
        <v>55</v>
      </c>
      <c r="J564" s="1" t="s">
        <v>55</v>
      </c>
      <c r="K564" s="6" t="s">
        <v>1698</v>
      </c>
      <c r="L564" t="s">
        <v>13</v>
      </c>
      <c r="M564" t="s">
        <v>28</v>
      </c>
      <c r="N564" s="6" t="s">
        <v>1698</v>
      </c>
      <c r="O564" t="s">
        <v>28</v>
      </c>
      <c r="P564" t="s">
        <v>28</v>
      </c>
      <c r="Q564" t="s">
        <v>28</v>
      </c>
      <c r="R564" s="7" t="s">
        <v>1699</v>
      </c>
      <c r="S564" s="8">
        <f>R564/N564 * -1</f>
      </c>
      <c r="T564">
        <f>VLOOKUP(H564,SKU_PORKMEAT!A2:D683,{3},FALSE)</f>
      </c>
      <c r="U564" s="1">
        <f>VLOOKUP(UPPER(IF(IFERROR(VLOOKUP(E564,SOTC_PORKMEAT!A2:B5441,{2},FALSE), TRUE)=TRUE, VLOOKUP(E564,PICKUP_PORKMEAT!A2:B559,{2},FALSE),VLOOKUP(E564,SOTC_PORKMEAT!A2:B5441,{2},FALSE))), CUSTOMERS_PORKMEAT!A2:C951,{3},FALSE)</f>
      </c>
      <c r="V564" s="1">
        <f>VLOOKUP(UPPER(IF(IFERROR(VLOOKUP(E564,SOTC_PORKMEAT!A2:B5441,{2},FALSE), TRUE)=TRUE, VLOOKUP(E564,PICKUP_PORKMEAT!A2:B559,{2},FALSE),VLOOKUP(E564,SOTC_PORKMEAT!A2:B5441,{2},FALSE))), CUSTOMERS_PORKMEAT!A2:D951,{4},FALSE)</f>
      </c>
      <c r="W564" s="1">
        <f>VLOOKUP(H564,SKU_PORKMEAT!A2:D683,{4},FALSE)</f>
      </c>
      <c r="X564" s="1">
        <v>10</v>
      </c>
      <c r="Y564" t="s">
        <v>67</v>
      </c>
    </row>
    <row r="565" spans="1:25" x14ac:dyDescent="0.25">
      <c r="A565" s="1">
        <v>2024</v>
      </c>
      <c r="B565" s="1" t="s">
        <v>24</v>
      </c>
      <c r="C565" s="1" t="s">
        <v>1564</v>
      </c>
      <c r="D565" s="1" t="s">
        <v>1700</v>
      </c>
      <c r="E565" s="1">
        <v>2100120653</v>
      </c>
      <c r="F565" s="1" t="s">
        <v>67</v>
      </c>
      <c r="G565" t="s">
        <v>28</v>
      </c>
      <c r="H565" s="1">
        <v>1000000001131</v>
      </c>
      <c r="I565" s="1" t="s">
        <v>55</v>
      </c>
      <c r="J565" s="1" t="s">
        <v>55</v>
      </c>
      <c r="K565" s="6" t="s">
        <v>1701</v>
      </c>
      <c r="L565" t="s">
        <v>13</v>
      </c>
      <c r="M565" t="s">
        <v>28</v>
      </c>
      <c r="N565" s="6" t="s">
        <v>1701</v>
      </c>
      <c r="O565" t="s">
        <v>28</v>
      </c>
      <c r="P565" t="s">
        <v>28</v>
      </c>
      <c r="Q565" t="s">
        <v>28</v>
      </c>
      <c r="R565" s="7" t="s">
        <v>1702</v>
      </c>
      <c r="S565" s="8">
        <f>R565/N565 * -1</f>
      </c>
      <c r="T565">
        <f>VLOOKUP(H565,SKU_PORKMEAT!A2:D683,{3},FALSE)</f>
      </c>
      <c r="U565" s="1">
        <f>VLOOKUP(UPPER(IF(IFERROR(VLOOKUP(E565,SOTC_PORKMEAT!A2:B5441,{2},FALSE), TRUE)=TRUE, VLOOKUP(E565,PICKUP_PORKMEAT!A2:B559,{2},FALSE),VLOOKUP(E565,SOTC_PORKMEAT!A2:B5441,{2},FALSE))), CUSTOMERS_PORKMEAT!A2:C951,{3},FALSE)</f>
      </c>
      <c r="V565" s="1">
        <f>VLOOKUP(UPPER(IF(IFERROR(VLOOKUP(E565,SOTC_PORKMEAT!A2:B5441,{2},FALSE), TRUE)=TRUE, VLOOKUP(E565,PICKUP_PORKMEAT!A2:B559,{2},FALSE),VLOOKUP(E565,SOTC_PORKMEAT!A2:B5441,{2},FALSE))), CUSTOMERS_PORKMEAT!A2:D951,{4},FALSE)</f>
      </c>
      <c r="W565" s="1">
        <f>VLOOKUP(H565,SKU_PORKMEAT!A2:D683,{4},FALSE)</f>
      </c>
      <c r="X565" s="1">
        <v>10</v>
      </c>
      <c r="Y565" t="s">
        <v>67</v>
      </c>
    </row>
    <row r="566" spans="1:25" x14ac:dyDescent="0.25">
      <c r="A566" s="1">
        <v>2024</v>
      </c>
      <c r="B566" s="1" t="s">
        <v>24</v>
      </c>
      <c r="C566" s="1" t="s">
        <v>1564</v>
      </c>
      <c r="D566" s="1" t="s">
        <v>1703</v>
      </c>
      <c r="E566" s="1">
        <v>2100120657</v>
      </c>
      <c r="F566" s="1" t="s">
        <v>67</v>
      </c>
      <c r="G566" t="s">
        <v>28</v>
      </c>
      <c r="H566" s="1">
        <v>1000000001131</v>
      </c>
      <c r="I566" s="1" t="s">
        <v>55</v>
      </c>
      <c r="J566" s="1" t="s">
        <v>55</v>
      </c>
      <c r="K566" s="6" t="s">
        <v>1704</v>
      </c>
      <c r="L566" t="s">
        <v>13</v>
      </c>
      <c r="M566" t="s">
        <v>28</v>
      </c>
      <c r="N566" s="6" t="s">
        <v>1704</v>
      </c>
      <c r="O566" t="s">
        <v>28</v>
      </c>
      <c r="P566" t="s">
        <v>28</v>
      </c>
      <c r="Q566" t="s">
        <v>28</v>
      </c>
      <c r="R566" s="7" t="s">
        <v>1705</v>
      </c>
      <c r="S566" s="8">
        <f>R566/N566 * -1</f>
      </c>
      <c r="T566">
        <f>VLOOKUP(H566,SKU_PORKMEAT!A2:D683,{3},FALSE)</f>
      </c>
      <c r="U566" s="1">
        <f>VLOOKUP(UPPER(IF(IFERROR(VLOOKUP(E566,SOTC_PORKMEAT!A2:B5441,{2},FALSE), TRUE)=TRUE, VLOOKUP(E566,PICKUP_PORKMEAT!A2:B559,{2},FALSE),VLOOKUP(E566,SOTC_PORKMEAT!A2:B5441,{2},FALSE))), CUSTOMERS_PORKMEAT!A2:C951,{3},FALSE)</f>
      </c>
      <c r="V566" s="1">
        <f>VLOOKUP(UPPER(IF(IFERROR(VLOOKUP(E566,SOTC_PORKMEAT!A2:B5441,{2},FALSE), TRUE)=TRUE, VLOOKUP(E566,PICKUP_PORKMEAT!A2:B559,{2},FALSE),VLOOKUP(E566,SOTC_PORKMEAT!A2:B5441,{2},FALSE))), CUSTOMERS_PORKMEAT!A2:D951,{4},FALSE)</f>
      </c>
      <c r="W566" s="1">
        <f>VLOOKUP(H566,SKU_PORKMEAT!A2:D683,{4},FALSE)</f>
      </c>
      <c r="X566" s="1">
        <v>10</v>
      </c>
      <c r="Y566" t="s">
        <v>67</v>
      </c>
    </row>
    <row r="567" spans="1:25" x14ac:dyDescent="0.25">
      <c r="A567" s="1">
        <v>2024</v>
      </c>
      <c r="B567" s="1" t="s">
        <v>24</v>
      </c>
      <c r="C567" s="1" t="s">
        <v>1564</v>
      </c>
      <c r="D567" s="1" t="s">
        <v>1706</v>
      </c>
      <c r="E567" s="1">
        <v>2100120659</v>
      </c>
      <c r="F567" s="1" t="s">
        <v>67</v>
      </c>
      <c r="G567" t="s">
        <v>28</v>
      </c>
      <c r="H567" s="1">
        <v>1000000001131</v>
      </c>
      <c r="I567" s="1" t="s">
        <v>55</v>
      </c>
      <c r="J567" s="1" t="s">
        <v>55</v>
      </c>
      <c r="K567" s="6" t="s">
        <v>1707</v>
      </c>
      <c r="L567" t="s">
        <v>13</v>
      </c>
      <c r="M567" t="s">
        <v>28</v>
      </c>
      <c r="N567" s="6" t="s">
        <v>1707</v>
      </c>
      <c r="O567" t="s">
        <v>28</v>
      </c>
      <c r="P567" t="s">
        <v>28</v>
      </c>
      <c r="Q567" t="s">
        <v>28</v>
      </c>
      <c r="R567" s="7" t="s">
        <v>1708</v>
      </c>
      <c r="S567" s="8">
        <f>R567/N567 * -1</f>
      </c>
      <c r="T567">
        <f>VLOOKUP(H567,SKU_PORKMEAT!A2:D683,{3},FALSE)</f>
      </c>
      <c r="U567" s="1">
        <f>VLOOKUP(UPPER(IF(IFERROR(VLOOKUP(E567,SOTC_PORKMEAT!A2:B5441,{2},FALSE), TRUE)=TRUE, VLOOKUP(E567,PICKUP_PORKMEAT!A2:B559,{2},FALSE),VLOOKUP(E567,SOTC_PORKMEAT!A2:B5441,{2},FALSE))), CUSTOMERS_PORKMEAT!A2:C951,{3},FALSE)</f>
      </c>
      <c r="V567" s="1">
        <f>VLOOKUP(UPPER(IF(IFERROR(VLOOKUP(E567,SOTC_PORKMEAT!A2:B5441,{2},FALSE), TRUE)=TRUE, VLOOKUP(E567,PICKUP_PORKMEAT!A2:B559,{2},FALSE),VLOOKUP(E567,SOTC_PORKMEAT!A2:B5441,{2},FALSE))), CUSTOMERS_PORKMEAT!A2:D951,{4},FALSE)</f>
      </c>
      <c r="W567" s="1">
        <f>VLOOKUP(H567,SKU_PORKMEAT!A2:D683,{4},FALSE)</f>
      </c>
      <c r="X567" s="1">
        <v>10</v>
      </c>
      <c r="Y567" t="s">
        <v>67</v>
      </c>
    </row>
    <row r="568" spans="1:25" x14ac:dyDescent="0.25">
      <c r="A568" s="1">
        <v>2024</v>
      </c>
      <c r="B568" s="1" t="s">
        <v>24</v>
      </c>
      <c r="C568" s="1" t="s">
        <v>1564</v>
      </c>
      <c r="D568" s="1" t="s">
        <v>1709</v>
      </c>
      <c r="E568" s="1">
        <v>2100120622</v>
      </c>
      <c r="F568" s="1" t="s">
        <v>287</v>
      </c>
      <c r="G568" t="s">
        <v>28</v>
      </c>
      <c r="H568" s="1">
        <v>1000000001131</v>
      </c>
      <c r="I568" s="1" t="s">
        <v>55</v>
      </c>
      <c r="J568" s="1" t="s">
        <v>55</v>
      </c>
      <c r="K568" s="6" t="s">
        <v>1710</v>
      </c>
      <c r="L568" t="s">
        <v>13</v>
      </c>
      <c r="M568" t="s">
        <v>28</v>
      </c>
      <c r="N568" s="6" t="s">
        <v>1710</v>
      </c>
      <c r="O568" t="s">
        <v>28</v>
      </c>
      <c r="P568" t="s">
        <v>28</v>
      </c>
      <c r="Q568" t="s">
        <v>28</v>
      </c>
      <c r="R568" s="7" t="s">
        <v>1711</v>
      </c>
      <c r="S568" s="8">
        <f>R568/N568 * -1</f>
      </c>
      <c r="T568">
        <f>VLOOKUP(H568,SKU_PORKMEAT!A2:D683,{3},FALSE)</f>
      </c>
      <c r="U568" s="1">
        <f>VLOOKUP(UPPER(IF(IFERROR(VLOOKUP(E568,SOTC_PORKMEAT!A2:B5441,{2},FALSE), TRUE)=TRUE, VLOOKUP(E568,PICKUP_PORKMEAT!A2:B559,{2},FALSE),VLOOKUP(E568,SOTC_PORKMEAT!A2:B5441,{2},FALSE))), CUSTOMERS_PORKMEAT!A2:C951,{3},FALSE)</f>
      </c>
      <c r="V568" s="1">
        <f>VLOOKUP(UPPER(IF(IFERROR(VLOOKUP(E568,SOTC_PORKMEAT!A2:B5441,{2},FALSE), TRUE)=TRUE, VLOOKUP(E568,PICKUP_PORKMEAT!A2:B559,{2},FALSE),VLOOKUP(E568,SOTC_PORKMEAT!A2:B5441,{2},FALSE))), CUSTOMERS_PORKMEAT!A2:D951,{4},FALSE)</f>
      </c>
      <c r="W568" s="1">
        <f>VLOOKUP(H568,SKU_PORKMEAT!A2:D683,{4},FALSE)</f>
      </c>
      <c r="X568" s="1">
        <v>10</v>
      </c>
      <c r="Y568" t="s">
        <v>287</v>
      </c>
    </row>
    <row r="569" spans="1:25" x14ac:dyDescent="0.25">
      <c r="A569" s="1">
        <v>2024</v>
      </c>
      <c r="B569" s="1" t="s">
        <v>24</v>
      </c>
      <c r="C569" s="1" t="s">
        <v>1564</v>
      </c>
      <c r="D569" s="1" t="s">
        <v>1712</v>
      </c>
      <c r="E569" s="1">
        <v>2100120598</v>
      </c>
      <c r="F569" s="1" t="s">
        <v>88</v>
      </c>
      <c r="G569" t="s">
        <v>28</v>
      </c>
      <c r="H569" s="1">
        <v>1000000001128</v>
      </c>
      <c r="I569" s="1" t="s">
        <v>73</v>
      </c>
      <c r="J569" s="1" t="s">
        <v>73</v>
      </c>
      <c r="K569" s="6" t="s">
        <v>1713</v>
      </c>
      <c r="L569" t="s">
        <v>13</v>
      </c>
      <c r="M569" t="s">
        <v>28</v>
      </c>
      <c r="N569" s="6" t="s">
        <v>1713</v>
      </c>
      <c r="O569" t="s">
        <v>28</v>
      </c>
      <c r="P569" t="s">
        <v>28</v>
      </c>
      <c r="Q569" t="s">
        <v>28</v>
      </c>
      <c r="R569" s="7" t="s">
        <v>1714</v>
      </c>
      <c r="S569" s="8">
        <f>R569/N569 * -1</f>
      </c>
      <c r="T569">
        <f>VLOOKUP(H569,SKU_PORKMEAT!A2:D683,{3},FALSE)</f>
      </c>
      <c r="U569" s="1">
        <f>VLOOKUP(UPPER(IF(IFERROR(VLOOKUP(E569,SOTC_PORKMEAT!A2:B5441,{2},FALSE), TRUE)=TRUE, VLOOKUP(E569,PICKUP_PORKMEAT!A2:B559,{2},FALSE),VLOOKUP(E569,SOTC_PORKMEAT!A2:B5441,{2},FALSE))), CUSTOMERS_PORKMEAT!A2:C951,{3},FALSE)</f>
      </c>
      <c r="V569" s="1">
        <f>VLOOKUP(UPPER(IF(IFERROR(VLOOKUP(E569,SOTC_PORKMEAT!A2:B5441,{2},FALSE), TRUE)=TRUE, VLOOKUP(E569,PICKUP_PORKMEAT!A2:B559,{2},FALSE),VLOOKUP(E569,SOTC_PORKMEAT!A2:B5441,{2},FALSE))), CUSTOMERS_PORKMEAT!A2:D951,{4},FALSE)</f>
      </c>
      <c r="W569" s="1">
        <f>VLOOKUP(H569,SKU_PORKMEAT!A2:D683,{4},FALSE)</f>
      </c>
      <c r="X569" s="1">
        <v>15</v>
      </c>
      <c r="Y569" t="s">
        <v>88</v>
      </c>
    </row>
    <row r="570" spans="1:25" x14ac:dyDescent="0.25">
      <c r="A570" s="1">
        <v>2024</v>
      </c>
      <c r="B570" s="1" t="s">
        <v>24</v>
      </c>
      <c r="C570" s="1" t="s">
        <v>1227</v>
      </c>
      <c r="D570" s="1" t="s">
        <v>1715</v>
      </c>
      <c r="E570" s="1">
        <v>2100120258</v>
      </c>
      <c r="F570" s="1" t="s">
        <v>267</v>
      </c>
      <c r="G570" t="s">
        <v>28</v>
      </c>
      <c r="H570" s="1">
        <v>1000000001128</v>
      </c>
      <c r="I570" s="1" t="s">
        <v>73</v>
      </c>
      <c r="J570" s="1" t="s">
        <v>73</v>
      </c>
      <c r="K570" s="6" t="s">
        <v>1716</v>
      </c>
      <c r="L570" t="s">
        <v>13</v>
      </c>
      <c r="M570" t="s">
        <v>28</v>
      </c>
      <c r="N570" s="6" t="s">
        <v>1716</v>
      </c>
      <c r="O570" t="s">
        <v>28</v>
      </c>
      <c r="P570" t="s">
        <v>28</v>
      </c>
      <c r="Q570" t="s">
        <v>28</v>
      </c>
      <c r="R570" s="7" t="s">
        <v>1717</v>
      </c>
      <c r="S570" s="8">
        <f>R570/N570 * -1</f>
      </c>
      <c r="T570">
        <f>VLOOKUP(H570,SKU_PORKMEAT!A2:D683,{3},FALSE)</f>
      </c>
      <c r="U570" s="1">
        <f>VLOOKUP(UPPER(IF(IFERROR(VLOOKUP(E570,SOTC_PORKMEAT!A2:B5441,{2},FALSE), TRUE)=TRUE, VLOOKUP(E570,PICKUP_PORKMEAT!A2:B559,{2},FALSE),VLOOKUP(E570,SOTC_PORKMEAT!A2:B5441,{2},FALSE))), CUSTOMERS_PORKMEAT!A2:C951,{3},FALSE)</f>
      </c>
      <c r="V570" s="1">
        <f>VLOOKUP(UPPER(IF(IFERROR(VLOOKUP(E570,SOTC_PORKMEAT!A2:B5441,{2},FALSE), TRUE)=TRUE, VLOOKUP(E570,PICKUP_PORKMEAT!A2:B559,{2},FALSE),VLOOKUP(E570,SOTC_PORKMEAT!A2:B5441,{2},FALSE))), CUSTOMERS_PORKMEAT!A2:D951,{4},FALSE)</f>
      </c>
      <c r="W570" s="1">
        <f>VLOOKUP(H570,SKU_PORKMEAT!A2:D683,{4},FALSE)</f>
      </c>
      <c r="X570" s="1">
        <v>15</v>
      </c>
      <c r="Y570" t="s">
        <v>267</v>
      </c>
    </row>
    <row r="571" spans="1:25" x14ac:dyDescent="0.25">
      <c r="A571" s="1">
        <v>2024</v>
      </c>
      <c r="B571" s="1" t="s">
        <v>24</v>
      </c>
      <c r="C571" s="1" t="s">
        <v>39</v>
      </c>
      <c r="D571" s="1" t="s">
        <v>1718</v>
      </c>
      <c r="E571" s="1">
        <v>2100120604</v>
      </c>
      <c r="F571" s="1" t="s">
        <v>100</v>
      </c>
      <c r="G571" t="s">
        <v>28</v>
      </c>
      <c r="H571" s="1">
        <v>1000000001128</v>
      </c>
      <c r="I571" s="1" t="s">
        <v>73</v>
      </c>
      <c r="J571" s="1" t="s">
        <v>73</v>
      </c>
      <c r="K571" s="6" t="s">
        <v>610</v>
      </c>
      <c r="L571" t="s">
        <v>13</v>
      </c>
      <c r="M571" t="s">
        <v>28</v>
      </c>
      <c r="N571" s="6" t="s">
        <v>610</v>
      </c>
      <c r="O571" t="s">
        <v>28</v>
      </c>
      <c r="P571" t="s">
        <v>28</v>
      </c>
      <c r="Q571" t="s">
        <v>28</v>
      </c>
      <c r="R571" s="7" t="s">
        <v>611</v>
      </c>
      <c r="S571" s="8">
        <f>R571/N571 * -1</f>
      </c>
      <c r="T571">
        <f>VLOOKUP(H571,SKU_PORKMEAT!A2:D683,{3},FALSE)</f>
      </c>
      <c r="U571" s="1">
        <f>VLOOKUP(UPPER(IF(IFERROR(VLOOKUP(E571,SOTC_PORKMEAT!A2:B5441,{2},FALSE), TRUE)=TRUE, VLOOKUP(E571,PICKUP_PORKMEAT!A2:B559,{2},FALSE),VLOOKUP(E571,SOTC_PORKMEAT!A2:B5441,{2},FALSE))), CUSTOMERS_PORKMEAT!A2:C951,{3},FALSE)</f>
      </c>
      <c r="V571" s="1">
        <f>VLOOKUP(UPPER(IF(IFERROR(VLOOKUP(E571,SOTC_PORKMEAT!A2:B5441,{2},FALSE), TRUE)=TRUE, VLOOKUP(E571,PICKUP_PORKMEAT!A2:B559,{2},FALSE),VLOOKUP(E571,SOTC_PORKMEAT!A2:B5441,{2},FALSE))), CUSTOMERS_PORKMEAT!A2:D951,{4},FALSE)</f>
      </c>
      <c r="W571" s="1">
        <f>VLOOKUP(H571,SKU_PORKMEAT!A2:D683,{4},FALSE)</f>
      </c>
      <c r="X571" s="1">
        <v>12</v>
      </c>
      <c r="Y571" t="s">
        <v>100</v>
      </c>
    </row>
    <row r="572" spans="1:25" x14ac:dyDescent="0.25">
      <c r="A572" s="1">
        <v>2024</v>
      </c>
      <c r="B572" s="1" t="s">
        <v>24</v>
      </c>
      <c r="C572" s="1" t="s">
        <v>39</v>
      </c>
      <c r="D572" s="1" t="s">
        <v>1719</v>
      </c>
      <c r="E572" s="1">
        <v>2100120186</v>
      </c>
      <c r="F572" s="1" t="s">
        <v>49</v>
      </c>
      <c r="G572" t="s">
        <v>28</v>
      </c>
      <c r="H572" s="1">
        <v>1000000001127</v>
      </c>
      <c r="I572" s="1" t="s">
        <v>50</v>
      </c>
      <c r="J572" s="1" t="s">
        <v>50</v>
      </c>
      <c r="K572" s="6" t="s">
        <v>1720</v>
      </c>
      <c r="L572" t="s">
        <v>13</v>
      </c>
      <c r="M572" t="s">
        <v>28</v>
      </c>
      <c r="N572" s="6" t="s">
        <v>1720</v>
      </c>
      <c r="O572" t="s">
        <v>28</v>
      </c>
      <c r="P572" t="s">
        <v>28</v>
      </c>
      <c r="Q572" t="s">
        <v>28</v>
      </c>
      <c r="R572" s="7" t="s">
        <v>1721</v>
      </c>
      <c r="S572" s="8">
        <f>R572/N572 * -1</f>
      </c>
      <c r="T572">
        <f>VLOOKUP(H572,SKU_PORKMEAT!A2:D683,{3},FALSE)</f>
      </c>
      <c r="U572" s="1">
        <f>VLOOKUP(UPPER(IF(IFERROR(VLOOKUP(E572,SOTC_PORKMEAT!A2:B5441,{2},FALSE), TRUE)=TRUE, VLOOKUP(E572,PICKUP_PORKMEAT!A2:B559,{2},FALSE),VLOOKUP(E572,SOTC_PORKMEAT!A2:B5441,{2},FALSE))), CUSTOMERS_PORKMEAT!A2:C951,{3},FALSE)</f>
      </c>
      <c r="V572" s="1">
        <f>VLOOKUP(UPPER(IF(IFERROR(VLOOKUP(E572,SOTC_PORKMEAT!A2:B5441,{2},FALSE), TRUE)=TRUE, VLOOKUP(E572,PICKUP_PORKMEAT!A2:B559,{2},FALSE),VLOOKUP(E572,SOTC_PORKMEAT!A2:B5441,{2},FALSE))), CUSTOMERS_PORKMEAT!A2:D951,{4},FALSE)</f>
      </c>
      <c r="W572" s="1">
        <f>VLOOKUP(H572,SKU_PORKMEAT!A2:D683,{4},FALSE)</f>
      </c>
      <c r="X572" s="1">
        <v>15</v>
      </c>
      <c r="Y572" t="s">
        <v>49</v>
      </c>
    </row>
    <row r="573" spans="1:25" x14ac:dyDescent="0.25">
      <c r="A573" s="1">
        <v>2024</v>
      </c>
      <c r="B573" s="1" t="s">
        <v>24</v>
      </c>
      <c r="C573" s="1" t="s">
        <v>1564</v>
      </c>
      <c r="D573" s="1" t="s">
        <v>1722</v>
      </c>
      <c r="E573" s="1">
        <v>2100120637</v>
      </c>
      <c r="F573" s="1" t="s">
        <v>494</v>
      </c>
      <c r="G573" t="s">
        <v>28</v>
      </c>
      <c r="H573" s="1">
        <v>1000000001165</v>
      </c>
      <c r="I573" s="1" t="s">
        <v>495</v>
      </c>
      <c r="J573" s="1" t="s">
        <v>495</v>
      </c>
      <c r="K573" s="6" t="s">
        <v>1723</v>
      </c>
      <c r="L573" t="s">
        <v>13</v>
      </c>
      <c r="M573" t="s">
        <v>28</v>
      </c>
      <c r="N573" s="6" t="s">
        <v>1723</v>
      </c>
      <c r="O573" t="s">
        <v>28</v>
      </c>
      <c r="P573" t="s">
        <v>28</v>
      </c>
      <c r="Q573" t="s">
        <v>28</v>
      </c>
      <c r="R573" s="7" t="s">
        <v>1724</v>
      </c>
      <c r="S573" s="8">
        <f>R573/N573 * -1</f>
      </c>
      <c r="T573">
        <f>VLOOKUP(H573,SKU_PORKMEAT!A2:D683,{3},FALSE)</f>
      </c>
      <c r="U573" s="1">
        <f>VLOOKUP(UPPER(IF(IFERROR(VLOOKUP(E573,SOTC_PORKMEAT!A2:B5441,{2},FALSE), TRUE)=TRUE, VLOOKUP(E573,PICKUP_PORKMEAT!A2:B559,{2},FALSE),VLOOKUP(E573,SOTC_PORKMEAT!A2:B5441,{2},FALSE))), CUSTOMERS_PORKMEAT!A2:C951,{3},FALSE)</f>
      </c>
      <c r="V573" s="1">
        <f>VLOOKUP(UPPER(IF(IFERROR(VLOOKUP(E573,SOTC_PORKMEAT!A2:B5441,{2},FALSE), TRUE)=TRUE, VLOOKUP(E573,PICKUP_PORKMEAT!A2:B559,{2},FALSE),VLOOKUP(E573,SOTC_PORKMEAT!A2:B5441,{2},FALSE))), CUSTOMERS_PORKMEAT!A2:D951,{4},FALSE)</f>
      </c>
      <c r="W573" s="1">
        <f>VLOOKUP(H573,SKU_PORKMEAT!A2:D683,{4},FALSE)</f>
      </c>
      <c r="X573" s="1">
        <v>12</v>
      </c>
      <c r="Y573" t="s">
        <v>494</v>
      </c>
    </row>
    <row r="574" spans="1:25" x14ac:dyDescent="0.25">
      <c r="A574" s="1">
        <v>2024</v>
      </c>
      <c r="B574" s="1" t="s">
        <v>24</v>
      </c>
      <c r="C574" s="1" t="s">
        <v>1564</v>
      </c>
      <c r="D574" s="1" t="s">
        <v>1725</v>
      </c>
      <c r="E574" s="1">
        <v>2100120638</v>
      </c>
      <c r="F574" s="1" t="s">
        <v>499</v>
      </c>
      <c r="G574" t="s">
        <v>28</v>
      </c>
      <c r="H574" s="1">
        <v>1000000001165</v>
      </c>
      <c r="I574" s="1" t="s">
        <v>495</v>
      </c>
      <c r="J574" s="1" t="s">
        <v>495</v>
      </c>
      <c r="K574" s="6" t="s">
        <v>1726</v>
      </c>
      <c r="L574" t="s">
        <v>13</v>
      </c>
      <c r="M574" t="s">
        <v>28</v>
      </c>
      <c r="N574" s="6" t="s">
        <v>1726</v>
      </c>
      <c r="O574" t="s">
        <v>28</v>
      </c>
      <c r="P574" t="s">
        <v>28</v>
      </c>
      <c r="Q574" t="s">
        <v>28</v>
      </c>
      <c r="R574" s="7" t="s">
        <v>1727</v>
      </c>
      <c r="S574" s="8">
        <f>R574/N574 * -1</f>
      </c>
      <c r="T574">
        <f>VLOOKUP(H574,SKU_PORKMEAT!A2:D683,{3},FALSE)</f>
      </c>
      <c r="U574" s="1">
        <f>VLOOKUP(UPPER(IF(IFERROR(VLOOKUP(E574,SOTC_PORKMEAT!A2:B5441,{2},FALSE), TRUE)=TRUE, VLOOKUP(E574,PICKUP_PORKMEAT!A2:B559,{2},FALSE),VLOOKUP(E574,SOTC_PORKMEAT!A2:B5441,{2},FALSE))), CUSTOMERS_PORKMEAT!A2:C951,{3},FALSE)</f>
      </c>
      <c r="V574" s="1">
        <f>VLOOKUP(UPPER(IF(IFERROR(VLOOKUP(E574,SOTC_PORKMEAT!A2:B5441,{2},FALSE), TRUE)=TRUE, VLOOKUP(E574,PICKUP_PORKMEAT!A2:B559,{2},FALSE),VLOOKUP(E574,SOTC_PORKMEAT!A2:B5441,{2},FALSE))), CUSTOMERS_PORKMEAT!A2:D951,{4},FALSE)</f>
      </c>
      <c r="W574" s="1">
        <f>VLOOKUP(H574,SKU_PORKMEAT!A2:D683,{4},FALSE)</f>
      </c>
      <c r="X574" s="1">
        <v>12</v>
      </c>
      <c r="Y574" t="s">
        <v>499</v>
      </c>
    </row>
    <row r="575" spans="1:25" x14ac:dyDescent="0.25">
      <c r="A575" s="1">
        <v>2024</v>
      </c>
      <c r="B575" s="1" t="s">
        <v>24</v>
      </c>
      <c r="C575" s="1" t="s">
        <v>1564</v>
      </c>
      <c r="D575" s="1" t="s">
        <v>1728</v>
      </c>
      <c r="E575" s="1">
        <v>2100120644</v>
      </c>
      <c r="F575" s="1" t="s">
        <v>503</v>
      </c>
      <c r="G575" t="s">
        <v>28</v>
      </c>
      <c r="H575" s="1">
        <v>1000000000762</v>
      </c>
      <c r="I575" s="1" t="s">
        <v>504</v>
      </c>
      <c r="J575" s="1" t="s">
        <v>504</v>
      </c>
      <c r="K575" s="6" t="s">
        <v>1729</v>
      </c>
      <c r="L575" t="s">
        <v>13</v>
      </c>
      <c r="M575" t="s">
        <v>28</v>
      </c>
      <c r="N575" s="6" t="s">
        <v>1729</v>
      </c>
      <c r="O575" t="s">
        <v>28</v>
      </c>
      <c r="P575" t="s">
        <v>28</v>
      </c>
      <c r="Q575" t="s">
        <v>28</v>
      </c>
      <c r="R575" s="7" t="s">
        <v>1730</v>
      </c>
      <c r="S575" s="8">
        <f>R575/N575 * -1</f>
      </c>
      <c r="T575">
        <f>VLOOKUP(H575,SKU_PORKMEAT!A2:D683,{3},FALSE)</f>
      </c>
      <c r="U575" s="1">
        <f>VLOOKUP(UPPER(IF(IFERROR(VLOOKUP(E575,SOTC_PORKMEAT!A2:B5441,{2},FALSE), TRUE)=TRUE, VLOOKUP(E575,PICKUP_PORKMEAT!A2:B559,{2},FALSE),VLOOKUP(E575,SOTC_PORKMEAT!A2:B5441,{2},FALSE))), CUSTOMERS_PORKMEAT!A2:C951,{3},FALSE)</f>
      </c>
      <c r="V575" s="1">
        <f>VLOOKUP(UPPER(IF(IFERROR(VLOOKUP(E575,SOTC_PORKMEAT!A2:B5441,{2},FALSE), TRUE)=TRUE, VLOOKUP(E575,PICKUP_PORKMEAT!A2:B559,{2},FALSE),VLOOKUP(E575,SOTC_PORKMEAT!A2:B5441,{2},FALSE))), CUSTOMERS_PORKMEAT!A2:D951,{4},FALSE)</f>
      </c>
      <c r="W575" s="1">
        <f>VLOOKUP(H575,SKU_PORKMEAT!A2:D683,{4},FALSE)</f>
      </c>
      <c r="X575" s="1">
        <v>12</v>
      </c>
      <c r="Y575" t="s">
        <v>503</v>
      </c>
    </row>
    <row r="576" spans="1:25" x14ac:dyDescent="0.25">
      <c r="A576" s="1">
        <v>2024</v>
      </c>
      <c r="B576" s="1" t="s">
        <v>24</v>
      </c>
      <c r="C576" s="1" t="s">
        <v>1564</v>
      </c>
      <c r="D576" s="1" t="s">
        <v>1731</v>
      </c>
      <c r="E576" s="1">
        <v>2100120640</v>
      </c>
      <c r="F576" s="1" t="s">
        <v>508</v>
      </c>
      <c r="G576" t="s">
        <v>28</v>
      </c>
      <c r="H576" s="1">
        <v>1000000001165</v>
      </c>
      <c r="I576" s="1" t="s">
        <v>495</v>
      </c>
      <c r="J576" s="1" t="s">
        <v>495</v>
      </c>
      <c r="K576" s="6" t="s">
        <v>1732</v>
      </c>
      <c r="L576" t="s">
        <v>13</v>
      </c>
      <c r="M576" t="s">
        <v>28</v>
      </c>
      <c r="N576" s="6" t="s">
        <v>1732</v>
      </c>
      <c r="O576" t="s">
        <v>28</v>
      </c>
      <c r="P576" t="s">
        <v>28</v>
      </c>
      <c r="Q576" t="s">
        <v>28</v>
      </c>
      <c r="R576" s="7" t="s">
        <v>1733</v>
      </c>
      <c r="S576" s="8">
        <f>R576/N576 * -1</f>
      </c>
      <c r="T576">
        <f>VLOOKUP(H576,SKU_PORKMEAT!A2:D683,{3},FALSE)</f>
      </c>
      <c r="U576" s="1">
        <f>VLOOKUP(UPPER(IF(IFERROR(VLOOKUP(E576,SOTC_PORKMEAT!A2:B5441,{2},FALSE), TRUE)=TRUE, VLOOKUP(E576,PICKUP_PORKMEAT!A2:B559,{2},FALSE),VLOOKUP(E576,SOTC_PORKMEAT!A2:B5441,{2},FALSE))), CUSTOMERS_PORKMEAT!A2:C951,{3},FALSE)</f>
      </c>
      <c r="V576" s="1">
        <f>VLOOKUP(UPPER(IF(IFERROR(VLOOKUP(E576,SOTC_PORKMEAT!A2:B5441,{2},FALSE), TRUE)=TRUE, VLOOKUP(E576,PICKUP_PORKMEAT!A2:B559,{2},FALSE),VLOOKUP(E576,SOTC_PORKMEAT!A2:B5441,{2},FALSE))), CUSTOMERS_PORKMEAT!A2:D951,{4},FALSE)</f>
      </c>
      <c r="W576" s="1">
        <f>VLOOKUP(H576,SKU_PORKMEAT!A2:D683,{4},FALSE)</f>
      </c>
      <c r="X576" s="1">
        <v>12</v>
      </c>
      <c r="Y576" t="s">
        <v>508</v>
      </c>
    </row>
    <row r="577" spans="1:25" x14ac:dyDescent="0.25">
      <c r="A577" s="1">
        <v>2024</v>
      </c>
      <c r="B577" s="1" t="s">
        <v>24</v>
      </c>
      <c r="C577" s="1" t="s">
        <v>1564</v>
      </c>
      <c r="D577" s="1" t="s">
        <v>1734</v>
      </c>
      <c r="E577" s="1">
        <v>2100120643</v>
      </c>
      <c r="F577" s="1" t="s">
        <v>512</v>
      </c>
      <c r="G577" t="s">
        <v>28</v>
      </c>
      <c r="H577" s="1">
        <v>1000000000762</v>
      </c>
      <c r="I577" s="1" t="s">
        <v>504</v>
      </c>
      <c r="J577" s="1" t="s">
        <v>504</v>
      </c>
      <c r="K577" s="6" t="s">
        <v>403</v>
      </c>
      <c r="L577" t="s">
        <v>13</v>
      </c>
      <c r="M577" t="s">
        <v>28</v>
      </c>
      <c r="N577" s="6" t="s">
        <v>403</v>
      </c>
      <c r="O577" t="s">
        <v>28</v>
      </c>
      <c r="P577" t="s">
        <v>28</v>
      </c>
      <c r="Q577" t="s">
        <v>28</v>
      </c>
      <c r="R577" s="7" t="s">
        <v>1735</v>
      </c>
      <c r="S577" s="8">
        <f>R577/N577 * -1</f>
      </c>
      <c r="T577">
        <f>VLOOKUP(H577,SKU_PORKMEAT!A2:D683,{3},FALSE)</f>
      </c>
      <c r="U577" s="1">
        <f>VLOOKUP(UPPER(IF(IFERROR(VLOOKUP(E577,SOTC_PORKMEAT!A2:B5441,{2},FALSE), TRUE)=TRUE, VLOOKUP(E577,PICKUP_PORKMEAT!A2:B559,{2},FALSE),VLOOKUP(E577,SOTC_PORKMEAT!A2:B5441,{2},FALSE))), CUSTOMERS_PORKMEAT!A2:C951,{3},FALSE)</f>
      </c>
      <c r="V577" s="1">
        <f>VLOOKUP(UPPER(IF(IFERROR(VLOOKUP(E577,SOTC_PORKMEAT!A2:B5441,{2},FALSE), TRUE)=TRUE, VLOOKUP(E577,PICKUP_PORKMEAT!A2:B559,{2},FALSE),VLOOKUP(E577,SOTC_PORKMEAT!A2:B5441,{2},FALSE))), CUSTOMERS_PORKMEAT!A2:D951,{4},FALSE)</f>
      </c>
      <c r="W577" s="1">
        <f>VLOOKUP(H577,SKU_PORKMEAT!A2:D683,{4},FALSE)</f>
      </c>
      <c r="X577" s="1">
        <v>12</v>
      </c>
      <c r="Y577" t="s">
        <v>512</v>
      </c>
    </row>
    <row r="578" spans="1:25" x14ac:dyDescent="0.25">
      <c r="A578" s="1">
        <v>2024</v>
      </c>
      <c r="B578" s="1" t="s">
        <v>24</v>
      </c>
      <c r="C578" s="1" t="s">
        <v>362</v>
      </c>
      <c r="D578" s="1" t="s">
        <v>1736</v>
      </c>
      <c r="E578" s="1">
        <v>2100119010</v>
      </c>
      <c r="F578" s="1" t="s">
        <v>104</v>
      </c>
      <c r="G578" t="s">
        <v>28</v>
      </c>
      <c r="H578" s="1">
        <v>1000000001134</v>
      </c>
      <c r="I578" s="1" t="s">
        <v>516</v>
      </c>
      <c r="J578" s="1" t="s">
        <v>516</v>
      </c>
      <c r="K578" s="6" t="s">
        <v>1737</v>
      </c>
      <c r="L578" t="s">
        <v>13</v>
      </c>
      <c r="M578" t="s">
        <v>28</v>
      </c>
      <c r="N578" s="6" t="s">
        <v>1737</v>
      </c>
      <c r="O578" t="s">
        <v>28</v>
      </c>
      <c r="P578" t="s">
        <v>28</v>
      </c>
      <c r="Q578" t="s">
        <v>28</v>
      </c>
      <c r="R578" s="7" t="s">
        <v>1738</v>
      </c>
      <c r="S578" s="8">
        <f>R578/N578 * -1</f>
      </c>
      <c r="T578">
        <f>VLOOKUP(H578,SKU_PORKMEAT!A2:D683,{3},FALSE)</f>
      </c>
      <c r="U578" s="1">
        <f>VLOOKUP(UPPER(IF(IFERROR(VLOOKUP(E578,SOTC_PORKMEAT!A2:B5441,{2},FALSE), TRUE)=TRUE, VLOOKUP(E578,PICKUP_PORKMEAT!A2:B559,{2},FALSE),VLOOKUP(E578,SOTC_PORKMEAT!A2:B5441,{2},FALSE))), CUSTOMERS_PORKMEAT!A2:C951,{3},FALSE)</f>
      </c>
      <c r="V578" s="1">
        <f>VLOOKUP(UPPER(IF(IFERROR(VLOOKUP(E578,SOTC_PORKMEAT!A2:B5441,{2},FALSE), TRUE)=TRUE, VLOOKUP(E578,PICKUP_PORKMEAT!A2:B559,{2},FALSE),VLOOKUP(E578,SOTC_PORKMEAT!A2:B5441,{2},FALSE))), CUSTOMERS_PORKMEAT!A2:D951,{4},FALSE)</f>
      </c>
      <c r="W578" s="1">
        <f>VLOOKUP(H578,SKU_PORKMEAT!A2:D683,{4},FALSE)</f>
      </c>
      <c r="X578" s="1">
        <v>10</v>
      </c>
      <c r="Y578" t="s">
        <v>104</v>
      </c>
    </row>
    <row r="579" spans="1:25" x14ac:dyDescent="0.25">
      <c r="A579" s="1">
        <v>2024</v>
      </c>
      <c r="B579" s="1" t="s">
        <v>24</v>
      </c>
      <c r="C579" s="1" t="s">
        <v>362</v>
      </c>
      <c r="D579" s="1" t="s">
        <v>1736</v>
      </c>
      <c r="E579" s="1">
        <v>2100119010</v>
      </c>
      <c r="F579" s="1" t="s">
        <v>104</v>
      </c>
      <c r="G579" t="s">
        <v>28</v>
      </c>
      <c r="H579" s="1">
        <v>1000000001136</v>
      </c>
      <c r="I579" s="1" t="s">
        <v>519</v>
      </c>
      <c r="J579" s="1" t="s">
        <v>519</v>
      </c>
      <c r="K579" s="6" t="s">
        <v>1739</v>
      </c>
      <c r="L579" t="s">
        <v>13</v>
      </c>
      <c r="M579" t="s">
        <v>28</v>
      </c>
      <c r="N579" s="6" t="s">
        <v>1739</v>
      </c>
      <c r="O579" t="s">
        <v>28</v>
      </c>
      <c r="P579" t="s">
        <v>28</v>
      </c>
      <c r="Q579" t="s">
        <v>28</v>
      </c>
      <c r="R579" s="7" t="s">
        <v>1740</v>
      </c>
      <c r="S579" s="8">
        <f>R579/N579 * -1</f>
      </c>
      <c r="T579">
        <f>VLOOKUP(H579,SKU_PORKMEAT!A2:D683,{3},FALSE)</f>
      </c>
      <c r="U579" s="1">
        <f>VLOOKUP(UPPER(IF(IFERROR(VLOOKUP(E579,SOTC_PORKMEAT!A2:B5441,{2},FALSE), TRUE)=TRUE, VLOOKUP(E579,PICKUP_PORKMEAT!A2:B559,{2},FALSE),VLOOKUP(E579,SOTC_PORKMEAT!A2:B5441,{2},FALSE))), CUSTOMERS_PORKMEAT!A2:C951,{3},FALSE)</f>
      </c>
      <c r="V579" s="1">
        <f>VLOOKUP(UPPER(IF(IFERROR(VLOOKUP(E579,SOTC_PORKMEAT!A2:B5441,{2},FALSE), TRUE)=TRUE, VLOOKUP(E579,PICKUP_PORKMEAT!A2:B559,{2},FALSE),VLOOKUP(E579,SOTC_PORKMEAT!A2:B5441,{2},FALSE))), CUSTOMERS_PORKMEAT!A2:D951,{4},FALSE)</f>
      </c>
      <c r="W579" s="1">
        <f>VLOOKUP(H579,SKU_PORKMEAT!A2:D683,{4},FALSE)</f>
      </c>
      <c r="X579" s="1">
        <v>10</v>
      </c>
      <c r="Y579" t="s">
        <v>104</v>
      </c>
    </row>
    <row r="580" spans="1:25" x14ac:dyDescent="0.25">
      <c r="A580" s="1">
        <v>2024</v>
      </c>
      <c r="B580" s="1" t="s">
        <v>24</v>
      </c>
      <c r="C580" s="1" t="s">
        <v>1564</v>
      </c>
      <c r="D580" s="1" t="s">
        <v>1741</v>
      </c>
      <c r="E580" s="1">
        <v>2100120642</v>
      </c>
      <c r="F580" s="1" t="s">
        <v>291</v>
      </c>
      <c r="G580" t="s">
        <v>28</v>
      </c>
      <c r="H580" s="1">
        <v>1000000001131</v>
      </c>
      <c r="I580" s="1" t="s">
        <v>55</v>
      </c>
      <c r="J580" s="1" t="s">
        <v>55</v>
      </c>
      <c r="K580" s="6" t="s">
        <v>1742</v>
      </c>
      <c r="L580" t="s">
        <v>13</v>
      </c>
      <c r="M580" t="s">
        <v>28</v>
      </c>
      <c r="N580" s="6" t="s">
        <v>1742</v>
      </c>
      <c r="O580" t="s">
        <v>28</v>
      </c>
      <c r="P580" t="s">
        <v>28</v>
      </c>
      <c r="Q580" t="s">
        <v>28</v>
      </c>
      <c r="R580" s="7" t="s">
        <v>1743</v>
      </c>
      <c r="S580" s="8">
        <f>R580/N580 * -1</f>
      </c>
      <c r="T580">
        <f>VLOOKUP(H580,SKU_PORKMEAT!A2:D683,{3},FALSE)</f>
      </c>
      <c r="U580" s="1">
        <f>VLOOKUP(UPPER(IF(IFERROR(VLOOKUP(E580,SOTC_PORKMEAT!A2:B5441,{2},FALSE), TRUE)=TRUE, VLOOKUP(E580,PICKUP_PORKMEAT!A2:B559,{2},FALSE),VLOOKUP(E580,SOTC_PORKMEAT!A2:B5441,{2},FALSE))), CUSTOMERS_PORKMEAT!A2:C951,{3},FALSE)</f>
      </c>
      <c r="V580" s="1">
        <f>VLOOKUP(UPPER(IF(IFERROR(VLOOKUP(E580,SOTC_PORKMEAT!A2:B5441,{2},FALSE), TRUE)=TRUE, VLOOKUP(E580,PICKUP_PORKMEAT!A2:B559,{2},FALSE),VLOOKUP(E580,SOTC_PORKMEAT!A2:B5441,{2},FALSE))), CUSTOMERS_PORKMEAT!A2:D951,{4},FALSE)</f>
      </c>
      <c r="W580" s="1">
        <f>VLOOKUP(H580,SKU_PORKMEAT!A2:D683,{4},FALSE)</f>
      </c>
      <c r="X580" s="1">
        <v>10</v>
      </c>
      <c r="Y580" t="s">
        <v>291</v>
      </c>
    </row>
    <row r="581" spans="1:25" x14ac:dyDescent="0.25">
      <c r="A581" s="1">
        <v>2024</v>
      </c>
      <c r="B581" s="1" t="s">
        <v>24</v>
      </c>
      <c r="C581" s="1" t="s">
        <v>1564</v>
      </c>
      <c r="D581" s="1" t="s">
        <v>1744</v>
      </c>
      <c r="E581" s="1">
        <v>2100120633</v>
      </c>
      <c r="F581" s="1" t="s">
        <v>545</v>
      </c>
      <c r="G581" t="s">
        <v>28</v>
      </c>
      <c r="H581" s="1">
        <v>1000000001165</v>
      </c>
      <c r="I581" s="1" t="s">
        <v>495</v>
      </c>
      <c r="J581" s="1" t="s">
        <v>495</v>
      </c>
      <c r="K581" s="6" t="s">
        <v>1745</v>
      </c>
      <c r="L581" t="s">
        <v>13</v>
      </c>
      <c r="M581" t="s">
        <v>28</v>
      </c>
      <c r="N581" s="6" t="s">
        <v>1745</v>
      </c>
      <c r="O581" t="s">
        <v>28</v>
      </c>
      <c r="P581" t="s">
        <v>28</v>
      </c>
      <c r="Q581" t="s">
        <v>28</v>
      </c>
      <c r="R581" s="7" t="s">
        <v>1746</v>
      </c>
      <c r="S581" s="8">
        <f>R581/N581 * -1</f>
      </c>
      <c r="T581">
        <f>VLOOKUP(H581,SKU_PORKMEAT!A2:D683,{3},FALSE)</f>
      </c>
      <c r="U581" s="1">
        <f>VLOOKUP(UPPER(IF(IFERROR(VLOOKUP(E581,SOTC_PORKMEAT!A2:B5441,{2},FALSE), TRUE)=TRUE, VLOOKUP(E581,PICKUP_PORKMEAT!A2:B559,{2},FALSE),VLOOKUP(E581,SOTC_PORKMEAT!A2:B5441,{2},FALSE))), CUSTOMERS_PORKMEAT!A2:C951,{3},FALSE)</f>
      </c>
      <c r="V581" s="1">
        <f>VLOOKUP(UPPER(IF(IFERROR(VLOOKUP(E581,SOTC_PORKMEAT!A2:B5441,{2},FALSE), TRUE)=TRUE, VLOOKUP(E581,PICKUP_PORKMEAT!A2:B559,{2},FALSE),VLOOKUP(E581,SOTC_PORKMEAT!A2:B5441,{2},FALSE))), CUSTOMERS_PORKMEAT!A2:D951,{4},FALSE)</f>
      </c>
      <c r="W581" s="1">
        <f>VLOOKUP(H581,SKU_PORKMEAT!A2:D683,{4},FALSE)</f>
      </c>
      <c r="X581" s="1">
        <v>12</v>
      </c>
      <c r="Y581" t="s">
        <v>545</v>
      </c>
    </row>
    <row r="582" spans="1:25" x14ac:dyDescent="0.25">
      <c r="A582" s="1">
        <v>2024</v>
      </c>
      <c r="B582" s="1" t="s">
        <v>24</v>
      </c>
      <c r="C582" s="1" t="s">
        <v>1564</v>
      </c>
      <c r="D582" s="1" t="s">
        <v>1747</v>
      </c>
      <c r="E582" s="1">
        <v>2100120646</v>
      </c>
      <c r="F582" s="1" t="s">
        <v>545</v>
      </c>
      <c r="G582" t="s">
        <v>28</v>
      </c>
      <c r="H582" s="1">
        <v>1000000000762</v>
      </c>
      <c r="I582" s="1" t="s">
        <v>504</v>
      </c>
      <c r="J582" s="1" t="s">
        <v>504</v>
      </c>
      <c r="K582" s="6" t="s">
        <v>1748</v>
      </c>
      <c r="L582" t="s">
        <v>13</v>
      </c>
      <c r="M582" t="s">
        <v>28</v>
      </c>
      <c r="N582" s="6" t="s">
        <v>1748</v>
      </c>
      <c r="O582" t="s">
        <v>28</v>
      </c>
      <c r="P582" t="s">
        <v>28</v>
      </c>
      <c r="Q582" t="s">
        <v>28</v>
      </c>
      <c r="R582" s="7" t="s">
        <v>1749</v>
      </c>
      <c r="S582" s="8">
        <f>R582/N582 * -1</f>
      </c>
      <c r="T582">
        <f>VLOOKUP(H582,SKU_PORKMEAT!A2:D683,{3},FALSE)</f>
      </c>
      <c r="U582" s="1">
        <f>VLOOKUP(UPPER(IF(IFERROR(VLOOKUP(E582,SOTC_PORKMEAT!A2:B5441,{2},FALSE), TRUE)=TRUE, VLOOKUP(E582,PICKUP_PORKMEAT!A2:B559,{2},FALSE),VLOOKUP(E582,SOTC_PORKMEAT!A2:B5441,{2},FALSE))), CUSTOMERS_PORKMEAT!A2:C951,{3},FALSE)</f>
      </c>
      <c r="V582" s="1">
        <f>VLOOKUP(UPPER(IF(IFERROR(VLOOKUP(E582,SOTC_PORKMEAT!A2:B5441,{2},FALSE), TRUE)=TRUE, VLOOKUP(E582,PICKUP_PORKMEAT!A2:B559,{2},FALSE),VLOOKUP(E582,SOTC_PORKMEAT!A2:B5441,{2},FALSE))), CUSTOMERS_PORKMEAT!A2:D951,{4},FALSE)</f>
      </c>
      <c r="W582" s="1">
        <f>VLOOKUP(H582,SKU_PORKMEAT!A2:D683,{4},FALSE)</f>
      </c>
      <c r="X582" s="1">
        <v>12</v>
      </c>
      <c r="Y582" t="s">
        <v>545</v>
      </c>
    </row>
    <row r="583" spans="1:25" x14ac:dyDescent="0.25">
      <c r="A583" s="1">
        <v>2024</v>
      </c>
      <c r="B583" s="1" t="s">
        <v>24</v>
      </c>
      <c r="C583" s="1" t="s">
        <v>1009</v>
      </c>
      <c r="D583" s="1" t="s">
        <v>1750</v>
      </c>
      <c r="E583" s="1">
        <v>2100120093</v>
      </c>
      <c r="F583" s="1" t="s">
        <v>139</v>
      </c>
      <c r="G583" t="s">
        <v>28</v>
      </c>
      <c r="H583" s="1">
        <v>1000000001128</v>
      </c>
      <c r="I583" s="1" t="s">
        <v>73</v>
      </c>
      <c r="J583" s="1" t="s">
        <v>73</v>
      </c>
      <c r="K583" s="6" t="s">
        <v>1751</v>
      </c>
      <c r="L583" t="s">
        <v>13</v>
      </c>
      <c r="M583" t="s">
        <v>28</v>
      </c>
      <c r="N583" s="6" t="s">
        <v>1751</v>
      </c>
      <c r="O583" t="s">
        <v>28</v>
      </c>
      <c r="P583" t="s">
        <v>28</v>
      </c>
      <c r="Q583" t="s">
        <v>28</v>
      </c>
      <c r="R583" s="7" t="s">
        <v>1752</v>
      </c>
      <c r="S583" s="8">
        <f>R583/N583 * -1</f>
      </c>
      <c r="T583">
        <f>VLOOKUP(H583,SKU_PORKMEAT!A2:D683,{3},FALSE)</f>
      </c>
      <c r="U583" s="1">
        <f>VLOOKUP(UPPER(IF(IFERROR(VLOOKUP(E583,SOTC_PORKMEAT!A2:B5441,{2},FALSE), TRUE)=TRUE, VLOOKUP(E583,PICKUP_PORKMEAT!A2:B559,{2},FALSE),VLOOKUP(E583,SOTC_PORKMEAT!A2:B5441,{2},FALSE))), CUSTOMERS_PORKMEAT!A2:C951,{3},FALSE)</f>
      </c>
      <c r="V583" s="1">
        <f>VLOOKUP(UPPER(IF(IFERROR(VLOOKUP(E583,SOTC_PORKMEAT!A2:B5441,{2},FALSE), TRUE)=TRUE, VLOOKUP(E583,PICKUP_PORKMEAT!A2:B559,{2},FALSE),VLOOKUP(E583,SOTC_PORKMEAT!A2:B5441,{2},FALSE))), CUSTOMERS_PORKMEAT!A2:D951,{4},FALSE)</f>
      </c>
      <c r="W583" s="1">
        <f>VLOOKUP(H583,SKU_PORKMEAT!A2:D683,{4},FALSE)</f>
      </c>
      <c r="X583" s="1">
        <v>15</v>
      </c>
      <c r="Y583" t="s">
        <v>139</v>
      </c>
    </row>
    <row r="584" spans="1:25" x14ac:dyDescent="0.25">
      <c r="A584" s="1">
        <v>2024</v>
      </c>
      <c r="B584" s="1" t="s">
        <v>24</v>
      </c>
      <c r="C584" s="1" t="s">
        <v>1009</v>
      </c>
      <c r="D584" s="1" t="s">
        <v>1753</v>
      </c>
      <c r="E584" s="1">
        <v>2100120094</v>
      </c>
      <c r="F584" s="1" t="s">
        <v>139</v>
      </c>
      <c r="G584" t="s">
        <v>28</v>
      </c>
      <c r="H584" s="1">
        <v>1000000001128</v>
      </c>
      <c r="I584" s="1" t="s">
        <v>73</v>
      </c>
      <c r="J584" s="1" t="s">
        <v>73</v>
      </c>
      <c r="K584" s="6" t="s">
        <v>1754</v>
      </c>
      <c r="L584" t="s">
        <v>13</v>
      </c>
      <c r="M584" t="s">
        <v>28</v>
      </c>
      <c r="N584" s="6" t="s">
        <v>1754</v>
      </c>
      <c r="O584" t="s">
        <v>28</v>
      </c>
      <c r="P584" t="s">
        <v>28</v>
      </c>
      <c r="Q584" t="s">
        <v>28</v>
      </c>
      <c r="R584" s="7" t="s">
        <v>1755</v>
      </c>
      <c r="S584" s="8">
        <f>R584/N584 * -1</f>
      </c>
      <c r="T584">
        <f>VLOOKUP(H584,SKU_PORKMEAT!A2:D683,{3},FALSE)</f>
      </c>
      <c r="U584" s="1">
        <f>VLOOKUP(UPPER(IF(IFERROR(VLOOKUP(E584,SOTC_PORKMEAT!A2:B5441,{2},FALSE), TRUE)=TRUE, VLOOKUP(E584,PICKUP_PORKMEAT!A2:B559,{2},FALSE),VLOOKUP(E584,SOTC_PORKMEAT!A2:B5441,{2},FALSE))), CUSTOMERS_PORKMEAT!A2:C951,{3},FALSE)</f>
      </c>
      <c r="V584" s="1">
        <f>VLOOKUP(UPPER(IF(IFERROR(VLOOKUP(E584,SOTC_PORKMEAT!A2:B5441,{2},FALSE), TRUE)=TRUE, VLOOKUP(E584,PICKUP_PORKMEAT!A2:B559,{2},FALSE),VLOOKUP(E584,SOTC_PORKMEAT!A2:B5441,{2},FALSE))), CUSTOMERS_PORKMEAT!A2:D951,{4},FALSE)</f>
      </c>
      <c r="W584" s="1">
        <f>VLOOKUP(H584,SKU_PORKMEAT!A2:D683,{4},FALSE)</f>
      </c>
      <c r="X584" s="1">
        <v>15</v>
      </c>
      <c r="Y584" t="s">
        <v>139</v>
      </c>
    </row>
    <row r="585" spans="1:25" x14ac:dyDescent="0.25">
      <c r="A585" s="1">
        <v>2024</v>
      </c>
      <c r="B585" s="1" t="s">
        <v>24</v>
      </c>
      <c r="C585" s="1" t="s">
        <v>1009</v>
      </c>
      <c r="D585" s="1" t="s">
        <v>1756</v>
      </c>
      <c r="E585" s="1">
        <v>2100120095</v>
      </c>
      <c r="F585" s="1" t="s">
        <v>139</v>
      </c>
      <c r="G585" t="s">
        <v>28</v>
      </c>
      <c r="H585" s="1">
        <v>1000000001128</v>
      </c>
      <c r="I585" s="1" t="s">
        <v>73</v>
      </c>
      <c r="J585" s="1" t="s">
        <v>73</v>
      </c>
      <c r="K585" s="6" t="s">
        <v>1757</v>
      </c>
      <c r="L585" t="s">
        <v>13</v>
      </c>
      <c r="M585" t="s">
        <v>28</v>
      </c>
      <c r="N585" s="6" t="s">
        <v>1757</v>
      </c>
      <c r="O585" t="s">
        <v>28</v>
      </c>
      <c r="P585" t="s">
        <v>28</v>
      </c>
      <c r="Q585" t="s">
        <v>28</v>
      </c>
      <c r="R585" s="7" t="s">
        <v>1758</v>
      </c>
      <c r="S585" s="8">
        <f>R585/N585 * -1</f>
      </c>
      <c r="T585">
        <f>VLOOKUP(H585,SKU_PORKMEAT!A2:D683,{3},FALSE)</f>
      </c>
      <c r="U585" s="1">
        <f>VLOOKUP(UPPER(IF(IFERROR(VLOOKUP(E585,SOTC_PORKMEAT!A2:B5441,{2},FALSE), TRUE)=TRUE, VLOOKUP(E585,PICKUP_PORKMEAT!A2:B559,{2},FALSE),VLOOKUP(E585,SOTC_PORKMEAT!A2:B5441,{2},FALSE))), CUSTOMERS_PORKMEAT!A2:C951,{3},FALSE)</f>
      </c>
      <c r="V585" s="1">
        <f>VLOOKUP(UPPER(IF(IFERROR(VLOOKUP(E585,SOTC_PORKMEAT!A2:B5441,{2},FALSE), TRUE)=TRUE, VLOOKUP(E585,PICKUP_PORKMEAT!A2:B559,{2},FALSE),VLOOKUP(E585,SOTC_PORKMEAT!A2:B5441,{2},FALSE))), CUSTOMERS_PORKMEAT!A2:D951,{4},FALSE)</f>
      </c>
      <c r="W585" s="1">
        <f>VLOOKUP(H585,SKU_PORKMEAT!A2:D683,{4},FALSE)</f>
      </c>
      <c r="X585" s="1">
        <v>15</v>
      </c>
      <c r="Y585" t="s">
        <v>139</v>
      </c>
    </row>
    <row r="586" spans="1:25" x14ac:dyDescent="0.25">
      <c r="A586" s="1">
        <v>2024</v>
      </c>
      <c r="B586" s="1" t="s">
        <v>24</v>
      </c>
      <c r="C586" s="1" t="s">
        <v>1009</v>
      </c>
      <c r="D586" s="1" t="s">
        <v>1759</v>
      </c>
      <c r="E586" s="1">
        <v>2100120096</v>
      </c>
      <c r="F586" s="1" t="s">
        <v>139</v>
      </c>
      <c r="G586" t="s">
        <v>28</v>
      </c>
      <c r="H586" s="1">
        <v>1000000001128</v>
      </c>
      <c r="I586" s="1" t="s">
        <v>73</v>
      </c>
      <c r="J586" s="1" t="s">
        <v>73</v>
      </c>
      <c r="K586" s="6" t="s">
        <v>1760</v>
      </c>
      <c r="L586" t="s">
        <v>13</v>
      </c>
      <c r="M586" t="s">
        <v>28</v>
      </c>
      <c r="N586" s="6" t="s">
        <v>1760</v>
      </c>
      <c r="O586" t="s">
        <v>28</v>
      </c>
      <c r="P586" t="s">
        <v>28</v>
      </c>
      <c r="Q586" t="s">
        <v>28</v>
      </c>
      <c r="R586" s="7" t="s">
        <v>1761</v>
      </c>
      <c r="S586" s="8">
        <f>R586/N586 * -1</f>
      </c>
      <c r="T586">
        <f>VLOOKUP(H586,SKU_PORKMEAT!A2:D683,{3},FALSE)</f>
      </c>
      <c r="U586" s="1">
        <f>VLOOKUP(UPPER(IF(IFERROR(VLOOKUP(E586,SOTC_PORKMEAT!A2:B5441,{2},FALSE), TRUE)=TRUE, VLOOKUP(E586,PICKUP_PORKMEAT!A2:B559,{2},FALSE),VLOOKUP(E586,SOTC_PORKMEAT!A2:B5441,{2},FALSE))), CUSTOMERS_PORKMEAT!A2:C951,{3},FALSE)</f>
      </c>
      <c r="V586" s="1">
        <f>VLOOKUP(UPPER(IF(IFERROR(VLOOKUP(E586,SOTC_PORKMEAT!A2:B5441,{2},FALSE), TRUE)=TRUE, VLOOKUP(E586,PICKUP_PORKMEAT!A2:B559,{2},FALSE),VLOOKUP(E586,SOTC_PORKMEAT!A2:B5441,{2},FALSE))), CUSTOMERS_PORKMEAT!A2:D951,{4},FALSE)</f>
      </c>
      <c r="W586" s="1">
        <f>VLOOKUP(H586,SKU_PORKMEAT!A2:D683,{4},FALSE)</f>
      </c>
      <c r="X586" s="1">
        <v>15</v>
      </c>
      <c r="Y586" t="s">
        <v>139</v>
      </c>
    </row>
    <row r="587" spans="1:25" x14ac:dyDescent="0.25">
      <c r="A587" s="1">
        <v>2024</v>
      </c>
      <c r="B587" s="1" t="s">
        <v>24</v>
      </c>
      <c r="C587" s="1" t="s">
        <v>1009</v>
      </c>
      <c r="D587" s="1" t="s">
        <v>1762</v>
      </c>
      <c r="E587" s="1">
        <v>2100120097</v>
      </c>
      <c r="F587" s="1" t="s">
        <v>139</v>
      </c>
      <c r="G587" t="s">
        <v>28</v>
      </c>
      <c r="H587" s="1">
        <v>1000000001128</v>
      </c>
      <c r="I587" s="1" t="s">
        <v>73</v>
      </c>
      <c r="J587" s="1" t="s">
        <v>73</v>
      </c>
      <c r="K587" s="6" t="s">
        <v>1763</v>
      </c>
      <c r="L587" t="s">
        <v>13</v>
      </c>
      <c r="M587" t="s">
        <v>28</v>
      </c>
      <c r="N587" s="6" t="s">
        <v>1763</v>
      </c>
      <c r="O587" t="s">
        <v>28</v>
      </c>
      <c r="P587" t="s">
        <v>28</v>
      </c>
      <c r="Q587" t="s">
        <v>28</v>
      </c>
      <c r="R587" s="7" t="s">
        <v>1764</v>
      </c>
      <c r="S587" s="8">
        <f>R587/N587 * -1</f>
      </c>
      <c r="T587">
        <f>VLOOKUP(H587,SKU_PORKMEAT!A2:D683,{3},FALSE)</f>
      </c>
      <c r="U587" s="1">
        <f>VLOOKUP(UPPER(IF(IFERROR(VLOOKUP(E587,SOTC_PORKMEAT!A2:B5441,{2},FALSE), TRUE)=TRUE, VLOOKUP(E587,PICKUP_PORKMEAT!A2:B559,{2},FALSE),VLOOKUP(E587,SOTC_PORKMEAT!A2:B5441,{2},FALSE))), CUSTOMERS_PORKMEAT!A2:C951,{3},FALSE)</f>
      </c>
      <c r="V587" s="1">
        <f>VLOOKUP(UPPER(IF(IFERROR(VLOOKUP(E587,SOTC_PORKMEAT!A2:B5441,{2},FALSE), TRUE)=TRUE, VLOOKUP(E587,PICKUP_PORKMEAT!A2:B559,{2},FALSE),VLOOKUP(E587,SOTC_PORKMEAT!A2:B5441,{2},FALSE))), CUSTOMERS_PORKMEAT!A2:D951,{4},FALSE)</f>
      </c>
      <c r="W587" s="1">
        <f>VLOOKUP(H587,SKU_PORKMEAT!A2:D683,{4},FALSE)</f>
      </c>
      <c r="X587" s="1">
        <v>15</v>
      </c>
      <c r="Y587" t="s">
        <v>139</v>
      </c>
    </row>
    <row r="588" spans="1:25" x14ac:dyDescent="0.25">
      <c r="A588" s="1">
        <v>2024</v>
      </c>
      <c r="B588" s="1" t="s">
        <v>24</v>
      </c>
      <c r="C588" s="1" t="s">
        <v>1009</v>
      </c>
      <c r="D588" s="1" t="s">
        <v>1765</v>
      </c>
      <c r="E588" s="1">
        <v>2100120098</v>
      </c>
      <c r="F588" s="1" t="s">
        <v>139</v>
      </c>
      <c r="G588" t="s">
        <v>28</v>
      </c>
      <c r="H588" s="1">
        <v>1000000001141</v>
      </c>
      <c r="I588" s="1" t="s">
        <v>272</v>
      </c>
      <c r="J588" s="1" t="s">
        <v>272</v>
      </c>
      <c r="K588" s="6" t="s">
        <v>1766</v>
      </c>
      <c r="L588" t="s">
        <v>13</v>
      </c>
      <c r="M588" t="s">
        <v>28</v>
      </c>
      <c r="N588" s="6" t="s">
        <v>1766</v>
      </c>
      <c r="O588" t="s">
        <v>28</v>
      </c>
      <c r="P588" t="s">
        <v>28</v>
      </c>
      <c r="Q588" t="s">
        <v>28</v>
      </c>
      <c r="R588" s="7" t="s">
        <v>1767</v>
      </c>
      <c r="S588" s="8">
        <f>R588/N588 * -1</f>
      </c>
      <c r="T588">
        <f>VLOOKUP(H588,SKU_PORKMEAT!A2:D683,{3},FALSE)</f>
      </c>
      <c r="U588" s="1">
        <f>VLOOKUP(UPPER(IF(IFERROR(VLOOKUP(E588,SOTC_PORKMEAT!A2:B5441,{2},FALSE), TRUE)=TRUE, VLOOKUP(E588,PICKUP_PORKMEAT!A2:B559,{2},FALSE),VLOOKUP(E588,SOTC_PORKMEAT!A2:B5441,{2},FALSE))), CUSTOMERS_PORKMEAT!A2:C951,{3},FALSE)</f>
      </c>
      <c r="V588" s="1">
        <f>VLOOKUP(UPPER(IF(IFERROR(VLOOKUP(E588,SOTC_PORKMEAT!A2:B5441,{2},FALSE), TRUE)=TRUE, VLOOKUP(E588,PICKUP_PORKMEAT!A2:B559,{2},FALSE),VLOOKUP(E588,SOTC_PORKMEAT!A2:B5441,{2},FALSE))), CUSTOMERS_PORKMEAT!A2:D951,{4},FALSE)</f>
      </c>
      <c r="W588" s="1">
        <f>VLOOKUP(H588,SKU_PORKMEAT!A2:D683,{4},FALSE)</f>
      </c>
      <c r="X588" s="1">
        <v>17</v>
      </c>
      <c r="Y588" t="s">
        <v>139</v>
      </c>
    </row>
    <row r="589" spans="1:25" x14ac:dyDescent="0.25">
      <c r="A589" s="1">
        <v>2024</v>
      </c>
      <c r="B589" s="1" t="s">
        <v>24</v>
      </c>
      <c r="C589" s="1" t="s">
        <v>1009</v>
      </c>
      <c r="D589" s="1" t="s">
        <v>1765</v>
      </c>
      <c r="E589" s="1">
        <v>2100120098</v>
      </c>
      <c r="F589" s="1" t="s">
        <v>139</v>
      </c>
      <c r="G589" t="s">
        <v>28</v>
      </c>
      <c r="H589" s="1">
        <v>1000000001357</v>
      </c>
      <c r="I589" s="1" t="s">
        <v>246</v>
      </c>
      <c r="J589" s="1" t="s">
        <v>246</v>
      </c>
      <c r="K589" s="6" t="s">
        <v>1768</v>
      </c>
      <c r="L589" t="s">
        <v>13</v>
      </c>
      <c r="M589" t="s">
        <v>28</v>
      </c>
      <c r="N589" s="6" t="s">
        <v>1768</v>
      </c>
      <c r="O589" t="s">
        <v>28</v>
      </c>
      <c r="P589" t="s">
        <v>28</v>
      </c>
      <c r="Q589" t="s">
        <v>28</v>
      </c>
      <c r="R589" s="7" t="s">
        <v>1769</v>
      </c>
      <c r="S589" s="8">
        <f>R589/N589 * -1</f>
      </c>
      <c r="T589">
        <f>VLOOKUP(H589,SKU_PORKMEAT!A2:D683,{3},FALSE)</f>
      </c>
      <c r="U589" s="1">
        <f>VLOOKUP(UPPER(IF(IFERROR(VLOOKUP(E589,SOTC_PORKMEAT!A2:B5441,{2},FALSE), TRUE)=TRUE, VLOOKUP(E589,PICKUP_PORKMEAT!A2:B559,{2},FALSE),VLOOKUP(E589,SOTC_PORKMEAT!A2:B5441,{2},FALSE))), CUSTOMERS_PORKMEAT!A2:C951,{3},FALSE)</f>
      </c>
      <c r="V589" s="1">
        <f>VLOOKUP(UPPER(IF(IFERROR(VLOOKUP(E589,SOTC_PORKMEAT!A2:B5441,{2},FALSE), TRUE)=TRUE, VLOOKUP(E589,PICKUP_PORKMEAT!A2:B559,{2},FALSE),VLOOKUP(E589,SOTC_PORKMEAT!A2:B5441,{2},FALSE))), CUSTOMERS_PORKMEAT!A2:D951,{4},FALSE)</f>
      </c>
      <c r="W589" s="1">
        <f>VLOOKUP(H589,SKU_PORKMEAT!A2:D683,{4},FALSE)</f>
      </c>
      <c r="X589" s="1">
        <v>17</v>
      </c>
      <c r="Y589" t="s">
        <v>139</v>
      </c>
    </row>
    <row r="590" spans="1:25" x14ac:dyDescent="0.25">
      <c r="A590" s="1">
        <v>2024</v>
      </c>
      <c r="B590" s="1" t="s">
        <v>24</v>
      </c>
      <c r="C590" s="1" t="s">
        <v>1009</v>
      </c>
      <c r="D590" s="1" t="s">
        <v>1765</v>
      </c>
      <c r="E590" s="1">
        <v>2100120098</v>
      </c>
      <c r="F590" s="1" t="s">
        <v>139</v>
      </c>
      <c r="G590" t="s">
        <v>28</v>
      </c>
      <c r="H590" s="1">
        <v>1000000000703</v>
      </c>
      <c r="I590" s="1" t="s">
        <v>849</v>
      </c>
      <c r="J590" s="1" t="s">
        <v>849</v>
      </c>
      <c r="K590" s="6" t="s">
        <v>1770</v>
      </c>
      <c r="L590" t="s">
        <v>13</v>
      </c>
      <c r="M590" t="s">
        <v>28</v>
      </c>
      <c r="N590" s="6" t="s">
        <v>1770</v>
      </c>
      <c r="O590" t="s">
        <v>28</v>
      </c>
      <c r="P590" t="s">
        <v>28</v>
      </c>
      <c r="Q590" t="s">
        <v>28</v>
      </c>
      <c r="R590" s="7" t="s">
        <v>1771</v>
      </c>
      <c r="S590" s="8">
        <f>R590/N590 * -1</f>
      </c>
      <c r="T590">
        <f>VLOOKUP(H590,SKU_PORKMEAT!A2:D683,{3},FALSE)</f>
      </c>
      <c r="U590" s="1">
        <f>VLOOKUP(UPPER(IF(IFERROR(VLOOKUP(E590,SOTC_PORKMEAT!A2:B5441,{2},FALSE), TRUE)=TRUE, VLOOKUP(E590,PICKUP_PORKMEAT!A2:B559,{2},FALSE),VLOOKUP(E590,SOTC_PORKMEAT!A2:B5441,{2},FALSE))), CUSTOMERS_PORKMEAT!A2:C951,{3},FALSE)</f>
      </c>
      <c r="V590" s="1">
        <f>VLOOKUP(UPPER(IF(IFERROR(VLOOKUP(E590,SOTC_PORKMEAT!A2:B5441,{2},FALSE), TRUE)=TRUE, VLOOKUP(E590,PICKUP_PORKMEAT!A2:B559,{2},FALSE),VLOOKUP(E590,SOTC_PORKMEAT!A2:B5441,{2},FALSE))), CUSTOMERS_PORKMEAT!A2:D951,{4},FALSE)</f>
      </c>
      <c r="W590" s="1">
        <f>VLOOKUP(H590,SKU_PORKMEAT!A2:D683,{4},FALSE)</f>
      </c>
      <c r="X590" s="1">
        <v>17</v>
      </c>
      <c r="Y590" t="s">
        <v>139</v>
      </c>
    </row>
    <row r="591" spans="1:25" x14ac:dyDescent="0.25">
      <c r="A591" s="1">
        <v>2024</v>
      </c>
      <c r="B591" s="1" t="s">
        <v>24</v>
      </c>
      <c r="C591" s="1" t="s">
        <v>1227</v>
      </c>
      <c r="D591" s="1" t="s">
        <v>1772</v>
      </c>
      <c r="E591" s="1">
        <v>2100120260</v>
      </c>
      <c r="F591" s="1" t="s">
        <v>139</v>
      </c>
      <c r="G591" t="s">
        <v>28</v>
      </c>
      <c r="H591" s="1">
        <v>1000000001128</v>
      </c>
      <c r="I591" s="1" t="s">
        <v>73</v>
      </c>
      <c r="J591" s="1" t="s">
        <v>73</v>
      </c>
      <c r="K591" s="6" t="s">
        <v>1773</v>
      </c>
      <c r="L591" t="s">
        <v>13</v>
      </c>
      <c r="M591" t="s">
        <v>28</v>
      </c>
      <c r="N591" s="6" t="s">
        <v>1773</v>
      </c>
      <c r="O591" t="s">
        <v>28</v>
      </c>
      <c r="P591" t="s">
        <v>28</v>
      </c>
      <c r="Q591" t="s">
        <v>28</v>
      </c>
      <c r="R591" s="7" t="s">
        <v>1774</v>
      </c>
      <c r="S591" s="8">
        <f>R591/N591 * -1</f>
      </c>
      <c r="T591">
        <f>VLOOKUP(H591,SKU_PORKMEAT!A2:D683,{3},FALSE)</f>
      </c>
      <c r="U591" s="1">
        <f>VLOOKUP(UPPER(IF(IFERROR(VLOOKUP(E591,SOTC_PORKMEAT!A2:B5441,{2},FALSE), TRUE)=TRUE, VLOOKUP(E591,PICKUP_PORKMEAT!A2:B559,{2},FALSE),VLOOKUP(E591,SOTC_PORKMEAT!A2:B5441,{2},FALSE))), CUSTOMERS_PORKMEAT!A2:C951,{3},FALSE)</f>
      </c>
      <c r="V591" s="1">
        <f>VLOOKUP(UPPER(IF(IFERROR(VLOOKUP(E591,SOTC_PORKMEAT!A2:B5441,{2},FALSE), TRUE)=TRUE, VLOOKUP(E591,PICKUP_PORKMEAT!A2:B559,{2},FALSE),VLOOKUP(E591,SOTC_PORKMEAT!A2:B5441,{2},FALSE))), CUSTOMERS_PORKMEAT!A2:D951,{4},FALSE)</f>
      </c>
      <c r="W591" s="1">
        <f>VLOOKUP(H591,SKU_PORKMEAT!A2:D683,{4},FALSE)</f>
      </c>
      <c r="X591" s="1">
        <v>15</v>
      </c>
      <c r="Y591" t="s">
        <v>139</v>
      </c>
    </row>
    <row r="592" spans="1:25" x14ac:dyDescent="0.25">
      <c r="A592" s="1">
        <v>2024</v>
      </c>
      <c r="B592" s="1" t="s">
        <v>24</v>
      </c>
      <c r="C592" s="1" t="s">
        <v>1227</v>
      </c>
      <c r="D592" s="1" t="s">
        <v>1775</v>
      </c>
      <c r="E592" s="1">
        <v>2100120261</v>
      </c>
      <c r="F592" s="1" t="s">
        <v>139</v>
      </c>
      <c r="G592" t="s">
        <v>28</v>
      </c>
      <c r="H592" s="1">
        <v>1000000001128</v>
      </c>
      <c r="I592" s="1" t="s">
        <v>73</v>
      </c>
      <c r="J592" s="1" t="s">
        <v>73</v>
      </c>
      <c r="K592" s="6" t="s">
        <v>1776</v>
      </c>
      <c r="L592" t="s">
        <v>13</v>
      </c>
      <c r="M592" t="s">
        <v>28</v>
      </c>
      <c r="N592" s="6" t="s">
        <v>1776</v>
      </c>
      <c r="O592" t="s">
        <v>28</v>
      </c>
      <c r="P592" t="s">
        <v>28</v>
      </c>
      <c r="Q592" t="s">
        <v>28</v>
      </c>
      <c r="R592" s="7" t="s">
        <v>1777</v>
      </c>
      <c r="S592" s="8">
        <f>R592/N592 * -1</f>
      </c>
      <c r="T592">
        <f>VLOOKUP(H592,SKU_PORKMEAT!A2:D683,{3},FALSE)</f>
      </c>
      <c r="U592" s="1">
        <f>VLOOKUP(UPPER(IF(IFERROR(VLOOKUP(E592,SOTC_PORKMEAT!A2:B5441,{2},FALSE), TRUE)=TRUE, VLOOKUP(E592,PICKUP_PORKMEAT!A2:B559,{2},FALSE),VLOOKUP(E592,SOTC_PORKMEAT!A2:B5441,{2},FALSE))), CUSTOMERS_PORKMEAT!A2:C951,{3},FALSE)</f>
      </c>
      <c r="V592" s="1">
        <f>VLOOKUP(UPPER(IF(IFERROR(VLOOKUP(E592,SOTC_PORKMEAT!A2:B5441,{2},FALSE), TRUE)=TRUE, VLOOKUP(E592,PICKUP_PORKMEAT!A2:B559,{2},FALSE),VLOOKUP(E592,SOTC_PORKMEAT!A2:B5441,{2},FALSE))), CUSTOMERS_PORKMEAT!A2:D951,{4},FALSE)</f>
      </c>
      <c r="W592" s="1">
        <f>VLOOKUP(H592,SKU_PORKMEAT!A2:D683,{4},FALSE)</f>
      </c>
      <c r="X592" s="1">
        <v>15</v>
      </c>
      <c r="Y592" t="s">
        <v>139</v>
      </c>
    </row>
    <row r="593" spans="1:25" x14ac:dyDescent="0.25">
      <c r="A593" s="1">
        <v>2024</v>
      </c>
      <c r="B593" s="1" t="s">
        <v>24</v>
      </c>
      <c r="C593" s="1" t="s">
        <v>1227</v>
      </c>
      <c r="D593" s="1" t="s">
        <v>1778</v>
      </c>
      <c r="E593" s="1">
        <v>2100120262</v>
      </c>
      <c r="F593" s="1" t="s">
        <v>139</v>
      </c>
      <c r="G593" t="s">
        <v>28</v>
      </c>
      <c r="H593" s="1">
        <v>1000000001128</v>
      </c>
      <c r="I593" s="1" t="s">
        <v>73</v>
      </c>
      <c r="J593" s="1" t="s">
        <v>73</v>
      </c>
      <c r="K593" s="6" t="s">
        <v>1779</v>
      </c>
      <c r="L593" t="s">
        <v>13</v>
      </c>
      <c r="M593" t="s">
        <v>28</v>
      </c>
      <c r="N593" s="6" t="s">
        <v>1779</v>
      </c>
      <c r="O593" t="s">
        <v>28</v>
      </c>
      <c r="P593" t="s">
        <v>28</v>
      </c>
      <c r="Q593" t="s">
        <v>28</v>
      </c>
      <c r="R593" s="7" t="s">
        <v>1780</v>
      </c>
      <c r="S593" s="8">
        <f>R593/N593 * -1</f>
      </c>
      <c r="T593">
        <f>VLOOKUP(H593,SKU_PORKMEAT!A2:D683,{3},FALSE)</f>
      </c>
      <c r="U593" s="1">
        <f>VLOOKUP(UPPER(IF(IFERROR(VLOOKUP(E593,SOTC_PORKMEAT!A2:B5441,{2},FALSE), TRUE)=TRUE, VLOOKUP(E593,PICKUP_PORKMEAT!A2:B559,{2},FALSE),VLOOKUP(E593,SOTC_PORKMEAT!A2:B5441,{2},FALSE))), CUSTOMERS_PORKMEAT!A2:C951,{3},FALSE)</f>
      </c>
      <c r="V593" s="1">
        <f>VLOOKUP(UPPER(IF(IFERROR(VLOOKUP(E593,SOTC_PORKMEAT!A2:B5441,{2},FALSE), TRUE)=TRUE, VLOOKUP(E593,PICKUP_PORKMEAT!A2:B559,{2},FALSE),VLOOKUP(E593,SOTC_PORKMEAT!A2:B5441,{2},FALSE))), CUSTOMERS_PORKMEAT!A2:D951,{4},FALSE)</f>
      </c>
      <c r="W593" s="1">
        <f>VLOOKUP(H593,SKU_PORKMEAT!A2:D683,{4},FALSE)</f>
      </c>
      <c r="X593" s="1">
        <v>15</v>
      </c>
      <c r="Y593" t="s">
        <v>139</v>
      </c>
    </row>
    <row r="594" spans="1:25" x14ac:dyDescent="0.25">
      <c r="A594" s="1">
        <v>2024</v>
      </c>
      <c r="B594" s="1" t="s">
        <v>24</v>
      </c>
      <c r="C594" s="1" t="s">
        <v>1227</v>
      </c>
      <c r="D594" s="1" t="s">
        <v>1781</v>
      </c>
      <c r="E594" s="1">
        <v>2100120263</v>
      </c>
      <c r="F594" s="1" t="s">
        <v>139</v>
      </c>
      <c r="G594" t="s">
        <v>28</v>
      </c>
      <c r="H594" s="1">
        <v>1000000001128</v>
      </c>
      <c r="I594" s="1" t="s">
        <v>73</v>
      </c>
      <c r="J594" s="1" t="s">
        <v>73</v>
      </c>
      <c r="K594" s="6" t="s">
        <v>1782</v>
      </c>
      <c r="L594" t="s">
        <v>13</v>
      </c>
      <c r="M594" t="s">
        <v>28</v>
      </c>
      <c r="N594" s="6" t="s">
        <v>1782</v>
      </c>
      <c r="O594" t="s">
        <v>28</v>
      </c>
      <c r="P594" t="s">
        <v>28</v>
      </c>
      <c r="Q594" t="s">
        <v>28</v>
      </c>
      <c r="R594" s="7" t="s">
        <v>1783</v>
      </c>
      <c r="S594" s="8">
        <f>R594/N594 * -1</f>
      </c>
      <c r="T594">
        <f>VLOOKUP(H594,SKU_PORKMEAT!A2:D683,{3},FALSE)</f>
      </c>
      <c r="U594" s="1">
        <f>VLOOKUP(UPPER(IF(IFERROR(VLOOKUP(E594,SOTC_PORKMEAT!A2:B5441,{2},FALSE), TRUE)=TRUE, VLOOKUP(E594,PICKUP_PORKMEAT!A2:B559,{2},FALSE),VLOOKUP(E594,SOTC_PORKMEAT!A2:B5441,{2},FALSE))), CUSTOMERS_PORKMEAT!A2:C951,{3},FALSE)</f>
      </c>
      <c r="V594" s="1">
        <f>VLOOKUP(UPPER(IF(IFERROR(VLOOKUP(E594,SOTC_PORKMEAT!A2:B5441,{2},FALSE), TRUE)=TRUE, VLOOKUP(E594,PICKUP_PORKMEAT!A2:B559,{2},FALSE),VLOOKUP(E594,SOTC_PORKMEAT!A2:B5441,{2},FALSE))), CUSTOMERS_PORKMEAT!A2:D951,{4},FALSE)</f>
      </c>
      <c r="W594" s="1">
        <f>VLOOKUP(H594,SKU_PORKMEAT!A2:D683,{4},FALSE)</f>
      </c>
      <c r="X594" s="1">
        <v>15</v>
      </c>
      <c r="Y594" t="s">
        <v>139</v>
      </c>
    </row>
    <row r="595" spans="1:25" x14ac:dyDescent="0.25">
      <c r="A595" s="1">
        <v>2024</v>
      </c>
      <c r="B595" s="1" t="s">
        <v>24</v>
      </c>
      <c r="C595" s="1" t="s">
        <v>1227</v>
      </c>
      <c r="D595" s="1" t="s">
        <v>1784</v>
      </c>
      <c r="E595" s="1">
        <v>2100120264</v>
      </c>
      <c r="F595" s="1" t="s">
        <v>139</v>
      </c>
      <c r="G595" t="s">
        <v>28</v>
      </c>
      <c r="H595" s="1">
        <v>1000000001128</v>
      </c>
      <c r="I595" s="1" t="s">
        <v>73</v>
      </c>
      <c r="J595" s="1" t="s">
        <v>73</v>
      </c>
      <c r="K595" s="6" t="s">
        <v>1785</v>
      </c>
      <c r="L595" t="s">
        <v>13</v>
      </c>
      <c r="M595" t="s">
        <v>28</v>
      </c>
      <c r="N595" s="6" t="s">
        <v>1785</v>
      </c>
      <c r="O595" t="s">
        <v>28</v>
      </c>
      <c r="P595" t="s">
        <v>28</v>
      </c>
      <c r="Q595" t="s">
        <v>28</v>
      </c>
      <c r="R595" s="7" t="s">
        <v>1786</v>
      </c>
      <c r="S595" s="8">
        <f>R595/N595 * -1</f>
      </c>
      <c r="T595">
        <f>VLOOKUP(H595,SKU_PORKMEAT!A2:D683,{3},FALSE)</f>
      </c>
      <c r="U595" s="1">
        <f>VLOOKUP(UPPER(IF(IFERROR(VLOOKUP(E595,SOTC_PORKMEAT!A2:B5441,{2},FALSE), TRUE)=TRUE, VLOOKUP(E595,PICKUP_PORKMEAT!A2:B559,{2},FALSE),VLOOKUP(E595,SOTC_PORKMEAT!A2:B5441,{2},FALSE))), CUSTOMERS_PORKMEAT!A2:C951,{3},FALSE)</f>
      </c>
      <c r="V595" s="1">
        <f>VLOOKUP(UPPER(IF(IFERROR(VLOOKUP(E595,SOTC_PORKMEAT!A2:B5441,{2},FALSE), TRUE)=TRUE, VLOOKUP(E595,PICKUP_PORKMEAT!A2:B559,{2},FALSE),VLOOKUP(E595,SOTC_PORKMEAT!A2:B5441,{2},FALSE))), CUSTOMERS_PORKMEAT!A2:D951,{4},FALSE)</f>
      </c>
      <c r="W595" s="1">
        <f>VLOOKUP(H595,SKU_PORKMEAT!A2:D683,{4},FALSE)</f>
      </c>
      <c r="X595" s="1">
        <v>15</v>
      </c>
      <c r="Y595" t="s">
        <v>139</v>
      </c>
    </row>
    <row r="596" spans="1:25" x14ac:dyDescent="0.25">
      <c r="A596" s="1">
        <v>2024</v>
      </c>
      <c r="B596" s="1" t="s">
        <v>24</v>
      </c>
      <c r="C596" s="1" t="s">
        <v>1564</v>
      </c>
      <c r="D596" s="1" t="s">
        <v>1787</v>
      </c>
      <c r="E596" s="1">
        <v>2100120605</v>
      </c>
      <c r="F596" s="1" t="s">
        <v>139</v>
      </c>
      <c r="G596" t="s">
        <v>28</v>
      </c>
      <c r="H596" s="1">
        <v>1000000001128</v>
      </c>
      <c r="I596" s="1" t="s">
        <v>73</v>
      </c>
      <c r="J596" s="1" t="s">
        <v>73</v>
      </c>
      <c r="K596" s="6" t="s">
        <v>1788</v>
      </c>
      <c r="L596" t="s">
        <v>13</v>
      </c>
      <c r="M596" t="s">
        <v>28</v>
      </c>
      <c r="N596" s="6" t="s">
        <v>1788</v>
      </c>
      <c r="O596" t="s">
        <v>28</v>
      </c>
      <c r="P596" t="s">
        <v>28</v>
      </c>
      <c r="Q596" t="s">
        <v>28</v>
      </c>
      <c r="R596" s="7" t="s">
        <v>1789</v>
      </c>
      <c r="S596" s="8">
        <f>R596/N596 * -1</f>
      </c>
      <c r="T596">
        <f>VLOOKUP(H596,SKU_PORKMEAT!A2:D683,{3},FALSE)</f>
      </c>
      <c r="U596" s="1">
        <f>VLOOKUP(UPPER(IF(IFERROR(VLOOKUP(E596,SOTC_PORKMEAT!A2:B5441,{2},FALSE), TRUE)=TRUE, VLOOKUP(E596,PICKUP_PORKMEAT!A2:B559,{2},FALSE),VLOOKUP(E596,SOTC_PORKMEAT!A2:B5441,{2},FALSE))), CUSTOMERS_PORKMEAT!A2:C951,{3},FALSE)</f>
      </c>
      <c r="V596" s="1">
        <f>VLOOKUP(UPPER(IF(IFERROR(VLOOKUP(E596,SOTC_PORKMEAT!A2:B5441,{2},FALSE), TRUE)=TRUE, VLOOKUP(E596,PICKUP_PORKMEAT!A2:B559,{2},FALSE),VLOOKUP(E596,SOTC_PORKMEAT!A2:B5441,{2},FALSE))), CUSTOMERS_PORKMEAT!A2:D951,{4},FALSE)</f>
      </c>
      <c r="W596" s="1">
        <f>VLOOKUP(H596,SKU_PORKMEAT!A2:D683,{4},FALSE)</f>
      </c>
      <c r="X596" s="1">
        <v>15</v>
      </c>
      <c r="Y596" t="s">
        <v>139</v>
      </c>
    </row>
    <row r="597" spans="1:25" x14ac:dyDescent="0.25">
      <c r="A597" s="1">
        <v>2024</v>
      </c>
      <c r="B597" s="1" t="s">
        <v>24</v>
      </c>
      <c r="C597" s="1" t="s">
        <v>1564</v>
      </c>
      <c r="D597" s="1" t="s">
        <v>1790</v>
      </c>
      <c r="E597" s="1">
        <v>2100120616</v>
      </c>
      <c r="F597" s="1" t="s">
        <v>177</v>
      </c>
      <c r="G597" t="s">
        <v>28</v>
      </c>
      <c r="H597" s="1">
        <v>1000000001127</v>
      </c>
      <c r="I597" s="1" t="s">
        <v>50</v>
      </c>
      <c r="J597" s="1" t="s">
        <v>50</v>
      </c>
      <c r="K597" s="6" t="s">
        <v>1791</v>
      </c>
      <c r="L597" t="s">
        <v>13</v>
      </c>
      <c r="M597" t="s">
        <v>28</v>
      </c>
      <c r="N597" s="6" t="s">
        <v>1791</v>
      </c>
      <c r="O597" t="s">
        <v>28</v>
      </c>
      <c r="P597" t="s">
        <v>28</v>
      </c>
      <c r="Q597" t="s">
        <v>28</v>
      </c>
      <c r="R597" s="7" t="s">
        <v>1792</v>
      </c>
      <c r="S597" s="8">
        <f>R597/N597 * -1</f>
      </c>
      <c r="T597">
        <f>VLOOKUP(H597,SKU_PORKMEAT!A2:D683,{3},FALSE)</f>
      </c>
      <c r="U597" s="1">
        <f>VLOOKUP(UPPER(IF(IFERROR(VLOOKUP(E597,SOTC_PORKMEAT!A2:B5441,{2},FALSE), TRUE)=TRUE, VLOOKUP(E597,PICKUP_PORKMEAT!A2:B559,{2},FALSE),VLOOKUP(E597,SOTC_PORKMEAT!A2:B5441,{2},FALSE))), CUSTOMERS_PORKMEAT!A2:C951,{3},FALSE)</f>
      </c>
      <c r="V597" s="1">
        <f>VLOOKUP(UPPER(IF(IFERROR(VLOOKUP(E597,SOTC_PORKMEAT!A2:B5441,{2},FALSE), TRUE)=TRUE, VLOOKUP(E597,PICKUP_PORKMEAT!A2:B559,{2},FALSE),VLOOKUP(E597,SOTC_PORKMEAT!A2:B5441,{2},FALSE))), CUSTOMERS_PORKMEAT!A2:D951,{4},FALSE)</f>
      </c>
      <c r="W597" s="1">
        <f>VLOOKUP(H597,SKU_PORKMEAT!A2:D683,{4},FALSE)</f>
      </c>
      <c r="X597" s="1">
        <v>15</v>
      </c>
      <c r="Y597" t="s">
        <v>177</v>
      </c>
    </row>
    <row r="598" spans="1:25" x14ac:dyDescent="0.25">
      <c r="A598" s="1">
        <v>2024</v>
      </c>
      <c r="B598" s="1" t="s">
        <v>24</v>
      </c>
      <c r="C598" s="1" t="s">
        <v>47</v>
      </c>
      <c r="D598" s="1" t="s">
        <v>1793</v>
      </c>
      <c r="E598" s="1">
        <v>2100118983</v>
      </c>
      <c r="F598" s="1" t="s">
        <v>351</v>
      </c>
      <c r="G598" t="s">
        <v>28</v>
      </c>
      <c r="H598" s="1">
        <v>1000000001129</v>
      </c>
      <c r="I598" s="1" t="s">
        <v>807</v>
      </c>
      <c r="J598" s="1" t="s">
        <v>807</v>
      </c>
      <c r="K598" s="6" t="s">
        <v>1794</v>
      </c>
      <c r="L598" t="s">
        <v>13</v>
      </c>
      <c r="M598" t="s">
        <v>28</v>
      </c>
      <c r="N598" s="6" t="s">
        <v>1794</v>
      </c>
      <c r="O598" t="s">
        <v>28</v>
      </c>
      <c r="P598" t="s">
        <v>28</v>
      </c>
      <c r="Q598" t="s">
        <v>28</v>
      </c>
      <c r="R598" s="7" t="s">
        <v>1795</v>
      </c>
      <c r="S598" s="8">
        <f>R598/N598 * -1</f>
      </c>
      <c r="T598">
        <f>VLOOKUP(H598,SKU_PORKMEAT!A2:D683,{3},FALSE)</f>
      </c>
      <c r="U598" s="1">
        <f>VLOOKUP(UPPER(IF(IFERROR(VLOOKUP(E598,SOTC_PORKMEAT!A2:B5441,{2},FALSE), TRUE)=TRUE, VLOOKUP(E598,PICKUP_PORKMEAT!A2:B559,{2},FALSE),VLOOKUP(E598,SOTC_PORKMEAT!A2:B5441,{2},FALSE))), CUSTOMERS_PORKMEAT!A2:C951,{3},FALSE)</f>
      </c>
      <c r="V598" s="1">
        <f>VLOOKUP(UPPER(IF(IFERROR(VLOOKUP(E598,SOTC_PORKMEAT!A2:B5441,{2},FALSE), TRUE)=TRUE, VLOOKUP(E598,PICKUP_PORKMEAT!A2:B559,{2},FALSE),VLOOKUP(E598,SOTC_PORKMEAT!A2:B5441,{2},FALSE))), CUSTOMERS_PORKMEAT!A2:D951,{4},FALSE)</f>
      </c>
      <c r="W598" s="1">
        <f>VLOOKUP(H598,SKU_PORKMEAT!A2:D683,{4},FALSE)</f>
      </c>
      <c r="X598" s="1">
        <v>19</v>
      </c>
      <c r="Y598" t="s">
        <v>351</v>
      </c>
    </row>
    <row r="599" spans="1:25" x14ac:dyDescent="0.25">
      <c r="A599" s="1">
        <v>2024</v>
      </c>
      <c r="B599" s="1" t="s">
        <v>24</v>
      </c>
      <c r="C599" s="1" t="s">
        <v>47</v>
      </c>
      <c r="D599" s="1" t="s">
        <v>1793</v>
      </c>
      <c r="E599" s="1">
        <v>2100118983</v>
      </c>
      <c r="F599" s="1" t="s">
        <v>351</v>
      </c>
      <c r="G599" t="s">
        <v>28</v>
      </c>
      <c r="H599" s="1">
        <v>1000000001141</v>
      </c>
      <c r="I599" s="1" t="s">
        <v>272</v>
      </c>
      <c r="J599" s="1" t="s">
        <v>272</v>
      </c>
      <c r="K599" s="6" t="s">
        <v>1796</v>
      </c>
      <c r="L599" t="s">
        <v>13</v>
      </c>
      <c r="M599" t="s">
        <v>28</v>
      </c>
      <c r="N599" s="6" t="s">
        <v>1796</v>
      </c>
      <c r="O599" t="s">
        <v>28</v>
      </c>
      <c r="P599" t="s">
        <v>28</v>
      </c>
      <c r="Q599" t="s">
        <v>28</v>
      </c>
      <c r="R599" s="7" t="s">
        <v>1797</v>
      </c>
      <c r="S599" s="8">
        <f>R599/N599 * -1</f>
      </c>
      <c r="T599">
        <f>VLOOKUP(H599,SKU_PORKMEAT!A2:D683,{3},FALSE)</f>
      </c>
      <c r="U599" s="1">
        <f>VLOOKUP(UPPER(IF(IFERROR(VLOOKUP(E599,SOTC_PORKMEAT!A2:B5441,{2},FALSE), TRUE)=TRUE, VLOOKUP(E599,PICKUP_PORKMEAT!A2:B559,{2},FALSE),VLOOKUP(E599,SOTC_PORKMEAT!A2:B5441,{2},FALSE))), CUSTOMERS_PORKMEAT!A2:C951,{3},FALSE)</f>
      </c>
      <c r="V599" s="1">
        <f>VLOOKUP(UPPER(IF(IFERROR(VLOOKUP(E599,SOTC_PORKMEAT!A2:B5441,{2},FALSE), TRUE)=TRUE, VLOOKUP(E599,PICKUP_PORKMEAT!A2:B559,{2},FALSE),VLOOKUP(E599,SOTC_PORKMEAT!A2:B5441,{2},FALSE))), CUSTOMERS_PORKMEAT!A2:D951,{4},FALSE)</f>
      </c>
      <c r="W599" s="1">
        <f>VLOOKUP(H599,SKU_PORKMEAT!A2:D683,{4},FALSE)</f>
      </c>
      <c r="X599" s="1">
        <v>19</v>
      </c>
      <c r="Y599" t="s">
        <v>351</v>
      </c>
    </row>
    <row r="600" spans="1:25" x14ac:dyDescent="0.25">
      <c r="A600" s="1">
        <v>2024</v>
      </c>
      <c r="B600" s="1" t="s">
        <v>24</v>
      </c>
      <c r="C600" s="1" t="s">
        <v>47</v>
      </c>
      <c r="D600" s="1" t="s">
        <v>1793</v>
      </c>
      <c r="E600" s="1">
        <v>2100118983</v>
      </c>
      <c r="F600" s="1" t="s">
        <v>351</v>
      </c>
      <c r="G600" t="s">
        <v>28</v>
      </c>
      <c r="H600" s="1">
        <v>1000000000669</v>
      </c>
      <c r="I600" s="1" t="s">
        <v>189</v>
      </c>
      <c r="J600" s="1" t="s">
        <v>189</v>
      </c>
      <c r="K600" s="6" t="s">
        <v>1798</v>
      </c>
      <c r="L600" t="s">
        <v>13</v>
      </c>
      <c r="M600" t="s">
        <v>28</v>
      </c>
      <c r="N600" s="6" t="s">
        <v>1798</v>
      </c>
      <c r="O600" t="s">
        <v>28</v>
      </c>
      <c r="P600" t="s">
        <v>28</v>
      </c>
      <c r="Q600" t="s">
        <v>28</v>
      </c>
      <c r="R600" s="7" t="s">
        <v>1799</v>
      </c>
      <c r="S600" s="8">
        <f>R600/N600 * -1</f>
      </c>
      <c r="T600">
        <f>VLOOKUP(H600,SKU_PORKMEAT!A2:D683,{3},FALSE)</f>
      </c>
      <c r="U600" s="1">
        <f>VLOOKUP(UPPER(IF(IFERROR(VLOOKUP(E600,SOTC_PORKMEAT!A2:B5441,{2},FALSE), TRUE)=TRUE, VLOOKUP(E600,PICKUP_PORKMEAT!A2:B559,{2},FALSE),VLOOKUP(E600,SOTC_PORKMEAT!A2:B5441,{2},FALSE))), CUSTOMERS_PORKMEAT!A2:C951,{3},FALSE)</f>
      </c>
      <c r="V600" s="1">
        <f>VLOOKUP(UPPER(IF(IFERROR(VLOOKUP(E600,SOTC_PORKMEAT!A2:B5441,{2},FALSE), TRUE)=TRUE, VLOOKUP(E600,PICKUP_PORKMEAT!A2:B559,{2},FALSE),VLOOKUP(E600,SOTC_PORKMEAT!A2:B5441,{2},FALSE))), CUSTOMERS_PORKMEAT!A2:D951,{4},FALSE)</f>
      </c>
      <c r="W600" s="1">
        <f>VLOOKUP(H600,SKU_PORKMEAT!A2:D683,{4},FALSE)</f>
      </c>
      <c r="X600" s="1">
        <v>19</v>
      </c>
      <c r="Y600" t="s">
        <v>351</v>
      </c>
    </row>
    <row r="601" spans="1:25" x14ac:dyDescent="0.25">
      <c r="A601" s="1">
        <v>2024</v>
      </c>
      <c r="B601" s="1" t="s">
        <v>24</v>
      </c>
      <c r="C601" s="1" t="s">
        <v>47</v>
      </c>
      <c r="D601" s="1" t="s">
        <v>1793</v>
      </c>
      <c r="E601" s="1">
        <v>2100118983</v>
      </c>
      <c r="F601" s="1" t="s">
        <v>351</v>
      </c>
      <c r="G601" t="s">
        <v>28</v>
      </c>
      <c r="H601" s="1">
        <v>1000000000728</v>
      </c>
      <c r="I601" s="1" t="s">
        <v>564</v>
      </c>
      <c r="J601" s="1" t="s">
        <v>564</v>
      </c>
      <c r="K601" s="6" t="s">
        <v>1800</v>
      </c>
      <c r="L601" t="s">
        <v>13</v>
      </c>
      <c r="M601" t="s">
        <v>28</v>
      </c>
      <c r="N601" s="6" t="s">
        <v>1800</v>
      </c>
      <c r="O601" t="s">
        <v>28</v>
      </c>
      <c r="P601" t="s">
        <v>28</v>
      </c>
      <c r="Q601" t="s">
        <v>28</v>
      </c>
      <c r="R601" s="7" t="s">
        <v>1801</v>
      </c>
      <c r="S601" s="8">
        <f>R601/N601 * -1</f>
      </c>
      <c r="T601">
        <f>VLOOKUP(H601,SKU_PORKMEAT!A2:D683,{3},FALSE)</f>
      </c>
      <c r="U601" s="1">
        <f>VLOOKUP(UPPER(IF(IFERROR(VLOOKUP(E601,SOTC_PORKMEAT!A2:B5441,{2},FALSE), TRUE)=TRUE, VLOOKUP(E601,PICKUP_PORKMEAT!A2:B559,{2},FALSE),VLOOKUP(E601,SOTC_PORKMEAT!A2:B5441,{2},FALSE))), CUSTOMERS_PORKMEAT!A2:C951,{3},FALSE)</f>
      </c>
      <c r="V601" s="1">
        <f>VLOOKUP(UPPER(IF(IFERROR(VLOOKUP(E601,SOTC_PORKMEAT!A2:B5441,{2},FALSE), TRUE)=TRUE, VLOOKUP(E601,PICKUP_PORKMEAT!A2:B559,{2},FALSE),VLOOKUP(E601,SOTC_PORKMEAT!A2:B5441,{2},FALSE))), CUSTOMERS_PORKMEAT!A2:D951,{4},FALSE)</f>
      </c>
      <c r="W601" s="1">
        <f>VLOOKUP(H601,SKU_PORKMEAT!A2:D683,{4},FALSE)</f>
      </c>
      <c r="X601" s="1">
        <v>19</v>
      </c>
      <c r="Y601" t="s">
        <v>351</v>
      </c>
    </row>
    <row r="602" spans="1:25" x14ac:dyDescent="0.25">
      <c r="A602" s="1">
        <v>2024</v>
      </c>
      <c r="B602" s="1" t="s">
        <v>24</v>
      </c>
      <c r="C602" s="1" t="s">
        <v>47</v>
      </c>
      <c r="D602" s="1" t="s">
        <v>1793</v>
      </c>
      <c r="E602" s="1">
        <v>2100118983</v>
      </c>
      <c r="F602" s="1" t="s">
        <v>351</v>
      </c>
      <c r="G602" t="s">
        <v>28</v>
      </c>
      <c r="H602" s="1">
        <v>1000000001178</v>
      </c>
      <c r="I602" s="1" t="s">
        <v>569</v>
      </c>
      <c r="J602" s="1" t="s">
        <v>569</v>
      </c>
      <c r="K602" s="6" t="s">
        <v>1802</v>
      </c>
      <c r="L602" t="s">
        <v>13</v>
      </c>
      <c r="M602" t="s">
        <v>28</v>
      </c>
      <c r="N602" s="6" t="s">
        <v>1802</v>
      </c>
      <c r="O602" t="s">
        <v>28</v>
      </c>
      <c r="P602" t="s">
        <v>28</v>
      </c>
      <c r="Q602" t="s">
        <v>28</v>
      </c>
      <c r="R602" s="7" t="s">
        <v>1803</v>
      </c>
      <c r="S602" s="8">
        <f>R602/N602 * -1</f>
      </c>
      <c r="T602">
        <f>VLOOKUP(H602,SKU_PORKMEAT!A2:D683,{3},FALSE)</f>
      </c>
      <c r="U602" s="1">
        <f>VLOOKUP(UPPER(IF(IFERROR(VLOOKUP(E602,SOTC_PORKMEAT!A2:B5441,{2},FALSE), TRUE)=TRUE, VLOOKUP(E602,PICKUP_PORKMEAT!A2:B559,{2},FALSE),VLOOKUP(E602,SOTC_PORKMEAT!A2:B5441,{2},FALSE))), CUSTOMERS_PORKMEAT!A2:C951,{3},FALSE)</f>
      </c>
      <c r="V602" s="1">
        <f>VLOOKUP(UPPER(IF(IFERROR(VLOOKUP(E602,SOTC_PORKMEAT!A2:B5441,{2},FALSE), TRUE)=TRUE, VLOOKUP(E602,PICKUP_PORKMEAT!A2:B559,{2},FALSE),VLOOKUP(E602,SOTC_PORKMEAT!A2:B5441,{2},FALSE))), CUSTOMERS_PORKMEAT!A2:D951,{4},FALSE)</f>
      </c>
      <c r="W602" s="1">
        <f>VLOOKUP(H602,SKU_PORKMEAT!A2:D683,{4},FALSE)</f>
      </c>
      <c r="X602" s="1">
        <v>19</v>
      </c>
      <c r="Y602" t="s">
        <v>351</v>
      </c>
    </row>
    <row r="603" spans="1:25" x14ac:dyDescent="0.25">
      <c r="A603" s="1">
        <v>2024</v>
      </c>
      <c r="B603" s="1" t="s">
        <v>24</v>
      </c>
      <c r="C603" s="1" t="s">
        <v>47</v>
      </c>
      <c r="D603" s="1" t="s">
        <v>1793</v>
      </c>
      <c r="E603" s="1">
        <v>2100118983</v>
      </c>
      <c r="F603" s="1" t="s">
        <v>351</v>
      </c>
      <c r="G603" t="s">
        <v>28</v>
      </c>
      <c r="H603" s="1">
        <v>1000000001180</v>
      </c>
      <c r="I603" s="1" t="s">
        <v>1804</v>
      </c>
      <c r="J603" s="1" t="s">
        <v>1804</v>
      </c>
      <c r="K603" s="6" t="s">
        <v>1805</v>
      </c>
      <c r="L603" t="s">
        <v>13</v>
      </c>
      <c r="M603" t="s">
        <v>28</v>
      </c>
      <c r="N603" s="6" t="s">
        <v>1805</v>
      </c>
      <c r="O603" t="s">
        <v>28</v>
      </c>
      <c r="P603" t="s">
        <v>28</v>
      </c>
      <c r="Q603" t="s">
        <v>28</v>
      </c>
      <c r="R603" s="7" t="s">
        <v>1806</v>
      </c>
      <c r="S603" s="8">
        <f>R603/N603 * -1</f>
      </c>
      <c r="T603">
        <f>VLOOKUP(H603,SKU_PORKMEAT!A2:D683,{3},FALSE)</f>
      </c>
      <c r="U603" s="1">
        <f>VLOOKUP(UPPER(IF(IFERROR(VLOOKUP(E603,SOTC_PORKMEAT!A2:B5441,{2},FALSE), TRUE)=TRUE, VLOOKUP(E603,PICKUP_PORKMEAT!A2:B559,{2},FALSE),VLOOKUP(E603,SOTC_PORKMEAT!A2:B5441,{2},FALSE))), CUSTOMERS_PORKMEAT!A2:C951,{3},FALSE)</f>
      </c>
      <c r="V603" s="1">
        <f>VLOOKUP(UPPER(IF(IFERROR(VLOOKUP(E603,SOTC_PORKMEAT!A2:B5441,{2},FALSE), TRUE)=TRUE, VLOOKUP(E603,PICKUP_PORKMEAT!A2:B559,{2},FALSE),VLOOKUP(E603,SOTC_PORKMEAT!A2:B5441,{2},FALSE))), CUSTOMERS_PORKMEAT!A2:D951,{4},FALSE)</f>
      </c>
      <c r="W603" s="1">
        <f>VLOOKUP(H603,SKU_PORKMEAT!A2:D683,{4},FALSE)</f>
      </c>
      <c r="X603" s="1">
        <v>19</v>
      </c>
      <c r="Y603" t="s">
        <v>351</v>
      </c>
    </row>
    <row r="604" spans="1:25" x14ac:dyDescent="0.25">
      <c r="A604" s="1">
        <v>2024</v>
      </c>
      <c r="B604" s="1" t="s">
        <v>24</v>
      </c>
      <c r="C604" s="1" t="s">
        <v>1564</v>
      </c>
      <c r="D604" s="1" t="s">
        <v>1807</v>
      </c>
      <c r="E604" s="1">
        <v>2100120655</v>
      </c>
      <c r="F604" s="1" t="s">
        <v>351</v>
      </c>
      <c r="G604" t="s">
        <v>28</v>
      </c>
      <c r="H604" s="1">
        <v>1000000001129</v>
      </c>
      <c r="I604" s="1" t="s">
        <v>807</v>
      </c>
      <c r="J604" s="1" t="s">
        <v>807</v>
      </c>
      <c r="K604" s="6" t="s">
        <v>1808</v>
      </c>
      <c r="L604" t="s">
        <v>13</v>
      </c>
      <c r="M604" t="s">
        <v>28</v>
      </c>
      <c r="N604" s="6" t="s">
        <v>1808</v>
      </c>
      <c r="O604" t="s">
        <v>28</v>
      </c>
      <c r="P604" t="s">
        <v>28</v>
      </c>
      <c r="Q604" t="s">
        <v>28</v>
      </c>
      <c r="R604" s="7" t="s">
        <v>1809</v>
      </c>
      <c r="S604" s="8">
        <f>R604/N604 * -1</f>
      </c>
      <c r="T604">
        <f>VLOOKUP(H604,SKU_PORKMEAT!A2:D683,{3},FALSE)</f>
      </c>
      <c r="U604" s="1">
        <f>VLOOKUP(UPPER(IF(IFERROR(VLOOKUP(E604,SOTC_PORKMEAT!A2:B5441,{2},FALSE), TRUE)=TRUE, VLOOKUP(E604,PICKUP_PORKMEAT!A2:B559,{2},FALSE),VLOOKUP(E604,SOTC_PORKMEAT!A2:B5441,{2},FALSE))), CUSTOMERS_PORKMEAT!A2:C951,{3},FALSE)</f>
      </c>
      <c r="V604" s="1">
        <f>VLOOKUP(UPPER(IF(IFERROR(VLOOKUP(E604,SOTC_PORKMEAT!A2:B5441,{2},FALSE), TRUE)=TRUE, VLOOKUP(E604,PICKUP_PORKMEAT!A2:B559,{2},FALSE),VLOOKUP(E604,SOTC_PORKMEAT!A2:B5441,{2},FALSE))), CUSTOMERS_PORKMEAT!A2:D951,{4},FALSE)</f>
      </c>
      <c r="W604" s="1">
        <f>VLOOKUP(H604,SKU_PORKMEAT!A2:D683,{4},FALSE)</f>
      </c>
      <c r="X604" s="1">
        <v>19</v>
      </c>
      <c r="Y604" t="s">
        <v>351</v>
      </c>
    </row>
    <row r="605" spans="1:25" x14ac:dyDescent="0.25">
      <c r="A605" s="1">
        <v>2024</v>
      </c>
      <c r="B605" s="1" t="s">
        <v>24</v>
      </c>
      <c r="C605" s="1" t="s">
        <v>1564</v>
      </c>
      <c r="D605" s="1" t="s">
        <v>1807</v>
      </c>
      <c r="E605" s="1">
        <v>2100120655</v>
      </c>
      <c r="F605" s="1" t="s">
        <v>351</v>
      </c>
      <c r="G605" t="s">
        <v>28</v>
      </c>
      <c r="H605" s="1">
        <v>1000000001141</v>
      </c>
      <c r="I605" s="1" t="s">
        <v>272</v>
      </c>
      <c r="J605" s="1" t="s">
        <v>272</v>
      </c>
      <c r="K605" s="6" t="s">
        <v>1810</v>
      </c>
      <c r="L605" t="s">
        <v>13</v>
      </c>
      <c r="M605" t="s">
        <v>28</v>
      </c>
      <c r="N605" s="6" t="s">
        <v>1810</v>
      </c>
      <c r="O605" t="s">
        <v>28</v>
      </c>
      <c r="P605" t="s">
        <v>28</v>
      </c>
      <c r="Q605" t="s">
        <v>28</v>
      </c>
      <c r="R605" s="7" t="s">
        <v>1811</v>
      </c>
      <c r="S605" s="8">
        <f>R605/N605 * -1</f>
      </c>
      <c r="T605">
        <f>VLOOKUP(H605,SKU_PORKMEAT!A2:D683,{3},FALSE)</f>
      </c>
      <c r="U605" s="1">
        <f>VLOOKUP(UPPER(IF(IFERROR(VLOOKUP(E605,SOTC_PORKMEAT!A2:B5441,{2},FALSE), TRUE)=TRUE, VLOOKUP(E605,PICKUP_PORKMEAT!A2:B559,{2},FALSE),VLOOKUP(E605,SOTC_PORKMEAT!A2:B5441,{2},FALSE))), CUSTOMERS_PORKMEAT!A2:C951,{3},FALSE)</f>
      </c>
      <c r="V605" s="1">
        <f>VLOOKUP(UPPER(IF(IFERROR(VLOOKUP(E605,SOTC_PORKMEAT!A2:B5441,{2},FALSE), TRUE)=TRUE, VLOOKUP(E605,PICKUP_PORKMEAT!A2:B559,{2},FALSE),VLOOKUP(E605,SOTC_PORKMEAT!A2:B5441,{2},FALSE))), CUSTOMERS_PORKMEAT!A2:D951,{4},FALSE)</f>
      </c>
      <c r="W605" s="1">
        <f>VLOOKUP(H605,SKU_PORKMEAT!A2:D683,{4},FALSE)</f>
      </c>
      <c r="X605" s="1">
        <v>19</v>
      </c>
      <c r="Y605" t="s">
        <v>351</v>
      </c>
    </row>
    <row r="606" spans="1:25" x14ac:dyDescent="0.25">
      <c r="A606" s="1">
        <v>2024</v>
      </c>
      <c r="B606" s="1" t="s">
        <v>24</v>
      </c>
      <c r="C606" s="1" t="s">
        <v>1564</v>
      </c>
      <c r="D606" s="1" t="s">
        <v>1807</v>
      </c>
      <c r="E606" s="1">
        <v>2100120655</v>
      </c>
      <c r="F606" s="1" t="s">
        <v>351</v>
      </c>
      <c r="G606" t="s">
        <v>28</v>
      </c>
      <c r="H606" s="1">
        <v>1000000000739</v>
      </c>
      <c r="I606" s="1" t="s">
        <v>185</v>
      </c>
      <c r="J606" s="1" t="s">
        <v>185</v>
      </c>
      <c r="K606" s="6" t="s">
        <v>996</v>
      </c>
      <c r="L606" t="s">
        <v>13</v>
      </c>
      <c r="M606" t="s">
        <v>28</v>
      </c>
      <c r="N606" s="6" t="s">
        <v>996</v>
      </c>
      <c r="O606" t="s">
        <v>28</v>
      </c>
      <c r="P606" t="s">
        <v>28</v>
      </c>
      <c r="Q606" t="s">
        <v>28</v>
      </c>
      <c r="R606" s="7" t="s">
        <v>1812</v>
      </c>
      <c r="S606" s="8">
        <f>R606/N606 * -1</f>
      </c>
      <c r="T606">
        <f>VLOOKUP(H606,SKU_PORKMEAT!A2:D683,{3},FALSE)</f>
      </c>
      <c r="U606" s="1">
        <f>VLOOKUP(UPPER(IF(IFERROR(VLOOKUP(E606,SOTC_PORKMEAT!A2:B5441,{2},FALSE), TRUE)=TRUE, VLOOKUP(E606,PICKUP_PORKMEAT!A2:B559,{2},FALSE),VLOOKUP(E606,SOTC_PORKMEAT!A2:B5441,{2},FALSE))), CUSTOMERS_PORKMEAT!A2:C951,{3},FALSE)</f>
      </c>
      <c r="V606" s="1">
        <f>VLOOKUP(UPPER(IF(IFERROR(VLOOKUP(E606,SOTC_PORKMEAT!A2:B5441,{2},FALSE), TRUE)=TRUE, VLOOKUP(E606,PICKUP_PORKMEAT!A2:B559,{2},FALSE),VLOOKUP(E606,SOTC_PORKMEAT!A2:B5441,{2},FALSE))), CUSTOMERS_PORKMEAT!A2:D951,{4},FALSE)</f>
      </c>
      <c r="W606" s="1">
        <f>VLOOKUP(H606,SKU_PORKMEAT!A2:D683,{4},FALSE)</f>
      </c>
      <c r="X606" s="1">
        <v>19</v>
      </c>
      <c r="Y606" t="s">
        <v>351</v>
      </c>
    </row>
    <row r="607" spans="1:25" x14ac:dyDescent="0.25">
      <c r="A607" s="1">
        <v>2024</v>
      </c>
      <c r="B607" s="1" t="s">
        <v>24</v>
      </c>
      <c r="C607" s="1" t="s">
        <v>1564</v>
      </c>
      <c r="D607" s="1" t="s">
        <v>1807</v>
      </c>
      <c r="E607" s="1">
        <v>2100120655</v>
      </c>
      <c r="F607" s="1" t="s">
        <v>351</v>
      </c>
      <c r="G607" t="s">
        <v>28</v>
      </c>
      <c r="H607" s="1">
        <v>1000000001196</v>
      </c>
      <c r="I607" s="1" t="s">
        <v>463</v>
      </c>
      <c r="J607" s="1" t="s">
        <v>463</v>
      </c>
      <c r="K607" s="6" t="s">
        <v>1813</v>
      </c>
      <c r="L607" t="s">
        <v>13</v>
      </c>
      <c r="M607" t="s">
        <v>28</v>
      </c>
      <c r="N607" s="6" t="s">
        <v>1813</v>
      </c>
      <c r="O607" t="s">
        <v>28</v>
      </c>
      <c r="P607" t="s">
        <v>28</v>
      </c>
      <c r="Q607" t="s">
        <v>28</v>
      </c>
      <c r="R607" s="7" t="s">
        <v>1814</v>
      </c>
      <c r="S607" s="8">
        <f>R607/N607 * -1</f>
      </c>
      <c r="T607">
        <f>VLOOKUP(H607,SKU_PORKMEAT!A2:D683,{3},FALSE)</f>
      </c>
      <c r="U607" s="1">
        <f>VLOOKUP(UPPER(IF(IFERROR(VLOOKUP(E607,SOTC_PORKMEAT!A2:B5441,{2},FALSE), TRUE)=TRUE, VLOOKUP(E607,PICKUP_PORKMEAT!A2:B559,{2},FALSE),VLOOKUP(E607,SOTC_PORKMEAT!A2:B5441,{2},FALSE))), CUSTOMERS_PORKMEAT!A2:C951,{3},FALSE)</f>
      </c>
      <c r="V607" s="1">
        <f>VLOOKUP(UPPER(IF(IFERROR(VLOOKUP(E607,SOTC_PORKMEAT!A2:B5441,{2},FALSE), TRUE)=TRUE, VLOOKUP(E607,PICKUP_PORKMEAT!A2:B559,{2},FALSE),VLOOKUP(E607,SOTC_PORKMEAT!A2:B5441,{2},FALSE))), CUSTOMERS_PORKMEAT!A2:D951,{4},FALSE)</f>
      </c>
      <c r="W607" s="1">
        <f>VLOOKUP(H607,SKU_PORKMEAT!A2:D683,{4},FALSE)</f>
      </c>
      <c r="X607" s="1">
        <v>19</v>
      </c>
      <c r="Y607" t="s">
        <v>351</v>
      </c>
    </row>
    <row r="608" spans="1:25" x14ac:dyDescent="0.25">
      <c r="A608" s="1">
        <v>2024</v>
      </c>
      <c r="B608" s="1" t="s">
        <v>24</v>
      </c>
      <c r="C608" s="1" t="s">
        <v>1564</v>
      </c>
      <c r="D608" s="1" t="s">
        <v>1807</v>
      </c>
      <c r="E608" s="1">
        <v>2100120655</v>
      </c>
      <c r="F608" s="1" t="s">
        <v>351</v>
      </c>
      <c r="G608" t="s">
        <v>28</v>
      </c>
      <c r="H608" s="1">
        <v>1000000001157</v>
      </c>
      <c r="I608" s="1" t="s">
        <v>192</v>
      </c>
      <c r="J608" s="1" t="s">
        <v>192</v>
      </c>
      <c r="K608" s="6" t="s">
        <v>1815</v>
      </c>
      <c r="L608" t="s">
        <v>13</v>
      </c>
      <c r="M608" t="s">
        <v>28</v>
      </c>
      <c r="N608" s="6" t="s">
        <v>1815</v>
      </c>
      <c r="O608" t="s">
        <v>28</v>
      </c>
      <c r="P608" t="s">
        <v>28</v>
      </c>
      <c r="Q608" t="s">
        <v>28</v>
      </c>
      <c r="R608" s="7" t="s">
        <v>1816</v>
      </c>
      <c r="S608" s="8">
        <f>R608/N608 * -1</f>
      </c>
      <c r="T608">
        <f>VLOOKUP(H608,SKU_PORKMEAT!A2:D683,{3},FALSE)</f>
      </c>
      <c r="U608" s="1">
        <f>VLOOKUP(UPPER(IF(IFERROR(VLOOKUP(E608,SOTC_PORKMEAT!A2:B5441,{2},FALSE), TRUE)=TRUE, VLOOKUP(E608,PICKUP_PORKMEAT!A2:B559,{2},FALSE),VLOOKUP(E608,SOTC_PORKMEAT!A2:B5441,{2},FALSE))), CUSTOMERS_PORKMEAT!A2:C951,{3},FALSE)</f>
      </c>
      <c r="V608" s="1">
        <f>VLOOKUP(UPPER(IF(IFERROR(VLOOKUP(E608,SOTC_PORKMEAT!A2:B5441,{2},FALSE), TRUE)=TRUE, VLOOKUP(E608,PICKUP_PORKMEAT!A2:B559,{2},FALSE),VLOOKUP(E608,SOTC_PORKMEAT!A2:B5441,{2},FALSE))), CUSTOMERS_PORKMEAT!A2:D951,{4},FALSE)</f>
      </c>
      <c r="W608" s="1">
        <f>VLOOKUP(H608,SKU_PORKMEAT!A2:D683,{4},FALSE)</f>
      </c>
      <c r="X608" s="1">
        <v>19</v>
      </c>
      <c r="Y608" t="s">
        <v>351</v>
      </c>
    </row>
    <row r="609" spans="1:25" x14ac:dyDescent="0.25">
      <c r="A609" s="1">
        <v>2024</v>
      </c>
      <c r="B609" s="1" t="s">
        <v>24</v>
      </c>
      <c r="C609" s="1" t="s">
        <v>1564</v>
      </c>
      <c r="D609" s="1" t="s">
        <v>1817</v>
      </c>
      <c r="E609" s="1">
        <v>2100120603</v>
      </c>
      <c r="F609" s="1" t="s">
        <v>200</v>
      </c>
      <c r="G609" t="s">
        <v>28</v>
      </c>
      <c r="H609" s="1">
        <v>1000000001127</v>
      </c>
      <c r="I609" s="1" t="s">
        <v>50</v>
      </c>
      <c r="J609" s="1" t="s">
        <v>50</v>
      </c>
      <c r="K609" s="6" t="s">
        <v>1818</v>
      </c>
      <c r="L609" t="s">
        <v>13</v>
      </c>
      <c r="M609" t="s">
        <v>28</v>
      </c>
      <c r="N609" s="6" t="s">
        <v>1818</v>
      </c>
      <c r="O609" t="s">
        <v>28</v>
      </c>
      <c r="P609" t="s">
        <v>28</v>
      </c>
      <c r="Q609" t="s">
        <v>28</v>
      </c>
      <c r="R609" s="7" t="s">
        <v>1819</v>
      </c>
      <c r="S609" s="8">
        <f>R609/N609 * -1</f>
      </c>
      <c r="T609">
        <f>VLOOKUP(H609,SKU_PORKMEAT!A2:D683,{3},FALSE)</f>
      </c>
      <c r="U609" s="1">
        <f>VLOOKUP(UPPER(IF(IFERROR(VLOOKUP(E609,SOTC_PORKMEAT!A2:B5441,{2},FALSE), TRUE)=TRUE, VLOOKUP(E609,PICKUP_PORKMEAT!A2:B559,{2},FALSE),VLOOKUP(E609,SOTC_PORKMEAT!A2:B5441,{2},FALSE))), CUSTOMERS_PORKMEAT!A2:C951,{3},FALSE)</f>
      </c>
      <c r="V609" s="1">
        <f>VLOOKUP(UPPER(IF(IFERROR(VLOOKUP(E609,SOTC_PORKMEAT!A2:B5441,{2},FALSE), TRUE)=TRUE, VLOOKUP(E609,PICKUP_PORKMEAT!A2:B559,{2},FALSE),VLOOKUP(E609,SOTC_PORKMEAT!A2:B5441,{2},FALSE))), CUSTOMERS_PORKMEAT!A2:D951,{4},FALSE)</f>
      </c>
      <c r="W609" s="1">
        <f>VLOOKUP(H609,SKU_PORKMEAT!A2:D683,{4},FALSE)</f>
      </c>
      <c r="X609" s="1">
        <v>15</v>
      </c>
      <c r="Y609" t="s">
        <v>200</v>
      </c>
    </row>
    <row r="610" spans="1:25" x14ac:dyDescent="0.25">
      <c r="A610" s="1">
        <v>2024</v>
      </c>
      <c r="B610" s="1" t="s">
        <v>24</v>
      </c>
      <c r="C610" s="1" t="s">
        <v>1564</v>
      </c>
      <c r="D610" s="1" t="s">
        <v>1820</v>
      </c>
      <c r="E610" s="1">
        <v>2100120607</v>
      </c>
      <c r="F610" s="1" t="s">
        <v>231</v>
      </c>
      <c r="G610" t="s">
        <v>28</v>
      </c>
      <c r="H610" s="1">
        <v>1000000001127</v>
      </c>
      <c r="I610" s="1" t="s">
        <v>50</v>
      </c>
      <c r="J610" s="1" t="s">
        <v>50</v>
      </c>
      <c r="K610" s="6" t="s">
        <v>1821</v>
      </c>
      <c r="L610" t="s">
        <v>13</v>
      </c>
      <c r="M610" t="s">
        <v>28</v>
      </c>
      <c r="N610" s="6" t="s">
        <v>1821</v>
      </c>
      <c r="O610" t="s">
        <v>28</v>
      </c>
      <c r="P610" t="s">
        <v>28</v>
      </c>
      <c r="Q610" t="s">
        <v>28</v>
      </c>
      <c r="R610" s="7" t="s">
        <v>1822</v>
      </c>
      <c r="S610" s="8">
        <f>R610/N610 * -1</f>
      </c>
      <c r="T610">
        <f>VLOOKUP(H610,SKU_PORKMEAT!A2:D683,{3},FALSE)</f>
      </c>
      <c r="U610" s="1">
        <f>VLOOKUP(UPPER(IF(IFERROR(VLOOKUP(E610,SOTC_PORKMEAT!A2:B5441,{2},FALSE), TRUE)=TRUE, VLOOKUP(E610,PICKUP_PORKMEAT!A2:B559,{2},FALSE),VLOOKUP(E610,SOTC_PORKMEAT!A2:B5441,{2},FALSE))), CUSTOMERS_PORKMEAT!A2:C951,{3},FALSE)</f>
      </c>
      <c r="V610" s="1">
        <f>VLOOKUP(UPPER(IF(IFERROR(VLOOKUP(E610,SOTC_PORKMEAT!A2:B5441,{2},FALSE), TRUE)=TRUE, VLOOKUP(E610,PICKUP_PORKMEAT!A2:B559,{2},FALSE),VLOOKUP(E610,SOTC_PORKMEAT!A2:B5441,{2},FALSE))), CUSTOMERS_PORKMEAT!A2:D951,{4},FALSE)</f>
      </c>
      <c r="W610" s="1">
        <f>VLOOKUP(H610,SKU_PORKMEAT!A2:D683,{4},FALSE)</f>
      </c>
      <c r="X610" s="1">
        <v>15</v>
      </c>
      <c r="Y610" t="s">
        <v>231</v>
      </c>
    </row>
    <row r="611" spans="1:25" x14ac:dyDescent="0.25">
      <c r="A611" s="1">
        <v>2024</v>
      </c>
      <c r="B611" s="1" t="s">
        <v>24</v>
      </c>
      <c r="C611" s="1" t="s">
        <v>1564</v>
      </c>
      <c r="D611" s="1" t="s">
        <v>1823</v>
      </c>
      <c r="E611" s="1">
        <v>2100120647</v>
      </c>
      <c r="F611" s="1" t="s">
        <v>576</v>
      </c>
      <c r="G611" t="s">
        <v>28</v>
      </c>
      <c r="H611" s="1">
        <v>1000000000762</v>
      </c>
      <c r="I611" s="1" t="s">
        <v>504</v>
      </c>
      <c r="J611" s="1" t="s">
        <v>504</v>
      </c>
      <c r="K611" s="6" t="s">
        <v>1824</v>
      </c>
      <c r="L611" t="s">
        <v>13</v>
      </c>
      <c r="M611" t="s">
        <v>28</v>
      </c>
      <c r="N611" s="6" t="s">
        <v>1824</v>
      </c>
      <c r="O611" t="s">
        <v>28</v>
      </c>
      <c r="P611" t="s">
        <v>28</v>
      </c>
      <c r="Q611" t="s">
        <v>28</v>
      </c>
      <c r="R611" s="7" t="s">
        <v>1825</v>
      </c>
      <c r="S611" s="8">
        <f>R611/N611 * -1</f>
      </c>
      <c r="T611">
        <f>VLOOKUP(H611,SKU_PORKMEAT!A2:D683,{3},FALSE)</f>
      </c>
      <c r="U611" s="1">
        <f>VLOOKUP(UPPER(IF(IFERROR(VLOOKUP(E611,SOTC_PORKMEAT!A2:B5441,{2},FALSE), TRUE)=TRUE, VLOOKUP(E611,PICKUP_PORKMEAT!A2:B559,{2},FALSE),VLOOKUP(E611,SOTC_PORKMEAT!A2:B5441,{2},FALSE))), CUSTOMERS_PORKMEAT!A2:C951,{3},FALSE)</f>
      </c>
      <c r="V611" s="1">
        <f>VLOOKUP(UPPER(IF(IFERROR(VLOOKUP(E611,SOTC_PORKMEAT!A2:B5441,{2},FALSE), TRUE)=TRUE, VLOOKUP(E611,PICKUP_PORKMEAT!A2:B559,{2},FALSE),VLOOKUP(E611,SOTC_PORKMEAT!A2:B5441,{2},FALSE))), CUSTOMERS_PORKMEAT!A2:D951,{4},FALSE)</f>
      </c>
      <c r="W611" s="1">
        <f>VLOOKUP(H611,SKU_PORKMEAT!A2:D683,{4},FALSE)</f>
      </c>
      <c r="X611" s="1">
        <v>12</v>
      </c>
      <c r="Y611" t="s">
        <v>576</v>
      </c>
    </row>
    <row r="612" spans="1:25" x14ac:dyDescent="0.25">
      <c r="A612" s="1">
        <v>2024</v>
      </c>
      <c r="B612" s="1" t="s">
        <v>24</v>
      </c>
      <c r="C612" s="1" t="s">
        <v>1564</v>
      </c>
      <c r="D612" s="1" t="s">
        <v>1826</v>
      </c>
      <c r="E612" s="1">
        <v>2100120601</v>
      </c>
      <c r="F612" s="1" t="s">
        <v>239</v>
      </c>
      <c r="G612" t="s">
        <v>28</v>
      </c>
      <c r="H612" s="1">
        <v>1000000001127</v>
      </c>
      <c r="I612" s="1" t="s">
        <v>50</v>
      </c>
      <c r="J612" s="1" t="s">
        <v>50</v>
      </c>
      <c r="K612" s="6" t="s">
        <v>1827</v>
      </c>
      <c r="L612" t="s">
        <v>13</v>
      </c>
      <c r="M612" t="s">
        <v>28</v>
      </c>
      <c r="N612" s="6" t="s">
        <v>1827</v>
      </c>
      <c r="O612" t="s">
        <v>28</v>
      </c>
      <c r="P612" t="s">
        <v>28</v>
      </c>
      <c r="Q612" t="s">
        <v>28</v>
      </c>
      <c r="R612" s="7" t="s">
        <v>1828</v>
      </c>
      <c r="S612" s="8">
        <f>R612/N612 * -1</f>
      </c>
      <c r="T612">
        <f>VLOOKUP(H612,SKU_PORKMEAT!A2:D683,{3},FALSE)</f>
      </c>
      <c r="U612" s="1">
        <f>VLOOKUP(UPPER(IF(IFERROR(VLOOKUP(E612,SOTC_PORKMEAT!A2:B5441,{2},FALSE), TRUE)=TRUE, VLOOKUP(E612,PICKUP_PORKMEAT!A2:B559,{2},FALSE),VLOOKUP(E612,SOTC_PORKMEAT!A2:B5441,{2},FALSE))), CUSTOMERS_PORKMEAT!A2:C951,{3},FALSE)</f>
      </c>
      <c r="V612" s="1">
        <f>VLOOKUP(UPPER(IF(IFERROR(VLOOKUP(E612,SOTC_PORKMEAT!A2:B5441,{2},FALSE), TRUE)=TRUE, VLOOKUP(E612,PICKUP_PORKMEAT!A2:B559,{2},FALSE),VLOOKUP(E612,SOTC_PORKMEAT!A2:B5441,{2},FALSE))), CUSTOMERS_PORKMEAT!A2:D951,{4},FALSE)</f>
      </c>
      <c r="W612" s="1">
        <f>VLOOKUP(H612,SKU_PORKMEAT!A2:D683,{4},FALSE)</f>
      </c>
      <c r="X612" s="1">
        <v>15</v>
      </c>
      <c r="Y612" t="s">
        <v>239</v>
      </c>
    </row>
    <row r="613" spans="1:25" x14ac:dyDescent="0.25">
      <c r="A613" s="1">
        <v>2024</v>
      </c>
      <c r="B613" s="1" t="s">
        <v>24</v>
      </c>
      <c r="C613" s="1" t="s">
        <v>1564</v>
      </c>
      <c r="D613" s="1" t="s">
        <v>1829</v>
      </c>
      <c r="E613" s="1">
        <v>2100120610</v>
      </c>
      <c r="F613" s="1" t="s">
        <v>243</v>
      </c>
      <c r="G613" t="s">
        <v>28</v>
      </c>
      <c r="H613" s="1">
        <v>1000000001127</v>
      </c>
      <c r="I613" s="1" t="s">
        <v>50</v>
      </c>
      <c r="J613" s="1" t="s">
        <v>50</v>
      </c>
      <c r="K613" s="6" t="s">
        <v>1830</v>
      </c>
      <c r="L613" t="s">
        <v>13</v>
      </c>
      <c r="M613" t="s">
        <v>28</v>
      </c>
      <c r="N613" s="6" t="s">
        <v>1830</v>
      </c>
      <c r="O613" t="s">
        <v>28</v>
      </c>
      <c r="P613" t="s">
        <v>28</v>
      </c>
      <c r="Q613" t="s">
        <v>28</v>
      </c>
      <c r="R613" s="7" t="s">
        <v>1831</v>
      </c>
      <c r="S613" s="8">
        <f>R613/N613 * -1</f>
      </c>
      <c r="T613">
        <f>VLOOKUP(H613,SKU_PORKMEAT!A2:D683,{3},FALSE)</f>
      </c>
      <c r="U613" s="1">
        <f>VLOOKUP(UPPER(IF(IFERROR(VLOOKUP(E613,SOTC_PORKMEAT!A2:B5441,{2},FALSE), TRUE)=TRUE, VLOOKUP(E613,PICKUP_PORKMEAT!A2:B559,{2},FALSE),VLOOKUP(E613,SOTC_PORKMEAT!A2:B5441,{2},FALSE))), CUSTOMERS_PORKMEAT!A2:C951,{3},FALSE)</f>
      </c>
      <c r="V613" s="1">
        <f>VLOOKUP(UPPER(IF(IFERROR(VLOOKUP(E613,SOTC_PORKMEAT!A2:B5441,{2},FALSE), TRUE)=TRUE, VLOOKUP(E613,PICKUP_PORKMEAT!A2:B559,{2},FALSE),VLOOKUP(E613,SOTC_PORKMEAT!A2:B5441,{2},FALSE))), CUSTOMERS_PORKMEAT!A2:D951,{4},FALSE)</f>
      </c>
      <c r="W613" s="1">
        <f>VLOOKUP(H613,SKU_PORKMEAT!A2:D683,{4},FALSE)</f>
      </c>
      <c r="X613" s="1">
        <v>15</v>
      </c>
      <c r="Y613" t="s">
        <v>243</v>
      </c>
    </row>
    <row r="614" spans="1:25" x14ac:dyDescent="0.25">
      <c r="A614" s="1">
        <v>2024</v>
      </c>
      <c r="B614" s="1" t="s">
        <v>24</v>
      </c>
      <c r="C614" s="1" t="s">
        <v>1564</v>
      </c>
      <c r="D614" s="1" t="s">
        <v>1829</v>
      </c>
      <c r="E614" s="1">
        <v>2100120610</v>
      </c>
      <c r="F614" s="1" t="s">
        <v>243</v>
      </c>
      <c r="G614" t="s">
        <v>28</v>
      </c>
      <c r="H614" s="1">
        <v>1000000001357</v>
      </c>
      <c r="I614" s="1" t="s">
        <v>246</v>
      </c>
      <c r="J614" s="1" t="s">
        <v>246</v>
      </c>
      <c r="K614" s="6" t="s">
        <v>1832</v>
      </c>
      <c r="L614" t="s">
        <v>13</v>
      </c>
      <c r="M614" t="s">
        <v>28</v>
      </c>
      <c r="N614" s="6" t="s">
        <v>1832</v>
      </c>
      <c r="O614" t="s">
        <v>28</v>
      </c>
      <c r="P614" t="s">
        <v>28</v>
      </c>
      <c r="Q614" t="s">
        <v>28</v>
      </c>
      <c r="R614" s="7" t="s">
        <v>1833</v>
      </c>
      <c r="S614" s="8">
        <f>R614/N614 * -1</f>
      </c>
      <c r="T614">
        <f>VLOOKUP(H614,SKU_PORKMEAT!A2:D683,{3},FALSE)</f>
      </c>
      <c r="U614" s="1">
        <f>VLOOKUP(UPPER(IF(IFERROR(VLOOKUP(E614,SOTC_PORKMEAT!A2:B5441,{2},FALSE), TRUE)=TRUE, VLOOKUP(E614,PICKUP_PORKMEAT!A2:B559,{2},FALSE),VLOOKUP(E614,SOTC_PORKMEAT!A2:B5441,{2},FALSE))), CUSTOMERS_PORKMEAT!A2:C951,{3},FALSE)</f>
      </c>
      <c r="V614" s="1">
        <f>VLOOKUP(UPPER(IF(IFERROR(VLOOKUP(E614,SOTC_PORKMEAT!A2:B5441,{2},FALSE), TRUE)=TRUE, VLOOKUP(E614,PICKUP_PORKMEAT!A2:B559,{2},FALSE),VLOOKUP(E614,SOTC_PORKMEAT!A2:B5441,{2},FALSE))), CUSTOMERS_PORKMEAT!A2:D951,{4},FALSE)</f>
      </c>
      <c r="W614" s="1">
        <f>VLOOKUP(H614,SKU_PORKMEAT!A2:D683,{4},FALSE)</f>
      </c>
      <c r="X614" s="1">
        <v>15</v>
      </c>
      <c r="Y614" t="s">
        <v>243</v>
      </c>
    </row>
    <row r="615" spans="1:25" x14ac:dyDescent="0.25">
      <c r="A615" s="1">
        <v>2024</v>
      </c>
      <c r="B615" s="1" t="s">
        <v>24</v>
      </c>
      <c r="C615" s="1" t="s">
        <v>1564</v>
      </c>
      <c r="D615" s="1" t="s">
        <v>1834</v>
      </c>
      <c r="E615" s="1">
        <v>2100120599</v>
      </c>
      <c r="F615" s="1">
        <f>VLOOKUP(UPPER(IF(IFERROR(VLOOKUP(E615,SOTC_PORKMEAT!A2:B5441,{2},FALSE), TRUE)=TRUE, VLOOKUP(E615,PICKUP_PORKMEAT!A2:B559,{2},FALSE),VLOOKUP(E615,SOTC_PORKMEAT!A2:B5441,{2},FALSE))), CUSTOMERS_PORKMEAT!A2:B951,{2},FALSE)</f>
      </c>
      <c r="G615" t="s">
        <v>28</v>
      </c>
      <c r="H615" s="1">
        <v>1000000001128</v>
      </c>
      <c r="I615" s="1" t="s">
        <v>73</v>
      </c>
      <c r="J615" s="1" t="s">
        <v>73</v>
      </c>
      <c r="K615" s="6" t="s">
        <v>1835</v>
      </c>
      <c r="L615" t="s">
        <v>13</v>
      </c>
      <c r="M615" t="s">
        <v>28</v>
      </c>
      <c r="N615" s="6" t="s">
        <v>1835</v>
      </c>
      <c r="O615" t="s">
        <v>28</v>
      </c>
      <c r="P615" t="s">
        <v>28</v>
      </c>
      <c r="Q615" t="s">
        <v>28</v>
      </c>
      <c r="R615" s="7" t="s">
        <v>1836</v>
      </c>
      <c r="S615" s="8">
        <f>R615/N615 * -1</f>
      </c>
      <c r="T615">
        <f>VLOOKUP(H615,SKU_PORKMEAT!A2:D683,{3},FALSE)</f>
      </c>
      <c r="U615" s="1">
        <f>VLOOKUP(UPPER(IF(IFERROR(VLOOKUP(E615,SOTC_PORKMEAT!A2:B5441,{2},FALSE), TRUE)=TRUE, VLOOKUP(E615,PICKUP_PORKMEAT!A2:B559,{2},FALSE),VLOOKUP(E615,SOTC_PORKMEAT!A2:B5441,{2},FALSE))), CUSTOMERS_PORKMEAT!A2:C951,{3},FALSE)</f>
      </c>
      <c r="V615" s="1">
        <f>VLOOKUP(UPPER(IF(IFERROR(VLOOKUP(E615,SOTC_PORKMEAT!A2:B5441,{2},FALSE), TRUE)=TRUE, VLOOKUP(E615,PICKUP_PORKMEAT!A2:B559,{2},FALSE),VLOOKUP(E615,SOTC_PORKMEAT!A2:B5441,{2},FALSE))), CUSTOMERS_PORKMEAT!A2:D951,{4},FALSE)</f>
      </c>
      <c r="W615" s="1">
        <f>VLOOKUP(H615,SKU_PORKMEAT!A2:D683,{4},FALSE)</f>
      </c>
      <c r="X615" s="1">
        <v>15</v>
      </c>
      <c r="Y615" t="s">
        <v>256</v>
      </c>
    </row>
    <row r="616" spans="1:25" x14ac:dyDescent="0.25">
      <c r="A616" s="1">
        <v>2024</v>
      </c>
      <c r="B616" s="1" t="s">
        <v>24</v>
      </c>
      <c r="C616" s="1" t="s">
        <v>39</v>
      </c>
      <c r="D616" s="1" t="s">
        <v>1837</v>
      </c>
      <c r="E616" s="1">
        <v>2100120674</v>
      </c>
      <c r="F616" s="1" t="s">
        <v>976</v>
      </c>
      <c r="G616" t="s">
        <v>28</v>
      </c>
      <c r="H616" s="1">
        <v>1000000002519</v>
      </c>
      <c r="I616" s="1" t="s">
        <v>977</v>
      </c>
      <c r="J616" s="1" t="s">
        <v>977</v>
      </c>
      <c r="K616" s="6" t="s">
        <v>978</v>
      </c>
      <c r="L616" t="s">
        <v>31</v>
      </c>
      <c r="M616" t="s">
        <v>28</v>
      </c>
      <c r="N616" s="6" t="s">
        <v>978</v>
      </c>
      <c r="O616" t="s">
        <v>28</v>
      </c>
      <c r="P616" t="s">
        <v>28</v>
      </c>
      <c r="Q616" t="s">
        <v>28</v>
      </c>
      <c r="R616" s="7" t="s">
        <v>979</v>
      </c>
      <c r="S616" s="8">
        <f>R616/N616 * -1</f>
      </c>
      <c r="T616">
        <f>VLOOKUP(H616,SKU_PORKMEAT!A2:D683,{3},FALSE)</f>
      </c>
      <c r="U616" s="1">
        <f>VLOOKUP(UPPER(IF(IFERROR(VLOOKUP(E616,SOTC_PORKMEAT!A2:B5441,{2},FALSE), TRUE)=TRUE, VLOOKUP(E616,PICKUP_PORKMEAT!A2:B559,{2},FALSE),VLOOKUP(E616,SOTC_PORKMEAT!A2:B5441,{2},FALSE))), CUSTOMERS_PORKMEAT!A2:C951,{3},FALSE)</f>
      </c>
      <c r="V616" s="1">
        <f>VLOOKUP(UPPER(IF(IFERROR(VLOOKUP(E616,SOTC_PORKMEAT!A2:B5441,{2},FALSE), TRUE)=TRUE, VLOOKUP(E616,PICKUP_PORKMEAT!A2:B559,{2},FALSE),VLOOKUP(E616,SOTC_PORKMEAT!A2:B5441,{2},FALSE))), CUSTOMERS_PORKMEAT!A2:D951,{4},FALSE)</f>
      </c>
      <c r="W616" s="1">
        <f>VLOOKUP(H616,SKU_PORKMEAT!A2:D683,{4},FALSE)</f>
      </c>
      <c r="X616" s="1">
        <v>20</v>
      </c>
      <c r="Y616" t="s">
        <v>976</v>
      </c>
    </row>
    <row r="617" spans="1:25" x14ac:dyDescent="0.25">
      <c r="A617" s="1">
        <v>2024</v>
      </c>
      <c r="B617" s="1" t="s">
        <v>24</v>
      </c>
      <c r="C617" s="1" t="s">
        <v>39</v>
      </c>
      <c r="D617" s="1" t="s">
        <v>1838</v>
      </c>
      <c r="E617" s="1">
        <v>2100120676</v>
      </c>
      <c r="F617" s="1" t="s">
        <v>1680</v>
      </c>
      <c r="G617" t="s">
        <v>28</v>
      </c>
      <c r="H617" s="1">
        <v>1000000001127</v>
      </c>
      <c r="I617" s="1" t="s">
        <v>50</v>
      </c>
      <c r="J617" s="1" t="s">
        <v>50</v>
      </c>
      <c r="K617" s="6" t="s">
        <v>1839</v>
      </c>
      <c r="L617" t="s">
        <v>13</v>
      </c>
      <c r="M617" t="s">
        <v>28</v>
      </c>
      <c r="N617" s="6" t="s">
        <v>1839</v>
      </c>
      <c r="O617" t="s">
        <v>28</v>
      </c>
      <c r="P617" t="s">
        <v>28</v>
      </c>
      <c r="Q617" t="s">
        <v>28</v>
      </c>
      <c r="R617" s="7" t="s">
        <v>1840</v>
      </c>
      <c r="S617" s="8">
        <f>R617/N617 * -1</f>
      </c>
      <c r="T617">
        <f>VLOOKUP(H617,SKU_PORKMEAT!A2:D683,{3},FALSE)</f>
      </c>
      <c r="U617" s="1">
        <f>VLOOKUP(UPPER(IF(IFERROR(VLOOKUP(E617,SOTC_PORKMEAT!A2:B5441,{2},FALSE), TRUE)=TRUE, VLOOKUP(E617,PICKUP_PORKMEAT!A2:B559,{2},FALSE),VLOOKUP(E617,SOTC_PORKMEAT!A2:B5441,{2},FALSE))), CUSTOMERS_PORKMEAT!A2:C951,{3},FALSE)</f>
      </c>
      <c r="V617" s="1">
        <f>VLOOKUP(UPPER(IF(IFERROR(VLOOKUP(E617,SOTC_PORKMEAT!A2:B5441,{2},FALSE), TRUE)=TRUE, VLOOKUP(E617,PICKUP_PORKMEAT!A2:B559,{2},FALSE),VLOOKUP(E617,SOTC_PORKMEAT!A2:B5441,{2},FALSE))), CUSTOMERS_PORKMEAT!A2:D951,{4},FALSE)</f>
      </c>
      <c r="W617" s="1">
        <f>VLOOKUP(H617,SKU_PORKMEAT!A2:D683,{4},FALSE)</f>
      </c>
      <c r="X617" s="1">
        <v>15</v>
      </c>
      <c r="Y617" t="s">
        <v>1680</v>
      </c>
    </row>
    <row r="618" spans="1:25" x14ac:dyDescent="0.25">
      <c r="A618" s="1">
        <v>2024</v>
      </c>
      <c r="B618" s="1" t="s">
        <v>24</v>
      </c>
      <c r="C618" s="1" t="s">
        <v>39</v>
      </c>
      <c r="D618" s="1" t="s">
        <v>1841</v>
      </c>
      <c r="E618" s="1">
        <v>2100120704</v>
      </c>
      <c r="F618" s="1" t="s">
        <v>828</v>
      </c>
      <c r="G618" t="s">
        <v>28</v>
      </c>
      <c r="H618" s="1">
        <v>1000000001141</v>
      </c>
      <c r="I618" s="1" t="s">
        <v>272</v>
      </c>
      <c r="J618" s="1" t="s">
        <v>272</v>
      </c>
      <c r="K618" s="6" t="s">
        <v>1842</v>
      </c>
      <c r="L618" t="s">
        <v>13</v>
      </c>
      <c r="M618" t="s">
        <v>28</v>
      </c>
      <c r="N618" s="6" t="s">
        <v>1842</v>
      </c>
      <c r="O618" t="s">
        <v>28</v>
      </c>
      <c r="P618" t="s">
        <v>28</v>
      </c>
      <c r="Q618" t="s">
        <v>28</v>
      </c>
      <c r="R618" s="7" t="s">
        <v>1843</v>
      </c>
      <c r="S618" s="8">
        <f>R618/N618 * -1</f>
      </c>
      <c r="T618">
        <f>VLOOKUP(H618,SKU_PORKMEAT!A2:D683,{3},FALSE)</f>
      </c>
      <c r="U618" s="1">
        <f>VLOOKUP(UPPER(IF(IFERROR(VLOOKUP(E618,SOTC_PORKMEAT!A2:B5441,{2},FALSE), TRUE)=TRUE, VLOOKUP(E618,PICKUP_PORKMEAT!A2:B559,{2},FALSE),VLOOKUP(E618,SOTC_PORKMEAT!A2:B5441,{2},FALSE))), CUSTOMERS_PORKMEAT!A2:C951,{3},FALSE)</f>
      </c>
      <c r="V618" s="1">
        <f>VLOOKUP(UPPER(IF(IFERROR(VLOOKUP(E618,SOTC_PORKMEAT!A2:B5441,{2},FALSE), TRUE)=TRUE, VLOOKUP(E618,PICKUP_PORKMEAT!A2:B559,{2},FALSE),VLOOKUP(E618,SOTC_PORKMEAT!A2:B5441,{2},FALSE))), CUSTOMERS_PORKMEAT!A2:D951,{4},FALSE)</f>
      </c>
      <c r="W618" s="1">
        <f>VLOOKUP(H618,SKU_PORKMEAT!A2:D683,{4},FALSE)</f>
      </c>
      <c r="X618" s="1">
        <v>13</v>
      </c>
      <c r="Y618" t="s">
        <v>828</v>
      </c>
    </row>
    <row r="619" spans="1:25" x14ac:dyDescent="0.25">
      <c r="A619" s="1">
        <v>2024</v>
      </c>
      <c r="B619" s="1" t="s">
        <v>24</v>
      </c>
      <c r="C619" s="1" t="s">
        <v>39</v>
      </c>
      <c r="D619" s="1" t="s">
        <v>1841</v>
      </c>
      <c r="E619" s="1">
        <v>2100120704</v>
      </c>
      <c r="F619" s="1" t="s">
        <v>828</v>
      </c>
      <c r="G619" t="s">
        <v>28</v>
      </c>
      <c r="H619" s="1">
        <v>1000000001357</v>
      </c>
      <c r="I619" s="1" t="s">
        <v>246</v>
      </c>
      <c r="J619" s="1" t="s">
        <v>246</v>
      </c>
      <c r="K619" s="6" t="s">
        <v>1844</v>
      </c>
      <c r="L619" t="s">
        <v>13</v>
      </c>
      <c r="M619" t="s">
        <v>28</v>
      </c>
      <c r="N619" s="6" t="s">
        <v>1844</v>
      </c>
      <c r="O619" t="s">
        <v>28</v>
      </c>
      <c r="P619" t="s">
        <v>28</v>
      </c>
      <c r="Q619" t="s">
        <v>28</v>
      </c>
      <c r="R619" s="7" t="s">
        <v>1845</v>
      </c>
      <c r="S619" s="8">
        <f>R619/N619 * -1</f>
      </c>
      <c r="T619">
        <f>VLOOKUP(H619,SKU_PORKMEAT!A2:D683,{3},FALSE)</f>
      </c>
      <c r="U619" s="1">
        <f>VLOOKUP(UPPER(IF(IFERROR(VLOOKUP(E619,SOTC_PORKMEAT!A2:B5441,{2},FALSE), TRUE)=TRUE, VLOOKUP(E619,PICKUP_PORKMEAT!A2:B559,{2},FALSE),VLOOKUP(E619,SOTC_PORKMEAT!A2:B5441,{2},FALSE))), CUSTOMERS_PORKMEAT!A2:C951,{3},FALSE)</f>
      </c>
      <c r="V619" s="1">
        <f>VLOOKUP(UPPER(IF(IFERROR(VLOOKUP(E619,SOTC_PORKMEAT!A2:B5441,{2},FALSE), TRUE)=TRUE, VLOOKUP(E619,PICKUP_PORKMEAT!A2:B559,{2},FALSE),VLOOKUP(E619,SOTC_PORKMEAT!A2:B5441,{2},FALSE))), CUSTOMERS_PORKMEAT!A2:D951,{4},FALSE)</f>
      </c>
      <c r="W619" s="1">
        <f>VLOOKUP(H619,SKU_PORKMEAT!A2:D683,{4},FALSE)</f>
      </c>
      <c r="X619" s="1">
        <v>13</v>
      </c>
      <c r="Y619" t="s">
        <v>828</v>
      </c>
    </row>
    <row r="620" spans="1:25" x14ac:dyDescent="0.25">
      <c r="A620" s="1">
        <v>2024</v>
      </c>
      <c r="B620" s="1" t="s">
        <v>24</v>
      </c>
      <c r="C620" s="1" t="s">
        <v>39</v>
      </c>
      <c r="D620" s="1" t="s">
        <v>1846</v>
      </c>
      <c r="E620" s="1">
        <v>2100120699</v>
      </c>
      <c r="F620" s="1" t="s">
        <v>267</v>
      </c>
      <c r="G620" t="s">
        <v>28</v>
      </c>
      <c r="H620" s="1">
        <v>1000000001128</v>
      </c>
      <c r="I620" s="1" t="s">
        <v>73</v>
      </c>
      <c r="J620" s="1" t="s">
        <v>73</v>
      </c>
      <c r="K620" s="6" t="s">
        <v>1847</v>
      </c>
      <c r="L620" t="s">
        <v>13</v>
      </c>
      <c r="M620" t="s">
        <v>28</v>
      </c>
      <c r="N620" s="6" t="s">
        <v>1847</v>
      </c>
      <c r="O620" t="s">
        <v>28</v>
      </c>
      <c r="P620" t="s">
        <v>28</v>
      </c>
      <c r="Q620" t="s">
        <v>28</v>
      </c>
      <c r="R620" s="7" t="s">
        <v>1848</v>
      </c>
      <c r="S620" s="8">
        <f>R620/N620 * -1</f>
      </c>
      <c r="T620">
        <f>VLOOKUP(H620,SKU_PORKMEAT!A2:D683,{3},FALSE)</f>
      </c>
      <c r="U620" s="1">
        <f>VLOOKUP(UPPER(IF(IFERROR(VLOOKUP(E620,SOTC_PORKMEAT!A2:B5441,{2},FALSE), TRUE)=TRUE, VLOOKUP(E620,PICKUP_PORKMEAT!A2:B559,{2},FALSE),VLOOKUP(E620,SOTC_PORKMEAT!A2:B5441,{2},FALSE))), CUSTOMERS_PORKMEAT!A2:C951,{3},FALSE)</f>
      </c>
      <c r="V620" s="1">
        <f>VLOOKUP(UPPER(IF(IFERROR(VLOOKUP(E620,SOTC_PORKMEAT!A2:B5441,{2},FALSE), TRUE)=TRUE, VLOOKUP(E620,PICKUP_PORKMEAT!A2:B559,{2},FALSE),VLOOKUP(E620,SOTC_PORKMEAT!A2:B5441,{2},FALSE))), CUSTOMERS_PORKMEAT!A2:D951,{4},FALSE)</f>
      </c>
      <c r="W620" s="1">
        <f>VLOOKUP(H620,SKU_PORKMEAT!A2:D683,{4},FALSE)</f>
      </c>
      <c r="X620" s="1">
        <v>15</v>
      </c>
      <c r="Y620" t="s">
        <v>267</v>
      </c>
    </row>
    <row r="621" spans="1:25" x14ac:dyDescent="0.25">
      <c r="A621" s="1">
        <v>2024</v>
      </c>
      <c r="B621" s="1" t="s">
        <v>24</v>
      </c>
      <c r="C621" s="1" t="s">
        <v>39</v>
      </c>
      <c r="D621" s="1" t="s">
        <v>1849</v>
      </c>
      <c r="E621" s="1">
        <v>2100120718</v>
      </c>
      <c r="F621" s="1" t="s">
        <v>271</v>
      </c>
      <c r="G621" t="s">
        <v>28</v>
      </c>
      <c r="H621" s="1">
        <v>1000000001141</v>
      </c>
      <c r="I621" s="1" t="s">
        <v>272</v>
      </c>
      <c r="J621" s="1" t="s">
        <v>272</v>
      </c>
      <c r="K621" s="6" t="s">
        <v>1850</v>
      </c>
      <c r="L621" t="s">
        <v>13</v>
      </c>
      <c r="M621" t="s">
        <v>28</v>
      </c>
      <c r="N621" s="6" t="s">
        <v>1850</v>
      </c>
      <c r="O621" t="s">
        <v>28</v>
      </c>
      <c r="P621" t="s">
        <v>28</v>
      </c>
      <c r="Q621" t="s">
        <v>28</v>
      </c>
      <c r="R621" s="7" t="s">
        <v>1851</v>
      </c>
      <c r="S621" s="8">
        <f>R621/N621 * -1</f>
      </c>
      <c r="T621">
        <f>VLOOKUP(H621,SKU_PORKMEAT!A2:D683,{3},FALSE)</f>
      </c>
      <c r="U621" s="1">
        <f>VLOOKUP(UPPER(IF(IFERROR(VLOOKUP(E621,SOTC_PORKMEAT!A2:B5441,{2},FALSE), TRUE)=TRUE, VLOOKUP(E621,PICKUP_PORKMEAT!A2:B559,{2},FALSE),VLOOKUP(E621,SOTC_PORKMEAT!A2:B5441,{2},FALSE))), CUSTOMERS_PORKMEAT!A2:C951,{3},FALSE)</f>
      </c>
      <c r="V621" s="1">
        <f>VLOOKUP(UPPER(IF(IFERROR(VLOOKUP(E621,SOTC_PORKMEAT!A2:B5441,{2},FALSE), TRUE)=TRUE, VLOOKUP(E621,PICKUP_PORKMEAT!A2:B559,{2},FALSE),VLOOKUP(E621,SOTC_PORKMEAT!A2:B5441,{2},FALSE))), CUSTOMERS_PORKMEAT!A2:D951,{4},FALSE)</f>
      </c>
      <c r="W621" s="1">
        <f>VLOOKUP(H621,SKU_PORKMEAT!A2:D683,{4},FALSE)</f>
      </c>
      <c r="X621" s="1">
        <v>17</v>
      </c>
      <c r="Y621" t="s">
        <v>271</v>
      </c>
    </row>
    <row r="622" spans="1:25" x14ac:dyDescent="0.25">
      <c r="A622" s="1">
        <v>2024</v>
      </c>
      <c r="B622" s="1" t="s">
        <v>24</v>
      </c>
      <c r="C622" s="1" t="s">
        <v>39</v>
      </c>
      <c r="D622" s="1" t="s">
        <v>1849</v>
      </c>
      <c r="E622" s="1">
        <v>2100120718</v>
      </c>
      <c r="F622" s="1" t="s">
        <v>271</v>
      </c>
      <c r="G622" t="s">
        <v>28</v>
      </c>
      <c r="H622" s="1">
        <v>1000000001357</v>
      </c>
      <c r="I622" s="1" t="s">
        <v>246</v>
      </c>
      <c r="J622" s="1" t="s">
        <v>246</v>
      </c>
      <c r="K622" s="6" t="s">
        <v>1852</v>
      </c>
      <c r="L622" t="s">
        <v>13</v>
      </c>
      <c r="M622" t="s">
        <v>28</v>
      </c>
      <c r="N622" s="6" t="s">
        <v>1852</v>
      </c>
      <c r="O622" t="s">
        <v>28</v>
      </c>
      <c r="P622" t="s">
        <v>28</v>
      </c>
      <c r="Q622" t="s">
        <v>28</v>
      </c>
      <c r="R622" s="7" t="s">
        <v>1853</v>
      </c>
      <c r="S622" s="8">
        <f>R622/N622 * -1</f>
      </c>
      <c r="T622">
        <f>VLOOKUP(H622,SKU_PORKMEAT!A2:D683,{3},FALSE)</f>
      </c>
      <c r="U622" s="1">
        <f>VLOOKUP(UPPER(IF(IFERROR(VLOOKUP(E622,SOTC_PORKMEAT!A2:B5441,{2},FALSE), TRUE)=TRUE, VLOOKUP(E622,PICKUP_PORKMEAT!A2:B559,{2},FALSE),VLOOKUP(E622,SOTC_PORKMEAT!A2:B5441,{2},FALSE))), CUSTOMERS_PORKMEAT!A2:C951,{3},FALSE)</f>
      </c>
      <c r="V622" s="1">
        <f>VLOOKUP(UPPER(IF(IFERROR(VLOOKUP(E622,SOTC_PORKMEAT!A2:B5441,{2},FALSE), TRUE)=TRUE, VLOOKUP(E622,PICKUP_PORKMEAT!A2:B559,{2},FALSE),VLOOKUP(E622,SOTC_PORKMEAT!A2:B5441,{2},FALSE))), CUSTOMERS_PORKMEAT!A2:D951,{4},FALSE)</f>
      </c>
      <c r="W622" s="1">
        <f>VLOOKUP(H622,SKU_PORKMEAT!A2:D683,{4},FALSE)</f>
      </c>
      <c r="X622" s="1">
        <v>17</v>
      </c>
      <c r="Y622" t="s">
        <v>271</v>
      </c>
    </row>
    <row r="623" spans="1:25" x14ac:dyDescent="0.25">
      <c r="A623" s="1">
        <v>2024</v>
      </c>
      <c r="B623" s="1" t="s">
        <v>24</v>
      </c>
      <c r="C623" s="1" t="s">
        <v>39</v>
      </c>
      <c r="D623" s="1" t="s">
        <v>1854</v>
      </c>
      <c r="E623" s="1">
        <v>2100120713</v>
      </c>
      <c r="F623" s="1" t="s">
        <v>278</v>
      </c>
      <c r="G623" t="s">
        <v>28</v>
      </c>
      <c r="H623" s="1">
        <v>1000000001141</v>
      </c>
      <c r="I623" s="1" t="s">
        <v>272</v>
      </c>
      <c r="J623" s="1" t="s">
        <v>272</v>
      </c>
      <c r="K623" s="6" t="s">
        <v>1855</v>
      </c>
      <c r="L623" t="s">
        <v>13</v>
      </c>
      <c r="M623" t="s">
        <v>28</v>
      </c>
      <c r="N623" s="6" t="s">
        <v>1855</v>
      </c>
      <c r="O623" t="s">
        <v>28</v>
      </c>
      <c r="P623" t="s">
        <v>28</v>
      </c>
      <c r="Q623" t="s">
        <v>28</v>
      </c>
      <c r="R623" s="7" t="s">
        <v>1856</v>
      </c>
      <c r="S623" s="8">
        <f>R623/N623 * -1</f>
      </c>
      <c r="T623">
        <f>VLOOKUP(H623,SKU_PORKMEAT!A2:D683,{3},FALSE)</f>
      </c>
      <c r="U623" s="1">
        <f>VLOOKUP(UPPER(IF(IFERROR(VLOOKUP(E623,SOTC_PORKMEAT!A2:B5441,{2},FALSE), TRUE)=TRUE, VLOOKUP(E623,PICKUP_PORKMEAT!A2:B559,{2},FALSE),VLOOKUP(E623,SOTC_PORKMEAT!A2:B5441,{2},FALSE))), CUSTOMERS_PORKMEAT!A2:C951,{3},FALSE)</f>
      </c>
      <c r="V623" s="1">
        <f>VLOOKUP(UPPER(IF(IFERROR(VLOOKUP(E623,SOTC_PORKMEAT!A2:B5441,{2},FALSE), TRUE)=TRUE, VLOOKUP(E623,PICKUP_PORKMEAT!A2:B559,{2},FALSE),VLOOKUP(E623,SOTC_PORKMEAT!A2:B5441,{2},FALSE))), CUSTOMERS_PORKMEAT!A2:D951,{4},FALSE)</f>
      </c>
      <c r="W623" s="1">
        <f>VLOOKUP(H623,SKU_PORKMEAT!A2:D683,{4},FALSE)</f>
      </c>
      <c r="X623" s="1">
        <v>17</v>
      </c>
      <c r="Y623" t="s">
        <v>278</v>
      </c>
    </row>
    <row r="624" spans="1:25" x14ac:dyDescent="0.25">
      <c r="A624" s="1">
        <v>2024</v>
      </c>
      <c r="B624" s="1" t="s">
        <v>24</v>
      </c>
      <c r="C624" s="1" t="s">
        <v>39</v>
      </c>
      <c r="D624" s="1" t="s">
        <v>1854</v>
      </c>
      <c r="E624" s="1">
        <v>2100120713</v>
      </c>
      <c r="F624" s="1" t="s">
        <v>278</v>
      </c>
      <c r="G624" t="s">
        <v>28</v>
      </c>
      <c r="H624" s="1">
        <v>1000000001357</v>
      </c>
      <c r="I624" s="1" t="s">
        <v>246</v>
      </c>
      <c r="J624" s="1" t="s">
        <v>246</v>
      </c>
      <c r="K624" s="6" t="s">
        <v>1857</v>
      </c>
      <c r="L624" t="s">
        <v>13</v>
      </c>
      <c r="M624" t="s">
        <v>28</v>
      </c>
      <c r="N624" s="6" t="s">
        <v>1857</v>
      </c>
      <c r="O624" t="s">
        <v>28</v>
      </c>
      <c r="P624" t="s">
        <v>28</v>
      </c>
      <c r="Q624" t="s">
        <v>28</v>
      </c>
      <c r="R624" s="7" t="s">
        <v>1858</v>
      </c>
      <c r="S624" s="8">
        <f>R624/N624 * -1</f>
      </c>
      <c r="T624">
        <f>VLOOKUP(H624,SKU_PORKMEAT!A2:D683,{3},FALSE)</f>
      </c>
      <c r="U624" s="1">
        <f>VLOOKUP(UPPER(IF(IFERROR(VLOOKUP(E624,SOTC_PORKMEAT!A2:B5441,{2},FALSE), TRUE)=TRUE, VLOOKUP(E624,PICKUP_PORKMEAT!A2:B559,{2},FALSE),VLOOKUP(E624,SOTC_PORKMEAT!A2:B5441,{2},FALSE))), CUSTOMERS_PORKMEAT!A2:C951,{3},FALSE)</f>
      </c>
      <c r="V624" s="1">
        <f>VLOOKUP(UPPER(IF(IFERROR(VLOOKUP(E624,SOTC_PORKMEAT!A2:B5441,{2},FALSE), TRUE)=TRUE, VLOOKUP(E624,PICKUP_PORKMEAT!A2:B559,{2},FALSE),VLOOKUP(E624,SOTC_PORKMEAT!A2:B5441,{2},FALSE))), CUSTOMERS_PORKMEAT!A2:D951,{4},FALSE)</f>
      </c>
      <c r="W624" s="1">
        <f>VLOOKUP(H624,SKU_PORKMEAT!A2:D683,{4},FALSE)</f>
      </c>
      <c r="X624" s="1">
        <v>17</v>
      </c>
      <c r="Y624" t="s">
        <v>278</v>
      </c>
    </row>
    <row r="625" spans="1:25" x14ac:dyDescent="0.25">
      <c r="A625" s="1">
        <v>2024</v>
      </c>
      <c r="B625" s="1" t="s">
        <v>24</v>
      </c>
      <c r="C625" s="1" t="s">
        <v>39</v>
      </c>
      <c r="D625" s="1" t="s">
        <v>1859</v>
      </c>
      <c r="E625" s="1">
        <v>2100120679</v>
      </c>
      <c r="F625" s="1" t="s">
        <v>139</v>
      </c>
      <c r="G625" t="s">
        <v>28</v>
      </c>
      <c r="H625" s="1">
        <v>1000000001128</v>
      </c>
      <c r="I625" s="1" t="s">
        <v>73</v>
      </c>
      <c r="J625" s="1" t="s">
        <v>73</v>
      </c>
      <c r="K625" s="6" t="s">
        <v>1860</v>
      </c>
      <c r="L625" t="s">
        <v>13</v>
      </c>
      <c r="M625" t="s">
        <v>28</v>
      </c>
      <c r="N625" s="6" t="s">
        <v>1860</v>
      </c>
      <c r="O625" t="s">
        <v>28</v>
      </c>
      <c r="P625" t="s">
        <v>28</v>
      </c>
      <c r="Q625" t="s">
        <v>28</v>
      </c>
      <c r="R625" s="7" t="s">
        <v>1861</v>
      </c>
      <c r="S625" s="8">
        <f>R625/N625 * -1</f>
      </c>
      <c r="T625">
        <f>VLOOKUP(H625,SKU_PORKMEAT!A2:D683,{3},FALSE)</f>
      </c>
      <c r="U625" s="1">
        <f>VLOOKUP(UPPER(IF(IFERROR(VLOOKUP(E625,SOTC_PORKMEAT!A2:B5441,{2},FALSE), TRUE)=TRUE, VLOOKUP(E625,PICKUP_PORKMEAT!A2:B559,{2},FALSE),VLOOKUP(E625,SOTC_PORKMEAT!A2:B5441,{2},FALSE))), CUSTOMERS_PORKMEAT!A2:C951,{3},FALSE)</f>
      </c>
      <c r="V625" s="1">
        <f>VLOOKUP(UPPER(IF(IFERROR(VLOOKUP(E625,SOTC_PORKMEAT!A2:B5441,{2},FALSE), TRUE)=TRUE, VLOOKUP(E625,PICKUP_PORKMEAT!A2:B559,{2},FALSE),VLOOKUP(E625,SOTC_PORKMEAT!A2:B5441,{2},FALSE))), CUSTOMERS_PORKMEAT!A2:D951,{4},FALSE)</f>
      </c>
      <c r="W625" s="1">
        <f>VLOOKUP(H625,SKU_PORKMEAT!A2:D683,{4},FALSE)</f>
      </c>
      <c r="X625" s="1">
        <v>15</v>
      </c>
      <c r="Y625" t="s">
        <v>139</v>
      </c>
    </row>
    <row r="626" spans="1:25" x14ac:dyDescent="0.25">
      <c r="A626" s="1">
        <v>2024</v>
      </c>
      <c r="B626" s="1" t="s">
        <v>24</v>
      </c>
      <c r="C626" s="1" t="s">
        <v>39</v>
      </c>
      <c r="D626" s="1" t="s">
        <v>1862</v>
      </c>
      <c r="E626" s="1">
        <v>2100120681</v>
      </c>
      <c r="F626" s="1" t="s">
        <v>139</v>
      </c>
      <c r="G626" t="s">
        <v>28</v>
      </c>
      <c r="H626" s="1">
        <v>1000000001128</v>
      </c>
      <c r="I626" s="1" t="s">
        <v>73</v>
      </c>
      <c r="J626" s="1" t="s">
        <v>73</v>
      </c>
      <c r="K626" s="6" t="s">
        <v>1863</v>
      </c>
      <c r="L626" t="s">
        <v>13</v>
      </c>
      <c r="M626" t="s">
        <v>28</v>
      </c>
      <c r="N626" s="6" t="s">
        <v>1863</v>
      </c>
      <c r="O626" t="s">
        <v>28</v>
      </c>
      <c r="P626" t="s">
        <v>28</v>
      </c>
      <c r="Q626" t="s">
        <v>28</v>
      </c>
      <c r="R626" s="7" t="s">
        <v>1864</v>
      </c>
      <c r="S626" s="8">
        <f>R626/N626 * -1</f>
      </c>
      <c r="T626">
        <f>VLOOKUP(H626,SKU_PORKMEAT!A2:D683,{3},FALSE)</f>
      </c>
      <c r="U626" s="1">
        <f>VLOOKUP(UPPER(IF(IFERROR(VLOOKUP(E626,SOTC_PORKMEAT!A2:B5441,{2},FALSE), TRUE)=TRUE, VLOOKUP(E626,PICKUP_PORKMEAT!A2:B559,{2},FALSE),VLOOKUP(E626,SOTC_PORKMEAT!A2:B5441,{2},FALSE))), CUSTOMERS_PORKMEAT!A2:C951,{3},FALSE)</f>
      </c>
      <c r="V626" s="1">
        <f>VLOOKUP(UPPER(IF(IFERROR(VLOOKUP(E626,SOTC_PORKMEAT!A2:B5441,{2},FALSE), TRUE)=TRUE, VLOOKUP(E626,PICKUP_PORKMEAT!A2:B559,{2},FALSE),VLOOKUP(E626,SOTC_PORKMEAT!A2:B5441,{2},FALSE))), CUSTOMERS_PORKMEAT!A2:D951,{4},FALSE)</f>
      </c>
      <c r="W626" s="1">
        <f>VLOOKUP(H626,SKU_PORKMEAT!A2:D683,{4},FALSE)</f>
      </c>
      <c r="X626" s="1">
        <v>15</v>
      </c>
      <c r="Y626" t="s">
        <v>139</v>
      </c>
    </row>
    <row r="627" spans="1:25" x14ac:dyDescent="0.25">
      <c r="A627" s="1">
        <v>2024</v>
      </c>
      <c r="B627" s="1" t="s">
        <v>24</v>
      </c>
      <c r="C627" s="1" t="s">
        <v>39</v>
      </c>
      <c r="D627" s="1" t="s">
        <v>1865</v>
      </c>
      <c r="E627" s="1">
        <v>2100120684</v>
      </c>
      <c r="F627" s="1" t="s">
        <v>139</v>
      </c>
      <c r="G627" t="s">
        <v>28</v>
      </c>
      <c r="H627" s="1">
        <v>1000000001128</v>
      </c>
      <c r="I627" s="1" t="s">
        <v>73</v>
      </c>
      <c r="J627" s="1" t="s">
        <v>73</v>
      </c>
      <c r="K627" s="6" t="s">
        <v>1866</v>
      </c>
      <c r="L627" t="s">
        <v>13</v>
      </c>
      <c r="M627" t="s">
        <v>28</v>
      </c>
      <c r="N627" s="6" t="s">
        <v>1866</v>
      </c>
      <c r="O627" t="s">
        <v>28</v>
      </c>
      <c r="P627" t="s">
        <v>28</v>
      </c>
      <c r="Q627" t="s">
        <v>28</v>
      </c>
      <c r="R627" s="7" t="s">
        <v>1867</v>
      </c>
      <c r="S627" s="8">
        <f>R627/N627 * -1</f>
      </c>
      <c r="T627">
        <f>VLOOKUP(H627,SKU_PORKMEAT!A2:D683,{3},FALSE)</f>
      </c>
      <c r="U627" s="1">
        <f>VLOOKUP(UPPER(IF(IFERROR(VLOOKUP(E627,SOTC_PORKMEAT!A2:B5441,{2},FALSE), TRUE)=TRUE, VLOOKUP(E627,PICKUP_PORKMEAT!A2:B559,{2},FALSE),VLOOKUP(E627,SOTC_PORKMEAT!A2:B5441,{2},FALSE))), CUSTOMERS_PORKMEAT!A2:C951,{3},FALSE)</f>
      </c>
      <c r="V627" s="1">
        <f>VLOOKUP(UPPER(IF(IFERROR(VLOOKUP(E627,SOTC_PORKMEAT!A2:B5441,{2},FALSE), TRUE)=TRUE, VLOOKUP(E627,PICKUP_PORKMEAT!A2:B559,{2},FALSE),VLOOKUP(E627,SOTC_PORKMEAT!A2:B5441,{2},FALSE))), CUSTOMERS_PORKMEAT!A2:D951,{4},FALSE)</f>
      </c>
      <c r="W627" s="1">
        <f>VLOOKUP(H627,SKU_PORKMEAT!A2:D683,{4},FALSE)</f>
      </c>
      <c r="X627" s="1">
        <v>15</v>
      </c>
      <c r="Y627" t="s">
        <v>139</v>
      </c>
    </row>
    <row r="628" spans="1:25" x14ac:dyDescent="0.25">
      <c r="A628" s="1">
        <v>2024</v>
      </c>
      <c r="B628" s="1" t="s">
        <v>24</v>
      </c>
      <c r="C628" s="1" t="s">
        <v>39</v>
      </c>
      <c r="D628" s="1" t="s">
        <v>1868</v>
      </c>
      <c r="E628" s="1">
        <v>2100120690</v>
      </c>
      <c r="F628" s="1" t="s">
        <v>139</v>
      </c>
      <c r="G628" t="s">
        <v>28</v>
      </c>
      <c r="H628" s="1">
        <v>1000000001128</v>
      </c>
      <c r="I628" s="1" t="s">
        <v>73</v>
      </c>
      <c r="J628" s="1" t="s">
        <v>73</v>
      </c>
      <c r="K628" s="6" t="s">
        <v>1869</v>
      </c>
      <c r="L628" t="s">
        <v>13</v>
      </c>
      <c r="M628" t="s">
        <v>28</v>
      </c>
      <c r="N628" s="6" t="s">
        <v>1869</v>
      </c>
      <c r="O628" t="s">
        <v>28</v>
      </c>
      <c r="P628" t="s">
        <v>28</v>
      </c>
      <c r="Q628" t="s">
        <v>28</v>
      </c>
      <c r="R628" s="7" t="s">
        <v>1870</v>
      </c>
      <c r="S628" s="8">
        <f>R628/N628 * -1</f>
      </c>
      <c r="T628">
        <f>VLOOKUP(H628,SKU_PORKMEAT!A2:D683,{3},FALSE)</f>
      </c>
      <c r="U628" s="1">
        <f>VLOOKUP(UPPER(IF(IFERROR(VLOOKUP(E628,SOTC_PORKMEAT!A2:B5441,{2},FALSE), TRUE)=TRUE, VLOOKUP(E628,PICKUP_PORKMEAT!A2:B559,{2},FALSE),VLOOKUP(E628,SOTC_PORKMEAT!A2:B5441,{2},FALSE))), CUSTOMERS_PORKMEAT!A2:C951,{3},FALSE)</f>
      </c>
      <c r="V628" s="1">
        <f>VLOOKUP(UPPER(IF(IFERROR(VLOOKUP(E628,SOTC_PORKMEAT!A2:B5441,{2},FALSE), TRUE)=TRUE, VLOOKUP(E628,PICKUP_PORKMEAT!A2:B559,{2},FALSE),VLOOKUP(E628,SOTC_PORKMEAT!A2:B5441,{2},FALSE))), CUSTOMERS_PORKMEAT!A2:D951,{4},FALSE)</f>
      </c>
      <c r="W628" s="1">
        <f>VLOOKUP(H628,SKU_PORKMEAT!A2:D683,{4},FALSE)</f>
      </c>
      <c r="X628" s="1">
        <v>15</v>
      </c>
      <c r="Y628" t="s">
        <v>139</v>
      </c>
    </row>
    <row r="629" spans="1:25" x14ac:dyDescent="0.25">
      <c r="A629" s="1">
        <v>2024</v>
      </c>
      <c r="B629" s="1" t="s">
        <v>24</v>
      </c>
      <c r="C629" s="1" t="s">
        <v>39</v>
      </c>
      <c r="D629" s="1" t="s">
        <v>1871</v>
      </c>
      <c r="E629" s="1">
        <v>2100120696</v>
      </c>
      <c r="F629" s="1" t="s">
        <v>139</v>
      </c>
      <c r="G629" t="s">
        <v>28</v>
      </c>
      <c r="H629" s="1">
        <v>1000000001128</v>
      </c>
      <c r="I629" s="1" t="s">
        <v>73</v>
      </c>
      <c r="J629" s="1" t="s">
        <v>73</v>
      </c>
      <c r="K629" s="6" t="s">
        <v>1872</v>
      </c>
      <c r="L629" t="s">
        <v>13</v>
      </c>
      <c r="M629" t="s">
        <v>28</v>
      </c>
      <c r="N629" s="6" t="s">
        <v>1872</v>
      </c>
      <c r="O629" t="s">
        <v>28</v>
      </c>
      <c r="P629" t="s">
        <v>28</v>
      </c>
      <c r="Q629" t="s">
        <v>28</v>
      </c>
      <c r="R629" s="7" t="s">
        <v>1873</v>
      </c>
      <c r="S629" s="8">
        <f>R629/N629 * -1</f>
      </c>
      <c r="T629">
        <f>VLOOKUP(H629,SKU_PORKMEAT!A2:D683,{3},FALSE)</f>
      </c>
      <c r="U629" s="1">
        <f>VLOOKUP(UPPER(IF(IFERROR(VLOOKUP(E629,SOTC_PORKMEAT!A2:B5441,{2},FALSE), TRUE)=TRUE, VLOOKUP(E629,PICKUP_PORKMEAT!A2:B559,{2},FALSE),VLOOKUP(E629,SOTC_PORKMEAT!A2:B5441,{2},FALSE))), CUSTOMERS_PORKMEAT!A2:C951,{3},FALSE)</f>
      </c>
      <c r="V629" s="1">
        <f>VLOOKUP(UPPER(IF(IFERROR(VLOOKUP(E629,SOTC_PORKMEAT!A2:B5441,{2},FALSE), TRUE)=TRUE, VLOOKUP(E629,PICKUP_PORKMEAT!A2:B559,{2},FALSE),VLOOKUP(E629,SOTC_PORKMEAT!A2:B5441,{2},FALSE))), CUSTOMERS_PORKMEAT!A2:D951,{4},FALSE)</f>
      </c>
      <c r="W629" s="1">
        <f>VLOOKUP(H629,SKU_PORKMEAT!A2:D683,{4},FALSE)</f>
      </c>
      <c r="X629" s="1">
        <v>15</v>
      </c>
      <c r="Y629" t="s">
        <v>139</v>
      </c>
    </row>
    <row r="630" spans="1:25" x14ac:dyDescent="0.25">
      <c r="A630" s="1">
        <v>2024</v>
      </c>
      <c r="B630" s="1" t="s">
        <v>24</v>
      </c>
      <c r="C630" s="1" t="s">
        <v>39</v>
      </c>
      <c r="D630" s="1" t="s">
        <v>1874</v>
      </c>
      <c r="E630" s="1">
        <v>2100120723</v>
      </c>
      <c r="F630" s="1" t="s">
        <v>139</v>
      </c>
      <c r="G630" t="s">
        <v>28</v>
      </c>
      <c r="H630" s="1">
        <v>1000000001141</v>
      </c>
      <c r="I630" s="1" t="s">
        <v>272</v>
      </c>
      <c r="J630" s="1" t="s">
        <v>272</v>
      </c>
      <c r="K630" s="6" t="s">
        <v>1875</v>
      </c>
      <c r="L630" t="s">
        <v>13</v>
      </c>
      <c r="M630" t="s">
        <v>28</v>
      </c>
      <c r="N630" s="6" t="s">
        <v>1875</v>
      </c>
      <c r="O630" t="s">
        <v>28</v>
      </c>
      <c r="P630" t="s">
        <v>28</v>
      </c>
      <c r="Q630" t="s">
        <v>28</v>
      </c>
      <c r="R630" s="7" t="s">
        <v>1876</v>
      </c>
      <c r="S630" s="8">
        <f>R630/N630 * -1</f>
      </c>
      <c r="T630">
        <f>VLOOKUP(H630,SKU_PORKMEAT!A2:D683,{3},FALSE)</f>
      </c>
      <c r="U630" s="1">
        <f>VLOOKUP(UPPER(IF(IFERROR(VLOOKUP(E630,SOTC_PORKMEAT!A2:B5441,{2},FALSE), TRUE)=TRUE, VLOOKUP(E630,PICKUP_PORKMEAT!A2:B559,{2},FALSE),VLOOKUP(E630,SOTC_PORKMEAT!A2:B5441,{2},FALSE))), CUSTOMERS_PORKMEAT!A2:C951,{3},FALSE)</f>
      </c>
      <c r="V630" s="1">
        <f>VLOOKUP(UPPER(IF(IFERROR(VLOOKUP(E630,SOTC_PORKMEAT!A2:B5441,{2},FALSE), TRUE)=TRUE, VLOOKUP(E630,PICKUP_PORKMEAT!A2:B559,{2},FALSE),VLOOKUP(E630,SOTC_PORKMEAT!A2:B5441,{2},FALSE))), CUSTOMERS_PORKMEAT!A2:D951,{4},FALSE)</f>
      </c>
      <c r="W630" s="1">
        <f>VLOOKUP(H630,SKU_PORKMEAT!A2:D683,{4},FALSE)</f>
      </c>
      <c r="X630" s="1">
        <v>17</v>
      </c>
      <c r="Y630" t="s">
        <v>139</v>
      </c>
    </row>
    <row r="631" spans="1:25" x14ac:dyDescent="0.25">
      <c r="A631" s="1">
        <v>2024</v>
      </c>
      <c r="B631" s="1" t="s">
        <v>24</v>
      </c>
      <c r="C631" s="1" t="s">
        <v>39</v>
      </c>
      <c r="D631" s="1" t="s">
        <v>1874</v>
      </c>
      <c r="E631" s="1">
        <v>2100120723</v>
      </c>
      <c r="F631" s="1" t="s">
        <v>139</v>
      </c>
      <c r="G631" t="s">
        <v>28</v>
      </c>
      <c r="H631" s="1">
        <v>1000000001357</v>
      </c>
      <c r="I631" s="1" t="s">
        <v>246</v>
      </c>
      <c r="J631" s="1" t="s">
        <v>246</v>
      </c>
      <c r="K631" s="6" t="s">
        <v>1877</v>
      </c>
      <c r="L631" t="s">
        <v>13</v>
      </c>
      <c r="M631" t="s">
        <v>28</v>
      </c>
      <c r="N631" s="6" t="s">
        <v>1877</v>
      </c>
      <c r="O631" t="s">
        <v>28</v>
      </c>
      <c r="P631" t="s">
        <v>28</v>
      </c>
      <c r="Q631" t="s">
        <v>28</v>
      </c>
      <c r="R631" s="7" t="s">
        <v>1878</v>
      </c>
      <c r="S631" s="8">
        <f>R631/N631 * -1</f>
      </c>
      <c r="T631">
        <f>VLOOKUP(H631,SKU_PORKMEAT!A2:D683,{3},FALSE)</f>
      </c>
      <c r="U631" s="1">
        <f>VLOOKUP(UPPER(IF(IFERROR(VLOOKUP(E631,SOTC_PORKMEAT!A2:B5441,{2},FALSE), TRUE)=TRUE, VLOOKUP(E631,PICKUP_PORKMEAT!A2:B559,{2},FALSE),VLOOKUP(E631,SOTC_PORKMEAT!A2:B5441,{2},FALSE))), CUSTOMERS_PORKMEAT!A2:C951,{3},FALSE)</f>
      </c>
      <c r="V631" s="1">
        <f>VLOOKUP(UPPER(IF(IFERROR(VLOOKUP(E631,SOTC_PORKMEAT!A2:B5441,{2},FALSE), TRUE)=TRUE, VLOOKUP(E631,PICKUP_PORKMEAT!A2:B559,{2},FALSE),VLOOKUP(E631,SOTC_PORKMEAT!A2:B5441,{2},FALSE))), CUSTOMERS_PORKMEAT!A2:D951,{4},FALSE)</f>
      </c>
      <c r="W631" s="1">
        <f>VLOOKUP(H631,SKU_PORKMEAT!A2:D683,{4},FALSE)</f>
      </c>
      <c r="X631" s="1">
        <v>17</v>
      </c>
      <c r="Y631" t="s">
        <v>139</v>
      </c>
    </row>
    <row r="632" spans="1:25" x14ac:dyDescent="0.25">
      <c r="A632" s="1">
        <v>2024</v>
      </c>
      <c r="B632" s="1" t="s">
        <v>24</v>
      </c>
      <c r="C632" s="1" t="s">
        <v>39</v>
      </c>
      <c r="D632" s="1" t="s">
        <v>1879</v>
      </c>
      <c r="E632" s="1">
        <v>2100120854</v>
      </c>
      <c r="F632" s="1">
        <f>VLOOKUP(UPPER(IF(IFERROR(VLOOKUP(E632,SOTC_PORKMEAT!A2:B5441,{2},FALSE), TRUE)=TRUE, VLOOKUP(E632,PICKUP_PORKMEAT!A2:B559,{2},FALSE),VLOOKUP(E632,SOTC_PORKMEAT!A2:B5441,{2},FALSE))), CUSTOMERS_PORKMEAT!A2:B951,{2},FALSE)</f>
      </c>
      <c r="G632" t="s">
        <v>28</v>
      </c>
      <c r="H632" s="1">
        <v>1000000001141</v>
      </c>
      <c r="I632" s="1" t="s">
        <v>272</v>
      </c>
      <c r="J632" s="1" t="s">
        <v>272</v>
      </c>
      <c r="K632" s="6" t="s">
        <v>1880</v>
      </c>
      <c r="L632" t="s">
        <v>13</v>
      </c>
      <c r="M632" t="s">
        <v>28</v>
      </c>
      <c r="N632" s="6" t="s">
        <v>1880</v>
      </c>
      <c r="O632" t="s">
        <v>28</v>
      </c>
      <c r="P632" t="s">
        <v>28</v>
      </c>
      <c r="Q632" t="s">
        <v>28</v>
      </c>
      <c r="R632" s="7" t="s">
        <v>1881</v>
      </c>
      <c r="S632" s="8">
        <f>R632/N632 * -1</f>
      </c>
      <c r="T632">
        <f>VLOOKUP(H632,SKU_PORKMEAT!A2:D683,{3},FALSE)</f>
      </c>
      <c r="U632" s="1">
        <f>VLOOKUP(UPPER(IF(IFERROR(VLOOKUP(E632,SOTC_PORKMEAT!A2:B5441,{2},FALSE), TRUE)=TRUE, VLOOKUP(E632,PICKUP_PORKMEAT!A2:B559,{2},FALSE),VLOOKUP(E632,SOTC_PORKMEAT!A2:B5441,{2},FALSE))), CUSTOMERS_PORKMEAT!A2:C951,{3},FALSE)</f>
      </c>
      <c r="V632" s="1">
        <f>VLOOKUP(UPPER(IF(IFERROR(VLOOKUP(E632,SOTC_PORKMEAT!A2:B5441,{2},FALSE), TRUE)=TRUE, VLOOKUP(E632,PICKUP_PORKMEAT!A2:B559,{2},FALSE),VLOOKUP(E632,SOTC_PORKMEAT!A2:B5441,{2},FALSE))), CUSTOMERS_PORKMEAT!A2:D951,{4},FALSE)</f>
      </c>
      <c r="W632" s="1">
        <f>VLOOKUP(H632,SKU_PORKMEAT!A2:D683,{4},FALSE)</f>
      </c>
      <c r="X632" s="1">
        <v>17</v>
      </c>
      <c r="Y632" t="s">
        <v>256</v>
      </c>
    </row>
    <row r="633" spans="1:25" x14ac:dyDescent="0.25">
      <c r="A633" s="1">
        <v>2024</v>
      </c>
      <c r="B633" s="1" t="s">
        <v>24</v>
      </c>
      <c r="C633" s="1" t="s">
        <v>39</v>
      </c>
      <c r="D633" s="1" t="s">
        <v>1879</v>
      </c>
      <c r="E633" s="1">
        <v>2100120854</v>
      </c>
      <c r="F633" s="1">
        <f>VLOOKUP(UPPER(IF(IFERROR(VLOOKUP(E633,SOTC_PORKMEAT!A2:B5441,{2},FALSE), TRUE)=TRUE, VLOOKUP(E633,PICKUP_PORKMEAT!A2:B559,{2},FALSE),VLOOKUP(E633,SOTC_PORKMEAT!A2:B5441,{2},FALSE))), CUSTOMERS_PORKMEAT!A2:B951,{2},FALSE)</f>
      </c>
      <c r="G633" t="s">
        <v>28</v>
      </c>
      <c r="H633" s="1">
        <v>1000000001357</v>
      </c>
      <c r="I633" s="1" t="s">
        <v>246</v>
      </c>
      <c r="J633" s="1" t="s">
        <v>246</v>
      </c>
      <c r="K633" s="6" t="s">
        <v>1882</v>
      </c>
      <c r="L633" t="s">
        <v>13</v>
      </c>
      <c r="M633" t="s">
        <v>28</v>
      </c>
      <c r="N633" s="6" t="s">
        <v>1882</v>
      </c>
      <c r="O633" t="s">
        <v>28</v>
      </c>
      <c r="P633" t="s">
        <v>28</v>
      </c>
      <c r="Q633" t="s">
        <v>28</v>
      </c>
      <c r="R633" s="7" t="s">
        <v>1883</v>
      </c>
      <c r="S633" s="8">
        <f>R633/N633 * -1</f>
      </c>
      <c r="T633">
        <f>VLOOKUP(H633,SKU_PORKMEAT!A2:D683,{3},FALSE)</f>
      </c>
      <c r="U633" s="1">
        <f>VLOOKUP(UPPER(IF(IFERROR(VLOOKUP(E633,SOTC_PORKMEAT!A2:B5441,{2},FALSE), TRUE)=TRUE, VLOOKUP(E633,PICKUP_PORKMEAT!A2:B559,{2},FALSE),VLOOKUP(E633,SOTC_PORKMEAT!A2:B5441,{2},FALSE))), CUSTOMERS_PORKMEAT!A2:C951,{3},FALSE)</f>
      </c>
      <c r="V633" s="1">
        <f>VLOOKUP(UPPER(IF(IFERROR(VLOOKUP(E633,SOTC_PORKMEAT!A2:B5441,{2},FALSE), TRUE)=TRUE, VLOOKUP(E633,PICKUP_PORKMEAT!A2:B559,{2},FALSE),VLOOKUP(E633,SOTC_PORKMEAT!A2:B5441,{2},FALSE))), CUSTOMERS_PORKMEAT!A2:D951,{4},FALSE)</f>
      </c>
      <c r="W633" s="1">
        <f>VLOOKUP(H633,SKU_PORKMEAT!A2:D683,{4},FALSE)</f>
      </c>
      <c r="X633" s="1">
        <v>17</v>
      </c>
      <c r="Y633" t="s">
        <v>256</v>
      </c>
    </row>
    <row r="634" spans="1:25" x14ac:dyDescent="0.25">
      <c r="A634" s="1">
        <v>2024</v>
      </c>
      <c r="B634" s="1" t="s">
        <v>24</v>
      </c>
      <c r="C634" s="1" t="s">
        <v>39</v>
      </c>
      <c r="D634" s="1" t="s">
        <v>1879</v>
      </c>
      <c r="E634" s="1">
        <v>2100120854</v>
      </c>
      <c r="F634" s="1">
        <f>VLOOKUP(UPPER(IF(IFERROR(VLOOKUP(E634,SOTC_PORKMEAT!A2:B5441,{2},FALSE), TRUE)=TRUE, VLOOKUP(E634,PICKUP_PORKMEAT!A2:B559,{2},FALSE),VLOOKUP(E634,SOTC_PORKMEAT!A2:B5441,{2},FALSE))), CUSTOMERS_PORKMEAT!A2:B951,{2},FALSE)</f>
      </c>
      <c r="G634" t="s">
        <v>28</v>
      </c>
      <c r="H634" s="1">
        <v>1000000001357</v>
      </c>
      <c r="I634" s="1" t="s">
        <v>246</v>
      </c>
      <c r="J634" s="1" t="s">
        <v>246</v>
      </c>
      <c r="K634" s="6" t="s">
        <v>1884</v>
      </c>
      <c r="L634" t="s">
        <v>13</v>
      </c>
      <c r="M634" t="s">
        <v>28</v>
      </c>
      <c r="N634" s="6" t="s">
        <v>1884</v>
      </c>
      <c r="O634" t="s">
        <v>28</v>
      </c>
      <c r="P634" t="s">
        <v>28</v>
      </c>
      <c r="Q634" t="s">
        <v>28</v>
      </c>
      <c r="R634" s="7" t="s">
        <v>1885</v>
      </c>
      <c r="S634" s="8">
        <f>R634/N634 * -1</f>
      </c>
      <c r="T634">
        <f>VLOOKUP(H634,SKU_PORKMEAT!A2:D683,{3},FALSE)</f>
      </c>
      <c r="U634" s="1">
        <f>VLOOKUP(UPPER(IF(IFERROR(VLOOKUP(E634,SOTC_PORKMEAT!A2:B5441,{2},FALSE), TRUE)=TRUE, VLOOKUP(E634,PICKUP_PORKMEAT!A2:B559,{2},FALSE),VLOOKUP(E634,SOTC_PORKMEAT!A2:B5441,{2},FALSE))), CUSTOMERS_PORKMEAT!A2:C951,{3},FALSE)</f>
      </c>
      <c r="V634" s="1">
        <f>VLOOKUP(UPPER(IF(IFERROR(VLOOKUP(E634,SOTC_PORKMEAT!A2:B5441,{2},FALSE), TRUE)=TRUE, VLOOKUP(E634,PICKUP_PORKMEAT!A2:B559,{2},FALSE),VLOOKUP(E634,SOTC_PORKMEAT!A2:B5441,{2},FALSE))), CUSTOMERS_PORKMEAT!A2:D951,{4},FALSE)</f>
      </c>
      <c r="W634" s="1">
        <f>VLOOKUP(H634,SKU_PORKMEAT!A2:D683,{4},FALSE)</f>
      </c>
      <c r="X634" s="1">
        <v>17</v>
      </c>
      <c r="Y634" t="s">
        <v>256</v>
      </c>
    </row>
    <row r="635" spans="1:25" x14ac:dyDescent="0.25">
      <c r="A635" s="1">
        <v>2024</v>
      </c>
      <c r="B635" s="1" t="s">
        <v>24</v>
      </c>
      <c r="C635" s="1" t="s">
        <v>47</v>
      </c>
      <c r="D635" s="1" t="s">
        <v>1886</v>
      </c>
      <c r="E635" s="1">
        <v>2600002143</v>
      </c>
      <c r="F635" s="1" t="s">
        <v>92</v>
      </c>
      <c r="G635" t="s">
        <v>28</v>
      </c>
      <c r="H635" s="1">
        <v>1000000001128</v>
      </c>
      <c r="I635" s="1" t="s">
        <v>73</v>
      </c>
      <c r="J635" s="1" t="s">
        <v>73</v>
      </c>
      <c r="K635" s="6" t="s">
        <v>1887</v>
      </c>
      <c r="L635" t="s">
        <v>13</v>
      </c>
      <c r="M635" t="s">
        <v>28</v>
      </c>
      <c r="N635" s="6" t="s">
        <v>1887</v>
      </c>
      <c r="O635" t="s">
        <v>28</v>
      </c>
      <c r="P635" t="s">
        <v>28</v>
      </c>
      <c r="Q635" t="s">
        <v>28</v>
      </c>
      <c r="R635" s="7" t="s">
        <v>1888</v>
      </c>
      <c r="S635" s="8">
        <f>R635/N635 * -1</f>
      </c>
      <c r="T635">
        <f>VLOOKUP(H635,SKU_PORKMEAT!A2:D683,{3},FALSE)</f>
      </c>
      <c r="U635" s="1">
        <f>VLOOKUP(UPPER(IF(IFERROR(VLOOKUP(E635,SOTC_PORKMEAT!A2:B5441,{2},FALSE), TRUE)=TRUE, VLOOKUP(E635,PICKUP_PORKMEAT!A2:B559,{2},FALSE),VLOOKUP(E635,SOTC_PORKMEAT!A2:B5441,{2},FALSE))), CUSTOMERS_PORKMEAT!A2:C951,{3},FALSE)</f>
      </c>
      <c r="V635" s="1">
        <f>VLOOKUP(UPPER(IF(IFERROR(VLOOKUP(E635,SOTC_PORKMEAT!A2:B5441,{2},FALSE), TRUE)=TRUE, VLOOKUP(E635,PICKUP_PORKMEAT!A2:B559,{2},FALSE),VLOOKUP(E635,SOTC_PORKMEAT!A2:B5441,{2},FALSE))), CUSTOMERS_PORKMEAT!A2:D951,{4},FALSE)</f>
      </c>
      <c r="W635" s="1">
        <f>VLOOKUP(H635,SKU_PORKMEAT!A2:D683,{4},FALSE)</f>
      </c>
      <c r="X635" s="1">
        <v>15</v>
      </c>
      <c r="Y635" t="s">
        <v>92</v>
      </c>
    </row>
    <row r="636" spans="1:25" x14ac:dyDescent="0.25">
      <c r="A636" s="1">
        <v>2024</v>
      </c>
      <c r="B636" s="1" t="s">
        <v>24</v>
      </c>
      <c r="C636" s="1" t="s">
        <v>47</v>
      </c>
      <c r="D636" s="1" t="s">
        <v>1889</v>
      </c>
      <c r="E636" s="1">
        <v>2600002144</v>
      </c>
      <c r="F636" s="1">
        <f>VLOOKUP(UPPER(IF(IFERROR(VLOOKUP(E636,SOTC_PORKMEAT!A2:B5441,{2},FALSE), TRUE)=TRUE, VLOOKUP(E636,PICKUP_PORKMEAT!A2:B559,{2},FALSE),VLOOKUP(E636,SOTC_PORKMEAT!A2:B5441,{2},FALSE))), CUSTOMERS_PORKMEAT!A2:B951,{2},FALSE)</f>
      </c>
      <c r="G636" t="s">
        <v>28</v>
      </c>
      <c r="H636" s="1">
        <v>1000000002275</v>
      </c>
      <c r="I636" s="1" t="s">
        <v>1890</v>
      </c>
      <c r="J636" s="1" t="s">
        <v>1890</v>
      </c>
      <c r="K636" s="6" t="s">
        <v>1384</v>
      </c>
      <c r="L636" t="s">
        <v>13</v>
      </c>
      <c r="M636" t="s">
        <v>28</v>
      </c>
      <c r="N636" s="6" t="s">
        <v>1384</v>
      </c>
      <c r="O636" t="s">
        <v>28</v>
      </c>
      <c r="P636" t="s">
        <v>28</v>
      </c>
      <c r="Q636" t="s">
        <v>28</v>
      </c>
      <c r="R636" s="7" t="s">
        <v>1891</v>
      </c>
      <c r="S636" s="8">
        <f>R636/N636 * -1</f>
      </c>
      <c r="T636">
        <f>VLOOKUP(H636,SKU_PORKMEAT!A2:D683,{3},FALSE)</f>
      </c>
      <c r="U636" s="1">
        <f>VLOOKUP(UPPER(IF(IFERROR(VLOOKUP(E636,SOTC_PORKMEAT!A2:B5441,{2},FALSE), TRUE)=TRUE, VLOOKUP(E636,PICKUP_PORKMEAT!A2:B559,{2},FALSE),VLOOKUP(E636,SOTC_PORKMEAT!A2:B5441,{2},FALSE))), CUSTOMERS_PORKMEAT!A2:C951,{3},FALSE)</f>
      </c>
      <c r="V636" s="1">
        <f>VLOOKUP(UPPER(IF(IFERROR(VLOOKUP(E636,SOTC_PORKMEAT!A2:B5441,{2},FALSE), TRUE)=TRUE, VLOOKUP(E636,PICKUP_PORKMEAT!A2:B559,{2},FALSE),VLOOKUP(E636,SOTC_PORKMEAT!A2:B5441,{2},FALSE))), CUSTOMERS_PORKMEAT!A2:D951,{4},FALSE)</f>
      </c>
      <c r="W636" s="1">
        <f>VLOOKUP(H636,SKU_PORKMEAT!A2:D683,{4},FALSE)</f>
      </c>
      <c r="X636" s="1">
        <v>20</v>
      </c>
      <c r="Y636" t="s">
        <v>256</v>
      </c>
    </row>
    <row r="637" spans="1:25" x14ac:dyDescent="0.25">
      <c r="A637" s="1">
        <v>2024</v>
      </c>
      <c r="B637" s="1" t="s">
        <v>24</v>
      </c>
      <c r="C637" s="1" t="s">
        <v>47</v>
      </c>
      <c r="D637" s="1" t="s">
        <v>1892</v>
      </c>
      <c r="E637" s="1">
        <v>2600002145</v>
      </c>
      <c r="F637" s="1">
        <f>VLOOKUP(UPPER(IF(IFERROR(VLOOKUP(E637,SOTC_PORKMEAT!A2:B5441,{2},FALSE), TRUE)=TRUE, VLOOKUP(E637,PICKUP_PORKMEAT!A2:B559,{2},FALSE),VLOOKUP(E637,SOTC_PORKMEAT!A2:B5441,{2},FALSE))), CUSTOMERS_PORKMEAT!A2:B951,{2},FALSE)</f>
      </c>
      <c r="G637" t="s">
        <v>28</v>
      </c>
      <c r="H637" s="1">
        <v>1000000001141</v>
      </c>
      <c r="I637" s="1" t="s">
        <v>272</v>
      </c>
      <c r="J637" s="1" t="s">
        <v>272</v>
      </c>
      <c r="K637" s="6" t="s">
        <v>1893</v>
      </c>
      <c r="L637" t="s">
        <v>13</v>
      </c>
      <c r="M637" t="s">
        <v>28</v>
      </c>
      <c r="N637" s="6" t="s">
        <v>1893</v>
      </c>
      <c r="O637" t="s">
        <v>28</v>
      </c>
      <c r="P637" t="s">
        <v>28</v>
      </c>
      <c r="Q637" t="s">
        <v>28</v>
      </c>
      <c r="R637" s="7" t="s">
        <v>1894</v>
      </c>
      <c r="S637" s="8">
        <f>R637/N637 * -1</f>
      </c>
      <c r="T637">
        <f>VLOOKUP(H637,SKU_PORKMEAT!A2:D683,{3},FALSE)</f>
      </c>
      <c r="U637" s="1">
        <f>VLOOKUP(UPPER(IF(IFERROR(VLOOKUP(E637,SOTC_PORKMEAT!A2:B5441,{2},FALSE), TRUE)=TRUE, VLOOKUP(E637,PICKUP_PORKMEAT!A2:B559,{2},FALSE),VLOOKUP(E637,SOTC_PORKMEAT!A2:B5441,{2},FALSE))), CUSTOMERS_PORKMEAT!A2:C951,{3},FALSE)</f>
      </c>
      <c r="V637" s="1">
        <f>VLOOKUP(UPPER(IF(IFERROR(VLOOKUP(E637,SOTC_PORKMEAT!A2:B5441,{2},FALSE), TRUE)=TRUE, VLOOKUP(E637,PICKUP_PORKMEAT!A2:B559,{2},FALSE),VLOOKUP(E637,SOTC_PORKMEAT!A2:B5441,{2},FALSE))), CUSTOMERS_PORKMEAT!A2:D951,{4},FALSE)</f>
      </c>
      <c r="W637" s="1">
        <f>VLOOKUP(H637,SKU_PORKMEAT!A2:D683,{4},FALSE)</f>
      </c>
      <c r="X637" s="1">
        <v>20</v>
      </c>
      <c r="Y637" t="s">
        <v>256</v>
      </c>
    </row>
    <row r="638" spans="1:25" x14ac:dyDescent="0.25">
      <c r="A638" s="1">
        <v>2024</v>
      </c>
      <c r="B638" s="1" t="s">
        <v>24</v>
      </c>
      <c r="C638" s="1" t="s">
        <v>47</v>
      </c>
      <c r="D638" s="1" t="s">
        <v>1892</v>
      </c>
      <c r="E638" s="1">
        <v>2600002145</v>
      </c>
      <c r="F638" s="1">
        <f>VLOOKUP(UPPER(IF(IFERROR(VLOOKUP(E638,SOTC_PORKMEAT!A2:B5441,{2},FALSE), TRUE)=TRUE, VLOOKUP(E638,PICKUP_PORKMEAT!A2:B559,{2},FALSE),VLOOKUP(E638,SOTC_PORKMEAT!A2:B5441,{2},FALSE))), CUSTOMERS_PORKMEAT!A2:B951,{2},FALSE)</f>
      </c>
      <c r="G638" t="s">
        <v>28</v>
      </c>
      <c r="H638" s="1">
        <v>1000000000298</v>
      </c>
      <c r="I638" s="1" t="s">
        <v>33</v>
      </c>
      <c r="J638" s="1" t="s">
        <v>33</v>
      </c>
      <c r="K638" s="6" t="s">
        <v>1895</v>
      </c>
      <c r="L638" t="s">
        <v>31</v>
      </c>
      <c r="M638" t="s">
        <v>28</v>
      </c>
      <c r="N638" s="6" t="s">
        <v>1895</v>
      </c>
      <c r="O638" t="s">
        <v>28</v>
      </c>
      <c r="P638" t="s">
        <v>28</v>
      </c>
      <c r="Q638" t="s">
        <v>28</v>
      </c>
      <c r="R638" s="7" t="s">
        <v>991</v>
      </c>
      <c r="S638" s="8">
        <f>R638/N638 * -1</f>
      </c>
      <c r="T638">
        <f>VLOOKUP(H638,SKU_PORKMEAT!A2:D683,{3},FALSE)</f>
      </c>
      <c r="U638" s="1">
        <f>VLOOKUP(UPPER(IF(IFERROR(VLOOKUP(E638,SOTC_PORKMEAT!A2:B5441,{2},FALSE), TRUE)=TRUE, VLOOKUP(E638,PICKUP_PORKMEAT!A2:B559,{2},FALSE),VLOOKUP(E638,SOTC_PORKMEAT!A2:B5441,{2},FALSE))), CUSTOMERS_PORKMEAT!A2:C951,{3},FALSE)</f>
      </c>
      <c r="V638" s="1">
        <f>VLOOKUP(UPPER(IF(IFERROR(VLOOKUP(E638,SOTC_PORKMEAT!A2:B5441,{2},FALSE), TRUE)=TRUE, VLOOKUP(E638,PICKUP_PORKMEAT!A2:B559,{2},FALSE),VLOOKUP(E638,SOTC_PORKMEAT!A2:B5441,{2},FALSE))), CUSTOMERS_PORKMEAT!A2:D951,{4},FALSE)</f>
      </c>
      <c r="W638" s="1">
        <f>VLOOKUP(H638,SKU_PORKMEAT!A2:D683,{4},FALSE)</f>
      </c>
      <c r="X638" s="1">
        <v>20</v>
      </c>
      <c r="Y638" t="s">
        <v>256</v>
      </c>
    </row>
    <row r="639" spans="1:25" x14ac:dyDescent="0.25">
      <c r="A639" s="1">
        <v>2024</v>
      </c>
      <c r="B639" s="1" t="s">
        <v>24</v>
      </c>
      <c r="C639" s="1" t="s">
        <v>47</v>
      </c>
      <c r="D639" s="1" t="s">
        <v>1892</v>
      </c>
      <c r="E639" s="1">
        <v>2600002145</v>
      </c>
      <c r="F639" s="1">
        <f>VLOOKUP(UPPER(IF(IFERROR(VLOOKUP(E639,SOTC_PORKMEAT!A2:B5441,{2},FALSE), TRUE)=TRUE, VLOOKUP(E639,PICKUP_PORKMEAT!A2:B559,{2},FALSE),VLOOKUP(E639,SOTC_PORKMEAT!A2:B5441,{2},FALSE))), CUSTOMERS_PORKMEAT!A2:B951,{2},FALSE)</f>
      </c>
      <c r="G639" t="s">
        <v>28</v>
      </c>
      <c r="H639" s="1">
        <v>1000000000303</v>
      </c>
      <c r="I639" s="1" t="s">
        <v>36</v>
      </c>
      <c r="J639" s="1" t="s">
        <v>36</v>
      </c>
      <c r="K639" s="6" t="s">
        <v>1896</v>
      </c>
      <c r="L639" t="s">
        <v>31</v>
      </c>
      <c r="M639" t="s">
        <v>28</v>
      </c>
      <c r="N639" s="6" t="s">
        <v>1896</v>
      </c>
      <c r="O639" t="s">
        <v>28</v>
      </c>
      <c r="P639" t="s">
        <v>28</v>
      </c>
      <c r="Q639" t="s">
        <v>28</v>
      </c>
      <c r="R639" s="7" t="s">
        <v>708</v>
      </c>
      <c r="S639" s="8">
        <f>R639/N639 * -1</f>
      </c>
      <c r="T639">
        <f>VLOOKUP(H639,SKU_PORKMEAT!A2:D683,{3},FALSE)</f>
      </c>
      <c r="U639" s="1">
        <f>VLOOKUP(UPPER(IF(IFERROR(VLOOKUP(E639,SOTC_PORKMEAT!A2:B5441,{2},FALSE), TRUE)=TRUE, VLOOKUP(E639,PICKUP_PORKMEAT!A2:B559,{2},FALSE),VLOOKUP(E639,SOTC_PORKMEAT!A2:B5441,{2},FALSE))), CUSTOMERS_PORKMEAT!A2:C951,{3},FALSE)</f>
      </c>
      <c r="V639" s="1">
        <f>VLOOKUP(UPPER(IF(IFERROR(VLOOKUP(E639,SOTC_PORKMEAT!A2:B5441,{2},FALSE), TRUE)=TRUE, VLOOKUP(E639,PICKUP_PORKMEAT!A2:B559,{2},FALSE),VLOOKUP(E639,SOTC_PORKMEAT!A2:B5441,{2},FALSE))), CUSTOMERS_PORKMEAT!A2:D951,{4},FALSE)</f>
      </c>
      <c r="W639" s="1">
        <f>VLOOKUP(H639,SKU_PORKMEAT!A2:D683,{4},FALSE)</f>
      </c>
      <c r="X639" s="1">
        <v>20</v>
      </c>
      <c r="Y639" t="s">
        <v>256</v>
      </c>
    </row>
    <row r="640" spans="1:25" x14ac:dyDescent="0.25">
      <c r="A640" s="1">
        <v>2024</v>
      </c>
      <c r="B640" s="1" t="s">
        <v>24</v>
      </c>
      <c r="C640" s="1" t="s">
        <v>47</v>
      </c>
      <c r="D640" s="1" t="s">
        <v>1892</v>
      </c>
      <c r="E640" s="1">
        <v>2600002145</v>
      </c>
      <c r="F640" s="1">
        <f>VLOOKUP(UPPER(IF(IFERROR(VLOOKUP(E640,SOTC_PORKMEAT!A2:B5441,{2},FALSE), TRUE)=TRUE, VLOOKUP(E640,PICKUP_PORKMEAT!A2:B559,{2},FALSE),VLOOKUP(E640,SOTC_PORKMEAT!A2:B5441,{2},FALSE))), CUSTOMERS_PORKMEAT!A2:B951,{2},FALSE)</f>
      </c>
      <c r="G640" t="s">
        <v>28</v>
      </c>
      <c r="H640" s="1">
        <v>1000000002275</v>
      </c>
      <c r="I640" s="1" t="s">
        <v>1890</v>
      </c>
      <c r="J640" s="1" t="s">
        <v>1890</v>
      </c>
      <c r="K640" s="6" t="s">
        <v>1384</v>
      </c>
      <c r="L640" t="s">
        <v>13</v>
      </c>
      <c r="M640" t="s">
        <v>28</v>
      </c>
      <c r="N640" s="6" t="s">
        <v>1384</v>
      </c>
      <c r="O640" t="s">
        <v>28</v>
      </c>
      <c r="P640" t="s">
        <v>28</v>
      </c>
      <c r="Q640" t="s">
        <v>28</v>
      </c>
      <c r="R640" s="7" t="s">
        <v>1891</v>
      </c>
      <c r="S640" s="8">
        <f>R640/N640 * -1</f>
      </c>
      <c r="T640">
        <f>VLOOKUP(H640,SKU_PORKMEAT!A2:D683,{3},FALSE)</f>
      </c>
      <c r="U640" s="1">
        <f>VLOOKUP(UPPER(IF(IFERROR(VLOOKUP(E640,SOTC_PORKMEAT!A2:B5441,{2},FALSE), TRUE)=TRUE, VLOOKUP(E640,PICKUP_PORKMEAT!A2:B559,{2},FALSE),VLOOKUP(E640,SOTC_PORKMEAT!A2:B5441,{2},FALSE))), CUSTOMERS_PORKMEAT!A2:C951,{3},FALSE)</f>
      </c>
      <c r="V640" s="1">
        <f>VLOOKUP(UPPER(IF(IFERROR(VLOOKUP(E640,SOTC_PORKMEAT!A2:B5441,{2},FALSE), TRUE)=TRUE, VLOOKUP(E640,PICKUP_PORKMEAT!A2:B559,{2},FALSE),VLOOKUP(E640,SOTC_PORKMEAT!A2:B5441,{2},FALSE))), CUSTOMERS_PORKMEAT!A2:D951,{4},FALSE)</f>
      </c>
      <c r="W640" s="1">
        <f>VLOOKUP(H640,SKU_PORKMEAT!A2:D683,{4},FALSE)</f>
      </c>
      <c r="X640" s="1">
        <v>20</v>
      </c>
      <c r="Y640" t="s">
        <v>256</v>
      </c>
    </row>
    <row r="641" spans="1:25" x14ac:dyDescent="0.25">
      <c r="A641" s="1">
        <v>2024</v>
      </c>
      <c r="B641" s="1" t="s">
        <v>24</v>
      </c>
      <c r="C641" s="1" t="s">
        <v>47</v>
      </c>
      <c r="D641" s="1" t="s">
        <v>1897</v>
      </c>
      <c r="E641" s="1">
        <v>2710000710</v>
      </c>
      <c r="F641" s="1" t="s">
        <v>1382</v>
      </c>
      <c r="G641" t="s">
        <v>28</v>
      </c>
      <c r="H641" s="1">
        <v>1000000000083</v>
      </c>
      <c r="I641" s="1" t="s">
        <v>1383</v>
      </c>
      <c r="J641" s="1" t="s">
        <v>1383</v>
      </c>
      <c r="K641" s="6" t="s">
        <v>1898</v>
      </c>
      <c r="L641" t="s">
        <v>13</v>
      </c>
      <c r="M641" t="s">
        <v>28</v>
      </c>
      <c r="N641" s="6" t="s">
        <v>1898</v>
      </c>
      <c r="O641" t="s">
        <v>28</v>
      </c>
      <c r="P641" t="s">
        <v>28</v>
      </c>
      <c r="Q641" t="s">
        <v>28</v>
      </c>
      <c r="R641" s="7" t="s">
        <v>1899</v>
      </c>
      <c r="S641" s="8">
        <f>R641/N641 * -1</f>
      </c>
      <c r="T641">
        <f>VLOOKUP(H641,SKU_PORKMEAT!A2:D683,{3},FALSE)</f>
      </c>
      <c r="U641" s="1">
        <f>VLOOKUP(UPPER(IF(IFERROR(VLOOKUP(E641,SOTC_PORKMEAT!A2:B5441,{2},FALSE), TRUE)=TRUE, VLOOKUP(E641,PICKUP_PORKMEAT!A2:B559,{2},FALSE),VLOOKUP(E641,SOTC_PORKMEAT!A2:B5441,{2},FALSE))), CUSTOMERS_PORKMEAT!A2:C951,{3},FALSE)</f>
      </c>
      <c r="V641" s="1">
        <f>VLOOKUP(UPPER(IF(IFERROR(VLOOKUP(E641,SOTC_PORKMEAT!A2:B5441,{2},FALSE), TRUE)=TRUE, VLOOKUP(E641,PICKUP_PORKMEAT!A2:B559,{2},FALSE),VLOOKUP(E641,SOTC_PORKMEAT!A2:B5441,{2},FALSE))), CUSTOMERS_PORKMEAT!A2:D951,{4},FALSE)</f>
      </c>
      <c r="W641" s="1">
        <f>VLOOKUP(H641,SKU_PORKMEAT!A2:D683,{4},FALSE)</f>
      </c>
      <c r="X641" s="1">
        <v>11</v>
      </c>
      <c r="Y641" t="s">
        <v>1382</v>
      </c>
    </row>
    <row r="642" spans="1:25" x14ac:dyDescent="0.25">
      <c r="A642" s="1">
        <v>2024</v>
      </c>
      <c r="B642" s="1" t="s">
        <v>24</v>
      </c>
      <c r="C642" s="1" t="s">
        <v>47</v>
      </c>
      <c r="D642" s="1" t="s">
        <v>1897</v>
      </c>
      <c r="E642" s="1">
        <v>2710000710</v>
      </c>
      <c r="F642" s="1" t="s">
        <v>1382</v>
      </c>
      <c r="G642" t="s">
        <v>28</v>
      </c>
      <c r="H642" s="1">
        <v>1000000000084</v>
      </c>
      <c r="I642" s="1" t="s">
        <v>1900</v>
      </c>
      <c r="J642" s="1" t="s">
        <v>1900</v>
      </c>
      <c r="K642" s="6" t="s">
        <v>1898</v>
      </c>
      <c r="L642" t="s">
        <v>13</v>
      </c>
      <c r="M642" t="s">
        <v>28</v>
      </c>
      <c r="N642" s="6" t="s">
        <v>1898</v>
      </c>
      <c r="O642" t="s">
        <v>28</v>
      </c>
      <c r="P642" t="s">
        <v>28</v>
      </c>
      <c r="Q642" t="s">
        <v>28</v>
      </c>
      <c r="R642" s="7" t="s">
        <v>1901</v>
      </c>
      <c r="S642" s="8">
        <f>R642/N642 * -1</f>
      </c>
      <c r="T642">
        <f>VLOOKUP(H642,SKU_PORKMEAT!A2:D683,{3},FALSE)</f>
      </c>
      <c r="U642" s="1">
        <f>VLOOKUP(UPPER(IF(IFERROR(VLOOKUP(E642,SOTC_PORKMEAT!A2:B5441,{2},FALSE), TRUE)=TRUE, VLOOKUP(E642,PICKUP_PORKMEAT!A2:B559,{2},FALSE),VLOOKUP(E642,SOTC_PORKMEAT!A2:B5441,{2},FALSE))), CUSTOMERS_PORKMEAT!A2:C951,{3},FALSE)</f>
      </c>
      <c r="V642" s="1">
        <f>VLOOKUP(UPPER(IF(IFERROR(VLOOKUP(E642,SOTC_PORKMEAT!A2:B5441,{2},FALSE), TRUE)=TRUE, VLOOKUP(E642,PICKUP_PORKMEAT!A2:B559,{2},FALSE),VLOOKUP(E642,SOTC_PORKMEAT!A2:B5441,{2},FALSE))), CUSTOMERS_PORKMEAT!A2:D951,{4},FALSE)</f>
      </c>
      <c r="W642" s="1">
        <f>VLOOKUP(H642,SKU_PORKMEAT!A2:D683,{4},FALSE)</f>
      </c>
      <c r="X642" s="1">
        <v>11</v>
      </c>
      <c r="Y642" t="s">
        <v>1382</v>
      </c>
    </row>
    <row r="643" spans="1:25" x14ac:dyDescent="0.25">
      <c r="A643" s="1">
        <v>2024</v>
      </c>
      <c r="B643" s="1" t="s">
        <v>24</v>
      </c>
      <c r="C643" s="1" t="s">
        <v>47</v>
      </c>
      <c r="D643" s="1" t="s">
        <v>1902</v>
      </c>
      <c r="E643" s="1">
        <v>2710000711</v>
      </c>
      <c r="F643" s="1" t="s">
        <v>1382</v>
      </c>
      <c r="G643" t="s">
        <v>28</v>
      </c>
      <c r="H643" s="1">
        <v>1000000000083</v>
      </c>
      <c r="I643" s="1" t="s">
        <v>1383</v>
      </c>
      <c r="J643" s="1" t="s">
        <v>1383</v>
      </c>
      <c r="K643" s="6" t="s">
        <v>1903</v>
      </c>
      <c r="L643" t="s">
        <v>13</v>
      </c>
      <c r="M643" t="s">
        <v>28</v>
      </c>
      <c r="N643" s="6" t="s">
        <v>1903</v>
      </c>
      <c r="O643" t="s">
        <v>28</v>
      </c>
      <c r="P643" t="s">
        <v>28</v>
      </c>
      <c r="Q643" t="s">
        <v>28</v>
      </c>
      <c r="R643" s="7" t="s">
        <v>1904</v>
      </c>
      <c r="S643" s="8">
        <f>R643/N643 * -1</f>
      </c>
      <c r="T643">
        <f>VLOOKUP(H643,SKU_PORKMEAT!A2:D683,{3},FALSE)</f>
      </c>
      <c r="U643" s="1">
        <f>VLOOKUP(UPPER(IF(IFERROR(VLOOKUP(E643,SOTC_PORKMEAT!A2:B5441,{2},FALSE), TRUE)=TRUE, VLOOKUP(E643,PICKUP_PORKMEAT!A2:B559,{2},FALSE),VLOOKUP(E643,SOTC_PORKMEAT!A2:B5441,{2},FALSE))), CUSTOMERS_PORKMEAT!A2:C951,{3},FALSE)</f>
      </c>
      <c r="V643" s="1">
        <f>VLOOKUP(UPPER(IF(IFERROR(VLOOKUP(E643,SOTC_PORKMEAT!A2:B5441,{2},FALSE), TRUE)=TRUE, VLOOKUP(E643,PICKUP_PORKMEAT!A2:B559,{2},FALSE),VLOOKUP(E643,SOTC_PORKMEAT!A2:B5441,{2},FALSE))), CUSTOMERS_PORKMEAT!A2:D951,{4},FALSE)</f>
      </c>
      <c r="W643" s="1">
        <f>VLOOKUP(H643,SKU_PORKMEAT!A2:D683,{4},FALSE)</f>
      </c>
      <c r="X643" s="1">
        <v>11</v>
      </c>
      <c r="Y643" t="s">
        <v>1382</v>
      </c>
    </row>
    <row r="644" spans="1:25" x14ac:dyDescent="0.25">
      <c r="A644" s="1">
        <v>2024</v>
      </c>
      <c r="B644" s="1" t="s">
        <v>24</v>
      </c>
      <c r="C644" s="1" t="s">
        <v>47</v>
      </c>
      <c r="D644" s="1" t="s">
        <v>1902</v>
      </c>
      <c r="E644" s="1">
        <v>2710000711</v>
      </c>
      <c r="F644" s="1" t="s">
        <v>1382</v>
      </c>
      <c r="G644" t="s">
        <v>28</v>
      </c>
      <c r="H644" s="1">
        <v>1000000000084</v>
      </c>
      <c r="I644" s="1" t="s">
        <v>1900</v>
      </c>
      <c r="J644" s="1" t="s">
        <v>1900</v>
      </c>
      <c r="K644" s="6" t="s">
        <v>1905</v>
      </c>
      <c r="L644" t="s">
        <v>13</v>
      </c>
      <c r="M644" t="s">
        <v>28</v>
      </c>
      <c r="N644" s="6" t="s">
        <v>1905</v>
      </c>
      <c r="O644" t="s">
        <v>28</v>
      </c>
      <c r="P644" t="s">
        <v>28</v>
      </c>
      <c r="Q644" t="s">
        <v>28</v>
      </c>
      <c r="R644" s="7" t="s">
        <v>1906</v>
      </c>
      <c r="S644" s="8">
        <f>R644/N644 * -1</f>
      </c>
      <c r="T644">
        <f>VLOOKUP(H644,SKU_PORKMEAT!A2:D683,{3},FALSE)</f>
      </c>
      <c r="U644" s="1">
        <f>VLOOKUP(UPPER(IF(IFERROR(VLOOKUP(E644,SOTC_PORKMEAT!A2:B5441,{2},FALSE), TRUE)=TRUE, VLOOKUP(E644,PICKUP_PORKMEAT!A2:B559,{2},FALSE),VLOOKUP(E644,SOTC_PORKMEAT!A2:B5441,{2},FALSE))), CUSTOMERS_PORKMEAT!A2:C951,{3},FALSE)</f>
      </c>
      <c r="V644" s="1">
        <f>VLOOKUP(UPPER(IF(IFERROR(VLOOKUP(E644,SOTC_PORKMEAT!A2:B5441,{2},FALSE), TRUE)=TRUE, VLOOKUP(E644,PICKUP_PORKMEAT!A2:B559,{2},FALSE),VLOOKUP(E644,SOTC_PORKMEAT!A2:B5441,{2},FALSE))), CUSTOMERS_PORKMEAT!A2:D951,{4},FALSE)</f>
      </c>
      <c r="W644" s="1">
        <f>VLOOKUP(H644,SKU_PORKMEAT!A2:D683,{4},FALSE)</f>
      </c>
      <c r="X644" s="1">
        <v>11</v>
      </c>
      <c r="Y644" t="s">
        <v>1382</v>
      </c>
    </row>
    <row r="645" spans="1:25" x14ac:dyDescent="0.25">
      <c r="A645" s="1">
        <v>2024</v>
      </c>
      <c r="B645" s="1" t="s">
        <v>24</v>
      </c>
      <c r="C645" s="1" t="s">
        <v>47</v>
      </c>
      <c r="D645" s="1" t="s">
        <v>1907</v>
      </c>
      <c r="E645" s="1">
        <v>2710000712</v>
      </c>
      <c r="F645" s="1" t="s">
        <v>1382</v>
      </c>
      <c r="G645" t="s">
        <v>28</v>
      </c>
      <c r="H645" s="1">
        <v>1000000000083</v>
      </c>
      <c r="I645" s="1" t="s">
        <v>1383</v>
      </c>
      <c r="J645" s="1" t="s">
        <v>1383</v>
      </c>
      <c r="K645" s="6" t="s">
        <v>1908</v>
      </c>
      <c r="L645" t="s">
        <v>13</v>
      </c>
      <c r="M645" t="s">
        <v>28</v>
      </c>
      <c r="N645" s="6" t="s">
        <v>1908</v>
      </c>
      <c r="O645" t="s">
        <v>28</v>
      </c>
      <c r="P645" t="s">
        <v>28</v>
      </c>
      <c r="Q645" t="s">
        <v>28</v>
      </c>
      <c r="R645" s="7" t="s">
        <v>1909</v>
      </c>
      <c r="S645" s="8">
        <f>R645/N645 * -1</f>
      </c>
      <c r="T645">
        <f>VLOOKUP(H645,SKU_PORKMEAT!A2:D683,{3},FALSE)</f>
      </c>
      <c r="U645" s="1">
        <f>VLOOKUP(UPPER(IF(IFERROR(VLOOKUP(E645,SOTC_PORKMEAT!A2:B5441,{2},FALSE), TRUE)=TRUE, VLOOKUP(E645,PICKUP_PORKMEAT!A2:B559,{2},FALSE),VLOOKUP(E645,SOTC_PORKMEAT!A2:B5441,{2},FALSE))), CUSTOMERS_PORKMEAT!A2:C951,{3},FALSE)</f>
      </c>
      <c r="V645" s="1">
        <f>VLOOKUP(UPPER(IF(IFERROR(VLOOKUP(E645,SOTC_PORKMEAT!A2:B5441,{2},FALSE), TRUE)=TRUE, VLOOKUP(E645,PICKUP_PORKMEAT!A2:B559,{2},FALSE),VLOOKUP(E645,SOTC_PORKMEAT!A2:B5441,{2},FALSE))), CUSTOMERS_PORKMEAT!A2:D951,{4},FALSE)</f>
      </c>
      <c r="W645" s="1">
        <f>VLOOKUP(H645,SKU_PORKMEAT!A2:D683,{4},FALSE)</f>
      </c>
      <c r="X645" s="1">
        <v>11</v>
      </c>
      <c r="Y645" t="s">
        <v>1382</v>
      </c>
    </row>
    <row r="646" spans="1:25" x14ac:dyDescent="0.25">
      <c r="A646" s="1">
        <v>2024</v>
      </c>
      <c r="B646" s="1" t="s">
        <v>24</v>
      </c>
      <c r="C646" s="1" t="s">
        <v>47</v>
      </c>
      <c r="D646" s="1" t="s">
        <v>1907</v>
      </c>
      <c r="E646" s="1">
        <v>2710000712</v>
      </c>
      <c r="F646" s="1" t="s">
        <v>1382</v>
      </c>
      <c r="G646" t="s">
        <v>28</v>
      </c>
      <c r="H646" s="1">
        <v>1000000000084</v>
      </c>
      <c r="I646" s="1" t="s">
        <v>1900</v>
      </c>
      <c r="J646" s="1" t="s">
        <v>1900</v>
      </c>
      <c r="K646" s="6" t="s">
        <v>1905</v>
      </c>
      <c r="L646" t="s">
        <v>13</v>
      </c>
      <c r="M646" t="s">
        <v>28</v>
      </c>
      <c r="N646" s="6" t="s">
        <v>1905</v>
      </c>
      <c r="O646" t="s">
        <v>28</v>
      </c>
      <c r="P646" t="s">
        <v>28</v>
      </c>
      <c r="Q646" t="s">
        <v>28</v>
      </c>
      <c r="R646" s="7" t="s">
        <v>1910</v>
      </c>
      <c r="S646" s="8">
        <f>R646/N646 * -1</f>
      </c>
      <c r="T646">
        <f>VLOOKUP(H646,SKU_PORKMEAT!A2:D683,{3},FALSE)</f>
      </c>
      <c r="U646" s="1">
        <f>VLOOKUP(UPPER(IF(IFERROR(VLOOKUP(E646,SOTC_PORKMEAT!A2:B5441,{2},FALSE), TRUE)=TRUE, VLOOKUP(E646,PICKUP_PORKMEAT!A2:B559,{2},FALSE),VLOOKUP(E646,SOTC_PORKMEAT!A2:B5441,{2},FALSE))), CUSTOMERS_PORKMEAT!A2:C951,{3},FALSE)</f>
      </c>
      <c r="V646" s="1">
        <f>VLOOKUP(UPPER(IF(IFERROR(VLOOKUP(E646,SOTC_PORKMEAT!A2:B5441,{2},FALSE), TRUE)=TRUE, VLOOKUP(E646,PICKUP_PORKMEAT!A2:B559,{2},FALSE),VLOOKUP(E646,SOTC_PORKMEAT!A2:B5441,{2},FALSE))), CUSTOMERS_PORKMEAT!A2:D951,{4},FALSE)</f>
      </c>
      <c r="W646" s="1">
        <f>VLOOKUP(H646,SKU_PORKMEAT!A2:D683,{4},FALSE)</f>
      </c>
      <c r="X646" s="1">
        <v>11</v>
      </c>
      <c r="Y646" t="s">
        <v>1382</v>
      </c>
    </row>
    <row r="647" spans="1:25" x14ac:dyDescent="0.25">
      <c r="A647" s="1">
        <v>2024</v>
      </c>
      <c r="B647" s="1" t="s">
        <v>24</v>
      </c>
      <c r="C647" s="1" t="s">
        <v>47</v>
      </c>
      <c r="D647" s="1" t="s">
        <v>1911</v>
      </c>
      <c r="E647" s="1">
        <v>2710000709</v>
      </c>
      <c r="F647" s="1" t="s">
        <v>1912</v>
      </c>
      <c r="G647" t="s">
        <v>28</v>
      </c>
      <c r="H647" s="1">
        <v>1000000000083</v>
      </c>
      <c r="I647" s="1" t="s">
        <v>1383</v>
      </c>
      <c r="J647" s="1" t="s">
        <v>1383</v>
      </c>
      <c r="K647" s="6" t="s">
        <v>1913</v>
      </c>
      <c r="L647" t="s">
        <v>13</v>
      </c>
      <c r="M647" t="s">
        <v>28</v>
      </c>
      <c r="N647" s="6" t="s">
        <v>1913</v>
      </c>
      <c r="O647" t="s">
        <v>28</v>
      </c>
      <c r="P647" t="s">
        <v>28</v>
      </c>
      <c r="Q647" t="s">
        <v>28</v>
      </c>
      <c r="R647" s="7" t="s">
        <v>1914</v>
      </c>
      <c r="S647" s="8">
        <f>R647/N647 * -1</f>
      </c>
      <c r="T647">
        <f>VLOOKUP(H647,SKU_PORKMEAT!A2:D683,{3},FALSE)</f>
      </c>
      <c r="U647" s="1">
        <f>VLOOKUP(UPPER(IF(IFERROR(VLOOKUP(E647,SOTC_PORKMEAT!A2:B5441,{2},FALSE), TRUE)=TRUE, VLOOKUP(E647,PICKUP_PORKMEAT!A2:B559,{2},FALSE),VLOOKUP(E647,SOTC_PORKMEAT!A2:B5441,{2},FALSE))), CUSTOMERS_PORKMEAT!A2:C951,{3},FALSE)</f>
      </c>
      <c r="V647" s="1">
        <f>VLOOKUP(UPPER(IF(IFERROR(VLOOKUP(E647,SOTC_PORKMEAT!A2:B5441,{2},FALSE), TRUE)=TRUE, VLOOKUP(E647,PICKUP_PORKMEAT!A2:B559,{2},FALSE),VLOOKUP(E647,SOTC_PORKMEAT!A2:B5441,{2},FALSE))), CUSTOMERS_PORKMEAT!A2:D951,{4},FALSE)</f>
      </c>
      <c r="W647" s="1">
        <f>VLOOKUP(H647,SKU_PORKMEAT!A2:D683,{4},FALSE)</f>
      </c>
      <c r="X647" s="1">
        <v>11</v>
      </c>
      <c r="Y647" t="s">
        <v>1912</v>
      </c>
    </row>
    <row r="648" spans="1:25" x14ac:dyDescent="0.25">
      <c r="A648" s="1">
        <v>2024</v>
      </c>
      <c r="B648" s="1" t="s">
        <v>24</v>
      </c>
      <c r="C648" s="1" t="s">
        <v>47</v>
      </c>
      <c r="D648" s="1" t="s">
        <v>1911</v>
      </c>
      <c r="E648" s="1">
        <v>2710000709</v>
      </c>
      <c r="F648" s="1" t="s">
        <v>1912</v>
      </c>
      <c r="G648" t="s">
        <v>28</v>
      </c>
      <c r="H648" s="1">
        <v>1000000000084</v>
      </c>
      <c r="I648" s="1" t="s">
        <v>1900</v>
      </c>
      <c r="J648" s="1" t="s">
        <v>1900</v>
      </c>
      <c r="K648" s="6" t="s">
        <v>1915</v>
      </c>
      <c r="L648" t="s">
        <v>13</v>
      </c>
      <c r="M648" t="s">
        <v>28</v>
      </c>
      <c r="N648" s="6" t="s">
        <v>1915</v>
      </c>
      <c r="O648" t="s">
        <v>28</v>
      </c>
      <c r="P648" t="s">
        <v>28</v>
      </c>
      <c r="Q648" t="s">
        <v>28</v>
      </c>
      <c r="R648" s="7" t="s">
        <v>1916</v>
      </c>
      <c r="S648" s="8">
        <f>R648/N648 * -1</f>
      </c>
      <c r="T648">
        <f>VLOOKUP(H648,SKU_PORKMEAT!A2:D683,{3},FALSE)</f>
      </c>
      <c r="U648" s="1">
        <f>VLOOKUP(UPPER(IF(IFERROR(VLOOKUP(E648,SOTC_PORKMEAT!A2:B5441,{2},FALSE), TRUE)=TRUE, VLOOKUP(E648,PICKUP_PORKMEAT!A2:B559,{2},FALSE),VLOOKUP(E648,SOTC_PORKMEAT!A2:B5441,{2},FALSE))), CUSTOMERS_PORKMEAT!A2:C951,{3},FALSE)</f>
      </c>
      <c r="V648" s="1">
        <f>VLOOKUP(UPPER(IF(IFERROR(VLOOKUP(E648,SOTC_PORKMEAT!A2:B5441,{2},FALSE), TRUE)=TRUE, VLOOKUP(E648,PICKUP_PORKMEAT!A2:B559,{2},FALSE),VLOOKUP(E648,SOTC_PORKMEAT!A2:B5441,{2},FALSE))), CUSTOMERS_PORKMEAT!A2:D951,{4},FALSE)</f>
      </c>
      <c r="W648" s="1">
        <f>VLOOKUP(H648,SKU_PORKMEAT!A2:D683,{4},FALSE)</f>
      </c>
      <c r="X648" s="1">
        <v>11</v>
      </c>
      <c r="Y648" t="s">
        <v>1912</v>
      </c>
    </row>
    <row r="649" spans="1:25" x14ac:dyDescent="0.25">
      <c r="A649" s="1">
        <v>2024</v>
      </c>
      <c r="B649" s="1" t="s">
        <v>24</v>
      </c>
      <c r="C649" s="1" t="s">
        <v>47</v>
      </c>
      <c r="D649" s="1" t="s">
        <v>1917</v>
      </c>
      <c r="E649" s="1">
        <v>2710000704</v>
      </c>
      <c r="F649" s="1" t="s">
        <v>1918</v>
      </c>
      <c r="G649" t="s">
        <v>28</v>
      </c>
      <c r="H649" s="1">
        <v>1000000002169</v>
      </c>
      <c r="I649" s="1" t="s">
        <v>1919</v>
      </c>
      <c r="J649" s="1" t="s">
        <v>1919</v>
      </c>
      <c r="K649" s="6" t="s">
        <v>1920</v>
      </c>
      <c r="L649" t="s">
        <v>13</v>
      </c>
      <c r="M649" t="s">
        <v>28</v>
      </c>
      <c r="N649" s="6" t="s">
        <v>1920</v>
      </c>
      <c r="O649" t="s">
        <v>28</v>
      </c>
      <c r="P649" t="s">
        <v>28</v>
      </c>
      <c r="Q649" t="s">
        <v>28</v>
      </c>
      <c r="R649" s="7" t="s">
        <v>1921</v>
      </c>
      <c r="S649" s="8">
        <f>R649/N649 * -1</f>
      </c>
      <c r="T649">
        <f>VLOOKUP(H649,SKU_PORKMEAT!A2:D683,{3},FALSE)</f>
      </c>
      <c r="U649" s="1">
        <f>VLOOKUP(UPPER(IF(IFERROR(VLOOKUP(E649,SOTC_PORKMEAT!A2:B5441,{2},FALSE), TRUE)=TRUE, VLOOKUP(E649,PICKUP_PORKMEAT!A2:B559,{2},FALSE),VLOOKUP(E649,SOTC_PORKMEAT!A2:B5441,{2},FALSE))), CUSTOMERS_PORKMEAT!A2:C951,{3},FALSE)</f>
      </c>
      <c r="V649" s="1">
        <f>VLOOKUP(UPPER(IF(IFERROR(VLOOKUP(E649,SOTC_PORKMEAT!A2:B5441,{2},FALSE), TRUE)=TRUE, VLOOKUP(E649,PICKUP_PORKMEAT!A2:B559,{2},FALSE),VLOOKUP(E649,SOTC_PORKMEAT!A2:B5441,{2},FALSE))), CUSTOMERS_PORKMEAT!A2:D951,{4},FALSE)</f>
      </c>
      <c r="W649" s="1">
        <f>VLOOKUP(H649,SKU_PORKMEAT!A2:D683,{4},FALSE)</f>
      </c>
      <c r="X649" s="1">
        <v>11</v>
      </c>
      <c r="Y649" t="s">
        <v>1918</v>
      </c>
    </row>
    <row r="650" spans="1:25" x14ac:dyDescent="0.25">
      <c r="A650" s="1">
        <v>2024</v>
      </c>
      <c r="B650" s="1" t="s">
        <v>24</v>
      </c>
      <c r="C650" s="1" t="s">
        <v>47</v>
      </c>
      <c r="D650" s="1" t="s">
        <v>1917</v>
      </c>
      <c r="E650" s="1">
        <v>2710000704</v>
      </c>
      <c r="F650" s="1" t="s">
        <v>1918</v>
      </c>
      <c r="G650" t="s">
        <v>28</v>
      </c>
      <c r="H650" s="1">
        <v>1000000000083</v>
      </c>
      <c r="I650" s="1" t="s">
        <v>1383</v>
      </c>
      <c r="J650" s="1" t="s">
        <v>1383</v>
      </c>
      <c r="K650" s="6" t="s">
        <v>1922</v>
      </c>
      <c r="L650" t="s">
        <v>13</v>
      </c>
      <c r="M650" t="s">
        <v>28</v>
      </c>
      <c r="N650" s="6" t="s">
        <v>1922</v>
      </c>
      <c r="O650" t="s">
        <v>28</v>
      </c>
      <c r="P650" t="s">
        <v>28</v>
      </c>
      <c r="Q650" t="s">
        <v>28</v>
      </c>
      <c r="R650" s="7" t="s">
        <v>1923</v>
      </c>
      <c r="S650" s="8">
        <f>R650/N650 * -1</f>
      </c>
      <c r="T650">
        <f>VLOOKUP(H650,SKU_PORKMEAT!A2:D683,{3},FALSE)</f>
      </c>
      <c r="U650" s="1">
        <f>VLOOKUP(UPPER(IF(IFERROR(VLOOKUP(E650,SOTC_PORKMEAT!A2:B5441,{2},FALSE), TRUE)=TRUE, VLOOKUP(E650,PICKUP_PORKMEAT!A2:B559,{2},FALSE),VLOOKUP(E650,SOTC_PORKMEAT!A2:B5441,{2},FALSE))), CUSTOMERS_PORKMEAT!A2:C951,{3},FALSE)</f>
      </c>
      <c r="V650" s="1">
        <f>VLOOKUP(UPPER(IF(IFERROR(VLOOKUP(E650,SOTC_PORKMEAT!A2:B5441,{2},FALSE), TRUE)=TRUE, VLOOKUP(E650,PICKUP_PORKMEAT!A2:B559,{2},FALSE),VLOOKUP(E650,SOTC_PORKMEAT!A2:B5441,{2},FALSE))), CUSTOMERS_PORKMEAT!A2:D951,{4},FALSE)</f>
      </c>
      <c r="W650" s="1">
        <f>VLOOKUP(H650,SKU_PORKMEAT!A2:D683,{4},FALSE)</f>
      </c>
      <c r="X650" s="1">
        <v>11</v>
      </c>
      <c r="Y650" t="s">
        <v>1918</v>
      </c>
    </row>
    <row r="651" spans="1:25" x14ac:dyDescent="0.25">
      <c r="A651" s="1">
        <v>2024</v>
      </c>
      <c r="B651" s="1" t="s">
        <v>24</v>
      </c>
      <c r="C651" s="1" t="s">
        <v>47</v>
      </c>
      <c r="D651" s="1" t="s">
        <v>1917</v>
      </c>
      <c r="E651" s="1">
        <v>2710000704</v>
      </c>
      <c r="F651" s="1" t="s">
        <v>1918</v>
      </c>
      <c r="G651" t="s">
        <v>28</v>
      </c>
      <c r="H651" s="1">
        <v>1000000002156</v>
      </c>
      <c r="I651" s="1" t="s">
        <v>1924</v>
      </c>
      <c r="J651" s="1" t="s">
        <v>1924</v>
      </c>
      <c r="K651" s="6" t="s">
        <v>1925</v>
      </c>
      <c r="L651" t="s">
        <v>13</v>
      </c>
      <c r="M651" t="s">
        <v>28</v>
      </c>
      <c r="N651" s="6" t="s">
        <v>1925</v>
      </c>
      <c r="O651" t="s">
        <v>28</v>
      </c>
      <c r="P651" t="s">
        <v>28</v>
      </c>
      <c r="Q651" t="s">
        <v>28</v>
      </c>
      <c r="R651" s="7" t="s">
        <v>1926</v>
      </c>
      <c r="S651" s="8">
        <f>R651/N651 * -1</f>
      </c>
      <c r="T651">
        <f>VLOOKUP(H651,SKU_PORKMEAT!A2:D683,{3},FALSE)</f>
      </c>
      <c r="U651" s="1">
        <f>VLOOKUP(UPPER(IF(IFERROR(VLOOKUP(E651,SOTC_PORKMEAT!A2:B5441,{2},FALSE), TRUE)=TRUE, VLOOKUP(E651,PICKUP_PORKMEAT!A2:B559,{2},FALSE),VLOOKUP(E651,SOTC_PORKMEAT!A2:B5441,{2},FALSE))), CUSTOMERS_PORKMEAT!A2:C951,{3},FALSE)</f>
      </c>
      <c r="V651" s="1">
        <f>VLOOKUP(UPPER(IF(IFERROR(VLOOKUP(E651,SOTC_PORKMEAT!A2:B5441,{2},FALSE), TRUE)=TRUE, VLOOKUP(E651,PICKUP_PORKMEAT!A2:B559,{2},FALSE),VLOOKUP(E651,SOTC_PORKMEAT!A2:B5441,{2},FALSE))), CUSTOMERS_PORKMEAT!A2:D951,{4},FALSE)</f>
      </c>
      <c r="W651" s="1">
        <f>VLOOKUP(H651,SKU_PORKMEAT!A2:D683,{4},FALSE)</f>
      </c>
      <c r="X651" s="1">
        <v>11</v>
      </c>
      <c r="Y651" t="s">
        <v>1918</v>
      </c>
    </row>
    <row r="652" spans="1:25" x14ac:dyDescent="0.25">
      <c r="A652" s="1">
        <v>2024</v>
      </c>
      <c r="B652" s="1" t="s">
        <v>24</v>
      </c>
      <c r="C652" s="1" t="s">
        <v>47</v>
      </c>
      <c r="D652" s="1" t="s">
        <v>1917</v>
      </c>
      <c r="E652" s="1">
        <v>2710000704</v>
      </c>
      <c r="F652" s="1" t="s">
        <v>1918</v>
      </c>
      <c r="G652" t="s">
        <v>28</v>
      </c>
      <c r="H652" s="1">
        <v>1000000000084</v>
      </c>
      <c r="I652" s="1" t="s">
        <v>1900</v>
      </c>
      <c r="J652" s="1" t="s">
        <v>1900</v>
      </c>
      <c r="K652" s="6" t="s">
        <v>1927</v>
      </c>
      <c r="L652" t="s">
        <v>13</v>
      </c>
      <c r="M652" t="s">
        <v>28</v>
      </c>
      <c r="N652" s="6" t="s">
        <v>1927</v>
      </c>
      <c r="O652" t="s">
        <v>28</v>
      </c>
      <c r="P652" t="s">
        <v>28</v>
      </c>
      <c r="Q652" t="s">
        <v>28</v>
      </c>
      <c r="R652" s="7" t="s">
        <v>1928</v>
      </c>
      <c r="S652" s="8">
        <f>R652/N652 * -1</f>
      </c>
      <c r="T652">
        <f>VLOOKUP(H652,SKU_PORKMEAT!A2:D683,{3},FALSE)</f>
      </c>
      <c r="U652" s="1">
        <f>VLOOKUP(UPPER(IF(IFERROR(VLOOKUP(E652,SOTC_PORKMEAT!A2:B5441,{2},FALSE), TRUE)=TRUE, VLOOKUP(E652,PICKUP_PORKMEAT!A2:B559,{2},FALSE),VLOOKUP(E652,SOTC_PORKMEAT!A2:B5441,{2},FALSE))), CUSTOMERS_PORKMEAT!A2:C951,{3},FALSE)</f>
      </c>
      <c r="V652" s="1">
        <f>VLOOKUP(UPPER(IF(IFERROR(VLOOKUP(E652,SOTC_PORKMEAT!A2:B5441,{2},FALSE), TRUE)=TRUE, VLOOKUP(E652,PICKUP_PORKMEAT!A2:B559,{2},FALSE),VLOOKUP(E652,SOTC_PORKMEAT!A2:B5441,{2},FALSE))), CUSTOMERS_PORKMEAT!A2:D951,{4},FALSE)</f>
      </c>
      <c r="W652" s="1">
        <f>VLOOKUP(H652,SKU_PORKMEAT!A2:D683,{4},FALSE)</f>
      </c>
      <c r="X652" s="1">
        <v>11</v>
      </c>
      <c r="Y652" t="s">
        <v>1918</v>
      </c>
    </row>
    <row r="653" spans="1:25" x14ac:dyDescent="0.25">
      <c r="A653" s="1">
        <v>2024</v>
      </c>
      <c r="B653" s="1" t="s">
        <v>24</v>
      </c>
      <c r="C653" s="1" t="s">
        <v>47</v>
      </c>
      <c r="D653" s="1" t="s">
        <v>1929</v>
      </c>
      <c r="E653" s="1">
        <v>2710000705</v>
      </c>
      <c r="F653" s="1" t="s">
        <v>1918</v>
      </c>
      <c r="G653" t="s">
        <v>28</v>
      </c>
      <c r="H653" s="1">
        <v>1000000002167</v>
      </c>
      <c r="I653" s="1" t="s">
        <v>1930</v>
      </c>
      <c r="J653" s="1" t="s">
        <v>1930</v>
      </c>
      <c r="K653" s="6" t="s">
        <v>1931</v>
      </c>
      <c r="L653" t="s">
        <v>13</v>
      </c>
      <c r="M653" t="s">
        <v>28</v>
      </c>
      <c r="N653" s="6" t="s">
        <v>1931</v>
      </c>
      <c r="O653" t="s">
        <v>28</v>
      </c>
      <c r="P653" t="s">
        <v>28</v>
      </c>
      <c r="Q653" t="s">
        <v>28</v>
      </c>
      <c r="R653" s="7" t="s">
        <v>1932</v>
      </c>
      <c r="S653" s="8">
        <f>R653/N653 * -1</f>
      </c>
      <c r="T653">
        <f>VLOOKUP(H653,SKU_PORKMEAT!A2:D683,{3},FALSE)</f>
      </c>
      <c r="U653" s="1">
        <f>VLOOKUP(UPPER(IF(IFERROR(VLOOKUP(E653,SOTC_PORKMEAT!A2:B5441,{2},FALSE), TRUE)=TRUE, VLOOKUP(E653,PICKUP_PORKMEAT!A2:B559,{2},FALSE),VLOOKUP(E653,SOTC_PORKMEAT!A2:B5441,{2},FALSE))), CUSTOMERS_PORKMEAT!A2:C951,{3},FALSE)</f>
      </c>
      <c r="V653" s="1">
        <f>VLOOKUP(UPPER(IF(IFERROR(VLOOKUP(E653,SOTC_PORKMEAT!A2:B5441,{2},FALSE), TRUE)=TRUE, VLOOKUP(E653,PICKUP_PORKMEAT!A2:B559,{2},FALSE),VLOOKUP(E653,SOTC_PORKMEAT!A2:B5441,{2},FALSE))), CUSTOMERS_PORKMEAT!A2:D951,{4},FALSE)</f>
      </c>
      <c r="W653" s="1">
        <f>VLOOKUP(H653,SKU_PORKMEAT!A2:D683,{4},FALSE)</f>
      </c>
      <c r="X653" s="1">
        <v>11</v>
      </c>
      <c r="Y653" t="s">
        <v>1918</v>
      </c>
    </row>
    <row r="654" spans="1:25" x14ac:dyDescent="0.25">
      <c r="A654" s="1">
        <v>2024</v>
      </c>
      <c r="B654" s="1" t="s">
        <v>24</v>
      </c>
      <c r="C654" s="1" t="s">
        <v>47</v>
      </c>
      <c r="D654" s="1" t="s">
        <v>1929</v>
      </c>
      <c r="E654" s="1">
        <v>2710000705</v>
      </c>
      <c r="F654" s="1" t="s">
        <v>1918</v>
      </c>
      <c r="G654" t="s">
        <v>28</v>
      </c>
      <c r="H654" s="1">
        <v>1000000002183</v>
      </c>
      <c r="I654" s="1" t="s">
        <v>1933</v>
      </c>
      <c r="J654" s="1" t="s">
        <v>1933</v>
      </c>
      <c r="K654" s="6" t="s">
        <v>1934</v>
      </c>
      <c r="L654" t="s">
        <v>13</v>
      </c>
      <c r="M654" t="s">
        <v>28</v>
      </c>
      <c r="N654" s="6" t="s">
        <v>1934</v>
      </c>
      <c r="O654" t="s">
        <v>28</v>
      </c>
      <c r="P654" t="s">
        <v>28</v>
      </c>
      <c r="Q654" t="s">
        <v>28</v>
      </c>
      <c r="R654" s="7" t="s">
        <v>1935</v>
      </c>
      <c r="S654" s="8">
        <f>R654/N654 * -1</f>
      </c>
      <c r="T654">
        <f>VLOOKUP(H654,SKU_PORKMEAT!A2:D683,{3},FALSE)</f>
      </c>
      <c r="U654" s="1">
        <f>VLOOKUP(UPPER(IF(IFERROR(VLOOKUP(E654,SOTC_PORKMEAT!A2:B5441,{2},FALSE), TRUE)=TRUE, VLOOKUP(E654,PICKUP_PORKMEAT!A2:B559,{2},FALSE),VLOOKUP(E654,SOTC_PORKMEAT!A2:B5441,{2},FALSE))), CUSTOMERS_PORKMEAT!A2:C951,{3},FALSE)</f>
      </c>
      <c r="V654" s="1">
        <f>VLOOKUP(UPPER(IF(IFERROR(VLOOKUP(E654,SOTC_PORKMEAT!A2:B5441,{2},FALSE), TRUE)=TRUE, VLOOKUP(E654,PICKUP_PORKMEAT!A2:B559,{2},FALSE),VLOOKUP(E654,SOTC_PORKMEAT!A2:B5441,{2},FALSE))), CUSTOMERS_PORKMEAT!A2:D951,{4},FALSE)</f>
      </c>
      <c r="W654" s="1">
        <f>VLOOKUP(H654,SKU_PORKMEAT!A2:D683,{4},FALSE)</f>
      </c>
      <c r="X654" s="1">
        <v>11</v>
      </c>
      <c r="Y654" t="s">
        <v>1918</v>
      </c>
    </row>
    <row r="655" spans="1:25" x14ac:dyDescent="0.25">
      <c r="A655" s="1">
        <v>2024</v>
      </c>
      <c r="B655" s="1" t="s">
        <v>24</v>
      </c>
      <c r="C655" s="1" t="s">
        <v>47</v>
      </c>
      <c r="D655" s="1" t="s">
        <v>1936</v>
      </c>
      <c r="E655" s="1">
        <v>2710000707</v>
      </c>
      <c r="F655" s="1" t="s">
        <v>1937</v>
      </c>
      <c r="G655" t="s">
        <v>28</v>
      </c>
      <c r="H655" s="1">
        <v>1000000002169</v>
      </c>
      <c r="I655" s="1" t="s">
        <v>1919</v>
      </c>
      <c r="J655" s="1" t="s">
        <v>1919</v>
      </c>
      <c r="K655" s="6" t="s">
        <v>1938</v>
      </c>
      <c r="L655" t="s">
        <v>13</v>
      </c>
      <c r="M655" t="s">
        <v>28</v>
      </c>
      <c r="N655" s="6" t="s">
        <v>1938</v>
      </c>
      <c r="O655" t="s">
        <v>28</v>
      </c>
      <c r="P655" t="s">
        <v>28</v>
      </c>
      <c r="Q655" t="s">
        <v>28</v>
      </c>
      <c r="R655" s="7" t="s">
        <v>1939</v>
      </c>
      <c r="S655" s="8">
        <f>R655/N655 * -1</f>
      </c>
      <c r="T655">
        <f>VLOOKUP(H655,SKU_PORKMEAT!A2:D683,{3},FALSE)</f>
      </c>
      <c r="U655" s="1">
        <f>VLOOKUP(UPPER(IF(IFERROR(VLOOKUP(E655,SOTC_PORKMEAT!A2:B5441,{2},FALSE), TRUE)=TRUE, VLOOKUP(E655,PICKUP_PORKMEAT!A2:B559,{2},FALSE),VLOOKUP(E655,SOTC_PORKMEAT!A2:B5441,{2},FALSE))), CUSTOMERS_PORKMEAT!A2:C951,{3},FALSE)</f>
      </c>
      <c r="V655" s="1">
        <f>VLOOKUP(UPPER(IF(IFERROR(VLOOKUP(E655,SOTC_PORKMEAT!A2:B5441,{2},FALSE), TRUE)=TRUE, VLOOKUP(E655,PICKUP_PORKMEAT!A2:B559,{2},FALSE),VLOOKUP(E655,SOTC_PORKMEAT!A2:B5441,{2},FALSE))), CUSTOMERS_PORKMEAT!A2:D951,{4},FALSE)</f>
      </c>
      <c r="W655" s="1">
        <f>VLOOKUP(H655,SKU_PORKMEAT!A2:D683,{4},FALSE)</f>
      </c>
      <c r="X655" s="1">
        <v>11</v>
      </c>
      <c r="Y655" t="s">
        <v>1937</v>
      </c>
    </row>
    <row r="656" spans="1:25" x14ac:dyDescent="0.25">
      <c r="A656" s="1">
        <v>2024</v>
      </c>
      <c r="B656" s="1" t="s">
        <v>24</v>
      </c>
      <c r="C656" s="1" t="s">
        <v>47</v>
      </c>
      <c r="D656" s="1" t="s">
        <v>1936</v>
      </c>
      <c r="E656" s="1">
        <v>2710000707</v>
      </c>
      <c r="F656" s="1" t="s">
        <v>1937</v>
      </c>
      <c r="G656" t="s">
        <v>28</v>
      </c>
      <c r="H656" s="1">
        <v>1000000000083</v>
      </c>
      <c r="I656" s="1" t="s">
        <v>1383</v>
      </c>
      <c r="J656" s="1" t="s">
        <v>1383</v>
      </c>
      <c r="K656" s="6" t="s">
        <v>1940</v>
      </c>
      <c r="L656" t="s">
        <v>13</v>
      </c>
      <c r="M656" t="s">
        <v>28</v>
      </c>
      <c r="N656" s="6" t="s">
        <v>1940</v>
      </c>
      <c r="O656" t="s">
        <v>28</v>
      </c>
      <c r="P656" t="s">
        <v>28</v>
      </c>
      <c r="Q656" t="s">
        <v>28</v>
      </c>
      <c r="R656" s="7" t="s">
        <v>1941</v>
      </c>
      <c r="S656" s="8">
        <f>R656/N656 * -1</f>
      </c>
      <c r="T656">
        <f>VLOOKUP(H656,SKU_PORKMEAT!A2:D683,{3},FALSE)</f>
      </c>
      <c r="U656" s="1">
        <f>VLOOKUP(UPPER(IF(IFERROR(VLOOKUP(E656,SOTC_PORKMEAT!A2:B5441,{2},FALSE), TRUE)=TRUE, VLOOKUP(E656,PICKUP_PORKMEAT!A2:B559,{2},FALSE),VLOOKUP(E656,SOTC_PORKMEAT!A2:B5441,{2},FALSE))), CUSTOMERS_PORKMEAT!A2:C951,{3},FALSE)</f>
      </c>
      <c r="V656" s="1">
        <f>VLOOKUP(UPPER(IF(IFERROR(VLOOKUP(E656,SOTC_PORKMEAT!A2:B5441,{2},FALSE), TRUE)=TRUE, VLOOKUP(E656,PICKUP_PORKMEAT!A2:B559,{2},FALSE),VLOOKUP(E656,SOTC_PORKMEAT!A2:B5441,{2},FALSE))), CUSTOMERS_PORKMEAT!A2:D951,{4},FALSE)</f>
      </c>
      <c r="W656" s="1">
        <f>VLOOKUP(H656,SKU_PORKMEAT!A2:D683,{4},FALSE)</f>
      </c>
      <c r="X656" s="1">
        <v>11</v>
      </c>
      <c r="Y656" t="s">
        <v>1937</v>
      </c>
    </row>
    <row r="657" spans="1:25" x14ac:dyDescent="0.25">
      <c r="A657" s="1">
        <v>2024</v>
      </c>
      <c r="B657" s="1" t="s">
        <v>24</v>
      </c>
      <c r="C657" s="1" t="s">
        <v>47</v>
      </c>
      <c r="D657" s="1" t="s">
        <v>1936</v>
      </c>
      <c r="E657" s="1">
        <v>2710000707</v>
      </c>
      <c r="F657" s="1" t="s">
        <v>1937</v>
      </c>
      <c r="G657" t="s">
        <v>28</v>
      </c>
      <c r="H657" s="1">
        <v>1000000002156</v>
      </c>
      <c r="I657" s="1" t="s">
        <v>1924</v>
      </c>
      <c r="J657" s="1" t="s">
        <v>1924</v>
      </c>
      <c r="K657" s="6" t="s">
        <v>1942</v>
      </c>
      <c r="L657" t="s">
        <v>13</v>
      </c>
      <c r="M657" t="s">
        <v>28</v>
      </c>
      <c r="N657" s="6" t="s">
        <v>1942</v>
      </c>
      <c r="O657" t="s">
        <v>28</v>
      </c>
      <c r="P657" t="s">
        <v>28</v>
      </c>
      <c r="Q657" t="s">
        <v>28</v>
      </c>
      <c r="R657" s="7" t="s">
        <v>1943</v>
      </c>
      <c r="S657" s="8">
        <f>R657/N657 * -1</f>
      </c>
      <c r="T657">
        <f>VLOOKUP(H657,SKU_PORKMEAT!A2:D683,{3},FALSE)</f>
      </c>
      <c r="U657" s="1">
        <f>VLOOKUP(UPPER(IF(IFERROR(VLOOKUP(E657,SOTC_PORKMEAT!A2:B5441,{2},FALSE), TRUE)=TRUE, VLOOKUP(E657,PICKUP_PORKMEAT!A2:B559,{2},FALSE),VLOOKUP(E657,SOTC_PORKMEAT!A2:B5441,{2},FALSE))), CUSTOMERS_PORKMEAT!A2:C951,{3},FALSE)</f>
      </c>
      <c r="V657" s="1">
        <f>VLOOKUP(UPPER(IF(IFERROR(VLOOKUP(E657,SOTC_PORKMEAT!A2:B5441,{2},FALSE), TRUE)=TRUE, VLOOKUP(E657,PICKUP_PORKMEAT!A2:B559,{2},FALSE),VLOOKUP(E657,SOTC_PORKMEAT!A2:B5441,{2},FALSE))), CUSTOMERS_PORKMEAT!A2:D951,{4},FALSE)</f>
      </c>
      <c r="W657" s="1">
        <f>VLOOKUP(H657,SKU_PORKMEAT!A2:D683,{4},FALSE)</f>
      </c>
      <c r="X657" s="1">
        <v>11</v>
      </c>
      <c r="Y657" t="s">
        <v>1937</v>
      </c>
    </row>
    <row r="658" spans="1:25" x14ac:dyDescent="0.25">
      <c r="A658" s="1">
        <v>2024</v>
      </c>
      <c r="B658" s="1" t="s">
        <v>24</v>
      </c>
      <c r="C658" s="1" t="s">
        <v>47</v>
      </c>
      <c r="D658" s="1" t="s">
        <v>1944</v>
      </c>
      <c r="E658" s="1">
        <v>2710000708</v>
      </c>
      <c r="F658" s="1" t="s">
        <v>1937</v>
      </c>
      <c r="G658" t="s">
        <v>28</v>
      </c>
      <c r="H658" s="1">
        <v>1000000002167</v>
      </c>
      <c r="I658" s="1" t="s">
        <v>1930</v>
      </c>
      <c r="J658" s="1" t="s">
        <v>1930</v>
      </c>
      <c r="K658" s="6" t="s">
        <v>1945</v>
      </c>
      <c r="L658" t="s">
        <v>13</v>
      </c>
      <c r="M658" t="s">
        <v>28</v>
      </c>
      <c r="N658" s="6" t="s">
        <v>1945</v>
      </c>
      <c r="O658" t="s">
        <v>28</v>
      </c>
      <c r="P658" t="s">
        <v>28</v>
      </c>
      <c r="Q658" t="s">
        <v>28</v>
      </c>
      <c r="R658" s="7" t="s">
        <v>1946</v>
      </c>
      <c r="S658" s="8">
        <f>R658/N658 * -1</f>
      </c>
      <c r="T658">
        <f>VLOOKUP(H658,SKU_PORKMEAT!A2:D683,{3},FALSE)</f>
      </c>
      <c r="U658" s="1">
        <f>VLOOKUP(UPPER(IF(IFERROR(VLOOKUP(E658,SOTC_PORKMEAT!A2:B5441,{2},FALSE), TRUE)=TRUE, VLOOKUP(E658,PICKUP_PORKMEAT!A2:B559,{2},FALSE),VLOOKUP(E658,SOTC_PORKMEAT!A2:B5441,{2},FALSE))), CUSTOMERS_PORKMEAT!A2:C951,{3},FALSE)</f>
      </c>
      <c r="V658" s="1">
        <f>VLOOKUP(UPPER(IF(IFERROR(VLOOKUP(E658,SOTC_PORKMEAT!A2:B5441,{2},FALSE), TRUE)=TRUE, VLOOKUP(E658,PICKUP_PORKMEAT!A2:B559,{2},FALSE),VLOOKUP(E658,SOTC_PORKMEAT!A2:B5441,{2},FALSE))), CUSTOMERS_PORKMEAT!A2:D951,{4},FALSE)</f>
      </c>
      <c r="W658" s="1">
        <f>VLOOKUP(H658,SKU_PORKMEAT!A2:D683,{4},FALSE)</f>
      </c>
      <c r="X658" s="1">
        <v>11</v>
      </c>
      <c r="Y658" t="s">
        <v>1937</v>
      </c>
    </row>
    <row r="659" spans="1:25" x14ac:dyDescent="0.25">
      <c r="A659" s="1">
        <v>2024</v>
      </c>
      <c r="B659" s="1" t="s">
        <v>24</v>
      </c>
      <c r="C659" s="1" t="s">
        <v>47</v>
      </c>
      <c r="D659" s="1" t="s">
        <v>1944</v>
      </c>
      <c r="E659" s="1">
        <v>2710000708</v>
      </c>
      <c r="F659" s="1" t="s">
        <v>1937</v>
      </c>
      <c r="G659" t="s">
        <v>28</v>
      </c>
      <c r="H659" s="1">
        <v>1000000002183</v>
      </c>
      <c r="I659" s="1" t="s">
        <v>1933</v>
      </c>
      <c r="J659" s="1" t="s">
        <v>1933</v>
      </c>
      <c r="K659" s="6" t="s">
        <v>1947</v>
      </c>
      <c r="L659" t="s">
        <v>13</v>
      </c>
      <c r="M659" t="s">
        <v>28</v>
      </c>
      <c r="N659" s="6" t="s">
        <v>1947</v>
      </c>
      <c r="O659" t="s">
        <v>28</v>
      </c>
      <c r="P659" t="s">
        <v>28</v>
      </c>
      <c r="Q659" t="s">
        <v>28</v>
      </c>
      <c r="R659" s="7" t="s">
        <v>1948</v>
      </c>
      <c r="S659" s="8">
        <f>R659/N659 * -1</f>
      </c>
      <c r="T659">
        <f>VLOOKUP(H659,SKU_PORKMEAT!A2:D683,{3},FALSE)</f>
      </c>
      <c r="U659" s="1">
        <f>VLOOKUP(UPPER(IF(IFERROR(VLOOKUP(E659,SOTC_PORKMEAT!A2:B5441,{2},FALSE), TRUE)=TRUE, VLOOKUP(E659,PICKUP_PORKMEAT!A2:B559,{2},FALSE),VLOOKUP(E659,SOTC_PORKMEAT!A2:B5441,{2},FALSE))), CUSTOMERS_PORKMEAT!A2:C951,{3},FALSE)</f>
      </c>
      <c r="V659" s="1">
        <f>VLOOKUP(UPPER(IF(IFERROR(VLOOKUP(E659,SOTC_PORKMEAT!A2:B5441,{2},FALSE), TRUE)=TRUE, VLOOKUP(E659,PICKUP_PORKMEAT!A2:B559,{2},FALSE),VLOOKUP(E659,SOTC_PORKMEAT!A2:B5441,{2},FALSE))), CUSTOMERS_PORKMEAT!A2:D951,{4},FALSE)</f>
      </c>
      <c r="W659" s="1">
        <f>VLOOKUP(H659,SKU_PORKMEAT!A2:D683,{4},FALSE)</f>
      </c>
      <c r="X659" s="1">
        <v>11</v>
      </c>
      <c r="Y659" t="s">
        <v>1937</v>
      </c>
    </row>
    <row r="660" spans="1:25" x14ac:dyDescent="0.25">
      <c r="A660" s="1">
        <v>2024</v>
      </c>
      <c r="B660" s="1" t="s">
        <v>24</v>
      </c>
      <c r="C660" s="1" t="s">
        <v>47</v>
      </c>
      <c r="D660" s="1" t="s">
        <v>1949</v>
      </c>
      <c r="E660" s="1">
        <v>2710000706</v>
      </c>
      <c r="F660" s="1" t="s">
        <v>1950</v>
      </c>
      <c r="G660" t="s">
        <v>28</v>
      </c>
      <c r="H660" s="1">
        <v>1000000002169</v>
      </c>
      <c r="I660" s="1" t="s">
        <v>1919</v>
      </c>
      <c r="J660" s="1" t="s">
        <v>1919</v>
      </c>
      <c r="K660" s="6" t="s">
        <v>1951</v>
      </c>
      <c r="L660" t="s">
        <v>13</v>
      </c>
      <c r="M660" t="s">
        <v>28</v>
      </c>
      <c r="N660" s="6" t="s">
        <v>1951</v>
      </c>
      <c r="O660" t="s">
        <v>28</v>
      </c>
      <c r="P660" t="s">
        <v>28</v>
      </c>
      <c r="Q660" t="s">
        <v>28</v>
      </c>
      <c r="R660" s="7" t="s">
        <v>1952</v>
      </c>
      <c r="S660" s="8">
        <f>R660/N660 * -1</f>
      </c>
      <c r="T660">
        <f>VLOOKUP(H660,SKU_PORKMEAT!A2:D683,{3},FALSE)</f>
      </c>
      <c r="U660" s="1">
        <f>VLOOKUP(UPPER(IF(IFERROR(VLOOKUP(E660,SOTC_PORKMEAT!A2:B5441,{2},FALSE), TRUE)=TRUE, VLOOKUP(E660,PICKUP_PORKMEAT!A2:B559,{2},FALSE),VLOOKUP(E660,SOTC_PORKMEAT!A2:B5441,{2},FALSE))), CUSTOMERS_PORKMEAT!A2:C951,{3},FALSE)</f>
      </c>
      <c r="V660" s="1">
        <f>VLOOKUP(UPPER(IF(IFERROR(VLOOKUP(E660,SOTC_PORKMEAT!A2:B5441,{2},FALSE), TRUE)=TRUE, VLOOKUP(E660,PICKUP_PORKMEAT!A2:B559,{2},FALSE),VLOOKUP(E660,SOTC_PORKMEAT!A2:B5441,{2},FALSE))), CUSTOMERS_PORKMEAT!A2:D951,{4},FALSE)</f>
      </c>
      <c r="W660" s="1">
        <f>VLOOKUP(H660,SKU_PORKMEAT!A2:D683,{4},FALSE)</f>
      </c>
      <c r="X660" s="1">
        <v>11</v>
      </c>
      <c r="Y660" t="s">
        <v>1950</v>
      </c>
    </row>
    <row r="661" spans="1:25" x14ac:dyDescent="0.25">
      <c r="A661" s="1">
        <v>2024</v>
      </c>
      <c r="B661" s="1" t="s">
        <v>24</v>
      </c>
      <c r="C661" s="1" t="s">
        <v>47</v>
      </c>
      <c r="D661" s="1" t="s">
        <v>1949</v>
      </c>
      <c r="E661" s="1">
        <v>2710000706</v>
      </c>
      <c r="F661" s="1" t="s">
        <v>1950</v>
      </c>
      <c r="G661" t="s">
        <v>28</v>
      </c>
      <c r="H661" s="1">
        <v>1000000002156</v>
      </c>
      <c r="I661" s="1" t="s">
        <v>1924</v>
      </c>
      <c r="J661" s="1" t="s">
        <v>1924</v>
      </c>
      <c r="K661" s="6" t="s">
        <v>1953</v>
      </c>
      <c r="L661" t="s">
        <v>13</v>
      </c>
      <c r="M661" t="s">
        <v>28</v>
      </c>
      <c r="N661" s="6" t="s">
        <v>1953</v>
      </c>
      <c r="O661" t="s">
        <v>28</v>
      </c>
      <c r="P661" t="s">
        <v>28</v>
      </c>
      <c r="Q661" t="s">
        <v>28</v>
      </c>
      <c r="R661" s="7" t="s">
        <v>1954</v>
      </c>
      <c r="S661" s="8">
        <f>R661/N661 * -1</f>
      </c>
      <c r="T661">
        <f>VLOOKUP(H661,SKU_PORKMEAT!A2:D683,{3},FALSE)</f>
      </c>
      <c r="U661" s="1">
        <f>VLOOKUP(UPPER(IF(IFERROR(VLOOKUP(E661,SOTC_PORKMEAT!A2:B5441,{2},FALSE), TRUE)=TRUE, VLOOKUP(E661,PICKUP_PORKMEAT!A2:B559,{2},FALSE),VLOOKUP(E661,SOTC_PORKMEAT!A2:B5441,{2},FALSE))), CUSTOMERS_PORKMEAT!A2:C951,{3},FALSE)</f>
      </c>
      <c r="V661" s="1">
        <f>VLOOKUP(UPPER(IF(IFERROR(VLOOKUP(E661,SOTC_PORKMEAT!A2:B5441,{2},FALSE), TRUE)=TRUE, VLOOKUP(E661,PICKUP_PORKMEAT!A2:B559,{2},FALSE),VLOOKUP(E661,SOTC_PORKMEAT!A2:B5441,{2},FALSE))), CUSTOMERS_PORKMEAT!A2:D951,{4},FALSE)</f>
      </c>
      <c r="W661" s="1">
        <f>VLOOKUP(H661,SKU_PORKMEAT!A2:D683,{4},FALSE)</f>
      </c>
      <c r="X661" s="1">
        <v>11</v>
      </c>
      <c r="Y661" t="s">
        <v>1950</v>
      </c>
    </row>
    <row r="662" spans="1:25" x14ac:dyDescent="0.25">
      <c r="A662" s="1">
        <v>2024</v>
      </c>
      <c r="B662" s="1" t="s">
        <v>24</v>
      </c>
      <c r="C662" s="1" t="s">
        <v>983</v>
      </c>
      <c r="D662" s="1" t="s">
        <v>1955</v>
      </c>
      <c r="E662" s="1">
        <v>2100120789</v>
      </c>
      <c r="F662" s="1" t="s">
        <v>92</v>
      </c>
      <c r="G662" t="s">
        <v>28</v>
      </c>
      <c r="H662" s="1">
        <v>1000000001128</v>
      </c>
      <c r="I662" s="1" t="s">
        <v>73</v>
      </c>
      <c r="J662" s="1" t="s">
        <v>73</v>
      </c>
      <c r="K662" s="6" t="s">
        <v>1956</v>
      </c>
      <c r="L662" t="s">
        <v>13</v>
      </c>
      <c r="M662" t="s">
        <v>28</v>
      </c>
      <c r="N662" s="6" t="s">
        <v>1956</v>
      </c>
      <c r="O662" t="s">
        <v>28</v>
      </c>
      <c r="P662" t="s">
        <v>28</v>
      </c>
      <c r="Q662" t="s">
        <v>28</v>
      </c>
      <c r="R662" s="7" t="s">
        <v>1957</v>
      </c>
      <c r="S662" s="8">
        <f>R662/N662 * -1</f>
      </c>
      <c r="T662">
        <f>VLOOKUP(H662,SKU_PORKMEAT!A2:D683,{3},FALSE)</f>
      </c>
      <c r="U662" s="1">
        <f>VLOOKUP(UPPER(IF(IFERROR(VLOOKUP(E662,SOTC_PORKMEAT!A2:B5441,{2},FALSE), TRUE)=TRUE, VLOOKUP(E662,PICKUP_PORKMEAT!A2:B559,{2},FALSE),VLOOKUP(E662,SOTC_PORKMEAT!A2:B5441,{2},FALSE))), CUSTOMERS_PORKMEAT!A2:C951,{3},FALSE)</f>
      </c>
      <c r="V662" s="1">
        <f>VLOOKUP(UPPER(IF(IFERROR(VLOOKUP(E662,SOTC_PORKMEAT!A2:B5441,{2},FALSE), TRUE)=TRUE, VLOOKUP(E662,PICKUP_PORKMEAT!A2:B559,{2},FALSE),VLOOKUP(E662,SOTC_PORKMEAT!A2:B5441,{2},FALSE))), CUSTOMERS_PORKMEAT!A2:D951,{4},FALSE)</f>
      </c>
      <c r="W662" s="1">
        <f>VLOOKUP(H662,SKU_PORKMEAT!A2:D683,{4},FALSE)</f>
      </c>
      <c r="X662" s="1">
        <v>15</v>
      </c>
      <c r="Y662" t="s">
        <v>92</v>
      </c>
    </row>
    <row r="663" spans="1:25" x14ac:dyDescent="0.25">
      <c r="A663" s="1">
        <v>2024</v>
      </c>
      <c r="B663" s="1" t="s">
        <v>24</v>
      </c>
      <c r="C663" s="1" t="s">
        <v>1227</v>
      </c>
      <c r="D663" s="1" t="s">
        <v>1958</v>
      </c>
      <c r="E663" s="1">
        <v>2100120265</v>
      </c>
      <c r="F663" s="1" t="s">
        <v>828</v>
      </c>
      <c r="G663" t="s">
        <v>28</v>
      </c>
      <c r="H663" s="1">
        <v>1000000001141</v>
      </c>
      <c r="I663" s="1" t="s">
        <v>272</v>
      </c>
      <c r="J663" s="1" t="s">
        <v>272</v>
      </c>
      <c r="K663" s="6" t="s">
        <v>1959</v>
      </c>
      <c r="L663" t="s">
        <v>13</v>
      </c>
      <c r="M663" t="s">
        <v>28</v>
      </c>
      <c r="N663" s="6" t="s">
        <v>1959</v>
      </c>
      <c r="O663" t="s">
        <v>28</v>
      </c>
      <c r="P663" t="s">
        <v>28</v>
      </c>
      <c r="Q663" t="s">
        <v>28</v>
      </c>
      <c r="R663" s="7" t="s">
        <v>1960</v>
      </c>
      <c r="S663" s="8">
        <f>R663/N663 * -1</f>
      </c>
      <c r="T663">
        <f>VLOOKUP(H663,SKU_PORKMEAT!A2:D683,{3},FALSE)</f>
      </c>
      <c r="U663" s="1">
        <f>VLOOKUP(UPPER(IF(IFERROR(VLOOKUP(E663,SOTC_PORKMEAT!A2:B5441,{2},FALSE), TRUE)=TRUE, VLOOKUP(E663,PICKUP_PORKMEAT!A2:B559,{2},FALSE),VLOOKUP(E663,SOTC_PORKMEAT!A2:B5441,{2},FALSE))), CUSTOMERS_PORKMEAT!A2:C951,{3},FALSE)</f>
      </c>
      <c r="V663" s="1">
        <f>VLOOKUP(UPPER(IF(IFERROR(VLOOKUP(E663,SOTC_PORKMEAT!A2:B5441,{2},FALSE), TRUE)=TRUE, VLOOKUP(E663,PICKUP_PORKMEAT!A2:B559,{2},FALSE),VLOOKUP(E663,SOTC_PORKMEAT!A2:B5441,{2},FALSE))), CUSTOMERS_PORKMEAT!A2:D951,{4},FALSE)</f>
      </c>
      <c r="W663" s="1">
        <f>VLOOKUP(H663,SKU_PORKMEAT!A2:D683,{4},FALSE)</f>
      </c>
      <c r="X663" s="1">
        <v>13</v>
      </c>
      <c r="Y663" t="s">
        <v>828</v>
      </c>
    </row>
    <row r="664" spans="1:25" x14ac:dyDescent="0.25">
      <c r="A664" s="1">
        <v>2024</v>
      </c>
      <c r="B664" s="1" t="s">
        <v>24</v>
      </c>
      <c r="C664" s="1" t="s">
        <v>1227</v>
      </c>
      <c r="D664" s="1" t="s">
        <v>1958</v>
      </c>
      <c r="E664" s="1">
        <v>2100120265</v>
      </c>
      <c r="F664" s="1" t="s">
        <v>828</v>
      </c>
      <c r="G664" t="s">
        <v>28</v>
      </c>
      <c r="H664" s="1">
        <v>1000000001357</v>
      </c>
      <c r="I664" s="1" t="s">
        <v>246</v>
      </c>
      <c r="J664" s="1" t="s">
        <v>246</v>
      </c>
      <c r="K664" s="6" t="s">
        <v>1961</v>
      </c>
      <c r="L664" t="s">
        <v>13</v>
      </c>
      <c r="M664" t="s">
        <v>28</v>
      </c>
      <c r="N664" s="6" t="s">
        <v>1961</v>
      </c>
      <c r="O664" t="s">
        <v>28</v>
      </c>
      <c r="P664" t="s">
        <v>28</v>
      </c>
      <c r="Q664" t="s">
        <v>28</v>
      </c>
      <c r="R664" s="7" t="s">
        <v>1962</v>
      </c>
      <c r="S664" s="8">
        <f>R664/N664 * -1</f>
      </c>
      <c r="T664">
        <f>VLOOKUP(H664,SKU_PORKMEAT!A2:D683,{3},FALSE)</f>
      </c>
      <c r="U664" s="1">
        <f>VLOOKUP(UPPER(IF(IFERROR(VLOOKUP(E664,SOTC_PORKMEAT!A2:B5441,{2},FALSE), TRUE)=TRUE, VLOOKUP(E664,PICKUP_PORKMEAT!A2:B559,{2},FALSE),VLOOKUP(E664,SOTC_PORKMEAT!A2:B5441,{2},FALSE))), CUSTOMERS_PORKMEAT!A2:C951,{3},FALSE)</f>
      </c>
      <c r="V664" s="1">
        <f>VLOOKUP(UPPER(IF(IFERROR(VLOOKUP(E664,SOTC_PORKMEAT!A2:B5441,{2},FALSE), TRUE)=TRUE, VLOOKUP(E664,PICKUP_PORKMEAT!A2:B559,{2},FALSE),VLOOKUP(E664,SOTC_PORKMEAT!A2:B5441,{2},FALSE))), CUSTOMERS_PORKMEAT!A2:D951,{4},FALSE)</f>
      </c>
      <c r="W664" s="1">
        <f>VLOOKUP(H664,SKU_PORKMEAT!A2:D683,{4},FALSE)</f>
      </c>
      <c r="X664" s="1">
        <v>13</v>
      </c>
      <c r="Y664" t="s">
        <v>828</v>
      </c>
    </row>
    <row r="665" spans="1:25" x14ac:dyDescent="0.25">
      <c r="A665" s="1">
        <v>2024</v>
      </c>
      <c r="B665" s="1" t="s">
        <v>24</v>
      </c>
      <c r="C665" s="1" t="s">
        <v>1227</v>
      </c>
      <c r="D665" s="1" t="s">
        <v>1958</v>
      </c>
      <c r="E665" s="1">
        <v>2100120265</v>
      </c>
      <c r="F665" s="1" t="s">
        <v>828</v>
      </c>
      <c r="G665" t="s">
        <v>28</v>
      </c>
      <c r="H665" s="1">
        <v>1000000000703</v>
      </c>
      <c r="I665" s="1" t="s">
        <v>849</v>
      </c>
      <c r="J665" s="1" t="s">
        <v>849</v>
      </c>
      <c r="K665" s="6" t="s">
        <v>1963</v>
      </c>
      <c r="L665" t="s">
        <v>13</v>
      </c>
      <c r="M665" t="s">
        <v>28</v>
      </c>
      <c r="N665" s="6" t="s">
        <v>1963</v>
      </c>
      <c r="O665" t="s">
        <v>28</v>
      </c>
      <c r="P665" t="s">
        <v>28</v>
      </c>
      <c r="Q665" t="s">
        <v>28</v>
      </c>
      <c r="R665" s="7" t="s">
        <v>1964</v>
      </c>
      <c r="S665" s="8">
        <f>R665/N665 * -1</f>
      </c>
      <c r="T665">
        <f>VLOOKUP(H665,SKU_PORKMEAT!A2:D683,{3},FALSE)</f>
      </c>
      <c r="U665" s="1">
        <f>VLOOKUP(UPPER(IF(IFERROR(VLOOKUP(E665,SOTC_PORKMEAT!A2:B5441,{2},FALSE), TRUE)=TRUE, VLOOKUP(E665,PICKUP_PORKMEAT!A2:B559,{2},FALSE),VLOOKUP(E665,SOTC_PORKMEAT!A2:B5441,{2},FALSE))), CUSTOMERS_PORKMEAT!A2:C951,{3},FALSE)</f>
      </c>
      <c r="V665" s="1">
        <f>VLOOKUP(UPPER(IF(IFERROR(VLOOKUP(E665,SOTC_PORKMEAT!A2:B5441,{2},FALSE), TRUE)=TRUE, VLOOKUP(E665,PICKUP_PORKMEAT!A2:B559,{2},FALSE),VLOOKUP(E665,SOTC_PORKMEAT!A2:B5441,{2},FALSE))), CUSTOMERS_PORKMEAT!A2:D951,{4},FALSE)</f>
      </c>
      <c r="W665" s="1">
        <f>VLOOKUP(H665,SKU_PORKMEAT!A2:D683,{4},FALSE)</f>
      </c>
      <c r="X665" s="1">
        <v>13</v>
      </c>
      <c r="Y665" t="s">
        <v>828</v>
      </c>
    </row>
    <row r="666" spans="1:25" x14ac:dyDescent="0.25">
      <c r="A666" s="1">
        <v>2024</v>
      </c>
      <c r="B666" s="1" t="s">
        <v>24</v>
      </c>
      <c r="C666" s="1" t="s">
        <v>25</v>
      </c>
      <c r="D666" s="1" t="s">
        <v>1965</v>
      </c>
      <c r="E666" s="1">
        <v>2100119886</v>
      </c>
      <c r="F666" s="1" t="s">
        <v>267</v>
      </c>
      <c r="G666" t="s">
        <v>28</v>
      </c>
      <c r="H666" s="1">
        <v>1000000001128</v>
      </c>
      <c r="I666" s="1" t="s">
        <v>73</v>
      </c>
      <c r="J666" s="1" t="s">
        <v>73</v>
      </c>
      <c r="K666" s="6" t="s">
        <v>1966</v>
      </c>
      <c r="L666" t="s">
        <v>13</v>
      </c>
      <c r="M666" t="s">
        <v>28</v>
      </c>
      <c r="N666" s="6" t="s">
        <v>1966</v>
      </c>
      <c r="O666" t="s">
        <v>28</v>
      </c>
      <c r="P666" t="s">
        <v>28</v>
      </c>
      <c r="Q666" t="s">
        <v>28</v>
      </c>
      <c r="R666" s="7" t="s">
        <v>1967</v>
      </c>
      <c r="S666" s="8">
        <f>R666/N666 * -1</f>
      </c>
      <c r="T666">
        <f>VLOOKUP(H666,SKU_PORKMEAT!A2:D683,{3},FALSE)</f>
      </c>
      <c r="U666" s="1">
        <f>VLOOKUP(UPPER(IF(IFERROR(VLOOKUP(E666,SOTC_PORKMEAT!A2:B5441,{2},FALSE), TRUE)=TRUE, VLOOKUP(E666,PICKUP_PORKMEAT!A2:B559,{2},FALSE),VLOOKUP(E666,SOTC_PORKMEAT!A2:B5441,{2},FALSE))), CUSTOMERS_PORKMEAT!A2:C951,{3},FALSE)</f>
      </c>
      <c r="V666" s="1">
        <f>VLOOKUP(UPPER(IF(IFERROR(VLOOKUP(E666,SOTC_PORKMEAT!A2:B5441,{2},FALSE), TRUE)=TRUE, VLOOKUP(E666,PICKUP_PORKMEAT!A2:B559,{2},FALSE),VLOOKUP(E666,SOTC_PORKMEAT!A2:B5441,{2},FALSE))), CUSTOMERS_PORKMEAT!A2:D951,{4},FALSE)</f>
      </c>
      <c r="W666" s="1">
        <f>VLOOKUP(H666,SKU_PORKMEAT!A2:D683,{4},FALSE)</f>
      </c>
      <c r="X666" s="1">
        <v>15</v>
      </c>
      <c r="Y666" t="s">
        <v>267</v>
      </c>
    </row>
    <row r="667" spans="1:25" x14ac:dyDescent="0.25">
      <c r="A667" s="1">
        <v>2024</v>
      </c>
      <c r="B667" s="1" t="s">
        <v>24</v>
      </c>
      <c r="C667" s="1" t="s">
        <v>1009</v>
      </c>
      <c r="D667" s="1" t="s">
        <v>1968</v>
      </c>
      <c r="E667" s="1">
        <v>2100120091</v>
      </c>
      <c r="F667" s="1" t="s">
        <v>267</v>
      </c>
      <c r="G667" t="s">
        <v>28</v>
      </c>
      <c r="H667" s="1">
        <v>1000000001128</v>
      </c>
      <c r="I667" s="1" t="s">
        <v>73</v>
      </c>
      <c r="J667" s="1" t="s">
        <v>73</v>
      </c>
      <c r="K667" s="6" t="s">
        <v>1969</v>
      </c>
      <c r="L667" t="s">
        <v>13</v>
      </c>
      <c r="M667" t="s">
        <v>28</v>
      </c>
      <c r="N667" s="6" t="s">
        <v>1969</v>
      </c>
      <c r="O667" t="s">
        <v>28</v>
      </c>
      <c r="P667" t="s">
        <v>28</v>
      </c>
      <c r="Q667" t="s">
        <v>28</v>
      </c>
      <c r="R667" s="7" t="s">
        <v>1970</v>
      </c>
      <c r="S667" s="8">
        <f>R667/N667 * -1</f>
      </c>
      <c r="T667">
        <f>VLOOKUP(H667,SKU_PORKMEAT!A2:D683,{3},FALSE)</f>
      </c>
      <c r="U667" s="1">
        <f>VLOOKUP(UPPER(IF(IFERROR(VLOOKUP(E667,SOTC_PORKMEAT!A2:B5441,{2},FALSE), TRUE)=TRUE, VLOOKUP(E667,PICKUP_PORKMEAT!A2:B559,{2},FALSE),VLOOKUP(E667,SOTC_PORKMEAT!A2:B5441,{2},FALSE))), CUSTOMERS_PORKMEAT!A2:C951,{3},FALSE)</f>
      </c>
      <c r="V667" s="1">
        <f>VLOOKUP(UPPER(IF(IFERROR(VLOOKUP(E667,SOTC_PORKMEAT!A2:B5441,{2},FALSE), TRUE)=TRUE, VLOOKUP(E667,PICKUP_PORKMEAT!A2:B559,{2},FALSE),VLOOKUP(E667,SOTC_PORKMEAT!A2:B5441,{2},FALSE))), CUSTOMERS_PORKMEAT!A2:D951,{4},FALSE)</f>
      </c>
      <c r="W667" s="1">
        <f>VLOOKUP(H667,SKU_PORKMEAT!A2:D683,{4},FALSE)</f>
      </c>
      <c r="X667" s="1">
        <v>15</v>
      </c>
      <c r="Y667" t="s">
        <v>267</v>
      </c>
    </row>
    <row r="668" spans="1:25" x14ac:dyDescent="0.25">
      <c r="A668" s="1">
        <v>2024</v>
      </c>
      <c r="B668" s="1" t="s">
        <v>24</v>
      </c>
      <c r="C668" s="1" t="s">
        <v>1564</v>
      </c>
      <c r="D668" s="1" t="s">
        <v>1971</v>
      </c>
      <c r="E668" s="1">
        <v>2100121167</v>
      </c>
      <c r="F668" s="1" t="s">
        <v>267</v>
      </c>
      <c r="G668" t="s">
        <v>28</v>
      </c>
      <c r="H668" s="1">
        <v>1000000001128</v>
      </c>
      <c r="I668" s="1" t="s">
        <v>73</v>
      </c>
      <c r="J668" s="1" t="s">
        <v>73</v>
      </c>
      <c r="K668" s="6" t="s">
        <v>1972</v>
      </c>
      <c r="L668" t="s">
        <v>13</v>
      </c>
      <c r="M668" t="s">
        <v>28</v>
      </c>
      <c r="N668" s="6" t="s">
        <v>1972</v>
      </c>
      <c r="O668" t="s">
        <v>28</v>
      </c>
      <c r="P668" t="s">
        <v>28</v>
      </c>
      <c r="Q668" t="s">
        <v>28</v>
      </c>
      <c r="R668" s="7" t="s">
        <v>1973</v>
      </c>
      <c r="S668" s="8">
        <f>R668/N668 * -1</f>
      </c>
      <c r="T668">
        <f>VLOOKUP(H668,SKU_PORKMEAT!A2:D683,{3},FALSE)</f>
      </c>
      <c r="U668" s="1">
        <f>VLOOKUP(UPPER(IF(IFERROR(VLOOKUP(E668,SOTC_PORKMEAT!A2:B5441,{2},FALSE), TRUE)=TRUE, VLOOKUP(E668,PICKUP_PORKMEAT!A2:B559,{2},FALSE),VLOOKUP(E668,SOTC_PORKMEAT!A2:B5441,{2},FALSE))), CUSTOMERS_PORKMEAT!A2:C951,{3},FALSE)</f>
      </c>
      <c r="V668" s="1">
        <f>VLOOKUP(UPPER(IF(IFERROR(VLOOKUP(E668,SOTC_PORKMEAT!A2:B5441,{2},FALSE), TRUE)=TRUE, VLOOKUP(E668,PICKUP_PORKMEAT!A2:B559,{2},FALSE),VLOOKUP(E668,SOTC_PORKMEAT!A2:B5441,{2},FALSE))), CUSTOMERS_PORKMEAT!A2:D951,{4},FALSE)</f>
      </c>
      <c r="W668" s="1">
        <f>VLOOKUP(H668,SKU_PORKMEAT!A2:D683,{4},FALSE)</f>
      </c>
      <c r="X668" s="1">
        <v>15</v>
      </c>
      <c r="Y668" t="s">
        <v>267</v>
      </c>
    </row>
    <row r="669" spans="1:25" x14ac:dyDescent="0.25">
      <c r="A669" s="1">
        <v>2024</v>
      </c>
      <c r="B669" s="1" t="s">
        <v>24</v>
      </c>
      <c r="C669" s="1" t="s">
        <v>1227</v>
      </c>
      <c r="D669" s="1" t="s">
        <v>1974</v>
      </c>
      <c r="E669" s="1">
        <v>2100120267</v>
      </c>
      <c r="F669" s="1" t="s">
        <v>271</v>
      </c>
      <c r="G669" t="s">
        <v>28</v>
      </c>
      <c r="H669" s="1">
        <v>1000000001141</v>
      </c>
      <c r="I669" s="1" t="s">
        <v>272</v>
      </c>
      <c r="J669" s="1" t="s">
        <v>272</v>
      </c>
      <c r="K669" s="6" t="s">
        <v>1975</v>
      </c>
      <c r="L669" t="s">
        <v>13</v>
      </c>
      <c r="M669" t="s">
        <v>28</v>
      </c>
      <c r="N669" s="6" t="s">
        <v>1975</v>
      </c>
      <c r="O669" t="s">
        <v>28</v>
      </c>
      <c r="P669" t="s">
        <v>28</v>
      </c>
      <c r="Q669" t="s">
        <v>28</v>
      </c>
      <c r="R669" s="7" t="s">
        <v>1976</v>
      </c>
      <c r="S669" s="8">
        <f>R669/N669 * -1</f>
      </c>
      <c r="T669">
        <f>VLOOKUP(H669,SKU_PORKMEAT!A2:D683,{3},FALSE)</f>
      </c>
      <c r="U669" s="1">
        <f>VLOOKUP(UPPER(IF(IFERROR(VLOOKUP(E669,SOTC_PORKMEAT!A2:B5441,{2},FALSE), TRUE)=TRUE, VLOOKUP(E669,PICKUP_PORKMEAT!A2:B559,{2},FALSE),VLOOKUP(E669,SOTC_PORKMEAT!A2:B5441,{2},FALSE))), CUSTOMERS_PORKMEAT!A2:C951,{3},FALSE)</f>
      </c>
      <c r="V669" s="1">
        <f>VLOOKUP(UPPER(IF(IFERROR(VLOOKUP(E669,SOTC_PORKMEAT!A2:B5441,{2},FALSE), TRUE)=TRUE, VLOOKUP(E669,PICKUP_PORKMEAT!A2:B559,{2},FALSE),VLOOKUP(E669,SOTC_PORKMEAT!A2:B5441,{2},FALSE))), CUSTOMERS_PORKMEAT!A2:D951,{4},FALSE)</f>
      </c>
      <c r="W669" s="1">
        <f>VLOOKUP(H669,SKU_PORKMEAT!A2:D683,{4},FALSE)</f>
      </c>
      <c r="X669" s="1">
        <v>17</v>
      </c>
      <c r="Y669" t="s">
        <v>271</v>
      </c>
    </row>
    <row r="670" spans="1:25" x14ac:dyDescent="0.25">
      <c r="A670" s="1">
        <v>2024</v>
      </c>
      <c r="B670" s="1" t="s">
        <v>24</v>
      </c>
      <c r="C670" s="1" t="s">
        <v>1227</v>
      </c>
      <c r="D670" s="1" t="s">
        <v>1974</v>
      </c>
      <c r="E670" s="1">
        <v>2100120267</v>
      </c>
      <c r="F670" s="1" t="s">
        <v>271</v>
      </c>
      <c r="G670" t="s">
        <v>28</v>
      </c>
      <c r="H670" s="1">
        <v>1000000001357</v>
      </c>
      <c r="I670" s="1" t="s">
        <v>246</v>
      </c>
      <c r="J670" s="1" t="s">
        <v>246</v>
      </c>
      <c r="K670" s="6" t="s">
        <v>1977</v>
      </c>
      <c r="L670" t="s">
        <v>13</v>
      </c>
      <c r="M670" t="s">
        <v>28</v>
      </c>
      <c r="N670" s="6" t="s">
        <v>1977</v>
      </c>
      <c r="O670" t="s">
        <v>28</v>
      </c>
      <c r="P670" t="s">
        <v>28</v>
      </c>
      <c r="Q670" t="s">
        <v>28</v>
      </c>
      <c r="R670" s="7" t="s">
        <v>1978</v>
      </c>
      <c r="S670" s="8">
        <f>R670/N670 * -1</f>
      </c>
      <c r="T670">
        <f>VLOOKUP(H670,SKU_PORKMEAT!A2:D683,{3},FALSE)</f>
      </c>
      <c r="U670" s="1">
        <f>VLOOKUP(UPPER(IF(IFERROR(VLOOKUP(E670,SOTC_PORKMEAT!A2:B5441,{2},FALSE), TRUE)=TRUE, VLOOKUP(E670,PICKUP_PORKMEAT!A2:B559,{2},FALSE),VLOOKUP(E670,SOTC_PORKMEAT!A2:B5441,{2},FALSE))), CUSTOMERS_PORKMEAT!A2:C951,{3},FALSE)</f>
      </c>
      <c r="V670" s="1">
        <f>VLOOKUP(UPPER(IF(IFERROR(VLOOKUP(E670,SOTC_PORKMEAT!A2:B5441,{2},FALSE), TRUE)=TRUE, VLOOKUP(E670,PICKUP_PORKMEAT!A2:B559,{2},FALSE),VLOOKUP(E670,SOTC_PORKMEAT!A2:B5441,{2},FALSE))), CUSTOMERS_PORKMEAT!A2:D951,{4},FALSE)</f>
      </c>
      <c r="W670" s="1">
        <f>VLOOKUP(H670,SKU_PORKMEAT!A2:D683,{4},FALSE)</f>
      </c>
      <c r="X670" s="1">
        <v>17</v>
      </c>
      <c r="Y670" t="s">
        <v>271</v>
      </c>
    </row>
    <row r="671" spans="1:25" x14ac:dyDescent="0.25">
      <c r="A671" s="1">
        <v>2024</v>
      </c>
      <c r="B671" s="1" t="s">
        <v>24</v>
      </c>
      <c r="C671" s="1" t="s">
        <v>1227</v>
      </c>
      <c r="D671" s="1" t="s">
        <v>1974</v>
      </c>
      <c r="E671" s="1">
        <v>2100120267</v>
      </c>
      <c r="F671" s="1" t="s">
        <v>271</v>
      </c>
      <c r="G671" t="s">
        <v>28</v>
      </c>
      <c r="H671" s="1">
        <v>1000000000702</v>
      </c>
      <c r="I671" s="1" t="s">
        <v>343</v>
      </c>
      <c r="J671" s="1" t="s">
        <v>343</v>
      </c>
      <c r="K671" s="6" t="s">
        <v>1979</v>
      </c>
      <c r="L671" t="s">
        <v>13</v>
      </c>
      <c r="M671" t="s">
        <v>28</v>
      </c>
      <c r="N671" s="6" t="s">
        <v>1979</v>
      </c>
      <c r="O671" t="s">
        <v>28</v>
      </c>
      <c r="P671" t="s">
        <v>28</v>
      </c>
      <c r="Q671" t="s">
        <v>28</v>
      </c>
      <c r="R671" s="7" t="s">
        <v>1980</v>
      </c>
      <c r="S671" s="8">
        <f>R671/N671 * -1</f>
      </c>
      <c r="T671">
        <f>VLOOKUP(H671,SKU_PORKMEAT!A2:D683,{3},FALSE)</f>
      </c>
      <c r="U671" s="1">
        <f>VLOOKUP(UPPER(IF(IFERROR(VLOOKUP(E671,SOTC_PORKMEAT!A2:B5441,{2},FALSE), TRUE)=TRUE, VLOOKUP(E671,PICKUP_PORKMEAT!A2:B559,{2},FALSE),VLOOKUP(E671,SOTC_PORKMEAT!A2:B5441,{2},FALSE))), CUSTOMERS_PORKMEAT!A2:C951,{3},FALSE)</f>
      </c>
      <c r="V671" s="1">
        <f>VLOOKUP(UPPER(IF(IFERROR(VLOOKUP(E671,SOTC_PORKMEAT!A2:B5441,{2},FALSE), TRUE)=TRUE, VLOOKUP(E671,PICKUP_PORKMEAT!A2:B559,{2},FALSE),VLOOKUP(E671,SOTC_PORKMEAT!A2:B5441,{2},FALSE))), CUSTOMERS_PORKMEAT!A2:D951,{4},FALSE)</f>
      </c>
      <c r="W671" s="1">
        <f>VLOOKUP(H671,SKU_PORKMEAT!A2:D683,{4},FALSE)</f>
      </c>
      <c r="X671" s="1">
        <v>17</v>
      </c>
      <c r="Y671" t="s">
        <v>271</v>
      </c>
    </row>
    <row r="672" spans="1:25" x14ac:dyDescent="0.25">
      <c r="A672" s="1">
        <v>2024</v>
      </c>
      <c r="B672" s="1" t="s">
        <v>24</v>
      </c>
      <c r="C672" s="1" t="s">
        <v>1564</v>
      </c>
      <c r="D672" s="1" t="s">
        <v>1981</v>
      </c>
      <c r="E672" s="1">
        <v>2100121177</v>
      </c>
      <c r="F672" s="1" t="s">
        <v>271</v>
      </c>
      <c r="G672" t="s">
        <v>28</v>
      </c>
      <c r="H672" s="1">
        <v>1000000001141</v>
      </c>
      <c r="I672" s="1" t="s">
        <v>272</v>
      </c>
      <c r="J672" s="1" t="s">
        <v>272</v>
      </c>
      <c r="K672" s="6" t="s">
        <v>1982</v>
      </c>
      <c r="L672" t="s">
        <v>13</v>
      </c>
      <c r="M672" t="s">
        <v>28</v>
      </c>
      <c r="N672" s="6" t="s">
        <v>1982</v>
      </c>
      <c r="O672" t="s">
        <v>28</v>
      </c>
      <c r="P672" t="s">
        <v>28</v>
      </c>
      <c r="Q672" t="s">
        <v>28</v>
      </c>
      <c r="R672" s="7" t="s">
        <v>1983</v>
      </c>
      <c r="S672" s="8">
        <f>R672/N672 * -1</f>
      </c>
      <c r="T672">
        <f>VLOOKUP(H672,SKU_PORKMEAT!A2:D683,{3},FALSE)</f>
      </c>
      <c r="U672" s="1">
        <f>VLOOKUP(UPPER(IF(IFERROR(VLOOKUP(E672,SOTC_PORKMEAT!A2:B5441,{2},FALSE), TRUE)=TRUE, VLOOKUP(E672,PICKUP_PORKMEAT!A2:B559,{2},FALSE),VLOOKUP(E672,SOTC_PORKMEAT!A2:B5441,{2},FALSE))), CUSTOMERS_PORKMEAT!A2:C951,{3},FALSE)</f>
      </c>
      <c r="V672" s="1">
        <f>VLOOKUP(UPPER(IF(IFERROR(VLOOKUP(E672,SOTC_PORKMEAT!A2:B5441,{2},FALSE), TRUE)=TRUE, VLOOKUP(E672,PICKUP_PORKMEAT!A2:B559,{2},FALSE),VLOOKUP(E672,SOTC_PORKMEAT!A2:B5441,{2},FALSE))), CUSTOMERS_PORKMEAT!A2:D951,{4},FALSE)</f>
      </c>
      <c r="W672" s="1">
        <f>VLOOKUP(H672,SKU_PORKMEAT!A2:D683,{4},FALSE)</f>
      </c>
      <c r="X672" s="1">
        <v>17</v>
      </c>
      <c r="Y672" t="s">
        <v>271</v>
      </c>
    </row>
    <row r="673" spans="1:25" x14ac:dyDescent="0.25">
      <c r="A673" s="1">
        <v>2024</v>
      </c>
      <c r="B673" s="1" t="s">
        <v>24</v>
      </c>
      <c r="C673" s="1" t="s">
        <v>1564</v>
      </c>
      <c r="D673" s="1" t="s">
        <v>1981</v>
      </c>
      <c r="E673" s="1">
        <v>2100121177</v>
      </c>
      <c r="F673" s="1" t="s">
        <v>271</v>
      </c>
      <c r="G673" t="s">
        <v>28</v>
      </c>
      <c r="H673" s="1">
        <v>1000000001357</v>
      </c>
      <c r="I673" s="1" t="s">
        <v>246</v>
      </c>
      <c r="J673" s="1" t="s">
        <v>246</v>
      </c>
      <c r="K673" s="6" t="s">
        <v>1984</v>
      </c>
      <c r="L673" t="s">
        <v>13</v>
      </c>
      <c r="M673" t="s">
        <v>28</v>
      </c>
      <c r="N673" s="6" t="s">
        <v>1984</v>
      </c>
      <c r="O673" t="s">
        <v>28</v>
      </c>
      <c r="P673" t="s">
        <v>28</v>
      </c>
      <c r="Q673" t="s">
        <v>28</v>
      </c>
      <c r="R673" s="7" t="s">
        <v>1985</v>
      </c>
      <c r="S673" s="8">
        <f>R673/N673 * -1</f>
      </c>
      <c r="T673">
        <f>VLOOKUP(H673,SKU_PORKMEAT!A2:D683,{3},FALSE)</f>
      </c>
      <c r="U673" s="1">
        <f>VLOOKUP(UPPER(IF(IFERROR(VLOOKUP(E673,SOTC_PORKMEAT!A2:B5441,{2},FALSE), TRUE)=TRUE, VLOOKUP(E673,PICKUP_PORKMEAT!A2:B559,{2},FALSE),VLOOKUP(E673,SOTC_PORKMEAT!A2:B5441,{2},FALSE))), CUSTOMERS_PORKMEAT!A2:C951,{3},FALSE)</f>
      </c>
      <c r="V673" s="1">
        <f>VLOOKUP(UPPER(IF(IFERROR(VLOOKUP(E673,SOTC_PORKMEAT!A2:B5441,{2},FALSE), TRUE)=TRUE, VLOOKUP(E673,PICKUP_PORKMEAT!A2:B559,{2},FALSE),VLOOKUP(E673,SOTC_PORKMEAT!A2:B5441,{2},FALSE))), CUSTOMERS_PORKMEAT!A2:D951,{4},FALSE)</f>
      </c>
      <c r="W673" s="1">
        <f>VLOOKUP(H673,SKU_PORKMEAT!A2:D683,{4},FALSE)</f>
      </c>
      <c r="X673" s="1">
        <v>17</v>
      </c>
      <c r="Y673" t="s">
        <v>271</v>
      </c>
    </row>
    <row r="674" spans="1:25" x14ac:dyDescent="0.25">
      <c r="A674" s="1">
        <v>2024</v>
      </c>
      <c r="B674" s="1" t="s">
        <v>24</v>
      </c>
      <c r="C674" s="1" t="s">
        <v>1227</v>
      </c>
      <c r="D674" s="1" t="s">
        <v>1986</v>
      </c>
      <c r="E674" s="1">
        <v>2100120266</v>
      </c>
      <c r="F674" s="1" t="s">
        <v>278</v>
      </c>
      <c r="G674" t="s">
        <v>28</v>
      </c>
      <c r="H674" s="1">
        <v>1000000001141</v>
      </c>
      <c r="I674" s="1" t="s">
        <v>272</v>
      </c>
      <c r="J674" s="1" t="s">
        <v>272</v>
      </c>
      <c r="K674" s="6" t="s">
        <v>1987</v>
      </c>
      <c r="L674" t="s">
        <v>13</v>
      </c>
      <c r="M674" t="s">
        <v>28</v>
      </c>
      <c r="N674" s="6" t="s">
        <v>1987</v>
      </c>
      <c r="O674" t="s">
        <v>28</v>
      </c>
      <c r="P674" t="s">
        <v>28</v>
      </c>
      <c r="Q674" t="s">
        <v>28</v>
      </c>
      <c r="R674" s="7" t="s">
        <v>1988</v>
      </c>
      <c r="S674" s="8">
        <f>R674/N674 * -1</f>
      </c>
      <c r="T674">
        <f>VLOOKUP(H674,SKU_PORKMEAT!A2:D683,{3},FALSE)</f>
      </c>
      <c r="U674" s="1">
        <f>VLOOKUP(UPPER(IF(IFERROR(VLOOKUP(E674,SOTC_PORKMEAT!A2:B5441,{2},FALSE), TRUE)=TRUE, VLOOKUP(E674,PICKUP_PORKMEAT!A2:B559,{2},FALSE),VLOOKUP(E674,SOTC_PORKMEAT!A2:B5441,{2},FALSE))), CUSTOMERS_PORKMEAT!A2:C951,{3},FALSE)</f>
      </c>
      <c r="V674" s="1">
        <f>VLOOKUP(UPPER(IF(IFERROR(VLOOKUP(E674,SOTC_PORKMEAT!A2:B5441,{2},FALSE), TRUE)=TRUE, VLOOKUP(E674,PICKUP_PORKMEAT!A2:B559,{2},FALSE),VLOOKUP(E674,SOTC_PORKMEAT!A2:B5441,{2},FALSE))), CUSTOMERS_PORKMEAT!A2:D951,{4},FALSE)</f>
      </c>
      <c r="W674" s="1">
        <f>VLOOKUP(H674,SKU_PORKMEAT!A2:D683,{4},FALSE)</f>
      </c>
      <c r="X674" s="1">
        <v>17</v>
      </c>
      <c r="Y674" t="s">
        <v>278</v>
      </c>
    </row>
    <row r="675" spans="1:25" x14ac:dyDescent="0.25">
      <c r="A675" s="1">
        <v>2024</v>
      </c>
      <c r="B675" s="1" t="s">
        <v>24</v>
      </c>
      <c r="C675" s="1" t="s">
        <v>1227</v>
      </c>
      <c r="D675" s="1" t="s">
        <v>1986</v>
      </c>
      <c r="E675" s="1">
        <v>2100120266</v>
      </c>
      <c r="F675" s="1" t="s">
        <v>278</v>
      </c>
      <c r="G675" t="s">
        <v>28</v>
      </c>
      <c r="H675" s="1">
        <v>1000000001357</v>
      </c>
      <c r="I675" s="1" t="s">
        <v>246</v>
      </c>
      <c r="J675" s="1" t="s">
        <v>246</v>
      </c>
      <c r="K675" s="6" t="s">
        <v>1989</v>
      </c>
      <c r="L675" t="s">
        <v>13</v>
      </c>
      <c r="M675" t="s">
        <v>28</v>
      </c>
      <c r="N675" s="6" t="s">
        <v>1989</v>
      </c>
      <c r="O675" t="s">
        <v>28</v>
      </c>
      <c r="P675" t="s">
        <v>28</v>
      </c>
      <c r="Q675" t="s">
        <v>28</v>
      </c>
      <c r="R675" s="7" t="s">
        <v>1990</v>
      </c>
      <c r="S675" s="8">
        <f>R675/N675 * -1</f>
      </c>
      <c r="T675">
        <f>VLOOKUP(H675,SKU_PORKMEAT!A2:D683,{3},FALSE)</f>
      </c>
      <c r="U675" s="1">
        <f>VLOOKUP(UPPER(IF(IFERROR(VLOOKUP(E675,SOTC_PORKMEAT!A2:B5441,{2},FALSE), TRUE)=TRUE, VLOOKUP(E675,PICKUP_PORKMEAT!A2:B559,{2},FALSE),VLOOKUP(E675,SOTC_PORKMEAT!A2:B5441,{2},FALSE))), CUSTOMERS_PORKMEAT!A2:C951,{3},FALSE)</f>
      </c>
      <c r="V675" s="1">
        <f>VLOOKUP(UPPER(IF(IFERROR(VLOOKUP(E675,SOTC_PORKMEAT!A2:B5441,{2},FALSE), TRUE)=TRUE, VLOOKUP(E675,PICKUP_PORKMEAT!A2:B559,{2},FALSE),VLOOKUP(E675,SOTC_PORKMEAT!A2:B5441,{2},FALSE))), CUSTOMERS_PORKMEAT!A2:D951,{4},FALSE)</f>
      </c>
      <c r="W675" s="1">
        <f>VLOOKUP(H675,SKU_PORKMEAT!A2:D683,{4},FALSE)</f>
      </c>
      <c r="X675" s="1">
        <v>17</v>
      </c>
      <c r="Y675" t="s">
        <v>278</v>
      </c>
    </row>
    <row r="676" spans="1:25" x14ac:dyDescent="0.25">
      <c r="A676" s="1">
        <v>2024</v>
      </c>
      <c r="B676" s="1" t="s">
        <v>24</v>
      </c>
      <c r="C676" s="1" t="s">
        <v>1564</v>
      </c>
      <c r="D676" s="1" t="s">
        <v>1991</v>
      </c>
      <c r="E676" s="1">
        <v>2100121174</v>
      </c>
      <c r="F676" s="1" t="s">
        <v>278</v>
      </c>
      <c r="G676" t="s">
        <v>28</v>
      </c>
      <c r="H676" s="1">
        <v>1000000001141</v>
      </c>
      <c r="I676" s="1" t="s">
        <v>272</v>
      </c>
      <c r="J676" s="1" t="s">
        <v>272</v>
      </c>
      <c r="K676" s="6" t="s">
        <v>1992</v>
      </c>
      <c r="L676" t="s">
        <v>13</v>
      </c>
      <c r="M676" t="s">
        <v>28</v>
      </c>
      <c r="N676" s="6" t="s">
        <v>1992</v>
      </c>
      <c r="O676" t="s">
        <v>28</v>
      </c>
      <c r="P676" t="s">
        <v>28</v>
      </c>
      <c r="Q676" t="s">
        <v>28</v>
      </c>
      <c r="R676" s="7" t="s">
        <v>1993</v>
      </c>
      <c r="S676" s="8">
        <f>R676/N676 * -1</f>
      </c>
      <c r="T676">
        <f>VLOOKUP(H676,SKU_PORKMEAT!A2:D683,{3},FALSE)</f>
      </c>
      <c r="U676" s="1">
        <f>VLOOKUP(UPPER(IF(IFERROR(VLOOKUP(E676,SOTC_PORKMEAT!A2:B5441,{2},FALSE), TRUE)=TRUE, VLOOKUP(E676,PICKUP_PORKMEAT!A2:B559,{2},FALSE),VLOOKUP(E676,SOTC_PORKMEAT!A2:B5441,{2},FALSE))), CUSTOMERS_PORKMEAT!A2:C951,{3},FALSE)</f>
      </c>
      <c r="V676" s="1">
        <f>VLOOKUP(UPPER(IF(IFERROR(VLOOKUP(E676,SOTC_PORKMEAT!A2:B5441,{2},FALSE), TRUE)=TRUE, VLOOKUP(E676,PICKUP_PORKMEAT!A2:B559,{2},FALSE),VLOOKUP(E676,SOTC_PORKMEAT!A2:B5441,{2},FALSE))), CUSTOMERS_PORKMEAT!A2:D951,{4},FALSE)</f>
      </c>
      <c r="W676" s="1">
        <f>VLOOKUP(H676,SKU_PORKMEAT!A2:D683,{4},FALSE)</f>
      </c>
      <c r="X676" s="1">
        <v>17</v>
      </c>
      <c r="Y676" t="s">
        <v>278</v>
      </c>
    </row>
    <row r="677" spans="1:25" x14ac:dyDescent="0.25">
      <c r="A677" s="1">
        <v>2024</v>
      </c>
      <c r="B677" s="1" t="s">
        <v>24</v>
      </c>
      <c r="C677" s="1" t="s">
        <v>1564</v>
      </c>
      <c r="D677" s="1" t="s">
        <v>1991</v>
      </c>
      <c r="E677" s="1">
        <v>2100121174</v>
      </c>
      <c r="F677" s="1" t="s">
        <v>278</v>
      </c>
      <c r="G677" t="s">
        <v>28</v>
      </c>
      <c r="H677" s="1">
        <v>1000000001357</v>
      </c>
      <c r="I677" s="1" t="s">
        <v>246</v>
      </c>
      <c r="J677" s="1" t="s">
        <v>246</v>
      </c>
      <c r="K677" s="6" t="s">
        <v>1994</v>
      </c>
      <c r="L677" t="s">
        <v>13</v>
      </c>
      <c r="M677" t="s">
        <v>28</v>
      </c>
      <c r="N677" s="6" t="s">
        <v>1994</v>
      </c>
      <c r="O677" t="s">
        <v>28</v>
      </c>
      <c r="P677" t="s">
        <v>28</v>
      </c>
      <c r="Q677" t="s">
        <v>28</v>
      </c>
      <c r="R677" s="7" t="s">
        <v>1995</v>
      </c>
      <c r="S677" s="8">
        <f>R677/N677 * -1</f>
      </c>
      <c r="T677">
        <f>VLOOKUP(H677,SKU_PORKMEAT!A2:D683,{3},FALSE)</f>
      </c>
      <c r="U677" s="1">
        <f>VLOOKUP(UPPER(IF(IFERROR(VLOOKUP(E677,SOTC_PORKMEAT!A2:B5441,{2},FALSE), TRUE)=TRUE, VLOOKUP(E677,PICKUP_PORKMEAT!A2:B559,{2},FALSE),VLOOKUP(E677,SOTC_PORKMEAT!A2:B5441,{2},FALSE))), CUSTOMERS_PORKMEAT!A2:C951,{3},FALSE)</f>
      </c>
      <c r="V677" s="1">
        <f>VLOOKUP(UPPER(IF(IFERROR(VLOOKUP(E677,SOTC_PORKMEAT!A2:B5441,{2},FALSE), TRUE)=TRUE, VLOOKUP(E677,PICKUP_PORKMEAT!A2:B559,{2},FALSE),VLOOKUP(E677,SOTC_PORKMEAT!A2:B5441,{2},FALSE))), CUSTOMERS_PORKMEAT!A2:D951,{4},FALSE)</f>
      </c>
      <c r="W677" s="1">
        <f>VLOOKUP(H677,SKU_PORKMEAT!A2:D683,{4},FALSE)</f>
      </c>
      <c r="X677" s="1">
        <v>17</v>
      </c>
      <c r="Y677" t="s">
        <v>278</v>
      </c>
    </row>
    <row r="678" spans="1:25" x14ac:dyDescent="0.25">
      <c r="A678" s="1">
        <v>2024</v>
      </c>
      <c r="B678" s="1" t="s">
        <v>24</v>
      </c>
      <c r="C678" s="1" t="s">
        <v>1564</v>
      </c>
      <c r="D678" s="1" t="s">
        <v>1996</v>
      </c>
      <c r="E678" s="1">
        <v>2100121181</v>
      </c>
      <c r="F678" s="1" t="s">
        <v>139</v>
      </c>
      <c r="G678" t="s">
        <v>28</v>
      </c>
      <c r="H678" s="1">
        <v>1000000001141</v>
      </c>
      <c r="I678" s="1" t="s">
        <v>272</v>
      </c>
      <c r="J678" s="1" t="s">
        <v>272</v>
      </c>
      <c r="K678" s="6" t="s">
        <v>1997</v>
      </c>
      <c r="L678" t="s">
        <v>13</v>
      </c>
      <c r="M678" t="s">
        <v>28</v>
      </c>
      <c r="N678" s="6" t="s">
        <v>1997</v>
      </c>
      <c r="O678" t="s">
        <v>28</v>
      </c>
      <c r="P678" t="s">
        <v>28</v>
      </c>
      <c r="Q678" t="s">
        <v>28</v>
      </c>
      <c r="R678" s="7" t="s">
        <v>1998</v>
      </c>
      <c r="S678" s="8">
        <f>R678/N678 * -1</f>
      </c>
      <c r="T678">
        <f>VLOOKUP(H678,SKU_PORKMEAT!A2:D683,{3},FALSE)</f>
      </c>
      <c r="U678" s="1">
        <f>VLOOKUP(UPPER(IF(IFERROR(VLOOKUP(E678,SOTC_PORKMEAT!A2:B5441,{2},FALSE), TRUE)=TRUE, VLOOKUP(E678,PICKUP_PORKMEAT!A2:B559,{2},FALSE),VLOOKUP(E678,SOTC_PORKMEAT!A2:B5441,{2},FALSE))), CUSTOMERS_PORKMEAT!A2:C951,{3},FALSE)</f>
      </c>
      <c r="V678" s="1">
        <f>VLOOKUP(UPPER(IF(IFERROR(VLOOKUP(E678,SOTC_PORKMEAT!A2:B5441,{2},FALSE), TRUE)=TRUE, VLOOKUP(E678,PICKUP_PORKMEAT!A2:B559,{2},FALSE),VLOOKUP(E678,SOTC_PORKMEAT!A2:B5441,{2},FALSE))), CUSTOMERS_PORKMEAT!A2:D951,{4},FALSE)</f>
      </c>
      <c r="W678" s="1">
        <f>VLOOKUP(H678,SKU_PORKMEAT!A2:D683,{4},FALSE)</f>
      </c>
      <c r="X678" s="1">
        <v>17</v>
      </c>
      <c r="Y678" t="s">
        <v>139</v>
      </c>
    </row>
    <row r="679" spans="1:25" x14ac:dyDescent="0.25">
      <c r="A679" s="1">
        <v>2024</v>
      </c>
      <c r="B679" s="1" t="s">
        <v>24</v>
      </c>
      <c r="C679" s="1" t="s">
        <v>1564</v>
      </c>
      <c r="D679" s="1" t="s">
        <v>1996</v>
      </c>
      <c r="E679" s="1">
        <v>2100121181</v>
      </c>
      <c r="F679" s="1" t="s">
        <v>139</v>
      </c>
      <c r="G679" t="s">
        <v>28</v>
      </c>
      <c r="H679" s="1">
        <v>1000000001357</v>
      </c>
      <c r="I679" s="1" t="s">
        <v>246</v>
      </c>
      <c r="J679" s="1" t="s">
        <v>246</v>
      </c>
      <c r="K679" s="6" t="s">
        <v>1999</v>
      </c>
      <c r="L679" t="s">
        <v>13</v>
      </c>
      <c r="M679" t="s">
        <v>28</v>
      </c>
      <c r="N679" s="6" t="s">
        <v>1999</v>
      </c>
      <c r="O679" t="s">
        <v>28</v>
      </c>
      <c r="P679" t="s">
        <v>28</v>
      </c>
      <c r="Q679" t="s">
        <v>28</v>
      </c>
      <c r="R679" s="7" t="s">
        <v>2000</v>
      </c>
      <c r="S679" s="8">
        <f>R679/N679 * -1</f>
      </c>
      <c r="T679">
        <f>VLOOKUP(H679,SKU_PORKMEAT!A2:D683,{3},FALSE)</f>
      </c>
      <c r="U679" s="1">
        <f>VLOOKUP(UPPER(IF(IFERROR(VLOOKUP(E679,SOTC_PORKMEAT!A2:B5441,{2},FALSE), TRUE)=TRUE, VLOOKUP(E679,PICKUP_PORKMEAT!A2:B559,{2},FALSE),VLOOKUP(E679,SOTC_PORKMEAT!A2:B5441,{2},FALSE))), CUSTOMERS_PORKMEAT!A2:C951,{3},FALSE)</f>
      </c>
      <c r="V679" s="1">
        <f>VLOOKUP(UPPER(IF(IFERROR(VLOOKUP(E679,SOTC_PORKMEAT!A2:B5441,{2},FALSE), TRUE)=TRUE, VLOOKUP(E679,PICKUP_PORKMEAT!A2:B559,{2},FALSE),VLOOKUP(E679,SOTC_PORKMEAT!A2:B5441,{2},FALSE))), CUSTOMERS_PORKMEAT!A2:D951,{4},FALSE)</f>
      </c>
      <c r="W679" s="1">
        <f>VLOOKUP(H679,SKU_PORKMEAT!A2:D683,{4},FALSE)</f>
      </c>
      <c r="X679" s="1">
        <v>17</v>
      </c>
      <c r="Y679" t="s">
        <v>139</v>
      </c>
    </row>
    <row r="680" spans="1:25" x14ac:dyDescent="0.25">
      <c r="A680" s="1">
        <v>2024</v>
      </c>
      <c r="B680" s="1" t="s">
        <v>24</v>
      </c>
      <c r="C680" s="1" t="s">
        <v>25</v>
      </c>
      <c r="D680" s="1" t="s">
        <v>2001</v>
      </c>
      <c r="E680" s="1">
        <v>2100119885</v>
      </c>
      <c r="F680" s="1" t="s">
        <v>369</v>
      </c>
      <c r="G680" t="s">
        <v>28</v>
      </c>
      <c r="H680" s="1">
        <v>1000000001131</v>
      </c>
      <c r="I680" s="1" t="s">
        <v>55</v>
      </c>
      <c r="J680" s="1" t="s">
        <v>55</v>
      </c>
      <c r="K680" s="6" t="s">
        <v>2002</v>
      </c>
      <c r="L680" t="s">
        <v>13</v>
      </c>
      <c r="M680" t="s">
        <v>28</v>
      </c>
      <c r="N680" s="6" t="s">
        <v>2002</v>
      </c>
      <c r="O680" t="s">
        <v>28</v>
      </c>
      <c r="P680" t="s">
        <v>28</v>
      </c>
      <c r="Q680" t="s">
        <v>28</v>
      </c>
      <c r="R680" s="7" t="s">
        <v>2003</v>
      </c>
      <c r="S680" s="8">
        <f>R680/N680 * -1</f>
      </c>
      <c r="T680">
        <f>VLOOKUP(H680,SKU_PORKMEAT!A2:D683,{3},FALSE)</f>
      </c>
      <c r="U680" s="1">
        <f>VLOOKUP(UPPER(IF(IFERROR(VLOOKUP(E680,SOTC_PORKMEAT!A2:B5441,{2},FALSE), TRUE)=TRUE, VLOOKUP(E680,PICKUP_PORKMEAT!A2:B559,{2},FALSE),VLOOKUP(E680,SOTC_PORKMEAT!A2:B5441,{2},FALSE))), CUSTOMERS_PORKMEAT!A2:C951,{3},FALSE)</f>
      </c>
      <c r="V680" s="1">
        <f>VLOOKUP(UPPER(IF(IFERROR(VLOOKUP(E680,SOTC_PORKMEAT!A2:B5441,{2},FALSE), TRUE)=TRUE, VLOOKUP(E680,PICKUP_PORKMEAT!A2:B559,{2},FALSE),VLOOKUP(E680,SOTC_PORKMEAT!A2:B5441,{2},FALSE))), CUSTOMERS_PORKMEAT!A2:D951,{4},FALSE)</f>
      </c>
      <c r="W680" s="1">
        <f>VLOOKUP(H680,SKU_PORKMEAT!A2:D683,{4},FALSE)</f>
      </c>
      <c r="X680" s="1">
        <v>10</v>
      </c>
      <c r="Y680" t="s">
        <v>369</v>
      </c>
    </row>
    <row r="681" spans="1:25" x14ac:dyDescent="0.25">
      <c r="A681" s="1">
        <v>2024</v>
      </c>
      <c r="B681" s="1" t="s">
        <v>24</v>
      </c>
      <c r="C681" s="1" t="s">
        <v>1009</v>
      </c>
      <c r="D681" s="1" t="s">
        <v>2004</v>
      </c>
      <c r="E681" s="1">
        <v>2100120480</v>
      </c>
      <c r="F681" s="1">
        <f>VLOOKUP(UPPER(IF(IFERROR(VLOOKUP(E681,SOTC_PORKMEAT!A2:B5441,{2},FALSE), TRUE)=TRUE, VLOOKUP(E681,PICKUP_PORKMEAT!A2:B559,{2},FALSE),VLOOKUP(E681,SOTC_PORKMEAT!A2:B5441,{2},FALSE))), CUSTOMERS_PORKMEAT!A2:B951,{2},FALSE)</f>
      </c>
      <c r="G681" t="s">
        <v>28</v>
      </c>
      <c r="H681" s="1">
        <v>1000000000727</v>
      </c>
      <c r="I681" s="1" t="s">
        <v>320</v>
      </c>
      <c r="J681" s="1" t="s">
        <v>320</v>
      </c>
      <c r="K681" s="6" t="s">
        <v>2005</v>
      </c>
      <c r="L681" t="s">
        <v>13</v>
      </c>
      <c r="M681" t="s">
        <v>28</v>
      </c>
      <c r="N681" s="6" t="s">
        <v>2005</v>
      </c>
      <c r="O681" t="s">
        <v>28</v>
      </c>
      <c r="P681" t="s">
        <v>28</v>
      </c>
      <c r="Q681" t="s">
        <v>28</v>
      </c>
      <c r="R681" s="7" t="s">
        <v>2006</v>
      </c>
      <c r="S681" s="8">
        <f>R681/N681 * -1</f>
      </c>
      <c r="T681">
        <f>VLOOKUP(H681,SKU_PORKMEAT!A2:D683,{3},FALSE)</f>
      </c>
      <c r="U681" s="1">
        <f>VLOOKUP(UPPER(IF(IFERROR(VLOOKUP(E681,SOTC_PORKMEAT!A2:B5441,{2},FALSE), TRUE)=TRUE, VLOOKUP(E681,PICKUP_PORKMEAT!A2:B559,{2},FALSE),VLOOKUP(E681,SOTC_PORKMEAT!A2:B5441,{2},FALSE))), CUSTOMERS_PORKMEAT!A2:C951,{3},FALSE)</f>
      </c>
      <c r="V681" s="1">
        <f>VLOOKUP(UPPER(IF(IFERROR(VLOOKUP(E681,SOTC_PORKMEAT!A2:B5441,{2},FALSE), TRUE)=TRUE, VLOOKUP(E681,PICKUP_PORKMEAT!A2:B559,{2},FALSE),VLOOKUP(E681,SOTC_PORKMEAT!A2:B5441,{2},FALSE))), CUSTOMERS_PORKMEAT!A2:D951,{4},FALSE)</f>
      </c>
      <c r="W681" s="1">
        <f>VLOOKUP(H681,SKU_PORKMEAT!A2:D683,{4},FALSE)</f>
      </c>
      <c r="X681" s="1">
        <v>11</v>
      </c>
      <c r="Y681" t="s">
        <v>256</v>
      </c>
    </row>
    <row r="682" spans="1:25" x14ac:dyDescent="0.25">
      <c r="A682" s="1">
        <v>2024</v>
      </c>
      <c r="B682" s="1" t="s">
        <v>24</v>
      </c>
      <c r="C682" s="1" t="s">
        <v>1009</v>
      </c>
      <c r="D682" s="1" t="s">
        <v>2004</v>
      </c>
      <c r="E682" s="1">
        <v>2100120480</v>
      </c>
      <c r="F682" s="1">
        <f>VLOOKUP(UPPER(IF(IFERROR(VLOOKUP(E682,SOTC_PORKMEAT!A2:B5441,{2},FALSE), TRUE)=TRUE, VLOOKUP(E682,PICKUP_PORKMEAT!A2:B559,{2},FALSE),VLOOKUP(E682,SOTC_PORKMEAT!A2:B5441,{2},FALSE))), CUSTOMERS_PORKMEAT!A2:B951,{2},FALSE)</f>
      </c>
      <c r="G682" t="s">
        <v>28</v>
      </c>
      <c r="H682" s="1">
        <v>1000000000734</v>
      </c>
      <c r="I682" s="1" t="s">
        <v>937</v>
      </c>
      <c r="J682" s="1" t="s">
        <v>937</v>
      </c>
      <c r="K682" s="6" t="s">
        <v>2007</v>
      </c>
      <c r="L682" t="s">
        <v>13</v>
      </c>
      <c r="M682" t="s">
        <v>28</v>
      </c>
      <c r="N682" s="6" t="s">
        <v>2007</v>
      </c>
      <c r="O682" t="s">
        <v>28</v>
      </c>
      <c r="P682" t="s">
        <v>28</v>
      </c>
      <c r="Q682" t="s">
        <v>28</v>
      </c>
      <c r="R682" s="7" t="s">
        <v>2008</v>
      </c>
      <c r="S682" s="8">
        <f>R682/N682 * -1</f>
      </c>
      <c r="T682">
        <f>VLOOKUP(H682,SKU_PORKMEAT!A2:D683,{3},FALSE)</f>
      </c>
      <c r="U682" s="1">
        <f>VLOOKUP(UPPER(IF(IFERROR(VLOOKUP(E682,SOTC_PORKMEAT!A2:B5441,{2},FALSE), TRUE)=TRUE, VLOOKUP(E682,PICKUP_PORKMEAT!A2:B559,{2},FALSE),VLOOKUP(E682,SOTC_PORKMEAT!A2:B5441,{2},FALSE))), CUSTOMERS_PORKMEAT!A2:C951,{3},FALSE)</f>
      </c>
      <c r="V682" s="1">
        <f>VLOOKUP(UPPER(IF(IFERROR(VLOOKUP(E682,SOTC_PORKMEAT!A2:B5441,{2},FALSE), TRUE)=TRUE, VLOOKUP(E682,PICKUP_PORKMEAT!A2:B559,{2},FALSE),VLOOKUP(E682,SOTC_PORKMEAT!A2:B5441,{2},FALSE))), CUSTOMERS_PORKMEAT!A2:D951,{4},FALSE)</f>
      </c>
      <c r="W682" s="1">
        <f>VLOOKUP(H682,SKU_PORKMEAT!A2:D683,{4},FALSE)</f>
      </c>
      <c r="X682" s="1">
        <v>11</v>
      </c>
      <c r="Y682" t="s">
        <v>256</v>
      </c>
    </row>
    <row r="683" spans="1:25" x14ac:dyDescent="0.25">
      <c r="A683" s="1">
        <v>2024</v>
      </c>
      <c r="B683" s="1" t="s">
        <v>24</v>
      </c>
      <c r="C683" s="1" t="s">
        <v>39</v>
      </c>
      <c r="D683" s="1" t="s">
        <v>2009</v>
      </c>
      <c r="E683" s="1">
        <v>2100121207</v>
      </c>
      <c r="F683" s="1">
        <f>VLOOKUP(UPPER(IF(IFERROR(VLOOKUP(E683,SOTC_PORKMEAT!A2:B5441,{2},FALSE), TRUE)=TRUE, VLOOKUP(E683,PICKUP_PORKMEAT!A2:B559,{2},FALSE),VLOOKUP(E683,SOTC_PORKMEAT!A2:B5441,{2},FALSE))), CUSTOMERS_PORKMEAT!A2:B951,{2},FALSE)</f>
      </c>
      <c r="G683" t="s">
        <v>28</v>
      </c>
      <c r="H683" s="1">
        <v>1000000000734</v>
      </c>
      <c r="I683" s="1" t="s">
        <v>937</v>
      </c>
      <c r="J683" s="1" t="s">
        <v>937</v>
      </c>
      <c r="K683" s="6" t="s">
        <v>2010</v>
      </c>
      <c r="L683" t="s">
        <v>13</v>
      </c>
      <c r="M683" t="s">
        <v>28</v>
      </c>
      <c r="N683" s="6" t="s">
        <v>2010</v>
      </c>
      <c r="O683" t="s">
        <v>28</v>
      </c>
      <c r="P683" t="s">
        <v>28</v>
      </c>
      <c r="Q683" t="s">
        <v>28</v>
      </c>
      <c r="R683" s="7" t="s">
        <v>2011</v>
      </c>
      <c r="S683" s="8">
        <f>R683/N683 * -1</f>
      </c>
      <c r="T683">
        <f>VLOOKUP(H683,SKU_PORKMEAT!A2:D683,{3},FALSE)</f>
      </c>
      <c r="U683" s="1">
        <f>VLOOKUP(UPPER(IF(IFERROR(VLOOKUP(E683,SOTC_PORKMEAT!A2:B5441,{2},FALSE), TRUE)=TRUE, VLOOKUP(E683,PICKUP_PORKMEAT!A2:B559,{2},FALSE),VLOOKUP(E683,SOTC_PORKMEAT!A2:B5441,{2},FALSE))), CUSTOMERS_PORKMEAT!A2:C951,{3},FALSE)</f>
      </c>
      <c r="V683" s="1">
        <f>VLOOKUP(UPPER(IF(IFERROR(VLOOKUP(E683,SOTC_PORKMEAT!A2:B5441,{2},FALSE), TRUE)=TRUE, VLOOKUP(E683,PICKUP_PORKMEAT!A2:B559,{2},FALSE),VLOOKUP(E683,SOTC_PORKMEAT!A2:B5441,{2},FALSE))), CUSTOMERS_PORKMEAT!A2:D951,{4},FALSE)</f>
      </c>
      <c r="W683" s="1">
        <f>VLOOKUP(H683,SKU_PORKMEAT!A2:D683,{4},FALSE)</f>
      </c>
      <c r="X683" s="1">
        <v>11</v>
      </c>
      <c r="Y683" t="s">
        <v>256</v>
      </c>
    </row>
    <row r="684" spans="1:25" x14ac:dyDescent="0.25">
      <c r="A684" s="1">
        <v>2024</v>
      </c>
      <c r="B684" s="1" t="s">
        <v>24</v>
      </c>
      <c r="C684" s="1" t="s">
        <v>39</v>
      </c>
      <c r="D684" s="1" t="s">
        <v>2012</v>
      </c>
      <c r="E684" s="1">
        <v>2100121215</v>
      </c>
      <c r="F684" s="1">
        <f>VLOOKUP(UPPER(IF(IFERROR(VLOOKUP(E684,SOTC_PORKMEAT!A2:B5441,{2},FALSE), TRUE)=TRUE, VLOOKUP(E684,PICKUP_PORKMEAT!A2:B559,{2},FALSE),VLOOKUP(E684,SOTC_PORKMEAT!A2:B5441,{2},FALSE))), CUSTOMERS_PORKMEAT!A2:B951,{2},FALSE)</f>
      </c>
      <c r="G684" t="s">
        <v>28</v>
      </c>
      <c r="H684" s="1">
        <v>1000000000734</v>
      </c>
      <c r="I684" s="1" t="s">
        <v>937</v>
      </c>
      <c r="J684" s="1" t="s">
        <v>937</v>
      </c>
      <c r="K684" s="6" t="s">
        <v>2013</v>
      </c>
      <c r="L684" t="s">
        <v>13</v>
      </c>
      <c r="M684" t="s">
        <v>28</v>
      </c>
      <c r="N684" s="6" t="s">
        <v>2013</v>
      </c>
      <c r="O684" t="s">
        <v>28</v>
      </c>
      <c r="P684" t="s">
        <v>28</v>
      </c>
      <c r="Q684" t="s">
        <v>28</v>
      </c>
      <c r="R684" s="7" t="s">
        <v>2014</v>
      </c>
      <c r="S684" s="8">
        <f>R684/N684 * -1</f>
      </c>
      <c r="T684">
        <f>VLOOKUP(H684,SKU_PORKMEAT!A2:D683,{3},FALSE)</f>
      </c>
      <c r="U684" s="1">
        <f>VLOOKUP(UPPER(IF(IFERROR(VLOOKUP(E684,SOTC_PORKMEAT!A2:B5441,{2},FALSE), TRUE)=TRUE, VLOOKUP(E684,PICKUP_PORKMEAT!A2:B559,{2},FALSE),VLOOKUP(E684,SOTC_PORKMEAT!A2:B5441,{2},FALSE))), CUSTOMERS_PORKMEAT!A2:C951,{3},FALSE)</f>
      </c>
      <c r="V684" s="1">
        <f>VLOOKUP(UPPER(IF(IFERROR(VLOOKUP(E684,SOTC_PORKMEAT!A2:B5441,{2},FALSE), TRUE)=TRUE, VLOOKUP(E684,PICKUP_PORKMEAT!A2:B559,{2},FALSE),VLOOKUP(E684,SOTC_PORKMEAT!A2:B5441,{2},FALSE))), CUSTOMERS_PORKMEAT!A2:D951,{4},FALSE)</f>
      </c>
      <c r="W684" s="1">
        <f>VLOOKUP(H684,SKU_PORKMEAT!A2:D683,{4},FALSE)</f>
      </c>
      <c r="X684" s="1">
        <v>11</v>
      </c>
      <c r="Y684" t="s">
        <v>256</v>
      </c>
    </row>
    <row r="685" spans="1:25" x14ac:dyDescent="0.25">
      <c r="A685" s="1">
        <v>2024</v>
      </c>
      <c r="B685" s="1" t="s">
        <v>24</v>
      </c>
      <c r="C685" s="1" t="s">
        <v>39</v>
      </c>
      <c r="D685" s="1" t="s">
        <v>2012</v>
      </c>
      <c r="E685" s="1">
        <v>2100121215</v>
      </c>
      <c r="F685" s="1">
        <f>VLOOKUP(UPPER(IF(IFERROR(VLOOKUP(E685,SOTC_PORKMEAT!A2:B5441,{2},FALSE), TRUE)=TRUE, VLOOKUP(E685,PICKUP_PORKMEAT!A2:B559,{2},FALSE),VLOOKUP(E685,SOTC_PORKMEAT!A2:B5441,{2},FALSE))), CUSTOMERS_PORKMEAT!A2:B951,{2},FALSE)</f>
      </c>
      <c r="G685" t="s">
        <v>28</v>
      </c>
      <c r="H685" s="1">
        <v>1000000002074</v>
      </c>
      <c r="I685" s="1" t="s">
        <v>940</v>
      </c>
      <c r="J685" s="1" t="s">
        <v>940</v>
      </c>
      <c r="K685" s="6" t="s">
        <v>1915</v>
      </c>
      <c r="L685" t="s">
        <v>13</v>
      </c>
      <c r="M685" t="s">
        <v>28</v>
      </c>
      <c r="N685" s="6" t="s">
        <v>1915</v>
      </c>
      <c r="O685" t="s">
        <v>28</v>
      </c>
      <c r="P685" t="s">
        <v>28</v>
      </c>
      <c r="Q685" t="s">
        <v>28</v>
      </c>
      <c r="R685" s="7" t="s">
        <v>2015</v>
      </c>
      <c r="S685" s="8">
        <f>R685/N685 * -1</f>
      </c>
      <c r="T685">
        <f>VLOOKUP(H685,SKU_PORKMEAT!A2:D683,{3},FALSE)</f>
      </c>
      <c r="U685" s="1">
        <f>VLOOKUP(UPPER(IF(IFERROR(VLOOKUP(E685,SOTC_PORKMEAT!A2:B5441,{2},FALSE), TRUE)=TRUE, VLOOKUP(E685,PICKUP_PORKMEAT!A2:B559,{2},FALSE),VLOOKUP(E685,SOTC_PORKMEAT!A2:B5441,{2},FALSE))), CUSTOMERS_PORKMEAT!A2:C951,{3},FALSE)</f>
      </c>
      <c r="V685" s="1">
        <f>VLOOKUP(UPPER(IF(IFERROR(VLOOKUP(E685,SOTC_PORKMEAT!A2:B5441,{2},FALSE), TRUE)=TRUE, VLOOKUP(E685,PICKUP_PORKMEAT!A2:B559,{2},FALSE),VLOOKUP(E685,SOTC_PORKMEAT!A2:B5441,{2},FALSE))), CUSTOMERS_PORKMEAT!A2:D951,{4},FALSE)</f>
      </c>
      <c r="W685" s="1">
        <f>VLOOKUP(H685,SKU_PORKMEAT!A2:D683,{4},FALSE)</f>
      </c>
      <c r="X685" s="1">
        <v>11</v>
      </c>
      <c r="Y685" t="s">
        <v>256</v>
      </c>
    </row>
    <row r="686" spans="1:25" x14ac:dyDescent="0.25">
      <c r="A686" s="1">
        <v>2024</v>
      </c>
      <c r="B686" s="1" t="s">
        <v>24</v>
      </c>
      <c r="C686" s="1" t="s">
        <v>39</v>
      </c>
      <c r="D686" s="1" t="s">
        <v>2012</v>
      </c>
      <c r="E686" s="1">
        <v>2100121215</v>
      </c>
      <c r="F686" s="1">
        <f>VLOOKUP(UPPER(IF(IFERROR(VLOOKUP(E686,SOTC_PORKMEAT!A2:B5441,{2},FALSE), TRUE)=TRUE, VLOOKUP(E686,PICKUP_PORKMEAT!A2:B559,{2},FALSE),VLOOKUP(E686,SOTC_PORKMEAT!A2:B5441,{2},FALSE))), CUSTOMERS_PORKMEAT!A2:B951,{2},FALSE)</f>
      </c>
      <c r="G686" t="s">
        <v>28</v>
      </c>
      <c r="H686" s="1">
        <v>1000000002072</v>
      </c>
      <c r="I686" s="1" t="s">
        <v>933</v>
      </c>
      <c r="J686" s="1" t="s">
        <v>933</v>
      </c>
      <c r="K686" s="6" t="s">
        <v>2016</v>
      </c>
      <c r="L686" t="s">
        <v>13</v>
      </c>
      <c r="M686" t="s">
        <v>28</v>
      </c>
      <c r="N686" s="6" t="s">
        <v>2016</v>
      </c>
      <c r="O686" t="s">
        <v>28</v>
      </c>
      <c r="P686" t="s">
        <v>28</v>
      </c>
      <c r="Q686" t="s">
        <v>28</v>
      </c>
      <c r="R686" s="7" t="s">
        <v>2017</v>
      </c>
      <c r="S686" s="8">
        <f>R686/N686 * -1</f>
      </c>
      <c r="T686">
        <f>VLOOKUP(H686,SKU_PORKMEAT!A2:D683,{3},FALSE)</f>
      </c>
      <c r="U686" s="1">
        <f>VLOOKUP(UPPER(IF(IFERROR(VLOOKUP(E686,SOTC_PORKMEAT!A2:B5441,{2},FALSE), TRUE)=TRUE, VLOOKUP(E686,PICKUP_PORKMEAT!A2:B559,{2},FALSE),VLOOKUP(E686,SOTC_PORKMEAT!A2:B5441,{2},FALSE))), CUSTOMERS_PORKMEAT!A2:C951,{3},FALSE)</f>
      </c>
      <c r="V686" s="1">
        <f>VLOOKUP(UPPER(IF(IFERROR(VLOOKUP(E686,SOTC_PORKMEAT!A2:B5441,{2},FALSE), TRUE)=TRUE, VLOOKUP(E686,PICKUP_PORKMEAT!A2:B559,{2},FALSE),VLOOKUP(E686,SOTC_PORKMEAT!A2:B5441,{2},FALSE))), CUSTOMERS_PORKMEAT!A2:D951,{4},FALSE)</f>
      </c>
      <c r="W686" s="1">
        <f>VLOOKUP(H686,SKU_PORKMEAT!A2:D683,{4},FALSE)</f>
      </c>
      <c r="X686" s="1">
        <v>11</v>
      </c>
      <c r="Y686" t="s">
        <v>256</v>
      </c>
    </row>
    <row r="687" spans="1:25" x14ac:dyDescent="0.25">
      <c r="A687" s="1">
        <v>2024</v>
      </c>
      <c r="B687" s="1" t="s">
        <v>24</v>
      </c>
      <c r="C687" s="1" t="s">
        <v>39</v>
      </c>
      <c r="D687" s="1" t="s">
        <v>2012</v>
      </c>
      <c r="E687" s="1">
        <v>2100121215</v>
      </c>
      <c r="F687" s="1">
        <f>VLOOKUP(UPPER(IF(IFERROR(VLOOKUP(E687,SOTC_PORKMEAT!A2:B5441,{2},FALSE), TRUE)=TRUE, VLOOKUP(E687,PICKUP_PORKMEAT!A2:B559,{2},FALSE),VLOOKUP(E687,SOTC_PORKMEAT!A2:B5441,{2},FALSE))), CUSTOMERS_PORKMEAT!A2:B951,{2},FALSE)</f>
      </c>
      <c r="G687" t="s">
        <v>28</v>
      </c>
      <c r="H687" s="1">
        <v>1000000000593</v>
      </c>
      <c r="I687" s="1" t="s">
        <v>930</v>
      </c>
      <c r="J687" s="1" t="s">
        <v>930</v>
      </c>
      <c r="K687" s="6" t="s">
        <v>2018</v>
      </c>
      <c r="L687" t="s">
        <v>13</v>
      </c>
      <c r="M687" t="s">
        <v>28</v>
      </c>
      <c r="N687" s="6" t="s">
        <v>2018</v>
      </c>
      <c r="O687" t="s">
        <v>28</v>
      </c>
      <c r="P687" t="s">
        <v>28</v>
      </c>
      <c r="Q687" t="s">
        <v>28</v>
      </c>
      <c r="R687" s="7" t="s">
        <v>2019</v>
      </c>
      <c r="S687" s="8">
        <f>R687/N687 * -1</f>
      </c>
      <c r="T687">
        <f>VLOOKUP(H687,SKU_PORKMEAT!A2:D683,{3},FALSE)</f>
      </c>
      <c r="U687" s="1">
        <f>VLOOKUP(UPPER(IF(IFERROR(VLOOKUP(E687,SOTC_PORKMEAT!A2:B5441,{2},FALSE), TRUE)=TRUE, VLOOKUP(E687,PICKUP_PORKMEAT!A2:B559,{2},FALSE),VLOOKUP(E687,SOTC_PORKMEAT!A2:B5441,{2},FALSE))), CUSTOMERS_PORKMEAT!A2:C951,{3},FALSE)</f>
      </c>
      <c r="V687" s="1">
        <f>VLOOKUP(UPPER(IF(IFERROR(VLOOKUP(E687,SOTC_PORKMEAT!A2:B5441,{2},FALSE), TRUE)=TRUE, VLOOKUP(E687,PICKUP_PORKMEAT!A2:B559,{2},FALSE),VLOOKUP(E687,SOTC_PORKMEAT!A2:B5441,{2},FALSE))), CUSTOMERS_PORKMEAT!A2:D951,{4},FALSE)</f>
      </c>
      <c r="W687" s="1">
        <f>VLOOKUP(H687,SKU_PORKMEAT!A2:D683,{4},FALSE)</f>
      </c>
      <c r="X687" s="1">
        <v>11</v>
      </c>
      <c r="Y687" t="s">
        <v>256</v>
      </c>
    </row>
    <row r="688" spans="1:25" x14ac:dyDescent="0.25">
      <c r="A688" s="1">
        <v>2024</v>
      </c>
      <c r="B688" s="1" t="s">
        <v>24</v>
      </c>
      <c r="C688" s="1" t="s">
        <v>39</v>
      </c>
      <c r="D688" s="1" t="s">
        <v>2012</v>
      </c>
      <c r="E688" s="1">
        <v>2100121215</v>
      </c>
      <c r="F688" s="1">
        <f>VLOOKUP(UPPER(IF(IFERROR(VLOOKUP(E688,SOTC_PORKMEAT!A2:B5441,{2},FALSE), TRUE)=TRUE, VLOOKUP(E688,PICKUP_PORKMEAT!A2:B559,{2},FALSE),VLOOKUP(E688,SOTC_PORKMEAT!A2:B5441,{2},FALSE))), CUSTOMERS_PORKMEAT!A2:B951,{2},FALSE)</f>
      </c>
      <c r="G688" t="s">
        <v>28</v>
      </c>
      <c r="H688" s="1">
        <v>1000000000734</v>
      </c>
      <c r="I688" s="1" t="s">
        <v>937</v>
      </c>
      <c r="J688" s="1" t="s">
        <v>937</v>
      </c>
      <c r="K688" s="6" t="s">
        <v>2020</v>
      </c>
      <c r="L688" t="s">
        <v>13</v>
      </c>
      <c r="M688" t="s">
        <v>28</v>
      </c>
      <c r="N688" s="6" t="s">
        <v>2020</v>
      </c>
      <c r="O688" t="s">
        <v>28</v>
      </c>
      <c r="P688" t="s">
        <v>28</v>
      </c>
      <c r="Q688" t="s">
        <v>28</v>
      </c>
      <c r="R688" s="7" t="s">
        <v>2021</v>
      </c>
      <c r="S688" s="8">
        <f>R688/N688 * -1</f>
      </c>
      <c r="T688">
        <f>VLOOKUP(H688,SKU_PORKMEAT!A2:D683,{3},FALSE)</f>
      </c>
      <c r="U688" s="1">
        <f>VLOOKUP(UPPER(IF(IFERROR(VLOOKUP(E688,SOTC_PORKMEAT!A2:B5441,{2},FALSE), TRUE)=TRUE, VLOOKUP(E688,PICKUP_PORKMEAT!A2:B559,{2},FALSE),VLOOKUP(E688,SOTC_PORKMEAT!A2:B5441,{2},FALSE))), CUSTOMERS_PORKMEAT!A2:C951,{3},FALSE)</f>
      </c>
      <c r="V688" s="1">
        <f>VLOOKUP(UPPER(IF(IFERROR(VLOOKUP(E688,SOTC_PORKMEAT!A2:B5441,{2},FALSE), TRUE)=TRUE, VLOOKUP(E688,PICKUP_PORKMEAT!A2:B559,{2},FALSE),VLOOKUP(E688,SOTC_PORKMEAT!A2:B5441,{2},FALSE))), CUSTOMERS_PORKMEAT!A2:D951,{4},FALSE)</f>
      </c>
      <c r="W688" s="1">
        <f>VLOOKUP(H688,SKU_PORKMEAT!A2:D683,{4},FALSE)</f>
      </c>
      <c r="X688" s="1">
        <v>11</v>
      </c>
      <c r="Y688" t="s">
        <v>256</v>
      </c>
    </row>
    <row r="689" spans="1:25" x14ac:dyDescent="0.25">
      <c r="A689" s="1">
        <v>2024</v>
      </c>
      <c r="B689" s="1" t="s">
        <v>24</v>
      </c>
      <c r="C689" s="1" t="s">
        <v>39</v>
      </c>
      <c r="D689" s="1" t="s">
        <v>2012</v>
      </c>
      <c r="E689" s="1">
        <v>2100121215</v>
      </c>
      <c r="F689" s="1">
        <f>VLOOKUP(UPPER(IF(IFERROR(VLOOKUP(E689,SOTC_PORKMEAT!A2:B5441,{2},FALSE), TRUE)=TRUE, VLOOKUP(E689,PICKUP_PORKMEAT!A2:B559,{2},FALSE),VLOOKUP(E689,SOTC_PORKMEAT!A2:B5441,{2},FALSE))), CUSTOMERS_PORKMEAT!A2:B951,{2},FALSE)</f>
      </c>
      <c r="G689" t="s">
        <v>28</v>
      </c>
      <c r="H689" s="1">
        <v>1000000002074</v>
      </c>
      <c r="I689" s="1" t="s">
        <v>940</v>
      </c>
      <c r="J689" s="1" t="s">
        <v>940</v>
      </c>
      <c r="K689" s="6" t="s">
        <v>2022</v>
      </c>
      <c r="L689" t="s">
        <v>13</v>
      </c>
      <c r="M689" t="s">
        <v>28</v>
      </c>
      <c r="N689" s="6" t="s">
        <v>2022</v>
      </c>
      <c r="O689" t="s">
        <v>28</v>
      </c>
      <c r="P689" t="s">
        <v>28</v>
      </c>
      <c r="Q689" t="s">
        <v>28</v>
      </c>
      <c r="R689" s="7" t="s">
        <v>2023</v>
      </c>
      <c r="S689" s="8">
        <f>R689/N689 * -1</f>
      </c>
      <c r="T689">
        <f>VLOOKUP(H689,SKU_PORKMEAT!A2:D683,{3},FALSE)</f>
      </c>
      <c r="U689" s="1">
        <f>VLOOKUP(UPPER(IF(IFERROR(VLOOKUP(E689,SOTC_PORKMEAT!A2:B5441,{2},FALSE), TRUE)=TRUE, VLOOKUP(E689,PICKUP_PORKMEAT!A2:B559,{2},FALSE),VLOOKUP(E689,SOTC_PORKMEAT!A2:B5441,{2},FALSE))), CUSTOMERS_PORKMEAT!A2:C951,{3},FALSE)</f>
      </c>
      <c r="V689" s="1">
        <f>VLOOKUP(UPPER(IF(IFERROR(VLOOKUP(E689,SOTC_PORKMEAT!A2:B5441,{2},FALSE), TRUE)=TRUE, VLOOKUP(E689,PICKUP_PORKMEAT!A2:B559,{2},FALSE),VLOOKUP(E689,SOTC_PORKMEAT!A2:B5441,{2},FALSE))), CUSTOMERS_PORKMEAT!A2:D951,{4},FALSE)</f>
      </c>
      <c r="W689" s="1">
        <f>VLOOKUP(H689,SKU_PORKMEAT!A2:D683,{4},FALSE)</f>
      </c>
      <c r="X689" s="1">
        <v>11</v>
      </c>
      <c r="Y689" t="s">
        <v>256</v>
      </c>
    </row>
    <row r="690" spans="1:25" x14ac:dyDescent="0.25">
      <c r="A690" s="1">
        <v>2024</v>
      </c>
      <c r="B690" s="1" t="s">
        <v>24</v>
      </c>
      <c r="C690" s="1" t="s">
        <v>39</v>
      </c>
      <c r="D690" s="1" t="s">
        <v>2012</v>
      </c>
      <c r="E690" s="1">
        <v>2100121215</v>
      </c>
      <c r="F690" s="1">
        <f>VLOOKUP(UPPER(IF(IFERROR(VLOOKUP(E690,SOTC_PORKMEAT!A2:B5441,{2},FALSE), TRUE)=TRUE, VLOOKUP(E690,PICKUP_PORKMEAT!A2:B559,{2},FALSE),VLOOKUP(E690,SOTC_PORKMEAT!A2:B5441,{2},FALSE))), CUSTOMERS_PORKMEAT!A2:B951,{2},FALSE)</f>
      </c>
      <c r="G690" t="s">
        <v>28</v>
      </c>
      <c r="H690" s="1">
        <v>1000000000734</v>
      </c>
      <c r="I690" s="1" t="s">
        <v>937</v>
      </c>
      <c r="J690" s="1" t="s">
        <v>937</v>
      </c>
      <c r="K690" s="6" t="s">
        <v>2024</v>
      </c>
      <c r="L690" t="s">
        <v>13</v>
      </c>
      <c r="M690" t="s">
        <v>28</v>
      </c>
      <c r="N690" s="6" t="s">
        <v>2024</v>
      </c>
      <c r="O690" t="s">
        <v>28</v>
      </c>
      <c r="P690" t="s">
        <v>28</v>
      </c>
      <c r="Q690" t="s">
        <v>28</v>
      </c>
      <c r="R690" s="7" t="s">
        <v>2025</v>
      </c>
      <c r="S690" s="8">
        <f>R690/N690 * -1</f>
      </c>
      <c r="T690">
        <f>VLOOKUP(H690,SKU_PORKMEAT!A2:D683,{3},FALSE)</f>
      </c>
      <c r="U690" s="1">
        <f>VLOOKUP(UPPER(IF(IFERROR(VLOOKUP(E690,SOTC_PORKMEAT!A2:B5441,{2},FALSE), TRUE)=TRUE, VLOOKUP(E690,PICKUP_PORKMEAT!A2:B559,{2},FALSE),VLOOKUP(E690,SOTC_PORKMEAT!A2:B5441,{2},FALSE))), CUSTOMERS_PORKMEAT!A2:C951,{3},FALSE)</f>
      </c>
      <c r="V690" s="1">
        <f>VLOOKUP(UPPER(IF(IFERROR(VLOOKUP(E690,SOTC_PORKMEAT!A2:B5441,{2},FALSE), TRUE)=TRUE, VLOOKUP(E690,PICKUP_PORKMEAT!A2:B559,{2},FALSE),VLOOKUP(E690,SOTC_PORKMEAT!A2:B5441,{2},FALSE))), CUSTOMERS_PORKMEAT!A2:D951,{4},FALSE)</f>
      </c>
      <c r="W690" s="1">
        <f>VLOOKUP(H690,SKU_PORKMEAT!A2:D683,{4},FALSE)</f>
      </c>
      <c r="X690" s="1">
        <v>11</v>
      </c>
      <c r="Y690" t="s">
        <v>256</v>
      </c>
    </row>
    <row r="691" spans="1:25" x14ac:dyDescent="0.25">
      <c r="A691" s="1">
        <v>2024</v>
      </c>
      <c r="B691" s="1" t="s">
        <v>24</v>
      </c>
      <c r="C691" s="1" t="s">
        <v>39</v>
      </c>
      <c r="D691" s="1" t="s">
        <v>2012</v>
      </c>
      <c r="E691" s="1">
        <v>2100121215</v>
      </c>
      <c r="F691" s="1">
        <f>VLOOKUP(UPPER(IF(IFERROR(VLOOKUP(E691,SOTC_PORKMEAT!A2:B5441,{2},FALSE), TRUE)=TRUE, VLOOKUP(E691,PICKUP_PORKMEAT!A2:B559,{2},FALSE),VLOOKUP(E691,SOTC_PORKMEAT!A2:B5441,{2},FALSE))), CUSTOMERS_PORKMEAT!A2:B951,{2},FALSE)</f>
      </c>
      <c r="G691" t="s">
        <v>28</v>
      </c>
      <c r="H691" s="1">
        <v>1000000002074</v>
      </c>
      <c r="I691" s="1" t="s">
        <v>940</v>
      </c>
      <c r="J691" s="1" t="s">
        <v>940</v>
      </c>
      <c r="K691" s="6" t="s">
        <v>2026</v>
      </c>
      <c r="L691" t="s">
        <v>13</v>
      </c>
      <c r="M691" t="s">
        <v>28</v>
      </c>
      <c r="N691" s="6" t="s">
        <v>2026</v>
      </c>
      <c r="O691" t="s">
        <v>28</v>
      </c>
      <c r="P691" t="s">
        <v>28</v>
      </c>
      <c r="Q691" t="s">
        <v>28</v>
      </c>
      <c r="R691" s="7" t="s">
        <v>2027</v>
      </c>
      <c r="S691" s="8">
        <f>R691/N691 * -1</f>
      </c>
      <c r="T691">
        <f>VLOOKUP(H691,SKU_PORKMEAT!A2:D683,{3},FALSE)</f>
      </c>
      <c r="U691" s="1">
        <f>VLOOKUP(UPPER(IF(IFERROR(VLOOKUP(E691,SOTC_PORKMEAT!A2:B5441,{2},FALSE), TRUE)=TRUE, VLOOKUP(E691,PICKUP_PORKMEAT!A2:B559,{2},FALSE),VLOOKUP(E691,SOTC_PORKMEAT!A2:B5441,{2},FALSE))), CUSTOMERS_PORKMEAT!A2:C951,{3},FALSE)</f>
      </c>
      <c r="V691" s="1">
        <f>VLOOKUP(UPPER(IF(IFERROR(VLOOKUP(E691,SOTC_PORKMEAT!A2:B5441,{2},FALSE), TRUE)=TRUE, VLOOKUP(E691,PICKUP_PORKMEAT!A2:B559,{2},FALSE),VLOOKUP(E691,SOTC_PORKMEAT!A2:B5441,{2},FALSE))), CUSTOMERS_PORKMEAT!A2:D951,{4},FALSE)</f>
      </c>
      <c r="W691" s="1">
        <f>VLOOKUP(H691,SKU_PORKMEAT!A2:D683,{4},FALSE)</f>
      </c>
      <c r="X691" s="1">
        <v>11</v>
      </c>
      <c r="Y691" t="s">
        <v>256</v>
      </c>
    </row>
    <row r="692" spans="1:25" x14ac:dyDescent="0.25">
      <c r="A692" s="1">
        <v>2024</v>
      </c>
      <c r="B692" s="1" t="s">
        <v>24</v>
      </c>
      <c r="C692" s="1" t="s">
        <v>39</v>
      </c>
      <c r="D692" s="1" t="s">
        <v>2012</v>
      </c>
      <c r="E692" s="1">
        <v>2100121215</v>
      </c>
      <c r="F692" s="1">
        <f>VLOOKUP(UPPER(IF(IFERROR(VLOOKUP(E692,SOTC_PORKMEAT!A2:B5441,{2},FALSE), TRUE)=TRUE, VLOOKUP(E692,PICKUP_PORKMEAT!A2:B559,{2},FALSE),VLOOKUP(E692,SOTC_PORKMEAT!A2:B5441,{2},FALSE))), CUSTOMERS_PORKMEAT!A2:B951,{2},FALSE)</f>
      </c>
      <c r="G692" t="s">
        <v>28</v>
      </c>
      <c r="H692" s="1">
        <v>1000000000593</v>
      </c>
      <c r="I692" s="1" t="s">
        <v>930</v>
      </c>
      <c r="J692" s="1" t="s">
        <v>930</v>
      </c>
      <c r="K692" s="6" t="s">
        <v>2028</v>
      </c>
      <c r="L692" t="s">
        <v>13</v>
      </c>
      <c r="M692" t="s">
        <v>28</v>
      </c>
      <c r="N692" s="6" t="s">
        <v>2028</v>
      </c>
      <c r="O692" t="s">
        <v>28</v>
      </c>
      <c r="P692" t="s">
        <v>28</v>
      </c>
      <c r="Q692" t="s">
        <v>28</v>
      </c>
      <c r="R692" s="7" t="s">
        <v>2029</v>
      </c>
      <c r="S692" s="8">
        <f>R692/N692 * -1</f>
      </c>
      <c r="T692">
        <f>VLOOKUP(H692,SKU_PORKMEAT!A2:D683,{3},FALSE)</f>
      </c>
      <c r="U692" s="1">
        <f>VLOOKUP(UPPER(IF(IFERROR(VLOOKUP(E692,SOTC_PORKMEAT!A2:B5441,{2},FALSE), TRUE)=TRUE, VLOOKUP(E692,PICKUP_PORKMEAT!A2:B559,{2},FALSE),VLOOKUP(E692,SOTC_PORKMEAT!A2:B5441,{2},FALSE))), CUSTOMERS_PORKMEAT!A2:C951,{3},FALSE)</f>
      </c>
      <c r="V692" s="1">
        <f>VLOOKUP(UPPER(IF(IFERROR(VLOOKUP(E692,SOTC_PORKMEAT!A2:B5441,{2},FALSE), TRUE)=TRUE, VLOOKUP(E692,PICKUP_PORKMEAT!A2:B559,{2},FALSE),VLOOKUP(E692,SOTC_PORKMEAT!A2:B5441,{2},FALSE))), CUSTOMERS_PORKMEAT!A2:D951,{4},FALSE)</f>
      </c>
      <c r="W692" s="1">
        <f>VLOOKUP(H692,SKU_PORKMEAT!A2:D683,{4},FALSE)</f>
      </c>
      <c r="X692" s="1">
        <v>11</v>
      </c>
      <c r="Y692" t="s">
        <v>256</v>
      </c>
    </row>
    <row r="693" spans="1:25" x14ac:dyDescent="0.25">
      <c r="A693" s="1">
        <v>2024</v>
      </c>
      <c r="B693" s="1" t="s">
        <v>24</v>
      </c>
      <c r="C693" s="1" t="s">
        <v>39</v>
      </c>
      <c r="D693" s="1" t="s">
        <v>2012</v>
      </c>
      <c r="E693" s="1">
        <v>2100121215</v>
      </c>
      <c r="F693" s="1">
        <f>VLOOKUP(UPPER(IF(IFERROR(VLOOKUP(E693,SOTC_PORKMEAT!A2:B5441,{2},FALSE), TRUE)=TRUE, VLOOKUP(E693,PICKUP_PORKMEAT!A2:B559,{2},FALSE),VLOOKUP(E693,SOTC_PORKMEAT!A2:B5441,{2},FALSE))), CUSTOMERS_PORKMEAT!A2:B951,{2},FALSE)</f>
      </c>
      <c r="G693" t="s">
        <v>28</v>
      </c>
      <c r="H693" s="1">
        <v>1000000002072</v>
      </c>
      <c r="I693" s="1" t="s">
        <v>933</v>
      </c>
      <c r="J693" s="1" t="s">
        <v>933</v>
      </c>
      <c r="K693" s="6" t="s">
        <v>505</v>
      </c>
      <c r="L693" t="s">
        <v>13</v>
      </c>
      <c r="M693" t="s">
        <v>28</v>
      </c>
      <c r="N693" s="6" t="s">
        <v>505</v>
      </c>
      <c r="O693" t="s">
        <v>28</v>
      </c>
      <c r="P693" t="s">
        <v>28</v>
      </c>
      <c r="Q693" t="s">
        <v>28</v>
      </c>
      <c r="R693" s="7" t="s">
        <v>2030</v>
      </c>
      <c r="S693" s="8">
        <f>R693/N693 * -1</f>
      </c>
      <c r="T693">
        <f>VLOOKUP(H693,SKU_PORKMEAT!A2:D683,{3},FALSE)</f>
      </c>
      <c r="U693" s="1">
        <f>VLOOKUP(UPPER(IF(IFERROR(VLOOKUP(E693,SOTC_PORKMEAT!A2:B5441,{2},FALSE), TRUE)=TRUE, VLOOKUP(E693,PICKUP_PORKMEAT!A2:B559,{2},FALSE),VLOOKUP(E693,SOTC_PORKMEAT!A2:B5441,{2},FALSE))), CUSTOMERS_PORKMEAT!A2:C951,{3},FALSE)</f>
      </c>
      <c r="V693" s="1">
        <f>VLOOKUP(UPPER(IF(IFERROR(VLOOKUP(E693,SOTC_PORKMEAT!A2:B5441,{2},FALSE), TRUE)=TRUE, VLOOKUP(E693,PICKUP_PORKMEAT!A2:B559,{2},FALSE),VLOOKUP(E693,SOTC_PORKMEAT!A2:B5441,{2},FALSE))), CUSTOMERS_PORKMEAT!A2:D951,{4},FALSE)</f>
      </c>
      <c r="W693" s="1">
        <f>VLOOKUP(H693,SKU_PORKMEAT!A2:D683,{4},FALSE)</f>
      </c>
      <c r="X693" s="1">
        <v>11</v>
      </c>
      <c r="Y693" t="s">
        <v>256</v>
      </c>
    </row>
    <row r="694" spans="1:25" x14ac:dyDescent="0.25">
      <c r="A694" s="1">
        <v>2024</v>
      </c>
      <c r="B694" s="1" t="s">
        <v>24</v>
      </c>
      <c r="C694" s="1" t="s">
        <v>39</v>
      </c>
      <c r="D694" s="1" t="s">
        <v>2012</v>
      </c>
      <c r="E694" s="1">
        <v>2100121215</v>
      </c>
      <c r="F694" s="1">
        <f>VLOOKUP(UPPER(IF(IFERROR(VLOOKUP(E694,SOTC_PORKMEAT!A2:B5441,{2},FALSE), TRUE)=TRUE, VLOOKUP(E694,PICKUP_PORKMEAT!A2:B559,{2},FALSE),VLOOKUP(E694,SOTC_PORKMEAT!A2:B5441,{2},FALSE))), CUSTOMERS_PORKMEAT!A2:B951,{2},FALSE)</f>
      </c>
      <c r="G694" t="s">
        <v>28</v>
      </c>
      <c r="H694" s="1">
        <v>1000000000734</v>
      </c>
      <c r="I694" s="1" t="s">
        <v>937</v>
      </c>
      <c r="J694" s="1" t="s">
        <v>937</v>
      </c>
      <c r="K694" s="6" t="s">
        <v>2031</v>
      </c>
      <c r="L694" t="s">
        <v>13</v>
      </c>
      <c r="M694" t="s">
        <v>28</v>
      </c>
      <c r="N694" s="6" t="s">
        <v>2031</v>
      </c>
      <c r="O694" t="s">
        <v>28</v>
      </c>
      <c r="P694" t="s">
        <v>28</v>
      </c>
      <c r="Q694" t="s">
        <v>28</v>
      </c>
      <c r="R694" s="7" t="s">
        <v>2032</v>
      </c>
      <c r="S694" s="8">
        <f>R694/N694 * -1</f>
      </c>
      <c r="T694">
        <f>VLOOKUP(H694,SKU_PORKMEAT!A2:D683,{3},FALSE)</f>
      </c>
      <c r="U694" s="1">
        <f>VLOOKUP(UPPER(IF(IFERROR(VLOOKUP(E694,SOTC_PORKMEAT!A2:B5441,{2},FALSE), TRUE)=TRUE, VLOOKUP(E694,PICKUP_PORKMEAT!A2:B559,{2},FALSE),VLOOKUP(E694,SOTC_PORKMEAT!A2:B5441,{2},FALSE))), CUSTOMERS_PORKMEAT!A2:C951,{3},FALSE)</f>
      </c>
      <c r="V694" s="1">
        <f>VLOOKUP(UPPER(IF(IFERROR(VLOOKUP(E694,SOTC_PORKMEAT!A2:B5441,{2},FALSE), TRUE)=TRUE, VLOOKUP(E694,PICKUP_PORKMEAT!A2:B559,{2},FALSE),VLOOKUP(E694,SOTC_PORKMEAT!A2:B5441,{2},FALSE))), CUSTOMERS_PORKMEAT!A2:D951,{4},FALSE)</f>
      </c>
      <c r="W694" s="1">
        <f>VLOOKUP(H694,SKU_PORKMEAT!A2:D683,{4},FALSE)</f>
      </c>
      <c r="X694" s="1">
        <v>11</v>
      </c>
      <c r="Y694" t="s">
        <v>256</v>
      </c>
    </row>
    <row r="695" spans="1:25" x14ac:dyDescent="0.25">
      <c r="A695" s="1">
        <v>2024</v>
      </c>
      <c r="B695" s="1" t="s">
        <v>24</v>
      </c>
      <c r="C695" s="1" t="s">
        <v>39</v>
      </c>
      <c r="D695" s="1" t="s">
        <v>2012</v>
      </c>
      <c r="E695" s="1">
        <v>2100121215</v>
      </c>
      <c r="F695" s="1">
        <f>VLOOKUP(UPPER(IF(IFERROR(VLOOKUP(E695,SOTC_PORKMEAT!A2:B5441,{2},FALSE), TRUE)=TRUE, VLOOKUP(E695,PICKUP_PORKMEAT!A2:B559,{2},FALSE),VLOOKUP(E695,SOTC_PORKMEAT!A2:B5441,{2},FALSE))), CUSTOMERS_PORKMEAT!A2:B951,{2},FALSE)</f>
      </c>
      <c r="G695" t="s">
        <v>28</v>
      </c>
      <c r="H695" s="1">
        <v>1000000002074</v>
      </c>
      <c r="I695" s="1" t="s">
        <v>940</v>
      </c>
      <c r="J695" s="1" t="s">
        <v>940</v>
      </c>
      <c r="K695" s="6" t="s">
        <v>2033</v>
      </c>
      <c r="L695" t="s">
        <v>13</v>
      </c>
      <c r="M695" t="s">
        <v>28</v>
      </c>
      <c r="N695" s="6" t="s">
        <v>2033</v>
      </c>
      <c r="O695" t="s">
        <v>28</v>
      </c>
      <c r="P695" t="s">
        <v>28</v>
      </c>
      <c r="Q695" t="s">
        <v>28</v>
      </c>
      <c r="R695" s="7" t="s">
        <v>2034</v>
      </c>
      <c r="S695" s="8">
        <f>R695/N695 * -1</f>
      </c>
      <c r="T695">
        <f>VLOOKUP(H695,SKU_PORKMEAT!A2:D683,{3},FALSE)</f>
      </c>
      <c r="U695" s="1">
        <f>VLOOKUP(UPPER(IF(IFERROR(VLOOKUP(E695,SOTC_PORKMEAT!A2:B5441,{2},FALSE), TRUE)=TRUE, VLOOKUP(E695,PICKUP_PORKMEAT!A2:B559,{2},FALSE),VLOOKUP(E695,SOTC_PORKMEAT!A2:B5441,{2},FALSE))), CUSTOMERS_PORKMEAT!A2:C951,{3},FALSE)</f>
      </c>
      <c r="V695" s="1">
        <f>VLOOKUP(UPPER(IF(IFERROR(VLOOKUP(E695,SOTC_PORKMEAT!A2:B5441,{2},FALSE), TRUE)=TRUE, VLOOKUP(E695,PICKUP_PORKMEAT!A2:B559,{2},FALSE),VLOOKUP(E695,SOTC_PORKMEAT!A2:B5441,{2},FALSE))), CUSTOMERS_PORKMEAT!A2:D951,{4},FALSE)</f>
      </c>
      <c r="W695" s="1">
        <f>VLOOKUP(H695,SKU_PORKMEAT!A2:D683,{4},FALSE)</f>
      </c>
      <c r="X695" s="1">
        <v>11</v>
      </c>
      <c r="Y695" t="s">
        <v>256</v>
      </c>
    </row>
    <row r="696" spans="1:25" x14ac:dyDescent="0.25">
      <c r="A696" s="1">
        <v>2024</v>
      </c>
      <c r="B696" s="1" t="s">
        <v>24</v>
      </c>
      <c r="C696" s="1" t="s">
        <v>39</v>
      </c>
      <c r="D696" s="1" t="s">
        <v>2012</v>
      </c>
      <c r="E696" s="1">
        <v>2100121215</v>
      </c>
      <c r="F696" s="1">
        <f>VLOOKUP(UPPER(IF(IFERROR(VLOOKUP(E696,SOTC_PORKMEAT!A2:B5441,{2},FALSE), TRUE)=TRUE, VLOOKUP(E696,PICKUP_PORKMEAT!A2:B559,{2},FALSE),VLOOKUP(E696,SOTC_PORKMEAT!A2:B5441,{2},FALSE))), CUSTOMERS_PORKMEAT!A2:B951,{2},FALSE)</f>
      </c>
      <c r="G696" t="s">
        <v>28</v>
      </c>
      <c r="H696" s="1">
        <v>1000000000593</v>
      </c>
      <c r="I696" s="1" t="s">
        <v>930</v>
      </c>
      <c r="J696" s="1" t="s">
        <v>930</v>
      </c>
      <c r="K696" s="6" t="s">
        <v>2035</v>
      </c>
      <c r="L696" t="s">
        <v>13</v>
      </c>
      <c r="M696" t="s">
        <v>28</v>
      </c>
      <c r="N696" s="6" t="s">
        <v>2035</v>
      </c>
      <c r="O696" t="s">
        <v>28</v>
      </c>
      <c r="P696" t="s">
        <v>28</v>
      </c>
      <c r="Q696" t="s">
        <v>28</v>
      </c>
      <c r="R696" s="7" t="s">
        <v>2036</v>
      </c>
      <c r="S696" s="8">
        <f>R696/N696 * -1</f>
      </c>
      <c r="T696">
        <f>VLOOKUP(H696,SKU_PORKMEAT!A2:D683,{3},FALSE)</f>
      </c>
      <c r="U696" s="1">
        <f>VLOOKUP(UPPER(IF(IFERROR(VLOOKUP(E696,SOTC_PORKMEAT!A2:B5441,{2},FALSE), TRUE)=TRUE, VLOOKUP(E696,PICKUP_PORKMEAT!A2:B559,{2},FALSE),VLOOKUP(E696,SOTC_PORKMEAT!A2:B5441,{2},FALSE))), CUSTOMERS_PORKMEAT!A2:C951,{3},FALSE)</f>
      </c>
      <c r="V696" s="1">
        <f>VLOOKUP(UPPER(IF(IFERROR(VLOOKUP(E696,SOTC_PORKMEAT!A2:B5441,{2},FALSE), TRUE)=TRUE, VLOOKUP(E696,PICKUP_PORKMEAT!A2:B559,{2},FALSE),VLOOKUP(E696,SOTC_PORKMEAT!A2:B5441,{2},FALSE))), CUSTOMERS_PORKMEAT!A2:D951,{4},FALSE)</f>
      </c>
      <c r="W696" s="1">
        <f>VLOOKUP(H696,SKU_PORKMEAT!A2:D683,{4},FALSE)</f>
      </c>
      <c r="X696" s="1">
        <v>11</v>
      </c>
      <c r="Y696" t="s">
        <v>256</v>
      </c>
    </row>
    <row r="697" spans="1:25" x14ac:dyDescent="0.25">
      <c r="A697" s="1">
        <v>2024</v>
      </c>
      <c r="B697" s="1" t="s">
        <v>24</v>
      </c>
      <c r="C697" s="1" t="s">
        <v>39</v>
      </c>
      <c r="D697" s="1" t="s">
        <v>2012</v>
      </c>
      <c r="E697" s="1">
        <v>2100121215</v>
      </c>
      <c r="F697" s="1">
        <f>VLOOKUP(UPPER(IF(IFERROR(VLOOKUP(E697,SOTC_PORKMEAT!A2:B5441,{2},FALSE), TRUE)=TRUE, VLOOKUP(E697,PICKUP_PORKMEAT!A2:B559,{2},FALSE),VLOOKUP(E697,SOTC_PORKMEAT!A2:B5441,{2},FALSE))), CUSTOMERS_PORKMEAT!A2:B951,{2},FALSE)</f>
      </c>
      <c r="G697" t="s">
        <v>28</v>
      </c>
      <c r="H697" s="1">
        <v>1000000000734</v>
      </c>
      <c r="I697" s="1" t="s">
        <v>937</v>
      </c>
      <c r="J697" s="1" t="s">
        <v>937</v>
      </c>
      <c r="K697" s="6" t="s">
        <v>2037</v>
      </c>
      <c r="L697" t="s">
        <v>13</v>
      </c>
      <c r="M697" t="s">
        <v>28</v>
      </c>
      <c r="N697" s="6" t="s">
        <v>2037</v>
      </c>
      <c r="O697" t="s">
        <v>28</v>
      </c>
      <c r="P697" t="s">
        <v>28</v>
      </c>
      <c r="Q697" t="s">
        <v>28</v>
      </c>
      <c r="R697" s="7" t="s">
        <v>2038</v>
      </c>
      <c r="S697" s="8">
        <f>R697/N697 * -1</f>
      </c>
      <c r="T697">
        <f>VLOOKUP(H697,SKU_PORKMEAT!A2:D683,{3},FALSE)</f>
      </c>
      <c r="U697" s="1">
        <f>VLOOKUP(UPPER(IF(IFERROR(VLOOKUP(E697,SOTC_PORKMEAT!A2:B5441,{2},FALSE), TRUE)=TRUE, VLOOKUP(E697,PICKUP_PORKMEAT!A2:B559,{2},FALSE),VLOOKUP(E697,SOTC_PORKMEAT!A2:B5441,{2},FALSE))), CUSTOMERS_PORKMEAT!A2:C951,{3},FALSE)</f>
      </c>
      <c r="V697" s="1">
        <f>VLOOKUP(UPPER(IF(IFERROR(VLOOKUP(E697,SOTC_PORKMEAT!A2:B5441,{2},FALSE), TRUE)=TRUE, VLOOKUP(E697,PICKUP_PORKMEAT!A2:B559,{2},FALSE),VLOOKUP(E697,SOTC_PORKMEAT!A2:B5441,{2},FALSE))), CUSTOMERS_PORKMEAT!A2:D951,{4},FALSE)</f>
      </c>
      <c r="W697" s="1">
        <f>VLOOKUP(H697,SKU_PORKMEAT!A2:D683,{4},FALSE)</f>
      </c>
      <c r="X697" s="1">
        <v>11</v>
      </c>
      <c r="Y697" t="s">
        <v>256</v>
      </c>
    </row>
    <row r="698" spans="1:25" x14ac:dyDescent="0.25">
      <c r="A698" s="1">
        <v>2024</v>
      </c>
      <c r="B698" s="1" t="s">
        <v>24</v>
      </c>
      <c r="C698" s="1" t="s">
        <v>39</v>
      </c>
      <c r="D698" s="1" t="s">
        <v>2012</v>
      </c>
      <c r="E698" s="1">
        <v>2100121215</v>
      </c>
      <c r="F698" s="1">
        <f>VLOOKUP(UPPER(IF(IFERROR(VLOOKUP(E698,SOTC_PORKMEAT!A2:B5441,{2},FALSE), TRUE)=TRUE, VLOOKUP(E698,PICKUP_PORKMEAT!A2:B559,{2},FALSE),VLOOKUP(E698,SOTC_PORKMEAT!A2:B5441,{2},FALSE))), CUSTOMERS_PORKMEAT!A2:B951,{2},FALSE)</f>
      </c>
      <c r="G698" t="s">
        <v>28</v>
      </c>
      <c r="H698" s="1">
        <v>1000000002074</v>
      </c>
      <c r="I698" s="1" t="s">
        <v>940</v>
      </c>
      <c r="J698" s="1" t="s">
        <v>940</v>
      </c>
      <c r="K698" s="6" t="s">
        <v>2039</v>
      </c>
      <c r="L698" t="s">
        <v>13</v>
      </c>
      <c r="M698" t="s">
        <v>28</v>
      </c>
      <c r="N698" s="6" t="s">
        <v>2039</v>
      </c>
      <c r="O698" t="s">
        <v>28</v>
      </c>
      <c r="P698" t="s">
        <v>28</v>
      </c>
      <c r="Q698" t="s">
        <v>28</v>
      </c>
      <c r="R698" s="7" t="s">
        <v>2040</v>
      </c>
      <c r="S698" s="8">
        <f>R698/N698 * -1</f>
      </c>
      <c r="T698">
        <f>VLOOKUP(H698,SKU_PORKMEAT!A2:D683,{3},FALSE)</f>
      </c>
      <c r="U698" s="1">
        <f>VLOOKUP(UPPER(IF(IFERROR(VLOOKUP(E698,SOTC_PORKMEAT!A2:B5441,{2},FALSE), TRUE)=TRUE, VLOOKUP(E698,PICKUP_PORKMEAT!A2:B559,{2},FALSE),VLOOKUP(E698,SOTC_PORKMEAT!A2:B5441,{2},FALSE))), CUSTOMERS_PORKMEAT!A2:C951,{3},FALSE)</f>
      </c>
      <c r="V698" s="1">
        <f>VLOOKUP(UPPER(IF(IFERROR(VLOOKUP(E698,SOTC_PORKMEAT!A2:B5441,{2},FALSE), TRUE)=TRUE, VLOOKUP(E698,PICKUP_PORKMEAT!A2:B559,{2},FALSE),VLOOKUP(E698,SOTC_PORKMEAT!A2:B5441,{2},FALSE))), CUSTOMERS_PORKMEAT!A2:D951,{4},FALSE)</f>
      </c>
      <c r="W698" s="1">
        <f>VLOOKUP(H698,SKU_PORKMEAT!A2:D683,{4},FALSE)</f>
      </c>
      <c r="X698" s="1">
        <v>11</v>
      </c>
      <c r="Y698" t="s">
        <v>256</v>
      </c>
    </row>
    <row r="699" spans="1:25" x14ac:dyDescent="0.25">
      <c r="A699" s="1">
        <v>2024</v>
      </c>
      <c r="B699" s="1" t="s">
        <v>24</v>
      </c>
      <c r="C699" s="1" t="s">
        <v>39</v>
      </c>
      <c r="D699" s="1" t="s">
        <v>2041</v>
      </c>
      <c r="E699" s="1">
        <v>2100121269</v>
      </c>
      <c r="F699" s="1">
        <f>VLOOKUP(UPPER(IF(IFERROR(VLOOKUP(E699,SOTC_PORKMEAT!A2:B5441,{2},FALSE), TRUE)=TRUE, VLOOKUP(E699,PICKUP_PORKMEAT!A2:B559,{2},FALSE),VLOOKUP(E699,SOTC_PORKMEAT!A2:B5441,{2},FALSE))), CUSTOMERS_PORKMEAT!A2:B951,{2},FALSE)</f>
      </c>
      <c r="G699" t="s">
        <v>28</v>
      </c>
      <c r="H699" s="1">
        <v>1000000001357</v>
      </c>
      <c r="I699" s="1" t="s">
        <v>246</v>
      </c>
      <c r="J699" s="1" t="s">
        <v>246</v>
      </c>
      <c r="K699" s="6" t="s">
        <v>2042</v>
      </c>
      <c r="L699" t="s">
        <v>13</v>
      </c>
      <c r="M699" t="s">
        <v>28</v>
      </c>
      <c r="N699" s="6" t="s">
        <v>2042</v>
      </c>
      <c r="O699" t="s">
        <v>28</v>
      </c>
      <c r="P699" t="s">
        <v>28</v>
      </c>
      <c r="Q699" t="s">
        <v>28</v>
      </c>
      <c r="R699" s="7" t="s">
        <v>2043</v>
      </c>
      <c r="S699" s="8">
        <f>R699/N699 * -1</f>
      </c>
      <c r="T699">
        <f>VLOOKUP(H699,SKU_PORKMEAT!A2:D683,{3},FALSE)</f>
      </c>
      <c r="U699" s="1">
        <f>VLOOKUP(UPPER(IF(IFERROR(VLOOKUP(E699,SOTC_PORKMEAT!A2:B5441,{2},FALSE), TRUE)=TRUE, VLOOKUP(E699,PICKUP_PORKMEAT!A2:B559,{2},FALSE),VLOOKUP(E699,SOTC_PORKMEAT!A2:B5441,{2},FALSE))), CUSTOMERS_PORKMEAT!A2:C951,{3},FALSE)</f>
      </c>
      <c r="V699" s="1">
        <f>VLOOKUP(UPPER(IF(IFERROR(VLOOKUP(E699,SOTC_PORKMEAT!A2:B5441,{2},FALSE), TRUE)=TRUE, VLOOKUP(E699,PICKUP_PORKMEAT!A2:B559,{2},FALSE),VLOOKUP(E699,SOTC_PORKMEAT!A2:B5441,{2},FALSE))), CUSTOMERS_PORKMEAT!A2:D951,{4},FALSE)</f>
      </c>
      <c r="W699" s="1">
        <f>VLOOKUP(H699,SKU_PORKMEAT!A2:D683,{4},FALSE)</f>
      </c>
      <c r="X699" s="1">
        <v>20</v>
      </c>
      <c r="Y699" t="s">
        <v>256</v>
      </c>
    </row>
    <row r="700" spans="1:25" x14ac:dyDescent="0.25">
      <c r="A700" s="1">
        <v>2024</v>
      </c>
      <c r="B700" s="1" t="s">
        <v>24</v>
      </c>
      <c r="C700" s="1" t="s">
        <v>1564</v>
      </c>
      <c r="D700" s="1" t="s">
        <v>2044</v>
      </c>
      <c r="E700" s="1">
        <v>2100121183</v>
      </c>
      <c r="F700" s="1">
        <f>VLOOKUP(UPPER(IF(IFERROR(VLOOKUP(E700,SOTC_PORKMEAT!A2:B5441,{2},FALSE), TRUE)=TRUE, VLOOKUP(E700,PICKUP_PORKMEAT!A2:B559,{2},FALSE),VLOOKUP(E700,SOTC_PORKMEAT!A2:B5441,{2},FALSE))), CUSTOMERS_PORKMEAT!A2:B951,{2},FALSE)</f>
      </c>
      <c r="G700" t="s">
        <v>28</v>
      </c>
      <c r="H700" s="1">
        <v>1000000000727</v>
      </c>
      <c r="I700" s="1" t="s">
        <v>320</v>
      </c>
      <c r="J700" s="1" t="s">
        <v>320</v>
      </c>
      <c r="K700" s="6" t="s">
        <v>2045</v>
      </c>
      <c r="L700" t="s">
        <v>13</v>
      </c>
      <c r="M700" t="s">
        <v>28</v>
      </c>
      <c r="N700" s="6" t="s">
        <v>2045</v>
      </c>
      <c r="O700" t="s">
        <v>28</v>
      </c>
      <c r="P700" t="s">
        <v>28</v>
      </c>
      <c r="Q700" t="s">
        <v>28</v>
      </c>
      <c r="R700" s="7" t="s">
        <v>2046</v>
      </c>
      <c r="S700" s="8">
        <f>R700/N700 * -1</f>
      </c>
      <c r="T700">
        <f>VLOOKUP(H700,SKU_PORKMEAT!A2:D683,{3},FALSE)</f>
      </c>
      <c r="U700" s="1">
        <f>VLOOKUP(UPPER(IF(IFERROR(VLOOKUP(E700,SOTC_PORKMEAT!A2:B5441,{2},FALSE), TRUE)=TRUE, VLOOKUP(E700,PICKUP_PORKMEAT!A2:B559,{2},FALSE),VLOOKUP(E700,SOTC_PORKMEAT!A2:B5441,{2},FALSE))), CUSTOMERS_PORKMEAT!A2:C951,{3},FALSE)</f>
      </c>
      <c r="V700" s="1">
        <f>VLOOKUP(UPPER(IF(IFERROR(VLOOKUP(E700,SOTC_PORKMEAT!A2:B5441,{2},FALSE), TRUE)=TRUE, VLOOKUP(E700,PICKUP_PORKMEAT!A2:B559,{2},FALSE),VLOOKUP(E700,SOTC_PORKMEAT!A2:B5441,{2},FALSE))), CUSTOMERS_PORKMEAT!A2:D951,{4},FALSE)</f>
      </c>
      <c r="W700" s="1">
        <f>VLOOKUP(H700,SKU_PORKMEAT!A2:D683,{4},FALSE)</f>
      </c>
      <c r="X700" s="1">
        <v>11</v>
      </c>
      <c r="Y700" t="s">
        <v>256</v>
      </c>
    </row>
    <row r="701" spans="1:25" x14ac:dyDescent="0.25">
      <c r="A701" s="1">
        <v>2024</v>
      </c>
      <c r="B701" s="1" t="s">
        <v>24</v>
      </c>
      <c r="C701" s="1" t="s">
        <v>1564</v>
      </c>
      <c r="D701" s="1" t="s">
        <v>2044</v>
      </c>
      <c r="E701" s="1">
        <v>2100121183</v>
      </c>
      <c r="F701" s="1">
        <f>VLOOKUP(UPPER(IF(IFERROR(VLOOKUP(E701,SOTC_PORKMEAT!A2:B5441,{2},FALSE), TRUE)=TRUE, VLOOKUP(E701,PICKUP_PORKMEAT!A2:B559,{2},FALSE),VLOOKUP(E701,SOTC_PORKMEAT!A2:B5441,{2},FALSE))), CUSTOMERS_PORKMEAT!A2:B951,{2},FALSE)</f>
      </c>
      <c r="G701" t="s">
        <v>28</v>
      </c>
      <c r="H701" s="1">
        <v>1000000002072</v>
      </c>
      <c r="I701" s="1" t="s">
        <v>933</v>
      </c>
      <c r="J701" s="1" t="s">
        <v>933</v>
      </c>
      <c r="K701" s="6" t="s">
        <v>2047</v>
      </c>
      <c r="L701" t="s">
        <v>13</v>
      </c>
      <c r="M701" t="s">
        <v>28</v>
      </c>
      <c r="N701" s="6" t="s">
        <v>2047</v>
      </c>
      <c r="O701" t="s">
        <v>28</v>
      </c>
      <c r="P701" t="s">
        <v>28</v>
      </c>
      <c r="Q701" t="s">
        <v>28</v>
      </c>
      <c r="R701" s="7" t="s">
        <v>2048</v>
      </c>
      <c r="S701" s="8">
        <f>R701/N701 * -1</f>
      </c>
      <c r="T701">
        <f>VLOOKUP(H701,SKU_PORKMEAT!A2:D683,{3},FALSE)</f>
      </c>
      <c r="U701" s="1">
        <f>VLOOKUP(UPPER(IF(IFERROR(VLOOKUP(E701,SOTC_PORKMEAT!A2:B5441,{2},FALSE), TRUE)=TRUE, VLOOKUP(E701,PICKUP_PORKMEAT!A2:B559,{2},FALSE),VLOOKUP(E701,SOTC_PORKMEAT!A2:B5441,{2},FALSE))), CUSTOMERS_PORKMEAT!A2:C951,{3},FALSE)</f>
      </c>
      <c r="V701" s="1">
        <f>VLOOKUP(UPPER(IF(IFERROR(VLOOKUP(E701,SOTC_PORKMEAT!A2:B5441,{2},FALSE), TRUE)=TRUE, VLOOKUP(E701,PICKUP_PORKMEAT!A2:B559,{2},FALSE),VLOOKUP(E701,SOTC_PORKMEAT!A2:B5441,{2},FALSE))), CUSTOMERS_PORKMEAT!A2:D951,{4},FALSE)</f>
      </c>
      <c r="W701" s="1">
        <f>VLOOKUP(H701,SKU_PORKMEAT!A2:D683,{4},FALSE)</f>
      </c>
      <c r="X701" s="1">
        <v>11</v>
      </c>
      <c r="Y701" t="s">
        <v>256</v>
      </c>
    </row>
    <row r="702" spans="1:25" x14ac:dyDescent="0.25">
      <c r="A702" s="1">
        <v>2024</v>
      </c>
      <c r="B702" s="1" t="s">
        <v>24</v>
      </c>
      <c r="C702" s="1" t="s">
        <v>1564</v>
      </c>
      <c r="D702" s="1" t="s">
        <v>2049</v>
      </c>
      <c r="E702" s="1">
        <v>2100121189</v>
      </c>
      <c r="F702" s="1">
        <f>VLOOKUP(UPPER(IF(IFERROR(VLOOKUP(E702,SOTC_PORKMEAT!A2:B5441,{2},FALSE), TRUE)=TRUE, VLOOKUP(E702,PICKUP_PORKMEAT!A2:B559,{2},FALSE),VLOOKUP(E702,SOTC_PORKMEAT!A2:B5441,{2},FALSE))), CUSTOMERS_PORKMEAT!A2:B951,{2},FALSE)</f>
      </c>
      <c r="G702" t="s">
        <v>28</v>
      </c>
      <c r="H702" s="1">
        <v>1000000000734</v>
      </c>
      <c r="I702" s="1" t="s">
        <v>937</v>
      </c>
      <c r="J702" s="1" t="s">
        <v>937</v>
      </c>
      <c r="K702" s="6" t="s">
        <v>2022</v>
      </c>
      <c r="L702" t="s">
        <v>13</v>
      </c>
      <c r="M702" t="s">
        <v>28</v>
      </c>
      <c r="N702" s="6" t="s">
        <v>2022</v>
      </c>
      <c r="O702" t="s">
        <v>28</v>
      </c>
      <c r="P702" t="s">
        <v>28</v>
      </c>
      <c r="Q702" t="s">
        <v>28</v>
      </c>
      <c r="R702" s="7" t="s">
        <v>2050</v>
      </c>
      <c r="S702" s="8">
        <f>R702/N702 * -1</f>
      </c>
      <c r="T702">
        <f>VLOOKUP(H702,SKU_PORKMEAT!A2:D683,{3},FALSE)</f>
      </c>
      <c r="U702" s="1">
        <f>VLOOKUP(UPPER(IF(IFERROR(VLOOKUP(E702,SOTC_PORKMEAT!A2:B5441,{2},FALSE), TRUE)=TRUE, VLOOKUP(E702,PICKUP_PORKMEAT!A2:B559,{2},FALSE),VLOOKUP(E702,SOTC_PORKMEAT!A2:B5441,{2},FALSE))), CUSTOMERS_PORKMEAT!A2:C951,{3},FALSE)</f>
      </c>
      <c r="V702" s="1">
        <f>VLOOKUP(UPPER(IF(IFERROR(VLOOKUP(E702,SOTC_PORKMEAT!A2:B5441,{2},FALSE), TRUE)=TRUE, VLOOKUP(E702,PICKUP_PORKMEAT!A2:B559,{2},FALSE),VLOOKUP(E702,SOTC_PORKMEAT!A2:B5441,{2},FALSE))), CUSTOMERS_PORKMEAT!A2:D951,{4},FALSE)</f>
      </c>
      <c r="W702" s="1">
        <f>VLOOKUP(H702,SKU_PORKMEAT!A2:D683,{4},FALSE)</f>
      </c>
      <c r="X702" s="1">
        <v>11</v>
      </c>
      <c r="Y702" t="s">
        <v>256</v>
      </c>
    </row>
    <row r="703" spans="1:25" x14ac:dyDescent="0.25">
      <c r="A703" s="1">
        <v>2024</v>
      </c>
      <c r="B703" s="1" t="s">
        <v>24</v>
      </c>
      <c r="C703" s="1" t="s">
        <v>1564</v>
      </c>
      <c r="D703" s="1" t="s">
        <v>2049</v>
      </c>
      <c r="E703" s="1">
        <v>2100121189</v>
      </c>
      <c r="F703" s="1">
        <f>VLOOKUP(UPPER(IF(IFERROR(VLOOKUP(E703,SOTC_PORKMEAT!A2:B5441,{2},FALSE), TRUE)=TRUE, VLOOKUP(E703,PICKUP_PORKMEAT!A2:B559,{2},FALSE),VLOOKUP(E703,SOTC_PORKMEAT!A2:B5441,{2},FALSE))), CUSTOMERS_PORKMEAT!A2:B951,{2},FALSE)</f>
      </c>
      <c r="G703" t="s">
        <v>28</v>
      </c>
      <c r="H703" s="1">
        <v>1000000002074</v>
      </c>
      <c r="I703" s="1" t="s">
        <v>940</v>
      </c>
      <c r="J703" s="1" t="s">
        <v>940</v>
      </c>
      <c r="K703" s="6" t="s">
        <v>2051</v>
      </c>
      <c r="L703" t="s">
        <v>13</v>
      </c>
      <c r="M703" t="s">
        <v>28</v>
      </c>
      <c r="N703" s="6" t="s">
        <v>2051</v>
      </c>
      <c r="O703" t="s">
        <v>28</v>
      </c>
      <c r="P703" t="s">
        <v>28</v>
      </c>
      <c r="Q703" t="s">
        <v>28</v>
      </c>
      <c r="R703" s="7" t="s">
        <v>2052</v>
      </c>
      <c r="S703" s="8">
        <f>R703/N703 * -1</f>
      </c>
      <c r="T703">
        <f>VLOOKUP(H703,SKU_PORKMEAT!A2:D683,{3},FALSE)</f>
      </c>
      <c r="U703" s="1">
        <f>VLOOKUP(UPPER(IF(IFERROR(VLOOKUP(E703,SOTC_PORKMEAT!A2:B5441,{2},FALSE), TRUE)=TRUE, VLOOKUP(E703,PICKUP_PORKMEAT!A2:B559,{2},FALSE),VLOOKUP(E703,SOTC_PORKMEAT!A2:B5441,{2},FALSE))), CUSTOMERS_PORKMEAT!A2:C951,{3},FALSE)</f>
      </c>
      <c r="V703" s="1">
        <f>VLOOKUP(UPPER(IF(IFERROR(VLOOKUP(E703,SOTC_PORKMEAT!A2:B5441,{2},FALSE), TRUE)=TRUE, VLOOKUP(E703,PICKUP_PORKMEAT!A2:B559,{2},FALSE),VLOOKUP(E703,SOTC_PORKMEAT!A2:B5441,{2},FALSE))), CUSTOMERS_PORKMEAT!A2:D951,{4},FALSE)</f>
      </c>
      <c r="W703" s="1">
        <f>VLOOKUP(H703,SKU_PORKMEAT!A2:D683,{4},FALSE)</f>
      </c>
      <c r="X703" s="1">
        <v>11</v>
      </c>
      <c r="Y703" t="s">
        <v>256</v>
      </c>
    </row>
    <row r="704" spans="1:25" x14ac:dyDescent="0.25">
      <c r="A704" s="1">
        <v>2024</v>
      </c>
      <c r="B704" s="1" t="s">
        <v>24</v>
      </c>
      <c r="C704" s="1" t="s">
        <v>1564</v>
      </c>
      <c r="D704" s="1" t="s">
        <v>2049</v>
      </c>
      <c r="E704" s="1">
        <v>2100121189</v>
      </c>
      <c r="F704" s="1">
        <f>VLOOKUP(UPPER(IF(IFERROR(VLOOKUP(E704,SOTC_PORKMEAT!A2:B5441,{2},FALSE), TRUE)=TRUE, VLOOKUP(E704,PICKUP_PORKMEAT!A2:B559,{2},FALSE),VLOOKUP(E704,SOTC_PORKMEAT!A2:B5441,{2},FALSE))), CUSTOMERS_PORKMEAT!A2:B951,{2},FALSE)</f>
      </c>
      <c r="G704" t="s">
        <v>28</v>
      </c>
      <c r="H704" s="1">
        <v>1000000000734</v>
      </c>
      <c r="I704" s="1" t="s">
        <v>937</v>
      </c>
      <c r="J704" s="1" t="s">
        <v>937</v>
      </c>
      <c r="K704" s="6" t="s">
        <v>2022</v>
      </c>
      <c r="L704" t="s">
        <v>13</v>
      </c>
      <c r="M704" t="s">
        <v>28</v>
      </c>
      <c r="N704" s="6" t="s">
        <v>2022</v>
      </c>
      <c r="O704" t="s">
        <v>28</v>
      </c>
      <c r="P704" t="s">
        <v>28</v>
      </c>
      <c r="Q704" t="s">
        <v>28</v>
      </c>
      <c r="R704" s="7" t="s">
        <v>2050</v>
      </c>
      <c r="S704" s="8">
        <f>R704/N704 * -1</f>
      </c>
      <c r="T704">
        <f>VLOOKUP(H704,SKU_PORKMEAT!A2:D683,{3},FALSE)</f>
      </c>
      <c r="U704" s="1">
        <f>VLOOKUP(UPPER(IF(IFERROR(VLOOKUP(E704,SOTC_PORKMEAT!A2:B5441,{2},FALSE), TRUE)=TRUE, VLOOKUP(E704,PICKUP_PORKMEAT!A2:B559,{2},FALSE),VLOOKUP(E704,SOTC_PORKMEAT!A2:B5441,{2},FALSE))), CUSTOMERS_PORKMEAT!A2:C951,{3},FALSE)</f>
      </c>
      <c r="V704" s="1">
        <f>VLOOKUP(UPPER(IF(IFERROR(VLOOKUP(E704,SOTC_PORKMEAT!A2:B5441,{2},FALSE), TRUE)=TRUE, VLOOKUP(E704,PICKUP_PORKMEAT!A2:B559,{2},FALSE),VLOOKUP(E704,SOTC_PORKMEAT!A2:B5441,{2},FALSE))), CUSTOMERS_PORKMEAT!A2:D951,{4},FALSE)</f>
      </c>
      <c r="W704" s="1">
        <f>VLOOKUP(H704,SKU_PORKMEAT!A2:D683,{4},FALSE)</f>
      </c>
      <c r="X704" s="1">
        <v>11</v>
      </c>
      <c r="Y704" t="s">
        <v>256</v>
      </c>
    </row>
    <row r="705" spans="1:25" x14ac:dyDescent="0.25">
      <c r="A705" s="1">
        <v>2024</v>
      </c>
      <c r="B705" s="1" t="s">
        <v>24</v>
      </c>
      <c r="C705" s="1" t="s">
        <v>1564</v>
      </c>
      <c r="D705" s="1" t="s">
        <v>2049</v>
      </c>
      <c r="E705" s="1">
        <v>2100121189</v>
      </c>
      <c r="F705" s="1">
        <f>VLOOKUP(UPPER(IF(IFERROR(VLOOKUP(E705,SOTC_PORKMEAT!A2:B5441,{2},FALSE), TRUE)=TRUE, VLOOKUP(E705,PICKUP_PORKMEAT!A2:B559,{2},FALSE),VLOOKUP(E705,SOTC_PORKMEAT!A2:B5441,{2},FALSE))), CUSTOMERS_PORKMEAT!A2:B951,{2},FALSE)</f>
      </c>
      <c r="G705" t="s">
        <v>28</v>
      </c>
      <c r="H705" s="1">
        <v>1000000002074</v>
      </c>
      <c r="I705" s="1" t="s">
        <v>940</v>
      </c>
      <c r="J705" s="1" t="s">
        <v>940</v>
      </c>
      <c r="K705" s="6" t="s">
        <v>2053</v>
      </c>
      <c r="L705" t="s">
        <v>13</v>
      </c>
      <c r="M705" t="s">
        <v>28</v>
      </c>
      <c r="N705" s="6" t="s">
        <v>2053</v>
      </c>
      <c r="O705" t="s">
        <v>28</v>
      </c>
      <c r="P705" t="s">
        <v>28</v>
      </c>
      <c r="Q705" t="s">
        <v>28</v>
      </c>
      <c r="R705" s="7" t="s">
        <v>2054</v>
      </c>
      <c r="S705" s="8">
        <f>R705/N705 * -1</f>
      </c>
      <c r="T705">
        <f>VLOOKUP(H705,SKU_PORKMEAT!A2:D683,{3},FALSE)</f>
      </c>
      <c r="U705" s="1">
        <f>VLOOKUP(UPPER(IF(IFERROR(VLOOKUP(E705,SOTC_PORKMEAT!A2:B5441,{2},FALSE), TRUE)=TRUE, VLOOKUP(E705,PICKUP_PORKMEAT!A2:B559,{2},FALSE),VLOOKUP(E705,SOTC_PORKMEAT!A2:B5441,{2},FALSE))), CUSTOMERS_PORKMEAT!A2:C951,{3},FALSE)</f>
      </c>
      <c r="V705" s="1">
        <f>VLOOKUP(UPPER(IF(IFERROR(VLOOKUP(E705,SOTC_PORKMEAT!A2:B5441,{2},FALSE), TRUE)=TRUE, VLOOKUP(E705,PICKUP_PORKMEAT!A2:B559,{2},FALSE),VLOOKUP(E705,SOTC_PORKMEAT!A2:B5441,{2},FALSE))), CUSTOMERS_PORKMEAT!A2:D951,{4},FALSE)</f>
      </c>
      <c r="W705" s="1">
        <f>VLOOKUP(H705,SKU_PORKMEAT!A2:D683,{4},FALSE)</f>
      </c>
      <c r="X705" s="1">
        <v>11</v>
      </c>
      <c r="Y705" t="s">
        <v>256</v>
      </c>
    </row>
    <row r="706" spans="1:25" x14ac:dyDescent="0.25">
      <c r="A706" s="1">
        <v>2024</v>
      </c>
      <c r="B706" s="1" t="s">
        <v>24</v>
      </c>
      <c r="C706" s="1" t="s">
        <v>1564</v>
      </c>
      <c r="D706" s="1" t="s">
        <v>2049</v>
      </c>
      <c r="E706" s="1">
        <v>2100121189</v>
      </c>
      <c r="F706" s="1">
        <f>VLOOKUP(UPPER(IF(IFERROR(VLOOKUP(E706,SOTC_PORKMEAT!A2:B5441,{2},FALSE), TRUE)=TRUE, VLOOKUP(E706,PICKUP_PORKMEAT!A2:B559,{2},FALSE),VLOOKUP(E706,SOTC_PORKMEAT!A2:B5441,{2},FALSE))), CUSTOMERS_PORKMEAT!A2:B951,{2},FALSE)</f>
      </c>
      <c r="G706" t="s">
        <v>28</v>
      </c>
      <c r="H706" s="1">
        <v>1000000000202</v>
      </c>
      <c r="I706" s="1" t="s">
        <v>2055</v>
      </c>
      <c r="J706" s="1" t="s">
        <v>2055</v>
      </c>
      <c r="K706" s="6" t="s">
        <v>2056</v>
      </c>
      <c r="L706" t="s">
        <v>13</v>
      </c>
      <c r="M706" t="s">
        <v>28</v>
      </c>
      <c r="N706" s="6" t="s">
        <v>2056</v>
      </c>
      <c r="O706" t="s">
        <v>28</v>
      </c>
      <c r="P706" t="s">
        <v>28</v>
      </c>
      <c r="Q706" t="s">
        <v>28</v>
      </c>
      <c r="R706" s="7" t="s">
        <v>2057</v>
      </c>
      <c r="S706" s="8">
        <f>R706/N706 * -1</f>
      </c>
      <c r="T706">
        <f>VLOOKUP(H706,SKU_PORKMEAT!A2:D683,{3},FALSE)</f>
      </c>
      <c r="U706" s="1">
        <f>VLOOKUP(UPPER(IF(IFERROR(VLOOKUP(E706,SOTC_PORKMEAT!A2:B5441,{2},FALSE), TRUE)=TRUE, VLOOKUP(E706,PICKUP_PORKMEAT!A2:B559,{2},FALSE),VLOOKUP(E706,SOTC_PORKMEAT!A2:B5441,{2},FALSE))), CUSTOMERS_PORKMEAT!A2:C951,{3},FALSE)</f>
      </c>
      <c r="V706" s="1">
        <f>VLOOKUP(UPPER(IF(IFERROR(VLOOKUP(E706,SOTC_PORKMEAT!A2:B5441,{2},FALSE), TRUE)=TRUE, VLOOKUP(E706,PICKUP_PORKMEAT!A2:B559,{2},FALSE),VLOOKUP(E706,SOTC_PORKMEAT!A2:B5441,{2},FALSE))), CUSTOMERS_PORKMEAT!A2:D951,{4},FALSE)</f>
      </c>
      <c r="W706" s="1">
        <f>VLOOKUP(H706,SKU_PORKMEAT!A2:D683,{4},FALSE)</f>
      </c>
      <c r="X706" s="1">
        <v>11</v>
      </c>
      <c r="Y706" t="s">
        <v>256</v>
      </c>
    </row>
    <row r="707" spans="1:25" x14ac:dyDescent="0.25">
      <c r="A707" s="1">
        <v>2024</v>
      </c>
      <c r="B707" s="1" t="s">
        <v>24</v>
      </c>
      <c r="C707" s="1" t="s">
        <v>1564</v>
      </c>
      <c r="D707" s="1" t="s">
        <v>2049</v>
      </c>
      <c r="E707" s="1">
        <v>2100121189</v>
      </c>
      <c r="F707" s="1">
        <f>VLOOKUP(UPPER(IF(IFERROR(VLOOKUP(E707,SOTC_PORKMEAT!A2:B5441,{2},FALSE), TRUE)=TRUE, VLOOKUP(E707,PICKUP_PORKMEAT!A2:B559,{2},FALSE),VLOOKUP(E707,SOTC_PORKMEAT!A2:B5441,{2},FALSE))), CUSTOMERS_PORKMEAT!A2:B951,{2},FALSE)</f>
      </c>
      <c r="G707" t="s">
        <v>28</v>
      </c>
      <c r="H707" s="1">
        <v>1000000002072</v>
      </c>
      <c r="I707" s="1" t="s">
        <v>933</v>
      </c>
      <c r="J707" s="1" t="s">
        <v>933</v>
      </c>
      <c r="K707" s="6" t="s">
        <v>978</v>
      </c>
      <c r="L707" t="s">
        <v>13</v>
      </c>
      <c r="M707" t="s">
        <v>28</v>
      </c>
      <c r="N707" s="6" t="s">
        <v>978</v>
      </c>
      <c r="O707" t="s">
        <v>28</v>
      </c>
      <c r="P707" t="s">
        <v>28</v>
      </c>
      <c r="Q707" t="s">
        <v>28</v>
      </c>
      <c r="R707" s="7" t="s">
        <v>2058</v>
      </c>
      <c r="S707" s="8">
        <f>R707/N707 * -1</f>
      </c>
      <c r="T707">
        <f>VLOOKUP(H707,SKU_PORKMEAT!A2:D683,{3},FALSE)</f>
      </c>
      <c r="U707" s="1">
        <f>VLOOKUP(UPPER(IF(IFERROR(VLOOKUP(E707,SOTC_PORKMEAT!A2:B5441,{2},FALSE), TRUE)=TRUE, VLOOKUP(E707,PICKUP_PORKMEAT!A2:B559,{2},FALSE),VLOOKUP(E707,SOTC_PORKMEAT!A2:B5441,{2},FALSE))), CUSTOMERS_PORKMEAT!A2:C951,{3},FALSE)</f>
      </c>
      <c r="V707" s="1">
        <f>VLOOKUP(UPPER(IF(IFERROR(VLOOKUP(E707,SOTC_PORKMEAT!A2:B5441,{2},FALSE), TRUE)=TRUE, VLOOKUP(E707,PICKUP_PORKMEAT!A2:B559,{2},FALSE),VLOOKUP(E707,SOTC_PORKMEAT!A2:B5441,{2},FALSE))), CUSTOMERS_PORKMEAT!A2:D951,{4},FALSE)</f>
      </c>
      <c r="W707" s="1">
        <f>VLOOKUP(H707,SKU_PORKMEAT!A2:D683,{4},FALSE)</f>
      </c>
      <c r="X707" s="1">
        <v>11</v>
      </c>
      <c r="Y707" t="s">
        <v>256</v>
      </c>
    </row>
    <row r="708" spans="1:25" x14ac:dyDescent="0.25">
      <c r="A708" s="1">
        <v>2024</v>
      </c>
      <c r="B708" s="1" t="s">
        <v>24</v>
      </c>
      <c r="C708" s="1" t="s">
        <v>1564</v>
      </c>
      <c r="D708" s="1" t="s">
        <v>2049</v>
      </c>
      <c r="E708" s="1">
        <v>2100121189</v>
      </c>
      <c r="F708" s="1">
        <f>VLOOKUP(UPPER(IF(IFERROR(VLOOKUP(E708,SOTC_PORKMEAT!A2:B5441,{2},FALSE), TRUE)=TRUE, VLOOKUP(E708,PICKUP_PORKMEAT!A2:B559,{2},FALSE),VLOOKUP(E708,SOTC_PORKMEAT!A2:B5441,{2},FALSE))), CUSTOMERS_PORKMEAT!A2:B951,{2},FALSE)</f>
      </c>
      <c r="G708" t="s">
        <v>28</v>
      </c>
      <c r="H708" s="1">
        <v>1000000000734</v>
      </c>
      <c r="I708" s="1" t="s">
        <v>937</v>
      </c>
      <c r="J708" s="1" t="s">
        <v>937</v>
      </c>
      <c r="K708" s="6" t="s">
        <v>2022</v>
      </c>
      <c r="L708" t="s">
        <v>13</v>
      </c>
      <c r="M708" t="s">
        <v>28</v>
      </c>
      <c r="N708" s="6" t="s">
        <v>2022</v>
      </c>
      <c r="O708" t="s">
        <v>28</v>
      </c>
      <c r="P708" t="s">
        <v>28</v>
      </c>
      <c r="Q708" t="s">
        <v>28</v>
      </c>
      <c r="R708" s="7" t="s">
        <v>2050</v>
      </c>
      <c r="S708" s="8">
        <f>R708/N708 * -1</f>
      </c>
      <c r="T708">
        <f>VLOOKUP(H708,SKU_PORKMEAT!A2:D683,{3},FALSE)</f>
      </c>
      <c r="U708" s="1">
        <f>VLOOKUP(UPPER(IF(IFERROR(VLOOKUP(E708,SOTC_PORKMEAT!A2:B5441,{2},FALSE), TRUE)=TRUE, VLOOKUP(E708,PICKUP_PORKMEAT!A2:B559,{2},FALSE),VLOOKUP(E708,SOTC_PORKMEAT!A2:B5441,{2},FALSE))), CUSTOMERS_PORKMEAT!A2:C951,{3},FALSE)</f>
      </c>
      <c r="V708" s="1">
        <f>VLOOKUP(UPPER(IF(IFERROR(VLOOKUP(E708,SOTC_PORKMEAT!A2:B5441,{2},FALSE), TRUE)=TRUE, VLOOKUP(E708,PICKUP_PORKMEAT!A2:B559,{2},FALSE),VLOOKUP(E708,SOTC_PORKMEAT!A2:B5441,{2},FALSE))), CUSTOMERS_PORKMEAT!A2:D951,{4},FALSE)</f>
      </c>
      <c r="W708" s="1">
        <f>VLOOKUP(H708,SKU_PORKMEAT!A2:D683,{4},FALSE)</f>
      </c>
      <c r="X708" s="1">
        <v>11</v>
      </c>
      <c r="Y708" t="s">
        <v>256</v>
      </c>
    </row>
    <row r="709" spans="1:25" x14ac:dyDescent="0.25">
      <c r="A709" s="1">
        <v>2024</v>
      </c>
      <c r="B709" s="1" t="s">
        <v>24</v>
      </c>
      <c r="C709" s="1" t="s">
        <v>1564</v>
      </c>
      <c r="D709" s="1" t="s">
        <v>2049</v>
      </c>
      <c r="E709" s="1">
        <v>2100121189</v>
      </c>
      <c r="F709" s="1">
        <f>VLOOKUP(UPPER(IF(IFERROR(VLOOKUP(E709,SOTC_PORKMEAT!A2:B5441,{2},FALSE), TRUE)=TRUE, VLOOKUP(E709,PICKUP_PORKMEAT!A2:B559,{2},FALSE),VLOOKUP(E709,SOTC_PORKMEAT!A2:B5441,{2},FALSE))), CUSTOMERS_PORKMEAT!A2:B951,{2},FALSE)</f>
      </c>
      <c r="G709" t="s">
        <v>28</v>
      </c>
      <c r="H709" s="1">
        <v>1000000002074</v>
      </c>
      <c r="I709" s="1" t="s">
        <v>940</v>
      </c>
      <c r="J709" s="1" t="s">
        <v>940</v>
      </c>
      <c r="K709" s="6" t="s">
        <v>1004</v>
      </c>
      <c r="L709" t="s">
        <v>13</v>
      </c>
      <c r="M709" t="s">
        <v>28</v>
      </c>
      <c r="N709" s="6" t="s">
        <v>1004</v>
      </c>
      <c r="O709" t="s">
        <v>28</v>
      </c>
      <c r="P709" t="s">
        <v>28</v>
      </c>
      <c r="Q709" t="s">
        <v>28</v>
      </c>
      <c r="R709" s="7" t="s">
        <v>2059</v>
      </c>
      <c r="S709" s="8">
        <f>R709/N709 * -1</f>
      </c>
      <c r="T709">
        <f>VLOOKUP(H709,SKU_PORKMEAT!A2:D683,{3},FALSE)</f>
      </c>
      <c r="U709" s="1">
        <f>VLOOKUP(UPPER(IF(IFERROR(VLOOKUP(E709,SOTC_PORKMEAT!A2:B5441,{2},FALSE), TRUE)=TRUE, VLOOKUP(E709,PICKUP_PORKMEAT!A2:B559,{2},FALSE),VLOOKUP(E709,SOTC_PORKMEAT!A2:B5441,{2},FALSE))), CUSTOMERS_PORKMEAT!A2:C951,{3},FALSE)</f>
      </c>
      <c r="V709" s="1">
        <f>VLOOKUP(UPPER(IF(IFERROR(VLOOKUP(E709,SOTC_PORKMEAT!A2:B5441,{2},FALSE), TRUE)=TRUE, VLOOKUP(E709,PICKUP_PORKMEAT!A2:B559,{2},FALSE),VLOOKUP(E709,SOTC_PORKMEAT!A2:B5441,{2},FALSE))), CUSTOMERS_PORKMEAT!A2:D951,{4},FALSE)</f>
      </c>
      <c r="W709" s="1">
        <f>VLOOKUP(H709,SKU_PORKMEAT!A2:D683,{4},FALSE)</f>
      </c>
      <c r="X709" s="1">
        <v>11</v>
      </c>
      <c r="Y709" t="s">
        <v>256</v>
      </c>
    </row>
    <row r="710" spans="1:25" x14ac:dyDescent="0.25">
      <c r="A710" s="1">
        <v>2024</v>
      </c>
      <c r="B710" s="1" t="s">
        <v>24</v>
      </c>
      <c r="C710" s="1" t="s">
        <v>1564</v>
      </c>
      <c r="D710" s="1" t="s">
        <v>2049</v>
      </c>
      <c r="E710" s="1">
        <v>2100121189</v>
      </c>
      <c r="F710" s="1">
        <f>VLOOKUP(UPPER(IF(IFERROR(VLOOKUP(E710,SOTC_PORKMEAT!A2:B5441,{2},FALSE), TRUE)=TRUE, VLOOKUP(E710,PICKUP_PORKMEAT!A2:B559,{2},FALSE),VLOOKUP(E710,SOTC_PORKMEAT!A2:B5441,{2},FALSE))), CUSTOMERS_PORKMEAT!A2:B951,{2},FALSE)</f>
      </c>
      <c r="G710" t="s">
        <v>28</v>
      </c>
      <c r="H710" s="1">
        <v>1000000000734</v>
      </c>
      <c r="I710" s="1" t="s">
        <v>937</v>
      </c>
      <c r="J710" s="1" t="s">
        <v>937</v>
      </c>
      <c r="K710" s="6" t="s">
        <v>2028</v>
      </c>
      <c r="L710" t="s">
        <v>13</v>
      </c>
      <c r="M710" t="s">
        <v>28</v>
      </c>
      <c r="N710" s="6" t="s">
        <v>2028</v>
      </c>
      <c r="O710" t="s">
        <v>28</v>
      </c>
      <c r="P710" t="s">
        <v>28</v>
      </c>
      <c r="Q710" t="s">
        <v>28</v>
      </c>
      <c r="R710" s="7" t="s">
        <v>2060</v>
      </c>
      <c r="S710" s="8">
        <f>R710/N710 * -1</f>
      </c>
      <c r="T710">
        <f>VLOOKUP(H710,SKU_PORKMEAT!A2:D683,{3},FALSE)</f>
      </c>
      <c r="U710" s="1">
        <f>VLOOKUP(UPPER(IF(IFERROR(VLOOKUP(E710,SOTC_PORKMEAT!A2:B5441,{2},FALSE), TRUE)=TRUE, VLOOKUP(E710,PICKUP_PORKMEAT!A2:B559,{2},FALSE),VLOOKUP(E710,SOTC_PORKMEAT!A2:B5441,{2},FALSE))), CUSTOMERS_PORKMEAT!A2:C951,{3},FALSE)</f>
      </c>
      <c r="V710" s="1">
        <f>VLOOKUP(UPPER(IF(IFERROR(VLOOKUP(E710,SOTC_PORKMEAT!A2:B5441,{2},FALSE), TRUE)=TRUE, VLOOKUP(E710,PICKUP_PORKMEAT!A2:B559,{2},FALSE),VLOOKUP(E710,SOTC_PORKMEAT!A2:B5441,{2},FALSE))), CUSTOMERS_PORKMEAT!A2:D951,{4},FALSE)</f>
      </c>
      <c r="W710" s="1">
        <f>VLOOKUP(H710,SKU_PORKMEAT!A2:D683,{4},FALSE)</f>
      </c>
      <c r="X710" s="1">
        <v>11</v>
      </c>
      <c r="Y710" t="s">
        <v>256</v>
      </c>
    </row>
    <row r="711" spans="1:25" x14ac:dyDescent="0.25">
      <c r="A711" s="1">
        <v>2024</v>
      </c>
      <c r="B711" s="1" t="s">
        <v>24</v>
      </c>
      <c r="C711" s="1" t="s">
        <v>1564</v>
      </c>
      <c r="D711" s="1" t="s">
        <v>2061</v>
      </c>
      <c r="E711" s="1">
        <v>2100121198</v>
      </c>
      <c r="F711" s="1">
        <f>VLOOKUP(UPPER(IF(IFERROR(VLOOKUP(E711,SOTC_PORKMEAT!A2:B5441,{2},FALSE), TRUE)=TRUE, VLOOKUP(E711,PICKUP_PORKMEAT!A2:B559,{2},FALSE),VLOOKUP(E711,SOTC_PORKMEAT!A2:B5441,{2},FALSE))), CUSTOMERS_PORKMEAT!A2:B951,{2},FALSE)</f>
      </c>
      <c r="G711" t="s">
        <v>28</v>
      </c>
      <c r="H711" s="1">
        <v>1000000000734</v>
      </c>
      <c r="I711" s="1" t="s">
        <v>937</v>
      </c>
      <c r="J711" s="1" t="s">
        <v>937</v>
      </c>
      <c r="K711" s="6" t="s">
        <v>2051</v>
      </c>
      <c r="L711" t="s">
        <v>13</v>
      </c>
      <c r="M711" t="s">
        <v>28</v>
      </c>
      <c r="N711" s="6" t="s">
        <v>2051</v>
      </c>
      <c r="O711" t="s">
        <v>28</v>
      </c>
      <c r="P711" t="s">
        <v>28</v>
      </c>
      <c r="Q711" t="s">
        <v>28</v>
      </c>
      <c r="R711" s="7" t="s">
        <v>2062</v>
      </c>
      <c r="S711" s="8">
        <f>R711/N711 * -1</f>
      </c>
      <c r="T711">
        <f>VLOOKUP(H711,SKU_PORKMEAT!A2:D683,{3},FALSE)</f>
      </c>
      <c r="U711" s="1">
        <f>VLOOKUP(UPPER(IF(IFERROR(VLOOKUP(E711,SOTC_PORKMEAT!A2:B5441,{2},FALSE), TRUE)=TRUE, VLOOKUP(E711,PICKUP_PORKMEAT!A2:B559,{2},FALSE),VLOOKUP(E711,SOTC_PORKMEAT!A2:B5441,{2},FALSE))), CUSTOMERS_PORKMEAT!A2:C951,{3},FALSE)</f>
      </c>
      <c r="V711" s="1">
        <f>VLOOKUP(UPPER(IF(IFERROR(VLOOKUP(E711,SOTC_PORKMEAT!A2:B5441,{2},FALSE), TRUE)=TRUE, VLOOKUP(E711,PICKUP_PORKMEAT!A2:B559,{2},FALSE),VLOOKUP(E711,SOTC_PORKMEAT!A2:B5441,{2},FALSE))), CUSTOMERS_PORKMEAT!A2:D951,{4},FALSE)</f>
      </c>
      <c r="W711" s="1">
        <f>VLOOKUP(H711,SKU_PORKMEAT!A2:D683,{4},FALSE)</f>
      </c>
      <c r="X711" s="1">
        <v>11</v>
      </c>
      <c r="Y711" t="s">
        <v>256</v>
      </c>
    </row>
    <row r="712" spans="1:25" x14ac:dyDescent="0.25">
      <c r="A712" s="1">
        <v>2024</v>
      </c>
      <c r="B712" s="1" t="s">
        <v>24</v>
      </c>
      <c r="C712" s="1" t="s">
        <v>1564</v>
      </c>
      <c r="D712" s="1" t="s">
        <v>2063</v>
      </c>
      <c r="E712" s="1">
        <v>2100121179</v>
      </c>
      <c r="F712" s="1">
        <f>VLOOKUP(UPPER(IF(IFERROR(VLOOKUP(E712,SOTC_PORKMEAT!A2:B5441,{2},FALSE), TRUE)=TRUE, VLOOKUP(E712,PICKUP_PORKMEAT!A2:B559,{2},FALSE),VLOOKUP(E712,SOTC_PORKMEAT!A2:B5441,{2},FALSE))), CUSTOMERS_PORKMEAT!A2:B951,{2},FALSE)</f>
      </c>
      <c r="G712" t="s">
        <v>28</v>
      </c>
      <c r="H712" s="1">
        <v>1000000001141</v>
      </c>
      <c r="I712" s="1" t="s">
        <v>272</v>
      </c>
      <c r="J712" s="1" t="s">
        <v>272</v>
      </c>
      <c r="K712" s="6" t="s">
        <v>2064</v>
      </c>
      <c r="L712" t="s">
        <v>13</v>
      </c>
      <c r="M712" t="s">
        <v>28</v>
      </c>
      <c r="N712" s="6" t="s">
        <v>2064</v>
      </c>
      <c r="O712" t="s">
        <v>28</v>
      </c>
      <c r="P712" t="s">
        <v>28</v>
      </c>
      <c r="Q712" t="s">
        <v>28</v>
      </c>
      <c r="R712" s="7" t="s">
        <v>2065</v>
      </c>
      <c r="S712" s="8">
        <f>R712/N712 * -1</f>
      </c>
      <c r="T712">
        <f>VLOOKUP(H712,SKU_PORKMEAT!A2:D683,{3},FALSE)</f>
      </c>
      <c r="U712" s="1">
        <f>VLOOKUP(UPPER(IF(IFERROR(VLOOKUP(E712,SOTC_PORKMEAT!A2:B5441,{2},FALSE), TRUE)=TRUE, VLOOKUP(E712,PICKUP_PORKMEAT!A2:B559,{2},FALSE),VLOOKUP(E712,SOTC_PORKMEAT!A2:B5441,{2},FALSE))), CUSTOMERS_PORKMEAT!A2:C951,{3},FALSE)</f>
      </c>
      <c r="V712" s="1">
        <f>VLOOKUP(UPPER(IF(IFERROR(VLOOKUP(E712,SOTC_PORKMEAT!A2:B5441,{2},FALSE), TRUE)=TRUE, VLOOKUP(E712,PICKUP_PORKMEAT!A2:B559,{2},FALSE),VLOOKUP(E712,SOTC_PORKMEAT!A2:B5441,{2},FALSE))), CUSTOMERS_PORKMEAT!A2:D951,{4},FALSE)</f>
      </c>
      <c r="W712" s="1">
        <f>VLOOKUP(H712,SKU_PORKMEAT!A2:D683,{4},FALSE)</f>
      </c>
      <c r="X712" s="1">
        <v>17</v>
      </c>
      <c r="Y712" t="s">
        <v>256</v>
      </c>
    </row>
    <row r="713" spans="1:25" x14ac:dyDescent="0.25">
      <c r="A713" s="1">
        <v>2024</v>
      </c>
      <c r="B713" s="1" t="s">
        <v>24</v>
      </c>
      <c r="C713" s="1" t="s">
        <v>1564</v>
      </c>
      <c r="D713" s="1" t="s">
        <v>2063</v>
      </c>
      <c r="E713" s="1">
        <v>2100121179</v>
      </c>
      <c r="F713" s="1">
        <f>VLOOKUP(UPPER(IF(IFERROR(VLOOKUP(E713,SOTC_PORKMEAT!A2:B5441,{2},FALSE), TRUE)=TRUE, VLOOKUP(E713,PICKUP_PORKMEAT!A2:B559,{2},FALSE),VLOOKUP(E713,SOTC_PORKMEAT!A2:B5441,{2},FALSE))), CUSTOMERS_PORKMEAT!A2:B951,{2},FALSE)</f>
      </c>
      <c r="G713" t="s">
        <v>28</v>
      </c>
      <c r="H713" s="1">
        <v>1000000001357</v>
      </c>
      <c r="I713" s="1" t="s">
        <v>246</v>
      </c>
      <c r="J713" s="1" t="s">
        <v>246</v>
      </c>
      <c r="K713" s="6" t="s">
        <v>2066</v>
      </c>
      <c r="L713" t="s">
        <v>13</v>
      </c>
      <c r="M713" t="s">
        <v>28</v>
      </c>
      <c r="N713" s="6" t="s">
        <v>2066</v>
      </c>
      <c r="O713" t="s">
        <v>28</v>
      </c>
      <c r="P713" t="s">
        <v>28</v>
      </c>
      <c r="Q713" t="s">
        <v>28</v>
      </c>
      <c r="R713" s="7" t="s">
        <v>2067</v>
      </c>
      <c r="S713" s="8">
        <f>R713/N713 * -1</f>
      </c>
      <c r="T713">
        <f>VLOOKUP(H713,SKU_PORKMEAT!A2:D683,{3},FALSE)</f>
      </c>
      <c r="U713" s="1">
        <f>VLOOKUP(UPPER(IF(IFERROR(VLOOKUP(E713,SOTC_PORKMEAT!A2:B5441,{2},FALSE), TRUE)=TRUE, VLOOKUP(E713,PICKUP_PORKMEAT!A2:B559,{2},FALSE),VLOOKUP(E713,SOTC_PORKMEAT!A2:B5441,{2},FALSE))), CUSTOMERS_PORKMEAT!A2:C951,{3},FALSE)</f>
      </c>
      <c r="V713" s="1">
        <f>VLOOKUP(UPPER(IF(IFERROR(VLOOKUP(E713,SOTC_PORKMEAT!A2:B5441,{2},FALSE), TRUE)=TRUE, VLOOKUP(E713,PICKUP_PORKMEAT!A2:B559,{2},FALSE),VLOOKUP(E713,SOTC_PORKMEAT!A2:B5441,{2},FALSE))), CUSTOMERS_PORKMEAT!A2:D951,{4},FALSE)</f>
      </c>
      <c r="W713" s="1">
        <f>VLOOKUP(H713,SKU_PORKMEAT!A2:D683,{4},FALSE)</f>
      </c>
      <c r="X713" s="1">
        <v>17</v>
      </c>
      <c r="Y713" t="s">
        <v>256</v>
      </c>
    </row>
    <row r="714" spans="1:25" x14ac:dyDescent="0.25">
      <c r="A714" s="1">
        <v>2024</v>
      </c>
      <c r="B714" s="1" t="s">
        <v>24</v>
      </c>
      <c r="C714" s="1" t="s">
        <v>25</v>
      </c>
      <c r="D714" s="1" t="s">
        <v>2068</v>
      </c>
      <c r="E714" s="1">
        <v>2100119098</v>
      </c>
      <c r="F714" s="1" t="s">
        <v>2069</v>
      </c>
      <c r="G714" t="s">
        <v>28</v>
      </c>
      <c r="H714" s="1">
        <v>1000000000727</v>
      </c>
      <c r="I714" s="1" t="s">
        <v>320</v>
      </c>
      <c r="J714" s="1" t="s">
        <v>320</v>
      </c>
      <c r="K714" s="6" t="s">
        <v>2070</v>
      </c>
      <c r="L714" t="s">
        <v>13</v>
      </c>
      <c r="M714" t="s">
        <v>28</v>
      </c>
      <c r="N714" s="6" t="s">
        <v>2070</v>
      </c>
      <c r="O714" t="s">
        <v>28</v>
      </c>
      <c r="P714" t="s">
        <v>28</v>
      </c>
      <c r="Q714" t="s">
        <v>28</v>
      </c>
      <c r="R714" s="7" t="s">
        <v>2071</v>
      </c>
      <c r="S714" s="8">
        <f>R714/N714 * -1</f>
      </c>
      <c r="T714">
        <f>VLOOKUP(H714,SKU_PORKMEAT!A2:D683,{3},FALSE)</f>
      </c>
      <c r="U714" s="1">
        <f>VLOOKUP(UPPER(IF(IFERROR(VLOOKUP(E714,SOTC_PORKMEAT!A2:B5441,{2},FALSE), TRUE)=TRUE, VLOOKUP(E714,PICKUP_PORKMEAT!A2:B559,{2},FALSE),VLOOKUP(E714,SOTC_PORKMEAT!A2:B5441,{2},FALSE))), CUSTOMERS_PORKMEAT!A2:C951,{3},FALSE)</f>
      </c>
      <c r="V714" s="1">
        <f>VLOOKUP(UPPER(IF(IFERROR(VLOOKUP(E714,SOTC_PORKMEAT!A2:B5441,{2},FALSE), TRUE)=TRUE, VLOOKUP(E714,PICKUP_PORKMEAT!A2:B559,{2},FALSE),VLOOKUP(E714,SOTC_PORKMEAT!A2:B5441,{2},FALSE))), CUSTOMERS_PORKMEAT!A2:D951,{4},FALSE)</f>
      </c>
      <c r="W714" s="1">
        <f>VLOOKUP(H714,SKU_PORKMEAT!A2:D683,{4},FALSE)</f>
      </c>
      <c r="X714" s="1">
        <v>12</v>
      </c>
      <c r="Y714" t="s">
        <v>2069</v>
      </c>
    </row>
    <row r="715" spans="1:25" x14ac:dyDescent="0.25">
      <c r="A715" s="1">
        <v>2024</v>
      </c>
      <c r="B715" s="1" t="s">
        <v>24</v>
      </c>
      <c r="C715" s="1" t="s">
        <v>25</v>
      </c>
      <c r="D715" s="1" t="s">
        <v>2068</v>
      </c>
      <c r="E715" s="1">
        <v>2100119098</v>
      </c>
      <c r="F715" s="1" t="s">
        <v>2069</v>
      </c>
      <c r="G715" t="s">
        <v>28</v>
      </c>
      <c r="H715" s="1">
        <v>1000000000730</v>
      </c>
      <c r="I715" s="1" t="s">
        <v>313</v>
      </c>
      <c r="J715" s="1" t="s">
        <v>313</v>
      </c>
      <c r="K715" s="6" t="s">
        <v>1547</v>
      </c>
      <c r="L715" t="s">
        <v>13</v>
      </c>
      <c r="M715" t="s">
        <v>28</v>
      </c>
      <c r="N715" s="6" t="s">
        <v>1547</v>
      </c>
      <c r="O715" t="s">
        <v>28</v>
      </c>
      <c r="P715" t="s">
        <v>28</v>
      </c>
      <c r="Q715" t="s">
        <v>28</v>
      </c>
      <c r="R715" s="7" t="s">
        <v>2072</v>
      </c>
      <c r="S715" s="8">
        <f>R715/N715 * -1</f>
      </c>
      <c r="T715">
        <f>VLOOKUP(H715,SKU_PORKMEAT!A2:D683,{3},FALSE)</f>
      </c>
      <c r="U715" s="1">
        <f>VLOOKUP(UPPER(IF(IFERROR(VLOOKUP(E715,SOTC_PORKMEAT!A2:B5441,{2},FALSE), TRUE)=TRUE, VLOOKUP(E715,PICKUP_PORKMEAT!A2:B559,{2},FALSE),VLOOKUP(E715,SOTC_PORKMEAT!A2:B5441,{2},FALSE))), CUSTOMERS_PORKMEAT!A2:C951,{3},FALSE)</f>
      </c>
      <c r="V715" s="1">
        <f>VLOOKUP(UPPER(IF(IFERROR(VLOOKUP(E715,SOTC_PORKMEAT!A2:B5441,{2},FALSE), TRUE)=TRUE, VLOOKUP(E715,PICKUP_PORKMEAT!A2:B559,{2},FALSE),VLOOKUP(E715,SOTC_PORKMEAT!A2:B5441,{2},FALSE))), CUSTOMERS_PORKMEAT!A2:D951,{4},FALSE)</f>
      </c>
      <c r="W715" s="1">
        <f>VLOOKUP(H715,SKU_PORKMEAT!A2:D683,{4},FALSE)</f>
      </c>
      <c r="X715" s="1">
        <v>12</v>
      </c>
      <c r="Y715" t="s">
        <v>2069</v>
      </c>
    </row>
    <row r="716" spans="1:25" x14ac:dyDescent="0.25">
      <c r="A716" s="1">
        <v>2024</v>
      </c>
      <c r="B716" s="1" t="s">
        <v>24</v>
      </c>
      <c r="C716" s="1" t="s">
        <v>25</v>
      </c>
      <c r="D716" s="1" t="s">
        <v>2073</v>
      </c>
      <c r="E716" s="1">
        <v>2100119912</v>
      </c>
      <c r="F716" s="1" t="s">
        <v>59</v>
      </c>
      <c r="G716" t="s">
        <v>28</v>
      </c>
      <c r="H716" s="1">
        <v>1000000001221</v>
      </c>
      <c r="I716" s="1" t="s">
        <v>60</v>
      </c>
      <c r="J716" s="1" t="s">
        <v>60</v>
      </c>
      <c r="K716" s="6" t="s">
        <v>2074</v>
      </c>
      <c r="L716" t="s">
        <v>13</v>
      </c>
      <c r="M716" t="s">
        <v>28</v>
      </c>
      <c r="N716" s="6" t="s">
        <v>2074</v>
      </c>
      <c r="O716" t="s">
        <v>28</v>
      </c>
      <c r="P716" t="s">
        <v>28</v>
      </c>
      <c r="Q716" t="s">
        <v>28</v>
      </c>
      <c r="R716" s="7" t="s">
        <v>2075</v>
      </c>
      <c r="S716" s="8">
        <f>R716/N716 * -1</f>
      </c>
      <c r="T716">
        <f>VLOOKUP(H716,SKU_PORKMEAT!A2:D683,{3},FALSE)</f>
      </c>
      <c r="U716" s="1">
        <f>VLOOKUP(UPPER(IF(IFERROR(VLOOKUP(E716,SOTC_PORKMEAT!A2:B5441,{2},FALSE), TRUE)=TRUE, VLOOKUP(E716,PICKUP_PORKMEAT!A2:B559,{2},FALSE),VLOOKUP(E716,SOTC_PORKMEAT!A2:B5441,{2},FALSE))), CUSTOMERS_PORKMEAT!A2:C951,{3},FALSE)</f>
      </c>
      <c r="V716" s="1">
        <f>VLOOKUP(UPPER(IF(IFERROR(VLOOKUP(E716,SOTC_PORKMEAT!A2:B5441,{2},FALSE), TRUE)=TRUE, VLOOKUP(E716,PICKUP_PORKMEAT!A2:B559,{2},FALSE),VLOOKUP(E716,SOTC_PORKMEAT!A2:B5441,{2},FALSE))), CUSTOMERS_PORKMEAT!A2:D951,{4},FALSE)</f>
      </c>
      <c r="W716" s="1">
        <f>VLOOKUP(H716,SKU_PORKMEAT!A2:D683,{4},FALSE)</f>
      </c>
      <c r="X716" s="1">
        <v>12</v>
      </c>
      <c r="Y716" t="s">
        <v>59</v>
      </c>
    </row>
    <row r="717" spans="1:25" x14ac:dyDescent="0.25">
      <c r="A717" s="1">
        <v>2024</v>
      </c>
      <c r="B717" s="1" t="s">
        <v>24</v>
      </c>
      <c r="C717" s="1" t="s">
        <v>25</v>
      </c>
      <c r="D717" s="1" t="s">
        <v>2073</v>
      </c>
      <c r="E717" s="1">
        <v>2100119912</v>
      </c>
      <c r="F717" s="1" t="s">
        <v>59</v>
      </c>
      <c r="G717" t="s">
        <v>28</v>
      </c>
      <c r="H717" s="1">
        <v>1000000001220</v>
      </c>
      <c r="I717" s="1" t="s">
        <v>2076</v>
      </c>
      <c r="J717" s="1" t="s">
        <v>2076</v>
      </c>
      <c r="K717" s="6" t="s">
        <v>2077</v>
      </c>
      <c r="L717" t="s">
        <v>13</v>
      </c>
      <c r="M717" t="s">
        <v>28</v>
      </c>
      <c r="N717" s="6" t="s">
        <v>2077</v>
      </c>
      <c r="O717" t="s">
        <v>28</v>
      </c>
      <c r="P717" t="s">
        <v>28</v>
      </c>
      <c r="Q717" t="s">
        <v>28</v>
      </c>
      <c r="R717" s="7" t="s">
        <v>2078</v>
      </c>
      <c r="S717" s="8">
        <f>R717/N717 * -1</f>
      </c>
      <c r="T717">
        <f>VLOOKUP(H717,SKU_PORKMEAT!A2:D683,{3},FALSE)</f>
      </c>
      <c r="U717" s="1">
        <f>VLOOKUP(UPPER(IF(IFERROR(VLOOKUP(E717,SOTC_PORKMEAT!A2:B5441,{2},FALSE), TRUE)=TRUE, VLOOKUP(E717,PICKUP_PORKMEAT!A2:B559,{2},FALSE),VLOOKUP(E717,SOTC_PORKMEAT!A2:B5441,{2},FALSE))), CUSTOMERS_PORKMEAT!A2:C951,{3},FALSE)</f>
      </c>
      <c r="V717" s="1">
        <f>VLOOKUP(UPPER(IF(IFERROR(VLOOKUP(E717,SOTC_PORKMEAT!A2:B5441,{2},FALSE), TRUE)=TRUE, VLOOKUP(E717,PICKUP_PORKMEAT!A2:B559,{2},FALSE),VLOOKUP(E717,SOTC_PORKMEAT!A2:B5441,{2},FALSE))), CUSTOMERS_PORKMEAT!A2:D951,{4},FALSE)</f>
      </c>
      <c r="W717" s="1">
        <f>VLOOKUP(H717,SKU_PORKMEAT!A2:D683,{4},FALSE)</f>
      </c>
      <c r="X717" s="1">
        <v>12</v>
      </c>
      <c r="Y717" t="s">
        <v>59</v>
      </c>
    </row>
    <row r="718" spans="1:25" x14ac:dyDescent="0.25">
      <c r="A718" s="1">
        <v>2024</v>
      </c>
      <c r="B718" s="1" t="s">
        <v>24</v>
      </c>
      <c r="C718" s="1" t="s">
        <v>47</v>
      </c>
      <c r="D718" s="1" t="s">
        <v>2079</v>
      </c>
      <c r="E718" s="1">
        <v>2100118910</v>
      </c>
      <c r="F718" s="1" t="s">
        <v>67</v>
      </c>
      <c r="G718" t="s">
        <v>28</v>
      </c>
      <c r="H718" s="1">
        <v>1000000001135</v>
      </c>
      <c r="I718" s="1" t="s">
        <v>68</v>
      </c>
      <c r="J718" s="1" t="s">
        <v>68</v>
      </c>
      <c r="K718" s="6" t="s">
        <v>2080</v>
      </c>
      <c r="L718" t="s">
        <v>13</v>
      </c>
      <c r="M718" t="s">
        <v>28</v>
      </c>
      <c r="N718" s="6" t="s">
        <v>2080</v>
      </c>
      <c r="O718" t="s">
        <v>28</v>
      </c>
      <c r="P718" t="s">
        <v>28</v>
      </c>
      <c r="Q718" t="s">
        <v>28</v>
      </c>
      <c r="R718" s="7" t="s">
        <v>2081</v>
      </c>
      <c r="S718" s="8">
        <f>R718/N718 * -1</f>
      </c>
      <c r="T718">
        <f>VLOOKUP(H718,SKU_PORKMEAT!A2:D683,{3},FALSE)</f>
      </c>
      <c r="U718" s="1">
        <f>VLOOKUP(UPPER(IF(IFERROR(VLOOKUP(E718,SOTC_PORKMEAT!A2:B5441,{2},FALSE), TRUE)=TRUE, VLOOKUP(E718,PICKUP_PORKMEAT!A2:B559,{2},FALSE),VLOOKUP(E718,SOTC_PORKMEAT!A2:B5441,{2},FALSE))), CUSTOMERS_PORKMEAT!A2:C951,{3},FALSE)</f>
      </c>
      <c r="V718" s="1">
        <f>VLOOKUP(UPPER(IF(IFERROR(VLOOKUP(E718,SOTC_PORKMEAT!A2:B5441,{2},FALSE), TRUE)=TRUE, VLOOKUP(E718,PICKUP_PORKMEAT!A2:B559,{2},FALSE),VLOOKUP(E718,SOTC_PORKMEAT!A2:B5441,{2},FALSE))), CUSTOMERS_PORKMEAT!A2:D951,{4},FALSE)</f>
      </c>
      <c r="W718" s="1">
        <f>VLOOKUP(H718,SKU_PORKMEAT!A2:D683,{4},FALSE)</f>
      </c>
      <c r="X718" s="1">
        <v>10</v>
      </c>
      <c r="Y718" t="s">
        <v>67</v>
      </c>
    </row>
    <row r="719" spans="1:25" x14ac:dyDescent="0.25">
      <c r="A719" s="1">
        <v>2024</v>
      </c>
      <c r="B719" s="1" t="s">
        <v>24</v>
      </c>
      <c r="C719" s="1" t="s">
        <v>47</v>
      </c>
      <c r="D719" s="1" t="s">
        <v>2082</v>
      </c>
      <c r="E719" s="1">
        <v>2100118908</v>
      </c>
      <c r="F719" s="1" t="s">
        <v>67</v>
      </c>
      <c r="G719" t="s">
        <v>28</v>
      </c>
      <c r="H719" s="1">
        <v>1000000001135</v>
      </c>
      <c r="I719" s="1" t="s">
        <v>68</v>
      </c>
      <c r="J719" s="1" t="s">
        <v>68</v>
      </c>
      <c r="K719" s="6" t="s">
        <v>2083</v>
      </c>
      <c r="L719" t="s">
        <v>13</v>
      </c>
      <c r="M719" t="s">
        <v>28</v>
      </c>
      <c r="N719" s="6" t="s">
        <v>2083</v>
      </c>
      <c r="O719" t="s">
        <v>28</v>
      </c>
      <c r="P719" t="s">
        <v>28</v>
      </c>
      <c r="Q719" t="s">
        <v>28</v>
      </c>
      <c r="R719" s="7" t="s">
        <v>2084</v>
      </c>
      <c r="S719" s="8">
        <f>R719/N719 * -1</f>
      </c>
      <c r="T719">
        <f>VLOOKUP(H719,SKU_PORKMEAT!A2:D683,{3},FALSE)</f>
      </c>
      <c r="U719" s="1">
        <f>VLOOKUP(UPPER(IF(IFERROR(VLOOKUP(E719,SOTC_PORKMEAT!A2:B5441,{2},FALSE), TRUE)=TRUE, VLOOKUP(E719,PICKUP_PORKMEAT!A2:B559,{2},FALSE),VLOOKUP(E719,SOTC_PORKMEAT!A2:B5441,{2},FALSE))), CUSTOMERS_PORKMEAT!A2:C951,{3},FALSE)</f>
      </c>
      <c r="V719" s="1">
        <f>VLOOKUP(UPPER(IF(IFERROR(VLOOKUP(E719,SOTC_PORKMEAT!A2:B5441,{2},FALSE), TRUE)=TRUE, VLOOKUP(E719,PICKUP_PORKMEAT!A2:B559,{2},FALSE),VLOOKUP(E719,SOTC_PORKMEAT!A2:B5441,{2},FALSE))), CUSTOMERS_PORKMEAT!A2:D951,{4},FALSE)</f>
      </c>
      <c r="W719" s="1">
        <f>VLOOKUP(H719,SKU_PORKMEAT!A2:D683,{4},FALSE)</f>
      </c>
      <c r="X719" s="1">
        <v>10</v>
      </c>
      <c r="Y719" t="s">
        <v>67</v>
      </c>
    </row>
    <row r="720" spans="1:25" x14ac:dyDescent="0.25">
      <c r="A720" s="1">
        <v>2024</v>
      </c>
      <c r="B720" s="1" t="s">
        <v>24</v>
      </c>
      <c r="C720" s="1" t="s">
        <v>47</v>
      </c>
      <c r="D720" s="1" t="s">
        <v>2082</v>
      </c>
      <c r="E720" s="1">
        <v>2100118908</v>
      </c>
      <c r="F720" s="1" t="s">
        <v>67</v>
      </c>
      <c r="G720" t="s">
        <v>28</v>
      </c>
      <c r="H720" s="1">
        <v>1000000001131</v>
      </c>
      <c r="I720" s="1" t="s">
        <v>55</v>
      </c>
      <c r="J720" s="1" t="s">
        <v>55</v>
      </c>
      <c r="K720" s="6" t="s">
        <v>2085</v>
      </c>
      <c r="L720" t="s">
        <v>13</v>
      </c>
      <c r="M720" t="s">
        <v>28</v>
      </c>
      <c r="N720" s="6" t="s">
        <v>2085</v>
      </c>
      <c r="O720" t="s">
        <v>28</v>
      </c>
      <c r="P720" t="s">
        <v>28</v>
      </c>
      <c r="Q720" t="s">
        <v>28</v>
      </c>
      <c r="R720" s="7" t="s">
        <v>2086</v>
      </c>
      <c r="S720" s="8">
        <f>R720/N720 * -1</f>
      </c>
      <c r="T720">
        <f>VLOOKUP(H720,SKU_PORKMEAT!A2:D683,{3},FALSE)</f>
      </c>
      <c r="U720" s="1">
        <f>VLOOKUP(UPPER(IF(IFERROR(VLOOKUP(E720,SOTC_PORKMEAT!A2:B5441,{2},FALSE), TRUE)=TRUE, VLOOKUP(E720,PICKUP_PORKMEAT!A2:B559,{2},FALSE),VLOOKUP(E720,SOTC_PORKMEAT!A2:B5441,{2},FALSE))), CUSTOMERS_PORKMEAT!A2:C951,{3},FALSE)</f>
      </c>
      <c r="V720" s="1">
        <f>VLOOKUP(UPPER(IF(IFERROR(VLOOKUP(E720,SOTC_PORKMEAT!A2:B5441,{2},FALSE), TRUE)=TRUE, VLOOKUP(E720,PICKUP_PORKMEAT!A2:B559,{2},FALSE),VLOOKUP(E720,SOTC_PORKMEAT!A2:B5441,{2},FALSE))), CUSTOMERS_PORKMEAT!A2:D951,{4},FALSE)</f>
      </c>
      <c r="W720" s="1">
        <f>VLOOKUP(H720,SKU_PORKMEAT!A2:D683,{4},FALSE)</f>
      </c>
      <c r="X720" s="1">
        <v>10</v>
      </c>
      <c r="Y720" t="s">
        <v>67</v>
      </c>
    </row>
    <row r="721" spans="1:25" x14ac:dyDescent="0.25">
      <c r="A721" s="1">
        <v>2024</v>
      </c>
      <c r="B721" s="1" t="s">
        <v>24</v>
      </c>
      <c r="C721" s="1" t="s">
        <v>1009</v>
      </c>
      <c r="D721" s="1" t="s">
        <v>2087</v>
      </c>
      <c r="E721" s="1">
        <v>2100119833</v>
      </c>
      <c r="F721" s="1" t="s">
        <v>2088</v>
      </c>
      <c r="G721" t="s">
        <v>28</v>
      </c>
      <c r="H721" s="1">
        <v>1000000000350</v>
      </c>
      <c r="I721" s="1" t="s">
        <v>2089</v>
      </c>
      <c r="J721" s="1" t="s">
        <v>2089</v>
      </c>
      <c r="K721" s="6" t="s">
        <v>2090</v>
      </c>
      <c r="L721" t="s">
        <v>13</v>
      </c>
      <c r="M721" t="s">
        <v>28</v>
      </c>
      <c r="N721" s="6" t="s">
        <v>2090</v>
      </c>
      <c r="O721" t="s">
        <v>28</v>
      </c>
      <c r="P721" t="s">
        <v>28</v>
      </c>
      <c r="Q721" t="s">
        <v>28</v>
      </c>
      <c r="R721" s="7" t="s">
        <v>2091</v>
      </c>
      <c r="S721" s="8">
        <f>R721/N721 * -1</f>
      </c>
      <c r="T721">
        <f>VLOOKUP(H721,SKU_PORKMEAT!A2:D683,{3},FALSE)</f>
      </c>
      <c r="U721" s="1">
        <f>VLOOKUP(UPPER(IF(IFERROR(VLOOKUP(E721,SOTC_PORKMEAT!A2:B5441,{2},FALSE), TRUE)=TRUE, VLOOKUP(E721,PICKUP_PORKMEAT!A2:B559,{2},FALSE),VLOOKUP(E721,SOTC_PORKMEAT!A2:B5441,{2},FALSE))), CUSTOMERS_PORKMEAT!A2:C951,{3},FALSE)</f>
      </c>
      <c r="V721" s="1">
        <f>VLOOKUP(UPPER(IF(IFERROR(VLOOKUP(E721,SOTC_PORKMEAT!A2:B5441,{2},FALSE), TRUE)=TRUE, VLOOKUP(E721,PICKUP_PORKMEAT!A2:B559,{2},FALSE),VLOOKUP(E721,SOTC_PORKMEAT!A2:B5441,{2},FALSE))), CUSTOMERS_PORKMEAT!A2:D951,{4},FALSE)</f>
      </c>
      <c r="W721" s="1">
        <f>VLOOKUP(H721,SKU_PORKMEAT!A2:D683,{4},FALSE)</f>
      </c>
      <c r="X721" s="1">
        <v>17</v>
      </c>
      <c r="Y721" t="s">
        <v>2088</v>
      </c>
    </row>
    <row r="722" spans="1:25" x14ac:dyDescent="0.25">
      <c r="A722" s="1">
        <v>2024</v>
      </c>
      <c r="B722" s="1" t="s">
        <v>24</v>
      </c>
      <c r="C722" s="1" t="s">
        <v>1009</v>
      </c>
      <c r="D722" s="1" t="s">
        <v>2087</v>
      </c>
      <c r="E722" s="1">
        <v>2100119833</v>
      </c>
      <c r="F722" s="1" t="s">
        <v>2088</v>
      </c>
      <c r="G722" t="s">
        <v>28</v>
      </c>
      <c r="H722" s="1">
        <v>1000000000350</v>
      </c>
      <c r="I722" s="1" t="s">
        <v>2089</v>
      </c>
      <c r="J722" s="1" t="s">
        <v>2089</v>
      </c>
      <c r="K722" s="6" t="s">
        <v>2092</v>
      </c>
      <c r="L722" t="s">
        <v>13</v>
      </c>
      <c r="M722" t="s">
        <v>28</v>
      </c>
      <c r="N722" s="6" t="s">
        <v>2092</v>
      </c>
      <c r="O722" t="s">
        <v>28</v>
      </c>
      <c r="P722" t="s">
        <v>28</v>
      </c>
      <c r="Q722" t="s">
        <v>28</v>
      </c>
      <c r="R722" s="7" t="s">
        <v>2093</v>
      </c>
      <c r="S722" s="8">
        <f>R722/N722 * -1</f>
      </c>
      <c r="T722">
        <f>VLOOKUP(H722,SKU_PORKMEAT!A2:D683,{3},FALSE)</f>
      </c>
      <c r="U722" s="1">
        <f>VLOOKUP(UPPER(IF(IFERROR(VLOOKUP(E722,SOTC_PORKMEAT!A2:B5441,{2},FALSE), TRUE)=TRUE, VLOOKUP(E722,PICKUP_PORKMEAT!A2:B559,{2},FALSE),VLOOKUP(E722,SOTC_PORKMEAT!A2:B5441,{2},FALSE))), CUSTOMERS_PORKMEAT!A2:C951,{3},FALSE)</f>
      </c>
      <c r="V722" s="1">
        <f>VLOOKUP(UPPER(IF(IFERROR(VLOOKUP(E722,SOTC_PORKMEAT!A2:B5441,{2},FALSE), TRUE)=TRUE, VLOOKUP(E722,PICKUP_PORKMEAT!A2:B559,{2},FALSE),VLOOKUP(E722,SOTC_PORKMEAT!A2:B5441,{2},FALSE))), CUSTOMERS_PORKMEAT!A2:D951,{4},FALSE)</f>
      </c>
      <c r="W722" s="1">
        <f>VLOOKUP(H722,SKU_PORKMEAT!A2:D683,{4},FALSE)</f>
      </c>
      <c r="X722" s="1">
        <v>17</v>
      </c>
      <c r="Y722" t="s">
        <v>2088</v>
      </c>
    </row>
    <row r="723" spans="1:25" x14ac:dyDescent="0.25">
      <c r="A723" s="1">
        <v>2024</v>
      </c>
      <c r="B723" s="1" t="s">
        <v>24</v>
      </c>
      <c r="C723" s="1" t="s">
        <v>1009</v>
      </c>
      <c r="D723" s="1" t="s">
        <v>2087</v>
      </c>
      <c r="E723" s="1">
        <v>2100119833</v>
      </c>
      <c r="F723" s="1" t="s">
        <v>2088</v>
      </c>
      <c r="G723" t="s">
        <v>28</v>
      </c>
      <c r="H723" s="1">
        <v>1000000000734</v>
      </c>
      <c r="I723" s="1" t="s">
        <v>937</v>
      </c>
      <c r="J723" s="1" t="s">
        <v>937</v>
      </c>
      <c r="K723" s="6" t="s">
        <v>2094</v>
      </c>
      <c r="L723" t="s">
        <v>13</v>
      </c>
      <c r="M723" t="s">
        <v>28</v>
      </c>
      <c r="N723" s="6" t="s">
        <v>2094</v>
      </c>
      <c r="O723" t="s">
        <v>28</v>
      </c>
      <c r="P723" t="s">
        <v>28</v>
      </c>
      <c r="Q723" t="s">
        <v>28</v>
      </c>
      <c r="R723" s="7" t="s">
        <v>2095</v>
      </c>
      <c r="S723" s="8">
        <f>R723/N723 * -1</f>
      </c>
      <c r="T723">
        <f>VLOOKUP(H723,SKU_PORKMEAT!A2:D683,{3},FALSE)</f>
      </c>
      <c r="U723" s="1">
        <f>VLOOKUP(UPPER(IF(IFERROR(VLOOKUP(E723,SOTC_PORKMEAT!A2:B5441,{2},FALSE), TRUE)=TRUE, VLOOKUP(E723,PICKUP_PORKMEAT!A2:B559,{2},FALSE),VLOOKUP(E723,SOTC_PORKMEAT!A2:B5441,{2},FALSE))), CUSTOMERS_PORKMEAT!A2:C951,{3},FALSE)</f>
      </c>
      <c r="V723" s="1">
        <f>VLOOKUP(UPPER(IF(IFERROR(VLOOKUP(E723,SOTC_PORKMEAT!A2:B5441,{2},FALSE), TRUE)=TRUE, VLOOKUP(E723,PICKUP_PORKMEAT!A2:B559,{2},FALSE),VLOOKUP(E723,SOTC_PORKMEAT!A2:B5441,{2},FALSE))), CUSTOMERS_PORKMEAT!A2:D951,{4},FALSE)</f>
      </c>
      <c r="W723" s="1">
        <f>VLOOKUP(H723,SKU_PORKMEAT!A2:D683,{4},FALSE)</f>
      </c>
      <c r="X723" s="1">
        <v>17</v>
      </c>
      <c r="Y723" t="s">
        <v>2088</v>
      </c>
    </row>
    <row r="724" spans="1:25" x14ac:dyDescent="0.25">
      <c r="A724" s="1">
        <v>2024</v>
      </c>
      <c r="B724" s="1" t="s">
        <v>24</v>
      </c>
      <c r="C724" s="1" t="s">
        <v>1009</v>
      </c>
      <c r="D724" s="1" t="s">
        <v>2087</v>
      </c>
      <c r="E724" s="1">
        <v>2100119833</v>
      </c>
      <c r="F724" s="1" t="s">
        <v>2088</v>
      </c>
      <c r="G724" t="s">
        <v>28</v>
      </c>
      <c r="H724" s="1">
        <v>1000000000695</v>
      </c>
      <c r="I724" s="1" t="s">
        <v>1462</v>
      </c>
      <c r="J724" s="1" t="s">
        <v>1462</v>
      </c>
      <c r="K724" s="6" t="s">
        <v>2096</v>
      </c>
      <c r="L724" t="s">
        <v>13</v>
      </c>
      <c r="M724" t="s">
        <v>28</v>
      </c>
      <c r="N724" s="6" t="s">
        <v>2096</v>
      </c>
      <c r="O724" t="s">
        <v>28</v>
      </c>
      <c r="P724" t="s">
        <v>28</v>
      </c>
      <c r="Q724" t="s">
        <v>28</v>
      </c>
      <c r="R724" s="7" t="s">
        <v>2097</v>
      </c>
      <c r="S724" s="8">
        <f>R724/N724 * -1</f>
      </c>
      <c r="T724">
        <f>VLOOKUP(H724,SKU_PORKMEAT!A2:D683,{3},FALSE)</f>
      </c>
      <c r="U724" s="1">
        <f>VLOOKUP(UPPER(IF(IFERROR(VLOOKUP(E724,SOTC_PORKMEAT!A2:B5441,{2},FALSE), TRUE)=TRUE, VLOOKUP(E724,PICKUP_PORKMEAT!A2:B559,{2},FALSE),VLOOKUP(E724,SOTC_PORKMEAT!A2:B5441,{2},FALSE))), CUSTOMERS_PORKMEAT!A2:C951,{3},FALSE)</f>
      </c>
      <c r="V724" s="1">
        <f>VLOOKUP(UPPER(IF(IFERROR(VLOOKUP(E724,SOTC_PORKMEAT!A2:B5441,{2},FALSE), TRUE)=TRUE, VLOOKUP(E724,PICKUP_PORKMEAT!A2:B559,{2},FALSE),VLOOKUP(E724,SOTC_PORKMEAT!A2:B5441,{2},FALSE))), CUSTOMERS_PORKMEAT!A2:D951,{4},FALSE)</f>
      </c>
      <c r="W724" s="1">
        <f>VLOOKUP(H724,SKU_PORKMEAT!A2:D683,{4},FALSE)</f>
      </c>
      <c r="X724" s="1">
        <v>17</v>
      </c>
      <c r="Y724" t="s">
        <v>2088</v>
      </c>
    </row>
    <row r="725" spans="1:25" x14ac:dyDescent="0.25">
      <c r="A725" s="1">
        <v>2024</v>
      </c>
      <c r="B725" s="1" t="s">
        <v>24</v>
      </c>
      <c r="C725" s="1" t="s">
        <v>39</v>
      </c>
      <c r="D725" s="1" t="s">
        <v>2098</v>
      </c>
      <c r="E725" s="1">
        <v>2100120185</v>
      </c>
      <c r="F725" s="1" t="s">
        <v>104</v>
      </c>
      <c r="G725" t="s">
        <v>28</v>
      </c>
      <c r="H725" s="1">
        <v>1000000001128</v>
      </c>
      <c r="I725" s="1" t="s">
        <v>73</v>
      </c>
      <c r="J725" s="1" t="s">
        <v>73</v>
      </c>
      <c r="K725" s="6" t="s">
        <v>2099</v>
      </c>
      <c r="L725" t="s">
        <v>13</v>
      </c>
      <c r="M725" t="s">
        <v>28</v>
      </c>
      <c r="N725" s="6" t="s">
        <v>2099</v>
      </c>
      <c r="O725" t="s">
        <v>28</v>
      </c>
      <c r="P725" t="s">
        <v>28</v>
      </c>
      <c r="Q725" t="s">
        <v>28</v>
      </c>
      <c r="R725" s="7" t="s">
        <v>2100</v>
      </c>
      <c r="S725" s="8">
        <f>R725/N725 * -1</f>
      </c>
      <c r="T725">
        <f>VLOOKUP(H725,SKU_PORKMEAT!A2:D683,{3},FALSE)</f>
      </c>
      <c r="U725" s="1">
        <f>VLOOKUP(UPPER(IF(IFERROR(VLOOKUP(E725,SOTC_PORKMEAT!A2:B5441,{2},FALSE), TRUE)=TRUE, VLOOKUP(E725,PICKUP_PORKMEAT!A2:B559,{2},FALSE),VLOOKUP(E725,SOTC_PORKMEAT!A2:B5441,{2},FALSE))), CUSTOMERS_PORKMEAT!A2:C951,{3},FALSE)</f>
      </c>
      <c r="V725" s="1">
        <f>VLOOKUP(UPPER(IF(IFERROR(VLOOKUP(E725,SOTC_PORKMEAT!A2:B5441,{2},FALSE), TRUE)=TRUE, VLOOKUP(E725,PICKUP_PORKMEAT!A2:B559,{2},FALSE),VLOOKUP(E725,SOTC_PORKMEAT!A2:B5441,{2},FALSE))), CUSTOMERS_PORKMEAT!A2:D951,{4},FALSE)</f>
      </c>
      <c r="W725" s="1">
        <f>VLOOKUP(H725,SKU_PORKMEAT!A2:D683,{4},FALSE)</f>
      </c>
      <c r="X725" s="1">
        <v>10</v>
      </c>
      <c r="Y725" t="s">
        <v>104</v>
      </c>
    </row>
    <row r="726" spans="1:25" x14ac:dyDescent="0.25">
      <c r="A726" s="1">
        <v>2024</v>
      </c>
      <c r="B726" s="1" t="s">
        <v>24</v>
      </c>
      <c r="C726" s="1" t="s">
        <v>1009</v>
      </c>
      <c r="D726" s="1" t="s">
        <v>2101</v>
      </c>
      <c r="E726" s="1">
        <v>2100119868</v>
      </c>
      <c r="F726" s="1" t="s">
        <v>291</v>
      </c>
      <c r="G726" t="s">
        <v>28</v>
      </c>
      <c r="H726" s="1">
        <v>1000000001131</v>
      </c>
      <c r="I726" s="1" t="s">
        <v>55</v>
      </c>
      <c r="J726" s="1" t="s">
        <v>55</v>
      </c>
      <c r="K726" s="6" t="s">
        <v>638</v>
      </c>
      <c r="L726" t="s">
        <v>13</v>
      </c>
      <c r="M726" t="s">
        <v>28</v>
      </c>
      <c r="N726" s="6" t="s">
        <v>638</v>
      </c>
      <c r="O726" t="s">
        <v>28</v>
      </c>
      <c r="P726" t="s">
        <v>28</v>
      </c>
      <c r="Q726" t="s">
        <v>28</v>
      </c>
      <c r="R726" s="7" t="s">
        <v>2102</v>
      </c>
      <c r="S726" s="8">
        <f>R726/N726 * -1</f>
      </c>
      <c r="T726">
        <f>VLOOKUP(H726,SKU_PORKMEAT!A2:D683,{3},FALSE)</f>
      </c>
      <c r="U726" s="1">
        <f>VLOOKUP(UPPER(IF(IFERROR(VLOOKUP(E726,SOTC_PORKMEAT!A2:B5441,{2},FALSE), TRUE)=TRUE, VLOOKUP(E726,PICKUP_PORKMEAT!A2:B559,{2},FALSE),VLOOKUP(E726,SOTC_PORKMEAT!A2:B5441,{2},FALSE))), CUSTOMERS_PORKMEAT!A2:C951,{3},FALSE)</f>
      </c>
      <c r="V726" s="1">
        <f>VLOOKUP(UPPER(IF(IFERROR(VLOOKUP(E726,SOTC_PORKMEAT!A2:B5441,{2},FALSE), TRUE)=TRUE, VLOOKUP(E726,PICKUP_PORKMEAT!A2:B559,{2},FALSE),VLOOKUP(E726,SOTC_PORKMEAT!A2:B5441,{2},FALSE))), CUSTOMERS_PORKMEAT!A2:D951,{4},FALSE)</f>
      </c>
      <c r="W726" s="1">
        <f>VLOOKUP(H726,SKU_PORKMEAT!A2:D683,{4},FALSE)</f>
      </c>
      <c r="X726" s="1">
        <v>10</v>
      </c>
      <c r="Y726" t="s">
        <v>291</v>
      </c>
    </row>
    <row r="727" spans="1:25" x14ac:dyDescent="0.25">
      <c r="A727" s="1">
        <v>2024</v>
      </c>
      <c r="B727" s="1" t="s">
        <v>24</v>
      </c>
      <c r="C727" s="1" t="s">
        <v>1009</v>
      </c>
      <c r="D727" s="1" t="s">
        <v>2101</v>
      </c>
      <c r="E727" s="1">
        <v>2100119868</v>
      </c>
      <c r="F727" s="1" t="s">
        <v>291</v>
      </c>
      <c r="G727" t="s">
        <v>28</v>
      </c>
      <c r="H727" s="1">
        <v>1000000001331</v>
      </c>
      <c r="I727" s="1" t="s">
        <v>299</v>
      </c>
      <c r="J727" s="1" t="s">
        <v>299</v>
      </c>
      <c r="K727" s="6" t="s">
        <v>2103</v>
      </c>
      <c r="L727" t="s">
        <v>13</v>
      </c>
      <c r="M727" t="s">
        <v>28</v>
      </c>
      <c r="N727" s="6" t="s">
        <v>2103</v>
      </c>
      <c r="O727" t="s">
        <v>28</v>
      </c>
      <c r="P727" t="s">
        <v>28</v>
      </c>
      <c r="Q727" t="s">
        <v>28</v>
      </c>
      <c r="R727" s="7" t="s">
        <v>2104</v>
      </c>
      <c r="S727" s="8">
        <f>R727/N727 * -1</f>
      </c>
      <c r="T727">
        <f>VLOOKUP(H727,SKU_PORKMEAT!A2:D683,{3},FALSE)</f>
      </c>
      <c r="U727" s="1">
        <f>VLOOKUP(UPPER(IF(IFERROR(VLOOKUP(E727,SOTC_PORKMEAT!A2:B5441,{2},FALSE), TRUE)=TRUE, VLOOKUP(E727,PICKUP_PORKMEAT!A2:B559,{2},FALSE),VLOOKUP(E727,SOTC_PORKMEAT!A2:B5441,{2},FALSE))), CUSTOMERS_PORKMEAT!A2:C951,{3},FALSE)</f>
      </c>
      <c r="V727" s="1">
        <f>VLOOKUP(UPPER(IF(IFERROR(VLOOKUP(E727,SOTC_PORKMEAT!A2:B5441,{2},FALSE), TRUE)=TRUE, VLOOKUP(E727,PICKUP_PORKMEAT!A2:B559,{2},FALSE),VLOOKUP(E727,SOTC_PORKMEAT!A2:B5441,{2},FALSE))), CUSTOMERS_PORKMEAT!A2:D951,{4},FALSE)</f>
      </c>
      <c r="W727" s="1">
        <f>VLOOKUP(H727,SKU_PORKMEAT!A2:D683,{4},FALSE)</f>
      </c>
      <c r="X727" s="1">
        <v>10</v>
      </c>
      <c r="Y727" t="s">
        <v>291</v>
      </c>
    </row>
    <row r="728" spans="1:25" x14ac:dyDescent="0.25">
      <c r="A728" s="1">
        <v>2024</v>
      </c>
      <c r="B728" s="1" t="s">
        <v>24</v>
      </c>
      <c r="C728" s="1" t="s">
        <v>1009</v>
      </c>
      <c r="D728" s="1" t="s">
        <v>2101</v>
      </c>
      <c r="E728" s="1">
        <v>2100119868</v>
      </c>
      <c r="F728" s="1" t="s">
        <v>291</v>
      </c>
      <c r="G728" t="s">
        <v>28</v>
      </c>
      <c r="H728" s="1">
        <v>1000000000666</v>
      </c>
      <c r="I728" s="1" t="s">
        <v>541</v>
      </c>
      <c r="J728" s="1" t="s">
        <v>541</v>
      </c>
      <c r="K728" s="6" t="s">
        <v>1597</v>
      </c>
      <c r="L728" t="s">
        <v>13</v>
      </c>
      <c r="M728" t="s">
        <v>28</v>
      </c>
      <c r="N728" s="6" t="s">
        <v>1597</v>
      </c>
      <c r="O728" t="s">
        <v>28</v>
      </c>
      <c r="P728" t="s">
        <v>28</v>
      </c>
      <c r="Q728" t="s">
        <v>28</v>
      </c>
      <c r="R728" s="7" t="s">
        <v>1598</v>
      </c>
      <c r="S728" s="8">
        <f>R728/N728 * -1</f>
      </c>
      <c r="T728">
        <f>VLOOKUP(H728,SKU_PORKMEAT!A2:D683,{3},FALSE)</f>
      </c>
      <c r="U728" s="1">
        <f>VLOOKUP(UPPER(IF(IFERROR(VLOOKUP(E728,SOTC_PORKMEAT!A2:B5441,{2},FALSE), TRUE)=TRUE, VLOOKUP(E728,PICKUP_PORKMEAT!A2:B559,{2},FALSE),VLOOKUP(E728,SOTC_PORKMEAT!A2:B5441,{2},FALSE))), CUSTOMERS_PORKMEAT!A2:C951,{3},FALSE)</f>
      </c>
      <c r="V728" s="1">
        <f>VLOOKUP(UPPER(IF(IFERROR(VLOOKUP(E728,SOTC_PORKMEAT!A2:B5441,{2},FALSE), TRUE)=TRUE, VLOOKUP(E728,PICKUP_PORKMEAT!A2:B559,{2},FALSE),VLOOKUP(E728,SOTC_PORKMEAT!A2:B5441,{2},FALSE))), CUSTOMERS_PORKMEAT!A2:D951,{4},FALSE)</f>
      </c>
      <c r="W728" s="1">
        <f>VLOOKUP(H728,SKU_PORKMEAT!A2:D683,{4},FALSE)</f>
      </c>
      <c r="X728" s="1">
        <v>10</v>
      </c>
      <c r="Y728" t="s">
        <v>291</v>
      </c>
    </row>
    <row r="729" spans="1:25" x14ac:dyDescent="0.25">
      <c r="A729" s="1">
        <v>2024</v>
      </c>
      <c r="B729" s="1" t="s">
        <v>24</v>
      </c>
      <c r="C729" s="1" t="s">
        <v>25</v>
      </c>
      <c r="D729" s="1" t="s">
        <v>2105</v>
      </c>
      <c r="E729" s="1">
        <v>2100119139</v>
      </c>
      <c r="F729" s="1" t="s">
        <v>177</v>
      </c>
      <c r="G729" t="s">
        <v>28</v>
      </c>
      <c r="H729" s="1">
        <v>1000000001127</v>
      </c>
      <c r="I729" s="1" t="s">
        <v>50</v>
      </c>
      <c r="J729" s="1" t="s">
        <v>50</v>
      </c>
      <c r="K729" s="6" t="s">
        <v>2106</v>
      </c>
      <c r="L729" t="s">
        <v>13</v>
      </c>
      <c r="M729" t="s">
        <v>28</v>
      </c>
      <c r="N729" s="6" t="s">
        <v>2106</v>
      </c>
      <c r="O729" t="s">
        <v>28</v>
      </c>
      <c r="P729" t="s">
        <v>28</v>
      </c>
      <c r="Q729" t="s">
        <v>28</v>
      </c>
      <c r="R729" s="7" t="s">
        <v>2107</v>
      </c>
      <c r="S729" s="8">
        <f>R729/N729 * -1</f>
      </c>
      <c r="T729">
        <f>VLOOKUP(H729,SKU_PORKMEAT!A2:D683,{3},FALSE)</f>
      </c>
      <c r="U729" s="1">
        <f>VLOOKUP(UPPER(IF(IFERROR(VLOOKUP(E729,SOTC_PORKMEAT!A2:B5441,{2},FALSE), TRUE)=TRUE, VLOOKUP(E729,PICKUP_PORKMEAT!A2:B559,{2},FALSE),VLOOKUP(E729,SOTC_PORKMEAT!A2:B5441,{2},FALSE))), CUSTOMERS_PORKMEAT!A2:C951,{3},FALSE)</f>
      </c>
      <c r="V729" s="1">
        <f>VLOOKUP(UPPER(IF(IFERROR(VLOOKUP(E729,SOTC_PORKMEAT!A2:B5441,{2},FALSE), TRUE)=TRUE, VLOOKUP(E729,PICKUP_PORKMEAT!A2:B559,{2},FALSE),VLOOKUP(E729,SOTC_PORKMEAT!A2:B5441,{2},FALSE))), CUSTOMERS_PORKMEAT!A2:D951,{4},FALSE)</f>
      </c>
      <c r="W729" s="1">
        <f>VLOOKUP(H729,SKU_PORKMEAT!A2:D683,{4},FALSE)</f>
      </c>
      <c r="X729" s="1">
        <v>15</v>
      </c>
      <c r="Y729" t="s">
        <v>177</v>
      </c>
    </row>
    <row r="730" spans="1:25" x14ac:dyDescent="0.25">
      <c r="A730" s="1">
        <v>2024</v>
      </c>
      <c r="B730" s="1" t="s">
        <v>24</v>
      </c>
      <c r="C730" s="1" t="s">
        <v>25</v>
      </c>
      <c r="D730" s="1" t="s">
        <v>2108</v>
      </c>
      <c r="E730" s="1">
        <v>2100121178</v>
      </c>
      <c r="F730" s="1" t="s">
        <v>177</v>
      </c>
      <c r="G730" t="s">
        <v>28</v>
      </c>
      <c r="H730" s="1">
        <v>1000000001127</v>
      </c>
      <c r="I730" s="1" t="s">
        <v>50</v>
      </c>
      <c r="J730" s="1" t="s">
        <v>50</v>
      </c>
      <c r="K730" s="6" t="s">
        <v>2109</v>
      </c>
      <c r="L730" t="s">
        <v>13</v>
      </c>
      <c r="M730" t="s">
        <v>28</v>
      </c>
      <c r="N730" s="6" t="s">
        <v>2109</v>
      </c>
      <c r="O730" t="s">
        <v>28</v>
      </c>
      <c r="P730" t="s">
        <v>28</v>
      </c>
      <c r="Q730" t="s">
        <v>28</v>
      </c>
      <c r="R730" s="7" t="s">
        <v>2110</v>
      </c>
      <c r="S730" s="8">
        <f>R730/N730 * -1</f>
      </c>
      <c r="T730">
        <f>VLOOKUP(H730,SKU_PORKMEAT!A2:D683,{3},FALSE)</f>
      </c>
      <c r="U730" s="1">
        <f>VLOOKUP(UPPER(IF(IFERROR(VLOOKUP(E730,SOTC_PORKMEAT!A2:B5441,{2},FALSE), TRUE)=TRUE, VLOOKUP(E730,PICKUP_PORKMEAT!A2:B559,{2},FALSE),VLOOKUP(E730,SOTC_PORKMEAT!A2:B5441,{2},FALSE))), CUSTOMERS_PORKMEAT!A2:C951,{3},FALSE)</f>
      </c>
      <c r="V730" s="1">
        <f>VLOOKUP(UPPER(IF(IFERROR(VLOOKUP(E730,SOTC_PORKMEAT!A2:B5441,{2},FALSE), TRUE)=TRUE, VLOOKUP(E730,PICKUP_PORKMEAT!A2:B559,{2},FALSE),VLOOKUP(E730,SOTC_PORKMEAT!A2:B5441,{2},FALSE))), CUSTOMERS_PORKMEAT!A2:D951,{4},FALSE)</f>
      </c>
      <c r="W730" s="1">
        <f>VLOOKUP(H730,SKU_PORKMEAT!A2:D683,{4},FALSE)</f>
      </c>
      <c r="X730" s="1">
        <v>15</v>
      </c>
      <c r="Y730" t="s">
        <v>177</v>
      </c>
    </row>
    <row r="731" spans="1:25" x14ac:dyDescent="0.25">
      <c r="A731" s="1">
        <v>2024</v>
      </c>
      <c r="B731" s="1" t="s">
        <v>24</v>
      </c>
      <c r="C731" s="1" t="s">
        <v>39</v>
      </c>
      <c r="D731" s="1" t="s">
        <v>2111</v>
      </c>
      <c r="E731" s="1">
        <v>2100120204</v>
      </c>
      <c r="F731" s="1" t="s">
        <v>235</v>
      </c>
      <c r="G731" t="s">
        <v>28</v>
      </c>
      <c r="H731" s="1">
        <v>1000000001127</v>
      </c>
      <c r="I731" s="1" t="s">
        <v>50</v>
      </c>
      <c r="J731" s="1" t="s">
        <v>50</v>
      </c>
      <c r="K731" s="6" t="s">
        <v>2112</v>
      </c>
      <c r="L731" t="s">
        <v>13</v>
      </c>
      <c r="M731" t="s">
        <v>28</v>
      </c>
      <c r="N731" s="6" t="s">
        <v>2112</v>
      </c>
      <c r="O731" t="s">
        <v>28</v>
      </c>
      <c r="P731" t="s">
        <v>28</v>
      </c>
      <c r="Q731" t="s">
        <v>28</v>
      </c>
      <c r="R731" s="7" t="s">
        <v>2113</v>
      </c>
      <c r="S731" s="8">
        <f>R731/N731 * -1</f>
      </c>
      <c r="T731">
        <f>VLOOKUP(H731,SKU_PORKMEAT!A2:D683,{3},FALSE)</f>
      </c>
      <c r="U731" s="1">
        <f>VLOOKUP(UPPER(IF(IFERROR(VLOOKUP(E731,SOTC_PORKMEAT!A2:B5441,{2},FALSE), TRUE)=TRUE, VLOOKUP(E731,PICKUP_PORKMEAT!A2:B559,{2},FALSE),VLOOKUP(E731,SOTC_PORKMEAT!A2:B5441,{2},FALSE))), CUSTOMERS_PORKMEAT!A2:C951,{3},FALSE)</f>
      </c>
      <c r="V731" s="1">
        <f>VLOOKUP(UPPER(IF(IFERROR(VLOOKUP(E731,SOTC_PORKMEAT!A2:B5441,{2},FALSE), TRUE)=TRUE, VLOOKUP(E731,PICKUP_PORKMEAT!A2:B559,{2},FALSE),VLOOKUP(E731,SOTC_PORKMEAT!A2:B5441,{2},FALSE))), CUSTOMERS_PORKMEAT!A2:D951,{4},FALSE)</f>
      </c>
      <c r="W731" s="1">
        <f>VLOOKUP(H731,SKU_PORKMEAT!A2:D683,{4},FALSE)</f>
      </c>
      <c r="X731" s="1">
        <v>15</v>
      </c>
      <c r="Y731" t="s">
        <v>235</v>
      </c>
    </row>
    <row r="732" spans="1:25" x14ac:dyDescent="0.25">
      <c r="A732" s="1">
        <v>2024</v>
      </c>
      <c r="B732" s="1" t="s">
        <v>24</v>
      </c>
      <c r="C732" s="1" t="s">
        <v>39</v>
      </c>
      <c r="D732" s="1" t="s">
        <v>2114</v>
      </c>
      <c r="E732" s="1">
        <v>2100120255</v>
      </c>
      <c r="F732" s="1" t="s">
        <v>239</v>
      </c>
      <c r="G732" t="s">
        <v>28</v>
      </c>
      <c r="H732" s="1">
        <v>1000000001127</v>
      </c>
      <c r="I732" s="1" t="s">
        <v>50</v>
      </c>
      <c r="J732" s="1" t="s">
        <v>50</v>
      </c>
      <c r="K732" s="6" t="s">
        <v>2115</v>
      </c>
      <c r="L732" t="s">
        <v>13</v>
      </c>
      <c r="M732" t="s">
        <v>28</v>
      </c>
      <c r="N732" s="6" t="s">
        <v>2115</v>
      </c>
      <c r="O732" t="s">
        <v>28</v>
      </c>
      <c r="P732" t="s">
        <v>28</v>
      </c>
      <c r="Q732" t="s">
        <v>28</v>
      </c>
      <c r="R732" s="7" t="s">
        <v>2116</v>
      </c>
      <c r="S732" s="8">
        <f>R732/N732 * -1</f>
      </c>
      <c r="T732">
        <f>VLOOKUP(H732,SKU_PORKMEAT!A2:D683,{3},FALSE)</f>
      </c>
      <c r="U732" s="1">
        <f>VLOOKUP(UPPER(IF(IFERROR(VLOOKUP(E732,SOTC_PORKMEAT!A2:B5441,{2},FALSE), TRUE)=TRUE, VLOOKUP(E732,PICKUP_PORKMEAT!A2:B559,{2},FALSE),VLOOKUP(E732,SOTC_PORKMEAT!A2:B5441,{2},FALSE))), CUSTOMERS_PORKMEAT!A2:C951,{3},FALSE)</f>
      </c>
      <c r="V732" s="1">
        <f>VLOOKUP(UPPER(IF(IFERROR(VLOOKUP(E732,SOTC_PORKMEAT!A2:B5441,{2},FALSE), TRUE)=TRUE, VLOOKUP(E732,PICKUP_PORKMEAT!A2:B559,{2},FALSE),VLOOKUP(E732,SOTC_PORKMEAT!A2:B5441,{2},FALSE))), CUSTOMERS_PORKMEAT!A2:D951,{4},FALSE)</f>
      </c>
      <c r="W732" s="1">
        <f>VLOOKUP(H732,SKU_PORKMEAT!A2:D683,{4},FALSE)</f>
      </c>
      <c r="X732" s="1">
        <v>15</v>
      </c>
      <c r="Y732" t="s">
        <v>239</v>
      </c>
    </row>
    <row r="733" spans="1:25" x14ac:dyDescent="0.25">
      <c r="A733" s="1">
        <v>2024</v>
      </c>
      <c r="B733" s="1" t="s">
        <v>24</v>
      </c>
      <c r="C733" s="1" t="s">
        <v>39</v>
      </c>
      <c r="D733" s="1" t="s">
        <v>2117</v>
      </c>
      <c r="E733" s="1">
        <v>2100120289</v>
      </c>
      <c r="F733" s="1">
        <f>VLOOKUP(UPPER(IF(IFERROR(VLOOKUP(E733,SOTC_PORKMEAT!A2:B5441,{2},FALSE), TRUE)=TRUE, VLOOKUP(E733,PICKUP_PORKMEAT!A2:B559,{2},FALSE),VLOOKUP(E733,SOTC_PORKMEAT!A2:B5441,{2},FALSE))), CUSTOMERS_PORKMEAT!A2:B951,{2},FALSE)</f>
      </c>
      <c r="G733" t="s">
        <v>28</v>
      </c>
      <c r="H733" s="1">
        <v>1000000001127</v>
      </c>
      <c r="I733" s="1" t="s">
        <v>50</v>
      </c>
      <c r="J733" s="1" t="s">
        <v>50</v>
      </c>
      <c r="K733" s="6" t="s">
        <v>2118</v>
      </c>
      <c r="L733" t="s">
        <v>13</v>
      </c>
      <c r="M733" t="s">
        <v>28</v>
      </c>
      <c r="N733" s="6" t="s">
        <v>2118</v>
      </c>
      <c r="O733" t="s">
        <v>28</v>
      </c>
      <c r="P733" t="s">
        <v>28</v>
      </c>
      <c r="Q733" t="s">
        <v>28</v>
      </c>
      <c r="R733" s="7" t="s">
        <v>2119</v>
      </c>
      <c r="S733" s="8">
        <f>R733/N733 * -1</f>
      </c>
      <c r="T733">
        <f>VLOOKUP(H733,SKU_PORKMEAT!A2:D683,{3},FALSE)</f>
      </c>
      <c r="U733" s="1">
        <f>VLOOKUP(UPPER(IF(IFERROR(VLOOKUP(E733,SOTC_PORKMEAT!A2:B5441,{2},FALSE), TRUE)=TRUE, VLOOKUP(E733,PICKUP_PORKMEAT!A2:B559,{2},FALSE),VLOOKUP(E733,SOTC_PORKMEAT!A2:B5441,{2},FALSE))), CUSTOMERS_PORKMEAT!A2:C951,{3},FALSE)</f>
      </c>
      <c r="V733" s="1">
        <f>VLOOKUP(UPPER(IF(IFERROR(VLOOKUP(E733,SOTC_PORKMEAT!A2:B5441,{2},FALSE), TRUE)=TRUE, VLOOKUP(E733,PICKUP_PORKMEAT!A2:B559,{2},FALSE),VLOOKUP(E733,SOTC_PORKMEAT!A2:B5441,{2},FALSE))), CUSTOMERS_PORKMEAT!A2:D951,{4},FALSE)</f>
      </c>
      <c r="W733" s="1">
        <f>VLOOKUP(H733,SKU_PORKMEAT!A2:D683,{4},FALSE)</f>
      </c>
      <c r="X733" s="1">
        <v>15</v>
      </c>
      <c r="Y733" t="s">
        <v>256</v>
      </c>
    </row>
    <row r="734" spans="1:25" x14ac:dyDescent="0.25">
      <c r="A734" s="1">
        <v>2024</v>
      </c>
      <c r="B734" s="1" t="s">
        <v>24</v>
      </c>
      <c r="C734" s="1" t="s">
        <v>39</v>
      </c>
      <c r="D734" s="1" t="s">
        <v>2120</v>
      </c>
      <c r="E734" s="1">
        <v>2100121220</v>
      </c>
      <c r="F734" s="1">
        <f>VLOOKUP(UPPER(IF(IFERROR(VLOOKUP(E734,SOTC_PORKMEAT!A2:B5441,{2},FALSE), TRUE)=TRUE, VLOOKUP(E734,PICKUP_PORKMEAT!A2:B559,{2},FALSE),VLOOKUP(E734,SOTC_PORKMEAT!A2:B5441,{2},FALSE))), CUSTOMERS_PORKMEAT!A2:B951,{2},FALSE)</f>
      </c>
      <c r="G734" t="s">
        <v>28</v>
      </c>
      <c r="H734" s="1">
        <v>1000000001127</v>
      </c>
      <c r="I734" s="1" t="s">
        <v>50</v>
      </c>
      <c r="J734" s="1" t="s">
        <v>50</v>
      </c>
      <c r="K734" s="6" t="s">
        <v>2121</v>
      </c>
      <c r="L734" t="s">
        <v>13</v>
      </c>
      <c r="M734" t="s">
        <v>28</v>
      </c>
      <c r="N734" s="6" t="s">
        <v>2121</v>
      </c>
      <c r="O734" t="s">
        <v>28</v>
      </c>
      <c r="P734" t="s">
        <v>28</v>
      </c>
      <c r="Q734" t="s">
        <v>28</v>
      </c>
      <c r="R734" s="7" t="s">
        <v>2122</v>
      </c>
      <c r="S734" s="8">
        <f>R734/N734 * -1</f>
      </c>
      <c r="T734">
        <f>VLOOKUP(H734,SKU_PORKMEAT!A2:D683,{3},FALSE)</f>
      </c>
      <c r="U734" s="1">
        <f>VLOOKUP(UPPER(IF(IFERROR(VLOOKUP(E734,SOTC_PORKMEAT!A2:B5441,{2},FALSE), TRUE)=TRUE, VLOOKUP(E734,PICKUP_PORKMEAT!A2:B559,{2},FALSE),VLOOKUP(E734,SOTC_PORKMEAT!A2:B5441,{2},FALSE))), CUSTOMERS_PORKMEAT!A2:C951,{3},FALSE)</f>
      </c>
      <c r="V734" s="1">
        <f>VLOOKUP(UPPER(IF(IFERROR(VLOOKUP(E734,SOTC_PORKMEAT!A2:B5441,{2},FALSE), TRUE)=TRUE, VLOOKUP(E734,PICKUP_PORKMEAT!A2:B559,{2},FALSE),VLOOKUP(E734,SOTC_PORKMEAT!A2:B5441,{2},FALSE))), CUSTOMERS_PORKMEAT!A2:D951,{4},FALSE)</f>
      </c>
      <c r="W734" s="1">
        <f>VLOOKUP(H734,SKU_PORKMEAT!A2:D683,{4},FALSE)</f>
      </c>
      <c r="X734" s="1">
        <v>15</v>
      </c>
      <c r="Y734" t="s">
        <v>256</v>
      </c>
    </row>
    <row r="735" spans="1:25" x14ac:dyDescent="0.25">
      <c r="A735" s="1">
        <v>2024</v>
      </c>
      <c r="B735" s="1" t="s">
        <v>24</v>
      </c>
      <c r="C735" s="1" t="s">
        <v>39</v>
      </c>
      <c r="D735" s="1" t="s">
        <v>2123</v>
      </c>
      <c r="E735" s="1">
        <v>2100121157</v>
      </c>
      <c r="F735" s="1">
        <f>VLOOKUP(UPPER(IF(IFERROR(VLOOKUP(E735,SOTC_PORKMEAT!A2:B5441,{2},FALSE), TRUE)=TRUE, VLOOKUP(E735,PICKUP_PORKMEAT!A2:B559,{2},FALSE),VLOOKUP(E735,SOTC_PORKMEAT!A2:B5441,{2},FALSE))), CUSTOMERS_PORKMEAT!A2:B951,{2},FALSE)</f>
      </c>
      <c r="G735" t="s">
        <v>28</v>
      </c>
      <c r="H735" s="1">
        <v>1000000001128</v>
      </c>
      <c r="I735" s="1" t="s">
        <v>73</v>
      </c>
      <c r="J735" s="1" t="s">
        <v>73</v>
      </c>
      <c r="K735" s="6" t="s">
        <v>2124</v>
      </c>
      <c r="L735" t="s">
        <v>13</v>
      </c>
      <c r="M735" t="s">
        <v>28</v>
      </c>
      <c r="N735" s="6" t="s">
        <v>2124</v>
      </c>
      <c r="O735" t="s">
        <v>28</v>
      </c>
      <c r="P735" t="s">
        <v>28</v>
      </c>
      <c r="Q735" t="s">
        <v>28</v>
      </c>
      <c r="R735" s="7" t="s">
        <v>2125</v>
      </c>
      <c r="S735" s="8">
        <f>R735/N735 * -1</f>
      </c>
      <c r="T735">
        <f>VLOOKUP(H735,SKU_PORKMEAT!A2:D683,{3},FALSE)</f>
      </c>
      <c r="U735" s="1">
        <f>VLOOKUP(UPPER(IF(IFERROR(VLOOKUP(E735,SOTC_PORKMEAT!A2:B5441,{2},FALSE), TRUE)=TRUE, VLOOKUP(E735,PICKUP_PORKMEAT!A2:B559,{2},FALSE),VLOOKUP(E735,SOTC_PORKMEAT!A2:B5441,{2},FALSE))), CUSTOMERS_PORKMEAT!A2:C951,{3},FALSE)</f>
      </c>
      <c r="V735" s="1">
        <f>VLOOKUP(UPPER(IF(IFERROR(VLOOKUP(E735,SOTC_PORKMEAT!A2:B5441,{2},FALSE), TRUE)=TRUE, VLOOKUP(E735,PICKUP_PORKMEAT!A2:B559,{2},FALSE),VLOOKUP(E735,SOTC_PORKMEAT!A2:B5441,{2},FALSE))), CUSTOMERS_PORKMEAT!A2:D951,{4},FALSE)</f>
      </c>
      <c r="W735" s="1">
        <f>VLOOKUP(H735,SKU_PORKMEAT!A2:D683,{4},FALSE)</f>
      </c>
      <c r="X735" s="1">
        <v>15</v>
      </c>
      <c r="Y735" t="s">
        <v>256</v>
      </c>
    </row>
    <row r="736" spans="1:25" x14ac:dyDescent="0.25">
      <c r="A736" s="1">
        <v>2024</v>
      </c>
      <c r="B736" s="1" t="s">
        <v>24</v>
      </c>
      <c r="C736" s="1" t="s">
        <v>39</v>
      </c>
      <c r="D736" s="1" t="s">
        <v>2123</v>
      </c>
      <c r="E736" s="1">
        <v>2100121157</v>
      </c>
      <c r="F736" s="1">
        <f>VLOOKUP(UPPER(IF(IFERROR(VLOOKUP(E736,SOTC_PORKMEAT!A2:B5441,{2},FALSE), TRUE)=TRUE, VLOOKUP(E736,PICKUP_PORKMEAT!A2:B559,{2},FALSE),VLOOKUP(E736,SOTC_PORKMEAT!A2:B5441,{2},FALSE))), CUSTOMERS_PORKMEAT!A2:B951,{2},FALSE)</f>
      </c>
      <c r="G736" t="s">
        <v>28</v>
      </c>
      <c r="H736" s="1">
        <v>1000000001357</v>
      </c>
      <c r="I736" s="1" t="s">
        <v>246</v>
      </c>
      <c r="J736" s="1" t="s">
        <v>246</v>
      </c>
      <c r="K736" s="6" t="s">
        <v>2126</v>
      </c>
      <c r="L736" t="s">
        <v>13</v>
      </c>
      <c r="M736" t="s">
        <v>28</v>
      </c>
      <c r="N736" s="6" t="s">
        <v>2126</v>
      </c>
      <c r="O736" t="s">
        <v>28</v>
      </c>
      <c r="P736" t="s">
        <v>28</v>
      </c>
      <c r="Q736" t="s">
        <v>28</v>
      </c>
      <c r="R736" s="7" t="s">
        <v>2127</v>
      </c>
      <c r="S736" s="8">
        <f>R736/N736 * -1</f>
      </c>
      <c r="T736">
        <f>VLOOKUP(H736,SKU_PORKMEAT!A2:D683,{3},FALSE)</f>
      </c>
      <c r="U736" s="1">
        <f>VLOOKUP(UPPER(IF(IFERROR(VLOOKUP(E736,SOTC_PORKMEAT!A2:B5441,{2},FALSE), TRUE)=TRUE, VLOOKUP(E736,PICKUP_PORKMEAT!A2:B559,{2},FALSE),VLOOKUP(E736,SOTC_PORKMEAT!A2:B5441,{2},FALSE))), CUSTOMERS_PORKMEAT!A2:C951,{3},FALSE)</f>
      </c>
      <c r="V736" s="1">
        <f>VLOOKUP(UPPER(IF(IFERROR(VLOOKUP(E736,SOTC_PORKMEAT!A2:B5441,{2},FALSE), TRUE)=TRUE, VLOOKUP(E736,PICKUP_PORKMEAT!A2:B559,{2},FALSE),VLOOKUP(E736,SOTC_PORKMEAT!A2:B5441,{2},FALSE))), CUSTOMERS_PORKMEAT!A2:D951,{4},FALSE)</f>
      </c>
      <c r="W736" s="1">
        <f>VLOOKUP(H736,SKU_PORKMEAT!A2:D683,{4},FALSE)</f>
      </c>
      <c r="X736" s="1">
        <v>15</v>
      </c>
      <c r="Y736" t="s">
        <v>256</v>
      </c>
    </row>
    <row r="737" spans="1:25" x14ac:dyDescent="0.25">
      <c r="A737" s="1">
        <v>2024</v>
      </c>
      <c r="B737" s="1" t="s">
        <v>24</v>
      </c>
      <c r="C737" s="1" t="s">
        <v>39</v>
      </c>
      <c r="D737" s="1" t="s">
        <v>2128</v>
      </c>
      <c r="E737" s="1">
        <v>2100121222</v>
      </c>
      <c r="F737" s="1">
        <f>VLOOKUP(UPPER(IF(IFERROR(VLOOKUP(E737,SOTC_PORKMEAT!A2:B5441,{2},FALSE), TRUE)=TRUE, VLOOKUP(E737,PICKUP_PORKMEAT!A2:B559,{2},FALSE),VLOOKUP(E737,SOTC_PORKMEAT!A2:B5441,{2},FALSE))), CUSTOMERS_PORKMEAT!A2:B951,{2},FALSE)</f>
      </c>
      <c r="G737" t="s">
        <v>28</v>
      </c>
      <c r="H737" s="1">
        <v>1000000001127</v>
      </c>
      <c r="I737" s="1" t="s">
        <v>50</v>
      </c>
      <c r="J737" s="1" t="s">
        <v>50</v>
      </c>
      <c r="K737" s="6" t="s">
        <v>2129</v>
      </c>
      <c r="L737" t="s">
        <v>13</v>
      </c>
      <c r="M737" t="s">
        <v>28</v>
      </c>
      <c r="N737" s="6" t="s">
        <v>2129</v>
      </c>
      <c r="O737" t="s">
        <v>28</v>
      </c>
      <c r="P737" t="s">
        <v>28</v>
      </c>
      <c r="Q737" t="s">
        <v>28</v>
      </c>
      <c r="R737" s="7" t="s">
        <v>2130</v>
      </c>
      <c r="S737" s="8">
        <f>R737/N737 * -1</f>
      </c>
      <c r="T737">
        <f>VLOOKUP(H737,SKU_PORKMEAT!A2:D683,{3},FALSE)</f>
      </c>
      <c r="U737" s="1">
        <f>VLOOKUP(UPPER(IF(IFERROR(VLOOKUP(E737,SOTC_PORKMEAT!A2:B5441,{2},FALSE), TRUE)=TRUE, VLOOKUP(E737,PICKUP_PORKMEAT!A2:B559,{2},FALSE),VLOOKUP(E737,SOTC_PORKMEAT!A2:B5441,{2},FALSE))), CUSTOMERS_PORKMEAT!A2:C951,{3},FALSE)</f>
      </c>
      <c r="V737" s="1">
        <f>VLOOKUP(UPPER(IF(IFERROR(VLOOKUP(E737,SOTC_PORKMEAT!A2:B5441,{2},FALSE), TRUE)=TRUE, VLOOKUP(E737,PICKUP_PORKMEAT!A2:B559,{2},FALSE),VLOOKUP(E737,SOTC_PORKMEAT!A2:B5441,{2},FALSE))), CUSTOMERS_PORKMEAT!A2:D951,{4},FALSE)</f>
      </c>
      <c r="W737" s="1">
        <f>VLOOKUP(H737,SKU_PORKMEAT!A2:D683,{4},FALSE)</f>
      </c>
      <c r="X737" s="1">
        <v>15</v>
      </c>
      <c r="Y737" t="s">
        <v>256</v>
      </c>
    </row>
    <row r="738" spans="1:25" x14ac:dyDescent="0.25">
      <c r="A738" s="1">
        <v>2024</v>
      </c>
      <c r="B738" s="1" t="s">
        <v>24</v>
      </c>
      <c r="C738" s="1" t="s">
        <v>39</v>
      </c>
      <c r="D738" s="1" t="s">
        <v>2131</v>
      </c>
      <c r="E738" s="1">
        <v>2100120168</v>
      </c>
      <c r="F738" s="1" t="s">
        <v>67</v>
      </c>
      <c r="G738" t="s">
        <v>28</v>
      </c>
      <c r="H738" s="1">
        <v>1000000001131</v>
      </c>
      <c r="I738" s="1" t="s">
        <v>55</v>
      </c>
      <c r="J738" s="1" t="s">
        <v>55</v>
      </c>
      <c r="K738" s="6" t="s">
        <v>2132</v>
      </c>
      <c r="L738" t="s">
        <v>13</v>
      </c>
      <c r="M738" t="s">
        <v>28</v>
      </c>
      <c r="N738" s="6" t="s">
        <v>2132</v>
      </c>
      <c r="O738" t="s">
        <v>28</v>
      </c>
      <c r="P738" t="s">
        <v>28</v>
      </c>
      <c r="Q738" t="s">
        <v>28</v>
      </c>
      <c r="R738" s="7" t="s">
        <v>2133</v>
      </c>
      <c r="S738" s="8">
        <f>R738/N738 * -1</f>
      </c>
      <c r="T738">
        <f>VLOOKUP(H738,SKU_PORKMEAT!A2:D683,{3},FALSE)</f>
      </c>
      <c r="U738" s="1">
        <f>VLOOKUP(UPPER(IF(IFERROR(VLOOKUP(E738,SOTC_PORKMEAT!A2:B5441,{2},FALSE), TRUE)=TRUE, VLOOKUP(E738,PICKUP_PORKMEAT!A2:B559,{2},FALSE),VLOOKUP(E738,SOTC_PORKMEAT!A2:B5441,{2},FALSE))), CUSTOMERS_PORKMEAT!A2:C951,{3},FALSE)</f>
      </c>
      <c r="V738" s="1">
        <f>VLOOKUP(UPPER(IF(IFERROR(VLOOKUP(E738,SOTC_PORKMEAT!A2:B5441,{2},FALSE), TRUE)=TRUE, VLOOKUP(E738,PICKUP_PORKMEAT!A2:B559,{2},FALSE),VLOOKUP(E738,SOTC_PORKMEAT!A2:B5441,{2},FALSE))), CUSTOMERS_PORKMEAT!A2:D951,{4},FALSE)</f>
      </c>
      <c r="W738" s="1">
        <f>VLOOKUP(H738,SKU_PORKMEAT!A2:D683,{4},FALSE)</f>
      </c>
      <c r="X738" s="1">
        <v>10</v>
      </c>
      <c r="Y738" t="s">
        <v>67</v>
      </c>
    </row>
    <row r="739" spans="1:25" x14ac:dyDescent="0.25">
      <c r="A739" s="1">
        <v>2024</v>
      </c>
      <c r="B739" s="1" t="s">
        <v>24</v>
      </c>
      <c r="C739" s="1" t="s">
        <v>1564</v>
      </c>
      <c r="D739" s="1" t="s">
        <v>2134</v>
      </c>
      <c r="E739" s="1">
        <v>2100120600</v>
      </c>
      <c r="F739" s="1" t="s">
        <v>72</v>
      </c>
      <c r="G739" t="s">
        <v>28</v>
      </c>
      <c r="H739" s="1">
        <v>1000000001128</v>
      </c>
      <c r="I739" s="1" t="s">
        <v>73</v>
      </c>
      <c r="J739" s="1" t="s">
        <v>73</v>
      </c>
      <c r="K739" s="6" t="s">
        <v>2135</v>
      </c>
      <c r="L739" t="s">
        <v>13</v>
      </c>
      <c r="M739" t="s">
        <v>28</v>
      </c>
      <c r="N739" s="6" t="s">
        <v>2135</v>
      </c>
      <c r="O739" t="s">
        <v>28</v>
      </c>
      <c r="P739" t="s">
        <v>28</v>
      </c>
      <c r="Q739" t="s">
        <v>28</v>
      </c>
      <c r="R739" s="7" t="s">
        <v>2136</v>
      </c>
      <c r="S739" s="8">
        <f>R739/N739 * -1</f>
      </c>
      <c r="T739">
        <f>VLOOKUP(H739,SKU_PORKMEAT!A2:D683,{3},FALSE)</f>
      </c>
      <c r="U739" s="1">
        <f>VLOOKUP(UPPER(IF(IFERROR(VLOOKUP(E739,SOTC_PORKMEAT!A2:B5441,{2},FALSE), TRUE)=TRUE, VLOOKUP(E739,PICKUP_PORKMEAT!A2:B559,{2},FALSE),VLOOKUP(E739,SOTC_PORKMEAT!A2:B5441,{2},FALSE))), CUSTOMERS_PORKMEAT!A2:C951,{3},FALSE)</f>
      </c>
      <c r="V739" s="1">
        <f>VLOOKUP(UPPER(IF(IFERROR(VLOOKUP(E739,SOTC_PORKMEAT!A2:B5441,{2},FALSE), TRUE)=TRUE, VLOOKUP(E739,PICKUP_PORKMEAT!A2:B559,{2},FALSE),VLOOKUP(E739,SOTC_PORKMEAT!A2:B5441,{2},FALSE))), CUSTOMERS_PORKMEAT!A2:D951,{4},FALSE)</f>
      </c>
      <c r="W739" s="1">
        <f>VLOOKUP(H739,SKU_PORKMEAT!A2:D683,{4},FALSE)</f>
      </c>
      <c r="X739" s="1">
        <v>15</v>
      </c>
      <c r="Y739" t="s">
        <v>72</v>
      </c>
    </row>
    <row r="740" spans="1:25" x14ac:dyDescent="0.25">
      <c r="A740" s="1">
        <v>2024</v>
      </c>
      <c r="B740" s="1" t="s">
        <v>24</v>
      </c>
      <c r="C740" s="1" t="s">
        <v>1564</v>
      </c>
      <c r="D740" s="1" t="s">
        <v>2137</v>
      </c>
      <c r="E740" s="1">
        <v>2100120617</v>
      </c>
      <c r="F740" s="1" t="s">
        <v>77</v>
      </c>
      <c r="G740" t="s">
        <v>28</v>
      </c>
      <c r="H740" s="1">
        <v>1000000000668</v>
      </c>
      <c r="I740" s="1" t="s">
        <v>81</v>
      </c>
      <c r="J740" s="1" t="s">
        <v>81</v>
      </c>
      <c r="K740" s="6" t="s">
        <v>2138</v>
      </c>
      <c r="L740" t="s">
        <v>13</v>
      </c>
      <c r="M740" t="s">
        <v>28</v>
      </c>
      <c r="N740" s="6" t="s">
        <v>2138</v>
      </c>
      <c r="O740" t="s">
        <v>28</v>
      </c>
      <c r="P740" t="s">
        <v>28</v>
      </c>
      <c r="Q740" t="s">
        <v>28</v>
      </c>
      <c r="R740" s="7" t="s">
        <v>2139</v>
      </c>
      <c r="S740" s="8">
        <f>R740/N740 * -1</f>
      </c>
      <c r="T740">
        <f>VLOOKUP(H740,SKU_PORKMEAT!A2:D683,{3},FALSE)</f>
      </c>
      <c r="U740" s="1">
        <f>VLOOKUP(UPPER(IF(IFERROR(VLOOKUP(E740,SOTC_PORKMEAT!A2:B5441,{2},FALSE), TRUE)=TRUE, VLOOKUP(E740,PICKUP_PORKMEAT!A2:B559,{2},FALSE),VLOOKUP(E740,SOTC_PORKMEAT!A2:B5441,{2},FALSE))), CUSTOMERS_PORKMEAT!A2:C951,{3},FALSE)</f>
      </c>
      <c r="V740" s="1">
        <f>VLOOKUP(UPPER(IF(IFERROR(VLOOKUP(E740,SOTC_PORKMEAT!A2:B5441,{2},FALSE), TRUE)=TRUE, VLOOKUP(E740,PICKUP_PORKMEAT!A2:B559,{2},FALSE),VLOOKUP(E740,SOTC_PORKMEAT!A2:B5441,{2},FALSE))), CUSTOMERS_PORKMEAT!A2:D951,{4},FALSE)</f>
      </c>
      <c r="W740" s="1">
        <f>VLOOKUP(H740,SKU_PORKMEAT!A2:D683,{4},FALSE)</f>
      </c>
      <c r="X740" s="1">
        <v>13</v>
      </c>
      <c r="Y740" t="s">
        <v>77</v>
      </c>
    </row>
    <row r="741" spans="1:25" x14ac:dyDescent="0.25">
      <c r="A741" s="1">
        <v>2024</v>
      </c>
      <c r="B741" s="1" t="s">
        <v>24</v>
      </c>
      <c r="C741" s="1" t="s">
        <v>1564</v>
      </c>
      <c r="D741" s="1" t="s">
        <v>2137</v>
      </c>
      <c r="E741" s="1">
        <v>2100120617</v>
      </c>
      <c r="F741" s="1" t="s">
        <v>77</v>
      </c>
      <c r="G741" t="s">
        <v>28</v>
      </c>
      <c r="H741" s="1">
        <v>1000000001134</v>
      </c>
      <c r="I741" s="1" t="s">
        <v>516</v>
      </c>
      <c r="J741" s="1" t="s">
        <v>516</v>
      </c>
      <c r="K741" s="6" t="s">
        <v>228</v>
      </c>
      <c r="L741" t="s">
        <v>13</v>
      </c>
      <c r="M741" t="s">
        <v>28</v>
      </c>
      <c r="N741" s="6" t="s">
        <v>228</v>
      </c>
      <c r="O741" t="s">
        <v>28</v>
      </c>
      <c r="P741" t="s">
        <v>28</v>
      </c>
      <c r="Q741" t="s">
        <v>28</v>
      </c>
      <c r="R741" s="7" t="s">
        <v>2140</v>
      </c>
      <c r="S741" s="8">
        <f>R741/N741 * -1</f>
      </c>
      <c r="T741">
        <f>VLOOKUP(H741,SKU_PORKMEAT!A2:D683,{3},FALSE)</f>
      </c>
      <c r="U741" s="1">
        <f>VLOOKUP(UPPER(IF(IFERROR(VLOOKUP(E741,SOTC_PORKMEAT!A2:B5441,{2},FALSE), TRUE)=TRUE, VLOOKUP(E741,PICKUP_PORKMEAT!A2:B559,{2},FALSE),VLOOKUP(E741,SOTC_PORKMEAT!A2:B5441,{2},FALSE))), CUSTOMERS_PORKMEAT!A2:C951,{3},FALSE)</f>
      </c>
      <c r="V741" s="1">
        <f>VLOOKUP(UPPER(IF(IFERROR(VLOOKUP(E741,SOTC_PORKMEAT!A2:B5441,{2},FALSE), TRUE)=TRUE, VLOOKUP(E741,PICKUP_PORKMEAT!A2:B559,{2},FALSE),VLOOKUP(E741,SOTC_PORKMEAT!A2:B5441,{2},FALSE))), CUSTOMERS_PORKMEAT!A2:D951,{4},FALSE)</f>
      </c>
      <c r="W741" s="1">
        <f>VLOOKUP(H741,SKU_PORKMEAT!A2:D683,{4},FALSE)</f>
      </c>
      <c r="X741" s="1">
        <v>13</v>
      </c>
      <c r="Y741" t="s">
        <v>77</v>
      </c>
    </row>
    <row r="742" spans="1:25" x14ac:dyDescent="0.25">
      <c r="A742" s="1">
        <v>2024</v>
      </c>
      <c r="B742" s="1" t="s">
        <v>24</v>
      </c>
      <c r="C742" s="1" t="s">
        <v>1564</v>
      </c>
      <c r="D742" s="1" t="s">
        <v>2137</v>
      </c>
      <c r="E742" s="1">
        <v>2100120617</v>
      </c>
      <c r="F742" s="1" t="s">
        <v>77</v>
      </c>
      <c r="G742" t="s">
        <v>28</v>
      </c>
      <c r="H742" s="1">
        <v>1000000001136</v>
      </c>
      <c r="I742" s="1" t="s">
        <v>519</v>
      </c>
      <c r="J742" s="1" t="s">
        <v>519</v>
      </c>
      <c r="K742" s="6" t="s">
        <v>79</v>
      </c>
      <c r="L742" t="s">
        <v>13</v>
      </c>
      <c r="M742" t="s">
        <v>28</v>
      </c>
      <c r="N742" s="6" t="s">
        <v>79</v>
      </c>
      <c r="O742" t="s">
        <v>28</v>
      </c>
      <c r="P742" t="s">
        <v>28</v>
      </c>
      <c r="Q742" t="s">
        <v>28</v>
      </c>
      <c r="R742" s="7" t="s">
        <v>2141</v>
      </c>
      <c r="S742" s="8">
        <f>R742/N742 * -1</f>
      </c>
      <c r="T742">
        <f>VLOOKUP(H742,SKU_PORKMEAT!A2:D683,{3},FALSE)</f>
      </c>
      <c r="U742" s="1">
        <f>VLOOKUP(UPPER(IF(IFERROR(VLOOKUP(E742,SOTC_PORKMEAT!A2:B5441,{2},FALSE), TRUE)=TRUE, VLOOKUP(E742,PICKUP_PORKMEAT!A2:B559,{2},FALSE),VLOOKUP(E742,SOTC_PORKMEAT!A2:B5441,{2},FALSE))), CUSTOMERS_PORKMEAT!A2:C951,{3},FALSE)</f>
      </c>
      <c r="V742" s="1">
        <f>VLOOKUP(UPPER(IF(IFERROR(VLOOKUP(E742,SOTC_PORKMEAT!A2:B5441,{2},FALSE), TRUE)=TRUE, VLOOKUP(E742,PICKUP_PORKMEAT!A2:B559,{2},FALSE),VLOOKUP(E742,SOTC_PORKMEAT!A2:B5441,{2},FALSE))), CUSTOMERS_PORKMEAT!A2:D951,{4},FALSE)</f>
      </c>
      <c r="W742" s="1">
        <f>VLOOKUP(H742,SKU_PORKMEAT!A2:D683,{4},FALSE)</f>
      </c>
      <c r="X742" s="1">
        <v>13</v>
      </c>
      <c r="Y742" t="s">
        <v>77</v>
      </c>
    </row>
    <row r="743" spans="1:25" x14ac:dyDescent="0.25">
      <c r="A743" s="1">
        <v>2024</v>
      </c>
      <c r="B743" s="1" t="s">
        <v>24</v>
      </c>
      <c r="C743" s="1" t="s">
        <v>1564</v>
      </c>
      <c r="D743" s="1" t="s">
        <v>2137</v>
      </c>
      <c r="E743" s="1">
        <v>2100120617</v>
      </c>
      <c r="F743" s="1" t="s">
        <v>77</v>
      </c>
      <c r="G743" t="s">
        <v>28</v>
      </c>
      <c r="H743" s="1">
        <v>1000000000718</v>
      </c>
      <c r="I743" s="1" t="s">
        <v>84</v>
      </c>
      <c r="J743" s="1" t="s">
        <v>84</v>
      </c>
      <c r="K743" s="6" t="s">
        <v>2142</v>
      </c>
      <c r="L743" t="s">
        <v>13</v>
      </c>
      <c r="M743" t="s">
        <v>28</v>
      </c>
      <c r="N743" s="6" t="s">
        <v>2142</v>
      </c>
      <c r="O743" t="s">
        <v>28</v>
      </c>
      <c r="P743" t="s">
        <v>28</v>
      </c>
      <c r="Q743" t="s">
        <v>28</v>
      </c>
      <c r="R743" s="7" t="s">
        <v>2143</v>
      </c>
      <c r="S743" s="8">
        <f>R743/N743 * -1</f>
      </c>
      <c r="T743">
        <f>VLOOKUP(H743,SKU_PORKMEAT!A2:D683,{3},FALSE)</f>
      </c>
      <c r="U743" s="1">
        <f>VLOOKUP(UPPER(IF(IFERROR(VLOOKUP(E743,SOTC_PORKMEAT!A2:B5441,{2},FALSE), TRUE)=TRUE, VLOOKUP(E743,PICKUP_PORKMEAT!A2:B559,{2},FALSE),VLOOKUP(E743,SOTC_PORKMEAT!A2:B5441,{2},FALSE))), CUSTOMERS_PORKMEAT!A2:C951,{3},FALSE)</f>
      </c>
      <c r="V743" s="1">
        <f>VLOOKUP(UPPER(IF(IFERROR(VLOOKUP(E743,SOTC_PORKMEAT!A2:B5441,{2},FALSE), TRUE)=TRUE, VLOOKUP(E743,PICKUP_PORKMEAT!A2:B559,{2},FALSE),VLOOKUP(E743,SOTC_PORKMEAT!A2:B5441,{2},FALSE))), CUSTOMERS_PORKMEAT!A2:D951,{4},FALSE)</f>
      </c>
      <c r="W743" s="1">
        <f>VLOOKUP(H743,SKU_PORKMEAT!A2:D683,{4},FALSE)</f>
      </c>
      <c r="X743" s="1">
        <v>13</v>
      </c>
      <c r="Y743" t="s">
        <v>77</v>
      </c>
    </row>
    <row r="744" spans="1:25" x14ac:dyDescent="0.25">
      <c r="A744" s="1">
        <v>2024</v>
      </c>
      <c r="B744" s="1" t="s">
        <v>24</v>
      </c>
      <c r="C744" s="1" t="s">
        <v>1564</v>
      </c>
      <c r="D744" s="1" t="s">
        <v>2144</v>
      </c>
      <c r="E744" s="1">
        <v>2100120579</v>
      </c>
      <c r="F744" s="1" t="s">
        <v>92</v>
      </c>
      <c r="G744" t="s">
        <v>28</v>
      </c>
      <c r="H744" s="1">
        <v>1000000001128</v>
      </c>
      <c r="I744" s="1" t="s">
        <v>73</v>
      </c>
      <c r="J744" s="1" t="s">
        <v>73</v>
      </c>
      <c r="K744" s="6" t="s">
        <v>2145</v>
      </c>
      <c r="L744" t="s">
        <v>13</v>
      </c>
      <c r="M744" t="s">
        <v>28</v>
      </c>
      <c r="N744" s="6" t="s">
        <v>2145</v>
      </c>
      <c r="O744" t="s">
        <v>28</v>
      </c>
      <c r="P744" t="s">
        <v>28</v>
      </c>
      <c r="Q744" t="s">
        <v>28</v>
      </c>
      <c r="R744" s="7" t="s">
        <v>2146</v>
      </c>
      <c r="S744" s="8">
        <f>R744/N744 * -1</f>
      </c>
      <c r="T744">
        <f>VLOOKUP(H744,SKU_PORKMEAT!A2:D683,{3},FALSE)</f>
      </c>
      <c r="U744" s="1">
        <f>VLOOKUP(UPPER(IF(IFERROR(VLOOKUP(E744,SOTC_PORKMEAT!A2:B5441,{2},FALSE), TRUE)=TRUE, VLOOKUP(E744,PICKUP_PORKMEAT!A2:B559,{2},FALSE),VLOOKUP(E744,SOTC_PORKMEAT!A2:B5441,{2},FALSE))), CUSTOMERS_PORKMEAT!A2:C951,{3},FALSE)</f>
      </c>
      <c r="V744" s="1">
        <f>VLOOKUP(UPPER(IF(IFERROR(VLOOKUP(E744,SOTC_PORKMEAT!A2:B5441,{2},FALSE), TRUE)=TRUE, VLOOKUP(E744,PICKUP_PORKMEAT!A2:B559,{2},FALSE),VLOOKUP(E744,SOTC_PORKMEAT!A2:B5441,{2},FALSE))), CUSTOMERS_PORKMEAT!A2:D951,{4},FALSE)</f>
      </c>
      <c r="W744" s="1">
        <f>VLOOKUP(H744,SKU_PORKMEAT!A2:D683,{4},FALSE)</f>
      </c>
      <c r="X744" s="1">
        <v>15</v>
      </c>
      <c r="Y744" t="s">
        <v>92</v>
      </c>
    </row>
    <row r="745" spans="1:25" x14ac:dyDescent="0.25">
      <c r="A745" s="1">
        <v>2024</v>
      </c>
      <c r="B745" s="1" t="s">
        <v>24</v>
      </c>
      <c r="C745" s="1" t="s">
        <v>1564</v>
      </c>
      <c r="D745" s="1" t="s">
        <v>2147</v>
      </c>
      <c r="E745" s="1">
        <v>2100120732</v>
      </c>
      <c r="F745" s="1" t="s">
        <v>100</v>
      </c>
      <c r="G745" t="s">
        <v>28</v>
      </c>
      <c r="H745" s="1">
        <v>1000000001128</v>
      </c>
      <c r="I745" s="1" t="s">
        <v>73</v>
      </c>
      <c r="J745" s="1" t="s">
        <v>73</v>
      </c>
      <c r="K745" s="6" t="s">
        <v>664</v>
      </c>
      <c r="L745" t="s">
        <v>13</v>
      </c>
      <c r="M745" t="s">
        <v>28</v>
      </c>
      <c r="N745" s="6" t="s">
        <v>664</v>
      </c>
      <c r="O745" t="s">
        <v>28</v>
      </c>
      <c r="P745" t="s">
        <v>28</v>
      </c>
      <c r="Q745" t="s">
        <v>28</v>
      </c>
      <c r="R745" s="7" t="s">
        <v>2148</v>
      </c>
      <c r="S745" s="8">
        <f>R745/N745 * -1</f>
      </c>
      <c r="T745">
        <f>VLOOKUP(H745,SKU_PORKMEAT!A2:D683,{3},FALSE)</f>
      </c>
      <c r="U745" s="1">
        <f>VLOOKUP(UPPER(IF(IFERROR(VLOOKUP(E745,SOTC_PORKMEAT!A2:B5441,{2},FALSE), TRUE)=TRUE, VLOOKUP(E745,PICKUP_PORKMEAT!A2:B559,{2},FALSE),VLOOKUP(E745,SOTC_PORKMEAT!A2:B5441,{2},FALSE))), CUSTOMERS_PORKMEAT!A2:C951,{3},FALSE)</f>
      </c>
      <c r="V745" s="1">
        <f>VLOOKUP(UPPER(IF(IFERROR(VLOOKUP(E745,SOTC_PORKMEAT!A2:B5441,{2},FALSE), TRUE)=TRUE, VLOOKUP(E745,PICKUP_PORKMEAT!A2:B559,{2},FALSE),VLOOKUP(E745,SOTC_PORKMEAT!A2:B5441,{2},FALSE))), CUSTOMERS_PORKMEAT!A2:D951,{4},FALSE)</f>
      </c>
      <c r="W745" s="1">
        <f>VLOOKUP(H745,SKU_PORKMEAT!A2:D683,{4},FALSE)</f>
      </c>
      <c r="X745" s="1">
        <v>12</v>
      </c>
      <c r="Y745" t="s">
        <v>100</v>
      </c>
    </row>
    <row r="746" spans="1:25" x14ac:dyDescent="0.25">
      <c r="A746" s="1">
        <v>2024</v>
      </c>
      <c r="B746" s="1" t="s">
        <v>24</v>
      </c>
      <c r="C746" s="1" t="s">
        <v>39</v>
      </c>
      <c r="D746" s="1" t="s">
        <v>2149</v>
      </c>
      <c r="E746" s="1">
        <v>2100120163</v>
      </c>
      <c r="F746" s="1" t="s">
        <v>139</v>
      </c>
      <c r="G746" t="s">
        <v>28</v>
      </c>
      <c r="H746" s="1">
        <v>1000000001128</v>
      </c>
      <c r="I746" s="1" t="s">
        <v>73</v>
      </c>
      <c r="J746" s="1" t="s">
        <v>73</v>
      </c>
      <c r="K746" s="6" t="s">
        <v>1405</v>
      </c>
      <c r="L746" t="s">
        <v>13</v>
      </c>
      <c r="M746" t="s">
        <v>28</v>
      </c>
      <c r="N746" s="6" t="s">
        <v>1405</v>
      </c>
      <c r="O746" t="s">
        <v>28</v>
      </c>
      <c r="P746" t="s">
        <v>28</v>
      </c>
      <c r="Q746" t="s">
        <v>28</v>
      </c>
      <c r="R746" s="7" t="s">
        <v>2150</v>
      </c>
      <c r="S746" s="8">
        <f>R746/N746 * -1</f>
      </c>
      <c r="T746">
        <f>VLOOKUP(H746,SKU_PORKMEAT!A2:D683,{3},FALSE)</f>
      </c>
      <c r="U746" s="1">
        <f>VLOOKUP(UPPER(IF(IFERROR(VLOOKUP(E746,SOTC_PORKMEAT!A2:B5441,{2},FALSE), TRUE)=TRUE, VLOOKUP(E746,PICKUP_PORKMEAT!A2:B559,{2},FALSE),VLOOKUP(E746,SOTC_PORKMEAT!A2:B5441,{2},FALSE))), CUSTOMERS_PORKMEAT!A2:C951,{3},FALSE)</f>
      </c>
      <c r="V746" s="1">
        <f>VLOOKUP(UPPER(IF(IFERROR(VLOOKUP(E746,SOTC_PORKMEAT!A2:B5441,{2},FALSE), TRUE)=TRUE, VLOOKUP(E746,PICKUP_PORKMEAT!A2:B559,{2},FALSE),VLOOKUP(E746,SOTC_PORKMEAT!A2:B5441,{2},FALSE))), CUSTOMERS_PORKMEAT!A2:D951,{4},FALSE)</f>
      </c>
      <c r="W746" s="1">
        <f>VLOOKUP(H746,SKU_PORKMEAT!A2:D683,{4},FALSE)</f>
      </c>
      <c r="X746" s="1">
        <v>15</v>
      </c>
      <c r="Y746" t="s">
        <v>139</v>
      </c>
    </row>
    <row r="747" spans="1:25" x14ac:dyDescent="0.25">
      <c r="A747" s="1">
        <v>2024</v>
      </c>
      <c r="B747" s="1" t="s">
        <v>24</v>
      </c>
      <c r="C747" s="1" t="s">
        <v>39</v>
      </c>
      <c r="D747" s="1" t="s">
        <v>2151</v>
      </c>
      <c r="E747" s="1">
        <v>2100120202</v>
      </c>
      <c r="F747" s="1" t="s">
        <v>139</v>
      </c>
      <c r="G747" t="s">
        <v>28</v>
      </c>
      <c r="H747" s="1">
        <v>1000000001131</v>
      </c>
      <c r="I747" s="1" t="s">
        <v>55</v>
      </c>
      <c r="J747" s="1" t="s">
        <v>55</v>
      </c>
      <c r="K747" s="6" t="s">
        <v>2152</v>
      </c>
      <c r="L747" t="s">
        <v>13</v>
      </c>
      <c r="M747" t="s">
        <v>28</v>
      </c>
      <c r="N747" s="6" t="s">
        <v>2152</v>
      </c>
      <c r="O747" t="s">
        <v>28</v>
      </c>
      <c r="P747" t="s">
        <v>28</v>
      </c>
      <c r="Q747" t="s">
        <v>28</v>
      </c>
      <c r="R747" s="7" t="s">
        <v>2153</v>
      </c>
      <c r="S747" s="8">
        <f>R747/N747 * -1</f>
      </c>
      <c r="T747">
        <f>VLOOKUP(H747,SKU_PORKMEAT!A2:D683,{3},FALSE)</f>
      </c>
      <c r="U747" s="1">
        <f>VLOOKUP(UPPER(IF(IFERROR(VLOOKUP(E747,SOTC_PORKMEAT!A2:B5441,{2},FALSE), TRUE)=TRUE, VLOOKUP(E747,PICKUP_PORKMEAT!A2:B559,{2},FALSE),VLOOKUP(E747,SOTC_PORKMEAT!A2:B5441,{2},FALSE))), CUSTOMERS_PORKMEAT!A2:C951,{3},FALSE)</f>
      </c>
      <c r="V747" s="1">
        <f>VLOOKUP(UPPER(IF(IFERROR(VLOOKUP(E747,SOTC_PORKMEAT!A2:B5441,{2},FALSE), TRUE)=TRUE, VLOOKUP(E747,PICKUP_PORKMEAT!A2:B559,{2},FALSE),VLOOKUP(E747,SOTC_PORKMEAT!A2:B5441,{2},FALSE))), CUSTOMERS_PORKMEAT!A2:D951,{4},FALSE)</f>
      </c>
      <c r="W747" s="1">
        <f>VLOOKUP(H747,SKU_PORKMEAT!A2:D683,{4},FALSE)</f>
      </c>
      <c r="X747" s="1">
        <v>10</v>
      </c>
      <c r="Y747" t="s">
        <v>139</v>
      </c>
    </row>
    <row r="748" spans="1:25" x14ac:dyDescent="0.25">
      <c r="A748" s="1">
        <v>2024</v>
      </c>
      <c r="B748" s="1" t="s">
        <v>24</v>
      </c>
      <c r="C748" s="1" t="s">
        <v>1564</v>
      </c>
      <c r="D748" s="1" t="s">
        <v>2154</v>
      </c>
      <c r="E748" s="1">
        <v>2100120550</v>
      </c>
      <c r="F748" s="1" t="s">
        <v>139</v>
      </c>
      <c r="G748" t="s">
        <v>28</v>
      </c>
      <c r="H748" s="1">
        <v>1000000001127</v>
      </c>
      <c r="I748" s="1" t="s">
        <v>50</v>
      </c>
      <c r="J748" s="1" t="s">
        <v>50</v>
      </c>
      <c r="K748" s="6" t="s">
        <v>2155</v>
      </c>
      <c r="L748" t="s">
        <v>13</v>
      </c>
      <c r="M748" t="s">
        <v>28</v>
      </c>
      <c r="N748" s="6" t="s">
        <v>2155</v>
      </c>
      <c r="O748" t="s">
        <v>28</v>
      </c>
      <c r="P748" t="s">
        <v>28</v>
      </c>
      <c r="Q748" t="s">
        <v>28</v>
      </c>
      <c r="R748" s="7" t="s">
        <v>2156</v>
      </c>
      <c r="S748" s="8">
        <f>R748/N748 * -1</f>
      </c>
      <c r="T748">
        <f>VLOOKUP(H748,SKU_PORKMEAT!A2:D683,{3},FALSE)</f>
      </c>
      <c r="U748" s="1">
        <f>VLOOKUP(UPPER(IF(IFERROR(VLOOKUP(E748,SOTC_PORKMEAT!A2:B5441,{2},FALSE), TRUE)=TRUE, VLOOKUP(E748,PICKUP_PORKMEAT!A2:B559,{2},FALSE),VLOOKUP(E748,SOTC_PORKMEAT!A2:B5441,{2},FALSE))), CUSTOMERS_PORKMEAT!A2:C951,{3},FALSE)</f>
      </c>
      <c r="V748" s="1">
        <f>VLOOKUP(UPPER(IF(IFERROR(VLOOKUP(E748,SOTC_PORKMEAT!A2:B5441,{2},FALSE), TRUE)=TRUE, VLOOKUP(E748,PICKUP_PORKMEAT!A2:B559,{2},FALSE),VLOOKUP(E748,SOTC_PORKMEAT!A2:B5441,{2},FALSE))), CUSTOMERS_PORKMEAT!A2:D951,{4},FALSE)</f>
      </c>
      <c r="W748" s="1">
        <f>VLOOKUP(H748,SKU_PORKMEAT!A2:D683,{4},FALSE)</f>
      </c>
      <c r="X748" s="1">
        <v>15</v>
      </c>
      <c r="Y748" t="s">
        <v>139</v>
      </c>
    </row>
    <row r="749" spans="1:25" x14ac:dyDescent="0.25">
      <c r="A749" s="1">
        <v>2024</v>
      </c>
      <c r="B749" s="1" t="s">
        <v>24</v>
      </c>
      <c r="C749" s="1" t="s">
        <v>1564</v>
      </c>
      <c r="D749" s="1" t="s">
        <v>2157</v>
      </c>
      <c r="E749" s="1">
        <v>2100121065</v>
      </c>
      <c r="F749" s="1" t="s">
        <v>1100</v>
      </c>
      <c r="G749" t="s">
        <v>28</v>
      </c>
      <c r="H749" s="1">
        <v>1000000001131</v>
      </c>
      <c r="I749" s="1" t="s">
        <v>55</v>
      </c>
      <c r="J749" s="1" t="s">
        <v>55</v>
      </c>
      <c r="K749" s="6" t="s">
        <v>2158</v>
      </c>
      <c r="L749" t="s">
        <v>13</v>
      </c>
      <c r="M749" t="s">
        <v>28</v>
      </c>
      <c r="N749" s="6" t="s">
        <v>2158</v>
      </c>
      <c r="O749" t="s">
        <v>28</v>
      </c>
      <c r="P749" t="s">
        <v>28</v>
      </c>
      <c r="Q749" t="s">
        <v>28</v>
      </c>
      <c r="R749" s="7" t="s">
        <v>2159</v>
      </c>
      <c r="S749" s="8">
        <f>R749/N749 * -1</f>
      </c>
      <c r="T749">
        <f>VLOOKUP(H749,SKU_PORKMEAT!A2:D683,{3},FALSE)</f>
      </c>
      <c r="U749" s="1">
        <f>VLOOKUP(UPPER(IF(IFERROR(VLOOKUP(E749,SOTC_PORKMEAT!A2:B5441,{2},FALSE), TRUE)=TRUE, VLOOKUP(E749,PICKUP_PORKMEAT!A2:B559,{2},FALSE),VLOOKUP(E749,SOTC_PORKMEAT!A2:B5441,{2},FALSE))), CUSTOMERS_PORKMEAT!A2:C951,{3},FALSE)</f>
      </c>
      <c r="V749" s="1">
        <f>VLOOKUP(UPPER(IF(IFERROR(VLOOKUP(E749,SOTC_PORKMEAT!A2:B5441,{2},FALSE), TRUE)=TRUE, VLOOKUP(E749,PICKUP_PORKMEAT!A2:B559,{2},FALSE),VLOOKUP(E749,SOTC_PORKMEAT!A2:B5441,{2},FALSE))), CUSTOMERS_PORKMEAT!A2:D951,{4},FALSE)</f>
      </c>
      <c r="W749" s="1">
        <f>VLOOKUP(H749,SKU_PORKMEAT!A2:D683,{4},FALSE)</f>
      </c>
      <c r="X749" s="1">
        <v>13</v>
      </c>
      <c r="Y749" t="s">
        <v>1100</v>
      </c>
    </row>
    <row r="750" spans="1:25" x14ac:dyDescent="0.25">
      <c r="A750" s="1">
        <v>2024</v>
      </c>
      <c r="B750" s="1" t="s">
        <v>24</v>
      </c>
      <c r="C750" s="1" t="s">
        <v>1564</v>
      </c>
      <c r="D750" s="1" t="s">
        <v>2157</v>
      </c>
      <c r="E750" s="1">
        <v>2100121065</v>
      </c>
      <c r="F750" s="1" t="s">
        <v>1100</v>
      </c>
      <c r="G750" t="s">
        <v>28</v>
      </c>
      <c r="H750" s="1">
        <v>1000000001131</v>
      </c>
      <c r="I750" s="1" t="s">
        <v>55</v>
      </c>
      <c r="J750" s="1" t="s">
        <v>55</v>
      </c>
      <c r="K750" s="6" t="s">
        <v>2160</v>
      </c>
      <c r="L750" t="s">
        <v>13</v>
      </c>
      <c r="M750" t="s">
        <v>28</v>
      </c>
      <c r="N750" s="6" t="s">
        <v>2160</v>
      </c>
      <c r="O750" t="s">
        <v>28</v>
      </c>
      <c r="P750" t="s">
        <v>28</v>
      </c>
      <c r="Q750" t="s">
        <v>28</v>
      </c>
      <c r="R750" s="7" t="s">
        <v>2161</v>
      </c>
      <c r="S750" s="8">
        <f>R750/N750 * -1</f>
      </c>
      <c r="T750">
        <f>VLOOKUP(H750,SKU_PORKMEAT!A2:D683,{3},FALSE)</f>
      </c>
      <c r="U750" s="1">
        <f>VLOOKUP(UPPER(IF(IFERROR(VLOOKUP(E750,SOTC_PORKMEAT!A2:B5441,{2},FALSE), TRUE)=TRUE, VLOOKUP(E750,PICKUP_PORKMEAT!A2:B559,{2},FALSE),VLOOKUP(E750,SOTC_PORKMEAT!A2:B5441,{2},FALSE))), CUSTOMERS_PORKMEAT!A2:C951,{3},FALSE)</f>
      </c>
      <c r="V750" s="1">
        <f>VLOOKUP(UPPER(IF(IFERROR(VLOOKUP(E750,SOTC_PORKMEAT!A2:B5441,{2},FALSE), TRUE)=TRUE, VLOOKUP(E750,PICKUP_PORKMEAT!A2:B559,{2},FALSE),VLOOKUP(E750,SOTC_PORKMEAT!A2:B5441,{2},FALSE))), CUSTOMERS_PORKMEAT!A2:D951,{4},FALSE)</f>
      </c>
      <c r="W750" s="1">
        <f>VLOOKUP(H750,SKU_PORKMEAT!A2:D683,{4},FALSE)</f>
      </c>
      <c r="X750" s="1">
        <v>13</v>
      </c>
      <c r="Y750" t="s">
        <v>1100</v>
      </c>
    </row>
    <row r="751" spans="1:25" x14ac:dyDescent="0.25">
      <c r="A751" s="1">
        <v>2024</v>
      </c>
      <c r="B751" s="1" t="s">
        <v>24</v>
      </c>
      <c r="C751" s="1" t="s">
        <v>39</v>
      </c>
      <c r="D751" s="1" t="s">
        <v>2162</v>
      </c>
      <c r="E751" s="1">
        <v>2100120160</v>
      </c>
      <c r="F751" s="1" t="s">
        <v>351</v>
      </c>
      <c r="G751" t="s">
        <v>28</v>
      </c>
      <c r="H751" s="1">
        <v>1000000001141</v>
      </c>
      <c r="I751" s="1" t="s">
        <v>272</v>
      </c>
      <c r="J751" s="1" t="s">
        <v>272</v>
      </c>
      <c r="K751" s="6" t="s">
        <v>2163</v>
      </c>
      <c r="L751" t="s">
        <v>13</v>
      </c>
      <c r="M751" t="s">
        <v>28</v>
      </c>
      <c r="N751" s="6" t="s">
        <v>2163</v>
      </c>
      <c r="O751" t="s">
        <v>28</v>
      </c>
      <c r="P751" t="s">
        <v>28</v>
      </c>
      <c r="Q751" t="s">
        <v>28</v>
      </c>
      <c r="R751" s="7" t="s">
        <v>2164</v>
      </c>
      <c r="S751" s="8">
        <f>R751/N751 * -1</f>
      </c>
      <c r="T751">
        <f>VLOOKUP(H751,SKU_PORKMEAT!A2:D683,{3},FALSE)</f>
      </c>
      <c r="U751" s="1">
        <f>VLOOKUP(UPPER(IF(IFERROR(VLOOKUP(E751,SOTC_PORKMEAT!A2:B5441,{2},FALSE), TRUE)=TRUE, VLOOKUP(E751,PICKUP_PORKMEAT!A2:B559,{2},FALSE),VLOOKUP(E751,SOTC_PORKMEAT!A2:B5441,{2},FALSE))), CUSTOMERS_PORKMEAT!A2:C951,{3},FALSE)</f>
      </c>
      <c r="V751" s="1">
        <f>VLOOKUP(UPPER(IF(IFERROR(VLOOKUP(E751,SOTC_PORKMEAT!A2:B5441,{2},FALSE), TRUE)=TRUE, VLOOKUP(E751,PICKUP_PORKMEAT!A2:B559,{2},FALSE),VLOOKUP(E751,SOTC_PORKMEAT!A2:B5441,{2},FALSE))), CUSTOMERS_PORKMEAT!A2:D951,{4},FALSE)</f>
      </c>
      <c r="W751" s="1">
        <f>VLOOKUP(H751,SKU_PORKMEAT!A2:D683,{4},FALSE)</f>
      </c>
      <c r="X751" s="1">
        <v>19</v>
      </c>
      <c r="Y751" t="s">
        <v>351</v>
      </c>
    </row>
    <row r="752" spans="1:25" x14ac:dyDescent="0.25">
      <c r="A752" s="1">
        <v>2024</v>
      </c>
      <c r="B752" s="1" t="s">
        <v>24</v>
      </c>
      <c r="C752" s="1" t="s">
        <v>39</v>
      </c>
      <c r="D752" s="1" t="s">
        <v>2162</v>
      </c>
      <c r="E752" s="1">
        <v>2100120160</v>
      </c>
      <c r="F752" s="1" t="s">
        <v>351</v>
      </c>
      <c r="G752" t="s">
        <v>28</v>
      </c>
      <c r="H752" s="1">
        <v>1000000000669</v>
      </c>
      <c r="I752" s="1" t="s">
        <v>189</v>
      </c>
      <c r="J752" s="1" t="s">
        <v>189</v>
      </c>
      <c r="K752" s="6" t="s">
        <v>2056</v>
      </c>
      <c r="L752" t="s">
        <v>13</v>
      </c>
      <c r="M752" t="s">
        <v>28</v>
      </c>
      <c r="N752" s="6" t="s">
        <v>2056</v>
      </c>
      <c r="O752" t="s">
        <v>28</v>
      </c>
      <c r="P752" t="s">
        <v>28</v>
      </c>
      <c r="Q752" t="s">
        <v>28</v>
      </c>
      <c r="R752" s="7" t="s">
        <v>2165</v>
      </c>
      <c r="S752" s="8">
        <f>R752/N752 * -1</f>
      </c>
      <c r="T752">
        <f>VLOOKUP(H752,SKU_PORKMEAT!A2:D683,{3},FALSE)</f>
      </c>
      <c r="U752" s="1">
        <f>VLOOKUP(UPPER(IF(IFERROR(VLOOKUP(E752,SOTC_PORKMEAT!A2:B5441,{2},FALSE), TRUE)=TRUE, VLOOKUP(E752,PICKUP_PORKMEAT!A2:B559,{2},FALSE),VLOOKUP(E752,SOTC_PORKMEAT!A2:B5441,{2},FALSE))), CUSTOMERS_PORKMEAT!A2:C951,{3},FALSE)</f>
      </c>
      <c r="V752" s="1">
        <f>VLOOKUP(UPPER(IF(IFERROR(VLOOKUP(E752,SOTC_PORKMEAT!A2:B5441,{2},FALSE), TRUE)=TRUE, VLOOKUP(E752,PICKUP_PORKMEAT!A2:B559,{2},FALSE),VLOOKUP(E752,SOTC_PORKMEAT!A2:B5441,{2},FALSE))), CUSTOMERS_PORKMEAT!A2:D951,{4},FALSE)</f>
      </c>
      <c r="W752" s="1">
        <f>VLOOKUP(H752,SKU_PORKMEAT!A2:D683,{4},FALSE)</f>
      </c>
      <c r="X752" s="1">
        <v>19</v>
      </c>
      <c r="Y752" t="s">
        <v>351</v>
      </c>
    </row>
    <row r="753" spans="1:25" x14ac:dyDescent="0.25">
      <c r="A753" s="1">
        <v>2024</v>
      </c>
      <c r="B753" s="1" t="s">
        <v>24</v>
      </c>
      <c r="C753" s="1" t="s">
        <v>39</v>
      </c>
      <c r="D753" s="1" t="s">
        <v>2162</v>
      </c>
      <c r="E753" s="1">
        <v>2100120160</v>
      </c>
      <c r="F753" s="1" t="s">
        <v>351</v>
      </c>
      <c r="G753" t="s">
        <v>28</v>
      </c>
      <c r="H753" s="1">
        <v>1000000001157</v>
      </c>
      <c r="I753" s="1" t="s">
        <v>192</v>
      </c>
      <c r="J753" s="1" t="s">
        <v>192</v>
      </c>
      <c r="K753" s="6" t="s">
        <v>2166</v>
      </c>
      <c r="L753" t="s">
        <v>13</v>
      </c>
      <c r="M753" t="s">
        <v>28</v>
      </c>
      <c r="N753" s="6" t="s">
        <v>2166</v>
      </c>
      <c r="O753" t="s">
        <v>28</v>
      </c>
      <c r="P753" t="s">
        <v>28</v>
      </c>
      <c r="Q753" t="s">
        <v>28</v>
      </c>
      <c r="R753" s="7" t="s">
        <v>2167</v>
      </c>
      <c r="S753" s="8">
        <f>R753/N753 * -1</f>
      </c>
      <c r="T753">
        <f>VLOOKUP(H753,SKU_PORKMEAT!A2:D683,{3},FALSE)</f>
      </c>
      <c r="U753" s="1">
        <f>VLOOKUP(UPPER(IF(IFERROR(VLOOKUP(E753,SOTC_PORKMEAT!A2:B5441,{2},FALSE), TRUE)=TRUE, VLOOKUP(E753,PICKUP_PORKMEAT!A2:B559,{2},FALSE),VLOOKUP(E753,SOTC_PORKMEAT!A2:B5441,{2},FALSE))), CUSTOMERS_PORKMEAT!A2:C951,{3},FALSE)</f>
      </c>
      <c r="V753" s="1">
        <f>VLOOKUP(UPPER(IF(IFERROR(VLOOKUP(E753,SOTC_PORKMEAT!A2:B5441,{2},FALSE), TRUE)=TRUE, VLOOKUP(E753,PICKUP_PORKMEAT!A2:B559,{2},FALSE),VLOOKUP(E753,SOTC_PORKMEAT!A2:B5441,{2},FALSE))), CUSTOMERS_PORKMEAT!A2:D951,{4},FALSE)</f>
      </c>
      <c r="W753" s="1">
        <f>VLOOKUP(H753,SKU_PORKMEAT!A2:D683,{4},FALSE)</f>
      </c>
      <c r="X753" s="1">
        <v>19</v>
      </c>
      <c r="Y753" t="s">
        <v>351</v>
      </c>
    </row>
    <row r="754" spans="1:25" x14ac:dyDescent="0.25">
      <c r="A754" s="1">
        <v>2024</v>
      </c>
      <c r="B754" s="1" t="s">
        <v>24</v>
      </c>
      <c r="C754" s="1" t="s">
        <v>39</v>
      </c>
      <c r="D754" s="1" t="s">
        <v>2162</v>
      </c>
      <c r="E754" s="1">
        <v>2100120160</v>
      </c>
      <c r="F754" s="1" t="s">
        <v>351</v>
      </c>
      <c r="G754" t="s">
        <v>28</v>
      </c>
      <c r="H754" s="1">
        <v>1000000000728</v>
      </c>
      <c r="I754" s="1" t="s">
        <v>564</v>
      </c>
      <c r="J754" s="1" t="s">
        <v>564</v>
      </c>
      <c r="K754" s="6" t="s">
        <v>2168</v>
      </c>
      <c r="L754" t="s">
        <v>13</v>
      </c>
      <c r="M754" t="s">
        <v>28</v>
      </c>
      <c r="N754" s="6" t="s">
        <v>2168</v>
      </c>
      <c r="O754" t="s">
        <v>28</v>
      </c>
      <c r="P754" t="s">
        <v>28</v>
      </c>
      <c r="Q754" t="s">
        <v>28</v>
      </c>
      <c r="R754" s="7" t="s">
        <v>2169</v>
      </c>
      <c r="S754" s="8">
        <f>R754/N754 * -1</f>
      </c>
      <c r="T754">
        <f>VLOOKUP(H754,SKU_PORKMEAT!A2:D683,{3},FALSE)</f>
      </c>
      <c r="U754" s="1">
        <f>VLOOKUP(UPPER(IF(IFERROR(VLOOKUP(E754,SOTC_PORKMEAT!A2:B5441,{2},FALSE), TRUE)=TRUE, VLOOKUP(E754,PICKUP_PORKMEAT!A2:B559,{2},FALSE),VLOOKUP(E754,SOTC_PORKMEAT!A2:B5441,{2},FALSE))), CUSTOMERS_PORKMEAT!A2:C951,{3},FALSE)</f>
      </c>
      <c r="V754" s="1">
        <f>VLOOKUP(UPPER(IF(IFERROR(VLOOKUP(E754,SOTC_PORKMEAT!A2:B5441,{2},FALSE), TRUE)=TRUE, VLOOKUP(E754,PICKUP_PORKMEAT!A2:B559,{2},FALSE),VLOOKUP(E754,SOTC_PORKMEAT!A2:B5441,{2},FALSE))), CUSTOMERS_PORKMEAT!A2:D951,{4},FALSE)</f>
      </c>
      <c r="W754" s="1">
        <f>VLOOKUP(H754,SKU_PORKMEAT!A2:D683,{4},FALSE)</f>
      </c>
      <c r="X754" s="1">
        <v>19</v>
      </c>
      <c r="Y754" t="s">
        <v>351</v>
      </c>
    </row>
    <row r="755" spans="1:25" x14ac:dyDescent="0.25">
      <c r="A755" s="1">
        <v>2024</v>
      </c>
      <c r="B755" s="1" t="s">
        <v>24</v>
      </c>
      <c r="C755" s="1" t="s">
        <v>39</v>
      </c>
      <c r="D755" s="1" t="s">
        <v>2162</v>
      </c>
      <c r="E755" s="1">
        <v>2100120160</v>
      </c>
      <c r="F755" s="1" t="s">
        <v>351</v>
      </c>
      <c r="G755" t="s">
        <v>28</v>
      </c>
      <c r="H755" s="1">
        <v>1000000000728</v>
      </c>
      <c r="I755" s="1" t="s">
        <v>564</v>
      </c>
      <c r="J755" s="1" t="s">
        <v>564</v>
      </c>
      <c r="K755" s="6" t="s">
        <v>2170</v>
      </c>
      <c r="L755" t="s">
        <v>13</v>
      </c>
      <c r="M755" t="s">
        <v>28</v>
      </c>
      <c r="N755" s="6" t="s">
        <v>2170</v>
      </c>
      <c r="O755" t="s">
        <v>28</v>
      </c>
      <c r="P755" t="s">
        <v>28</v>
      </c>
      <c r="Q755" t="s">
        <v>28</v>
      </c>
      <c r="R755" s="7" t="s">
        <v>2171</v>
      </c>
      <c r="S755" s="8">
        <f>R755/N755 * -1</f>
      </c>
      <c r="T755">
        <f>VLOOKUP(H755,SKU_PORKMEAT!A2:D683,{3},FALSE)</f>
      </c>
      <c r="U755" s="1">
        <f>VLOOKUP(UPPER(IF(IFERROR(VLOOKUP(E755,SOTC_PORKMEAT!A2:B5441,{2},FALSE), TRUE)=TRUE, VLOOKUP(E755,PICKUP_PORKMEAT!A2:B559,{2},FALSE),VLOOKUP(E755,SOTC_PORKMEAT!A2:B5441,{2},FALSE))), CUSTOMERS_PORKMEAT!A2:C951,{3},FALSE)</f>
      </c>
      <c r="V755" s="1">
        <f>VLOOKUP(UPPER(IF(IFERROR(VLOOKUP(E755,SOTC_PORKMEAT!A2:B5441,{2},FALSE), TRUE)=TRUE, VLOOKUP(E755,PICKUP_PORKMEAT!A2:B559,{2},FALSE),VLOOKUP(E755,SOTC_PORKMEAT!A2:B5441,{2},FALSE))), CUSTOMERS_PORKMEAT!A2:D951,{4},FALSE)</f>
      </c>
      <c r="W755" s="1">
        <f>VLOOKUP(H755,SKU_PORKMEAT!A2:D683,{4},FALSE)</f>
      </c>
      <c r="X755" s="1">
        <v>19</v>
      </c>
      <c r="Y755" t="s">
        <v>351</v>
      </c>
    </row>
    <row r="756" spans="1:25" x14ac:dyDescent="0.25">
      <c r="A756" s="1">
        <v>2024</v>
      </c>
      <c r="B756" s="1" t="s">
        <v>24</v>
      </c>
      <c r="C756" s="1" t="s">
        <v>1564</v>
      </c>
      <c r="D756" s="1" t="s">
        <v>2172</v>
      </c>
      <c r="E756" s="1">
        <v>2100120548</v>
      </c>
      <c r="F756" s="1">
        <f>VLOOKUP(UPPER(IF(IFERROR(VLOOKUP(E756,SOTC_PORKMEAT!A2:B5441,{2},FALSE), TRUE)=TRUE, VLOOKUP(E756,PICKUP_PORKMEAT!A2:B559,{2},FALSE),VLOOKUP(E756,SOTC_PORKMEAT!A2:B5441,{2},FALSE))), CUSTOMERS_PORKMEAT!A2:B951,{2},FALSE)</f>
      </c>
      <c r="G756" t="s">
        <v>28</v>
      </c>
      <c r="H756" s="1">
        <v>1000000001127</v>
      </c>
      <c r="I756" s="1" t="s">
        <v>50</v>
      </c>
      <c r="J756" s="1" t="s">
        <v>50</v>
      </c>
      <c r="K756" s="6" t="s">
        <v>2173</v>
      </c>
      <c r="L756" t="s">
        <v>13</v>
      </c>
      <c r="M756" t="s">
        <v>28</v>
      </c>
      <c r="N756" s="6" t="s">
        <v>2173</v>
      </c>
      <c r="O756" t="s">
        <v>28</v>
      </c>
      <c r="P756" t="s">
        <v>28</v>
      </c>
      <c r="Q756" t="s">
        <v>28</v>
      </c>
      <c r="R756" s="7" t="s">
        <v>2174</v>
      </c>
      <c r="S756" s="8">
        <f>R756/N756 * -1</f>
      </c>
      <c r="T756">
        <f>VLOOKUP(H756,SKU_PORKMEAT!A2:D683,{3},FALSE)</f>
      </c>
      <c r="U756" s="1">
        <f>VLOOKUP(UPPER(IF(IFERROR(VLOOKUP(E756,SOTC_PORKMEAT!A2:B5441,{2},FALSE), TRUE)=TRUE, VLOOKUP(E756,PICKUP_PORKMEAT!A2:B559,{2},FALSE),VLOOKUP(E756,SOTC_PORKMEAT!A2:B5441,{2},FALSE))), CUSTOMERS_PORKMEAT!A2:C951,{3},FALSE)</f>
      </c>
      <c r="V756" s="1">
        <f>VLOOKUP(UPPER(IF(IFERROR(VLOOKUP(E756,SOTC_PORKMEAT!A2:B5441,{2},FALSE), TRUE)=TRUE, VLOOKUP(E756,PICKUP_PORKMEAT!A2:B559,{2},FALSE),VLOOKUP(E756,SOTC_PORKMEAT!A2:B5441,{2},FALSE))), CUSTOMERS_PORKMEAT!A2:D951,{4},FALSE)</f>
      </c>
      <c r="W756" s="1">
        <f>VLOOKUP(H756,SKU_PORKMEAT!A2:D683,{4},FALSE)</f>
      </c>
      <c r="X756" s="1">
        <v>15</v>
      </c>
      <c r="Y756" t="s">
        <v>256</v>
      </c>
    </row>
    <row r="757" spans="1:25" x14ac:dyDescent="0.25">
      <c r="A757" s="1">
        <v>2024</v>
      </c>
      <c r="B757" s="1" t="s">
        <v>24</v>
      </c>
      <c r="C757" s="1" t="s">
        <v>1564</v>
      </c>
      <c r="D757" s="1" t="s">
        <v>2175</v>
      </c>
      <c r="E757" s="1">
        <v>2100121160</v>
      </c>
      <c r="F757" s="1">
        <f>VLOOKUP(UPPER(IF(IFERROR(VLOOKUP(E757,SOTC_PORKMEAT!A2:B5441,{2},FALSE), TRUE)=TRUE, VLOOKUP(E757,PICKUP_PORKMEAT!A2:B559,{2},FALSE),VLOOKUP(E757,SOTC_PORKMEAT!A2:B5441,{2},FALSE))), CUSTOMERS_PORKMEAT!A2:B951,{2},FALSE)</f>
      </c>
      <c r="G757" t="s">
        <v>28</v>
      </c>
      <c r="H757" s="1">
        <v>1000000001127</v>
      </c>
      <c r="I757" s="1" t="s">
        <v>50</v>
      </c>
      <c r="J757" s="1" t="s">
        <v>50</v>
      </c>
      <c r="K757" s="6" t="s">
        <v>2176</v>
      </c>
      <c r="L757" t="s">
        <v>13</v>
      </c>
      <c r="M757" t="s">
        <v>28</v>
      </c>
      <c r="N757" s="6" t="s">
        <v>2176</v>
      </c>
      <c r="O757" t="s">
        <v>28</v>
      </c>
      <c r="P757" t="s">
        <v>28</v>
      </c>
      <c r="Q757" t="s">
        <v>28</v>
      </c>
      <c r="R757" s="7" t="s">
        <v>2177</v>
      </c>
      <c r="S757" s="8">
        <f>R757/N757 * -1</f>
      </c>
      <c r="T757">
        <f>VLOOKUP(H757,SKU_PORKMEAT!A2:D683,{3},FALSE)</f>
      </c>
      <c r="U757" s="1">
        <f>VLOOKUP(UPPER(IF(IFERROR(VLOOKUP(E757,SOTC_PORKMEAT!A2:B5441,{2},FALSE), TRUE)=TRUE, VLOOKUP(E757,PICKUP_PORKMEAT!A2:B559,{2},FALSE),VLOOKUP(E757,SOTC_PORKMEAT!A2:B5441,{2},FALSE))), CUSTOMERS_PORKMEAT!A2:C951,{3},FALSE)</f>
      </c>
      <c r="V757" s="1">
        <f>VLOOKUP(UPPER(IF(IFERROR(VLOOKUP(E757,SOTC_PORKMEAT!A2:B5441,{2},FALSE), TRUE)=TRUE, VLOOKUP(E757,PICKUP_PORKMEAT!A2:B559,{2},FALSE),VLOOKUP(E757,SOTC_PORKMEAT!A2:B5441,{2},FALSE))), CUSTOMERS_PORKMEAT!A2:D951,{4},FALSE)</f>
      </c>
      <c r="W757" s="1">
        <f>VLOOKUP(H757,SKU_PORKMEAT!A2:D683,{4},FALSE)</f>
      </c>
      <c r="X757" s="1">
        <v>13</v>
      </c>
      <c r="Y757" t="s">
        <v>256</v>
      </c>
    </row>
    <row r="758" spans="1:25" x14ac:dyDescent="0.25">
      <c r="A758" s="1">
        <v>2024</v>
      </c>
      <c r="B758" s="1" t="s">
        <v>24</v>
      </c>
      <c r="C758" s="1" t="s">
        <v>1564</v>
      </c>
      <c r="D758" s="1" t="s">
        <v>2178</v>
      </c>
      <c r="E758" s="1">
        <v>2100121162</v>
      </c>
      <c r="F758" s="1">
        <f>VLOOKUP(UPPER(IF(IFERROR(VLOOKUP(E758,SOTC_PORKMEAT!A2:B5441,{2},FALSE), TRUE)=TRUE, VLOOKUP(E758,PICKUP_PORKMEAT!A2:B559,{2},FALSE),VLOOKUP(E758,SOTC_PORKMEAT!A2:B5441,{2},FALSE))), CUSTOMERS_PORKMEAT!A2:B951,{2},FALSE)</f>
      </c>
      <c r="G758" t="s">
        <v>28</v>
      </c>
      <c r="H758" s="1">
        <v>1000000001127</v>
      </c>
      <c r="I758" s="1" t="s">
        <v>50</v>
      </c>
      <c r="J758" s="1" t="s">
        <v>50</v>
      </c>
      <c r="K758" s="6" t="s">
        <v>2179</v>
      </c>
      <c r="L758" t="s">
        <v>13</v>
      </c>
      <c r="M758" t="s">
        <v>28</v>
      </c>
      <c r="N758" s="6" t="s">
        <v>2179</v>
      </c>
      <c r="O758" t="s">
        <v>28</v>
      </c>
      <c r="P758" t="s">
        <v>28</v>
      </c>
      <c r="Q758" t="s">
        <v>28</v>
      </c>
      <c r="R758" s="7" t="s">
        <v>2180</v>
      </c>
      <c r="S758" s="8">
        <f>R758/N758 * -1</f>
      </c>
      <c r="T758">
        <f>VLOOKUP(H758,SKU_PORKMEAT!A2:D683,{3},FALSE)</f>
      </c>
      <c r="U758" s="1">
        <f>VLOOKUP(UPPER(IF(IFERROR(VLOOKUP(E758,SOTC_PORKMEAT!A2:B5441,{2},FALSE), TRUE)=TRUE, VLOOKUP(E758,PICKUP_PORKMEAT!A2:B559,{2},FALSE),VLOOKUP(E758,SOTC_PORKMEAT!A2:B5441,{2},FALSE))), CUSTOMERS_PORKMEAT!A2:C951,{3},FALSE)</f>
      </c>
      <c r="V758" s="1">
        <f>VLOOKUP(UPPER(IF(IFERROR(VLOOKUP(E758,SOTC_PORKMEAT!A2:B5441,{2},FALSE), TRUE)=TRUE, VLOOKUP(E758,PICKUP_PORKMEAT!A2:B559,{2},FALSE),VLOOKUP(E758,SOTC_PORKMEAT!A2:B5441,{2},FALSE))), CUSTOMERS_PORKMEAT!A2:D951,{4},FALSE)</f>
      </c>
      <c r="W758" s="1">
        <f>VLOOKUP(H758,SKU_PORKMEAT!A2:D683,{4},FALSE)</f>
      </c>
      <c r="X758" s="1">
        <v>15</v>
      </c>
      <c r="Y758" t="s">
        <v>256</v>
      </c>
    </row>
    <row r="759" spans="1:25" x14ac:dyDescent="0.25">
      <c r="A759" s="1">
        <v>2024</v>
      </c>
      <c r="B759" s="1" t="s">
        <v>24</v>
      </c>
      <c r="C759" s="1" t="s">
        <v>1564</v>
      </c>
      <c r="D759" s="1" t="s">
        <v>2181</v>
      </c>
      <c r="E759" s="1">
        <v>2100121163</v>
      </c>
      <c r="F759" s="1">
        <f>VLOOKUP(UPPER(IF(IFERROR(VLOOKUP(E759,SOTC_PORKMEAT!A2:B5441,{2},FALSE), TRUE)=TRUE, VLOOKUP(E759,PICKUP_PORKMEAT!A2:B559,{2},FALSE),VLOOKUP(E759,SOTC_PORKMEAT!A2:B5441,{2},FALSE))), CUSTOMERS_PORKMEAT!A2:B951,{2},FALSE)</f>
      </c>
      <c r="G759" t="s">
        <v>28</v>
      </c>
      <c r="H759" s="1">
        <v>1000000001127</v>
      </c>
      <c r="I759" s="1" t="s">
        <v>50</v>
      </c>
      <c r="J759" s="1" t="s">
        <v>50</v>
      </c>
      <c r="K759" s="6" t="s">
        <v>2182</v>
      </c>
      <c r="L759" t="s">
        <v>13</v>
      </c>
      <c r="M759" t="s">
        <v>28</v>
      </c>
      <c r="N759" s="6" t="s">
        <v>2182</v>
      </c>
      <c r="O759" t="s">
        <v>28</v>
      </c>
      <c r="P759" t="s">
        <v>28</v>
      </c>
      <c r="Q759" t="s">
        <v>28</v>
      </c>
      <c r="R759" s="7" t="s">
        <v>2183</v>
      </c>
      <c r="S759" s="8">
        <f>R759/N759 * -1</f>
      </c>
      <c r="T759">
        <f>VLOOKUP(H759,SKU_PORKMEAT!A2:D683,{3},FALSE)</f>
      </c>
      <c r="U759" s="1">
        <f>VLOOKUP(UPPER(IF(IFERROR(VLOOKUP(E759,SOTC_PORKMEAT!A2:B5441,{2},FALSE), TRUE)=TRUE, VLOOKUP(E759,PICKUP_PORKMEAT!A2:B559,{2},FALSE),VLOOKUP(E759,SOTC_PORKMEAT!A2:B5441,{2},FALSE))), CUSTOMERS_PORKMEAT!A2:C951,{3},FALSE)</f>
      </c>
      <c r="V759" s="1">
        <f>VLOOKUP(UPPER(IF(IFERROR(VLOOKUP(E759,SOTC_PORKMEAT!A2:B5441,{2},FALSE), TRUE)=TRUE, VLOOKUP(E759,PICKUP_PORKMEAT!A2:B559,{2},FALSE),VLOOKUP(E759,SOTC_PORKMEAT!A2:B5441,{2},FALSE))), CUSTOMERS_PORKMEAT!A2:D951,{4},FALSE)</f>
      </c>
      <c r="W759" s="1">
        <f>VLOOKUP(H759,SKU_PORKMEAT!A2:D683,{4},FALSE)</f>
      </c>
      <c r="X759" s="1">
        <v>15</v>
      </c>
      <c r="Y759" t="s">
        <v>256</v>
      </c>
    </row>
    <row r="760" spans="1:25" x14ac:dyDescent="0.25">
      <c r="A760" s="1">
        <v>2024</v>
      </c>
      <c r="B760" s="1" t="s">
        <v>24</v>
      </c>
      <c r="C760" s="1" t="s">
        <v>47</v>
      </c>
      <c r="D760" s="1" t="s">
        <v>2184</v>
      </c>
      <c r="E760" s="1">
        <v>2100121454</v>
      </c>
      <c r="F760" s="1" t="s">
        <v>2185</v>
      </c>
      <c r="G760" t="s">
        <v>28</v>
      </c>
      <c r="H760" s="1">
        <v>1000000001181</v>
      </c>
      <c r="I760" s="1" t="s">
        <v>2186</v>
      </c>
      <c r="J760" s="1" t="s">
        <v>2186</v>
      </c>
      <c r="K760" s="6" t="s">
        <v>2187</v>
      </c>
      <c r="L760" t="s">
        <v>13</v>
      </c>
      <c r="M760" t="s">
        <v>28</v>
      </c>
      <c r="N760" s="6" t="s">
        <v>2187</v>
      </c>
      <c r="O760" t="s">
        <v>28</v>
      </c>
      <c r="P760" t="s">
        <v>28</v>
      </c>
      <c r="Q760" t="s">
        <v>28</v>
      </c>
      <c r="R760" s="7" t="s">
        <v>2188</v>
      </c>
      <c r="S760" s="8">
        <f>R760/N760 * -1</f>
      </c>
      <c r="T760">
        <f>VLOOKUP(H760,SKU_PORKMEAT!A2:D683,{3},FALSE)</f>
      </c>
      <c r="U760" s="1">
        <f>VLOOKUP(UPPER(IF(IFERROR(VLOOKUP(E760,SOTC_PORKMEAT!A2:B5441,{2},FALSE), TRUE)=TRUE, VLOOKUP(E760,PICKUP_PORKMEAT!A2:B559,{2},FALSE),VLOOKUP(E760,SOTC_PORKMEAT!A2:B5441,{2},FALSE))), CUSTOMERS_PORKMEAT!A2:C951,{3},FALSE)</f>
      </c>
      <c r="V760" s="1">
        <f>VLOOKUP(UPPER(IF(IFERROR(VLOOKUP(E760,SOTC_PORKMEAT!A2:B5441,{2},FALSE), TRUE)=TRUE, VLOOKUP(E760,PICKUP_PORKMEAT!A2:B559,{2},FALSE),VLOOKUP(E760,SOTC_PORKMEAT!A2:B5441,{2},FALSE))), CUSTOMERS_PORKMEAT!A2:D951,{4},FALSE)</f>
      </c>
      <c r="W760" s="1">
        <f>VLOOKUP(H760,SKU_PORKMEAT!A2:D683,{4},FALSE)</f>
      </c>
      <c r="X760" s="1">
        <v>12</v>
      </c>
      <c r="Y760" t="s">
        <v>2185</v>
      </c>
    </row>
    <row r="761" spans="1:25" x14ac:dyDescent="0.25">
      <c r="A761" s="1">
        <v>2024</v>
      </c>
      <c r="B761" s="1" t="s">
        <v>24</v>
      </c>
      <c r="C761" s="1" t="s">
        <v>47</v>
      </c>
      <c r="D761" s="1" t="s">
        <v>2184</v>
      </c>
      <c r="E761" s="1">
        <v>2100121454</v>
      </c>
      <c r="F761" s="1" t="s">
        <v>2185</v>
      </c>
      <c r="G761" t="s">
        <v>28</v>
      </c>
      <c r="H761" s="1">
        <v>1000000001179</v>
      </c>
      <c r="I761" s="1" t="s">
        <v>2189</v>
      </c>
      <c r="J761" s="1" t="s">
        <v>2189</v>
      </c>
      <c r="K761" s="6" t="s">
        <v>2190</v>
      </c>
      <c r="L761" t="s">
        <v>13</v>
      </c>
      <c r="M761" t="s">
        <v>28</v>
      </c>
      <c r="N761" s="6" t="s">
        <v>2190</v>
      </c>
      <c r="O761" t="s">
        <v>28</v>
      </c>
      <c r="P761" t="s">
        <v>28</v>
      </c>
      <c r="Q761" t="s">
        <v>28</v>
      </c>
      <c r="R761" s="7" t="s">
        <v>2191</v>
      </c>
      <c r="S761" s="8">
        <f>R761/N761 * -1</f>
      </c>
      <c r="T761">
        <f>VLOOKUP(H761,SKU_PORKMEAT!A2:D683,{3},FALSE)</f>
      </c>
      <c r="U761" s="1">
        <f>VLOOKUP(UPPER(IF(IFERROR(VLOOKUP(E761,SOTC_PORKMEAT!A2:B5441,{2},FALSE), TRUE)=TRUE, VLOOKUP(E761,PICKUP_PORKMEAT!A2:B559,{2},FALSE),VLOOKUP(E761,SOTC_PORKMEAT!A2:B5441,{2},FALSE))), CUSTOMERS_PORKMEAT!A2:C951,{3},FALSE)</f>
      </c>
      <c r="V761" s="1">
        <f>VLOOKUP(UPPER(IF(IFERROR(VLOOKUP(E761,SOTC_PORKMEAT!A2:B5441,{2},FALSE), TRUE)=TRUE, VLOOKUP(E761,PICKUP_PORKMEAT!A2:B559,{2},FALSE),VLOOKUP(E761,SOTC_PORKMEAT!A2:B5441,{2},FALSE))), CUSTOMERS_PORKMEAT!A2:D951,{4},FALSE)</f>
      </c>
      <c r="W761" s="1">
        <f>VLOOKUP(H761,SKU_PORKMEAT!A2:D683,{4},FALSE)</f>
      </c>
      <c r="X761" s="1">
        <v>12</v>
      </c>
      <c r="Y761" t="s">
        <v>2185</v>
      </c>
    </row>
    <row r="762" spans="1:25" x14ac:dyDescent="0.25">
      <c r="A762" s="1">
        <v>2024</v>
      </c>
      <c r="B762" s="1" t="s">
        <v>24</v>
      </c>
      <c r="C762" s="1" t="s">
        <v>47</v>
      </c>
      <c r="D762" s="1" t="s">
        <v>2184</v>
      </c>
      <c r="E762" s="1">
        <v>2100121454</v>
      </c>
      <c r="F762" s="1" t="s">
        <v>2185</v>
      </c>
      <c r="G762" t="s">
        <v>28</v>
      </c>
      <c r="H762" s="1">
        <v>1000000001182</v>
      </c>
      <c r="I762" s="1" t="s">
        <v>2192</v>
      </c>
      <c r="J762" s="1" t="s">
        <v>2192</v>
      </c>
      <c r="K762" s="6" t="s">
        <v>2193</v>
      </c>
      <c r="L762" t="s">
        <v>13</v>
      </c>
      <c r="M762" t="s">
        <v>28</v>
      </c>
      <c r="N762" s="6" t="s">
        <v>2193</v>
      </c>
      <c r="O762" t="s">
        <v>28</v>
      </c>
      <c r="P762" t="s">
        <v>28</v>
      </c>
      <c r="Q762" t="s">
        <v>28</v>
      </c>
      <c r="R762" s="7" t="s">
        <v>2194</v>
      </c>
      <c r="S762" s="8">
        <f>R762/N762 * -1</f>
      </c>
      <c r="T762">
        <f>VLOOKUP(H762,SKU_PORKMEAT!A2:D683,{3},FALSE)</f>
      </c>
      <c r="U762" s="1">
        <f>VLOOKUP(UPPER(IF(IFERROR(VLOOKUP(E762,SOTC_PORKMEAT!A2:B5441,{2},FALSE), TRUE)=TRUE, VLOOKUP(E762,PICKUP_PORKMEAT!A2:B559,{2},FALSE),VLOOKUP(E762,SOTC_PORKMEAT!A2:B5441,{2},FALSE))), CUSTOMERS_PORKMEAT!A2:C951,{3},FALSE)</f>
      </c>
      <c r="V762" s="1">
        <f>VLOOKUP(UPPER(IF(IFERROR(VLOOKUP(E762,SOTC_PORKMEAT!A2:B5441,{2},FALSE), TRUE)=TRUE, VLOOKUP(E762,PICKUP_PORKMEAT!A2:B559,{2},FALSE),VLOOKUP(E762,SOTC_PORKMEAT!A2:B5441,{2},FALSE))), CUSTOMERS_PORKMEAT!A2:D951,{4},FALSE)</f>
      </c>
      <c r="W762" s="1">
        <f>VLOOKUP(H762,SKU_PORKMEAT!A2:D683,{4},FALSE)</f>
      </c>
      <c r="X762" s="1">
        <v>12</v>
      </c>
      <c r="Y762" t="s">
        <v>2185</v>
      </c>
    </row>
    <row r="763" spans="1:25" x14ac:dyDescent="0.25">
      <c r="A763" s="1">
        <v>2024</v>
      </c>
      <c r="B763" s="1" t="s">
        <v>24</v>
      </c>
      <c r="C763" s="1" t="s">
        <v>25</v>
      </c>
      <c r="D763" s="1" t="s">
        <v>2195</v>
      </c>
      <c r="E763" s="1">
        <v>2100121455</v>
      </c>
      <c r="F763" s="1" t="s">
        <v>2185</v>
      </c>
      <c r="G763" t="s">
        <v>28</v>
      </c>
      <c r="H763" s="1">
        <v>1000000001181</v>
      </c>
      <c r="I763" s="1" t="s">
        <v>2186</v>
      </c>
      <c r="J763" s="1" t="s">
        <v>2186</v>
      </c>
      <c r="K763" s="6" t="s">
        <v>2196</v>
      </c>
      <c r="L763" t="s">
        <v>13</v>
      </c>
      <c r="M763" t="s">
        <v>28</v>
      </c>
      <c r="N763" s="6" t="s">
        <v>2196</v>
      </c>
      <c r="O763" t="s">
        <v>28</v>
      </c>
      <c r="P763" t="s">
        <v>28</v>
      </c>
      <c r="Q763" t="s">
        <v>28</v>
      </c>
      <c r="R763" s="7" t="s">
        <v>2197</v>
      </c>
      <c r="S763" s="8">
        <f>R763/N763 * -1</f>
      </c>
      <c r="T763">
        <f>VLOOKUP(H763,SKU_PORKMEAT!A2:D683,{3},FALSE)</f>
      </c>
      <c r="U763" s="1">
        <f>VLOOKUP(UPPER(IF(IFERROR(VLOOKUP(E763,SOTC_PORKMEAT!A2:B5441,{2},FALSE), TRUE)=TRUE, VLOOKUP(E763,PICKUP_PORKMEAT!A2:B559,{2},FALSE),VLOOKUP(E763,SOTC_PORKMEAT!A2:B5441,{2},FALSE))), CUSTOMERS_PORKMEAT!A2:C951,{3},FALSE)</f>
      </c>
      <c r="V763" s="1">
        <f>VLOOKUP(UPPER(IF(IFERROR(VLOOKUP(E763,SOTC_PORKMEAT!A2:B5441,{2},FALSE), TRUE)=TRUE, VLOOKUP(E763,PICKUP_PORKMEAT!A2:B559,{2},FALSE),VLOOKUP(E763,SOTC_PORKMEAT!A2:B5441,{2},FALSE))), CUSTOMERS_PORKMEAT!A2:D951,{4},FALSE)</f>
      </c>
      <c r="W763" s="1">
        <f>VLOOKUP(H763,SKU_PORKMEAT!A2:D683,{4},FALSE)</f>
      </c>
      <c r="X763" s="1">
        <v>12</v>
      </c>
      <c r="Y763" t="s">
        <v>2185</v>
      </c>
    </row>
    <row r="764" spans="1:25" x14ac:dyDescent="0.25">
      <c r="A764" s="1">
        <v>2024</v>
      </c>
      <c r="B764" s="1" t="s">
        <v>24</v>
      </c>
      <c r="C764" s="1" t="s">
        <v>25</v>
      </c>
      <c r="D764" s="1" t="s">
        <v>2195</v>
      </c>
      <c r="E764" s="1">
        <v>2100121455</v>
      </c>
      <c r="F764" s="1" t="s">
        <v>2185</v>
      </c>
      <c r="G764" t="s">
        <v>28</v>
      </c>
      <c r="H764" s="1">
        <v>1000000001180</v>
      </c>
      <c r="I764" s="1" t="s">
        <v>1804</v>
      </c>
      <c r="J764" s="1" t="s">
        <v>1804</v>
      </c>
      <c r="K764" s="6" t="s">
        <v>2198</v>
      </c>
      <c r="L764" t="s">
        <v>13</v>
      </c>
      <c r="M764" t="s">
        <v>28</v>
      </c>
      <c r="N764" s="6" t="s">
        <v>2198</v>
      </c>
      <c r="O764" t="s">
        <v>28</v>
      </c>
      <c r="P764" t="s">
        <v>28</v>
      </c>
      <c r="Q764" t="s">
        <v>28</v>
      </c>
      <c r="R764" s="7" t="s">
        <v>2199</v>
      </c>
      <c r="S764" s="8">
        <f>R764/N764 * -1</f>
      </c>
      <c r="T764">
        <f>VLOOKUP(H764,SKU_PORKMEAT!A2:D683,{3},FALSE)</f>
      </c>
      <c r="U764" s="1">
        <f>VLOOKUP(UPPER(IF(IFERROR(VLOOKUP(E764,SOTC_PORKMEAT!A2:B5441,{2},FALSE), TRUE)=TRUE, VLOOKUP(E764,PICKUP_PORKMEAT!A2:B559,{2},FALSE),VLOOKUP(E764,SOTC_PORKMEAT!A2:B5441,{2},FALSE))), CUSTOMERS_PORKMEAT!A2:C951,{3},FALSE)</f>
      </c>
      <c r="V764" s="1">
        <f>VLOOKUP(UPPER(IF(IFERROR(VLOOKUP(E764,SOTC_PORKMEAT!A2:B5441,{2},FALSE), TRUE)=TRUE, VLOOKUP(E764,PICKUP_PORKMEAT!A2:B559,{2},FALSE),VLOOKUP(E764,SOTC_PORKMEAT!A2:B5441,{2},FALSE))), CUSTOMERS_PORKMEAT!A2:D951,{4},FALSE)</f>
      </c>
      <c r="W764" s="1">
        <f>VLOOKUP(H764,SKU_PORKMEAT!A2:D683,{4},FALSE)</f>
      </c>
      <c r="X764" s="1">
        <v>12</v>
      </c>
      <c r="Y764" t="s">
        <v>2185</v>
      </c>
    </row>
    <row r="765" spans="1:25" x14ac:dyDescent="0.25">
      <c r="A765" s="1">
        <v>2024</v>
      </c>
      <c r="B765" s="1" t="s">
        <v>24</v>
      </c>
      <c r="C765" s="1" t="s">
        <v>25</v>
      </c>
      <c r="D765" s="1" t="s">
        <v>2195</v>
      </c>
      <c r="E765" s="1">
        <v>2100121455</v>
      </c>
      <c r="F765" s="1" t="s">
        <v>2185</v>
      </c>
      <c r="G765" t="s">
        <v>28</v>
      </c>
      <c r="H765" s="1">
        <v>1000000001182</v>
      </c>
      <c r="I765" s="1" t="s">
        <v>2192</v>
      </c>
      <c r="J765" s="1" t="s">
        <v>2192</v>
      </c>
      <c r="K765" s="6" t="s">
        <v>2200</v>
      </c>
      <c r="L765" t="s">
        <v>13</v>
      </c>
      <c r="M765" t="s">
        <v>28</v>
      </c>
      <c r="N765" s="6" t="s">
        <v>2200</v>
      </c>
      <c r="O765" t="s">
        <v>28</v>
      </c>
      <c r="P765" t="s">
        <v>28</v>
      </c>
      <c r="Q765" t="s">
        <v>28</v>
      </c>
      <c r="R765" s="7" t="s">
        <v>2201</v>
      </c>
      <c r="S765" s="8">
        <f>R765/N765 * -1</f>
      </c>
      <c r="T765">
        <f>VLOOKUP(H765,SKU_PORKMEAT!A2:D683,{3},FALSE)</f>
      </c>
      <c r="U765" s="1">
        <f>VLOOKUP(UPPER(IF(IFERROR(VLOOKUP(E765,SOTC_PORKMEAT!A2:B5441,{2},FALSE), TRUE)=TRUE, VLOOKUP(E765,PICKUP_PORKMEAT!A2:B559,{2},FALSE),VLOOKUP(E765,SOTC_PORKMEAT!A2:B5441,{2},FALSE))), CUSTOMERS_PORKMEAT!A2:C951,{3},FALSE)</f>
      </c>
      <c r="V765" s="1">
        <f>VLOOKUP(UPPER(IF(IFERROR(VLOOKUP(E765,SOTC_PORKMEAT!A2:B5441,{2},FALSE), TRUE)=TRUE, VLOOKUP(E765,PICKUP_PORKMEAT!A2:B559,{2},FALSE),VLOOKUP(E765,SOTC_PORKMEAT!A2:B5441,{2},FALSE))), CUSTOMERS_PORKMEAT!A2:D951,{4},FALSE)</f>
      </c>
      <c r="W765" s="1">
        <f>VLOOKUP(H765,SKU_PORKMEAT!A2:D683,{4},FALSE)</f>
      </c>
      <c r="X765" s="1">
        <v>12</v>
      </c>
      <c r="Y765" t="s">
        <v>2185</v>
      </c>
    </row>
    <row r="766" spans="1:25" x14ac:dyDescent="0.25">
      <c r="A766" s="1">
        <v>2024</v>
      </c>
      <c r="B766" s="1" t="s">
        <v>24</v>
      </c>
      <c r="C766" s="1" t="s">
        <v>39</v>
      </c>
      <c r="D766" s="1" t="s">
        <v>2202</v>
      </c>
      <c r="E766" s="1">
        <v>2100121456</v>
      </c>
      <c r="F766" s="1" t="s">
        <v>2185</v>
      </c>
      <c r="G766" t="s">
        <v>28</v>
      </c>
      <c r="H766" s="1">
        <v>1000000001180</v>
      </c>
      <c r="I766" s="1" t="s">
        <v>1804</v>
      </c>
      <c r="J766" s="1" t="s">
        <v>1804</v>
      </c>
      <c r="K766" s="6" t="s">
        <v>2203</v>
      </c>
      <c r="L766" t="s">
        <v>13</v>
      </c>
      <c r="M766" t="s">
        <v>28</v>
      </c>
      <c r="N766" s="6" t="s">
        <v>2203</v>
      </c>
      <c r="O766" t="s">
        <v>28</v>
      </c>
      <c r="P766" t="s">
        <v>28</v>
      </c>
      <c r="Q766" t="s">
        <v>28</v>
      </c>
      <c r="R766" s="7" t="s">
        <v>2204</v>
      </c>
      <c r="S766" s="8">
        <f>R766/N766 * -1</f>
      </c>
      <c r="T766">
        <f>VLOOKUP(H766,SKU_PORKMEAT!A2:D683,{3},FALSE)</f>
      </c>
      <c r="U766" s="1">
        <f>VLOOKUP(UPPER(IF(IFERROR(VLOOKUP(E766,SOTC_PORKMEAT!A2:B5441,{2},FALSE), TRUE)=TRUE, VLOOKUP(E766,PICKUP_PORKMEAT!A2:B559,{2},FALSE),VLOOKUP(E766,SOTC_PORKMEAT!A2:B5441,{2},FALSE))), CUSTOMERS_PORKMEAT!A2:C951,{3},FALSE)</f>
      </c>
      <c r="V766" s="1">
        <f>VLOOKUP(UPPER(IF(IFERROR(VLOOKUP(E766,SOTC_PORKMEAT!A2:B5441,{2},FALSE), TRUE)=TRUE, VLOOKUP(E766,PICKUP_PORKMEAT!A2:B559,{2},FALSE),VLOOKUP(E766,SOTC_PORKMEAT!A2:B5441,{2},FALSE))), CUSTOMERS_PORKMEAT!A2:D951,{4},FALSE)</f>
      </c>
      <c r="W766" s="1">
        <f>VLOOKUP(H766,SKU_PORKMEAT!A2:D683,{4},FALSE)</f>
      </c>
      <c r="X766" s="1">
        <v>12</v>
      </c>
      <c r="Y766" t="s">
        <v>2185</v>
      </c>
    </row>
    <row r="767" spans="1:25" x14ac:dyDescent="0.25">
      <c r="A767" s="1">
        <v>2024</v>
      </c>
      <c r="B767" s="1" t="s">
        <v>24</v>
      </c>
      <c r="C767" s="1" t="s">
        <v>39</v>
      </c>
      <c r="D767" s="1" t="s">
        <v>2202</v>
      </c>
      <c r="E767" s="1">
        <v>2100121456</v>
      </c>
      <c r="F767" s="1" t="s">
        <v>2185</v>
      </c>
      <c r="G767" t="s">
        <v>28</v>
      </c>
      <c r="H767" s="1">
        <v>1000000001179</v>
      </c>
      <c r="I767" s="1" t="s">
        <v>2189</v>
      </c>
      <c r="J767" s="1" t="s">
        <v>2189</v>
      </c>
      <c r="K767" s="6" t="s">
        <v>2205</v>
      </c>
      <c r="L767" t="s">
        <v>13</v>
      </c>
      <c r="M767" t="s">
        <v>28</v>
      </c>
      <c r="N767" s="6" t="s">
        <v>2205</v>
      </c>
      <c r="O767" t="s">
        <v>28</v>
      </c>
      <c r="P767" t="s">
        <v>28</v>
      </c>
      <c r="Q767" t="s">
        <v>28</v>
      </c>
      <c r="R767" s="7" t="s">
        <v>2206</v>
      </c>
      <c r="S767" s="8">
        <f>R767/N767 * -1</f>
      </c>
      <c r="T767">
        <f>VLOOKUP(H767,SKU_PORKMEAT!A2:D683,{3},FALSE)</f>
      </c>
      <c r="U767" s="1">
        <f>VLOOKUP(UPPER(IF(IFERROR(VLOOKUP(E767,SOTC_PORKMEAT!A2:B5441,{2},FALSE), TRUE)=TRUE, VLOOKUP(E767,PICKUP_PORKMEAT!A2:B559,{2},FALSE),VLOOKUP(E767,SOTC_PORKMEAT!A2:B5441,{2},FALSE))), CUSTOMERS_PORKMEAT!A2:C951,{3},FALSE)</f>
      </c>
      <c r="V767" s="1">
        <f>VLOOKUP(UPPER(IF(IFERROR(VLOOKUP(E767,SOTC_PORKMEAT!A2:B5441,{2},FALSE), TRUE)=TRUE, VLOOKUP(E767,PICKUP_PORKMEAT!A2:B559,{2},FALSE),VLOOKUP(E767,SOTC_PORKMEAT!A2:B5441,{2},FALSE))), CUSTOMERS_PORKMEAT!A2:D951,{4},FALSE)</f>
      </c>
      <c r="W767" s="1">
        <f>VLOOKUP(H767,SKU_PORKMEAT!A2:D683,{4},FALSE)</f>
      </c>
      <c r="X767" s="1">
        <v>12</v>
      </c>
      <c r="Y767" t="s">
        <v>2185</v>
      </c>
    </row>
    <row r="768" spans="1:25" x14ac:dyDescent="0.25">
      <c r="A768" s="1">
        <v>2024</v>
      </c>
      <c r="B768" s="1" t="s">
        <v>24</v>
      </c>
      <c r="C768" s="1" t="s">
        <v>39</v>
      </c>
      <c r="D768" s="1" t="s">
        <v>2202</v>
      </c>
      <c r="E768" s="1">
        <v>2100121456</v>
      </c>
      <c r="F768" s="1" t="s">
        <v>2185</v>
      </c>
      <c r="G768" t="s">
        <v>28</v>
      </c>
      <c r="H768" s="1">
        <v>1000000001178</v>
      </c>
      <c r="I768" s="1" t="s">
        <v>569</v>
      </c>
      <c r="J768" s="1" t="s">
        <v>569</v>
      </c>
      <c r="K768" s="6" t="s">
        <v>2207</v>
      </c>
      <c r="L768" t="s">
        <v>13</v>
      </c>
      <c r="M768" t="s">
        <v>28</v>
      </c>
      <c r="N768" s="6" t="s">
        <v>2207</v>
      </c>
      <c r="O768" t="s">
        <v>28</v>
      </c>
      <c r="P768" t="s">
        <v>28</v>
      </c>
      <c r="Q768" t="s">
        <v>28</v>
      </c>
      <c r="R768" s="7" t="s">
        <v>2208</v>
      </c>
      <c r="S768" s="8">
        <f>R768/N768 * -1</f>
      </c>
      <c r="T768">
        <f>VLOOKUP(H768,SKU_PORKMEAT!A2:D683,{3},FALSE)</f>
      </c>
      <c r="U768" s="1">
        <f>VLOOKUP(UPPER(IF(IFERROR(VLOOKUP(E768,SOTC_PORKMEAT!A2:B5441,{2},FALSE), TRUE)=TRUE, VLOOKUP(E768,PICKUP_PORKMEAT!A2:B559,{2},FALSE),VLOOKUP(E768,SOTC_PORKMEAT!A2:B5441,{2},FALSE))), CUSTOMERS_PORKMEAT!A2:C951,{3},FALSE)</f>
      </c>
      <c r="V768" s="1">
        <f>VLOOKUP(UPPER(IF(IFERROR(VLOOKUP(E768,SOTC_PORKMEAT!A2:B5441,{2},FALSE), TRUE)=TRUE, VLOOKUP(E768,PICKUP_PORKMEAT!A2:B559,{2},FALSE),VLOOKUP(E768,SOTC_PORKMEAT!A2:B5441,{2},FALSE))), CUSTOMERS_PORKMEAT!A2:D951,{4},FALSE)</f>
      </c>
      <c r="W768" s="1">
        <f>VLOOKUP(H768,SKU_PORKMEAT!A2:D683,{4},FALSE)</f>
      </c>
      <c r="X768" s="1">
        <v>12</v>
      </c>
      <c r="Y768" t="s">
        <v>2185</v>
      </c>
    </row>
    <row r="769" spans="1:25" x14ac:dyDescent="0.25">
      <c r="A769" s="1">
        <v>2024</v>
      </c>
      <c r="B769" s="1" t="s">
        <v>24</v>
      </c>
      <c r="C769" s="1" t="s">
        <v>39</v>
      </c>
      <c r="D769" s="1" t="s">
        <v>2202</v>
      </c>
      <c r="E769" s="1">
        <v>2100121456</v>
      </c>
      <c r="F769" s="1" t="s">
        <v>2185</v>
      </c>
      <c r="G769" t="s">
        <v>28</v>
      </c>
      <c r="H769" s="1">
        <v>1000000001181</v>
      </c>
      <c r="I769" s="1" t="s">
        <v>2186</v>
      </c>
      <c r="J769" s="1" t="s">
        <v>2186</v>
      </c>
      <c r="K769" s="6" t="s">
        <v>2209</v>
      </c>
      <c r="L769" t="s">
        <v>13</v>
      </c>
      <c r="M769" t="s">
        <v>28</v>
      </c>
      <c r="N769" s="6" t="s">
        <v>2209</v>
      </c>
      <c r="O769" t="s">
        <v>28</v>
      </c>
      <c r="P769" t="s">
        <v>28</v>
      </c>
      <c r="Q769" t="s">
        <v>28</v>
      </c>
      <c r="R769" s="7" t="s">
        <v>2210</v>
      </c>
      <c r="S769" s="8">
        <f>R769/N769 * -1</f>
      </c>
      <c r="T769">
        <f>VLOOKUP(H769,SKU_PORKMEAT!A2:D683,{3},FALSE)</f>
      </c>
      <c r="U769" s="1">
        <f>VLOOKUP(UPPER(IF(IFERROR(VLOOKUP(E769,SOTC_PORKMEAT!A2:B5441,{2},FALSE), TRUE)=TRUE, VLOOKUP(E769,PICKUP_PORKMEAT!A2:B559,{2},FALSE),VLOOKUP(E769,SOTC_PORKMEAT!A2:B5441,{2},FALSE))), CUSTOMERS_PORKMEAT!A2:C951,{3},FALSE)</f>
      </c>
      <c r="V769" s="1">
        <f>VLOOKUP(UPPER(IF(IFERROR(VLOOKUP(E769,SOTC_PORKMEAT!A2:B5441,{2},FALSE), TRUE)=TRUE, VLOOKUP(E769,PICKUP_PORKMEAT!A2:B559,{2},FALSE),VLOOKUP(E769,SOTC_PORKMEAT!A2:B5441,{2},FALSE))), CUSTOMERS_PORKMEAT!A2:D951,{4},FALSE)</f>
      </c>
      <c r="W769" s="1">
        <f>VLOOKUP(H769,SKU_PORKMEAT!A2:D683,{4},FALSE)</f>
      </c>
      <c r="X769" s="1">
        <v>12</v>
      </c>
      <c r="Y769" t="s">
        <v>2185</v>
      </c>
    </row>
    <row r="770" spans="1:25" x14ac:dyDescent="0.25">
      <c r="A770" s="1">
        <v>2024</v>
      </c>
      <c r="B770" s="1" t="s">
        <v>24</v>
      </c>
      <c r="C770" s="1" t="s">
        <v>39</v>
      </c>
      <c r="D770" s="1" t="s">
        <v>2202</v>
      </c>
      <c r="E770" s="1">
        <v>2100121456</v>
      </c>
      <c r="F770" s="1" t="s">
        <v>2185</v>
      </c>
      <c r="G770" t="s">
        <v>28</v>
      </c>
      <c r="H770" s="1">
        <v>1000000001182</v>
      </c>
      <c r="I770" s="1" t="s">
        <v>2192</v>
      </c>
      <c r="J770" s="1" t="s">
        <v>2192</v>
      </c>
      <c r="K770" s="6" t="s">
        <v>2211</v>
      </c>
      <c r="L770" t="s">
        <v>13</v>
      </c>
      <c r="M770" t="s">
        <v>28</v>
      </c>
      <c r="N770" s="6" t="s">
        <v>2211</v>
      </c>
      <c r="O770" t="s">
        <v>28</v>
      </c>
      <c r="P770" t="s">
        <v>28</v>
      </c>
      <c r="Q770" t="s">
        <v>28</v>
      </c>
      <c r="R770" s="7" t="s">
        <v>2212</v>
      </c>
      <c r="S770" s="8">
        <f>R770/N770 * -1</f>
      </c>
      <c r="T770">
        <f>VLOOKUP(H770,SKU_PORKMEAT!A2:D683,{3},FALSE)</f>
      </c>
      <c r="U770" s="1">
        <f>VLOOKUP(UPPER(IF(IFERROR(VLOOKUP(E770,SOTC_PORKMEAT!A2:B5441,{2},FALSE), TRUE)=TRUE, VLOOKUP(E770,PICKUP_PORKMEAT!A2:B559,{2},FALSE),VLOOKUP(E770,SOTC_PORKMEAT!A2:B5441,{2},FALSE))), CUSTOMERS_PORKMEAT!A2:C951,{3},FALSE)</f>
      </c>
      <c r="V770" s="1">
        <f>VLOOKUP(UPPER(IF(IFERROR(VLOOKUP(E770,SOTC_PORKMEAT!A2:B5441,{2},FALSE), TRUE)=TRUE, VLOOKUP(E770,PICKUP_PORKMEAT!A2:B559,{2},FALSE),VLOOKUP(E770,SOTC_PORKMEAT!A2:B5441,{2},FALSE))), CUSTOMERS_PORKMEAT!A2:D951,{4},FALSE)</f>
      </c>
      <c r="W770" s="1">
        <f>VLOOKUP(H770,SKU_PORKMEAT!A2:D683,{4},FALSE)</f>
      </c>
      <c r="X770" s="1">
        <v>12</v>
      </c>
      <c r="Y770" t="s">
        <v>2185</v>
      </c>
    </row>
    <row r="771" spans="1:25" x14ac:dyDescent="0.25">
      <c r="A771" s="1">
        <v>2024</v>
      </c>
      <c r="B771" s="1" t="s">
        <v>24</v>
      </c>
      <c r="C771" s="1" t="s">
        <v>983</v>
      </c>
      <c r="D771" s="1" t="s">
        <v>2213</v>
      </c>
      <c r="E771" s="1">
        <v>2100120827</v>
      </c>
      <c r="F771" s="1" t="s">
        <v>72</v>
      </c>
      <c r="G771" t="s">
        <v>28</v>
      </c>
      <c r="H771" s="1">
        <v>1000000001128</v>
      </c>
      <c r="I771" s="1" t="s">
        <v>73</v>
      </c>
      <c r="J771" s="1" t="s">
        <v>73</v>
      </c>
      <c r="K771" s="6" t="s">
        <v>2214</v>
      </c>
      <c r="L771" t="s">
        <v>13</v>
      </c>
      <c r="M771" t="s">
        <v>28</v>
      </c>
      <c r="N771" s="6" t="s">
        <v>2214</v>
      </c>
      <c r="O771" t="s">
        <v>28</v>
      </c>
      <c r="P771" t="s">
        <v>28</v>
      </c>
      <c r="Q771" t="s">
        <v>28</v>
      </c>
      <c r="R771" s="7" t="s">
        <v>2215</v>
      </c>
      <c r="S771" s="8">
        <f>R771/N771 * -1</f>
      </c>
      <c r="T771">
        <f>VLOOKUP(H771,SKU_PORKMEAT!A2:D683,{3},FALSE)</f>
      </c>
      <c r="U771" s="1">
        <f>VLOOKUP(UPPER(IF(IFERROR(VLOOKUP(E771,SOTC_PORKMEAT!A2:B5441,{2},FALSE), TRUE)=TRUE, VLOOKUP(E771,PICKUP_PORKMEAT!A2:B559,{2},FALSE),VLOOKUP(E771,SOTC_PORKMEAT!A2:B5441,{2},FALSE))), CUSTOMERS_PORKMEAT!A2:C951,{3},FALSE)</f>
      </c>
      <c r="V771" s="1">
        <f>VLOOKUP(UPPER(IF(IFERROR(VLOOKUP(E771,SOTC_PORKMEAT!A2:B5441,{2},FALSE), TRUE)=TRUE, VLOOKUP(E771,PICKUP_PORKMEAT!A2:B559,{2},FALSE),VLOOKUP(E771,SOTC_PORKMEAT!A2:B5441,{2},FALSE))), CUSTOMERS_PORKMEAT!A2:D951,{4},FALSE)</f>
      </c>
      <c r="W771" s="1">
        <f>VLOOKUP(H771,SKU_PORKMEAT!A2:D683,{4},FALSE)</f>
      </c>
      <c r="X771" s="1">
        <v>15</v>
      </c>
      <c r="Y771" t="s">
        <v>72</v>
      </c>
    </row>
    <row r="772" spans="1:25" x14ac:dyDescent="0.25">
      <c r="A772" s="1">
        <v>2024</v>
      </c>
      <c r="B772" s="1" t="s">
        <v>24</v>
      </c>
      <c r="C772" s="1" t="s">
        <v>983</v>
      </c>
      <c r="D772" s="1" t="s">
        <v>2216</v>
      </c>
      <c r="E772" s="1">
        <v>2100120820</v>
      </c>
      <c r="F772" s="1" t="s">
        <v>49</v>
      </c>
      <c r="G772" t="s">
        <v>28</v>
      </c>
      <c r="H772" s="1">
        <v>1000000001127</v>
      </c>
      <c r="I772" s="1" t="s">
        <v>50</v>
      </c>
      <c r="J772" s="1" t="s">
        <v>50</v>
      </c>
      <c r="K772" s="6" t="s">
        <v>2217</v>
      </c>
      <c r="L772" t="s">
        <v>13</v>
      </c>
      <c r="M772" t="s">
        <v>28</v>
      </c>
      <c r="N772" s="6" t="s">
        <v>2217</v>
      </c>
      <c r="O772" t="s">
        <v>28</v>
      </c>
      <c r="P772" t="s">
        <v>28</v>
      </c>
      <c r="Q772" t="s">
        <v>28</v>
      </c>
      <c r="R772" s="7" t="s">
        <v>2218</v>
      </c>
      <c r="S772" s="8">
        <f>R772/N772 * -1</f>
      </c>
      <c r="T772">
        <f>VLOOKUP(H772,SKU_PORKMEAT!A2:D683,{3},FALSE)</f>
      </c>
      <c r="U772" s="1">
        <f>VLOOKUP(UPPER(IF(IFERROR(VLOOKUP(E772,SOTC_PORKMEAT!A2:B5441,{2},FALSE), TRUE)=TRUE, VLOOKUP(E772,PICKUP_PORKMEAT!A2:B559,{2},FALSE),VLOOKUP(E772,SOTC_PORKMEAT!A2:B5441,{2},FALSE))), CUSTOMERS_PORKMEAT!A2:C951,{3},FALSE)</f>
      </c>
      <c r="V772" s="1">
        <f>VLOOKUP(UPPER(IF(IFERROR(VLOOKUP(E772,SOTC_PORKMEAT!A2:B5441,{2},FALSE), TRUE)=TRUE, VLOOKUP(E772,PICKUP_PORKMEAT!A2:B559,{2},FALSE),VLOOKUP(E772,SOTC_PORKMEAT!A2:B5441,{2},FALSE))), CUSTOMERS_PORKMEAT!A2:D951,{4},FALSE)</f>
      </c>
      <c r="W772" s="1">
        <f>VLOOKUP(H772,SKU_PORKMEAT!A2:D683,{4},FALSE)</f>
      </c>
      <c r="X772" s="1">
        <v>15</v>
      </c>
      <c r="Y772" t="s">
        <v>49</v>
      </c>
    </row>
    <row r="773" spans="1:25" x14ac:dyDescent="0.25">
      <c r="A773" s="1">
        <v>2024</v>
      </c>
      <c r="B773" s="1" t="s">
        <v>24</v>
      </c>
      <c r="C773" s="1" t="s">
        <v>983</v>
      </c>
      <c r="D773" s="1" t="s">
        <v>2219</v>
      </c>
      <c r="E773" s="1">
        <v>2100120818</v>
      </c>
      <c r="F773" s="1" t="s">
        <v>104</v>
      </c>
      <c r="G773" t="s">
        <v>28</v>
      </c>
      <c r="H773" s="1">
        <v>1000000001128</v>
      </c>
      <c r="I773" s="1" t="s">
        <v>73</v>
      </c>
      <c r="J773" s="1" t="s">
        <v>73</v>
      </c>
      <c r="K773" s="6" t="s">
        <v>2220</v>
      </c>
      <c r="L773" t="s">
        <v>13</v>
      </c>
      <c r="M773" t="s">
        <v>28</v>
      </c>
      <c r="N773" s="6" t="s">
        <v>2220</v>
      </c>
      <c r="O773" t="s">
        <v>28</v>
      </c>
      <c r="P773" t="s">
        <v>28</v>
      </c>
      <c r="Q773" t="s">
        <v>28</v>
      </c>
      <c r="R773" s="7" t="s">
        <v>2221</v>
      </c>
      <c r="S773" s="8">
        <f>R773/N773 * -1</f>
      </c>
      <c r="T773">
        <f>VLOOKUP(H773,SKU_PORKMEAT!A2:D683,{3},FALSE)</f>
      </c>
      <c r="U773" s="1">
        <f>VLOOKUP(UPPER(IF(IFERROR(VLOOKUP(E773,SOTC_PORKMEAT!A2:B5441,{2},FALSE), TRUE)=TRUE, VLOOKUP(E773,PICKUP_PORKMEAT!A2:B559,{2},FALSE),VLOOKUP(E773,SOTC_PORKMEAT!A2:B5441,{2},FALSE))), CUSTOMERS_PORKMEAT!A2:C951,{3},FALSE)</f>
      </c>
      <c r="V773" s="1">
        <f>VLOOKUP(UPPER(IF(IFERROR(VLOOKUP(E773,SOTC_PORKMEAT!A2:B5441,{2},FALSE), TRUE)=TRUE, VLOOKUP(E773,PICKUP_PORKMEAT!A2:B559,{2},FALSE),VLOOKUP(E773,SOTC_PORKMEAT!A2:B5441,{2},FALSE))), CUSTOMERS_PORKMEAT!A2:D951,{4},FALSE)</f>
      </c>
      <c r="W773" s="1">
        <f>VLOOKUP(H773,SKU_PORKMEAT!A2:D683,{4},FALSE)</f>
      </c>
      <c r="X773" s="1">
        <v>10</v>
      </c>
      <c r="Y773" t="s">
        <v>104</v>
      </c>
    </row>
    <row r="774" spans="1:25" x14ac:dyDescent="0.25">
      <c r="A774" s="1">
        <v>2024</v>
      </c>
      <c r="B774" s="1" t="s">
        <v>24</v>
      </c>
      <c r="C774" s="1" t="s">
        <v>983</v>
      </c>
      <c r="D774" s="1" t="s">
        <v>2222</v>
      </c>
      <c r="E774" s="1">
        <v>2100120819</v>
      </c>
      <c r="F774" s="1" t="s">
        <v>104</v>
      </c>
      <c r="G774" t="s">
        <v>28</v>
      </c>
      <c r="H774" s="1">
        <v>1000000001128</v>
      </c>
      <c r="I774" s="1" t="s">
        <v>73</v>
      </c>
      <c r="J774" s="1" t="s">
        <v>73</v>
      </c>
      <c r="K774" s="6" t="s">
        <v>2223</v>
      </c>
      <c r="L774" t="s">
        <v>13</v>
      </c>
      <c r="M774" t="s">
        <v>28</v>
      </c>
      <c r="N774" s="6" t="s">
        <v>2223</v>
      </c>
      <c r="O774" t="s">
        <v>28</v>
      </c>
      <c r="P774" t="s">
        <v>28</v>
      </c>
      <c r="Q774" t="s">
        <v>28</v>
      </c>
      <c r="R774" s="7" t="s">
        <v>2224</v>
      </c>
      <c r="S774" s="8">
        <f>R774/N774 * -1</f>
      </c>
      <c r="T774">
        <f>VLOOKUP(H774,SKU_PORKMEAT!A2:D683,{3},FALSE)</f>
      </c>
      <c r="U774" s="1">
        <f>VLOOKUP(UPPER(IF(IFERROR(VLOOKUP(E774,SOTC_PORKMEAT!A2:B5441,{2},FALSE), TRUE)=TRUE, VLOOKUP(E774,PICKUP_PORKMEAT!A2:B559,{2},FALSE),VLOOKUP(E774,SOTC_PORKMEAT!A2:B5441,{2},FALSE))), CUSTOMERS_PORKMEAT!A2:C951,{3},FALSE)</f>
      </c>
      <c r="V774" s="1">
        <f>VLOOKUP(UPPER(IF(IFERROR(VLOOKUP(E774,SOTC_PORKMEAT!A2:B5441,{2},FALSE), TRUE)=TRUE, VLOOKUP(E774,PICKUP_PORKMEAT!A2:B559,{2},FALSE),VLOOKUP(E774,SOTC_PORKMEAT!A2:B5441,{2},FALSE))), CUSTOMERS_PORKMEAT!A2:D951,{4},FALSE)</f>
      </c>
      <c r="W774" s="1">
        <f>VLOOKUP(H774,SKU_PORKMEAT!A2:D683,{4},FALSE)</f>
      </c>
      <c r="X774" s="1">
        <v>10</v>
      </c>
      <c r="Y774" t="s">
        <v>104</v>
      </c>
    </row>
    <row r="775" spans="1:25" x14ac:dyDescent="0.25">
      <c r="A775" s="1">
        <v>2024</v>
      </c>
      <c r="B775" s="1" t="s">
        <v>24</v>
      </c>
      <c r="C775" s="1" t="s">
        <v>1564</v>
      </c>
      <c r="D775" s="1" t="s">
        <v>2225</v>
      </c>
      <c r="E775" s="1">
        <v>2100120666</v>
      </c>
      <c r="F775" s="1" t="s">
        <v>139</v>
      </c>
      <c r="G775" t="s">
        <v>28</v>
      </c>
      <c r="H775" s="1">
        <v>1000000000730</v>
      </c>
      <c r="I775" s="1" t="s">
        <v>313</v>
      </c>
      <c r="J775" s="1" t="s">
        <v>313</v>
      </c>
      <c r="K775" s="6" t="s">
        <v>2226</v>
      </c>
      <c r="L775" t="s">
        <v>13</v>
      </c>
      <c r="M775" t="s">
        <v>28</v>
      </c>
      <c r="N775" s="6" t="s">
        <v>2226</v>
      </c>
      <c r="O775" t="s">
        <v>28</v>
      </c>
      <c r="P775" t="s">
        <v>28</v>
      </c>
      <c r="Q775" t="s">
        <v>28</v>
      </c>
      <c r="R775" s="7" t="s">
        <v>2227</v>
      </c>
      <c r="S775" s="8">
        <f>R775/N775 * -1</f>
      </c>
      <c r="T775">
        <f>VLOOKUP(H775,SKU_PORKMEAT!A2:D683,{3},FALSE)</f>
      </c>
      <c r="U775" s="1">
        <f>VLOOKUP(UPPER(IF(IFERROR(VLOOKUP(E775,SOTC_PORKMEAT!A2:B5441,{2},FALSE), TRUE)=TRUE, VLOOKUP(E775,PICKUP_PORKMEAT!A2:B559,{2},FALSE),VLOOKUP(E775,SOTC_PORKMEAT!A2:B5441,{2},FALSE))), CUSTOMERS_PORKMEAT!A2:C951,{3},FALSE)</f>
      </c>
      <c r="V775" s="1">
        <f>VLOOKUP(UPPER(IF(IFERROR(VLOOKUP(E775,SOTC_PORKMEAT!A2:B5441,{2},FALSE), TRUE)=TRUE, VLOOKUP(E775,PICKUP_PORKMEAT!A2:B559,{2},FALSE),VLOOKUP(E775,SOTC_PORKMEAT!A2:B5441,{2},FALSE))), CUSTOMERS_PORKMEAT!A2:D951,{4},FALSE)</f>
      </c>
      <c r="W775" s="1">
        <f>VLOOKUP(H775,SKU_PORKMEAT!A2:D683,{4},FALSE)</f>
      </c>
      <c r="X775" s="1">
        <v>12</v>
      </c>
      <c r="Y775" t="s">
        <v>139</v>
      </c>
    </row>
    <row r="776" spans="1:25" x14ac:dyDescent="0.25">
      <c r="A776" s="1">
        <v>2024</v>
      </c>
      <c r="B776" s="1" t="s">
        <v>24</v>
      </c>
      <c r="C776" s="1" t="s">
        <v>983</v>
      </c>
      <c r="D776" s="1" t="s">
        <v>2228</v>
      </c>
      <c r="E776" s="1">
        <v>2100120821</v>
      </c>
      <c r="F776" s="1" t="s">
        <v>139</v>
      </c>
      <c r="G776" t="s">
        <v>28</v>
      </c>
      <c r="H776" s="1">
        <v>1000000001127</v>
      </c>
      <c r="I776" s="1" t="s">
        <v>50</v>
      </c>
      <c r="J776" s="1" t="s">
        <v>50</v>
      </c>
      <c r="K776" s="6" t="s">
        <v>2229</v>
      </c>
      <c r="L776" t="s">
        <v>13</v>
      </c>
      <c r="M776" t="s">
        <v>28</v>
      </c>
      <c r="N776" s="6" t="s">
        <v>2229</v>
      </c>
      <c r="O776" t="s">
        <v>28</v>
      </c>
      <c r="P776" t="s">
        <v>28</v>
      </c>
      <c r="Q776" t="s">
        <v>28</v>
      </c>
      <c r="R776" s="7" t="s">
        <v>2230</v>
      </c>
      <c r="S776" s="8">
        <f>R776/N776 * -1</f>
      </c>
      <c r="T776">
        <f>VLOOKUP(H776,SKU_PORKMEAT!A2:D683,{3},FALSE)</f>
      </c>
      <c r="U776" s="1">
        <f>VLOOKUP(UPPER(IF(IFERROR(VLOOKUP(E776,SOTC_PORKMEAT!A2:B5441,{2},FALSE), TRUE)=TRUE, VLOOKUP(E776,PICKUP_PORKMEAT!A2:B559,{2},FALSE),VLOOKUP(E776,SOTC_PORKMEAT!A2:B5441,{2},FALSE))), CUSTOMERS_PORKMEAT!A2:C951,{3},FALSE)</f>
      </c>
      <c r="V776" s="1">
        <f>VLOOKUP(UPPER(IF(IFERROR(VLOOKUP(E776,SOTC_PORKMEAT!A2:B5441,{2},FALSE), TRUE)=TRUE, VLOOKUP(E776,PICKUP_PORKMEAT!A2:B559,{2},FALSE),VLOOKUP(E776,SOTC_PORKMEAT!A2:B5441,{2},FALSE))), CUSTOMERS_PORKMEAT!A2:D951,{4},FALSE)</f>
      </c>
      <c r="W776" s="1">
        <f>VLOOKUP(H776,SKU_PORKMEAT!A2:D683,{4},FALSE)</f>
      </c>
      <c r="X776" s="1">
        <v>15</v>
      </c>
      <c r="Y776" t="s">
        <v>139</v>
      </c>
    </row>
    <row r="777" spans="1:25" x14ac:dyDescent="0.25">
      <c r="A777" s="1">
        <v>2024</v>
      </c>
      <c r="B777" s="1" t="s">
        <v>24</v>
      </c>
      <c r="C777" s="1" t="s">
        <v>983</v>
      </c>
      <c r="D777" s="1" t="s">
        <v>2231</v>
      </c>
      <c r="E777" s="1">
        <v>2100120822</v>
      </c>
      <c r="F777" s="1" t="s">
        <v>139</v>
      </c>
      <c r="G777" t="s">
        <v>28</v>
      </c>
      <c r="H777" s="1">
        <v>1000000001127</v>
      </c>
      <c r="I777" s="1" t="s">
        <v>50</v>
      </c>
      <c r="J777" s="1" t="s">
        <v>50</v>
      </c>
      <c r="K777" s="6" t="s">
        <v>2232</v>
      </c>
      <c r="L777" t="s">
        <v>13</v>
      </c>
      <c r="M777" t="s">
        <v>28</v>
      </c>
      <c r="N777" s="6" t="s">
        <v>2232</v>
      </c>
      <c r="O777" t="s">
        <v>28</v>
      </c>
      <c r="P777" t="s">
        <v>28</v>
      </c>
      <c r="Q777" t="s">
        <v>28</v>
      </c>
      <c r="R777" s="7" t="s">
        <v>2233</v>
      </c>
      <c r="S777" s="8">
        <f>R777/N777 * -1</f>
      </c>
      <c r="T777">
        <f>VLOOKUP(H777,SKU_PORKMEAT!A2:D683,{3},FALSE)</f>
      </c>
      <c r="U777" s="1">
        <f>VLOOKUP(UPPER(IF(IFERROR(VLOOKUP(E777,SOTC_PORKMEAT!A2:B5441,{2},FALSE), TRUE)=TRUE, VLOOKUP(E777,PICKUP_PORKMEAT!A2:B559,{2},FALSE),VLOOKUP(E777,SOTC_PORKMEAT!A2:B5441,{2},FALSE))), CUSTOMERS_PORKMEAT!A2:C951,{3},FALSE)</f>
      </c>
      <c r="V777" s="1">
        <f>VLOOKUP(UPPER(IF(IFERROR(VLOOKUP(E777,SOTC_PORKMEAT!A2:B5441,{2},FALSE), TRUE)=TRUE, VLOOKUP(E777,PICKUP_PORKMEAT!A2:B559,{2},FALSE),VLOOKUP(E777,SOTC_PORKMEAT!A2:B5441,{2},FALSE))), CUSTOMERS_PORKMEAT!A2:D951,{4},FALSE)</f>
      </c>
      <c r="W777" s="1">
        <f>VLOOKUP(H777,SKU_PORKMEAT!A2:D683,{4},FALSE)</f>
      </c>
      <c r="X777" s="1">
        <v>15</v>
      </c>
      <c r="Y777" t="s">
        <v>139</v>
      </c>
    </row>
    <row r="778" spans="1:25" x14ac:dyDescent="0.25">
      <c r="A778" s="1">
        <v>2024</v>
      </c>
      <c r="B778" s="1" t="s">
        <v>24</v>
      </c>
      <c r="C778" s="1" t="s">
        <v>983</v>
      </c>
      <c r="D778" s="1" t="s">
        <v>2234</v>
      </c>
      <c r="E778" s="1">
        <v>2100120823</v>
      </c>
      <c r="F778" s="1" t="s">
        <v>139</v>
      </c>
      <c r="G778" t="s">
        <v>28</v>
      </c>
      <c r="H778" s="1">
        <v>1000000001127</v>
      </c>
      <c r="I778" s="1" t="s">
        <v>50</v>
      </c>
      <c r="J778" s="1" t="s">
        <v>50</v>
      </c>
      <c r="K778" s="6" t="s">
        <v>2235</v>
      </c>
      <c r="L778" t="s">
        <v>13</v>
      </c>
      <c r="M778" t="s">
        <v>28</v>
      </c>
      <c r="N778" s="6" t="s">
        <v>2235</v>
      </c>
      <c r="O778" t="s">
        <v>28</v>
      </c>
      <c r="P778" t="s">
        <v>28</v>
      </c>
      <c r="Q778" t="s">
        <v>28</v>
      </c>
      <c r="R778" s="7" t="s">
        <v>2236</v>
      </c>
      <c r="S778" s="8">
        <f>R778/N778 * -1</f>
      </c>
      <c r="T778">
        <f>VLOOKUP(H778,SKU_PORKMEAT!A2:D683,{3},FALSE)</f>
      </c>
      <c r="U778" s="1">
        <f>VLOOKUP(UPPER(IF(IFERROR(VLOOKUP(E778,SOTC_PORKMEAT!A2:B5441,{2},FALSE), TRUE)=TRUE, VLOOKUP(E778,PICKUP_PORKMEAT!A2:B559,{2},FALSE),VLOOKUP(E778,SOTC_PORKMEAT!A2:B5441,{2},FALSE))), CUSTOMERS_PORKMEAT!A2:C951,{3},FALSE)</f>
      </c>
      <c r="V778" s="1">
        <f>VLOOKUP(UPPER(IF(IFERROR(VLOOKUP(E778,SOTC_PORKMEAT!A2:B5441,{2},FALSE), TRUE)=TRUE, VLOOKUP(E778,PICKUP_PORKMEAT!A2:B559,{2},FALSE),VLOOKUP(E778,SOTC_PORKMEAT!A2:B5441,{2},FALSE))), CUSTOMERS_PORKMEAT!A2:D951,{4},FALSE)</f>
      </c>
      <c r="W778" s="1">
        <f>VLOOKUP(H778,SKU_PORKMEAT!A2:D683,{4},FALSE)</f>
      </c>
      <c r="X778" s="1">
        <v>15</v>
      </c>
      <c r="Y778" t="s">
        <v>139</v>
      </c>
    </row>
    <row r="779" spans="1:25" x14ac:dyDescent="0.25">
      <c r="A779" s="1">
        <v>2024</v>
      </c>
      <c r="B779" s="1" t="s">
        <v>24</v>
      </c>
      <c r="C779" s="1" t="s">
        <v>983</v>
      </c>
      <c r="D779" s="1" t="s">
        <v>2237</v>
      </c>
      <c r="E779" s="1">
        <v>2100120837</v>
      </c>
      <c r="F779" s="1" t="s">
        <v>139</v>
      </c>
      <c r="G779" t="s">
        <v>28</v>
      </c>
      <c r="H779" s="1">
        <v>1000000001128</v>
      </c>
      <c r="I779" s="1" t="s">
        <v>73</v>
      </c>
      <c r="J779" s="1" t="s">
        <v>73</v>
      </c>
      <c r="K779" s="6" t="s">
        <v>2238</v>
      </c>
      <c r="L779" t="s">
        <v>13</v>
      </c>
      <c r="M779" t="s">
        <v>28</v>
      </c>
      <c r="N779" s="6" t="s">
        <v>2238</v>
      </c>
      <c r="O779" t="s">
        <v>28</v>
      </c>
      <c r="P779" t="s">
        <v>28</v>
      </c>
      <c r="Q779" t="s">
        <v>28</v>
      </c>
      <c r="R779" s="7" t="s">
        <v>2239</v>
      </c>
      <c r="S779" s="8">
        <f>R779/N779 * -1</f>
      </c>
      <c r="T779">
        <f>VLOOKUP(H779,SKU_PORKMEAT!A2:D683,{3},FALSE)</f>
      </c>
      <c r="U779" s="1">
        <f>VLOOKUP(UPPER(IF(IFERROR(VLOOKUP(E779,SOTC_PORKMEAT!A2:B5441,{2},FALSE), TRUE)=TRUE, VLOOKUP(E779,PICKUP_PORKMEAT!A2:B559,{2},FALSE),VLOOKUP(E779,SOTC_PORKMEAT!A2:B5441,{2},FALSE))), CUSTOMERS_PORKMEAT!A2:C951,{3},FALSE)</f>
      </c>
      <c r="V779" s="1">
        <f>VLOOKUP(UPPER(IF(IFERROR(VLOOKUP(E779,SOTC_PORKMEAT!A2:B5441,{2},FALSE), TRUE)=TRUE, VLOOKUP(E779,PICKUP_PORKMEAT!A2:B559,{2},FALSE),VLOOKUP(E779,SOTC_PORKMEAT!A2:B5441,{2},FALSE))), CUSTOMERS_PORKMEAT!A2:D951,{4},FALSE)</f>
      </c>
      <c r="W779" s="1">
        <f>VLOOKUP(H779,SKU_PORKMEAT!A2:D683,{4},FALSE)</f>
      </c>
      <c r="X779" s="1">
        <v>15</v>
      </c>
      <c r="Y779" t="s">
        <v>139</v>
      </c>
    </row>
    <row r="780" spans="1:25" x14ac:dyDescent="0.25">
      <c r="A780" s="1">
        <v>2024</v>
      </c>
      <c r="B780" s="1" t="s">
        <v>24</v>
      </c>
      <c r="C780" s="1" t="s">
        <v>983</v>
      </c>
      <c r="D780" s="1" t="s">
        <v>2240</v>
      </c>
      <c r="E780" s="1">
        <v>2100120838</v>
      </c>
      <c r="F780" s="1" t="s">
        <v>139</v>
      </c>
      <c r="G780" t="s">
        <v>28</v>
      </c>
      <c r="H780" s="1">
        <v>1000000001128</v>
      </c>
      <c r="I780" s="1" t="s">
        <v>73</v>
      </c>
      <c r="J780" s="1" t="s">
        <v>73</v>
      </c>
      <c r="K780" s="6" t="s">
        <v>2241</v>
      </c>
      <c r="L780" t="s">
        <v>13</v>
      </c>
      <c r="M780" t="s">
        <v>28</v>
      </c>
      <c r="N780" s="6" t="s">
        <v>2241</v>
      </c>
      <c r="O780" t="s">
        <v>28</v>
      </c>
      <c r="P780" t="s">
        <v>28</v>
      </c>
      <c r="Q780" t="s">
        <v>28</v>
      </c>
      <c r="R780" s="7" t="s">
        <v>2242</v>
      </c>
      <c r="S780" s="8">
        <f>R780/N780 * -1</f>
      </c>
      <c r="T780">
        <f>VLOOKUP(H780,SKU_PORKMEAT!A2:D683,{3},FALSE)</f>
      </c>
      <c r="U780" s="1">
        <f>VLOOKUP(UPPER(IF(IFERROR(VLOOKUP(E780,SOTC_PORKMEAT!A2:B5441,{2},FALSE), TRUE)=TRUE, VLOOKUP(E780,PICKUP_PORKMEAT!A2:B559,{2},FALSE),VLOOKUP(E780,SOTC_PORKMEAT!A2:B5441,{2},FALSE))), CUSTOMERS_PORKMEAT!A2:C951,{3},FALSE)</f>
      </c>
      <c r="V780" s="1">
        <f>VLOOKUP(UPPER(IF(IFERROR(VLOOKUP(E780,SOTC_PORKMEAT!A2:B5441,{2},FALSE), TRUE)=TRUE, VLOOKUP(E780,PICKUP_PORKMEAT!A2:B559,{2},FALSE),VLOOKUP(E780,SOTC_PORKMEAT!A2:B5441,{2},FALSE))), CUSTOMERS_PORKMEAT!A2:D951,{4},FALSE)</f>
      </c>
      <c r="W780" s="1">
        <f>VLOOKUP(H780,SKU_PORKMEAT!A2:D683,{4},FALSE)</f>
      </c>
      <c r="X780" s="1">
        <v>15</v>
      </c>
      <c r="Y780" t="s">
        <v>139</v>
      </c>
    </row>
    <row r="781" spans="1:25" x14ac:dyDescent="0.25">
      <c r="A781" s="1">
        <v>2024</v>
      </c>
      <c r="B781" s="1" t="s">
        <v>24</v>
      </c>
      <c r="C781" s="1" t="s">
        <v>983</v>
      </c>
      <c r="D781" s="1" t="s">
        <v>2243</v>
      </c>
      <c r="E781" s="1">
        <v>2100120836</v>
      </c>
      <c r="F781" s="1" t="s">
        <v>196</v>
      </c>
      <c r="G781" t="s">
        <v>28</v>
      </c>
      <c r="H781" s="1">
        <v>1000000001127</v>
      </c>
      <c r="I781" s="1" t="s">
        <v>50</v>
      </c>
      <c r="J781" s="1" t="s">
        <v>50</v>
      </c>
      <c r="K781" s="6" t="s">
        <v>2244</v>
      </c>
      <c r="L781" t="s">
        <v>13</v>
      </c>
      <c r="M781" t="s">
        <v>28</v>
      </c>
      <c r="N781" s="6" t="s">
        <v>2244</v>
      </c>
      <c r="O781" t="s">
        <v>28</v>
      </c>
      <c r="P781" t="s">
        <v>28</v>
      </c>
      <c r="Q781" t="s">
        <v>28</v>
      </c>
      <c r="R781" s="7" t="s">
        <v>2245</v>
      </c>
      <c r="S781" s="8">
        <f>R781/N781 * -1</f>
      </c>
      <c r="T781">
        <f>VLOOKUP(H781,SKU_PORKMEAT!A2:D683,{3},FALSE)</f>
      </c>
      <c r="U781" s="1">
        <f>VLOOKUP(UPPER(IF(IFERROR(VLOOKUP(E781,SOTC_PORKMEAT!A2:B5441,{2},FALSE), TRUE)=TRUE, VLOOKUP(E781,PICKUP_PORKMEAT!A2:B559,{2},FALSE),VLOOKUP(E781,SOTC_PORKMEAT!A2:B5441,{2},FALSE))), CUSTOMERS_PORKMEAT!A2:C951,{3},FALSE)</f>
      </c>
      <c r="V781" s="1">
        <f>VLOOKUP(UPPER(IF(IFERROR(VLOOKUP(E781,SOTC_PORKMEAT!A2:B5441,{2},FALSE), TRUE)=TRUE, VLOOKUP(E781,PICKUP_PORKMEAT!A2:B559,{2},FALSE),VLOOKUP(E781,SOTC_PORKMEAT!A2:B5441,{2},FALSE))), CUSTOMERS_PORKMEAT!A2:D951,{4},FALSE)</f>
      </c>
      <c r="W781" s="1">
        <f>VLOOKUP(H781,SKU_PORKMEAT!A2:D683,{4},FALSE)</f>
      </c>
      <c r="X781" s="1">
        <v>15</v>
      </c>
      <c r="Y781" t="s">
        <v>196</v>
      </c>
    </row>
    <row r="782" spans="1:25" x14ac:dyDescent="0.25">
      <c r="A782" s="1">
        <v>2024</v>
      </c>
      <c r="B782" s="1" t="s">
        <v>24</v>
      </c>
      <c r="C782" s="1" t="s">
        <v>983</v>
      </c>
      <c r="D782" s="1" t="s">
        <v>2246</v>
      </c>
      <c r="E782" s="1">
        <v>2100120824</v>
      </c>
      <c r="F782" s="1" t="s">
        <v>204</v>
      </c>
      <c r="G782" t="s">
        <v>28</v>
      </c>
      <c r="H782" s="1">
        <v>1000000001127</v>
      </c>
      <c r="I782" s="1" t="s">
        <v>50</v>
      </c>
      <c r="J782" s="1" t="s">
        <v>50</v>
      </c>
      <c r="K782" s="6" t="s">
        <v>2247</v>
      </c>
      <c r="L782" t="s">
        <v>13</v>
      </c>
      <c r="M782" t="s">
        <v>28</v>
      </c>
      <c r="N782" s="6" t="s">
        <v>2247</v>
      </c>
      <c r="O782" t="s">
        <v>28</v>
      </c>
      <c r="P782" t="s">
        <v>28</v>
      </c>
      <c r="Q782" t="s">
        <v>28</v>
      </c>
      <c r="R782" s="7" t="s">
        <v>2248</v>
      </c>
      <c r="S782" s="8">
        <f>R782/N782 * -1</f>
      </c>
      <c r="T782">
        <f>VLOOKUP(H782,SKU_PORKMEAT!A2:D683,{3},FALSE)</f>
      </c>
      <c r="U782" s="1">
        <f>VLOOKUP(UPPER(IF(IFERROR(VLOOKUP(E782,SOTC_PORKMEAT!A2:B5441,{2},FALSE), TRUE)=TRUE, VLOOKUP(E782,PICKUP_PORKMEAT!A2:B559,{2},FALSE),VLOOKUP(E782,SOTC_PORKMEAT!A2:B5441,{2},FALSE))), CUSTOMERS_PORKMEAT!A2:C951,{3},FALSE)</f>
      </c>
      <c r="V782" s="1">
        <f>VLOOKUP(UPPER(IF(IFERROR(VLOOKUP(E782,SOTC_PORKMEAT!A2:B5441,{2},FALSE), TRUE)=TRUE, VLOOKUP(E782,PICKUP_PORKMEAT!A2:B559,{2},FALSE),VLOOKUP(E782,SOTC_PORKMEAT!A2:B5441,{2},FALSE))), CUSTOMERS_PORKMEAT!A2:D951,{4},FALSE)</f>
      </c>
      <c r="W782" s="1">
        <f>VLOOKUP(H782,SKU_PORKMEAT!A2:D683,{4},FALSE)</f>
      </c>
      <c r="X782" s="1">
        <v>15</v>
      </c>
      <c r="Y782" t="s">
        <v>204</v>
      </c>
    </row>
    <row r="783" spans="1:25" x14ac:dyDescent="0.25">
      <c r="A783" s="1">
        <v>2024</v>
      </c>
      <c r="B783" s="1" t="s">
        <v>24</v>
      </c>
      <c r="C783" s="1" t="s">
        <v>983</v>
      </c>
      <c r="D783" s="1" t="s">
        <v>2249</v>
      </c>
      <c r="E783" s="1">
        <v>2100120825</v>
      </c>
      <c r="F783" s="1" t="s">
        <v>204</v>
      </c>
      <c r="G783" t="s">
        <v>28</v>
      </c>
      <c r="H783" s="1">
        <v>1000000001127</v>
      </c>
      <c r="I783" s="1" t="s">
        <v>50</v>
      </c>
      <c r="J783" s="1" t="s">
        <v>50</v>
      </c>
      <c r="K783" s="6" t="s">
        <v>2250</v>
      </c>
      <c r="L783" t="s">
        <v>13</v>
      </c>
      <c r="M783" t="s">
        <v>28</v>
      </c>
      <c r="N783" s="6" t="s">
        <v>2250</v>
      </c>
      <c r="O783" t="s">
        <v>28</v>
      </c>
      <c r="P783" t="s">
        <v>28</v>
      </c>
      <c r="Q783" t="s">
        <v>28</v>
      </c>
      <c r="R783" s="7" t="s">
        <v>2251</v>
      </c>
      <c r="S783" s="8">
        <f>R783/N783 * -1</f>
      </c>
      <c r="T783">
        <f>VLOOKUP(H783,SKU_PORKMEAT!A2:D683,{3},FALSE)</f>
      </c>
      <c r="U783" s="1">
        <f>VLOOKUP(UPPER(IF(IFERROR(VLOOKUP(E783,SOTC_PORKMEAT!A2:B5441,{2},FALSE), TRUE)=TRUE, VLOOKUP(E783,PICKUP_PORKMEAT!A2:B559,{2},FALSE),VLOOKUP(E783,SOTC_PORKMEAT!A2:B5441,{2},FALSE))), CUSTOMERS_PORKMEAT!A2:C951,{3},FALSE)</f>
      </c>
      <c r="V783" s="1">
        <f>VLOOKUP(UPPER(IF(IFERROR(VLOOKUP(E783,SOTC_PORKMEAT!A2:B5441,{2},FALSE), TRUE)=TRUE, VLOOKUP(E783,PICKUP_PORKMEAT!A2:B559,{2},FALSE),VLOOKUP(E783,SOTC_PORKMEAT!A2:B5441,{2},FALSE))), CUSTOMERS_PORKMEAT!A2:D951,{4},FALSE)</f>
      </c>
      <c r="W783" s="1">
        <f>VLOOKUP(H783,SKU_PORKMEAT!A2:D683,{4},FALSE)</f>
      </c>
      <c r="X783" s="1">
        <v>15</v>
      </c>
      <c r="Y783" t="s">
        <v>204</v>
      </c>
    </row>
    <row r="784" spans="1:25" x14ac:dyDescent="0.25">
      <c r="A784" s="1">
        <v>2024</v>
      </c>
      <c r="B784" s="1" t="s">
        <v>24</v>
      </c>
      <c r="C784" s="1" t="s">
        <v>983</v>
      </c>
      <c r="D784" s="1" t="s">
        <v>2252</v>
      </c>
      <c r="E784" s="1">
        <v>2100120826</v>
      </c>
      <c r="F784" s="1" t="s">
        <v>204</v>
      </c>
      <c r="G784" t="s">
        <v>28</v>
      </c>
      <c r="H784" s="1">
        <v>1000000001127</v>
      </c>
      <c r="I784" s="1" t="s">
        <v>50</v>
      </c>
      <c r="J784" s="1" t="s">
        <v>50</v>
      </c>
      <c r="K784" s="6" t="s">
        <v>1433</v>
      </c>
      <c r="L784" t="s">
        <v>13</v>
      </c>
      <c r="M784" t="s">
        <v>28</v>
      </c>
      <c r="N784" s="6" t="s">
        <v>1433</v>
      </c>
      <c r="O784" t="s">
        <v>28</v>
      </c>
      <c r="P784" t="s">
        <v>28</v>
      </c>
      <c r="Q784" t="s">
        <v>28</v>
      </c>
      <c r="R784" s="7" t="s">
        <v>2253</v>
      </c>
      <c r="S784" s="8">
        <f>R784/N784 * -1</f>
      </c>
      <c r="T784">
        <f>VLOOKUP(H784,SKU_PORKMEAT!A2:D683,{3},FALSE)</f>
      </c>
      <c r="U784" s="1">
        <f>VLOOKUP(UPPER(IF(IFERROR(VLOOKUP(E784,SOTC_PORKMEAT!A2:B5441,{2},FALSE), TRUE)=TRUE, VLOOKUP(E784,PICKUP_PORKMEAT!A2:B559,{2},FALSE),VLOOKUP(E784,SOTC_PORKMEAT!A2:B5441,{2},FALSE))), CUSTOMERS_PORKMEAT!A2:C951,{3},FALSE)</f>
      </c>
      <c r="V784" s="1">
        <f>VLOOKUP(UPPER(IF(IFERROR(VLOOKUP(E784,SOTC_PORKMEAT!A2:B5441,{2},FALSE), TRUE)=TRUE, VLOOKUP(E784,PICKUP_PORKMEAT!A2:B559,{2},FALSE),VLOOKUP(E784,SOTC_PORKMEAT!A2:B5441,{2},FALSE))), CUSTOMERS_PORKMEAT!A2:D951,{4},FALSE)</f>
      </c>
      <c r="W784" s="1">
        <f>VLOOKUP(H784,SKU_PORKMEAT!A2:D683,{4},FALSE)</f>
      </c>
      <c r="X784" s="1">
        <v>15</v>
      </c>
      <c r="Y784" t="s">
        <v>204</v>
      </c>
    </row>
    <row r="785" spans="1:25" x14ac:dyDescent="0.25">
      <c r="A785" s="1">
        <v>2024</v>
      </c>
      <c r="B785" s="1" t="s">
        <v>24</v>
      </c>
      <c r="C785" s="1" t="s">
        <v>983</v>
      </c>
      <c r="D785" s="1" t="s">
        <v>2254</v>
      </c>
      <c r="E785" s="1">
        <v>2100120775</v>
      </c>
      <c r="F785" s="1" t="s">
        <v>215</v>
      </c>
      <c r="G785" t="s">
        <v>28</v>
      </c>
      <c r="H785" s="1">
        <v>1000000001127</v>
      </c>
      <c r="I785" s="1" t="s">
        <v>50</v>
      </c>
      <c r="J785" s="1" t="s">
        <v>50</v>
      </c>
      <c r="K785" s="6" t="s">
        <v>2255</v>
      </c>
      <c r="L785" t="s">
        <v>13</v>
      </c>
      <c r="M785" t="s">
        <v>28</v>
      </c>
      <c r="N785" s="6" t="s">
        <v>2255</v>
      </c>
      <c r="O785" t="s">
        <v>28</v>
      </c>
      <c r="P785" t="s">
        <v>28</v>
      </c>
      <c r="Q785" t="s">
        <v>28</v>
      </c>
      <c r="R785" s="7" t="s">
        <v>2256</v>
      </c>
      <c r="S785" s="8">
        <f>R785/N785 * -1</f>
      </c>
      <c r="T785">
        <f>VLOOKUP(H785,SKU_PORKMEAT!A2:D683,{3},FALSE)</f>
      </c>
      <c r="U785" s="1">
        <f>VLOOKUP(UPPER(IF(IFERROR(VLOOKUP(E785,SOTC_PORKMEAT!A2:B5441,{2},FALSE), TRUE)=TRUE, VLOOKUP(E785,PICKUP_PORKMEAT!A2:B559,{2},FALSE),VLOOKUP(E785,SOTC_PORKMEAT!A2:B5441,{2},FALSE))), CUSTOMERS_PORKMEAT!A2:C951,{3},FALSE)</f>
      </c>
      <c r="V785" s="1">
        <f>VLOOKUP(UPPER(IF(IFERROR(VLOOKUP(E785,SOTC_PORKMEAT!A2:B5441,{2},FALSE), TRUE)=TRUE, VLOOKUP(E785,PICKUP_PORKMEAT!A2:B559,{2},FALSE),VLOOKUP(E785,SOTC_PORKMEAT!A2:B5441,{2},FALSE))), CUSTOMERS_PORKMEAT!A2:D951,{4},FALSE)</f>
      </c>
      <c r="W785" s="1">
        <f>VLOOKUP(H785,SKU_PORKMEAT!A2:D683,{4},FALSE)</f>
      </c>
      <c r="X785" s="1">
        <v>15</v>
      </c>
      <c r="Y785" t="s">
        <v>215</v>
      </c>
    </row>
    <row r="786" spans="1:25" x14ac:dyDescent="0.25">
      <c r="A786" s="1">
        <v>2024</v>
      </c>
      <c r="B786" s="1" t="s">
        <v>24</v>
      </c>
      <c r="C786" s="1" t="s">
        <v>983</v>
      </c>
      <c r="D786" s="1" t="s">
        <v>2257</v>
      </c>
      <c r="E786" s="1">
        <v>2100120759</v>
      </c>
      <c r="F786" s="1" t="s">
        <v>223</v>
      </c>
      <c r="G786" t="s">
        <v>28</v>
      </c>
      <c r="H786" s="1">
        <v>1000000001127</v>
      </c>
      <c r="I786" s="1" t="s">
        <v>50</v>
      </c>
      <c r="J786" s="1" t="s">
        <v>50</v>
      </c>
      <c r="K786" s="6" t="s">
        <v>2258</v>
      </c>
      <c r="L786" t="s">
        <v>13</v>
      </c>
      <c r="M786" t="s">
        <v>28</v>
      </c>
      <c r="N786" s="6" t="s">
        <v>2258</v>
      </c>
      <c r="O786" t="s">
        <v>28</v>
      </c>
      <c r="P786" t="s">
        <v>28</v>
      </c>
      <c r="Q786" t="s">
        <v>28</v>
      </c>
      <c r="R786" s="7" t="s">
        <v>2259</v>
      </c>
      <c r="S786" s="8">
        <f>R786/N786 * -1</f>
      </c>
      <c r="T786">
        <f>VLOOKUP(H786,SKU_PORKMEAT!A2:D683,{3},FALSE)</f>
      </c>
      <c r="U786" s="1">
        <f>VLOOKUP(UPPER(IF(IFERROR(VLOOKUP(E786,SOTC_PORKMEAT!A2:B5441,{2},FALSE), TRUE)=TRUE, VLOOKUP(E786,PICKUP_PORKMEAT!A2:B559,{2},FALSE),VLOOKUP(E786,SOTC_PORKMEAT!A2:B5441,{2},FALSE))), CUSTOMERS_PORKMEAT!A2:C951,{3},FALSE)</f>
      </c>
      <c r="V786" s="1">
        <f>VLOOKUP(UPPER(IF(IFERROR(VLOOKUP(E786,SOTC_PORKMEAT!A2:B5441,{2},FALSE), TRUE)=TRUE, VLOOKUP(E786,PICKUP_PORKMEAT!A2:B559,{2},FALSE),VLOOKUP(E786,SOTC_PORKMEAT!A2:B5441,{2},FALSE))), CUSTOMERS_PORKMEAT!A2:D951,{4},FALSE)</f>
      </c>
      <c r="W786" s="1">
        <f>VLOOKUP(H786,SKU_PORKMEAT!A2:D683,{4},FALSE)</f>
      </c>
      <c r="X786" s="1">
        <v>15</v>
      </c>
      <c r="Y786" t="s">
        <v>223</v>
      </c>
    </row>
    <row r="787" spans="1:25" x14ac:dyDescent="0.25">
      <c r="A787" s="1">
        <v>2024</v>
      </c>
      <c r="B787" s="1" t="s">
        <v>24</v>
      </c>
      <c r="C787" s="1" t="s">
        <v>983</v>
      </c>
      <c r="D787" s="1" t="s">
        <v>2260</v>
      </c>
      <c r="E787" s="1">
        <v>2100120777</v>
      </c>
      <c r="F787" s="1" t="s">
        <v>227</v>
      </c>
      <c r="G787" t="s">
        <v>28</v>
      </c>
      <c r="H787" s="1">
        <v>1000000001127</v>
      </c>
      <c r="I787" s="1" t="s">
        <v>50</v>
      </c>
      <c r="J787" s="1" t="s">
        <v>50</v>
      </c>
      <c r="K787" s="6" t="s">
        <v>2261</v>
      </c>
      <c r="L787" t="s">
        <v>13</v>
      </c>
      <c r="M787" t="s">
        <v>28</v>
      </c>
      <c r="N787" s="6" t="s">
        <v>2261</v>
      </c>
      <c r="O787" t="s">
        <v>28</v>
      </c>
      <c r="P787" t="s">
        <v>28</v>
      </c>
      <c r="Q787" t="s">
        <v>28</v>
      </c>
      <c r="R787" s="7" t="s">
        <v>2262</v>
      </c>
      <c r="S787" s="8">
        <f>R787/N787 * -1</f>
      </c>
      <c r="T787">
        <f>VLOOKUP(H787,SKU_PORKMEAT!A2:D683,{3},FALSE)</f>
      </c>
      <c r="U787" s="1">
        <f>VLOOKUP(UPPER(IF(IFERROR(VLOOKUP(E787,SOTC_PORKMEAT!A2:B5441,{2},FALSE), TRUE)=TRUE, VLOOKUP(E787,PICKUP_PORKMEAT!A2:B559,{2},FALSE),VLOOKUP(E787,SOTC_PORKMEAT!A2:B5441,{2},FALSE))), CUSTOMERS_PORKMEAT!A2:C951,{3},FALSE)</f>
      </c>
      <c r="V787" s="1">
        <f>VLOOKUP(UPPER(IF(IFERROR(VLOOKUP(E787,SOTC_PORKMEAT!A2:B5441,{2},FALSE), TRUE)=TRUE, VLOOKUP(E787,PICKUP_PORKMEAT!A2:B559,{2},FALSE),VLOOKUP(E787,SOTC_PORKMEAT!A2:B5441,{2},FALSE))), CUSTOMERS_PORKMEAT!A2:D951,{4},FALSE)</f>
      </c>
      <c r="W787" s="1">
        <f>VLOOKUP(H787,SKU_PORKMEAT!A2:D683,{4},FALSE)</f>
      </c>
      <c r="X787" s="1">
        <v>15</v>
      </c>
      <c r="Y787" t="s">
        <v>227</v>
      </c>
    </row>
    <row r="788" spans="1:25" x14ac:dyDescent="0.25">
      <c r="A788" s="1">
        <v>2024</v>
      </c>
      <c r="B788" s="1" t="s">
        <v>24</v>
      </c>
      <c r="C788" s="1" t="s">
        <v>983</v>
      </c>
      <c r="D788" s="1" t="s">
        <v>2263</v>
      </c>
      <c r="E788" s="1">
        <v>2100120835</v>
      </c>
      <c r="F788" s="1" t="s">
        <v>235</v>
      </c>
      <c r="G788" t="s">
        <v>28</v>
      </c>
      <c r="H788" s="1">
        <v>1000000001127</v>
      </c>
      <c r="I788" s="1" t="s">
        <v>50</v>
      </c>
      <c r="J788" s="1" t="s">
        <v>50</v>
      </c>
      <c r="K788" s="6" t="s">
        <v>1490</v>
      </c>
      <c r="L788" t="s">
        <v>13</v>
      </c>
      <c r="M788" t="s">
        <v>28</v>
      </c>
      <c r="N788" s="6" t="s">
        <v>1490</v>
      </c>
      <c r="O788" t="s">
        <v>28</v>
      </c>
      <c r="P788" t="s">
        <v>28</v>
      </c>
      <c r="Q788" t="s">
        <v>28</v>
      </c>
      <c r="R788" s="7" t="s">
        <v>2264</v>
      </c>
      <c r="S788" s="8">
        <f>R788/N788 * -1</f>
      </c>
      <c r="T788">
        <f>VLOOKUP(H788,SKU_PORKMEAT!A2:D683,{3},FALSE)</f>
      </c>
      <c r="U788" s="1">
        <f>VLOOKUP(UPPER(IF(IFERROR(VLOOKUP(E788,SOTC_PORKMEAT!A2:B5441,{2},FALSE), TRUE)=TRUE, VLOOKUP(E788,PICKUP_PORKMEAT!A2:B559,{2},FALSE),VLOOKUP(E788,SOTC_PORKMEAT!A2:B5441,{2},FALSE))), CUSTOMERS_PORKMEAT!A2:C951,{3},FALSE)</f>
      </c>
      <c r="V788" s="1">
        <f>VLOOKUP(UPPER(IF(IFERROR(VLOOKUP(E788,SOTC_PORKMEAT!A2:B5441,{2},FALSE), TRUE)=TRUE, VLOOKUP(E788,PICKUP_PORKMEAT!A2:B559,{2},FALSE),VLOOKUP(E788,SOTC_PORKMEAT!A2:B5441,{2},FALSE))), CUSTOMERS_PORKMEAT!A2:D951,{4},FALSE)</f>
      </c>
      <c r="W788" s="1">
        <f>VLOOKUP(H788,SKU_PORKMEAT!A2:D683,{4},FALSE)</f>
      </c>
      <c r="X788" s="1">
        <v>15</v>
      </c>
      <c r="Y788" t="s">
        <v>235</v>
      </c>
    </row>
    <row r="789" spans="1:25" x14ac:dyDescent="0.25">
      <c r="A789" s="1">
        <v>2024</v>
      </c>
      <c r="B789" s="1" t="s">
        <v>24</v>
      </c>
      <c r="C789" s="1" t="s">
        <v>983</v>
      </c>
      <c r="D789" s="1" t="s">
        <v>2265</v>
      </c>
      <c r="E789" s="1">
        <v>2100120829</v>
      </c>
      <c r="F789" s="1" t="s">
        <v>239</v>
      </c>
      <c r="G789" t="s">
        <v>28</v>
      </c>
      <c r="H789" s="1">
        <v>1000000001127</v>
      </c>
      <c r="I789" s="1" t="s">
        <v>50</v>
      </c>
      <c r="J789" s="1" t="s">
        <v>50</v>
      </c>
      <c r="K789" s="6" t="s">
        <v>2266</v>
      </c>
      <c r="L789" t="s">
        <v>13</v>
      </c>
      <c r="M789" t="s">
        <v>28</v>
      </c>
      <c r="N789" s="6" t="s">
        <v>2266</v>
      </c>
      <c r="O789" t="s">
        <v>28</v>
      </c>
      <c r="P789" t="s">
        <v>28</v>
      </c>
      <c r="Q789" t="s">
        <v>28</v>
      </c>
      <c r="R789" s="7" t="s">
        <v>2267</v>
      </c>
      <c r="S789" s="8">
        <f>R789/N789 * -1</f>
      </c>
      <c r="T789">
        <f>VLOOKUP(H789,SKU_PORKMEAT!A2:D683,{3},FALSE)</f>
      </c>
      <c r="U789" s="1">
        <f>VLOOKUP(UPPER(IF(IFERROR(VLOOKUP(E789,SOTC_PORKMEAT!A2:B5441,{2},FALSE), TRUE)=TRUE, VLOOKUP(E789,PICKUP_PORKMEAT!A2:B559,{2},FALSE),VLOOKUP(E789,SOTC_PORKMEAT!A2:B5441,{2},FALSE))), CUSTOMERS_PORKMEAT!A2:C951,{3},FALSE)</f>
      </c>
      <c r="V789" s="1">
        <f>VLOOKUP(UPPER(IF(IFERROR(VLOOKUP(E789,SOTC_PORKMEAT!A2:B5441,{2},FALSE), TRUE)=TRUE, VLOOKUP(E789,PICKUP_PORKMEAT!A2:B559,{2},FALSE),VLOOKUP(E789,SOTC_PORKMEAT!A2:B5441,{2},FALSE))), CUSTOMERS_PORKMEAT!A2:D951,{4},FALSE)</f>
      </c>
      <c r="W789" s="1">
        <f>VLOOKUP(H789,SKU_PORKMEAT!A2:D683,{4},FALSE)</f>
      </c>
      <c r="X789" s="1">
        <v>15</v>
      </c>
      <c r="Y789" t="s">
        <v>239</v>
      </c>
    </row>
    <row r="790" spans="1:25" x14ac:dyDescent="0.25">
      <c r="A790" s="1">
        <v>2024</v>
      </c>
      <c r="B790" s="1" t="s">
        <v>24</v>
      </c>
      <c r="C790" s="1" t="s">
        <v>1564</v>
      </c>
      <c r="D790" s="1" t="s">
        <v>2268</v>
      </c>
      <c r="E790" s="1">
        <v>2100120729</v>
      </c>
      <c r="F790" s="1" t="s">
        <v>250</v>
      </c>
      <c r="G790" t="s">
        <v>28</v>
      </c>
      <c r="H790" s="1">
        <v>1000000001128</v>
      </c>
      <c r="I790" s="1" t="s">
        <v>73</v>
      </c>
      <c r="J790" s="1" t="s">
        <v>73</v>
      </c>
      <c r="K790" s="6" t="s">
        <v>2269</v>
      </c>
      <c r="L790" t="s">
        <v>13</v>
      </c>
      <c r="M790" t="s">
        <v>28</v>
      </c>
      <c r="N790" s="6" t="s">
        <v>2269</v>
      </c>
      <c r="O790" t="s">
        <v>28</v>
      </c>
      <c r="P790" t="s">
        <v>28</v>
      </c>
      <c r="Q790" t="s">
        <v>28</v>
      </c>
      <c r="R790" s="7" t="s">
        <v>2270</v>
      </c>
      <c r="S790" s="8">
        <f>R790/N790 * -1</f>
      </c>
      <c r="T790">
        <f>VLOOKUP(H790,SKU_PORKMEAT!A2:D683,{3},FALSE)</f>
      </c>
      <c r="U790" s="1">
        <f>VLOOKUP(UPPER(IF(IFERROR(VLOOKUP(E790,SOTC_PORKMEAT!A2:B5441,{2},FALSE), TRUE)=TRUE, VLOOKUP(E790,PICKUP_PORKMEAT!A2:B559,{2},FALSE),VLOOKUP(E790,SOTC_PORKMEAT!A2:B5441,{2},FALSE))), CUSTOMERS_PORKMEAT!A2:C951,{3},FALSE)</f>
      </c>
      <c r="V790" s="1">
        <f>VLOOKUP(UPPER(IF(IFERROR(VLOOKUP(E790,SOTC_PORKMEAT!A2:B5441,{2},FALSE), TRUE)=TRUE, VLOOKUP(E790,PICKUP_PORKMEAT!A2:B559,{2},FALSE),VLOOKUP(E790,SOTC_PORKMEAT!A2:B5441,{2},FALSE))), CUSTOMERS_PORKMEAT!A2:D951,{4},FALSE)</f>
      </c>
      <c r="W790" s="1">
        <f>VLOOKUP(H790,SKU_PORKMEAT!A2:D683,{4},FALSE)</f>
      </c>
      <c r="X790" s="1">
        <v>15</v>
      </c>
      <c r="Y790" t="s">
        <v>250</v>
      </c>
    </row>
    <row r="791" spans="1:25" x14ac:dyDescent="0.25">
      <c r="A791" s="1">
        <v>2024</v>
      </c>
      <c r="B791" s="1" t="s">
        <v>24</v>
      </c>
      <c r="C791" s="1" t="s">
        <v>983</v>
      </c>
      <c r="D791" s="1" t="s">
        <v>2271</v>
      </c>
      <c r="E791" s="1">
        <v>2100120834</v>
      </c>
      <c r="F791" s="1">
        <f>VLOOKUP(UPPER(IF(IFERROR(VLOOKUP(E791,SOTC_PORKMEAT!A2:B5441,{2},FALSE), TRUE)=TRUE, VLOOKUP(E791,PICKUP_PORKMEAT!A2:B559,{2},FALSE),VLOOKUP(E791,SOTC_PORKMEAT!A2:B5441,{2},FALSE))), CUSTOMERS_PORKMEAT!A2:B951,{2},FALSE)</f>
      </c>
      <c r="G791" t="s">
        <v>28</v>
      </c>
      <c r="H791" s="1">
        <v>1000000001128</v>
      </c>
      <c r="I791" s="1" t="s">
        <v>73</v>
      </c>
      <c r="J791" s="1" t="s">
        <v>73</v>
      </c>
      <c r="K791" s="6" t="s">
        <v>2272</v>
      </c>
      <c r="L791" t="s">
        <v>13</v>
      </c>
      <c r="M791" t="s">
        <v>28</v>
      </c>
      <c r="N791" s="6" t="s">
        <v>2272</v>
      </c>
      <c r="O791" t="s">
        <v>28</v>
      </c>
      <c r="P791" t="s">
        <v>28</v>
      </c>
      <c r="Q791" t="s">
        <v>28</v>
      </c>
      <c r="R791" s="7" t="s">
        <v>2273</v>
      </c>
      <c r="S791" s="8">
        <f>R791/N791 * -1</f>
      </c>
      <c r="T791">
        <f>VLOOKUP(H791,SKU_PORKMEAT!A2:D683,{3},FALSE)</f>
      </c>
      <c r="U791" s="1">
        <f>VLOOKUP(UPPER(IF(IFERROR(VLOOKUP(E791,SOTC_PORKMEAT!A2:B5441,{2},FALSE), TRUE)=TRUE, VLOOKUP(E791,PICKUP_PORKMEAT!A2:B559,{2},FALSE),VLOOKUP(E791,SOTC_PORKMEAT!A2:B5441,{2},FALSE))), CUSTOMERS_PORKMEAT!A2:C951,{3},FALSE)</f>
      </c>
      <c r="V791" s="1">
        <f>VLOOKUP(UPPER(IF(IFERROR(VLOOKUP(E791,SOTC_PORKMEAT!A2:B5441,{2},FALSE), TRUE)=TRUE, VLOOKUP(E791,PICKUP_PORKMEAT!A2:B559,{2},FALSE),VLOOKUP(E791,SOTC_PORKMEAT!A2:B5441,{2},FALSE))), CUSTOMERS_PORKMEAT!A2:D951,{4},FALSE)</f>
      </c>
      <c r="W791" s="1">
        <f>VLOOKUP(H791,SKU_PORKMEAT!A2:D683,{4},FALSE)</f>
      </c>
      <c r="X791" s="1">
        <v>15</v>
      </c>
      <c r="Y791" t="s">
        <v>256</v>
      </c>
    </row>
    <row r="792" spans="1:25" x14ac:dyDescent="0.25">
      <c r="A792" s="1">
        <v>2024</v>
      </c>
      <c r="B792" s="1" t="s">
        <v>24</v>
      </c>
      <c r="C792" s="1" t="s">
        <v>983</v>
      </c>
      <c r="D792" s="1" t="s">
        <v>2274</v>
      </c>
      <c r="E792" s="1">
        <v>2100120843</v>
      </c>
      <c r="F792" s="1">
        <f>VLOOKUP(UPPER(IF(IFERROR(VLOOKUP(E792,SOTC_PORKMEAT!A2:B5441,{2},FALSE), TRUE)=TRUE, VLOOKUP(E792,PICKUP_PORKMEAT!A2:B559,{2},FALSE),VLOOKUP(E792,SOTC_PORKMEAT!A2:B5441,{2},FALSE))), CUSTOMERS_PORKMEAT!A2:B951,{2},FALSE)</f>
      </c>
      <c r="G792" t="s">
        <v>28</v>
      </c>
      <c r="H792" s="1">
        <v>1000000001128</v>
      </c>
      <c r="I792" s="1" t="s">
        <v>73</v>
      </c>
      <c r="J792" s="1" t="s">
        <v>73</v>
      </c>
      <c r="K792" s="6" t="s">
        <v>2275</v>
      </c>
      <c r="L792" t="s">
        <v>13</v>
      </c>
      <c r="M792" t="s">
        <v>28</v>
      </c>
      <c r="N792" s="6" t="s">
        <v>2275</v>
      </c>
      <c r="O792" t="s">
        <v>28</v>
      </c>
      <c r="P792" t="s">
        <v>28</v>
      </c>
      <c r="Q792" t="s">
        <v>28</v>
      </c>
      <c r="R792" s="7" t="s">
        <v>2276</v>
      </c>
      <c r="S792" s="8">
        <f>R792/N792 * -1</f>
      </c>
      <c r="T792">
        <f>VLOOKUP(H792,SKU_PORKMEAT!A2:D683,{3},FALSE)</f>
      </c>
      <c r="U792" s="1">
        <f>VLOOKUP(UPPER(IF(IFERROR(VLOOKUP(E792,SOTC_PORKMEAT!A2:B5441,{2},FALSE), TRUE)=TRUE, VLOOKUP(E792,PICKUP_PORKMEAT!A2:B559,{2},FALSE),VLOOKUP(E792,SOTC_PORKMEAT!A2:B5441,{2},FALSE))), CUSTOMERS_PORKMEAT!A2:C951,{3},FALSE)</f>
      </c>
      <c r="V792" s="1">
        <f>VLOOKUP(UPPER(IF(IFERROR(VLOOKUP(E792,SOTC_PORKMEAT!A2:B5441,{2},FALSE), TRUE)=TRUE, VLOOKUP(E792,PICKUP_PORKMEAT!A2:B559,{2},FALSE),VLOOKUP(E792,SOTC_PORKMEAT!A2:B5441,{2},FALSE))), CUSTOMERS_PORKMEAT!A2:D951,{4},FALSE)</f>
      </c>
      <c r="W792" s="1">
        <f>VLOOKUP(H792,SKU_PORKMEAT!A2:D683,{4},FALSE)</f>
      </c>
      <c r="X792" s="1">
        <v>15</v>
      </c>
      <c r="Y792" t="s">
        <v>256</v>
      </c>
    </row>
    <row r="793" spans="1:25" x14ac:dyDescent="0.25">
      <c r="A793" s="1">
        <v>2024</v>
      </c>
      <c r="B793" s="1" t="s">
        <v>24</v>
      </c>
      <c r="C793" s="1" t="s">
        <v>983</v>
      </c>
      <c r="D793" s="1" t="s">
        <v>2277</v>
      </c>
      <c r="E793" s="1">
        <v>2100121165</v>
      </c>
      <c r="F793" s="1">
        <f>VLOOKUP(UPPER(IF(IFERROR(VLOOKUP(E793,SOTC_PORKMEAT!A2:B5441,{2},FALSE), TRUE)=TRUE, VLOOKUP(E793,PICKUP_PORKMEAT!A2:B559,{2},FALSE),VLOOKUP(E793,SOTC_PORKMEAT!A2:B5441,{2},FALSE))), CUSTOMERS_PORKMEAT!A2:B951,{2},FALSE)</f>
      </c>
      <c r="G793" t="s">
        <v>28</v>
      </c>
      <c r="H793" s="1">
        <v>1000000001127</v>
      </c>
      <c r="I793" s="1" t="s">
        <v>50</v>
      </c>
      <c r="J793" s="1" t="s">
        <v>50</v>
      </c>
      <c r="K793" s="6" t="s">
        <v>1518</v>
      </c>
      <c r="L793" t="s">
        <v>13</v>
      </c>
      <c r="M793" t="s">
        <v>28</v>
      </c>
      <c r="N793" s="6" t="s">
        <v>1518</v>
      </c>
      <c r="O793" t="s">
        <v>28</v>
      </c>
      <c r="P793" t="s">
        <v>28</v>
      </c>
      <c r="Q793" t="s">
        <v>28</v>
      </c>
      <c r="R793" s="7" t="s">
        <v>2278</v>
      </c>
      <c r="S793" s="8">
        <f>R793/N793 * -1</f>
      </c>
      <c r="T793">
        <f>VLOOKUP(H793,SKU_PORKMEAT!A2:D683,{3},FALSE)</f>
      </c>
      <c r="U793" s="1">
        <f>VLOOKUP(UPPER(IF(IFERROR(VLOOKUP(E793,SOTC_PORKMEAT!A2:B5441,{2},FALSE), TRUE)=TRUE, VLOOKUP(E793,PICKUP_PORKMEAT!A2:B559,{2},FALSE),VLOOKUP(E793,SOTC_PORKMEAT!A2:B5441,{2},FALSE))), CUSTOMERS_PORKMEAT!A2:C951,{3},FALSE)</f>
      </c>
      <c r="V793" s="1">
        <f>VLOOKUP(UPPER(IF(IFERROR(VLOOKUP(E793,SOTC_PORKMEAT!A2:B5441,{2},FALSE), TRUE)=TRUE, VLOOKUP(E793,PICKUP_PORKMEAT!A2:B559,{2},FALSE),VLOOKUP(E793,SOTC_PORKMEAT!A2:B5441,{2},FALSE))), CUSTOMERS_PORKMEAT!A2:D951,{4},FALSE)</f>
      </c>
      <c r="W793" s="1">
        <f>VLOOKUP(H793,SKU_PORKMEAT!A2:D683,{4},FALSE)</f>
      </c>
      <c r="X793" s="1">
        <v>15</v>
      </c>
      <c r="Y793" t="s">
        <v>256</v>
      </c>
    </row>
    <row r="794" spans="1:25" x14ac:dyDescent="0.25">
      <c r="A794" s="1">
        <v>2024</v>
      </c>
      <c r="B794" s="1" t="s">
        <v>24</v>
      </c>
      <c r="C794" s="1" t="s">
        <v>983</v>
      </c>
      <c r="D794" s="1" t="s">
        <v>2279</v>
      </c>
      <c r="E794" s="1">
        <v>2100121166</v>
      </c>
      <c r="F794" s="1">
        <f>VLOOKUP(UPPER(IF(IFERROR(VLOOKUP(E794,SOTC_PORKMEAT!A2:B5441,{2},FALSE), TRUE)=TRUE, VLOOKUP(E794,PICKUP_PORKMEAT!A2:B559,{2},FALSE),VLOOKUP(E794,SOTC_PORKMEAT!A2:B5441,{2},FALSE))), CUSTOMERS_PORKMEAT!A2:B951,{2},FALSE)</f>
      </c>
      <c r="G794" t="s">
        <v>28</v>
      </c>
      <c r="H794" s="1">
        <v>1000000001127</v>
      </c>
      <c r="I794" s="1" t="s">
        <v>50</v>
      </c>
      <c r="J794" s="1" t="s">
        <v>50</v>
      </c>
      <c r="K794" s="6" t="s">
        <v>2280</v>
      </c>
      <c r="L794" t="s">
        <v>13</v>
      </c>
      <c r="M794" t="s">
        <v>28</v>
      </c>
      <c r="N794" s="6" t="s">
        <v>2280</v>
      </c>
      <c r="O794" t="s">
        <v>28</v>
      </c>
      <c r="P794" t="s">
        <v>28</v>
      </c>
      <c r="Q794" t="s">
        <v>28</v>
      </c>
      <c r="R794" s="7" t="s">
        <v>2281</v>
      </c>
      <c r="S794" s="8">
        <f>R794/N794 * -1</f>
      </c>
      <c r="T794">
        <f>VLOOKUP(H794,SKU_PORKMEAT!A2:D683,{3},FALSE)</f>
      </c>
      <c r="U794" s="1">
        <f>VLOOKUP(UPPER(IF(IFERROR(VLOOKUP(E794,SOTC_PORKMEAT!A2:B5441,{2},FALSE), TRUE)=TRUE, VLOOKUP(E794,PICKUP_PORKMEAT!A2:B559,{2},FALSE),VLOOKUP(E794,SOTC_PORKMEAT!A2:B5441,{2},FALSE))), CUSTOMERS_PORKMEAT!A2:C951,{3},FALSE)</f>
      </c>
      <c r="V794" s="1">
        <f>VLOOKUP(UPPER(IF(IFERROR(VLOOKUP(E794,SOTC_PORKMEAT!A2:B5441,{2},FALSE), TRUE)=TRUE, VLOOKUP(E794,PICKUP_PORKMEAT!A2:B559,{2},FALSE),VLOOKUP(E794,SOTC_PORKMEAT!A2:B5441,{2},FALSE))), CUSTOMERS_PORKMEAT!A2:D951,{4},FALSE)</f>
      </c>
      <c r="W794" s="1">
        <f>VLOOKUP(H794,SKU_PORKMEAT!A2:D683,{4},FALSE)</f>
      </c>
      <c r="X794" s="1">
        <v>13</v>
      </c>
      <c r="Y794" t="s">
        <v>256</v>
      </c>
    </row>
    <row r="795" spans="1:25" x14ac:dyDescent="0.25">
      <c r="A795" s="1">
        <v>2024</v>
      </c>
      <c r="B795" s="1" t="s">
        <v>24</v>
      </c>
      <c r="C795" s="1" t="s">
        <v>983</v>
      </c>
      <c r="D795" s="1" t="s">
        <v>2282</v>
      </c>
      <c r="E795" s="1">
        <v>2100121047</v>
      </c>
      <c r="F795" s="1">
        <f>VLOOKUP(UPPER(IF(IFERROR(VLOOKUP(E795,SOTC_PORKMEAT!A2:B5441,{2},FALSE), TRUE)=TRUE, VLOOKUP(E795,PICKUP_PORKMEAT!A2:B559,{2},FALSE),VLOOKUP(E795,SOTC_PORKMEAT!A2:B5441,{2},FALSE))), CUSTOMERS_PORKMEAT!A2:B951,{2},FALSE)</f>
      </c>
      <c r="G795" t="s">
        <v>28</v>
      </c>
      <c r="H795" s="1">
        <v>1000000001128</v>
      </c>
      <c r="I795" s="1" t="s">
        <v>73</v>
      </c>
      <c r="J795" s="1" t="s">
        <v>73</v>
      </c>
      <c r="K795" s="6" t="s">
        <v>2283</v>
      </c>
      <c r="L795" t="s">
        <v>13</v>
      </c>
      <c r="M795" t="s">
        <v>28</v>
      </c>
      <c r="N795" s="6" t="s">
        <v>2283</v>
      </c>
      <c r="O795" t="s">
        <v>28</v>
      </c>
      <c r="P795" t="s">
        <v>28</v>
      </c>
      <c r="Q795" t="s">
        <v>28</v>
      </c>
      <c r="R795" s="7" t="s">
        <v>2284</v>
      </c>
      <c r="S795" s="8">
        <f>R795/N795 * -1</f>
      </c>
      <c r="T795">
        <f>VLOOKUP(H795,SKU_PORKMEAT!A2:D683,{3},FALSE)</f>
      </c>
      <c r="U795" s="1">
        <f>VLOOKUP(UPPER(IF(IFERROR(VLOOKUP(E795,SOTC_PORKMEAT!A2:B5441,{2},FALSE), TRUE)=TRUE, VLOOKUP(E795,PICKUP_PORKMEAT!A2:B559,{2},FALSE),VLOOKUP(E795,SOTC_PORKMEAT!A2:B5441,{2},FALSE))), CUSTOMERS_PORKMEAT!A2:C951,{3},FALSE)</f>
      </c>
      <c r="V795" s="1">
        <f>VLOOKUP(UPPER(IF(IFERROR(VLOOKUP(E795,SOTC_PORKMEAT!A2:B5441,{2},FALSE), TRUE)=TRUE, VLOOKUP(E795,PICKUP_PORKMEAT!A2:B559,{2},FALSE),VLOOKUP(E795,SOTC_PORKMEAT!A2:B5441,{2},FALSE))), CUSTOMERS_PORKMEAT!A2:D951,{4},FALSE)</f>
      </c>
      <c r="W795" s="1">
        <f>VLOOKUP(H795,SKU_PORKMEAT!A2:D683,{4},FALSE)</f>
      </c>
      <c r="X795" s="1">
        <v>15</v>
      </c>
      <c r="Y795" t="s">
        <v>256</v>
      </c>
    </row>
    <row r="796" spans="1:25" x14ac:dyDescent="0.25">
      <c r="A796" s="1">
        <v>2024</v>
      </c>
      <c r="B796" s="1" t="s">
        <v>24</v>
      </c>
      <c r="C796" s="1" t="s">
        <v>1564</v>
      </c>
      <c r="D796" s="1" t="s">
        <v>2285</v>
      </c>
      <c r="E796" s="1">
        <v>2100120770</v>
      </c>
      <c r="F796" s="1" t="s">
        <v>77</v>
      </c>
      <c r="G796" t="s">
        <v>28</v>
      </c>
      <c r="H796" s="1">
        <v>1000000000668</v>
      </c>
      <c r="I796" s="1" t="s">
        <v>81</v>
      </c>
      <c r="J796" s="1" t="s">
        <v>81</v>
      </c>
      <c r="K796" s="6" t="s">
        <v>1657</v>
      </c>
      <c r="L796" t="s">
        <v>13</v>
      </c>
      <c r="M796" t="s">
        <v>28</v>
      </c>
      <c r="N796" s="6" t="s">
        <v>1657</v>
      </c>
      <c r="O796" t="s">
        <v>28</v>
      </c>
      <c r="P796" t="s">
        <v>28</v>
      </c>
      <c r="Q796" t="s">
        <v>28</v>
      </c>
      <c r="R796" s="7" t="s">
        <v>2140</v>
      </c>
      <c r="S796" s="8">
        <f>R796/N796 * -1</f>
      </c>
      <c r="T796">
        <f>VLOOKUP(H796,SKU_PORKMEAT!A2:D683,{3},FALSE)</f>
      </c>
      <c r="U796" s="1">
        <f>VLOOKUP(UPPER(IF(IFERROR(VLOOKUP(E796,SOTC_PORKMEAT!A2:B5441,{2},FALSE), TRUE)=TRUE, VLOOKUP(E796,PICKUP_PORKMEAT!A2:B559,{2},FALSE),VLOOKUP(E796,SOTC_PORKMEAT!A2:B5441,{2},FALSE))), CUSTOMERS_PORKMEAT!A2:C951,{3},FALSE)</f>
      </c>
      <c r="V796" s="1">
        <f>VLOOKUP(UPPER(IF(IFERROR(VLOOKUP(E796,SOTC_PORKMEAT!A2:B5441,{2},FALSE), TRUE)=TRUE, VLOOKUP(E796,PICKUP_PORKMEAT!A2:B559,{2},FALSE),VLOOKUP(E796,SOTC_PORKMEAT!A2:B5441,{2},FALSE))), CUSTOMERS_PORKMEAT!A2:D951,{4},FALSE)</f>
      </c>
      <c r="W796" s="1">
        <f>VLOOKUP(H796,SKU_PORKMEAT!A2:D683,{4},FALSE)</f>
      </c>
      <c r="X796" s="1">
        <v>13</v>
      </c>
      <c r="Y796" t="s">
        <v>77</v>
      </c>
    </row>
    <row r="797" spans="1:25" x14ac:dyDescent="0.25">
      <c r="A797" s="1">
        <v>2024</v>
      </c>
      <c r="B797" s="1" t="s">
        <v>24</v>
      </c>
      <c r="C797" s="1" t="s">
        <v>1564</v>
      </c>
      <c r="D797" s="1" t="s">
        <v>2285</v>
      </c>
      <c r="E797" s="1">
        <v>2100120770</v>
      </c>
      <c r="F797" s="1" t="s">
        <v>77</v>
      </c>
      <c r="G797" t="s">
        <v>28</v>
      </c>
      <c r="H797" s="1">
        <v>1000000001134</v>
      </c>
      <c r="I797" s="1" t="s">
        <v>516</v>
      </c>
      <c r="J797" s="1" t="s">
        <v>516</v>
      </c>
      <c r="K797" s="6" t="s">
        <v>2286</v>
      </c>
      <c r="L797" t="s">
        <v>13</v>
      </c>
      <c r="M797" t="s">
        <v>28</v>
      </c>
      <c r="N797" s="6" t="s">
        <v>2286</v>
      </c>
      <c r="O797" t="s">
        <v>28</v>
      </c>
      <c r="P797" t="s">
        <v>28</v>
      </c>
      <c r="Q797" t="s">
        <v>28</v>
      </c>
      <c r="R797" s="7" t="s">
        <v>2287</v>
      </c>
      <c r="S797" s="8">
        <f>R797/N797 * -1</f>
      </c>
      <c r="T797">
        <f>VLOOKUP(H797,SKU_PORKMEAT!A2:D683,{3},FALSE)</f>
      </c>
      <c r="U797" s="1">
        <f>VLOOKUP(UPPER(IF(IFERROR(VLOOKUP(E797,SOTC_PORKMEAT!A2:B5441,{2},FALSE), TRUE)=TRUE, VLOOKUP(E797,PICKUP_PORKMEAT!A2:B559,{2},FALSE),VLOOKUP(E797,SOTC_PORKMEAT!A2:B5441,{2},FALSE))), CUSTOMERS_PORKMEAT!A2:C951,{3},FALSE)</f>
      </c>
      <c r="V797" s="1">
        <f>VLOOKUP(UPPER(IF(IFERROR(VLOOKUP(E797,SOTC_PORKMEAT!A2:B5441,{2},FALSE), TRUE)=TRUE, VLOOKUP(E797,PICKUP_PORKMEAT!A2:B559,{2},FALSE),VLOOKUP(E797,SOTC_PORKMEAT!A2:B5441,{2},FALSE))), CUSTOMERS_PORKMEAT!A2:D951,{4},FALSE)</f>
      </c>
      <c r="W797" s="1">
        <f>VLOOKUP(H797,SKU_PORKMEAT!A2:D683,{4},FALSE)</f>
      </c>
      <c r="X797" s="1">
        <v>13</v>
      </c>
      <c r="Y797" t="s">
        <v>77</v>
      </c>
    </row>
    <row r="798" spans="1:25" x14ac:dyDescent="0.25">
      <c r="A798" s="1">
        <v>2024</v>
      </c>
      <c r="B798" s="1" t="s">
        <v>24</v>
      </c>
      <c r="C798" s="1" t="s">
        <v>1564</v>
      </c>
      <c r="D798" s="1" t="s">
        <v>2285</v>
      </c>
      <c r="E798" s="1">
        <v>2100120770</v>
      </c>
      <c r="F798" s="1" t="s">
        <v>77</v>
      </c>
      <c r="G798" t="s">
        <v>28</v>
      </c>
      <c r="H798" s="1">
        <v>1000000001136</v>
      </c>
      <c r="I798" s="1" t="s">
        <v>519</v>
      </c>
      <c r="J798" s="1" t="s">
        <v>519</v>
      </c>
      <c r="K798" s="6" t="s">
        <v>2288</v>
      </c>
      <c r="L798" t="s">
        <v>13</v>
      </c>
      <c r="M798" t="s">
        <v>28</v>
      </c>
      <c r="N798" s="6" t="s">
        <v>2288</v>
      </c>
      <c r="O798" t="s">
        <v>28</v>
      </c>
      <c r="P798" t="s">
        <v>28</v>
      </c>
      <c r="Q798" t="s">
        <v>28</v>
      </c>
      <c r="R798" s="7" t="s">
        <v>2289</v>
      </c>
      <c r="S798" s="8">
        <f>R798/N798 * -1</f>
      </c>
      <c r="T798">
        <f>VLOOKUP(H798,SKU_PORKMEAT!A2:D683,{3},FALSE)</f>
      </c>
      <c r="U798" s="1">
        <f>VLOOKUP(UPPER(IF(IFERROR(VLOOKUP(E798,SOTC_PORKMEAT!A2:B5441,{2},FALSE), TRUE)=TRUE, VLOOKUP(E798,PICKUP_PORKMEAT!A2:B559,{2},FALSE),VLOOKUP(E798,SOTC_PORKMEAT!A2:B5441,{2},FALSE))), CUSTOMERS_PORKMEAT!A2:C951,{3},FALSE)</f>
      </c>
      <c r="V798" s="1">
        <f>VLOOKUP(UPPER(IF(IFERROR(VLOOKUP(E798,SOTC_PORKMEAT!A2:B5441,{2},FALSE), TRUE)=TRUE, VLOOKUP(E798,PICKUP_PORKMEAT!A2:B559,{2},FALSE),VLOOKUP(E798,SOTC_PORKMEAT!A2:B5441,{2},FALSE))), CUSTOMERS_PORKMEAT!A2:D951,{4},FALSE)</f>
      </c>
      <c r="W798" s="1">
        <f>VLOOKUP(H798,SKU_PORKMEAT!A2:D683,{4},FALSE)</f>
      </c>
      <c r="X798" s="1">
        <v>13</v>
      </c>
      <c r="Y798" t="s">
        <v>77</v>
      </c>
    </row>
    <row r="799" spans="1:25" x14ac:dyDescent="0.25">
      <c r="A799" s="1">
        <v>2024</v>
      </c>
      <c r="B799" s="1" t="s">
        <v>24</v>
      </c>
      <c r="C799" s="1" t="s">
        <v>1564</v>
      </c>
      <c r="D799" s="1" t="s">
        <v>2285</v>
      </c>
      <c r="E799" s="1">
        <v>2100120770</v>
      </c>
      <c r="F799" s="1" t="s">
        <v>77</v>
      </c>
      <c r="G799" t="s">
        <v>28</v>
      </c>
      <c r="H799" s="1">
        <v>1000000001331</v>
      </c>
      <c r="I799" s="1" t="s">
        <v>299</v>
      </c>
      <c r="J799" s="1" t="s">
        <v>299</v>
      </c>
      <c r="K799" s="6" t="s">
        <v>2290</v>
      </c>
      <c r="L799" t="s">
        <v>13</v>
      </c>
      <c r="M799" t="s">
        <v>28</v>
      </c>
      <c r="N799" s="6" t="s">
        <v>2290</v>
      </c>
      <c r="O799" t="s">
        <v>28</v>
      </c>
      <c r="P799" t="s">
        <v>28</v>
      </c>
      <c r="Q799" t="s">
        <v>28</v>
      </c>
      <c r="R799" s="7" t="s">
        <v>2291</v>
      </c>
      <c r="S799" s="8">
        <f>R799/N799 * -1</f>
      </c>
      <c r="T799">
        <f>VLOOKUP(H799,SKU_PORKMEAT!A2:D683,{3},FALSE)</f>
      </c>
      <c r="U799" s="1">
        <f>VLOOKUP(UPPER(IF(IFERROR(VLOOKUP(E799,SOTC_PORKMEAT!A2:B5441,{2},FALSE), TRUE)=TRUE, VLOOKUP(E799,PICKUP_PORKMEAT!A2:B559,{2},FALSE),VLOOKUP(E799,SOTC_PORKMEAT!A2:B5441,{2},FALSE))), CUSTOMERS_PORKMEAT!A2:C951,{3},FALSE)</f>
      </c>
      <c r="V799" s="1">
        <f>VLOOKUP(UPPER(IF(IFERROR(VLOOKUP(E799,SOTC_PORKMEAT!A2:B5441,{2},FALSE), TRUE)=TRUE, VLOOKUP(E799,PICKUP_PORKMEAT!A2:B559,{2},FALSE),VLOOKUP(E799,SOTC_PORKMEAT!A2:B5441,{2},FALSE))), CUSTOMERS_PORKMEAT!A2:D951,{4},FALSE)</f>
      </c>
      <c r="W799" s="1">
        <f>VLOOKUP(H799,SKU_PORKMEAT!A2:D683,{4},FALSE)</f>
      </c>
      <c r="X799" s="1">
        <v>13</v>
      </c>
      <c r="Y799" t="s">
        <v>77</v>
      </c>
    </row>
    <row r="800" spans="1:25" x14ac:dyDescent="0.25">
      <c r="A800" s="1">
        <v>2024</v>
      </c>
      <c r="B800" s="1" t="s">
        <v>24</v>
      </c>
      <c r="C800" s="1" t="s">
        <v>1564</v>
      </c>
      <c r="D800" s="1" t="s">
        <v>2285</v>
      </c>
      <c r="E800" s="1">
        <v>2100120770</v>
      </c>
      <c r="F800" s="1" t="s">
        <v>77</v>
      </c>
      <c r="G800" t="s">
        <v>28</v>
      </c>
      <c r="H800" s="1">
        <v>1000000000666</v>
      </c>
      <c r="I800" s="1" t="s">
        <v>541</v>
      </c>
      <c r="J800" s="1" t="s">
        <v>541</v>
      </c>
      <c r="K800" s="6" t="s">
        <v>2292</v>
      </c>
      <c r="L800" t="s">
        <v>13</v>
      </c>
      <c r="M800" t="s">
        <v>28</v>
      </c>
      <c r="N800" s="6" t="s">
        <v>2292</v>
      </c>
      <c r="O800" t="s">
        <v>28</v>
      </c>
      <c r="P800" t="s">
        <v>28</v>
      </c>
      <c r="Q800" t="s">
        <v>28</v>
      </c>
      <c r="R800" s="7" t="s">
        <v>2293</v>
      </c>
      <c r="S800" s="8">
        <f>R800/N800 * -1</f>
      </c>
      <c r="T800">
        <f>VLOOKUP(H800,SKU_PORKMEAT!A2:D683,{3},FALSE)</f>
      </c>
      <c r="U800" s="1">
        <f>VLOOKUP(UPPER(IF(IFERROR(VLOOKUP(E800,SOTC_PORKMEAT!A2:B5441,{2},FALSE), TRUE)=TRUE, VLOOKUP(E800,PICKUP_PORKMEAT!A2:B559,{2},FALSE),VLOOKUP(E800,SOTC_PORKMEAT!A2:B5441,{2},FALSE))), CUSTOMERS_PORKMEAT!A2:C951,{3},FALSE)</f>
      </c>
      <c r="V800" s="1">
        <f>VLOOKUP(UPPER(IF(IFERROR(VLOOKUP(E800,SOTC_PORKMEAT!A2:B5441,{2},FALSE), TRUE)=TRUE, VLOOKUP(E800,PICKUP_PORKMEAT!A2:B559,{2},FALSE),VLOOKUP(E800,SOTC_PORKMEAT!A2:B5441,{2},FALSE))), CUSTOMERS_PORKMEAT!A2:D951,{4},FALSE)</f>
      </c>
      <c r="W800" s="1">
        <f>VLOOKUP(H800,SKU_PORKMEAT!A2:D683,{4},FALSE)</f>
      </c>
      <c r="X800" s="1">
        <v>13</v>
      </c>
      <c r="Y800" t="s">
        <v>77</v>
      </c>
    </row>
    <row r="801" spans="1:25" x14ac:dyDescent="0.25">
      <c r="A801" s="1">
        <v>2024</v>
      </c>
      <c r="B801" s="1" t="s">
        <v>24</v>
      </c>
      <c r="C801" s="1" t="s">
        <v>1564</v>
      </c>
      <c r="D801" s="1" t="s">
        <v>2285</v>
      </c>
      <c r="E801" s="1">
        <v>2100120770</v>
      </c>
      <c r="F801" s="1" t="s">
        <v>77</v>
      </c>
      <c r="G801" t="s">
        <v>28</v>
      </c>
      <c r="H801" s="1">
        <v>1000000000203</v>
      </c>
      <c r="I801" s="1" t="s">
        <v>2294</v>
      </c>
      <c r="J801" s="1" t="s">
        <v>2294</v>
      </c>
      <c r="K801" s="6" t="s">
        <v>2295</v>
      </c>
      <c r="L801" t="s">
        <v>13</v>
      </c>
      <c r="M801" t="s">
        <v>28</v>
      </c>
      <c r="N801" s="6" t="s">
        <v>2295</v>
      </c>
      <c r="O801" t="s">
        <v>28</v>
      </c>
      <c r="P801" t="s">
        <v>28</v>
      </c>
      <c r="Q801" t="s">
        <v>28</v>
      </c>
      <c r="R801" s="7" t="s">
        <v>2296</v>
      </c>
      <c r="S801" s="8">
        <f>R801/N801 * -1</f>
      </c>
      <c r="T801">
        <f>VLOOKUP(H801,SKU_PORKMEAT!A2:D683,{3},FALSE)</f>
      </c>
      <c r="U801" s="1">
        <f>VLOOKUP(UPPER(IF(IFERROR(VLOOKUP(E801,SOTC_PORKMEAT!A2:B5441,{2},FALSE), TRUE)=TRUE, VLOOKUP(E801,PICKUP_PORKMEAT!A2:B559,{2},FALSE),VLOOKUP(E801,SOTC_PORKMEAT!A2:B5441,{2},FALSE))), CUSTOMERS_PORKMEAT!A2:C951,{3},FALSE)</f>
      </c>
      <c r="V801" s="1">
        <f>VLOOKUP(UPPER(IF(IFERROR(VLOOKUP(E801,SOTC_PORKMEAT!A2:B5441,{2},FALSE), TRUE)=TRUE, VLOOKUP(E801,PICKUP_PORKMEAT!A2:B559,{2},FALSE),VLOOKUP(E801,SOTC_PORKMEAT!A2:B5441,{2},FALSE))), CUSTOMERS_PORKMEAT!A2:D951,{4},FALSE)</f>
      </c>
      <c r="W801" s="1">
        <f>VLOOKUP(H801,SKU_PORKMEAT!A2:D683,{4},FALSE)</f>
      </c>
      <c r="X801" s="1">
        <v>13</v>
      </c>
      <c r="Y801" t="s">
        <v>77</v>
      </c>
    </row>
    <row r="802" spans="1:25" x14ac:dyDescent="0.25">
      <c r="A802" s="1">
        <v>2024</v>
      </c>
      <c r="B802" s="1" t="s">
        <v>24</v>
      </c>
      <c r="C802" s="1" t="s">
        <v>983</v>
      </c>
      <c r="D802" s="1" t="s">
        <v>2297</v>
      </c>
      <c r="E802" s="1">
        <v>2100120800</v>
      </c>
      <c r="F802" s="1" t="s">
        <v>88</v>
      </c>
      <c r="G802" t="s">
        <v>28</v>
      </c>
      <c r="H802" s="1">
        <v>1000000001128</v>
      </c>
      <c r="I802" s="1" t="s">
        <v>73</v>
      </c>
      <c r="J802" s="1" t="s">
        <v>73</v>
      </c>
      <c r="K802" s="6" t="s">
        <v>2298</v>
      </c>
      <c r="L802" t="s">
        <v>13</v>
      </c>
      <c r="M802" t="s">
        <v>28</v>
      </c>
      <c r="N802" s="6" t="s">
        <v>2298</v>
      </c>
      <c r="O802" t="s">
        <v>28</v>
      </c>
      <c r="P802" t="s">
        <v>28</v>
      </c>
      <c r="Q802" t="s">
        <v>28</v>
      </c>
      <c r="R802" s="7" t="s">
        <v>2299</v>
      </c>
      <c r="S802" s="8">
        <f>R802/N802 * -1</f>
      </c>
      <c r="T802">
        <f>VLOOKUP(H802,SKU_PORKMEAT!A2:D683,{3},FALSE)</f>
      </c>
      <c r="U802" s="1">
        <f>VLOOKUP(UPPER(IF(IFERROR(VLOOKUP(E802,SOTC_PORKMEAT!A2:B5441,{2},FALSE), TRUE)=TRUE, VLOOKUP(E802,PICKUP_PORKMEAT!A2:B559,{2},FALSE),VLOOKUP(E802,SOTC_PORKMEAT!A2:B5441,{2},FALSE))), CUSTOMERS_PORKMEAT!A2:C951,{3},FALSE)</f>
      </c>
      <c r="V802" s="1">
        <f>VLOOKUP(UPPER(IF(IFERROR(VLOOKUP(E802,SOTC_PORKMEAT!A2:B5441,{2},FALSE), TRUE)=TRUE, VLOOKUP(E802,PICKUP_PORKMEAT!A2:B559,{2},FALSE),VLOOKUP(E802,SOTC_PORKMEAT!A2:B5441,{2},FALSE))), CUSTOMERS_PORKMEAT!A2:D951,{4},FALSE)</f>
      </c>
      <c r="W802" s="1">
        <f>VLOOKUP(H802,SKU_PORKMEAT!A2:D683,{4},FALSE)</f>
      </c>
      <c r="X802" s="1">
        <v>15</v>
      </c>
      <c r="Y802" t="s">
        <v>88</v>
      </c>
    </row>
    <row r="803" spans="1:25" x14ac:dyDescent="0.25">
      <c r="A803" s="1">
        <v>2024</v>
      </c>
      <c r="B803" s="1" t="s">
        <v>24</v>
      </c>
      <c r="C803" s="1" t="s">
        <v>983</v>
      </c>
      <c r="D803" s="1" t="s">
        <v>2300</v>
      </c>
      <c r="E803" s="1">
        <v>2100120830</v>
      </c>
      <c r="F803" s="1" t="s">
        <v>96</v>
      </c>
      <c r="G803" t="s">
        <v>28</v>
      </c>
      <c r="H803" s="1">
        <v>1000000001128</v>
      </c>
      <c r="I803" s="1" t="s">
        <v>73</v>
      </c>
      <c r="J803" s="1" t="s">
        <v>73</v>
      </c>
      <c r="K803" s="6" t="s">
        <v>2301</v>
      </c>
      <c r="L803" t="s">
        <v>13</v>
      </c>
      <c r="M803" t="s">
        <v>28</v>
      </c>
      <c r="N803" s="6" t="s">
        <v>2301</v>
      </c>
      <c r="O803" t="s">
        <v>28</v>
      </c>
      <c r="P803" t="s">
        <v>28</v>
      </c>
      <c r="Q803" t="s">
        <v>28</v>
      </c>
      <c r="R803" s="7" t="s">
        <v>2302</v>
      </c>
      <c r="S803" s="8">
        <f>R803/N803 * -1</f>
      </c>
      <c r="T803">
        <f>VLOOKUP(H803,SKU_PORKMEAT!A2:D683,{3},FALSE)</f>
      </c>
      <c r="U803" s="1">
        <f>VLOOKUP(UPPER(IF(IFERROR(VLOOKUP(E803,SOTC_PORKMEAT!A2:B5441,{2},FALSE), TRUE)=TRUE, VLOOKUP(E803,PICKUP_PORKMEAT!A2:B559,{2},FALSE),VLOOKUP(E803,SOTC_PORKMEAT!A2:B5441,{2},FALSE))), CUSTOMERS_PORKMEAT!A2:C951,{3},FALSE)</f>
      </c>
      <c r="V803" s="1">
        <f>VLOOKUP(UPPER(IF(IFERROR(VLOOKUP(E803,SOTC_PORKMEAT!A2:B5441,{2},FALSE), TRUE)=TRUE, VLOOKUP(E803,PICKUP_PORKMEAT!A2:B559,{2},FALSE),VLOOKUP(E803,SOTC_PORKMEAT!A2:B5441,{2},FALSE))), CUSTOMERS_PORKMEAT!A2:D951,{4},FALSE)</f>
      </c>
      <c r="W803" s="1">
        <f>VLOOKUP(H803,SKU_PORKMEAT!A2:D683,{4},FALSE)</f>
      </c>
      <c r="X803" s="1">
        <v>15</v>
      </c>
      <c r="Y803" t="s">
        <v>96</v>
      </c>
    </row>
    <row r="804" spans="1:25" x14ac:dyDescent="0.25">
      <c r="A804" s="1">
        <v>2024</v>
      </c>
      <c r="B804" s="1" t="s">
        <v>24</v>
      </c>
      <c r="C804" s="1" t="s">
        <v>983</v>
      </c>
      <c r="D804" s="1" t="s">
        <v>2303</v>
      </c>
      <c r="E804" s="1">
        <v>2100120796</v>
      </c>
      <c r="F804" s="1" t="s">
        <v>135</v>
      </c>
      <c r="G804" t="s">
        <v>28</v>
      </c>
      <c r="H804" s="1">
        <v>1000000001127</v>
      </c>
      <c r="I804" s="1" t="s">
        <v>50</v>
      </c>
      <c r="J804" s="1" t="s">
        <v>50</v>
      </c>
      <c r="K804" s="6" t="s">
        <v>2304</v>
      </c>
      <c r="L804" t="s">
        <v>13</v>
      </c>
      <c r="M804" t="s">
        <v>28</v>
      </c>
      <c r="N804" s="6" t="s">
        <v>2304</v>
      </c>
      <c r="O804" t="s">
        <v>28</v>
      </c>
      <c r="P804" t="s">
        <v>28</v>
      </c>
      <c r="Q804" t="s">
        <v>28</v>
      </c>
      <c r="R804" s="7" t="s">
        <v>2305</v>
      </c>
      <c r="S804" s="8">
        <f>R804/N804 * -1</f>
      </c>
      <c r="T804">
        <f>VLOOKUP(H804,SKU_PORKMEAT!A2:D683,{3},FALSE)</f>
      </c>
      <c r="U804" s="1">
        <f>VLOOKUP(UPPER(IF(IFERROR(VLOOKUP(E804,SOTC_PORKMEAT!A2:B5441,{2},FALSE), TRUE)=TRUE, VLOOKUP(E804,PICKUP_PORKMEAT!A2:B559,{2},FALSE),VLOOKUP(E804,SOTC_PORKMEAT!A2:B5441,{2},FALSE))), CUSTOMERS_PORKMEAT!A2:C951,{3},FALSE)</f>
      </c>
      <c r="V804" s="1">
        <f>VLOOKUP(UPPER(IF(IFERROR(VLOOKUP(E804,SOTC_PORKMEAT!A2:B5441,{2},FALSE), TRUE)=TRUE, VLOOKUP(E804,PICKUP_PORKMEAT!A2:B559,{2},FALSE),VLOOKUP(E804,SOTC_PORKMEAT!A2:B5441,{2},FALSE))), CUSTOMERS_PORKMEAT!A2:D951,{4},FALSE)</f>
      </c>
      <c r="W804" s="1">
        <f>VLOOKUP(H804,SKU_PORKMEAT!A2:D683,{4},FALSE)</f>
      </c>
      <c r="X804" s="1">
        <v>15</v>
      </c>
      <c r="Y804" t="s">
        <v>135</v>
      </c>
    </row>
    <row r="805" spans="1:25" x14ac:dyDescent="0.25">
      <c r="A805" s="1">
        <v>2024</v>
      </c>
      <c r="B805" s="1" t="s">
        <v>24</v>
      </c>
      <c r="C805" s="1" t="s">
        <v>983</v>
      </c>
      <c r="D805" s="1" t="s">
        <v>2306</v>
      </c>
      <c r="E805" s="1">
        <v>2100120758</v>
      </c>
      <c r="F805" s="1" t="s">
        <v>139</v>
      </c>
      <c r="G805" t="s">
        <v>28</v>
      </c>
      <c r="H805" s="1">
        <v>1000000001128</v>
      </c>
      <c r="I805" s="1" t="s">
        <v>73</v>
      </c>
      <c r="J805" s="1" t="s">
        <v>73</v>
      </c>
      <c r="K805" s="6" t="s">
        <v>424</v>
      </c>
      <c r="L805" t="s">
        <v>13</v>
      </c>
      <c r="M805" t="s">
        <v>28</v>
      </c>
      <c r="N805" s="6" t="s">
        <v>424</v>
      </c>
      <c r="O805" t="s">
        <v>28</v>
      </c>
      <c r="P805" t="s">
        <v>28</v>
      </c>
      <c r="Q805" t="s">
        <v>28</v>
      </c>
      <c r="R805" s="7" t="s">
        <v>2307</v>
      </c>
      <c r="S805" s="8">
        <f>R805/N805 * -1</f>
      </c>
      <c r="T805">
        <f>VLOOKUP(H805,SKU_PORKMEAT!A2:D683,{3},FALSE)</f>
      </c>
      <c r="U805" s="1">
        <f>VLOOKUP(UPPER(IF(IFERROR(VLOOKUP(E805,SOTC_PORKMEAT!A2:B5441,{2},FALSE), TRUE)=TRUE, VLOOKUP(E805,PICKUP_PORKMEAT!A2:B559,{2},FALSE),VLOOKUP(E805,SOTC_PORKMEAT!A2:B5441,{2},FALSE))), CUSTOMERS_PORKMEAT!A2:C951,{3},FALSE)</f>
      </c>
      <c r="V805" s="1">
        <f>VLOOKUP(UPPER(IF(IFERROR(VLOOKUP(E805,SOTC_PORKMEAT!A2:B5441,{2},FALSE), TRUE)=TRUE, VLOOKUP(E805,PICKUP_PORKMEAT!A2:B559,{2},FALSE),VLOOKUP(E805,SOTC_PORKMEAT!A2:B5441,{2},FALSE))), CUSTOMERS_PORKMEAT!A2:D951,{4},FALSE)</f>
      </c>
      <c r="W805" s="1">
        <f>VLOOKUP(H805,SKU_PORKMEAT!A2:D683,{4},FALSE)</f>
      </c>
      <c r="X805" s="1">
        <v>15</v>
      </c>
      <c r="Y805" t="s">
        <v>139</v>
      </c>
    </row>
    <row r="806" spans="1:25" x14ac:dyDescent="0.25">
      <c r="A806" s="1">
        <v>2024</v>
      </c>
      <c r="B806" s="1" t="s">
        <v>24</v>
      </c>
      <c r="C806" s="1" t="s">
        <v>983</v>
      </c>
      <c r="D806" s="1" t="s">
        <v>2308</v>
      </c>
      <c r="E806" s="1">
        <v>2100120788</v>
      </c>
      <c r="F806" s="1" t="s">
        <v>139</v>
      </c>
      <c r="G806" t="s">
        <v>28</v>
      </c>
      <c r="H806" s="1">
        <v>1000000001128</v>
      </c>
      <c r="I806" s="1" t="s">
        <v>73</v>
      </c>
      <c r="J806" s="1" t="s">
        <v>73</v>
      </c>
      <c r="K806" s="6" t="s">
        <v>2309</v>
      </c>
      <c r="L806" t="s">
        <v>13</v>
      </c>
      <c r="M806" t="s">
        <v>28</v>
      </c>
      <c r="N806" s="6" t="s">
        <v>2309</v>
      </c>
      <c r="O806" t="s">
        <v>28</v>
      </c>
      <c r="P806" t="s">
        <v>28</v>
      </c>
      <c r="Q806" t="s">
        <v>28</v>
      </c>
      <c r="R806" s="7" t="s">
        <v>2310</v>
      </c>
      <c r="S806" s="8">
        <f>R806/N806 * -1</f>
      </c>
      <c r="T806">
        <f>VLOOKUP(H806,SKU_PORKMEAT!A2:D683,{3},FALSE)</f>
      </c>
      <c r="U806" s="1">
        <f>VLOOKUP(UPPER(IF(IFERROR(VLOOKUP(E806,SOTC_PORKMEAT!A2:B5441,{2},FALSE), TRUE)=TRUE, VLOOKUP(E806,PICKUP_PORKMEAT!A2:B559,{2},FALSE),VLOOKUP(E806,SOTC_PORKMEAT!A2:B5441,{2},FALSE))), CUSTOMERS_PORKMEAT!A2:C951,{3},FALSE)</f>
      </c>
      <c r="V806" s="1">
        <f>VLOOKUP(UPPER(IF(IFERROR(VLOOKUP(E806,SOTC_PORKMEAT!A2:B5441,{2},FALSE), TRUE)=TRUE, VLOOKUP(E806,PICKUP_PORKMEAT!A2:B559,{2},FALSE),VLOOKUP(E806,SOTC_PORKMEAT!A2:B5441,{2},FALSE))), CUSTOMERS_PORKMEAT!A2:D951,{4},FALSE)</f>
      </c>
      <c r="W806" s="1">
        <f>VLOOKUP(H806,SKU_PORKMEAT!A2:D683,{4},FALSE)</f>
      </c>
      <c r="X806" s="1">
        <v>15</v>
      </c>
      <c r="Y806" t="s">
        <v>139</v>
      </c>
    </row>
    <row r="807" spans="1:25" x14ac:dyDescent="0.25">
      <c r="A807" s="1">
        <v>2024</v>
      </c>
      <c r="B807" s="1" t="s">
        <v>24</v>
      </c>
      <c r="C807" s="1" t="s">
        <v>983</v>
      </c>
      <c r="D807" s="1" t="s">
        <v>2311</v>
      </c>
      <c r="E807" s="1">
        <v>2100120804</v>
      </c>
      <c r="F807" s="1" t="s">
        <v>139</v>
      </c>
      <c r="G807" t="s">
        <v>28</v>
      </c>
      <c r="H807" s="1">
        <v>1000000001127</v>
      </c>
      <c r="I807" s="1" t="s">
        <v>50</v>
      </c>
      <c r="J807" s="1" t="s">
        <v>50</v>
      </c>
      <c r="K807" s="6" t="s">
        <v>2312</v>
      </c>
      <c r="L807" t="s">
        <v>13</v>
      </c>
      <c r="M807" t="s">
        <v>28</v>
      </c>
      <c r="N807" s="6" t="s">
        <v>2312</v>
      </c>
      <c r="O807" t="s">
        <v>28</v>
      </c>
      <c r="P807" t="s">
        <v>28</v>
      </c>
      <c r="Q807" t="s">
        <v>28</v>
      </c>
      <c r="R807" s="7" t="s">
        <v>2313</v>
      </c>
      <c r="S807" s="8">
        <f>R807/N807 * -1</f>
      </c>
      <c r="T807">
        <f>VLOOKUP(H807,SKU_PORKMEAT!A2:D683,{3},FALSE)</f>
      </c>
      <c r="U807" s="1">
        <f>VLOOKUP(UPPER(IF(IFERROR(VLOOKUP(E807,SOTC_PORKMEAT!A2:B5441,{2},FALSE), TRUE)=TRUE, VLOOKUP(E807,PICKUP_PORKMEAT!A2:B559,{2},FALSE),VLOOKUP(E807,SOTC_PORKMEAT!A2:B5441,{2},FALSE))), CUSTOMERS_PORKMEAT!A2:C951,{3},FALSE)</f>
      </c>
      <c r="V807" s="1">
        <f>VLOOKUP(UPPER(IF(IFERROR(VLOOKUP(E807,SOTC_PORKMEAT!A2:B5441,{2},FALSE), TRUE)=TRUE, VLOOKUP(E807,PICKUP_PORKMEAT!A2:B559,{2},FALSE),VLOOKUP(E807,SOTC_PORKMEAT!A2:B5441,{2},FALSE))), CUSTOMERS_PORKMEAT!A2:D951,{4},FALSE)</f>
      </c>
      <c r="W807" s="1">
        <f>VLOOKUP(H807,SKU_PORKMEAT!A2:D683,{4},FALSE)</f>
      </c>
      <c r="X807" s="1">
        <v>15</v>
      </c>
      <c r="Y807" t="s">
        <v>139</v>
      </c>
    </row>
    <row r="808" spans="1:25" x14ac:dyDescent="0.25">
      <c r="A808" s="1">
        <v>2024</v>
      </c>
      <c r="B808" s="1" t="s">
        <v>24</v>
      </c>
      <c r="C808" s="1" t="s">
        <v>983</v>
      </c>
      <c r="D808" s="1" t="s">
        <v>2314</v>
      </c>
      <c r="E808" s="1">
        <v>2100120807</v>
      </c>
      <c r="F808" s="1" t="s">
        <v>139</v>
      </c>
      <c r="G808" t="s">
        <v>28</v>
      </c>
      <c r="H808" s="1">
        <v>1000000001127</v>
      </c>
      <c r="I808" s="1" t="s">
        <v>50</v>
      </c>
      <c r="J808" s="1" t="s">
        <v>50</v>
      </c>
      <c r="K808" s="6" t="s">
        <v>2315</v>
      </c>
      <c r="L808" t="s">
        <v>13</v>
      </c>
      <c r="M808" t="s">
        <v>28</v>
      </c>
      <c r="N808" s="6" t="s">
        <v>2315</v>
      </c>
      <c r="O808" t="s">
        <v>28</v>
      </c>
      <c r="P808" t="s">
        <v>28</v>
      </c>
      <c r="Q808" t="s">
        <v>28</v>
      </c>
      <c r="R808" s="7" t="s">
        <v>2316</v>
      </c>
      <c r="S808" s="8">
        <f>R808/N808 * -1</f>
      </c>
      <c r="T808">
        <f>VLOOKUP(H808,SKU_PORKMEAT!A2:D683,{3},FALSE)</f>
      </c>
      <c r="U808" s="1">
        <f>VLOOKUP(UPPER(IF(IFERROR(VLOOKUP(E808,SOTC_PORKMEAT!A2:B5441,{2},FALSE), TRUE)=TRUE, VLOOKUP(E808,PICKUP_PORKMEAT!A2:B559,{2},FALSE),VLOOKUP(E808,SOTC_PORKMEAT!A2:B5441,{2},FALSE))), CUSTOMERS_PORKMEAT!A2:C951,{3},FALSE)</f>
      </c>
      <c r="V808" s="1">
        <f>VLOOKUP(UPPER(IF(IFERROR(VLOOKUP(E808,SOTC_PORKMEAT!A2:B5441,{2},FALSE), TRUE)=TRUE, VLOOKUP(E808,PICKUP_PORKMEAT!A2:B559,{2},FALSE),VLOOKUP(E808,SOTC_PORKMEAT!A2:B5441,{2},FALSE))), CUSTOMERS_PORKMEAT!A2:D951,{4},FALSE)</f>
      </c>
      <c r="W808" s="1">
        <f>VLOOKUP(H808,SKU_PORKMEAT!A2:D683,{4},FALSE)</f>
      </c>
      <c r="X808" s="1">
        <v>15</v>
      </c>
      <c r="Y808" t="s">
        <v>139</v>
      </c>
    </row>
    <row r="809" spans="1:25" x14ac:dyDescent="0.25">
      <c r="A809" s="1">
        <v>2024</v>
      </c>
      <c r="B809" s="1" t="s">
        <v>24</v>
      </c>
      <c r="C809" s="1" t="s">
        <v>983</v>
      </c>
      <c r="D809" s="1" t="s">
        <v>2317</v>
      </c>
      <c r="E809" s="1">
        <v>2100120831</v>
      </c>
      <c r="F809" s="1" t="s">
        <v>139</v>
      </c>
      <c r="G809" t="s">
        <v>28</v>
      </c>
      <c r="H809" s="1">
        <v>1000000001128</v>
      </c>
      <c r="I809" s="1" t="s">
        <v>73</v>
      </c>
      <c r="J809" s="1" t="s">
        <v>73</v>
      </c>
      <c r="K809" s="6" t="s">
        <v>2318</v>
      </c>
      <c r="L809" t="s">
        <v>13</v>
      </c>
      <c r="M809" t="s">
        <v>28</v>
      </c>
      <c r="N809" s="6" t="s">
        <v>2318</v>
      </c>
      <c r="O809" t="s">
        <v>28</v>
      </c>
      <c r="P809" t="s">
        <v>28</v>
      </c>
      <c r="Q809" t="s">
        <v>28</v>
      </c>
      <c r="R809" s="7" t="s">
        <v>2319</v>
      </c>
      <c r="S809" s="8">
        <f>R809/N809 * -1</f>
      </c>
      <c r="T809">
        <f>VLOOKUP(H809,SKU_PORKMEAT!A2:D683,{3},FALSE)</f>
      </c>
      <c r="U809" s="1">
        <f>VLOOKUP(UPPER(IF(IFERROR(VLOOKUP(E809,SOTC_PORKMEAT!A2:B5441,{2},FALSE), TRUE)=TRUE, VLOOKUP(E809,PICKUP_PORKMEAT!A2:B559,{2},FALSE),VLOOKUP(E809,SOTC_PORKMEAT!A2:B5441,{2},FALSE))), CUSTOMERS_PORKMEAT!A2:C951,{3},FALSE)</f>
      </c>
      <c r="V809" s="1">
        <f>VLOOKUP(UPPER(IF(IFERROR(VLOOKUP(E809,SOTC_PORKMEAT!A2:B5441,{2},FALSE), TRUE)=TRUE, VLOOKUP(E809,PICKUP_PORKMEAT!A2:B559,{2},FALSE),VLOOKUP(E809,SOTC_PORKMEAT!A2:B5441,{2},FALSE))), CUSTOMERS_PORKMEAT!A2:D951,{4},FALSE)</f>
      </c>
      <c r="W809" s="1">
        <f>VLOOKUP(H809,SKU_PORKMEAT!A2:D683,{4},FALSE)</f>
      </c>
      <c r="X809" s="1">
        <v>15</v>
      </c>
      <c r="Y809" t="s">
        <v>139</v>
      </c>
    </row>
    <row r="810" spans="1:25" x14ac:dyDescent="0.25">
      <c r="A810" s="1">
        <v>2024</v>
      </c>
      <c r="B810" s="1" t="s">
        <v>24</v>
      </c>
      <c r="C810" s="1" t="s">
        <v>983</v>
      </c>
      <c r="D810" s="1" t="s">
        <v>2320</v>
      </c>
      <c r="E810" s="1">
        <v>2100120839</v>
      </c>
      <c r="F810" s="1" t="s">
        <v>139</v>
      </c>
      <c r="G810" t="s">
        <v>28</v>
      </c>
      <c r="H810" s="1">
        <v>1000000001128</v>
      </c>
      <c r="I810" s="1" t="s">
        <v>73</v>
      </c>
      <c r="J810" s="1" t="s">
        <v>73</v>
      </c>
      <c r="K810" s="6" t="s">
        <v>2321</v>
      </c>
      <c r="L810" t="s">
        <v>13</v>
      </c>
      <c r="M810" t="s">
        <v>28</v>
      </c>
      <c r="N810" s="6" t="s">
        <v>2321</v>
      </c>
      <c r="O810" t="s">
        <v>28</v>
      </c>
      <c r="P810" t="s">
        <v>28</v>
      </c>
      <c r="Q810" t="s">
        <v>28</v>
      </c>
      <c r="R810" s="7" t="s">
        <v>2322</v>
      </c>
      <c r="S810" s="8">
        <f>R810/N810 * -1</f>
      </c>
      <c r="T810">
        <f>VLOOKUP(H810,SKU_PORKMEAT!A2:D683,{3},FALSE)</f>
      </c>
      <c r="U810" s="1">
        <f>VLOOKUP(UPPER(IF(IFERROR(VLOOKUP(E810,SOTC_PORKMEAT!A2:B5441,{2},FALSE), TRUE)=TRUE, VLOOKUP(E810,PICKUP_PORKMEAT!A2:B559,{2},FALSE),VLOOKUP(E810,SOTC_PORKMEAT!A2:B5441,{2},FALSE))), CUSTOMERS_PORKMEAT!A2:C951,{3},FALSE)</f>
      </c>
      <c r="V810" s="1">
        <f>VLOOKUP(UPPER(IF(IFERROR(VLOOKUP(E810,SOTC_PORKMEAT!A2:B5441,{2},FALSE), TRUE)=TRUE, VLOOKUP(E810,PICKUP_PORKMEAT!A2:B559,{2},FALSE),VLOOKUP(E810,SOTC_PORKMEAT!A2:B5441,{2},FALSE))), CUSTOMERS_PORKMEAT!A2:D951,{4},FALSE)</f>
      </c>
      <c r="W810" s="1">
        <f>VLOOKUP(H810,SKU_PORKMEAT!A2:D683,{4},FALSE)</f>
      </c>
      <c r="X810" s="1">
        <v>15</v>
      </c>
      <c r="Y810" t="s">
        <v>139</v>
      </c>
    </row>
    <row r="811" spans="1:25" x14ac:dyDescent="0.25">
      <c r="A811" s="1">
        <v>2024</v>
      </c>
      <c r="B811" s="1" t="s">
        <v>24</v>
      </c>
      <c r="C811" s="1" t="s">
        <v>983</v>
      </c>
      <c r="D811" s="1" t="s">
        <v>2323</v>
      </c>
      <c r="E811" s="1">
        <v>2100120840</v>
      </c>
      <c r="F811" s="1" t="s">
        <v>139</v>
      </c>
      <c r="G811" t="s">
        <v>28</v>
      </c>
      <c r="H811" s="1">
        <v>1000000001128</v>
      </c>
      <c r="I811" s="1" t="s">
        <v>73</v>
      </c>
      <c r="J811" s="1" t="s">
        <v>73</v>
      </c>
      <c r="K811" s="6" t="s">
        <v>953</v>
      </c>
      <c r="L811" t="s">
        <v>13</v>
      </c>
      <c r="M811" t="s">
        <v>28</v>
      </c>
      <c r="N811" s="6" t="s">
        <v>953</v>
      </c>
      <c r="O811" t="s">
        <v>28</v>
      </c>
      <c r="P811" t="s">
        <v>28</v>
      </c>
      <c r="Q811" t="s">
        <v>28</v>
      </c>
      <c r="R811" s="7" t="s">
        <v>2324</v>
      </c>
      <c r="S811" s="8">
        <f>R811/N811 * -1</f>
      </c>
      <c r="T811">
        <f>VLOOKUP(H811,SKU_PORKMEAT!A2:D683,{3},FALSE)</f>
      </c>
      <c r="U811" s="1">
        <f>VLOOKUP(UPPER(IF(IFERROR(VLOOKUP(E811,SOTC_PORKMEAT!A2:B5441,{2},FALSE), TRUE)=TRUE, VLOOKUP(E811,PICKUP_PORKMEAT!A2:B559,{2},FALSE),VLOOKUP(E811,SOTC_PORKMEAT!A2:B5441,{2},FALSE))), CUSTOMERS_PORKMEAT!A2:C951,{3},FALSE)</f>
      </c>
      <c r="V811" s="1">
        <f>VLOOKUP(UPPER(IF(IFERROR(VLOOKUP(E811,SOTC_PORKMEAT!A2:B5441,{2},FALSE), TRUE)=TRUE, VLOOKUP(E811,PICKUP_PORKMEAT!A2:B559,{2},FALSE),VLOOKUP(E811,SOTC_PORKMEAT!A2:B5441,{2},FALSE))), CUSTOMERS_PORKMEAT!A2:D951,{4},FALSE)</f>
      </c>
      <c r="W811" s="1">
        <f>VLOOKUP(H811,SKU_PORKMEAT!A2:D683,{4},FALSE)</f>
      </c>
      <c r="X811" s="1">
        <v>15</v>
      </c>
      <c r="Y811" t="s">
        <v>139</v>
      </c>
    </row>
    <row r="812" spans="1:25" x14ac:dyDescent="0.25">
      <c r="A812" s="1">
        <v>2024</v>
      </c>
      <c r="B812" s="1" t="s">
        <v>24</v>
      </c>
      <c r="C812" s="1" t="s">
        <v>983</v>
      </c>
      <c r="D812" s="1" t="s">
        <v>2325</v>
      </c>
      <c r="E812" s="1">
        <v>2100120841</v>
      </c>
      <c r="F812" s="1" t="s">
        <v>139</v>
      </c>
      <c r="G812" t="s">
        <v>28</v>
      </c>
      <c r="H812" s="1">
        <v>1000000001128</v>
      </c>
      <c r="I812" s="1" t="s">
        <v>73</v>
      </c>
      <c r="J812" s="1" t="s">
        <v>73</v>
      </c>
      <c r="K812" s="6" t="s">
        <v>2326</v>
      </c>
      <c r="L812" t="s">
        <v>13</v>
      </c>
      <c r="M812" t="s">
        <v>28</v>
      </c>
      <c r="N812" s="6" t="s">
        <v>2326</v>
      </c>
      <c r="O812" t="s">
        <v>28</v>
      </c>
      <c r="P812" t="s">
        <v>28</v>
      </c>
      <c r="Q812" t="s">
        <v>28</v>
      </c>
      <c r="R812" s="7" t="s">
        <v>2327</v>
      </c>
      <c r="S812" s="8">
        <f>R812/N812 * -1</f>
      </c>
      <c r="T812">
        <f>VLOOKUP(H812,SKU_PORKMEAT!A2:D683,{3},FALSE)</f>
      </c>
      <c r="U812" s="1">
        <f>VLOOKUP(UPPER(IF(IFERROR(VLOOKUP(E812,SOTC_PORKMEAT!A2:B5441,{2},FALSE), TRUE)=TRUE, VLOOKUP(E812,PICKUP_PORKMEAT!A2:B559,{2},FALSE),VLOOKUP(E812,SOTC_PORKMEAT!A2:B5441,{2},FALSE))), CUSTOMERS_PORKMEAT!A2:C951,{3},FALSE)</f>
      </c>
      <c r="V812" s="1">
        <f>VLOOKUP(UPPER(IF(IFERROR(VLOOKUP(E812,SOTC_PORKMEAT!A2:B5441,{2},FALSE), TRUE)=TRUE, VLOOKUP(E812,PICKUP_PORKMEAT!A2:B559,{2},FALSE),VLOOKUP(E812,SOTC_PORKMEAT!A2:B5441,{2},FALSE))), CUSTOMERS_PORKMEAT!A2:D951,{4},FALSE)</f>
      </c>
      <c r="W812" s="1">
        <f>VLOOKUP(H812,SKU_PORKMEAT!A2:D683,{4},FALSE)</f>
      </c>
      <c r="X812" s="1">
        <v>15</v>
      </c>
      <c r="Y812" t="s">
        <v>139</v>
      </c>
    </row>
    <row r="813" spans="1:25" x14ac:dyDescent="0.25">
      <c r="A813" s="1">
        <v>2024</v>
      </c>
      <c r="B813" s="1" t="s">
        <v>24</v>
      </c>
      <c r="C813" s="1" t="s">
        <v>983</v>
      </c>
      <c r="D813" s="1" t="s">
        <v>2328</v>
      </c>
      <c r="E813" s="1">
        <v>2100120842</v>
      </c>
      <c r="F813" s="1" t="s">
        <v>139</v>
      </c>
      <c r="G813" t="s">
        <v>28</v>
      </c>
      <c r="H813" s="1">
        <v>1000000001128</v>
      </c>
      <c r="I813" s="1" t="s">
        <v>73</v>
      </c>
      <c r="J813" s="1" t="s">
        <v>73</v>
      </c>
      <c r="K813" s="6" t="s">
        <v>2329</v>
      </c>
      <c r="L813" t="s">
        <v>13</v>
      </c>
      <c r="M813" t="s">
        <v>28</v>
      </c>
      <c r="N813" s="6" t="s">
        <v>2329</v>
      </c>
      <c r="O813" t="s">
        <v>28</v>
      </c>
      <c r="P813" t="s">
        <v>28</v>
      </c>
      <c r="Q813" t="s">
        <v>28</v>
      </c>
      <c r="R813" s="7" t="s">
        <v>2330</v>
      </c>
      <c r="S813" s="8">
        <f>R813/N813 * -1</f>
      </c>
      <c r="T813">
        <f>VLOOKUP(H813,SKU_PORKMEAT!A2:D683,{3},FALSE)</f>
      </c>
      <c r="U813" s="1">
        <f>VLOOKUP(UPPER(IF(IFERROR(VLOOKUP(E813,SOTC_PORKMEAT!A2:B5441,{2},FALSE), TRUE)=TRUE, VLOOKUP(E813,PICKUP_PORKMEAT!A2:B559,{2},FALSE),VLOOKUP(E813,SOTC_PORKMEAT!A2:B5441,{2},FALSE))), CUSTOMERS_PORKMEAT!A2:C951,{3},FALSE)</f>
      </c>
      <c r="V813" s="1">
        <f>VLOOKUP(UPPER(IF(IFERROR(VLOOKUP(E813,SOTC_PORKMEAT!A2:B5441,{2},FALSE), TRUE)=TRUE, VLOOKUP(E813,PICKUP_PORKMEAT!A2:B559,{2},FALSE),VLOOKUP(E813,SOTC_PORKMEAT!A2:B5441,{2},FALSE))), CUSTOMERS_PORKMEAT!A2:D951,{4},FALSE)</f>
      </c>
      <c r="W813" s="1">
        <f>VLOOKUP(H813,SKU_PORKMEAT!A2:D683,{4},FALSE)</f>
      </c>
      <c r="X813" s="1">
        <v>15</v>
      </c>
      <c r="Y813" t="s">
        <v>139</v>
      </c>
    </row>
    <row r="814" spans="1:25" x14ac:dyDescent="0.25">
      <c r="A814" s="1">
        <v>2024</v>
      </c>
      <c r="B814" s="1" t="s">
        <v>24</v>
      </c>
      <c r="C814" s="1" t="s">
        <v>983</v>
      </c>
      <c r="D814" s="1" t="s">
        <v>2331</v>
      </c>
      <c r="E814" s="1">
        <v>2100120844</v>
      </c>
      <c r="F814" s="1" t="s">
        <v>177</v>
      </c>
      <c r="G814" t="s">
        <v>28</v>
      </c>
      <c r="H814" s="1">
        <v>1000000001127</v>
      </c>
      <c r="I814" s="1" t="s">
        <v>50</v>
      </c>
      <c r="J814" s="1" t="s">
        <v>50</v>
      </c>
      <c r="K814" s="6" t="s">
        <v>2332</v>
      </c>
      <c r="L814" t="s">
        <v>13</v>
      </c>
      <c r="M814" t="s">
        <v>28</v>
      </c>
      <c r="N814" s="6" t="s">
        <v>2332</v>
      </c>
      <c r="O814" t="s">
        <v>28</v>
      </c>
      <c r="P814" t="s">
        <v>28</v>
      </c>
      <c r="Q814" t="s">
        <v>28</v>
      </c>
      <c r="R814" s="7" t="s">
        <v>2333</v>
      </c>
      <c r="S814" s="8">
        <f>R814/N814 * -1</f>
      </c>
      <c r="T814">
        <f>VLOOKUP(H814,SKU_PORKMEAT!A2:D683,{3},FALSE)</f>
      </c>
      <c r="U814" s="1">
        <f>VLOOKUP(UPPER(IF(IFERROR(VLOOKUP(E814,SOTC_PORKMEAT!A2:B5441,{2},FALSE), TRUE)=TRUE, VLOOKUP(E814,PICKUP_PORKMEAT!A2:B559,{2},FALSE),VLOOKUP(E814,SOTC_PORKMEAT!A2:B5441,{2},FALSE))), CUSTOMERS_PORKMEAT!A2:C951,{3},FALSE)</f>
      </c>
      <c r="V814" s="1">
        <f>VLOOKUP(UPPER(IF(IFERROR(VLOOKUP(E814,SOTC_PORKMEAT!A2:B5441,{2},FALSE), TRUE)=TRUE, VLOOKUP(E814,PICKUP_PORKMEAT!A2:B559,{2},FALSE),VLOOKUP(E814,SOTC_PORKMEAT!A2:B5441,{2},FALSE))), CUSTOMERS_PORKMEAT!A2:D951,{4},FALSE)</f>
      </c>
      <c r="W814" s="1">
        <f>VLOOKUP(H814,SKU_PORKMEAT!A2:D683,{4},FALSE)</f>
      </c>
      <c r="X814" s="1">
        <v>15</v>
      </c>
      <c r="Y814" t="s">
        <v>177</v>
      </c>
    </row>
    <row r="815" spans="1:25" x14ac:dyDescent="0.25">
      <c r="A815" s="1">
        <v>2024</v>
      </c>
      <c r="B815" s="1" t="s">
        <v>24</v>
      </c>
      <c r="C815" s="1" t="s">
        <v>983</v>
      </c>
      <c r="D815" s="1" t="s">
        <v>2334</v>
      </c>
      <c r="E815" s="1">
        <v>2100120845</v>
      </c>
      <c r="F815" s="1" t="s">
        <v>177</v>
      </c>
      <c r="G815" t="s">
        <v>28</v>
      </c>
      <c r="H815" s="1">
        <v>1000000001127</v>
      </c>
      <c r="I815" s="1" t="s">
        <v>50</v>
      </c>
      <c r="J815" s="1" t="s">
        <v>50</v>
      </c>
      <c r="K815" s="6" t="s">
        <v>2335</v>
      </c>
      <c r="L815" t="s">
        <v>13</v>
      </c>
      <c r="M815" t="s">
        <v>28</v>
      </c>
      <c r="N815" s="6" t="s">
        <v>2335</v>
      </c>
      <c r="O815" t="s">
        <v>28</v>
      </c>
      <c r="P815" t="s">
        <v>28</v>
      </c>
      <c r="Q815" t="s">
        <v>28</v>
      </c>
      <c r="R815" s="7" t="s">
        <v>2336</v>
      </c>
      <c r="S815" s="8">
        <f>R815/N815 * -1</f>
      </c>
      <c r="T815">
        <f>VLOOKUP(H815,SKU_PORKMEAT!A2:D683,{3},FALSE)</f>
      </c>
      <c r="U815" s="1">
        <f>VLOOKUP(UPPER(IF(IFERROR(VLOOKUP(E815,SOTC_PORKMEAT!A2:B5441,{2},FALSE), TRUE)=TRUE, VLOOKUP(E815,PICKUP_PORKMEAT!A2:B559,{2},FALSE),VLOOKUP(E815,SOTC_PORKMEAT!A2:B5441,{2},FALSE))), CUSTOMERS_PORKMEAT!A2:C951,{3},FALSE)</f>
      </c>
      <c r="V815" s="1">
        <f>VLOOKUP(UPPER(IF(IFERROR(VLOOKUP(E815,SOTC_PORKMEAT!A2:B5441,{2},FALSE), TRUE)=TRUE, VLOOKUP(E815,PICKUP_PORKMEAT!A2:B559,{2},FALSE),VLOOKUP(E815,SOTC_PORKMEAT!A2:B5441,{2},FALSE))), CUSTOMERS_PORKMEAT!A2:D951,{4},FALSE)</f>
      </c>
      <c r="W815" s="1">
        <f>VLOOKUP(H815,SKU_PORKMEAT!A2:D683,{4},FALSE)</f>
      </c>
      <c r="X815" s="1">
        <v>15</v>
      </c>
      <c r="Y815" t="s">
        <v>177</v>
      </c>
    </row>
    <row r="816" spans="1:25" x14ac:dyDescent="0.25">
      <c r="A816" s="1">
        <v>2024</v>
      </c>
      <c r="B816" s="1" t="s">
        <v>24</v>
      </c>
      <c r="C816" s="1" t="s">
        <v>983</v>
      </c>
      <c r="D816" s="1" t="s">
        <v>2337</v>
      </c>
      <c r="E816" s="1">
        <v>2100120846</v>
      </c>
      <c r="F816" s="1" t="s">
        <v>177</v>
      </c>
      <c r="G816" t="s">
        <v>28</v>
      </c>
      <c r="H816" s="1">
        <v>1000000001127</v>
      </c>
      <c r="I816" s="1" t="s">
        <v>50</v>
      </c>
      <c r="J816" s="1" t="s">
        <v>50</v>
      </c>
      <c r="K816" s="6" t="s">
        <v>671</v>
      </c>
      <c r="L816" t="s">
        <v>13</v>
      </c>
      <c r="M816" t="s">
        <v>28</v>
      </c>
      <c r="N816" s="6" t="s">
        <v>671</v>
      </c>
      <c r="O816" t="s">
        <v>28</v>
      </c>
      <c r="P816" t="s">
        <v>28</v>
      </c>
      <c r="Q816" t="s">
        <v>28</v>
      </c>
      <c r="R816" s="7" t="s">
        <v>672</v>
      </c>
      <c r="S816" s="8">
        <f>R816/N816 * -1</f>
      </c>
      <c r="T816">
        <f>VLOOKUP(H816,SKU_PORKMEAT!A2:D683,{3},FALSE)</f>
      </c>
      <c r="U816" s="1">
        <f>VLOOKUP(UPPER(IF(IFERROR(VLOOKUP(E816,SOTC_PORKMEAT!A2:B5441,{2},FALSE), TRUE)=TRUE, VLOOKUP(E816,PICKUP_PORKMEAT!A2:B559,{2},FALSE),VLOOKUP(E816,SOTC_PORKMEAT!A2:B5441,{2},FALSE))), CUSTOMERS_PORKMEAT!A2:C951,{3},FALSE)</f>
      </c>
      <c r="V816" s="1">
        <f>VLOOKUP(UPPER(IF(IFERROR(VLOOKUP(E816,SOTC_PORKMEAT!A2:B5441,{2},FALSE), TRUE)=TRUE, VLOOKUP(E816,PICKUP_PORKMEAT!A2:B559,{2},FALSE),VLOOKUP(E816,SOTC_PORKMEAT!A2:B5441,{2},FALSE))), CUSTOMERS_PORKMEAT!A2:D951,{4},FALSE)</f>
      </c>
      <c r="W816" s="1">
        <f>VLOOKUP(H816,SKU_PORKMEAT!A2:D683,{4},FALSE)</f>
      </c>
      <c r="X816" s="1">
        <v>15</v>
      </c>
      <c r="Y816" t="s">
        <v>177</v>
      </c>
    </row>
    <row r="817" spans="1:25" x14ac:dyDescent="0.25">
      <c r="A817" s="1">
        <v>2024</v>
      </c>
      <c r="B817" s="1" t="s">
        <v>24</v>
      </c>
      <c r="C817" s="1" t="s">
        <v>983</v>
      </c>
      <c r="D817" s="1" t="s">
        <v>2338</v>
      </c>
      <c r="E817" s="1">
        <v>2100120847</v>
      </c>
      <c r="F817" s="1" t="s">
        <v>177</v>
      </c>
      <c r="G817" t="s">
        <v>28</v>
      </c>
      <c r="H817" s="1">
        <v>1000000001127</v>
      </c>
      <c r="I817" s="1" t="s">
        <v>50</v>
      </c>
      <c r="J817" s="1" t="s">
        <v>50</v>
      </c>
      <c r="K817" s="6" t="s">
        <v>2339</v>
      </c>
      <c r="L817" t="s">
        <v>13</v>
      </c>
      <c r="M817" t="s">
        <v>28</v>
      </c>
      <c r="N817" s="6" t="s">
        <v>2339</v>
      </c>
      <c r="O817" t="s">
        <v>28</v>
      </c>
      <c r="P817" t="s">
        <v>28</v>
      </c>
      <c r="Q817" t="s">
        <v>28</v>
      </c>
      <c r="R817" s="7" t="s">
        <v>2340</v>
      </c>
      <c r="S817" s="8">
        <f>R817/N817 * -1</f>
      </c>
      <c r="T817">
        <f>VLOOKUP(H817,SKU_PORKMEAT!A2:D683,{3},FALSE)</f>
      </c>
      <c r="U817" s="1">
        <f>VLOOKUP(UPPER(IF(IFERROR(VLOOKUP(E817,SOTC_PORKMEAT!A2:B5441,{2},FALSE), TRUE)=TRUE, VLOOKUP(E817,PICKUP_PORKMEAT!A2:B559,{2},FALSE),VLOOKUP(E817,SOTC_PORKMEAT!A2:B5441,{2},FALSE))), CUSTOMERS_PORKMEAT!A2:C951,{3},FALSE)</f>
      </c>
      <c r="V817" s="1">
        <f>VLOOKUP(UPPER(IF(IFERROR(VLOOKUP(E817,SOTC_PORKMEAT!A2:B5441,{2},FALSE), TRUE)=TRUE, VLOOKUP(E817,PICKUP_PORKMEAT!A2:B559,{2},FALSE),VLOOKUP(E817,SOTC_PORKMEAT!A2:B5441,{2},FALSE))), CUSTOMERS_PORKMEAT!A2:D951,{4},FALSE)</f>
      </c>
      <c r="W817" s="1">
        <f>VLOOKUP(H817,SKU_PORKMEAT!A2:D683,{4},FALSE)</f>
      </c>
      <c r="X817" s="1">
        <v>15</v>
      </c>
      <c r="Y817" t="s">
        <v>177</v>
      </c>
    </row>
    <row r="818" spans="1:25" x14ac:dyDescent="0.25">
      <c r="A818" s="1">
        <v>2024</v>
      </c>
      <c r="B818" s="1" t="s">
        <v>24</v>
      </c>
      <c r="C818" s="1" t="s">
        <v>983</v>
      </c>
      <c r="D818" s="1" t="s">
        <v>2341</v>
      </c>
      <c r="E818" s="1">
        <v>2100120848</v>
      </c>
      <c r="F818" s="1" t="s">
        <v>177</v>
      </c>
      <c r="G818" t="s">
        <v>28</v>
      </c>
      <c r="H818" s="1">
        <v>1000000001127</v>
      </c>
      <c r="I818" s="1" t="s">
        <v>50</v>
      </c>
      <c r="J818" s="1" t="s">
        <v>50</v>
      </c>
      <c r="K818" s="6" t="s">
        <v>1484</v>
      </c>
      <c r="L818" t="s">
        <v>13</v>
      </c>
      <c r="M818" t="s">
        <v>28</v>
      </c>
      <c r="N818" s="6" t="s">
        <v>1484</v>
      </c>
      <c r="O818" t="s">
        <v>28</v>
      </c>
      <c r="P818" t="s">
        <v>28</v>
      </c>
      <c r="Q818" t="s">
        <v>28</v>
      </c>
      <c r="R818" s="7" t="s">
        <v>1485</v>
      </c>
      <c r="S818" s="8">
        <f>R818/N818 * -1</f>
      </c>
      <c r="T818">
        <f>VLOOKUP(H818,SKU_PORKMEAT!A2:D683,{3},FALSE)</f>
      </c>
      <c r="U818" s="1">
        <f>VLOOKUP(UPPER(IF(IFERROR(VLOOKUP(E818,SOTC_PORKMEAT!A2:B5441,{2},FALSE), TRUE)=TRUE, VLOOKUP(E818,PICKUP_PORKMEAT!A2:B559,{2},FALSE),VLOOKUP(E818,SOTC_PORKMEAT!A2:B5441,{2},FALSE))), CUSTOMERS_PORKMEAT!A2:C951,{3},FALSE)</f>
      </c>
      <c r="V818" s="1">
        <f>VLOOKUP(UPPER(IF(IFERROR(VLOOKUP(E818,SOTC_PORKMEAT!A2:B5441,{2},FALSE), TRUE)=TRUE, VLOOKUP(E818,PICKUP_PORKMEAT!A2:B559,{2},FALSE),VLOOKUP(E818,SOTC_PORKMEAT!A2:B5441,{2},FALSE))), CUSTOMERS_PORKMEAT!A2:D951,{4},FALSE)</f>
      </c>
      <c r="W818" s="1">
        <f>VLOOKUP(H818,SKU_PORKMEAT!A2:D683,{4},FALSE)</f>
      </c>
      <c r="X818" s="1">
        <v>15</v>
      </c>
      <c r="Y818" t="s">
        <v>177</v>
      </c>
    </row>
    <row r="819" spans="1:25" x14ac:dyDescent="0.25">
      <c r="A819" s="1">
        <v>2024</v>
      </c>
      <c r="B819" s="1" t="s">
        <v>24</v>
      </c>
      <c r="C819" s="1" t="s">
        <v>983</v>
      </c>
      <c r="D819" s="1" t="s">
        <v>2342</v>
      </c>
      <c r="E819" s="1">
        <v>2100120849</v>
      </c>
      <c r="F819" s="1" t="s">
        <v>177</v>
      </c>
      <c r="G819" t="s">
        <v>28</v>
      </c>
      <c r="H819" s="1">
        <v>1000000001127</v>
      </c>
      <c r="I819" s="1" t="s">
        <v>50</v>
      </c>
      <c r="J819" s="1" t="s">
        <v>50</v>
      </c>
      <c r="K819" s="6" t="s">
        <v>2343</v>
      </c>
      <c r="L819" t="s">
        <v>13</v>
      </c>
      <c r="M819" t="s">
        <v>28</v>
      </c>
      <c r="N819" s="6" t="s">
        <v>2343</v>
      </c>
      <c r="O819" t="s">
        <v>28</v>
      </c>
      <c r="P819" t="s">
        <v>28</v>
      </c>
      <c r="Q819" t="s">
        <v>28</v>
      </c>
      <c r="R819" s="7" t="s">
        <v>455</v>
      </c>
      <c r="S819" s="8">
        <f>R819/N819 * -1</f>
      </c>
      <c r="T819">
        <f>VLOOKUP(H819,SKU_PORKMEAT!A2:D683,{3},FALSE)</f>
      </c>
      <c r="U819" s="1">
        <f>VLOOKUP(UPPER(IF(IFERROR(VLOOKUP(E819,SOTC_PORKMEAT!A2:B5441,{2},FALSE), TRUE)=TRUE, VLOOKUP(E819,PICKUP_PORKMEAT!A2:B559,{2},FALSE),VLOOKUP(E819,SOTC_PORKMEAT!A2:B5441,{2},FALSE))), CUSTOMERS_PORKMEAT!A2:C951,{3},FALSE)</f>
      </c>
      <c r="V819" s="1">
        <f>VLOOKUP(UPPER(IF(IFERROR(VLOOKUP(E819,SOTC_PORKMEAT!A2:B5441,{2},FALSE), TRUE)=TRUE, VLOOKUP(E819,PICKUP_PORKMEAT!A2:B559,{2},FALSE),VLOOKUP(E819,SOTC_PORKMEAT!A2:B5441,{2},FALSE))), CUSTOMERS_PORKMEAT!A2:D951,{4},FALSE)</f>
      </c>
      <c r="W819" s="1">
        <f>VLOOKUP(H819,SKU_PORKMEAT!A2:D683,{4},FALSE)</f>
      </c>
      <c r="X819" s="1">
        <v>15</v>
      </c>
      <c r="Y819" t="s">
        <v>177</v>
      </c>
    </row>
    <row r="820" spans="1:25" x14ac:dyDescent="0.25">
      <c r="A820" s="1">
        <v>2024</v>
      </c>
      <c r="B820" s="1" t="s">
        <v>24</v>
      </c>
      <c r="C820" s="1" t="s">
        <v>983</v>
      </c>
      <c r="D820" s="1" t="s">
        <v>2344</v>
      </c>
      <c r="E820" s="1">
        <v>2100120828</v>
      </c>
      <c r="F820" s="1" t="s">
        <v>200</v>
      </c>
      <c r="G820" t="s">
        <v>28</v>
      </c>
      <c r="H820" s="1">
        <v>1000000001127</v>
      </c>
      <c r="I820" s="1" t="s">
        <v>50</v>
      </c>
      <c r="J820" s="1" t="s">
        <v>50</v>
      </c>
      <c r="K820" s="6" t="s">
        <v>2345</v>
      </c>
      <c r="L820" t="s">
        <v>13</v>
      </c>
      <c r="M820" t="s">
        <v>28</v>
      </c>
      <c r="N820" s="6" t="s">
        <v>2345</v>
      </c>
      <c r="O820" t="s">
        <v>28</v>
      </c>
      <c r="P820" t="s">
        <v>28</v>
      </c>
      <c r="Q820" t="s">
        <v>28</v>
      </c>
      <c r="R820" s="7" t="s">
        <v>2346</v>
      </c>
      <c r="S820" s="8">
        <f>R820/N820 * -1</f>
      </c>
      <c r="T820">
        <f>VLOOKUP(H820,SKU_PORKMEAT!A2:D683,{3},FALSE)</f>
      </c>
      <c r="U820" s="1">
        <f>VLOOKUP(UPPER(IF(IFERROR(VLOOKUP(E820,SOTC_PORKMEAT!A2:B5441,{2},FALSE), TRUE)=TRUE, VLOOKUP(E820,PICKUP_PORKMEAT!A2:B559,{2},FALSE),VLOOKUP(E820,SOTC_PORKMEAT!A2:B5441,{2},FALSE))), CUSTOMERS_PORKMEAT!A2:C951,{3},FALSE)</f>
      </c>
      <c r="V820" s="1">
        <f>VLOOKUP(UPPER(IF(IFERROR(VLOOKUP(E820,SOTC_PORKMEAT!A2:B5441,{2},FALSE), TRUE)=TRUE, VLOOKUP(E820,PICKUP_PORKMEAT!A2:B559,{2},FALSE),VLOOKUP(E820,SOTC_PORKMEAT!A2:B5441,{2},FALSE))), CUSTOMERS_PORKMEAT!A2:D951,{4},FALSE)</f>
      </c>
      <c r="W820" s="1">
        <f>VLOOKUP(H820,SKU_PORKMEAT!A2:D683,{4},FALSE)</f>
      </c>
      <c r="X820" s="1">
        <v>15</v>
      </c>
      <c r="Y820" t="s">
        <v>200</v>
      </c>
    </row>
    <row r="821" spans="1:25" x14ac:dyDescent="0.25">
      <c r="A821" s="1">
        <v>2024</v>
      </c>
      <c r="B821" s="1" t="s">
        <v>24</v>
      </c>
      <c r="C821" s="1" t="s">
        <v>983</v>
      </c>
      <c r="D821" s="1" t="s">
        <v>2347</v>
      </c>
      <c r="E821" s="1">
        <v>2100120832</v>
      </c>
      <c r="F821" s="1" t="s">
        <v>231</v>
      </c>
      <c r="G821" t="s">
        <v>28</v>
      </c>
      <c r="H821" s="1">
        <v>1000000001127</v>
      </c>
      <c r="I821" s="1" t="s">
        <v>50</v>
      </c>
      <c r="J821" s="1" t="s">
        <v>50</v>
      </c>
      <c r="K821" s="6" t="s">
        <v>2348</v>
      </c>
      <c r="L821" t="s">
        <v>13</v>
      </c>
      <c r="M821" t="s">
        <v>28</v>
      </c>
      <c r="N821" s="6" t="s">
        <v>2348</v>
      </c>
      <c r="O821" t="s">
        <v>28</v>
      </c>
      <c r="P821" t="s">
        <v>28</v>
      </c>
      <c r="Q821" t="s">
        <v>28</v>
      </c>
      <c r="R821" s="7" t="s">
        <v>2349</v>
      </c>
      <c r="S821" s="8">
        <f>R821/N821 * -1</f>
      </c>
      <c r="T821">
        <f>VLOOKUP(H821,SKU_PORKMEAT!A2:D683,{3},FALSE)</f>
      </c>
      <c r="U821" s="1">
        <f>VLOOKUP(UPPER(IF(IFERROR(VLOOKUP(E821,SOTC_PORKMEAT!A2:B5441,{2},FALSE), TRUE)=TRUE, VLOOKUP(E821,PICKUP_PORKMEAT!A2:B559,{2},FALSE),VLOOKUP(E821,SOTC_PORKMEAT!A2:B5441,{2},FALSE))), CUSTOMERS_PORKMEAT!A2:C951,{3},FALSE)</f>
      </c>
      <c r="V821" s="1">
        <f>VLOOKUP(UPPER(IF(IFERROR(VLOOKUP(E821,SOTC_PORKMEAT!A2:B5441,{2},FALSE), TRUE)=TRUE, VLOOKUP(E821,PICKUP_PORKMEAT!A2:B559,{2},FALSE),VLOOKUP(E821,SOTC_PORKMEAT!A2:B5441,{2},FALSE))), CUSTOMERS_PORKMEAT!A2:D951,{4},FALSE)</f>
      </c>
      <c r="W821" s="1">
        <f>VLOOKUP(H821,SKU_PORKMEAT!A2:D683,{4},FALSE)</f>
      </c>
      <c r="X821" s="1">
        <v>15</v>
      </c>
      <c r="Y821" t="s">
        <v>231</v>
      </c>
    </row>
    <row r="822" spans="1:25" x14ac:dyDescent="0.25">
      <c r="A822" s="1">
        <v>2024</v>
      </c>
      <c r="B822" s="1" t="s">
        <v>24</v>
      </c>
      <c r="C822" s="1" t="s">
        <v>983</v>
      </c>
      <c r="D822" s="1" t="s">
        <v>2350</v>
      </c>
      <c r="E822" s="1">
        <v>2100120833</v>
      </c>
      <c r="F822" s="1" t="s">
        <v>243</v>
      </c>
      <c r="G822" t="s">
        <v>28</v>
      </c>
      <c r="H822" s="1">
        <v>1000000001127</v>
      </c>
      <c r="I822" s="1" t="s">
        <v>50</v>
      </c>
      <c r="J822" s="1" t="s">
        <v>50</v>
      </c>
      <c r="K822" s="6" t="s">
        <v>2351</v>
      </c>
      <c r="L822" t="s">
        <v>13</v>
      </c>
      <c r="M822" t="s">
        <v>28</v>
      </c>
      <c r="N822" s="6" t="s">
        <v>2351</v>
      </c>
      <c r="O822" t="s">
        <v>28</v>
      </c>
      <c r="P822" t="s">
        <v>28</v>
      </c>
      <c r="Q822" t="s">
        <v>28</v>
      </c>
      <c r="R822" s="7" t="s">
        <v>2352</v>
      </c>
      <c r="S822" s="8">
        <f>R822/N822 * -1</f>
      </c>
      <c r="T822">
        <f>VLOOKUP(H822,SKU_PORKMEAT!A2:D683,{3},FALSE)</f>
      </c>
      <c r="U822" s="1">
        <f>VLOOKUP(UPPER(IF(IFERROR(VLOOKUP(E822,SOTC_PORKMEAT!A2:B5441,{2},FALSE), TRUE)=TRUE, VLOOKUP(E822,PICKUP_PORKMEAT!A2:B559,{2},FALSE),VLOOKUP(E822,SOTC_PORKMEAT!A2:B5441,{2},FALSE))), CUSTOMERS_PORKMEAT!A2:C951,{3},FALSE)</f>
      </c>
      <c r="V822" s="1">
        <f>VLOOKUP(UPPER(IF(IFERROR(VLOOKUP(E822,SOTC_PORKMEAT!A2:B5441,{2},FALSE), TRUE)=TRUE, VLOOKUP(E822,PICKUP_PORKMEAT!A2:B559,{2},FALSE),VLOOKUP(E822,SOTC_PORKMEAT!A2:B5441,{2},FALSE))), CUSTOMERS_PORKMEAT!A2:D951,{4},FALSE)</f>
      </c>
      <c r="W822" s="1">
        <f>VLOOKUP(H822,SKU_PORKMEAT!A2:D683,{4},FALSE)</f>
      </c>
      <c r="X822" s="1">
        <v>15</v>
      </c>
      <c r="Y822" t="s">
        <v>243</v>
      </c>
    </row>
    <row r="823" spans="1:25" x14ac:dyDescent="0.25">
      <c r="A823" s="1">
        <v>2024</v>
      </c>
      <c r="B823" s="1" t="s">
        <v>24</v>
      </c>
      <c r="C823" s="1" t="s">
        <v>983</v>
      </c>
      <c r="D823" s="1" t="s">
        <v>2350</v>
      </c>
      <c r="E823" s="1">
        <v>2100120833</v>
      </c>
      <c r="F823" s="1" t="s">
        <v>243</v>
      </c>
      <c r="G823" t="s">
        <v>28</v>
      </c>
      <c r="H823" s="1">
        <v>1000000001357</v>
      </c>
      <c r="I823" s="1" t="s">
        <v>246</v>
      </c>
      <c r="J823" s="1" t="s">
        <v>246</v>
      </c>
      <c r="K823" s="6" t="s">
        <v>2353</v>
      </c>
      <c r="L823" t="s">
        <v>13</v>
      </c>
      <c r="M823" t="s">
        <v>28</v>
      </c>
      <c r="N823" s="6" t="s">
        <v>2353</v>
      </c>
      <c r="O823" t="s">
        <v>28</v>
      </c>
      <c r="P823" t="s">
        <v>28</v>
      </c>
      <c r="Q823" t="s">
        <v>28</v>
      </c>
      <c r="R823" s="7" t="s">
        <v>2354</v>
      </c>
      <c r="S823" s="8">
        <f>R823/N823 * -1</f>
      </c>
      <c r="T823">
        <f>VLOOKUP(H823,SKU_PORKMEAT!A2:D683,{3},FALSE)</f>
      </c>
      <c r="U823" s="1">
        <f>VLOOKUP(UPPER(IF(IFERROR(VLOOKUP(E823,SOTC_PORKMEAT!A2:B5441,{2},FALSE), TRUE)=TRUE, VLOOKUP(E823,PICKUP_PORKMEAT!A2:B559,{2},FALSE),VLOOKUP(E823,SOTC_PORKMEAT!A2:B5441,{2},FALSE))), CUSTOMERS_PORKMEAT!A2:C951,{3},FALSE)</f>
      </c>
      <c r="V823" s="1">
        <f>VLOOKUP(UPPER(IF(IFERROR(VLOOKUP(E823,SOTC_PORKMEAT!A2:B5441,{2},FALSE), TRUE)=TRUE, VLOOKUP(E823,PICKUP_PORKMEAT!A2:B559,{2},FALSE),VLOOKUP(E823,SOTC_PORKMEAT!A2:B5441,{2},FALSE))), CUSTOMERS_PORKMEAT!A2:D951,{4},FALSE)</f>
      </c>
      <c r="W823" s="1">
        <f>VLOOKUP(H823,SKU_PORKMEAT!A2:D683,{4},FALSE)</f>
      </c>
      <c r="X823" s="1">
        <v>15</v>
      </c>
      <c r="Y823" t="s">
        <v>243</v>
      </c>
    </row>
    <row r="824" spans="1:25" x14ac:dyDescent="0.25">
      <c r="A824" s="1">
        <v>2024</v>
      </c>
      <c r="B824" s="1" t="s">
        <v>24</v>
      </c>
      <c r="C824" s="1" t="s">
        <v>983</v>
      </c>
      <c r="D824" s="1" t="s">
        <v>2355</v>
      </c>
      <c r="E824" s="1">
        <v>2100120798</v>
      </c>
      <c r="F824" s="1">
        <f>VLOOKUP(UPPER(IF(IFERROR(VLOOKUP(E824,SOTC_PORKMEAT!A2:B5441,{2},FALSE), TRUE)=TRUE, VLOOKUP(E824,PICKUP_PORKMEAT!A2:B559,{2},FALSE),VLOOKUP(E824,SOTC_PORKMEAT!A2:B5441,{2},FALSE))), CUSTOMERS_PORKMEAT!A2:B951,{2},FALSE)</f>
      </c>
      <c r="G824" t="s">
        <v>28</v>
      </c>
      <c r="H824" s="1">
        <v>1000000001128</v>
      </c>
      <c r="I824" s="1" t="s">
        <v>73</v>
      </c>
      <c r="J824" s="1" t="s">
        <v>73</v>
      </c>
      <c r="K824" s="6" t="s">
        <v>2356</v>
      </c>
      <c r="L824" t="s">
        <v>13</v>
      </c>
      <c r="M824" t="s">
        <v>28</v>
      </c>
      <c r="N824" s="6" t="s">
        <v>2356</v>
      </c>
      <c r="O824" t="s">
        <v>28</v>
      </c>
      <c r="P824" t="s">
        <v>28</v>
      </c>
      <c r="Q824" t="s">
        <v>28</v>
      </c>
      <c r="R824" s="7" t="s">
        <v>2357</v>
      </c>
      <c r="S824" s="8">
        <f>R824/N824 * -1</f>
      </c>
      <c r="T824">
        <f>VLOOKUP(H824,SKU_PORKMEAT!A2:D683,{3},FALSE)</f>
      </c>
      <c r="U824" s="1">
        <f>VLOOKUP(UPPER(IF(IFERROR(VLOOKUP(E824,SOTC_PORKMEAT!A2:B5441,{2},FALSE), TRUE)=TRUE, VLOOKUP(E824,PICKUP_PORKMEAT!A2:B559,{2},FALSE),VLOOKUP(E824,SOTC_PORKMEAT!A2:B5441,{2},FALSE))), CUSTOMERS_PORKMEAT!A2:C951,{3},FALSE)</f>
      </c>
      <c r="V824" s="1">
        <f>VLOOKUP(UPPER(IF(IFERROR(VLOOKUP(E824,SOTC_PORKMEAT!A2:B5441,{2},FALSE), TRUE)=TRUE, VLOOKUP(E824,PICKUP_PORKMEAT!A2:B559,{2},FALSE),VLOOKUP(E824,SOTC_PORKMEAT!A2:B5441,{2},FALSE))), CUSTOMERS_PORKMEAT!A2:D951,{4},FALSE)</f>
      </c>
      <c r="W824" s="1">
        <f>VLOOKUP(H824,SKU_PORKMEAT!A2:D683,{4},FALSE)</f>
      </c>
      <c r="X824" s="1">
        <v>15</v>
      </c>
      <c r="Y824" t="s">
        <v>256</v>
      </c>
    </row>
    <row r="825" spans="1:25" x14ac:dyDescent="0.25">
      <c r="A825" s="1">
        <v>2024</v>
      </c>
      <c r="B825" s="1" t="s">
        <v>24</v>
      </c>
      <c r="C825" s="1" t="s">
        <v>983</v>
      </c>
      <c r="D825" s="1" t="s">
        <v>2358</v>
      </c>
      <c r="E825" s="1">
        <v>2100121457</v>
      </c>
      <c r="F825" s="1" t="s">
        <v>2185</v>
      </c>
      <c r="G825" t="s">
        <v>28</v>
      </c>
      <c r="H825" s="1">
        <v>1000000001181</v>
      </c>
      <c r="I825" s="1" t="s">
        <v>2186</v>
      </c>
      <c r="J825" s="1" t="s">
        <v>2186</v>
      </c>
      <c r="K825" s="6" t="s">
        <v>2359</v>
      </c>
      <c r="L825" t="s">
        <v>13</v>
      </c>
      <c r="M825" t="s">
        <v>28</v>
      </c>
      <c r="N825" s="6" t="s">
        <v>2359</v>
      </c>
      <c r="O825" t="s">
        <v>28</v>
      </c>
      <c r="P825" t="s">
        <v>28</v>
      </c>
      <c r="Q825" t="s">
        <v>28</v>
      </c>
      <c r="R825" s="7" t="s">
        <v>2360</v>
      </c>
      <c r="S825" s="8">
        <f>R825/N825 * -1</f>
      </c>
      <c r="T825">
        <f>VLOOKUP(H825,SKU_PORKMEAT!A2:D683,{3},FALSE)</f>
      </c>
      <c r="U825" s="1">
        <f>VLOOKUP(UPPER(IF(IFERROR(VLOOKUP(E825,SOTC_PORKMEAT!A2:B5441,{2},FALSE), TRUE)=TRUE, VLOOKUP(E825,PICKUP_PORKMEAT!A2:B559,{2},FALSE),VLOOKUP(E825,SOTC_PORKMEAT!A2:B5441,{2},FALSE))), CUSTOMERS_PORKMEAT!A2:C951,{3},FALSE)</f>
      </c>
      <c r="V825" s="1">
        <f>VLOOKUP(UPPER(IF(IFERROR(VLOOKUP(E825,SOTC_PORKMEAT!A2:B5441,{2},FALSE), TRUE)=TRUE, VLOOKUP(E825,PICKUP_PORKMEAT!A2:B559,{2},FALSE),VLOOKUP(E825,SOTC_PORKMEAT!A2:B5441,{2},FALSE))), CUSTOMERS_PORKMEAT!A2:D951,{4},FALSE)</f>
      </c>
      <c r="W825" s="1">
        <f>VLOOKUP(H825,SKU_PORKMEAT!A2:D683,{4},FALSE)</f>
      </c>
      <c r="X825" s="1">
        <v>12</v>
      </c>
      <c r="Y825" t="s">
        <v>2185</v>
      </c>
    </row>
    <row r="826" spans="1:25" x14ac:dyDescent="0.25">
      <c r="A826" s="1">
        <v>2024</v>
      </c>
      <c r="B826" s="1" t="s">
        <v>24</v>
      </c>
      <c r="C826" s="1" t="s">
        <v>983</v>
      </c>
      <c r="D826" s="1" t="s">
        <v>2358</v>
      </c>
      <c r="E826" s="1">
        <v>2100121457</v>
      </c>
      <c r="F826" s="1" t="s">
        <v>2185</v>
      </c>
      <c r="G826" t="s">
        <v>28</v>
      </c>
      <c r="H826" s="1">
        <v>1000000001182</v>
      </c>
      <c r="I826" s="1" t="s">
        <v>2192</v>
      </c>
      <c r="J826" s="1" t="s">
        <v>2192</v>
      </c>
      <c r="K826" s="6" t="s">
        <v>2361</v>
      </c>
      <c r="L826" t="s">
        <v>13</v>
      </c>
      <c r="M826" t="s">
        <v>28</v>
      </c>
      <c r="N826" s="6" t="s">
        <v>2361</v>
      </c>
      <c r="O826" t="s">
        <v>28</v>
      </c>
      <c r="P826" t="s">
        <v>28</v>
      </c>
      <c r="Q826" t="s">
        <v>28</v>
      </c>
      <c r="R826" s="7" t="s">
        <v>2362</v>
      </c>
      <c r="S826" s="8">
        <f>R826/N826 * -1</f>
      </c>
      <c r="T826">
        <f>VLOOKUP(H826,SKU_PORKMEAT!A2:D683,{3},FALSE)</f>
      </c>
      <c r="U826" s="1">
        <f>VLOOKUP(UPPER(IF(IFERROR(VLOOKUP(E826,SOTC_PORKMEAT!A2:B5441,{2},FALSE), TRUE)=TRUE, VLOOKUP(E826,PICKUP_PORKMEAT!A2:B559,{2},FALSE),VLOOKUP(E826,SOTC_PORKMEAT!A2:B5441,{2},FALSE))), CUSTOMERS_PORKMEAT!A2:C951,{3},FALSE)</f>
      </c>
      <c r="V826" s="1">
        <f>VLOOKUP(UPPER(IF(IFERROR(VLOOKUP(E826,SOTC_PORKMEAT!A2:B5441,{2},FALSE), TRUE)=TRUE, VLOOKUP(E826,PICKUP_PORKMEAT!A2:B559,{2},FALSE),VLOOKUP(E826,SOTC_PORKMEAT!A2:B5441,{2},FALSE))), CUSTOMERS_PORKMEAT!A2:D951,{4},FALSE)</f>
      </c>
      <c r="W826" s="1">
        <f>VLOOKUP(H826,SKU_PORKMEAT!A2:D683,{4},FALSE)</f>
      </c>
      <c r="X826" s="1">
        <v>12</v>
      </c>
      <c r="Y826" t="s">
        <v>2185</v>
      </c>
    </row>
    <row r="827" spans="1:25" x14ac:dyDescent="0.25">
      <c r="A827" s="1">
        <v>2024</v>
      </c>
      <c r="B827" s="1" t="s">
        <v>24</v>
      </c>
      <c r="C827" s="1" t="s">
        <v>983</v>
      </c>
      <c r="D827" s="1" t="s">
        <v>2363</v>
      </c>
      <c r="E827" s="1">
        <v>2100120781</v>
      </c>
      <c r="F827" s="1" t="s">
        <v>59</v>
      </c>
      <c r="G827" t="s">
        <v>28</v>
      </c>
      <c r="H827" s="1">
        <v>1000000001221</v>
      </c>
      <c r="I827" s="1" t="s">
        <v>60</v>
      </c>
      <c r="J827" s="1" t="s">
        <v>60</v>
      </c>
      <c r="K827" s="6" t="s">
        <v>2364</v>
      </c>
      <c r="L827" t="s">
        <v>13</v>
      </c>
      <c r="M827" t="s">
        <v>28</v>
      </c>
      <c r="N827" s="6" t="s">
        <v>2364</v>
      </c>
      <c r="O827" t="s">
        <v>28</v>
      </c>
      <c r="P827" t="s">
        <v>28</v>
      </c>
      <c r="Q827" t="s">
        <v>28</v>
      </c>
      <c r="R827" s="7" t="s">
        <v>2365</v>
      </c>
      <c r="S827" s="8">
        <f>R827/N827 * -1</f>
      </c>
      <c r="T827">
        <f>VLOOKUP(H827,SKU_PORKMEAT!A2:D683,{3},FALSE)</f>
      </c>
      <c r="U827" s="1">
        <f>VLOOKUP(UPPER(IF(IFERROR(VLOOKUP(E827,SOTC_PORKMEAT!A2:B5441,{2},FALSE), TRUE)=TRUE, VLOOKUP(E827,PICKUP_PORKMEAT!A2:B559,{2},FALSE),VLOOKUP(E827,SOTC_PORKMEAT!A2:B5441,{2},FALSE))), CUSTOMERS_PORKMEAT!A2:C951,{3},FALSE)</f>
      </c>
      <c r="V827" s="1">
        <f>VLOOKUP(UPPER(IF(IFERROR(VLOOKUP(E827,SOTC_PORKMEAT!A2:B5441,{2},FALSE), TRUE)=TRUE, VLOOKUP(E827,PICKUP_PORKMEAT!A2:B559,{2},FALSE),VLOOKUP(E827,SOTC_PORKMEAT!A2:B5441,{2},FALSE))), CUSTOMERS_PORKMEAT!A2:D951,{4},FALSE)</f>
      </c>
      <c r="W827" s="1">
        <f>VLOOKUP(H827,SKU_PORKMEAT!A2:D683,{4},FALSE)</f>
      </c>
      <c r="X827" s="1">
        <v>12</v>
      </c>
      <c r="Y827" t="s">
        <v>59</v>
      </c>
    </row>
    <row r="828" spans="1:25" x14ac:dyDescent="0.25">
      <c r="A828" s="1">
        <v>2024</v>
      </c>
      <c r="B828" s="1" t="s">
        <v>24</v>
      </c>
      <c r="C828" s="1" t="s">
        <v>983</v>
      </c>
      <c r="D828" s="1" t="s">
        <v>2363</v>
      </c>
      <c r="E828" s="1">
        <v>2100120781</v>
      </c>
      <c r="F828" s="1" t="s">
        <v>59</v>
      </c>
      <c r="G828" t="s">
        <v>28</v>
      </c>
      <c r="H828" s="1">
        <v>1000000000764</v>
      </c>
      <c r="I828" s="1" t="s">
        <v>63</v>
      </c>
      <c r="J828" s="1" t="s">
        <v>63</v>
      </c>
      <c r="K828" s="6" t="s">
        <v>2366</v>
      </c>
      <c r="L828" t="s">
        <v>13</v>
      </c>
      <c r="M828" t="s">
        <v>28</v>
      </c>
      <c r="N828" s="6" t="s">
        <v>2366</v>
      </c>
      <c r="O828" t="s">
        <v>28</v>
      </c>
      <c r="P828" t="s">
        <v>28</v>
      </c>
      <c r="Q828" t="s">
        <v>28</v>
      </c>
      <c r="R828" s="7" t="s">
        <v>2367</v>
      </c>
      <c r="S828" s="8">
        <f>R828/N828 * -1</f>
      </c>
      <c r="T828">
        <f>VLOOKUP(H828,SKU_PORKMEAT!A2:D683,{3},FALSE)</f>
      </c>
      <c r="U828" s="1">
        <f>VLOOKUP(UPPER(IF(IFERROR(VLOOKUP(E828,SOTC_PORKMEAT!A2:B5441,{2},FALSE), TRUE)=TRUE, VLOOKUP(E828,PICKUP_PORKMEAT!A2:B559,{2},FALSE),VLOOKUP(E828,SOTC_PORKMEAT!A2:B5441,{2},FALSE))), CUSTOMERS_PORKMEAT!A2:C951,{3},FALSE)</f>
      </c>
      <c r="V828" s="1">
        <f>VLOOKUP(UPPER(IF(IFERROR(VLOOKUP(E828,SOTC_PORKMEAT!A2:B5441,{2},FALSE), TRUE)=TRUE, VLOOKUP(E828,PICKUP_PORKMEAT!A2:B559,{2},FALSE),VLOOKUP(E828,SOTC_PORKMEAT!A2:B5441,{2},FALSE))), CUSTOMERS_PORKMEAT!A2:D951,{4},FALSE)</f>
      </c>
      <c r="W828" s="1">
        <f>VLOOKUP(H828,SKU_PORKMEAT!A2:D683,{4},FALSE)</f>
      </c>
      <c r="X828" s="1">
        <v>12</v>
      </c>
      <c r="Y828" t="s">
        <v>59</v>
      </c>
    </row>
    <row r="829" spans="1:25" x14ac:dyDescent="0.25">
      <c r="A829" s="1">
        <v>2024</v>
      </c>
      <c r="B829" s="1" t="s">
        <v>24</v>
      </c>
      <c r="C829" s="1" t="s">
        <v>983</v>
      </c>
      <c r="D829" s="1" t="s">
        <v>2368</v>
      </c>
      <c r="E829" s="1">
        <v>2100120799</v>
      </c>
      <c r="F829" s="1" t="s">
        <v>67</v>
      </c>
      <c r="G829" t="s">
        <v>28</v>
      </c>
      <c r="H829" s="1">
        <v>1000000001131</v>
      </c>
      <c r="I829" s="1" t="s">
        <v>55</v>
      </c>
      <c r="J829" s="1" t="s">
        <v>55</v>
      </c>
      <c r="K829" s="6" t="s">
        <v>2369</v>
      </c>
      <c r="L829" t="s">
        <v>13</v>
      </c>
      <c r="M829" t="s">
        <v>28</v>
      </c>
      <c r="N829" s="6" t="s">
        <v>2369</v>
      </c>
      <c r="O829" t="s">
        <v>28</v>
      </c>
      <c r="P829" t="s">
        <v>28</v>
      </c>
      <c r="Q829" t="s">
        <v>28</v>
      </c>
      <c r="R829" s="7" t="s">
        <v>2370</v>
      </c>
      <c r="S829" s="8">
        <f>R829/N829 * -1</f>
      </c>
      <c r="T829">
        <f>VLOOKUP(H829,SKU_PORKMEAT!A2:D683,{3},FALSE)</f>
      </c>
      <c r="U829" s="1">
        <f>VLOOKUP(UPPER(IF(IFERROR(VLOOKUP(E829,SOTC_PORKMEAT!A2:B5441,{2},FALSE), TRUE)=TRUE, VLOOKUP(E829,PICKUP_PORKMEAT!A2:B559,{2},FALSE),VLOOKUP(E829,SOTC_PORKMEAT!A2:B5441,{2},FALSE))), CUSTOMERS_PORKMEAT!A2:C951,{3},FALSE)</f>
      </c>
      <c r="V829" s="1">
        <f>VLOOKUP(UPPER(IF(IFERROR(VLOOKUP(E829,SOTC_PORKMEAT!A2:B5441,{2},FALSE), TRUE)=TRUE, VLOOKUP(E829,PICKUP_PORKMEAT!A2:B559,{2},FALSE),VLOOKUP(E829,SOTC_PORKMEAT!A2:B5441,{2},FALSE))), CUSTOMERS_PORKMEAT!A2:D951,{4},FALSE)</f>
      </c>
      <c r="W829" s="1">
        <f>VLOOKUP(H829,SKU_PORKMEAT!A2:D683,{4},FALSE)</f>
      </c>
      <c r="X829" s="1">
        <v>10</v>
      </c>
      <c r="Y829" t="s">
        <v>67</v>
      </c>
    </row>
    <row r="830" spans="1:25" x14ac:dyDescent="0.25">
      <c r="A830" s="1">
        <v>2024</v>
      </c>
      <c r="B830" s="1" t="s">
        <v>24</v>
      </c>
      <c r="C830" s="1" t="s">
        <v>983</v>
      </c>
      <c r="D830" s="1" t="s">
        <v>2371</v>
      </c>
      <c r="E830" s="1">
        <v>2100121067</v>
      </c>
      <c r="F830" s="1" t="s">
        <v>100</v>
      </c>
      <c r="G830" t="s">
        <v>28</v>
      </c>
      <c r="H830" s="1">
        <v>1000000001128</v>
      </c>
      <c r="I830" s="1" t="s">
        <v>73</v>
      </c>
      <c r="J830" s="1" t="s">
        <v>73</v>
      </c>
      <c r="K830" s="6" t="s">
        <v>2372</v>
      </c>
      <c r="L830" t="s">
        <v>13</v>
      </c>
      <c r="M830" t="s">
        <v>28</v>
      </c>
      <c r="N830" s="6" t="s">
        <v>2372</v>
      </c>
      <c r="O830" t="s">
        <v>28</v>
      </c>
      <c r="P830" t="s">
        <v>28</v>
      </c>
      <c r="Q830" t="s">
        <v>28</v>
      </c>
      <c r="R830" s="7" t="s">
        <v>2373</v>
      </c>
      <c r="S830" s="8">
        <f>R830/N830 * -1</f>
      </c>
      <c r="T830">
        <f>VLOOKUP(H830,SKU_PORKMEAT!A2:D683,{3},FALSE)</f>
      </c>
      <c r="U830" s="1">
        <f>VLOOKUP(UPPER(IF(IFERROR(VLOOKUP(E830,SOTC_PORKMEAT!A2:B5441,{2},FALSE), TRUE)=TRUE, VLOOKUP(E830,PICKUP_PORKMEAT!A2:B559,{2},FALSE),VLOOKUP(E830,SOTC_PORKMEAT!A2:B5441,{2},FALSE))), CUSTOMERS_PORKMEAT!A2:C951,{3},FALSE)</f>
      </c>
      <c r="V830" s="1">
        <f>VLOOKUP(UPPER(IF(IFERROR(VLOOKUP(E830,SOTC_PORKMEAT!A2:B5441,{2},FALSE), TRUE)=TRUE, VLOOKUP(E830,PICKUP_PORKMEAT!A2:B559,{2},FALSE),VLOOKUP(E830,SOTC_PORKMEAT!A2:B5441,{2},FALSE))), CUSTOMERS_PORKMEAT!A2:D951,{4},FALSE)</f>
      </c>
      <c r="W830" s="1">
        <f>VLOOKUP(H830,SKU_PORKMEAT!A2:D683,{4},FALSE)</f>
      </c>
      <c r="X830" s="1">
        <v>12</v>
      </c>
      <c r="Y830" t="s">
        <v>100</v>
      </c>
    </row>
    <row r="831" spans="1:25" x14ac:dyDescent="0.25">
      <c r="A831" s="1">
        <v>2024</v>
      </c>
      <c r="B831" s="1" t="s">
        <v>24</v>
      </c>
      <c r="C831" s="1" t="s">
        <v>983</v>
      </c>
      <c r="D831" s="1" t="s">
        <v>2374</v>
      </c>
      <c r="E831" s="1">
        <v>2100120748</v>
      </c>
      <c r="F831" s="1" t="s">
        <v>494</v>
      </c>
      <c r="G831" t="s">
        <v>28</v>
      </c>
      <c r="H831" s="1">
        <v>1000000001165</v>
      </c>
      <c r="I831" s="1" t="s">
        <v>495</v>
      </c>
      <c r="J831" s="1" t="s">
        <v>495</v>
      </c>
      <c r="K831" s="6" t="s">
        <v>2375</v>
      </c>
      <c r="L831" t="s">
        <v>13</v>
      </c>
      <c r="M831" t="s">
        <v>28</v>
      </c>
      <c r="N831" s="6" t="s">
        <v>2375</v>
      </c>
      <c r="O831" t="s">
        <v>28</v>
      </c>
      <c r="P831" t="s">
        <v>28</v>
      </c>
      <c r="Q831" t="s">
        <v>28</v>
      </c>
      <c r="R831" s="7" t="s">
        <v>2376</v>
      </c>
      <c r="S831" s="8">
        <f>R831/N831 * -1</f>
      </c>
      <c r="T831">
        <f>VLOOKUP(H831,SKU_PORKMEAT!A2:D683,{3},FALSE)</f>
      </c>
      <c r="U831" s="1">
        <f>VLOOKUP(UPPER(IF(IFERROR(VLOOKUP(E831,SOTC_PORKMEAT!A2:B5441,{2},FALSE), TRUE)=TRUE, VLOOKUP(E831,PICKUP_PORKMEAT!A2:B559,{2},FALSE),VLOOKUP(E831,SOTC_PORKMEAT!A2:B5441,{2},FALSE))), CUSTOMERS_PORKMEAT!A2:C951,{3},FALSE)</f>
      </c>
      <c r="V831" s="1">
        <f>VLOOKUP(UPPER(IF(IFERROR(VLOOKUP(E831,SOTC_PORKMEAT!A2:B5441,{2},FALSE), TRUE)=TRUE, VLOOKUP(E831,PICKUP_PORKMEAT!A2:B559,{2},FALSE),VLOOKUP(E831,SOTC_PORKMEAT!A2:B5441,{2},FALSE))), CUSTOMERS_PORKMEAT!A2:D951,{4},FALSE)</f>
      </c>
      <c r="W831" s="1">
        <f>VLOOKUP(H831,SKU_PORKMEAT!A2:D683,{4},FALSE)</f>
      </c>
      <c r="X831" s="1">
        <v>12</v>
      </c>
      <c r="Y831" t="s">
        <v>494</v>
      </c>
    </row>
    <row r="832" spans="1:25" x14ac:dyDescent="0.25">
      <c r="A832" s="1">
        <v>2024</v>
      </c>
      <c r="B832" s="1" t="s">
        <v>24</v>
      </c>
      <c r="C832" s="1" t="s">
        <v>983</v>
      </c>
      <c r="D832" s="1" t="s">
        <v>2377</v>
      </c>
      <c r="E832" s="1">
        <v>2100120750</v>
      </c>
      <c r="F832" s="1" t="s">
        <v>499</v>
      </c>
      <c r="G832" t="s">
        <v>28</v>
      </c>
      <c r="H832" s="1">
        <v>1000000001165</v>
      </c>
      <c r="I832" s="1" t="s">
        <v>495</v>
      </c>
      <c r="J832" s="1" t="s">
        <v>495</v>
      </c>
      <c r="K832" s="6" t="s">
        <v>2378</v>
      </c>
      <c r="L832" t="s">
        <v>13</v>
      </c>
      <c r="M832" t="s">
        <v>28</v>
      </c>
      <c r="N832" s="6" t="s">
        <v>2378</v>
      </c>
      <c r="O832" t="s">
        <v>28</v>
      </c>
      <c r="P832" t="s">
        <v>28</v>
      </c>
      <c r="Q832" t="s">
        <v>28</v>
      </c>
      <c r="R832" s="7" t="s">
        <v>2379</v>
      </c>
      <c r="S832" s="8">
        <f>R832/N832 * -1</f>
      </c>
      <c r="T832">
        <f>VLOOKUP(H832,SKU_PORKMEAT!A2:D683,{3},FALSE)</f>
      </c>
      <c r="U832" s="1">
        <f>VLOOKUP(UPPER(IF(IFERROR(VLOOKUP(E832,SOTC_PORKMEAT!A2:B5441,{2},FALSE), TRUE)=TRUE, VLOOKUP(E832,PICKUP_PORKMEAT!A2:B559,{2},FALSE),VLOOKUP(E832,SOTC_PORKMEAT!A2:B5441,{2},FALSE))), CUSTOMERS_PORKMEAT!A2:C951,{3},FALSE)</f>
      </c>
      <c r="V832" s="1">
        <f>VLOOKUP(UPPER(IF(IFERROR(VLOOKUP(E832,SOTC_PORKMEAT!A2:B5441,{2},FALSE), TRUE)=TRUE, VLOOKUP(E832,PICKUP_PORKMEAT!A2:B559,{2},FALSE),VLOOKUP(E832,SOTC_PORKMEAT!A2:B5441,{2},FALSE))), CUSTOMERS_PORKMEAT!A2:D951,{4},FALSE)</f>
      </c>
      <c r="W832" s="1">
        <f>VLOOKUP(H832,SKU_PORKMEAT!A2:D683,{4},FALSE)</f>
      </c>
      <c r="X832" s="1">
        <v>12</v>
      </c>
      <c r="Y832" t="s">
        <v>499</v>
      </c>
    </row>
    <row r="833" spans="1:25" x14ac:dyDescent="0.25">
      <c r="A833" s="1">
        <v>2024</v>
      </c>
      <c r="B833" s="1" t="s">
        <v>24</v>
      </c>
      <c r="C833" s="1" t="s">
        <v>983</v>
      </c>
      <c r="D833" s="1" t="s">
        <v>2380</v>
      </c>
      <c r="E833" s="1">
        <v>2100120752</v>
      </c>
      <c r="F833" s="1" t="s">
        <v>508</v>
      </c>
      <c r="G833" t="s">
        <v>28</v>
      </c>
      <c r="H833" s="1">
        <v>1000000001165</v>
      </c>
      <c r="I833" s="1" t="s">
        <v>495</v>
      </c>
      <c r="J833" s="1" t="s">
        <v>495</v>
      </c>
      <c r="K833" s="6" t="s">
        <v>2381</v>
      </c>
      <c r="L833" t="s">
        <v>13</v>
      </c>
      <c r="M833" t="s">
        <v>28</v>
      </c>
      <c r="N833" s="6" t="s">
        <v>2381</v>
      </c>
      <c r="O833" t="s">
        <v>28</v>
      </c>
      <c r="P833" t="s">
        <v>28</v>
      </c>
      <c r="Q833" t="s">
        <v>28</v>
      </c>
      <c r="R833" s="7" t="s">
        <v>1812</v>
      </c>
      <c r="S833" s="8">
        <f>R833/N833 * -1</f>
      </c>
      <c r="T833">
        <f>VLOOKUP(H833,SKU_PORKMEAT!A2:D683,{3},FALSE)</f>
      </c>
      <c r="U833" s="1">
        <f>VLOOKUP(UPPER(IF(IFERROR(VLOOKUP(E833,SOTC_PORKMEAT!A2:B5441,{2},FALSE), TRUE)=TRUE, VLOOKUP(E833,PICKUP_PORKMEAT!A2:B559,{2},FALSE),VLOOKUP(E833,SOTC_PORKMEAT!A2:B5441,{2},FALSE))), CUSTOMERS_PORKMEAT!A2:C951,{3},FALSE)</f>
      </c>
      <c r="V833" s="1">
        <f>VLOOKUP(UPPER(IF(IFERROR(VLOOKUP(E833,SOTC_PORKMEAT!A2:B5441,{2},FALSE), TRUE)=TRUE, VLOOKUP(E833,PICKUP_PORKMEAT!A2:B559,{2},FALSE),VLOOKUP(E833,SOTC_PORKMEAT!A2:B5441,{2},FALSE))), CUSTOMERS_PORKMEAT!A2:D951,{4},FALSE)</f>
      </c>
      <c r="W833" s="1">
        <f>VLOOKUP(H833,SKU_PORKMEAT!A2:D683,{4},FALSE)</f>
      </c>
      <c r="X833" s="1">
        <v>12</v>
      </c>
      <c r="Y833" t="s">
        <v>508</v>
      </c>
    </row>
    <row r="834" spans="1:25" x14ac:dyDescent="0.25">
      <c r="A834" s="1">
        <v>2024</v>
      </c>
      <c r="B834" s="1" t="s">
        <v>24</v>
      </c>
      <c r="C834" s="1" t="s">
        <v>983</v>
      </c>
      <c r="D834" s="1" t="s">
        <v>2382</v>
      </c>
      <c r="E834" s="1">
        <v>2100120791</v>
      </c>
      <c r="F834" s="1" t="s">
        <v>527</v>
      </c>
      <c r="G834" t="s">
        <v>28</v>
      </c>
      <c r="H834" s="1">
        <v>1000000001142</v>
      </c>
      <c r="I834" s="1" t="s">
        <v>528</v>
      </c>
      <c r="J834" s="1" t="s">
        <v>528</v>
      </c>
      <c r="K834" s="6" t="s">
        <v>2383</v>
      </c>
      <c r="L834" t="s">
        <v>13</v>
      </c>
      <c r="M834" t="s">
        <v>28</v>
      </c>
      <c r="N834" s="6" t="s">
        <v>2383</v>
      </c>
      <c r="O834" t="s">
        <v>28</v>
      </c>
      <c r="P834" t="s">
        <v>28</v>
      </c>
      <c r="Q834" t="s">
        <v>28</v>
      </c>
      <c r="R834" s="7" t="s">
        <v>2384</v>
      </c>
      <c r="S834" s="8">
        <f>R834/N834 * -1</f>
      </c>
      <c r="T834">
        <f>VLOOKUP(H834,SKU_PORKMEAT!A2:D683,{3},FALSE)</f>
      </c>
      <c r="U834" s="1">
        <f>VLOOKUP(UPPER(IF(IFERROR(VLOOKUP(E834,SOTC_PORKMEAT!A2:B5441,{2},FALSE), TRUE)=TRUE, VLOOKUP(E834,PICKUP_PORKMEAT!A2:B559,{2},FALSE),VLOOKUP(E834,SOTC_PORKMEAT!A2:B5441,{2},FALSE))), CUSTOMERS_PORKMEAT!A2:C951,{3},FALSE)</f>
      </c>
      <c r="V834" s="1">
        <f>VLOOKUP(UPPER(IF(IFERROR(VLOOKUP(E834,SOTC_PORKMEAT!A2:B5441,{2},FALSE), TRUE)=TRUE, VLOOKUP(E834,PICKUP_PORKMEAT!A2:B559,{2},FALSE),VLOOKUP(E834,SOTC_PORKMEAT!A2:B5441,{2},FALSE))), CUSTOMERS_PORKMEAT!A2:D951,{4},FALSE)</f>
      </c>
      <c r="W834" s="1">
        <f>VLOOKUP(H834,SKU_PORKMEAT!A2:D683,{4},FALSE)</f>
      </c>
      <c r="X834" s="1">
        <v>12</v>
      </c>
      <c r="Y834" t="s">
        <v>527</v>
      </c>
    </row>
    <row r="835" spans="1:25" x14ac:dyDescent="0.25">
      <c r="A835" s="1">
        <v>2024</v>
      </c>
      <c r="B835" s="1" t="s">
        <v>24</v>
      </c>
      <c r="C835" s="1" t="s">
        <v>983</v>
      </c>
      <c r="D835" s="1" t="s">
        <v>2385</v>
      </c>
      <c r="E835" s="1">
        <v>2100120783</v>
      </c>
      <c r="F835" s="1" t="s">
        <v>291</v>
      </c>
      <c r="G835" t="s">
        <v>28</v>
      </c>
      <c r="H835" s="1">
        <v>1000000001131</v>
      </c>
      <c r="I835" s="1" t="s">
        <v>55</v>
      </c>
      <c r="J835" s="1" t="s">
        <v>55</v>
      </c>
      <c r="K835" s="6" t="s">
        <v>2386</v>
      </c>
      <c r="L835" t="s">
        <v>13</v>
      </c>
      <c r="M835" t="s">
        <v>28</v>
      </c>
      <c r="N835" s="6" t="s">
        <v>2386</v>
      </c>
      <c r="O835" t="s">
        <v>28</v>
      </c>
      <c r="P835" t="s">
        <v>28</v>
      </c>
      <c r="Q835" t="s">
        <v>28</v>
      </c>
      <c r="R835" s="7" t="s">
        <v>2387</v>
      </c>
      <c r="S835" s="8">
        <f>R835/N835 * -1</f>
      </c>
      <c r="T835">
        <f>VLOOKUP(H835,SKU_PORKMEAT!A2:D683,{3},FALSE)</f>
      </c>
      <c r="U835" s="1">
        <f>VLOOKUP(UPPER(IF(IFERROR(VLOOKUP(E835,SOTC_PORKMEAT!A2:B5441,{2},FALSE), TRUE)=TRUE, VLOOKUP(E835,PICKUP_PORKMEAT!A2:B559,{2},FALSE),VLOOKUP(E835,SOTC_PORKMEAT!A2:B5441,{2},FALSE))), CUSTOMERS_PORKMEAT!A2:C951,{3},FALSE)</f>
      </c>
      <c r="V835" s="1">
        <f>VLOOKUP(UPPER(IF(IFERROR(VLOOKUP(E835,SOTC_PORKMEAT!A2:B5441,{2},FALSE), TRUE)=TRUE, VLOOKUP(E835,PICKUP_PORKMEAT!A2:B559,{2},FALSE),VLOOKUP(E835,SOTC_PORKMEAT!A2:B5441,{2},FALSE))), CUSTOMERS_PORKMEAT!A2:D951,{4},FALSE)</f>
      </c>
      <c r="W835" s="1">
        <f>VLOOKUP(H835,SKU_PORKMEAT!A2:D683,{4},FALSE)</f>
      </c>
      <c r="X835" s="1">
        <v>10</v>
      </c>
      <c r="Y835" t="s">
        <v>291</v>
      </c>
    </row>
    <row r="836" spans="1:25" x14ac:dyDescent="0.25">
      <c r="A836" s="1">
        <v>2024</v>
      </c>
      <c r="B836" s="1" t="s">
        <v>24</v>
      </c>
      <c r="C836" s="1" t="s">
        <v>983</v>
      </c>
      <c r="D836" s="1" t="s">
        <v>2385</v>
      </c>
      <c r="E836" s="1">
        <v>2100120783</v>
      </c>
      <c r="F836" s="1" t="s">
        <v>291</v>
      </c>
      <c r="G836" t="s">
        <v>28</v>
      </c>
      <c r="H836" s="1">
        <v>1000000001357</v>
      </c>
      <c r="I836" s="1" t="s">
        <v>246</v>
      </c>
      <c r="J836" s="1" t="s">
        <v>246</v>
      </c>
      <c r="K836" s="6" t="s">
        <v>2388</v>
      </c>
      <c r="L836" t="s">
        <v>13</v>
      </c>
      <c r="M836" t="s">
        <v>28</v>
      </c>
      <c r="N836" s="6" t="s">
        <v>2388</v>
      </c>
      <c r="O836" t="s">
        <v>28</v>
      </c>
      <c r="P836" t="s">
        <v>28</v>
      </c>
      <c r="Q836" t="s">
        <v>28</v>
      </c>
      <c r="R836" s="7" t="s">
        <v>2389</v>
      </c>
      <c r="S836" s="8">
        <f>R836/N836 * -1</f>
      </c>
      <c r="T836">
        <f>VLOOKUP(H836,SKU_PORKMEAT!A2:D683,{3},FALSE)</f>
      </c>
      <c r="U836" s="1">
        <f>VLOOKUP(UPPER(IF(IFERROR(VLOOKUP(E836,SOTC_PORKMEAT!A2:B5441,{2},FALSE), TRUE)=TRUE, VLOOKUP(E836,PICKUP_PORKMEAT!A2:B559,{2},FALSE),VLOOKUP(E836,SOTC_PORKMEAT!A2:B5441,{2},FALSE))), CUSTOMERS_PORKMEAT!A2:C951,{3},FALSE)</f>
      </c>
      <c r="V836" s="1">
        <f>VLOOKUP(UPPER(IF(IFERROR(VLOOKUP(E836,SOTC_PORKMEAT!A2:B5441,{2},FALSE), TRUE)=TRUE, VLOOKUP(E836,PICKUP_PORKMEAT!A2:B559,{2},FALSE),VLOOKUP(E836,SOTC_PORKMEAT!A2:B5441,{2},FALSE))), CUSTOMERS_PORKMEAT!A2:D951,{4},FALSE)</f>
      </c>
      <c r="W836" s="1">
        <f>VLOOKUP(H836,SKU_PORKMEAT!A2:D683,{4},FALSE)</f>
      </c>
      <c r="X836" s="1">
        <v>10</v>
      </c>
      <c r="Y836" t="s">
        <v>291</v>
      </c>
    </row>
    <row r="837" spans="1:25" x14ac:dyDescent="0.25">
      <c r="A837" s="1">
        <v>2024</v>
      </c>
      <c r="B837" s="1" t="s">
        <v>24</v>
      </c>
      <c r="C837" s="1" t="s">
        <v>983</v>
      </c>
      <c r="D837" s="1" t="s">
        <v>2390</v>
      </c>
      <c r="E837" s="1">
        <v>2100120763</v>
      </c>
      <c r="F837" s="1" t="s">
        <v>291</v>
      </c>
      <c r="G837" t="s">
        <v>28</v>
      </c>
      <c r="H837" s="1">
        <v>1000000001131</v>
      </c>
      <c r="I837" s="1" t="s">
        <v>55</v>
      </c>
      <c r="J837" s="1" t="s">
        <v>55</v>
      </c>
      <c r="K837" s="6" t="s">
        <v>2391</v>
      </c>
      <c r="L837" t="s">
        <v>13</v>
      </c>
      <c r="M837" t="s">
        <v>28</v>
      </c>
      <c r="N837" s="6" t="s">
        <v>2391</v>
      </c>
      <c r="O837" t="s">
        <v>28</v>
      </c>
      <c r="P837" t="s">
        <v>28</v>
      </c>
      <c r="Q837" t="s">
        <v>28</v>
      </c>
      <c r="R837" s="7" t="s">
        <v>2392</v>
      </c>
      <c r="S837" s="8">
        <f>R837/N837 * -1</f>
      </c>
      <c r="T837">
        <f>VLOOKUP(H837,SKU_PORKMEAT!A2:D683,{3},FALSE)</f>
      </c>
      <c r="U837" s="1">
        <f>VLOOKUP(UPPER(IF(IFERROR(VLOOKUP(E837,SOTC_PORKMEAT!A2:B5441,{2},FALSE), TRUE)=TRUE, VLOOKUP(E837,PICKUP_PORKMEAT!A2:B559,{2},FALSE),VLOOKUP(E837,SOTC_PORKMEAT!A2:B5441,{2},FALSE))), CUSTOMERS_PORKMEAT!A2:C951,{3},FALSE)</f>
      </c>
      <c r="V837" s="1">
        <f>VLOOKUP(UPPER(IF(IFERROR(VLOOKUP(E837,SOTC_PORKMEAT!A2:B5441,{2},FALSE), TRUE)=TRUE, VLOOKUP(E837,PICKUP_PORKMEAT!A2:B559,{2},FALSE),VLOOKUP(E837,SOTC_PORKMEAT!A2:B5441,{2},FALSE))), CUSTOMERS_PORKMEAT!A2:D951,{4},FALSE)</f>
      </c>
      <c r="W837" s="1">
        <f>VLOOKUP(H837,SKU_PORKMEAT!A2:D683,{4},FALSE)</f>
      </c>
      <c r="X837" s="1">
        <v>10</v>
      </c>
      <c r="Y837" t="s">
        <v>291</v>
      </c>
    </row>
    <row r="838" spans="1:25" x14ac:dyDescent="0.25">
      <c r="A838" s="1">
        <v>2024</v>
      </c>
      <c r="B838" s="1" t="s">
        <v>24</v>
      </c>
      <c r="C838" s="1" t="s">
        <v>983</v>
      </c>
      <c r="D838" s="1" t="s">
        <v>2390</v>
      </c>
      <c r="E838" s="1">
        <v>2100120763</v>
      </c>
      <c r="F838" s="1" t="s">
        <v>291</v>
      </c>
      <c r="G838" t="s">
        <v>28</v>
      </c>
      <c r="H838" s="1">
        <v>1000000001331</v>
      </c>
      <c r="I838" s="1" t="s">
        <v>299</v>
      </c>
      <c r="J838" s="1" t="s">
        <v>299</v>
      </c>
      <c r="K838" s="6" t="s">
        <v>2393</v>
      </c>
      <c r="L838" t="s">
        <v>13</v>
      </c>
      <c r="M838" t="s">
        <v>28</v>
      </c>
      <c r="N838" s="6" t="s">
        <v>2393</v>
      </c>
      <c r="O838" t="s">
        <v>28</v>
      </c>
      <c r="P838" t="s">
        <v>28</v>
      </c>
      <c r="Q838" t="s">
        <v>28</v>
      </c>
      <c r="R838" s="7" t="s">
        <v>2394</v>
      </c>
      <c r="S838" s="8">
        <f>R838/N838 * -1</f>
      </c>
      <c r="T838">
        <f>VLOOKUP(H838,SKU_PORKMEAT!A2:D683,{3},FALSE)</f>
      </c>
      <c r="U838" s="1">
        <f>VLOOKUP(UPPER(IF(IFERROR(VLOOKUP(E838,SOTC_PORKMEAT!A2:B5441,{2},FALSE), TRUE)=TRUE, VLOOKUP(E838,PICKUP_PORKMEAT!A2:B559,{2},FALSE),VLOOKUP(E838,SOTC_PORKMEAT!A2:B5441,{2},FALSE))), CUSTOMERS_PORKMEAT!A2:C951,{3},FALSE)</f>
      </c>
      <c r="V838" s="1">
        <f>VLOOKUP(UPPER(IF(IFERROR(VLOOKUP(E838,SOTC_PORKMEAT!A2:B5441,{2},FALSE), TRUE)=TRUE, VLOOKUP(E838,PICKUP_PORKMEAT!A2:B559,{2},FALSE),VLOOKUP(E838,SOTC_PORKMEAT!A2:B5441,{2},FALSE))), CUSTOMERS_PORKMEAT!A2:D951,{4},FALSE)</f>
      </c>
      <c r="W838" s="1">
        <f>VLOOKUP(H838,SKU_PORKMEAT!A2:D683,{4},FALSE)</f>
      </c>
      <c r="X838" s="1">
        <v>10</v>
      </c>
      <c r="Y838" t="s">
        <v>291</v>
      </c>
    </row>
    <row r="839" spans="1:25" x14ac:dyDescent="0.25">
      <c r="A839" s="1">
        <v>2024</v>
      </c>
      <c r="B839" s="1" t="s">
        <v>24</v>
      </c>
      <c r="C839" s="1" t="s">
        <v>983</v>
      </c>
      <c r="D839" s="1" t="s">
        <v>2395</v>
      </c>
      <c r="E839" s="1">
        <v>2100120738</v>
      </c>
      <c r="F839" s="1" t="s">
        <v>545</v>
      </c>
      <c r="G839" t="s">
        <v>28</v>
      </c>
      <c r="H839" s="1">
        <v>1000000000762</v>
      </c>
      <c r="I839" s="1" t="s">
        <v>504</v>
      </c>
      <c r="J839" s="1" t="s">
        <v>504</v>
      </c>
      <c r="K839" s="6" t="s">
        <v>2396</v>
      </c>
      <c r="L839" t="s">
        <v>13</v>
      </c>
      <c r="M839" t="s">
        <v>28</v>
      </c>
      <c r="N839" s="6" t="s">
        <v>2396</v>
      </c>
      <c r="O839" t="s">
        <v>28</v>
      </c>
      <c r="P839" t="s">
        <v>28</v>
      </c>
      <c r="Q839" t="s">
        <v>28</v>
      </c>
      <c r="R839" s="7" t="s">
        <v>2397</v>
      </c>
      <c r="S839" s="8">
        <f>R839/N839 * -1</f>
      </c>
      <c r="T839">
        <f>VLOOKUP(H839,SKU_PORKMEAT!A2:D683,{3},FALSE)</f>
      </c>
      <c r="U839" s="1">
        <f>VLOOKUP(UPPER(IF(IFERROR(VLOOKUP(E839,SOTC_PORKMEAT!A2:B5441,{2},FALSE), TRUE)=TRUE, VLOOKUP(E839,PICKUP_PORKMEAT!A2:B559,{2},FALSE),VLOOKUP(E839,SOTC_PORKMEAT!A2:B5441,{2},FALSE))), CUSTOMERS_PORKMEAT!A2:C951,{3},FALSE)</f>
      </c>
      <c r="V839" s="1">
        <f>VLOOKUP(UPPER(IF(IFERROR(VLOOKUP(E839,SOTC_PORKMEAT!A2:B5441,{2},FALSE), TRUE)=TRUE, VLOOKUP(E839,PICKUP_PORKMEAT!A2:B559,{2},FALSE),VLOOKUP(E839,SOTC_PORKMEAT!A2:B5441,{2},FALSE))), CUSTOMERS_PORKMEAT!A2:D951,{4},FALSE)</f>
      </c>
      <c r="W839" s="1">
        <f>VLOOKUP(H839,SKU_PORKMEAT!A2:D683,{4},FALSE)</f>
      </c>
      <c r="X839" s="1">
        <v>12</v>
      </c>
      <c r="Y839" t="s">
        <v>545</v>
      </c>
    </row>
    <row r="840" spans="1:25" x14ac:dyDescent="0.25">
      <c r="A840" s="1">
        <v>2024</v>
      </c>
      <c r="B840" s="1" t="s">
        <v>24</v>
      </c>
      <c r="C840" s="1" t="s">
        <v>983</v>
      </c>
      <c r="D840" s="1" t="s">
        <v>2398</v>
      </c>
      <c r="E840" s="1">
        <v>2100120793</v>
      </c>
      <c r="F840" s="1" t="s">
        <v>1461</v>
      </c>
      <c r="G840" t="s">
        <v>28</v>
      </c>
      <c r="H840" s="1">
        <v>1000000000695</v>
      </c>
      <c r="I840" s="1" t="s">
        <v>1462</v>
      </c>
      <c r="J840" s="1" t="s">
        <v>1462</v>
      </c>
      <c r="K840" s="6" t="s">
        <v>2399</v>
      </c>
      <c r="L840" t="s">
        <v>13</v>
      </c>
      <c r="M840" t="s">
        <v>28</v>
      </c>
      <c r="N840" s="6" t="s">
        <v>2399</v>
      </c>
      <c r="O840" t="s">
        <v>28</v>
      </c>
      <c r="P840" t="s">
        <v>28</v>
      </c>
      <c r="Q840" t="s">
        <v>28</v>
      </c>
      <c r="R840" s="7" t="s">
        <v>1077</v>
      </c>
      <c r="S840" s="8">
        <f>R840/N840 * -1</f>
      </c>
      <c r="T840">
        <f>VLOOKUP(H840,SKU_PORKMEAT!A2:D683,{3},FALSE)</f>
      </c>
      <c r="U840" s="1">
        <f>VLOOKUP(UPPER(IF(IFERROR(VLOOKUP(E840,SOTC_PORKMEAT!A2:B5441,{2},FALSE), TRUE)=TRUE, VLOOKUP(E840,PICKUP_PORKMEAT!A2:B559,{2},FALSE),VLOOKUP(E840,SOTC_PORKMEAT!A2:B5441,{2},FALSE))), CUSTOMERS_PORKMEAT!A2:C951,{3},FALSE)</f>
      </c>
      <c r="V840" s="1">
        <f>VLOOKUP(UPPER(IF(IFERROR(VLOOKUP(E840,SOTC_PORKMEAT!A2:B5441,{2},FALSE), TRUE)=TRUE, VLOOKUP(E840,PICKUP_PORKMEAT!A2:B559,{2},FALSE),VLOOKUP(E840,SOTC_PORKMEAT!A2:B5441,{2},FALSE))), CUSTOMERS_PORKMEAT!A2:D951,{4},FALSE)</f>
      </c>
      <c r="W840" s="1">
        <f>VLOOKUP(H840,SKU_PORKMEAT!A2:D683,{4},FALSE)</f>
      </c>
      <c r="X840" s="1">
        <v>12</v>
      </c>
      <c r="Y840" t="s">
        <v>1461</v>
      </c>
    </row>
    <row r="841" spans="1:25" x14ac:dyDescent="0.25">
      <c r="A841" s="1">
        <v>2024</v>
      </c>
      <c r="B841" s="1" t="s">
        <v>24</v>
      </c>
      <c r="C841" s="1" t="s">
        <v>983</v>
      </c>
      <c r="D841" s="1" t="s">
        <v>2400</v>
      </c>
      <c r="E841" s="1">
        <v>2100120786</v>
      </c>
      <c r="F841" s="1" t="s">
        <v>351</v>
      </c>
      <c r="G841" t="s">
        <v>28</v>
      </c>
      <c r="H841" s="1">
        <v>1000000001141</v>
      </c>
      <c r="I841" s="1" t="s">
        <v>272</v>
      </c>
      <c r="J841" s="1" t="s">
        <v>272</v>
      </c>
      <c r="K841" s="6" t="s">
        <v>2401</v>
      </c>
      <c r="L841" t="s">
        <v>13</v>
      </c>
      <c r="M841" t="s">
        <v>28</v>
      </c>
      <c r="N841" s="6" t="s">
        <v>2401</v>
      </c>
      <c r="O841" t="s">
        <v>28</v>
      </c>
      <c r="P841" t="s">
        <v>28</v>
      </c>
      <c r="Q841" t="s">
        <v>28</v>
      </c>
      <c r="R841" s="7" t="s">
        <v>2402</v>
      </c>
      <c r="S841" s="8">
        <f>R841/N841 * -1</f>
      </c>
      <c r="T841">
        <f>VLOOKUP(H841,SKU_PORKMEAT!A2:D683,{3},FALSE)</f>
      </c>
      <c r="U841" s="1">
        <f>VLOOKUP(UPPER(IF(IFERROR(VLOOKUP(E841,SOTC_PORKMEAT!A2:B5441,{2},FALSE), TRUE)=TRUE, VLOOKUP(E841,PICKUP_PORKMEAT!A2:B559,{2},FALSE),VLOOKUP(E841,SOTC_PORKMEAT!A2:B5441,{2},FALSE))), CUSTOMERS_PORKMEAT!A2:C951,{3},FALSE)</f>
      </c>
      <c r="V841" s="1">
        <f>VLOOKUP(UPPER(IF(IFERROR(VLOOKUP(E841,SOTC_PORKMEAT!A2:B5441,{2},FALSE), TRUE)=TRUE, VLOOKUP(E841,PICKUP_PORKMEAT!A2:B559,{2},FALSE),VLOOKUP(E841,SOTC_PORKMEAT!A2:B5441,{2},FALSE))), CUSTOMERS_PORKMEAT!A2:D951,{4},FALSE)</f>
      </c>
      <c r="W841" s="1">
        <f>VLOOKUP(H841,SKU_PORKMEAT!A2:D683,{4},FALSE)</f>
      </c>
      <c r="X841" s="1">
        <v>19</v>
      </c>
      <c r="Y841" t="s">
        <v>351</v>
      </c>
    </row>
    <row r="842" spans="1:25" x14ac:dyDescent="0.25">
      <c r="A842" s="1">
        <v>2024</v>
      </c>
      <c r="B842" s="1" t="s">
        <v>24</v>
      </c>
      <c r="C842" s="1" t="s">
        <v>983</v>
      </c>
      <c r="D842" s="1" t="s">
        <v>2400</v>
      </c>
      <c r="E842" s="1">
        <v>2100120786</v>
      </c>
      <c r="F842" s="1" t="s">
        <v>351</v>
      </c>
      <c r="G842" t="s">
        <v>28</v>
      </c>
      <c r="H842" s="1">
        <v>1000000001157</v>
      </c>
      <c r="I842" s="1" t="s">
        <v>192</v>
      </c>
      <c r="J842" s="1" t="s">
        <v>192</v>
      </c>
      <c r="K842" s="6" t="s">
        <v>2403</v>
      </c>
      <c r="L842" t="s">
        <v>13</v>
      </c>
      <c r="M842" t="s">
        <v>28</v>
      </c>
      <c r="N842" s="6" t="s">
        <v>2403</v>
      </c>
      <c r="O842" t="s">
        <v>28</v>
      </c>
      <c r="P842" t="s">
        <v>28</v>
      </c>
      <c r="Q842" t="s">
        <v>28</v>
      </c>
      <c r="R842" s="7" t="s">
        <v>2404</v>
      </c>
      <c r="S842" s="8">
        <f>R842/N842 * -1</f>
      </c>
      <c r="T842">
        <f>VLOOKUP(H842,SKU_PORKMEAT!A2:D683,{3},FALSE)</f>
      </c>
      <c r="U842" s="1">
        <f>VLOOKUP(UPPER(IF(IFERROR(VLOOKUP(E842,SOTC_PORKMEAT!A2:B5441,{2},FALSE), TRUE)=TRUE, VLOOKUP(E842,PICKUP_PORKMEAT!A2:B559,{2},FALSE),VLOOKUP(E842,SOTC_PORKMEAT!A2:B5441,{2},FALSE))), CUSTOMERS_PORKMEAT!A2:C951,{3},FALSE)</f>
      </c>
      <c r="V842" s="1">
        <f>VLOOKUP(UPPER(IF(IFERROR(VLOOKUP(E842,SOTC_PORKMEAT!A2:B5441,{2},FALSE), TRUE)=TRUE, VLOOKUP(E842,PICKUP_PORKMEAT!A2:B559,{2},FALSE),VLOOKUP(E842,SOTC_PORKMEAT!A2:B5441,{2},FALSE))), CUSTOMERS_PORKMEAT!A2:D951,{4},FALSE)</f>
      </c>
      <c r="W842" s="1">
        <f>VLOOKUP(H842,SKU_PORKMEAT!A2:D683,{4},FALSE)</f>
      </c>
      <c r="X842" s="1">
        <v>19</v>
      </c>
      <c r="Y842" t="s">
        <v>351</v>
      </c>
    </row>
    <row r="843" spans="1:25" x14ac:dyDescent="0.25">
      <c r="A843" s="1">
        <v>2024</v>
      </c>
      <c r="B843" s="1" t="s">
        <v>24</v>
      </c>
      <c r="C843" s="1" t="s">
        <v>983</v>
      </c>
      <c r="D843" s="1" t="s">
        <v>2400</v>
      </c>
      <c r="E843" s="1">
        <v>2100120786</v>
      </c>
      <c r="F843" s="1" t="s">
        <v>351</v>
      </c>
      <c r="G843" t="s">
        <v>28</v>
      </c>
      <c r="H843" s="1">
        <v>1000000000728</v>
      </c>
      <c r="I843" s="1" t="s">
        <v>564</v>
      </c>
      <c r="J843" s="1" t="s">
        <v>564</v>
      </c>
      <c r="K843" s="6" t="s">
        <v>966</v>
      </c>
      <c r="L843" t="s">
        <v>13</v>
      </c>
      <c r="M843" t="s">
        <v>28</v>
      </c>
      <c r="N843" s="6" t="s">
        <v>966</v>
      </c>
      <c r="O843" t="s">
        <v>28</v>
      </c>
      <c r="P843" t="s">
        <v>28</v>
      </c>
      <c r="Q843" t="s">
        <v>28</v>
      </c>
      <c r="R843" s="7" t="s">
        <v>2405</v>
      </c>
      <c r="S843" s="8">
        <f>R843/N843 * -1</f>
      </c>
      <c r="T843">
        <f>VLOOKUP(H843,SKU_PORKMEAT!A2:D683,{3},FALSE)</f>
      </c>
      <c r="U843" s="1">
        <f>VLOOKUP(UPPER(IF(IFERROR(VLOOKUP(E843,SOTC_PORKMEAT!A2:B5441,{2},FALSE), TRUE)=TRUE, VLOOKUP(E843,PICKUP_PORKMEAT!A2:B559,{2},FALSE),VLOOKUP(E843,SOTC_PORKMEAT!A2:B5441,{2},FALSE))), CUSTOMERS_PORKMEAT!A2:C951,{3},FALSE)</f>
      </c>
      <c r="V843" s="1">
        <f>VLOOKUP(UPPER(IF(IFERROR(VLOOKUP(E843,SOTC_PORKMEAT!A2:B5441,{2},FALSE), TRUE)=TRUE, VLOOKUP(E843,PICKUP_PORKMEAT!A2:B559,{2},FALSE),VLOOKUP(E843,SOTC_PORKMEAT!A2:B5441,{2},FALSE))), CUSTOMERS_PORKMEAT!A2:D951,{4},FALSE)</f>
      </c>
      <c r="W843" s="1">
        <f>VLOOKUP(H843,SKU_PORKMEAT!A2:D683,{4},FALSE)</f>
      </c>
      <c r="X843" s="1">
        <v>19</v>
      </c>
      <c r="Y843" t="s">
        <v>351</v>
      </c>
    </row>
    <row r="844" spans="1:25" x14ac:dyDescent="0.25">
      <c r="A844" s="1">
        <v>2024</v>
      </c>
      <c r="B844" s="1" t="s">
        <v>24</v>
      </c>
      <c r="C844" s="1" t="s">
        <v>983</v>
      </c>
      <c r="D844" s="1" t="s">
        <v>2400</v>
      </c>
      <c r="E844" s="1">
        <v>2100120786</v>
      </c>
      <c r="F844" s="1" t="s">
        <v>351</v>
      </c>
      <c r="G844" t="s">
        <v>28</v>
      </c>
      <c r="H844" s="1">
        <v>1000000000669</v>
      </c>
      <c r="I844" s="1" t="s">
        <v>189</v>
      </c>
      <c r="J844" s="1" t="s">
        <v>189</v>
      </c>
      <c r="K844" s="6" t="s">
        <v>2406</v>
      </c>
      <c r="L844" t="s">
        <v>13</v>
      </c>
      <c r="M844" t="s">
        <v>28</v>
      </c>
      <c r="N844" s="6" t="s">
        <v>2406</v>
      </c>
      <c r="O844" t="s">
        <v>28</v>
      </c>
      <c r="P844" t="s">
        <v>28</v>
      </c>
      <c r="Q844" t="s">
        <v>28</v>
      </c>
      <c r="R844" s="7" t="s">
        <v>2407</v>
      </c>
      <c r="S844" s="8">
        <f>R844/N844 * -1</f>
      </c>
      <c r="T844">
        <f>VLOOKUP(H844,SKU_PORKMEAT!A2:D683,{3},FALSE)</f>
      </c>
      <c r="U844" s="1">
        <f>VLOOKUP(UPPER(IF(IFERROR(VLOOKUP(E844,SOTC_PORKMEAT!A2:B5441,{2},FALSE), TRUE)=TRUE, VLOOKUP(E844,PICKUP_PORKMEAT!A2:B559,{2},FALSE),VLOOKUP(E844,SOTC_PORKMEAT!A2:B5441,{2},FALSE))), CUSTOMERS_PORKMEAT!A2:C951,{3},FALSE)</f>
      </c>
      <c r="V844" s="1">
        <f>VLOOKUP(UPPER(IF(IFERROR(VLOOKUP(E844,SOTC_PORKMEAT!A2:B5441,{2},FALSE), TRUE)=TRUE, VLOOKUP(E844,PICKUP_PORKMEAT!A2:B559,{2},FALSE),VLOOKUP(E844,SOTC_PORKMEAT!A2:B5441,{2},FALSE))), CUSTOMERS_PORKMEAT!A2:D951,{4},FALSE)</f>
      </c>
      <c r="W844" s="1">
        <f>VLOOKUP(H844,SKU_PORKMEAT!A2:D683,{4},FALSE)</f>
      </c>
      <c r="X844" s="1">
        <v>19</v>
      </c>
      <c r="Y844" t="s">
        <v>351</v>
      </c>
    </row>
    <row r="845" spans="1:25" x14ac:dyDescent="0.25">
      <c r="A845" s="1">
        <v>2024</v>
      </c>
      <c r="B845" s="1" t="s">
        <v>24</v>
      </c>
      <c r="C845" s="1" t="s">
        <v>983</v>
      </c>
      <c r="D845" s="1" t="s">
        <v>2400</v>
      </c>
      <c r="E845" s="1">
        <v>2100120786</v>
      </c>
      <c r="F845" s="1" t="s">
        <v>351</v>
      </c>
      <c r="G845" t="s">
        <v>28</v>
      </c>
      <c r="H845" s="1">
        <v>1000000001134</v>
      </c>
      <c r="I845" s="1" t="s">
        <v>516</v>
      </c>
      <c r="J845" s="1" t="s">
        <v>516</v>
      </c>
      <c r="K845" s="6" t="s">
        <v>2408</v>
      </c>
      <c r="L845" t="s">
        <v>13</v>
      </c>
      <c r="M845" t="s">
        <v>28</v>
      </c>
      <c r="N845" s="6" t="s">
        <v>2408</v>
      </c>
      <c r="O845" t="s">
        <v>28</v>
      </c>
      <c r="P845" t="s">
        <v>28</v>
      </c>
      <c r="Q845" t="s">
        <v>28</v>
      </c>
      <c r="R845" s="7" t="s">
        <v>2409</v>
      </c>
      <c r="S845" s="8">
        <f>R845/N845 * -1</f>
      </c>
      <c r="T845">
        <f>VLOOKUP(H845,SKU_PORKMEAT!A2:D683,{3},FALSE)</f>
      </c>
      <c r="U845" s="1">
        <f>VLOOKUP(UPPER(IF(IFERROR(VLOOKUP(E845,SOTC_PORKMEAT!A2:B5441,{2},FALSE), TRUE)=TRUE, VLOOKUP(E845,PICKUP_PORKMEAT!A2:B559,{2},FALSE),VLOOKUP(E845,SOTC_PORKMEAT!A2:B5441,{2},FALSE))), CUSTOMERS_PORKMEAT!A2:C951,{3},FALSE)</f>
      </c>
      <c r="V845" s="1">
        <f>VLOOKUP(UPPER(IF(IFERROR(VLOOKUP(E845,SOTC_PORKMEAT!A2:B5441,{2},FALSE), TRUE)=TRUE, VLOOKUP(E845,PICKUP_PORKMEAT!A2:B559,{2},FALSE),VLOOKUP(E845,SOTC_PORKMEAT!A2:B5441,{2},FALSE))), CUSTOMERS_PORKMEAT!A2:D951,{4},FALSE)</f>
      </c>
      <c r="W845" s="1">
        <f>VLOOKUP(H845,SKU_PORKMEAT!A2:D683,{4},FALSE)</f>
      </c>
      <c r="X845" s="1">
        <v>19</v>
      </c>
      <c r="Y845" t="s">
        <v>351</v>
      </c>
    </row>
    <row r="846" spans="1:25" x14ac:dyDescent="0.25">
      <c r="A846" s="1">
        <v>2024</v>
      </c>
      <c r="B846" s="1" t="s">
        <v>24</v>
      </c>
      <c r="C846" s="1" t="s">
        <v>1564</v>
      </c>
      <c r="D846" s="1" t="s">
        <v>2410</v>
      </c>
      <c r="E846" s="1">
        <v>2100121168</v>
      </c>
      <c r="F846" s="1" t="s">
        <v>369</v>
      </c>
      <c r="G846" t="s">
        <v>28</v>
      </c>
      <c r="H846" s="1">
        <v>1000000001131</v>
      </c>
      <c r="I846" s="1" t="s">
        <v>55</v>
      </c>
      <c r="J846" s="1" t="s">
        <v>55</v>
      </c>
      <c r="K846" s="6" t="s">
        <v>2411</v>
      </c>
      <c r="L846" t="s">
        <v>13</v>
      </c>
      <c r="M846" t="s">
        <v>28</v>
      </c>
      <c r="N846" s="6" t="s">
        <v>2411</v>
      </c>
      <c r="O846" t="s">
        <v>28</v>
      </c>
      <c r="P846" t="s">
        <v>28</v>
      </c>
      <c r="Q846" t="s">
        <v>28</v>
      </c>
      <c r="R846" s="7" t="s">
        <v>2412</v>
      </c>
      <c r="S846" s="8">
        <f>R846/N846 * -1</f>
      </c>
      <c r="T846">
        <f>VLOOKUP(H846,SKU_PORKMEAT!A2:D683,{3},FALSE)</f>
      </c>
      <c r="U846" s="1">
        <f>VLOOKUP(UPPER(IF(IFERROR(VLOOKUP(E846,SOTC_PORKMEAT!A2:B5441,{2},FALSE), TRUE)=TRUE, VLOOKUP(E846,PICKUP_PORKMEAT!A2:B559,{2},FALSE),VLOOKUP(E846,SOTC_PORKMEAT!A2:B5441,{2},FALSE))), CUSTOMERS_PORKMEAT!A2:C951,{3},FALSE)</f>
      </c>
      <c r="V846" s="1">
        <f>VLOOKUP(UPPER(IF(IFERROR(VLOOKUP(E846,SOTC_PORKMEAT!A2:B5441,{2},FALSE), TRUE)=TRUE, VLOOKUP(E846,PICKUP_PORKMEAT!A2:B559,{2},FALSE),VLOOKUP(E846,SOTC_PORKMEAT!A2:B5441,{2},FALSE))), CUSTOMERS_PORKMEAT!A2:D951,{4},FALSE)</f>
      </c>
      <c r="W846" s="1">
        <f>VLOOKUP(H846,SKU_PORKMEAT!A2:D683,{4},FALSE)</f>
      </c>
      <c r="X846" s="1">
        <v>10</v>
      </c>
      <c r="Y846" t="s">
        <v>369</v>
      </c>
    </row>
    <row r="847" spans="1:25" x14ac:dyDescent="0.25">
      <c r="A847" s="1">
        <v>2024</v>
      </c>
      <c r="B847" s="1" t="s">
        <v>24</v>
      </c>
      <c r="C847" s="1" t="s">
        <v>983</v>
      </c>
      <c r="D847" s="1" t="s">
        <v>2413</v>
      </c>
      <c r="E847" s="1">
        <v>2100120745</v>
      </c>
      <c r="F847" s="1" t="s">
        <v>576</v>
      </c>
      <c r="G847" t="s">
        <v>28</v>
      </c>
      <c r="H847" s="1">
        <v>1000000000762</v>
      </c>
      <c r="I847" s="1" t="s">
        <v>504</v>
      </c>
      <c r="J847" s="1" t="s">
        <v>504</v>
      </c>
      <c r="K847" s="6" t="s">
        <v>1813</v>
      </c>
      <c r="L847" t="s">
        <v>13</v>
      </c>
      <c r="M847" t="s">
        <v>28</v>
      </c>
      <c r="N847" s="6" t="s">
        <v>1813</v>
      </c>
      <c r="O847" t="s">
        <v>28</v>
      </c>
      <c r="P847" t="s">
        <v>28</v>
      </c>
      <c r="Q847" t="s">
        <v>28</v>
      </c>
      <c r="R847" s="7" t="s">
        <v>2414</v>
      </c>
      <c r="S847" s="8">
        <f>R847/N847 * -1</f>
      </c>
      <c r="T847">
        <f>VLOOKUP(H847,SKU_PORKMEAT!A2:D683,{3},FALSE)</f>
      </c>
      <c r="U847" s="1">
        <f>VLOOKUP(UPPER(IF(IFERROR(VLOOKUP(E847,SOTC_PORKMEAT!A2:B5441,{2},FALSE), TRUE)=TRUE, VLOOKUP(E847,PICKUP_PORKMEAT!A2:B559,{2},FALSE),VLOOKUP(E847,SOTC_PORKMEAT!A2:B5441,{2},FALSE))), CUSTOMERS_PORKMEAT!A2:C951,{3},FALSE)</f>
      </c>
      <c r="V847" s="1">
        <f>VLOOKUP(UPPER(IF(IFERROR(VLOOKUP(E847,SOTC_PORKMEAT!A2:B5441,{2},FALSE), TRUE)=TRUE, VLOOKUP(E847,PICKUP_PORKMEAT!A2:B559,{2},FALSE),VLOOKUP(E847,SOTC_PORKMEAT!A2:B5441,{2},FALSE))), CUSTOMERS_PORKMEAT!A2:D951,{4},FALSE)</f>
      </c>
      <c r="W847" s="1">
        <f>VLOOKUP(H847,SKU_PORKMEAT!A2:D683,{4},FALSE)</f>
      </c>
      <c r="X847" s="1">
        <v>12</v>
      </c>
      <c r="Y847" t="s">
        <v>576</v>
      </c>
    </row>
    <row r="848" spans="1:25" x14ac:dyDescent="0.25">
      <c r="A848" s="1">
        <v>2024</v>
      </c>
      <c r="B848" s="1" t="s">
        <v>24</v>
      </c>
      <c r="C848" s="1" t="s">
        <v>2415</v>
      </c>
      <c r="D848" s="1" t="s">
        <v>2416</v>
      </c>
      <c r="E848" s="1">
        <v>2100121549</v>
      </c>
      <c r="F848" s="1" t="s">
        <v>27</v>
      </c>
      <c r="G848" t="s">
        <v>28</v>
      </c>
      <c r="H848" s="1">
        <v>1000000000297</v>
      </c>
      <c r="I848" s="1" t="s">
        <v>987</v>
      </c>
      <c r="J848" s="1" t="s">
        <v>987</v>
      </c>
      <c r="K848" s="6" t="s">
        <v>2417</v>
      </c>
      <c r="L848" t="s">
        <v>31</v>
      </c>
      <c r="M848" t="s">
        <v>28</v>
      </c>
      <c r="N848" s="6" t="s">
        <v>2417</v>
      </c>
      <c r="O848" t="s">
        <v>28</v>
      </c>
      <c r="P848" t="s">
        <v>28</v>
      </c>
      <c r="Q848" t="s">
        <v>28</v>
      </c>
      <c r="R848" s="7" t="s">
        <v>2418</v>
      </c>
      <c r="S848" s="8">
        <f>R848/N848 * -1</f>
      </c>
      <c r="T848">
        <f>VLOOKUP(H848,SKU_PORKMEAT!A2:D683,{3},FALSE)</f>
      </c>
      <c r="U848" s="1">
        <f>VLOOKUP(UPPER(IF(IFERROR(VLOOKUP(E848,SOTC_PORKMEAT!A2:B5441,{2},FALSE), TRUE)=TRUE, VLOOKUP(E848,PICKUP_PORKMEAT!A2:B559,{2},FALSE),VLOOKUP(E848,SOTC_PORKMEAT!A2:B5441,{2},FALSE))), CUSTOMERS_PORKMEAT!A2:C951,{3},FALSE)</f>
      </c>
      <c r="V848" s="1">
        <f>VLOOKUP(UPPER(IF(IFERROR(VLOOKUP(E848,SOTC_PORKMEAT!A2:B5441,{2},FALSE), TRUE)=TRUE, VLOOKUP(E848,PICKUP_PORKMEAT!A2:B559,{2},FALSE),VLOOKUP(E848,SOTC_PORKMEAT!A2:B5441,{2},FALSE))), CUSTOMERS_PORKMEAT!A2:D951,{4},FALSE)</f>
      </c>
      <c r="W848" s="1">
        <f>VLOOKUP(H848,SKU_PORKMEAT!A2:D683,{4},FALSE)</f>
      </c>
      <c r="X848" s="1">
        <v>10</v>
      </c>
      <c r="Y848" t="s">
        <v>27</v>
      </c>
    </row>
    <row r="849" spans="1:25" x14ac:dyDescent="0.25">
      <c r="A849" s="1">
        <v>2024</v>
      </c>
      <c r="B849" s="1" t="s">
        <v>24</v>
      </c>
      <c r="C849" s="1" t="s">
        <v>2415</v>
      </c>
      <c r="D849" s="1" t="s">
        <v>2416</v>
      </c>
      <c r="E849" s="1">
        <v>2100121549</v>
      </c>
      <c r="F849" s="1" t="s">
        <v>27</v>
      </c>
      <c r="G849" t="s">
        <v>28</v>
      </c>
      <c r="H849" s="1">
        <v>1000000000298</v>
      </c>
      <c r="I849" s="1" t="s">
        <v>33</v>
      </c>
      <c r="J849" s="1" t="s">
        <v>33</v>
      </c>
      <c r="K849" s="6" t="s">
        <v>34</v>
      </c>
      <c r="L849" t="s">
        <v>31</v>
      </c>
      <c r="M849" t="s">
        <v>28</v>
      </c>
      <c r="N849" s="6" t="s">
        <v>34</v>
      </c>
      <c r="O849" t="s">
        <v>28</v>
      </c>
      <c r="P849" t="s">
        <v>28</v>
      </c>
      <c r="Q849" t="s">
        <v>28</v>
      </c>
      <c r="R849" s="7" t="s">
        <v>35</v>
      </c>
      <c r="S849" s="8">
        <f>R849/N849 * -1</f>
      </c>
      <c r="T849">
        <f>VLOOKUP(H849,SKU_PORKMEAT!A2:D683,{3},FALSE)</f>
      </c>
      <c r="U849" s="1">
        <f>VLOOKUP(UPPER(IF(IFERROR(VLOOKUP(E849,SOTC_PORKMEAT!A2:B5441,{2},FALSE), TRUE)=TRUE, VLOOKUP(E849,PICKUP_PORKMEAT!A2:B559,{2},FALSE),VLOOKUP(E849,SOTC_PORKMEAT!A2:B5441,{2},FALSE))), CUSTOMERS_PORKMEAT!A2:C951,{3},FALSE)</f>
      </c>
      <c r="V849" s="1">
        <f>VLOOKUP(UPPER(IF(IFERROR(VLOOKUP(E849,SOTC_PORKMEAT!A2:B5441,{2},FALSE), TRUE)=TRUE, VLOOKUP(E849,PICKUP_PORKMEAT!A2:B559,{2},FALSE),VLOOKUP(E849,SOTC_PORKMEAT!A2:B5441,{2},FALSE))), CUSTOMERS_PORKMEAT!A2:D951,{4},FALSE)</f>
      </c>
      <c r="W849" s="1">
        <f>VLOOKUP(H849,SKU_PORKMEAT!A2:D683,{4},FALSE)</f>
      </c>
      <c r="X849" s="1">
        <v>10</v>
      </c>
      <c r="Y849" t="s">
        <v>27</v>
      </c>
    </row>
    <row r="850" spans="1:25" x14ac:dyDescent="0.25">
      <c r="A850" s="1">
        <v>2024</v>
      </c>
      <c r="B850" s="1" t="s">
        <v>24</v>
      </c>
      <c r="C850" s="1" t="s">
        <v>2415</v>
      </c>
      <c r="D850" s="1" t="s">
        <v>2416</v>
      </c>
      <c r="E850" s="1">
        <v>2100121549</v>
      </c>
      <c r="F850" s="1" t="s">
        <v>27</v>
      </c>
      <c r="G850" t="s">
        <v>28</v>
      </c>
      <c r="H850" s="1">
        <v>1000000000303</v>
      </c>
      <c r="I850" s="1" t="s">
        <v>36</v>
      </c>
      <c r="J850" s="1" t="s">
        <v>36</v>
      </c>
      <c r="K850" s="6" t="s">
        <v>43</v>
      </c>
      <c r="L850" t="s">
        <v>31</v>
      </c>
      <c r="M850" t="s">
        <v>28</v>
      </c>
      <c r="N850" s="6" t="s">
        <v>43</v>
      </c>
      <c r="O850" t="s">
        <v>28</v>
      </c>
      <c r="P850" t="s">
        <v>28</v>
      </c>
      <c r="Q850" t="s">
        <v>28</v>
      </c>
      <c r="R850" s="7" t="s">
        <v>2419</v>
      </c>
      <c r="S850" s="8">
        <f>R850/N850 * -1</f>
      </c>
      <c r="T850">
        <f>VLOOKUP(H850,SKU_PORKMEAT!A2:D683,{3},FALSE)</f>
      </c>
      <c r="U850" s="1">
        <f>VLOOKUP(UPPER(IF(IFERROR(VLOOKUP(E850,SOTC_PORKMEAT!A2:B5441,{2},FALSE), TRUE)=TRUE, VLOOKUP(E850,PICKUP_PORKMEAT!A2:B559,{2},FALSE),VLOOKUP(E850,SOTC_PORKMEAT!A2:B5441,{2},FALSE))), CUSTOMERS_PORKMEAT!A2:C951,{3},FALSE)</f>
      </c>
      <c r="V850" s="1">
        <f>VLOOKUP(UPPER(IF(IFERROR(VLOOKUP(E850,SOTC_PORKMEAT!A2:B5441,{2},FALSE), TRUE)=TRUE, VLOOKUP(E850,PICKUP_PORKMEAT!A2:B559,{2},FALSE),VLOOKUP(E850,SOTC_PORKMEAT!A2:B5441,{2},FALSE))), CUSTOMERS_PORKMEAT!A2:D951,{4},FALSE)</f>
      </c>
      <c r="W850" s="1">
        <f>VLOOKUP(H850,SKU_PORKMEAT!A2:D683,{4},FALSE)</f>
      </c>
      <c r="X850" s="1">
        <v>10</v>
      </c>
      <c r="Y850" t="s">
        <v>27</v>
      </c>
    </row>
    <row r="851" spans="1:25" x14ac:dyDescent="0.25">
      <c r="A851" s="1">
        <v>2024</v>
      </c>
      <c r="B851" s="1" t="s">
        <v>24</v>
      </c>
      <c r="C851" s="1" t="s">
        <v>25</v>
      </c>
      <c r="D851" s="1" t="s">
        <v>2420</v>
      </c>
      <c r="E851" s="1">
        <v>2600002149</v>
      </c>
      <c r="F851" s="1" t="s">
        <v>2185</v>
      </c>
      <c r="G851" t="s">
        <v>28</v>
      </c>
      <c r="H851" s="1">
        <v>1000000001182</v>
      </c>
      <c r="I851" s="1" t="s">
        <v>2192</v>
      </c>
      <c r="J851" s="1" t="s">
        <v>2192</v>
      </c>
      <c r="K851" s="6" t="s">
        <v>2421</v>
      </c>
      <c r="L851" t="s">
        <v>13</v>
      </c>
      <c r="M851" t="s">
        <v>28</v>
      </c>
      <c r="N851" s="6" t="s">
        <v>2421</v>
      </c>
      <c r="O851" t="s">
        <v>28</v>
      </c>
      <c r="P851" t="s">
        <v>28</v>
      </c>
      <c r="Q851" t="s">
        <v>28</v>
      </c>
      <c r="R851" s="7" t="s">
        <v>2422</v>
      </c>
      <c r="S851" s="8">
        <f>R851/N851 * -1</f>
      </c>
      <c r="T851">
        <f>VLOOKUP(H851,SKU_PORKMEAT!A2:D683,{3},FALSE)</f>
      </c>
      <c r="U851" s="1">
        <f>VLOOKUP(UPPER(IF(IFERROR(VLOOKUP(E851,SOTC_PORKMEAT!A2:B5441,{2},FALSE), TRUE)=TRUE, VLOOKUP(E851,PICKUP_PORKMEAT!A2:B559,{2},FALSE),VLOOKUP(E851,SOTC_PORKMEAT!A2:B5441,{2},FALSE))), CUSTOMERS_PORKMEAT!A2:C951,{3},FALSE)</f>
      </c>
      <c r="V851" s="1">
        <f>VLOOKUP(UPPER(IF(IFERROR(VLOOKUP(E851,SOTC_PORKMEAT!A2:B5441,{2},FALSE), TRUE)=TRUE, VLOOKUP(E851,PICKUP_PORKMEAT!A2:B559,{2},FALSE),VLOOKUP(E851,SOTC_PORKMEAT!A2:B5441,{2},FALSE))), CUSTOMERS_PORKMEAT!A2:D951,{4},FALSE)</f>
      </c>
      <c r="W851" s="1">
        <f>VLOOKUP(H851,SKU_PORKMEAT!A2:D683,{4},FALSE)</f>
      </c>
      <c r="X851" s="1">
        <v>12</v>
      </c>
      <c r="Y851" t="s">
        <v>2185</v>
      </c>
    </row>
    <row r="852" spans="1:25" x14ac:dyDescent="0.25">
      <c r="A852" s="1">
        <v>2024</v>
      </c>
      <c r="B852" s="1" t="s">
        <v>24</v>
      </c>
      <c r="C852" s="1" t="s">
        <v>983</v>
      </c>
      <c r="D852" s="1" t="s">
        <v>2423</v>
      </c>
      <c r="E852" s="1">
        <v>2600002148</v>
      </c>
      <c r="F852" s="1" t="s">
        <v>2185</v>
      </c>
      <c r="G852" t="s">
        <v>28</v>
      </c>
      <c r="H852" s="1">
        <v>1000000001182</v>
      </c>
      <c r="I852" s="1" t="s">
        <v>2192</v>
      </c>
      <c r="J852" s="1" t="s">
        <v>2192</v>
      </c>
      <c r="K852" s="6" t="s">
        <v>2424</v>
      </c>
      <c r="L852" t="s">
        <v>13</v>
      </c>
      <c r="M852" t="s">
        <v>28</v>
      </c>
      <c r="N852" s="6" t="s">
        <v>2424</v>
      </c>
      <c r="O852" t="s">
        <v>28</v>
      </c>
      <c r="P852" t="s">
        <v>28</v>
      </c>
      <c r="Q852" t="s">
        <v>28</v>
      </c>
      <c r="R852" s="7" t="s">
        <v>2425</v>
      </c>
      <c r="S852" s="8">
        <f>R852/N852 * -1</f>
      </c>
      <c r="T852">
        <f>VLOOKUP(H852,SKU_PORKMEAT!A2:D683,{3},FALSE)</f>
      </c>
      <c r="U852" s="1">
        <f>VLOOKUP(UPPER(IF(IFERROR(VLOOKUP(E852,SOTC_PORKMEAT!A2:B5441,{2},FALSE), TRUE)=TRUE, VLOOKUP(E852,PICKUP_PORKMEAT!A2:B559,{2},FALSE),VLOOKUP(E852,SOTC_PORKMEAT!A2:B5441,{2},FALSE))), CUSTOMERS_PORKMEAT!A2:C951,{3},FALSE)</f>
      </c>
      <c r="V852" s="1">
        <f>VLOOKUP(UPPER(IF(IFERROR(VLOOKUP(E852,SOTC_PORKMEAT!A2:B5441,{2},FALSE), TRUE)=TRUE, VLOOKUP(E852,PICKUP_PORKMEAT!A2:B559,{2},FALSE),VLOOKUP(E852,SOTC_PORKMEAT!A2:B5441,{2},FALSE))), CUSTOMERS_PORKMEAT!A2:D951,{4},FALSE)</f>
      </c>
      <c r="W852" s="1">
        <f>VLOOKUP(H852,SKU_PORKMEAT!A2:D683,{4},FALSE)</f>
      </c>
      <c r="X852" s="1">
        <v>12</v>
      </c>
      <c r="Y852" t="s">
        <v>2185</v>
      </c>
    </row>
    <row r="853" spans="1:25" x14ac:dyDescent="0.25">
      <c r="A853" s="1">
        <v>2024</v>
      </c>
      <c r="B853" s="1" t="s">
        <v>24</v>
      </c>
      <c r="C853" s="1" t="s">
        <v>39</v>
      </c>
      <c r="D853" s="1" t="s">
        <v>2426</v>
      </c>
      <c r="E853" s="1">
        <v>2600002147</v>
      </c>
      <c r="F853" s="1">
        <f>VLOOKUP(UPPER(IF(IFERROR(VLOOKUP(E853,SOTC_PORKMEAT!A2:B5441,{2},FALSE), TRUE)=TRUE, VLOOKUP(E853,PICKUP_PORKMEAT!A2:B559,{2},FALSE),VLOOKUP(E853,SOTC_PORKMEAT!A2:B5441,{2},FALSE))), CUSTOMERS_PORKMEAT!A2:B951,{2},FALSE)</f>
      </c>
      <c r="G853" t="s">
        <v>28</v>
      </c>
      <c r="H853" s="1">
        <v>1000000001357</v>
      </c>
      <c r="I853" s="1" t="s">
        <v>246</v>
      </c>
      <c r="J853" s="1" t="s">
        <v>246</v>
      </c>
      <c r="K853" s="6" t="s">
        <v>2427</v>
      </c>
      <c r="L853" t="s">
        <v>13</v>
      </c>
      <c r="M853" t="s">
        <v>28</v>
      </c>
      <c r="N853" s="6" t="s">
        <v>2427</v>
      </c>
      <c r="O853" t="s">
        <v>28</v>
      </c>
      <c r="P853" t="s">
        <v>28</v>
      </c>
      <c r="Q853" t="s">
        <v>28</v>
      </c>
      <c r="R853" s="7" t="s">
        <v>2428</v>
      </c>
      <c r="S853" s="8">
        <f>R853/N853 * -1</f>
      </c>
      <c r="T853">
        <f>VLOOKUP(H853,SKU_PORKMEAT!A2:D683,{3},FALSE)</f>
      </c>
      <c r="U853" s="1">
        <f>VLOOKUP(UPPER(IF(IFERROR(VLOOKUP(E853,SOTC_PORKMEAT!A2:B5441,{2},FALSE), TRUE)=TRUE, VLOOKUP(E853,PICKUP_PORKMEAT!A2:B559,{2},FALSE),VLOOKUP(E853,SOTC_PORKMEAT!A2:B5441,{2},FALSE))), CUSTOMERS_PORKMEAT!A2:C951,{3},FALSE)</f>
      </c>
      <c r="V853" s="1">
        <f>VLOOKUP(UPPER(IF(IFERROR(VLOOKUP(E853,SOTC_PORKMEAT!A2:B5441,{2},FALSE), TRUE)=TRUE, VLOOKUP(E853,PICKUP_PORKMEAT!A2:B559,{2},FALSE),VLOOKUP(E853,SOTC_PORKMEAT!A2:B5441,{2},FALSE))), CUSTOMERS_PORKMEAT!A2:D951,{4},FALSE)</f>
      </c>
      <c r="W853" s="1">
        <f>VLOOKUP(H853,SKU_PORKMEAT!A2:D683,{4},FALSE)</f>
      </c>
      <c r="X853" s="1">
        <v>20</v>
      </c>
      <c r="Y853" t="s">
        <v>256</v>
      </c>
    </row>
    <row r="854" spans="1:25" x14ac:dyDescent="0.25">
      <c r="A854" s="1">
        <v>2024</v>
      </c>
      <c r="B854" s="1" t="s">
        <v>24</v>
      </c>
      <c r="C854" s="1" t="s">
        <v>47</v>
      </c>
      <c r="D854" s="1" t="s">
        <v>2429</v>
      </c>
      <c r="E854" s="1">
        <v>2600002151</v>
      </c>
      <c r="F854" s="1" t="s">
        <v>88</v>
      </c>
      <c r="G854" t="s">
        <v>28</v>
      </c>
      <c r="H854" s="1">
        <v>1000000001128</v>
      </c>
      <c r="I854" s="1" t="s">
        <v>73</v>
      </c>
      <c r="J854" s="1" t="s">
        <v>73</v>
      </c>
      <c r="K854" s="6" t="s">
        <v>1384</v>
      </c>
      <c r="L854" t="s">
        <v>13</v>
      </c>
      <c r="M854" t="s">
        <v>28</v>
      </c>
      <c r="N854" s="6" t="s">
        <v>1384</v>
      </c>
      <c r="O854" t="s">
        <v>28</v>
      </c>
      <c r="P854" t="s">
        <v>28</v>
      </c>
      <c r="Q854" t="s">
        <v>28</v>
      </c>
      <c r="R854" s="7" t="s">
        <v>2430</v>
      </c>
      <c r="S854" s="8">
        <f>R854/N854 * -1</f>
      </c>
      <c r="T854">
        <f>VLOOKUP(H854,SKU_PORKMEAT!A2:D683,{3},FALSE)</f>
      </c>
      <c r="U854" s="1">
        <f>VLOOKUP(UPPER(IF(IFERROR(VLOOKUP(E854,SOTC_PORKMEAT!A2:B5441,{2},FALSE), TRUE)=TRUE, VLOOKUP(E854,PICKUP_PORKMEAT!A2:B559,{2},FALSE),VLOOKUP(E854,SOTC_PORKMEAT!A2:B5441,{2},FALSE))), CUSTOMERS_PORKMEAT!A2:C951,{3},FALSE)</f>
      </c>
      <c r="V854" s="1">
        <f>VLOOKUP(UPPER(IF(IFERROR(VLOOKUP(E854,SOTC_PORKMEAT!A2:B5441,{2},FALSE), TRUE)=TRUE, VLOOKUP(E854,PICKUP_PORKMEAT!A2:B559,{2},FALSE),VLOOKUP(E854,SOTC_PORKMEAT!A2:B5441,{2},FALSE))), CUSTOMERS_PORKMEAT!A2:D951,{4},FALSE)</f>
      </c>
      <c r="W854" s="1">
        <f>VLOOKUP(H854,SKU_PORKMEAT!A2:D683,{4},FALSE)</f>
      </c>
      <c r="X854" s="1">
        <v>15</v>
      </c>
      <c r="Y854" t="s">
        <v>88</v>
      </c>
    </row>
    <row r="855" spans="1:25" x14ac:dyDescent="0.25">
      <c r="A855" s="1">
        <v>2024</v>
      </c>
      <c r="B855" s="1" t="s">
        <v>24</v>
      </c>
      <c r="C855" s="1" t="s">
        <v>25</v>
      </c>
      <c r="D855" s="1" t="s">
        <v>2431</v>
      </c>
      <c r="E855" s="1">
        <v>2100119101</v>
      </c>
      <c r="F855" s="1" t="s">
        <v>351</v>
      </c>
      <c r="G855" t="s">
        <v>28</v>
      </c>
      <c r="H855" s="1">
        <v>1000000001157</v>
      </c>
      <c r="I855" s="1" t="s">
        <v>192</v>
      </c>
      <c r="J855" s="1" t="s">
        <v>192</v>
      </c>
      <c r="K855" s="6" t="s">
        <v>2432</v>
      </c>
      <c r="L855" t="s">
        <v>13</v>
      </c>
      <c r="M855" t="s">
        <v>28</v>
      </c>
      <c r="N855" s="6" t="s">
        <v>2432</v>
      </c>
      <c r="O855" t="s">
        <v>28</v>
      </c>
      <c r="P855" t="s">
        <v>28</v>
      </c>
      <c r="Q855" t="s">
        <v>28</v>
      </c>
      <c r="R855" s="7" t="s">
        <v>2433</v>
      </c>
      <c r="S855" s="8">
        <f>R855/N855 * -1</f>
      </c>
      <c r="T855">
        <f>VLOOKUP(H855,SKU_PORKMEAT!A2:D683,{3},FALSE)</f>
      </c>
      <c r="U855" s="1">
        <f>VLOOKUP(UPPER(IF(IFERROR(VLOOKUP(E855,SOTC_PORKMEAT!A2:B5441,{2},FALSE), TRUE)=TRUE, VLOOKUP(E855,PICKUP_PORKMEAT!A2:B559,{2},FALSE),VLOOKUP(E855,SOTC_PORKMEAT!A2:B5441,{2},FALSE))), CUSTOMERS_PORKMEAT!A2:C951,{3},FALSE)</f>
      </c>
      <c r="V855" s="1">
        <f>VLOOKUP(UPPER(IF(IFERROR(VLOOKUP(E855,SOTC_PORKMEAT!A2:B5441,{2},FALSE), TRUE)=TRUE, VLOOKUP(E855,PICKUP_PORKMEAT!A2:B559,{2},FALSE),VLOOKUP(E855,SOTC_PORKMEAT!A2:B5441,{2},FALSE))), CUSTOMERS_PORKMEAT!A2:D951,{4},FALSE)</f>
      </c>
      <c r="W855" s="1">
        <f>VLOOKUP(H855,SKU_PORKMEAT!A2:D683,{4},FALSE)</f>
      </c>
      <c r="X855" s="1">
        <v>19</v>
      </c>
      <c r="Y855" t="s">
        <v>351</v>
      </c>
    </row>
    <row r="856" spans="1:25" x14ac:dyDescent="0.25">
      <c r="A856" s="1">
        <v>2024</v>
      </c>
      <c r="B856" s="1" t="s">
        <v>24</v>
      </c>
      <c r="C856" s="1" t="s">
        <v>1227</v>
      </c>
      <c r="D856" s="1" t="s">
        <v>2434</v>
      </c>
      <c r="E856" s="1">
        <v>2100121064</v>
      </c>
      <c r="F856" s="1" t="s">
        <v>77</v>
      </c>
      <c r="G856" t="s">
        <v>28</v>
      </c>
      <c r="H856" s="1">
        <v>1000000001325</v>
      </c>
      <c r="I856" s="1" t="s">
        <v>585</v>
      </c>
      <c r="J856" s="1" t="s">
        <v>585</v>
      </c>
      <c r="K856" s="6" t="s">
        <v>2435</v>
      </c>
      <c r="L856" t="s">
        <v>13</v>
      </c>
      <c r="M856" t="s">
        <v>28</v>
      </c>
      <c r="N856" s="6" t="s">
        <v>2435</v>
      </c>
      <c r="O856" t="s">
        <v>28</v>
      </c>
      <c r="P856" t="s">
        <v>28</v>
      </c>
      <c r="Q856" t="s">
        <v>28</v>
      </c>
      <c r="R856" s="7" t="s">
        <v>2436</v>
      </c>
      <c r="S856" s="8">
        <f>R856/N856 * -1</f>
      </c>
      <c r="T856">
        <f>VLOOKUP(H856,SKU_PORKMEAT!A2:D683,{3},FALSE)</f>
      </c>
      <c r="U856" s="1">
        <f>VLOOKUP(UPPER(IF(IFERROR(VLOOKUP(E856,SOTC_PORKMEAT!A2:B5441,{2},FALSE), TRUE)=TRUE, VLOOKUP(E856,PICKUP_PORKMEAT!A2:B559,{2},FALSE),VLOOKUP(E856,SOTC_PORKMEAT!A2:B5441,{2},FALSE))), CUSTOMERS_PORKMEAT!A2:C951,{3},FALSE)</f>
      </c>
      <c r="V856" s="1">
        <f>VLOOKUP(UPPER(IF(IFERROR(VLOOKUP(E856,SOTC_PORKMEAT!A2:B5441,{2},FALSE), TRUE)=TRUE, VLOOKUP(E856,PICKUP_PORKMEAT!A2:B559,{2},FALSE),VLOOKUP(E856,SOTC_PORKMEAT!A2:B5441,{2},FALSE))), CUSTOMERS_PORKMEAT!A2:D951,{4},FALSE)</f>
      </c>
      <c r="W856" s="1">
        <f>VLOOKUP(H856,SKU_PORKMEAT!A2:D683,{4},FALSE)</f>
      </c>
      <c r="X856" s="1">
        <v>13</v>
      </c>
      <c r="Y856" t="s">
        <v>77</v>
      </c>
    </row>
    <row r="857" spans="1:25" x14ac:dyDescent="0.25">
      <c r="A857" s="1">
        <v>2024</v>
      </c>
      <c r="B857" s="1" t="s">
        <v>24</v>
      </c>
      <c r="C857" s="1" t="s">
        <v>1227</v>
      </c>
      <c r="D857" s="1" t="s">
        <v>2434</v>
      </c>
      <c r="E857" s="1">
        <v>2100121064</v>
      </c>
      <c r="F857" s="1" t="s">
        <v>77</v>
      </c>
      <c r="G857" t="s">
        <v>28</v>
      </c>
      <c r="H857" s="1">
        <v>1000000001134</v>
      </c>
      <c r="I857" s="1" t="s">
        <v>516</v>
      </c>
      <c r="J857" s="1" t="s">
        <v>516</v>
      </c>
      <c r="K857" s="6" t="s">
        <v>2437</v>
      </c>
      <c r="L857" t="s">
        <v>13</v>
      </c>
      <c r="M857" t="s">
        <v>28</v>
      </c>
      <c r="N857" s="6" t="s">
        <v>2437</v>
      </c>
      <c r="O857" t="s">
        <v>28</v>
      </c>
      <c r="P857" t="s">
        <v>28</v>
      </c>
      <c r="Q857" t="s">
        <v>28</v>
      </c>
      <c r="R857" s="7" t="s">
        <v>2438</v>
      </c>
      <c r="S857" s="8">
        <f>R857/N857 * -1</f>
      </c>
      <c r="T857">
        <f>VLOOKUP(H857,SKU_PORKMEAT!A2:D683,{3},FALSE)</f>
      </c>
      <c r="U857" s="1">
        <f>VLOOKUP(UPPER(IF(IFERROR(VLOOKUP(E857,SOTC_PORKMEAT!A2:B5441,{2},FALSE), TRUE)=TRUE, VLOOKUP(E857,PICKUP_PORKMEAT!A2:B559,{2},FALSE),VLOOKUP(E857,SOTC_PORKMEAT!A2:B5441,{2},FALSE))), CUSTOMERS_PORKMEAT!A2:C951,{3},FALSE)</f>
      </c>
      <c r="V857" s="1">
        <f>VLOOKUP(UPPER(IF(IFERROR(VLOOKUP(E857,SOTC_PORKMEAT!A2:B5441,{2},FALSE), TRUE)=TRUE, VLOOKUP(E857,PICKUP_PORKMEAT!A2:B559,{2},FALSE),VLOOKUP(E857,SOTC_PORKMEAT!A2:B5441,{2},FALSE))), CUSTOMERS_PORKMEAT!A2:D951,{4},FALSE)</f>
      </c>
      <c r="W857" s="1">
        <f>VLOOKUP(H857,SKU_PORKMEAT!A2:D683,{4},FALSE)</f>
      </c>
      <c r="X857" s="1">
        <v>13</v>
      </c>
      <c r="Y857" t="s">
        <v>77</v>
      </c>
    </row>
    <row r="858" spans="1:25" x14ac:dyDescent="0.25">
      <c r="A858" s="1">
        <v>2024</v>
      </c>
      <c r="B858" s="1" t="s">
        <v>24</v>
      </c>
      <c r="C858" s="1" t="s">
        <v>1227</v>
      </c>
      <c r="D858" s="1" t="s">
        <v>2434</v>
      </c>
      <c r="E858" s="1">
        <v>2100121064</v>
      </c>
      <c r="F858" s="1" t="s">
        <v>77</v>
      </c>
      <c r="G858" t="s">
        <v>28</v>
      </c>
      <c r="H858" s="1">
        <v>1000000001136</v>
      </c>
      <c r="I858" s="1" t="s">
        <v>519</v>
      </c>
      <c r="J858" s="1" t="s">
        <v>519</v>
      </c>
      <c r="K858" s="6" t="s">
        <v>93</v>
      </c>
      <c r="L858" t="s">
        <v>13</v>
      </c>
      <c r="M858" t="s">
        <v>28</v>
      </c>
      <c r="N858" s="6" t="s">
        <v>93</v>
      </c>
      <c r="O858" t="s">
        <v>28</v>
      </c>
      <c r="P858" t="s">
        <v>28</v>
      </c>
      <c r="Q858" t="s">
        <v>28</v>
      </c>
      <c r="R858" s="7" t="s">
        <v>2439</v>
      </c>
      <c r="S858" s="8">
        <f>R858/N858 * -1</f>
      </c>
      <c r="T858">
        <f>VLOOKUP(H858,SKU_PORKMEAT!A2:D683,{3},FALSE)</f>
      </c>
      <c r="U858" s="1">
        <f>VLOOKUP(UPPER(IF(IFERROR(VLOOKUP(E858,SOTC_PORKMEAT!A2:B5441,{2},FALSE), TRUE)=TRUE, VLOOKUP(E858,PICKUP_PORKMEAT!A2:B559,{2},FALSE),VLOOKUP(E858,SOTC_PORKMEAT!A2:B5441,{2},FALSE))), CUSTOMERS_PORKMEAT!A2:C951,{3},FALSE)</f>
      </c>
      <c r="V858" s="1">
        <f>VLOOKUP(UPPER(IF(IFERROR(VLOOKUP(E858,SOTC_PORKMEAT!A2:B5441,{2},FALSE), TRUE)=TRUE, VLOOKUP(E858,PICKUP_PORKMEAT!A2:B559,{2},FALSE),VLOOKUP(E858,SOTC_PORKMEAT!A2:B5441,{2},FALSE))), CUSTOMERS_PORKMEAT!A2:D951,{4},FALSE)</f>
      </c>
      <c r="W858" s="1">
        <f>VLOOKUP(H858,SKU_PORKMEAT!A2:D683,{4},FALSE)</f>
      </c>
      <c r="X858" s="1">
        <v>13</v>
      </c>
      <c r="Y858" t="s">
        <v>77</v>
      </c>
    </row>
    <row r="859" spans="1:25" x14ac:dyDescent="0.25">
      <c r="A859" s="1">
        <v>2024</v>
      </c>
      <c r="B859" s="1" t="s">
        <v>24</v>
      </c>
      <c r="C859" s="1" t="s">
        <v>1227</v>
      </c>
      <c r="D859" s="1" t="s">
        <v>2434</v>
      </c>
      <c r="E859" s="1">
        <v>2100121064</v>
      </c>
      <c r="F859" s="1" t="s">
        <v>77</v>
      </c>
      <c r="G859" t="s">
        <v>28</v>
      </c>
      <c r="H859" s="1">
        <v>1000000000666</v>
      </c>
      <c r="I859" s="1" t="s">
        <v>541</v>
      </c>
      <c r="J859" s="1" t="s">
        <v>541</v>
      </c>
      <c r="K859" s="6" t="s">
        <v>2440</v>
      </c>
      <c r="L859" t="s">
        <v>13</v>
      </c>
      <c r="M859" t="s">
        <v>28</v>
      </c>
      <c r="N859" s="6" t="s">
        <v>2440</v>
      </c>
      <c r="O859" t="s">
        <v>28</v>
      </c>
      <c r="P859" t="s">
        <v>28</v>
      </c>
      <c r="Q859" t="s">
        <v>28</v>
      </c>
      <c r="R859" s="7" t="s">
        <v>2441</v>
      </c>
      <c r="S859" s="8">
        <f>R859/N859 * -1</f>
      </c>
      <c r="T859">
        <f>VLOOKUP(H859,SKU_PORKMEAT!A2:D683,{3},FALSE)</f>
      </c>
      <c r="U859" s="1">
        <f>VLOOKUP(UPPER(IF(IFERROR(VLOOKUP(E859,SOTC_PORKMEAT!A2:B5441,{2},FALSE), TRUE)=TRUE, VLOOKUP(E859,PICKUP_PORKMEAT!A2:B559,{2},FALSE),VLOOKUP(E859,SOTC_PORKMEAT!A2:B5441,{2},FALSE))), CUSTOMERS_PORKMEAT!A2:C951,{3},FALSE)</f>
      </c>
      <c r="V859" s="1">
        <f>VLOOKUP(UPPER(IF(IFERROR(VLOOKUP(E859,SOTC_PORKMEAT!A2:B5441,{2},FALSE), TRUE)=TRUE, VLOOKUP(E859,PICKUP_PORKMEAT!A2:B559,{2},FALSE),VLOOKUP(E859,SOTC_PORKMEAT!A2:B5441,{2},FALSE))), CUSTOMERS_PORKMEAT!A2:D951,{4},FALSE)</f>
      </c>
      <c r="W859" s="1">
        <f>VLOOKUP(H859,SKU_PORKMEAT!A2:D683,{4},FALSE)</f>
      </c>
      <c r="X859" s="1">
        <v>13</v>
      </c>
      <c r="Y859" t="s">
        <v>77</v>
      </c>
    </row>
    <row r="860" spans="1:25" x14ac:dyDescent="0.25">
      <c r="A860" s="1">
        <v>2024</v>
      </c>
      <c r="B860" s="1" t="s">
        <v>24</v>
      </c>
      <c r="C860" s="1" t="s">
        <v>39</v>
      </c>
      <c r="D860" s="1" t="s">
        <v>2442</v>
      </c>
      <c r="E860" s="1">
        <v>2100120151</v>
      </c>
      <c r="F860" s="1" t="s">
        <v>77</v>
      </c>
      <c r="G860" t="s">
        <v>28</v>
      </c>
      <c r="H860" s="1">
        <v>1000000001325</v>
      </c>
      <c r="I860" s="1" t="s">
        <v>585</v>
      </c>
      <c r="J860" s="1" t="s">
        <v>585</v>
      </c>
      <c r="K860" s="6" t="s">
        <v>2443</v>
      </c>
      <c r="L860" t="s">
        <v>13</v>
      </c>
      <c r="M860" t="s">
        <v>28</v>
      </c>
      <c r="N860" s="6" t="s">
        <v>2443</v>
      </c>
      <c r="O860" t="s">
        <v>28</v>
      </c>
      <c r="P860" t="s">
        <v>28</v>
      </c>
      <c r="Q860" t="s">
        <v>28</v>
      </c>
      <c r="R860" s="7" t="s">
        <v>2444</v>
      </c>
      <c r="S860" s="8">
        <f>R860/N860 * -1</f>
      </c>
      <c r="T860">
        <f>VLOOKUP(H860,SKU_PORKMEAT!A2:D683,{3},FALSE)</f>
      </c>
      <c r="U860" s="1">
        <f>VLOOKUP(UPPER(IF(IFERROR(VLOOKUP(E860,SOTC_PORKMEAT!A2:B5441,{2},FALSE), TRUE)=TRUE, VLOOKUP(E860,PICKUP_PORKMEAT!A2:B559,{2},FALSE),VLOOKUP(E860,SOTC_PORKMEAT!A2:B5441,{2},FALSE))), CUSTOMERS_PORKMEAT!A2:C951,{3},FALSE)</f>
      </c>
      <c r="V860" s="1">
        <f>VLOOKUP(UPPER(IF(IFERROR(VLOOKUP(E860,SOTC_PORKMEAT!A2:B5441,{2},FALSE), TRUE)=TRUE, VLOOKUP(E860,PICKUP_PORKMEAT!A2:B559,{2},FALSE),VLOOKUP(E860,SOTC_PORKMEAT!A2:B5441,{2},FALSE))), CUSTOMERS_PORKMEAT!A2:D951,{4},FALSE)</f>
      </c>
      <c r="W860" s="1">
        <f>VLOOKUP(H860,SKU_PORKMEAT!A2:D683,{4},FALSE)</f>
      </c>
      <c r="X860" s="1">
        <v>13</v>
      </c>
      <c r="Y860" t="s">
        <v>77</v>
      </c>
    </row>
    <row r="861" spans="1:25" x14ac:dyDescent="0.25">
      <c r="A861" s="1">
        <v>2024</v>
      </c>
      <c r="B861" s="1" t="s">
        <v>24</v>
      </c>
      <c r="C861" s="1" t="s">
        <v>1564</v>
      </c>
      <c r="D861" s="1" t="s">
        <v>2445</v>
      </c>
      <c r="E861" s="1">
        <v>2100120620</v>
      </c>
      <c r="F861" s="1" t="s">
        <v>77</v>
      </c>
      <c r="G861" t="s">
        <v>28</v>
      </c>
      <c r="H861" s="1">
        <v>1000000001325</v>
      </c>
      <c r="I861" s="1" t="s">
        <v>585</v>
      </c>
      <c r="J861" s="1" t="s">
        <v>585</v>
      </c>
      <c r="K861" s="6" t="s">
        <v>2446</v>
      </c>
      <c r="L861" t="s">
        <v>13</v>
      </c>
      <c r="M861" t="s">
        <v>28</v>
      </c>
      <c r="N861" s="6" t="s">
        <v>2446</v>
      </c>
      <c r="O861" t="s">
        <v>28</v>
      </c>
      <c r="P861" t="s">
        <v>28</v>
      </c>
      <c r="Q861" t="s">
        <v>28</v>
      </c>
      <c r="R861" s="7" t="s">
        <v>2447</v>
      </c>
      <c r="S861" s="8">
        <f>R861/N861 * -1</f>
      </c>
      <c r="T861">
        <f>VLOOKUP(H861,SKU_PORKMEAT!A2:D683,{3},FALSE)</f>
      </c>
      <c r="U861" s="1">
        <f>VLOOKUP(UPPER(IF(IFERROR(VLOOKUP(E861,SOTC_PORKMEAT!A2:B5441,{2},FALSE), TRUE)=TRUE, VLOOKUP(E861,PICKUP_PORKMEAT!A2:B559,{2},FALSE),VLOOKUP(E861,SOTC_PORKMEAT!A2:B5441,{2},FALSE))), CUSTOMERS_PORKMEAT!A2:C951,{3},FALSE)</f>
      </c>
      <c r="V861" s="1">
        <f>VLOOKUP(UPPER(IF(IFERROR(VLOOKUP(E861,SOTC_PORKMEAT!A2:B5441,{2},FALSE), TRUE)=TRUE, VLOOKUP(E861,PICKUP_PORKMEAT!A2:B559,{2},FALSE),VLOOKUP(E861,SOTC_PORKMEAT!A2:B5441,{2},FALSE))), CUSTOMERS_PORKMEAT!A2:D951,{4},FALSE)</f>
      </c>
      <c r="W861" s="1">
        <f>VLOOKUP(H861,SKU_PORKMEAT!A2:D683,{4},FALSE)</f>
      </c>
      <c r="X861" s="1">
        <v>13</v>
      </c>
      <c r="Y861" t="s">
        <v>77</v>
      </c>
    </row>
    <row r="862" spans="1:25" x14ac:dyDescent="0.25">
      <c r="A862" s="1">
        <v>2024</v>
      </c>
      <c r="B862" s="1" t="s">
        <v>24</v>
      </c>
      <c r="C862" s="1" t="s">
        <v>983</v>
      </c>
      <c r="D862" s="1" t="s">
        <v>2448</v>
      </c>
      <c r="E862" s="1">
        <v>2100120773</v>
      </c>
      <c r="F862" s="1" t="s">
        <v>77</v>
      </c>
      <c r="G862" t="s">
        <v>28</v>
      </c>
      <c r="H862" s="1">
        <v>1000000001325</v>
      </c>
      <c r="I862" s="1" t="s">
        <v>585</v>
      </c>
      <c r="J862" s="1" t="s">
        <v>585</v>
      </c>
      <c r="K862" s="6" t="s">
        <v>2449</v>
      </c>
      <c r="L862" t="s">
        <v>13</v>
      </c>
      <c r="M862" t="s">
        <v>28</v>
      </c>
      <c r="N862" s="6" t="s">
        <v>2449</v>
      </c>
      <c r="O862" t="s">
        <v>28</v>
      </c>
      <c r="P862" t="s">
        <v>28</v>
      </c>
      <c r="Q862" t="s">
        <v>28</v>
      </c>
      <c r="R862" s="7" t="s">
        <v>2450</v>
      </c>
      <c r="S862" s="8">
        <f>R862/N862 * -1</f>
      </c>
      <c r="T862">
        <f>VLOOKUP(H862,SKU_PORKMEAT!A2:D683,{3},FALSE)</f>
      </c>
      <c r="U862" s="1">
        <f>VLOOKUP(UPPER(IF(IFERROR(VLOOKUP(E862,SOTC_PORKMEAT!A2:B5441,{2},FALSE), TRUE)=TRUE, VLOOKUP(E862,PICKUP_PORKMEAT!A2:B559,{2},FALSE),VLOOKUP(E862,SOTC_PORKMEAT!A2:B5441,{2},FALSE))), CUSTOMERS_PORKMEAT!A2:C951,{3},FALSE)</f>
      </c>
      <c r="V862" s="1">
        <f>VLOOKUP(UPPER(IF(IFERROR(VLOOKUP(E862,SOTC_PORKMEAT!A2:B5441,{2},FALSE), TRUE)=TRUE, VLOOKUP(E862,PICKUP_PORKMEAT!A2:B559,{2},FALSE),VLOOKUP(E862,SOTC_PORKMEAT!A2:B5441,{2},FALSE))), CUSTOMERS_PORKMEAT!A2:D951,{4},FALSE)</f>
      </c>
      <c r="W862" s="1">
        <f>VLOOKUP(H862,SKU_PORKMEAT!A2:D683,{4},FALSE)</f>
      </c>
      <c r="X862" s="1">
        <v>13</v>
      </c>
      <c r="Y862" t="s">
        <v>77</v>
      </c>
    </row>
    <row r="863" spans="1:25" x14ac:dyDescent="0.25">
      <c r="A863" s="1">
        <v>2024</v>
      </c>
      <c r="B863" s="1" t="s">
        <v>24</v>
      </c>
      <c r="C863" s="1" t="s">
        <v>983</v>
      </c>
      <c r="D863" s="1" t="s">
        <v>2451</v>
      </c>
      <c r="E863" s="1">
        <v>2100121554</v>
      </c>
      <c r="F863" s="1" t="s">
        <v>267</v>
      </c>
      <c r="G863" t="s">
        <v>28</v>
      </c>
      <c r="H863" s="1">
        <v>1000000001128</v>
      </c>
      <c r="I863" s="1" t="s">
        <v>73</v>
      </c>
      <c r="J863" s="1" t="s">
        <v>73</v>
      </c>
      <c r="K863" s="6" t="s">
        <v>2452</v>
      </c>
      <c r="L863" t="s">
        <v>13</v>
      </c>
      <c r="M863" t="s">
        <v>28</v>
      </c>
      <c r="N863" s="6" t="s">
        <v>2452</v>
      </c>
      <c r="O863" t="s">
        <v>28</v>
      </c>
      <c r="P863" t="s">
        <v>28</v>
      </c>
      <c r="Q863" t="s">
        <v>28</v>
      </c>
      <c r="R863" s="7" t="s">
        <v>2453</v>
      </c>
      <c r="S863" s="8">
        <f>R863/N863 * -1</f>
      </c>
      <c r="T863">
        <f>VLOOKUP(H863,SKU_PORKMEAT!A2:D683,{3},FALSE)</f>
      </c>
      <c r="U863" s="1">
        <f>VLOOKUP(UPPER(IF(IFERROR(VLOOKUP(E863,SOTC_PORKMEAT!A2:B5441,{2},FALSE), TRUE)=TRUE, VLOOKUP(E863,PICKUP_PORKMEAT!A2:B559,{2},FALSE),VLOOKUP(E863,SOTC_PORKMEAT!A2:B5441,{2},FALSE))), CUSTOMERS_PORKMEAT!A2:C951,{3},FALSE)</f>
      </c>
      <c r="V863" s="1">
        <f>VLOOKUP(UPPER(IF(IFERROR(VLOOKUP(E863,SOTC_PORKMEAT!A2:B5441,{2},FALSE), TRUE)=TRUE, VLOOKUP(E863,PICKUP_PORKMEAT!A2:B559,{2},FALSE),VLOOKUP(E863,SOTC_PORKMEAT!A2:B5441,{2},FALSE))), CUSTOMERS_PORKMEAT!A2:D951,{4},FALSE)</f>
      </c>
      <c r="W863" s="1">
        <f>VLOOKUP(H863,SKU_PORKMEAT!A2:D683,{4},FALSE)</f>
      </c>
      <c r="X863" s="1">
        <v>15</v>
      </c>
      <c r="Y863" t="s">
        <v>267</v>
      </c>
    </row>
    <row r="864" spans="1:25" x14ac:dyDescent="0.25">
      <c r="A864" s="1">
        <v>2024</v>
      </c>
      <c r="B864" s="1" t="s">
        <v>24</v>
      </c>
      <c r="C864" s="1" t="s">
        <v>2454</v>
      </c>
      <c r="D864" s="1" t="s">
        <v>2455</v>
      </c>
      <c r="E864" s="1">
        <v>2100121094</v>
      </c>
      <c r="F864" s="1" t="s">
        <v>49</v>
      </c>
      <c r="G864" t="s">
        <v>28</v>
      </c>
      <c r="H864" s="1">
        <v>1000000001127</v>
      </c>
      <c r="I864" s="1" t="s">
        <v>50</v>
      </c>
      <c r="J864" s="1" t="s">
        <v>50</v>
      </c>
      <c r="K864" s="6" t="s">
        <v>2456</v>
      </c>
      <c r="L864" t="s">
        <v>13</v>
      </c>
      <c r="M864" t="s">
        <v>28</v>
      </c>
      <c r="N864" s="6" t="s">
        <v>2456</v>
      </c>
      <c r="O864" t="s">
        <v>28</v>
      </c>
      <c r="P864" t="s">
        <v>28</v>
      </c>
      <c r="Q864" t="s">
        <v>28</v>
      </c>
      <c r="R864" s="7" t="s">
        <v>2457</v>
      </c>
      <c r="S864" s="8">
        <f>R864/N864 * -1</f>
      </c>
      <c r="T864">
        <f>VLOOKUP(H864,SKU_PORKMEAT!A2:D683,{3},FALSE)</f>
      </c>
      <c r="U864" s="1">
        <f>VLOOKUP(UPPER(IF(IFERROR(VLOOKUP(E864,SOTC_PORKMEAT!A2:B5441,{2},FALSE), TRUE)=TRUE, VLOOKUP(E864,PICKUP_PORKMEAT!A2:B559,{2},FALSE),VLOOKUP(E864,SOTC_PORKMEAT!A2:B5441,{2},FALSE))), CUSTOMERS_PORKMEAT!A2:C951,{3},FALSE)</f>
      </c>
      <c r="V864" s="1">
        <f>VLOOKUP(UPPER(IF(IFERROR(VLOOKUP(E864,SOTC_PORKMEAT!A2:B5441,{2},FALSE), TRUE)=TRUE, VLOOKUP(E864,PICKUP_PORKMEAT!A2:B559,{2},FALSE),VLOOKUP(E864,SOTC_PORKMEAT!A2:B5441,{2},FALSE))), CUSTOMERS_PORKMEAT!A2:D951,{4},FALSE)</f>
      </c>
      <c r="W864" s="1">
        <f>VLOOKUP(H864,SKU_PORKMEAT!A2:D683,{4},FALSE)</f>
      </c>
      <c r="X864" s="1">
        <v>15</v>
      </c>
      <c r="Y864" t="s">
        <v>49</v>
      </c>
    </row>
    <row r="865" spans="1:25" x14ac:dyDescent="0.25">
      <c r="A865" s="1">
        <v>2024</v>
      </c>
      <c r="B865" s="1" t="s">
        <v>24</v>
      </c>
      <c r="C865" s="1" t="s">
        <v>983</v>
      </c>
      <c r="D865" s="1" t="s">
        <v>2458</v>
      </c>
      <c r="E865" s="1">
        <v>2100120736</v>
      </c>
      <c r="F865" s="1" t="s">
        <v>503</v>
      </c>
      <c r="G865" t="s">
        <v>28</v>
      </c>
      <c r="H865" s="1">
        <v>1000000000762</v>
      </c>
      <c r="I865" s="1" t="s">
        <v>504</v>
      </c>
      <c r="J865" s="1" t="s">
        <v>504</v>
      </c>
      <c r="K865" s="6" t="s">
        <v>801</v>
      </c>
      <c r="L865" t="s">
        <v>13</v>
      </c>
      <c r="M865" t="s">
        <v>28</v>
      </c>
      <c r="N865" s="6" t="s">
        <v>801</v>
      </c>
      <c r="O865" t="s">
        <v>28</v>
      </c>
      <c r="P865" t="s">
        <v>28</v>
      </c>
      <c r="Q865" t="s">
        <v>28</v>
      </c>
      <c r="R865" s="7" t="s">
        <v>802</v>
      </c>
      <c r="S865" s="8">
        <f>R865/N865 * -1</f>
      </c>
      <c r="T865">
        <f>VLOOKUP(H865,SKU_PORKMEAT!A2:D683,{3},FALSE)</f>
      </c>
      <c r="U865" s="1">
        <f>VLOOKUP(UPPER(IF(IFERROR(VLOOKUP(E865,SOTC_PORKMEAT!A2:B5441,{2},FALSE), TRUE)=TRUE, VLOOKUP(E865,PICKUP_PORKMEAT!A2:B559,{2},FALSE),VLOOKUP(E865,SOTC_PORKMEAT!A2:B5441,{2},FALSE))), CUSTOMERS_PORKMEAT!A2:C951,{3},FALSE)</f>
      </c>
      <c r="V865" s="1">
        <f>VLOOKUP(UPPER(IF(IFERROR(VLOOKUP(E865,SOTC_PORKMEAT!A2:B5441,{2},FALSE), TRUE)=TRUE, VLOOKUP(E865,PICKUP_PORKMEAT!A2:B559,{2},FALSE),VLOOKUP(E865,SOTC_PORKMEAT!A2:B5441,{2},FALSE))), CUSTOMERS_PORKMEAT!A2:D951,{4},FALSE)</f>
      </c>
      <c r="W865" s="1">
        <f>VLOOKUP(H865,SKU_PORKMEAT!A2:D683,{4},FALSE)</f>
      </c>
      <c r="X865" s="1">
        <v>12</v>
      </c>
      <c r="Y865" t="s">
        <v>503</v>
      </c>
    </row>
    <row r="866" spans="1:25" x14ac:dyDescent="0.25">
      <c r="A866" s="1">
        <v>2024</v>
      </c>
      <c r="B866" s="1" t="s">
        <v>24</v>
      </c>
      <c r="C866" s="1" t="s">
        <v>983</v>
      </c>
      <c r="D866" s="1" t="s">
        <v>2459</v>
      </c>
      <c r="E866" s="1">
        <v>2100120733</v>
      </c>
      <c r="F866" s="1" t="s">
        <v>512</v>
      </c>
      <c r="G866" t="s">
        <v>28</v>
      </c>
      <c r="H866" s="1">
        <v>1000000000762</v>
      </c>
      <c r="I866" s="1" t="s">
        <v>504</v>
      </c>
      <c r="J866" s="1" t="s">
        <v>504</v>
      </c>
      <c r="K866" s="6" t="s">
        <v>2460</v>
      </c>
      <c r="L866" t="s">
        <v>13</v>
      </c>
      <c r="M866" t="s">
        <v>28</v>
      </c>
      <c r="N866" s="6" t="s">
        <v>2460</v>
      </c>
      <c r="O866" t="s">
        <v>28</v>
      </c>
      <c r="P866" t="s">
        <v>28</v>
      </c>
      <c r="Q866" t="s">
        <v>28</v>
      </c>
      <c r="R866" s="7" t="s">
        <v>2461</v>
      </c>
      <c r="S866" s="8">
        <f>R866/N866 * -1</f>
      </c>
      <c r="T866">
        <f>VLOOKUP(H866,SKU_PORKMEAT!A2:D683,{3},FALSE)</f>
      </c>
      <c r="U866" s="1">
        <f>VLOOKUP(UPPER(IF(IFERROR(VLOOKUP(E866,SOTC_PORKMEAT!A2:B5441,{2},FALSE), TRUE)=TRUE, VLOOKUP(E866,PICKUP_PORKMEAT!A2:B559,{2},FALSE),VLOOKUP(E866,SOTC_PORKMEAT!A2:B5441,{2},FALSE))), CUSTOMERS_PORKMEAT!A2:C951,{3},FALSE)</f>
      </c>
      <c r="V866" s="1">
        <f>VLOOKUP(UPPER(IF(IFERROR(VLOOKUP(E866,SOTC_PORKMEAT!A2:B5441,{2},FALSE), TRUE)=TRUE, VLOOKUP(E866,PICKUP_PORKMEAT!A2:B559,{2},FALSE),VLOOKUP(E866,SOTC_PORKMEAT!A2:B5441,{2},FALSE))), CUSTOMERS_PORKMEAT!A2:D951,{4},FALSE)</f>
      </c>
      <c r="W866" s="1">
        <f>VLOOKUP(H866,SKU_PORKMEAT!A2:D683,{4},FALSE)</f>
      </c>
      <c r="X866" s="1">
        <v>12</v>
      </c>
      <c r="Y866" t="s">
        <v>512</v>
      </c>
    </row>
    <row r="867" spans="1:25" x14ac:dyDescent="0.25">
      <c r="A867" s="1">
        <v>2024</v>
      </c>
      <c r="B867" s="1" t="s">
        <v>24</v>
      </c>
      <c r="C867" s="1" t="s">
        <v>1009</v>
      </c>
      <c r="D867" s="1" t="s">
        <v>2462</v>
      </c>
      <c r="E867" s="1">
        <v>2100119774</v>
      </c>
      <c r="F867" s="1" t="s">
        <v>104</v>
      </c>
      <c r="G867" t="s">
        <v>28</v>
      </c>
      <c r="H867" s="1">
        <v>1000000001128</v>
      </c>
      <c r="I867" s="1" t="s">
        <v>73</v>
      </c>
      <c r="J867" s="1" t="s">
        <v>73</v>
      </c>
      <c r="K867" s="6" t="s">
        <v>2463</v>
      </c>
      <c r="L867" t="s">
        <v>13</v>
      </c>
      <c r="M867" t="s">
        <v>28</v>
      </c>
      <c r="N867" s="6" t="s">
        <v>2463</v>
      </c>
      <c r="O867" t="s">
        <v>28</v>
      </c>
      <c r="P867" t="s">
        <v>28</v>
      </c>
      <c r="Q867" t="s">
        <v>28</v>
      </c>
      <c r="R867" s="7" t="s">
        <v>2464</v>
      </c>
      <c r="S867" s="8">
        <f>R867/N867 * -1</f>
      </c>
      <c r="T867">
        <f>VLOOKUP(H867,SKU_PORKMEAT!A2:D683,{3},FALSE)</f>
      </c>
      <c r="U867" s="1">
        <f>VLOOKUP(UPPER(IF(IFERROR(VLOOKUP(E867,SOTC_PORKMEAT!A2:B5441,{2},FALSE), TRUE)=TRUE, VLOOKUP(E867,PICKUP_PORKMEAT!A2:B559,{2},FALSE),VLOOKUP(E867,SOTC_PORKMEAT!A2:B5441,{2},FALSE))), CUSTOMERS_PORKMEAT!A2:C951,{3},FALSE)</f>
      </c>
      <c r="V867" s="1">
        <f>VLOOKUP(UPPER(IF(IFERROR(VLOOKUP(E867,SOTC_PORKMEAT!A2:B5441,{2},FALSE), TRUE)=TRUE, VLOOKUP(E867,PICKUP_PORKMEAT!A2:B559,{2},FALSE),VLOOKUP(E867,SOTC_PORKMEAT!A2:B5441,{2},FALSE))), CUSTOMERS_PORKMEAT!A2:D951,{4},FALSE)</f>
      </c>
      <c r="W867" s="1">
        <f>VLOOKUP(H867,SKU_PORKMEAT!A2:D683,{4},FALSE)</f>
      </c>
      <c r="X867" s="1">
        <v>10</v>
      </c>
      <c r="Y867" t="s">
        <v>104</v>
      </c>
    </row>
    <row r="868" spans="1:25" x14ac:dyDescent="0.25">
      <c r="A868" s="1">
        <v>2024</v>
      </c>
      <c r="B868" s="1" t="s">
        <v>24</v>
      </c>
      <c r="C868" s="1" t="s">
        <v>983</v>
      </c>
      <c r="D868" s="1" t="s">
        <v>2465</v>
      </c>
      <c r="E868" s="1">
        <v>2100120747</v>
      </c>
      <c r="F868" s="1" t="s">
        <v>545</v>
      </c>
      <c r="G868" t="s">
        <v>28</v>
      </c>
      <c r="H868" s="1">
        <v>1000000001165</v>
      </c>
      <c r="I868" s="1" t="s">
        <v>495</v>
      </c>
      <c r="J868" s="1" t="s">
        <v>495</v>
      </c>
      <c r="K868" s="6" t="s">
        <v>2466</v>
      </c>
      <c r="L868" t="s">
        <v>13</v>
      </c>
      <c r="M868" t="s">
        <v>28</v>
      </c>
      <c r="N868" s="6" t="s">
        <v>2466</v>
      </c>
      <c r="O868" t="s">
        <v>28</v>
      </c>
      <c r="P868" t="s">
        <v>28</v>
      </c>
      <c r="Q868" t="s">
        <v>28</v>
      </c>
      <c r="R868" s="7" t="s">
        <v>2467</v>
      </c>
      <c r="S868" s="8">
        <f>R868/N868 * -1</f>
      </c>
      <c r="T868">
        <f>VLOOKUP(H868,SKU_PORKMEAT!A2:D683,{3},FALSE)</f>
      </c>
      <c r="U868" s="1">
        <f>VLOOKUP(UPPER(IF(IFERROR(VLOOKUP(E868,SOTC_PORKMEAT!A2:B5441,{2},FALSE), TRUE)=TRUE, VLOOKUP(E868,PICKUP_PORKMEAT!A2:B559,{2},FALSE),VLOOKUP(E868,SOTC_PORKMEAT!A2:B5441,{2},FALSE))), CUSTOMERS_PORKMEAT!A2:C951,{3},FALSE)</f>
      </c>
      <c r="V868" s="1">
        <f>VLOOKUP(UPPER(IF(IFERROR(VLOOKUP(E868,SOTC_PORKMEAT!A2:B5441,{2},FALSE), TRUE)=TRUE, VLOOKUP(E868,PICKUP_PORKMEAT!A2:B559,{2},FALSE),VLOOKUP(E868,SOTC_PORKMEAT!A2:B5441,{2},FALSE))), CUSTOMERS_PORKMEAT!A2:D951,{4},FALSE)</f>
      </c>
      <c r="W868" s="1">
        <f>VLOOKUP(H868,SKU_PORKMEAT!A2:D683,{4},FALSE)</f>
      </c>
      <c r="X868" s="1">
        <v>12</v>
      </c>
      <c r="Y868" t="s">
        <v>545</v>
      </c>
    </row>
    <row r="869" spans="1:25" x14ac:dyDescent="0.25">
      <c r="A869" s="1">
        <v>2024</v>
      </c>
      <c r="B869" s="1" t="s">
        <v>24</v>
      </c>
      <c r="C869" s="1" t="s">
        <v>47</v>
      </c>
      <c r="D869" s="1" t="s">
        <v>2468</v>
      </c>
      <c r="E869" s="1">
        <v>2100121657</v>
      </c>
      <c r="F869" s="1" t="s">
        <v>139</v>
      </c>
      <c r="G869" t="s">
        <v>28</v>
      </c>
      <c r="H869" s="1">
        <v>1000000001127</v>
      </c>
      <c r="I869" s="1" t="s">
        <v>50</v>
      </c>
      <c r="J869" s="1" t="s">
        <v>50</v>
      </c>
      <c r="K869" s="6" t="s">
        <v>2469</v>
      </c>
      <c r="L869" t="s">
        <v>13</v>
      </c>
      <c r="M869" t="s">
        <v>28</v>
      </c>
      <c r="N869" s="6" t="s">
        <v>2469</v>
      </c>
      <c r="O869" t="s">
        <v>28</v>
      </c>
      <c r="P869" t="s">
        <v>28</v>
      </c>
      <c r="Q869" t="s">
        <v>28</v>
      </c>
      <c r="R869" s="7" t="s">
        <v>2470</v>
      </c>
      <c r="S869" s="8">
        <f>R869/N869 * -1</f>
      </c>
      <c r="T869">
        <f>VLOOKUP(H869,SKU_PORKMEAT!A2:D683,{3},FALSE)</f>
      </c>
      <c r="U869" s="1">
        <f>VLOOKUP(UPPER(IF(IFERROR(VLOOKUP(E869,SOTC_PORKMEAT!A2:B5441,{2},FALSE), TRUE)=TRUE, VLOOKUP(E869,PICKUP_PORKMEAT!A2:B559,{2},FALSE),VLOOKUP(E869,SOTC_PORKMEAT!A2:B5441,{2},FALSE))), CUSTOMERS_PORKMEAT!A2:C951,{3},FALSE)</f>
      </c>
      <c r="V869" s="1">
        <f>VLOOKUP(UPPER(IF(IFERROR(VLOOKUP(E869,SOTC_PORKMEAT!A2:B5441,{2},FALSE), TRUE)=TRUE, VLOOKUP(E869,PICKUP_PORKMEAT!A2:B559,{2},FALSE),VLOOKUP(E869,SOTC_PORKMEAT!A2:B5441,{2},FALSE))), CUSTOMERS_PORKMEAT!A2:D951,{4},FALSE)</f>
      </c>
      <c r="W869" s="1">
        <f>VLOOKUP(H869,SKU_PORKMEAT!A2:D683,{4},FALSE)</f>
      </c>
      <c r="X869" s="1">
        <v>15</v>
      </c>
      <c r="Y869" t="s">
        <v>139</v>
      </c>
    </row>
    <row r="870" spans="1:25" x14ac:dyDescent="0.25">
      <c r="A870" s="1">
        <v>2024</v>
      </c>
      <c r="B870" s="1" t="s">
        <v>24</v>
      </c>
      <c r="C870" s="1" t="s">
        <v>983</v>
      </c>
      <c r="D870" s="1" t="s">
        <v>2471</v>
      </c>
      <c r="E870" s="1">
        <v>2100121556</v>
      </c>
      <c r="F870" s="1" t="s">
        <v>139</v>
      </c>
      <c r="G870" t="s">
        <v>28</v>
      </c>
      <c r="H870" s="1">
        <v>1000000001128</v>
      </c>
      <c r="I870" s="1" t="s">
        <v>73</v>
      </c>
      <c r="J870" s="1" t="s">
        <v>73</v>
      </c>
      <c r="K870" s="6" t="s">
        <v>2472</v>
      </c>
      <c r="L870" t="s">
        <v>13</v>
      </c>
      <c r="M870" t="s">
        <v>28</v>
      </c>
      <c r="N870" s="6" t="s">
        <v>2472</v>
      </c>
      <c r="O870" t="s">
        <v>28</v>
      </c>
      <c r="P870" t="s">
        <v>28</v>
      </c>
      <c r="Q870" t="s">
        <v>28</v>
      </c>
      <c r="R870" s="7" t="s">
        <v>2473</v>
      </c>
      <c r="S870" s="8">
        <f>R870/N870 * -1</f>
      </c>
      <c r="T870">
        <f>VLOOKUP(H870,SKU_PORKMEAT!A2:D683,{3},FALSE)</f>
      </c>
      <c r="U870" s="1">
        <f>VLOOKUP(UPPER(IF(IFERROR(VLOOKUP(E870,SOTC_PORKMEAT!A2:B5441,{2},FALSE), TRUE)=TRUE, VLOOKUP(E870,PICKUP_PORKMEAT!A2:B559,{2},FALSE),VLOOKUP(E870,SOTC_PORKMEAT!A2:B5441,{2},FALSE))), CUSTOMERS_PORKMEAT!A2:C951,{3},FALSE)</f>
      </c>
      <c r="V870" s="1">
        <f>VLOOKUP(UPPER(IF(IFERROR(VLOOKUP(E870,SOTC_PORKMEAT!A2:B5441,{2},FALSE), TRUE)=TRUE, VLOOKUP(E870,PICKUP_PORKMEAT!A2:B559,{2},FALSE),VLOOKUP(E870,SOTC_PORKMEAT!A2:B5441,{2},FALSE))), CUSTOMERS_PORKMEAT!A2:D951,{4},FALSE)</f>
      </c>
      <c r="W870" s="1">
        <f>VLOOKUP(H870,SKU_PORKMEAT!A2:D683,{4},FALSE)</f>
      </c>
      <c r="X870" s="1">
        <v>15</v>
      </c>
      <c r="Y870" t="s">
        <v>139</v>
      </c>
    </row>
    <row r="871" spans="1:25" x14ac:dyDescent="0.25">
      <c r="A871" s="1">
        <v>2024</v>
      </c>
      <c r="B871" s="1" t="s">
        <v>24</v>
      </c>
      <c r="C871" s="1" t="s">
        <v>983</v>
      </c>
      <c r="D871" s="1" t="s">
        <v>2474</v>
      </c>
      <c r="E871" s="1">
        <v>2100121558</v>
      </c>
      <c r="F871" s="1" t="s">
        <v>139</v>
      </c>
      <c r="G871" t="s">
        <v>28</v>
      </c>
      <c r="H871" s="1">
        <v>1000000001128</v>
      </c>
      <c r="I871" s="1" t="s">
        <v>73</v>
      </c>
      <c r="J871" s="1" t="s">
        <v>73</v>
      </c>
      <c r="K871" s="6" t="s">
        <v>2475</v>
      </c>
      <c r="L871" t="s">
        <v>13</v>
      </c>
      <c r="M871" t="s">
        <v>28</v>
      </c>
      <c r="N871" s="6" t="s">
        <v>2475</v>
      </c>
      <c r="O871" t="s">
        <v>28</v>
      </c>
      <c r="P871" t="s">
        <v>28</v>
      </c>
      <c r="Q871" t="s">
        <v>28</v>
      </c>
      <c r="R871" s="7" t="s">
        <v>2476</v>
      </c>
      <c r="S871" s="8">
        <f>R871/N871 * -1</f>
      </c>
      <c r="T871">
        <f>VLOOKUP(H871,SKU_PORKMEAT!A2:D683,{3},FALSE)</f>
      </c>
      <c r="U871" s="1">
        <f>VLOOKUP(UPPER(IF(IFERROR(VLOOKUP(E871,SOTC_PORKMEAT!A2:B5441,{2},FALSE), TRUE)=TRUE, VLOOKUP(E871,PICKUP_PORKMEAT!A2:B559,{2},FALSE),VLOOKUP(E871,SOTC_PORKMEAT!A2:B5441,{2},FALSE))), CUSTOMERS_PORKMEAT!A2:C951,{3},FALSE)</f>
      </c>
      <c r="V871" s="1">
        <f>VLOOKUP(UPPER(IF(IFERROR(VLOOKUP(E871,SOTC_PORKMEAT!A2:B5441,{2},FALSE), TRUE)=TRUE, VLOOKUP(E871,PICKUP_PORKMEAT!A2:B559,{2},FALSE),VLOOKUP(E871,SOTC_PORKMEAT!A2:B5441,{2},FALSE))), CUSTOMERS_PORKMEAT!A2:D951,{4},FALSE)</f>
      </c>
      <c r="W871" s="1">
        <f>VLOOKUP(H871,SKU_PORKMEAT!A2:D683,{4},FALSE)</f>
      </c>
      <c r="X871" s="1">
        <v>15</v>
      </c>
      <c r="Y871" t="s">
        <v>139</v>
      </c>
    </row>
    <row r="872" spans="1:25" x14ac:dyDescent="0.25">
      <c r="A872" s="1">
        <v>2024</v>
      </c>
      <c r="B872" s="1" t="s">
        <v>24</v>
      </c>
      <c r="C872" s="1" t="s">
        <v>2454</v>
      </c>
      <c r="D872" s="1" t="s">
        <v>2477</v>
      </c>
      <c r="E872" s="1">
        <v>2100121138</v>
      </c>
      <c r="F872" s="1" t="s">
        <v>139</v>
      </c>
      <c r="G872" t="s">
        <v>28</v>
      </c>
      <c r="H872" s="1">
        <v>1000000001127</v>
      </c>
      <c r="I872" s="1" t="s">
        <v>50</v>
      </c>
      <c r="J872" s="1" t="s">
        <v>50</v>
      </c>
      <c r="K872" s="6" t="s">
        <v>2478</v>
      </c>
      <c r="L872" t="s">
        <v>13</v>
      </c>
      <c r="M872" t="s">
        <v>28</v>
      </c>
      <c r="N872" s="6" t="s">
        <v>2478</v>
      </c>
      <c r="O872" t="s">
        <v>28</v>
      </c>
      <c r="P872" t="s">
        <v>28</v>
      </c>
      <c r="Q872" t="s">
        <v>28</v>
      </c>
      <c r="R872" s="7" t="s">
        <v>2479</v>
      </c>
      <c r="S872" s="8">
        <f>R872/N872 * -1</f>
      </c>
      <c r="T872">
        <f>VLOOKUP(H872,SKU_PORKMEAT!A2:D683,{3},FALSE)</f>
      </c>
      <c r="U872" s="1">
        <f>VLOOKUP(UPPER(IF(IFERROR(VLOOKUP(E872,SOTC_PORKMEAT!A2:B5441,{2},FALSE), TRUE)=TRUE, VLOOKUP(E872,PICKUP_PORKMEAT!A2:B559,{2},FALSE),VLOOKUP(E872,SOTC_PORKMEAT!A2:B5441,{2},FALSE))), CUSTOMERS_PORKMEAT!A2:C951,{3},FALSE)</f>
      </c>
      <c r="V872" s="1">
        <f>VLOOKUP(UPPER(IF(IFERROR(VLOOKUP(E872,SOTC_PORKMEAT!A2:B5441,{2},FALSE), TRUE)=TRUE, VLOOKUP(E872,PICKUP_PORKMEAT!A2:B559,{2},FALSE),VLOOKUP(E872,SOTC_PORKMEAT!A2:B5441,{2},FALSE))), CUSTOMERS_PORKMEAT!A2:D951,{4},FALSE)</f>
      </c>
      <c r="W872" s="1">
        <f>VLOOKUP(H872,SKU_PORKMEAT!A2:D683,{4},FALSE)</f>
      </c>
      <c r="X872" s="1">
        <v>15</v>
      </c>
      <c r="Y872" t="s">
        <v>139</v>
      </c>
    </row>
    <row r="873" spans="1:25" x14ac:dyDescent="0.25">
      <c r="A873" s="1">
        <v>2024</v>
      </c>
      <c r="B873" s="1" t="s">
        <v>24</v>
      </c>
      <c r="C873" s="1" t="s">
        <v>2454</v>
      </c>
      <c r="D873" s="1" t="s">
        <v>2480</v>
      </c>
      <c r="E873" s="1">
        <v>2100120376</v>
      </c>
      <c r="F873" s="1" t="s">
        <v>2481</v>
      </c>
      <c r="G873" t="s">
        <v>28</v>
      </c>
      <c r="H873" s="1">
        <v>1000000000678</v>
      </c>
      <c r="I873" s="1" t="s">
        <v>715</v>
      </c>
      <c r="J873" s="1" t="s">
        <v>715</v>
      </c>
      <c r="K873" s="6" t="s">
        <v>2482</v>
      </c>
      <c r="L873" t="s">
        <v>13</v>
      </c>
      <c r="M873" t="s">
        <v>28</v>
      </c>
      <c r="N873" s="6" t="s">
        <v>2482</v>
      </c>
      <c r="O873" t="s">
        <v>28</v>
      </c>
      <c r="P873" t="s">
        <v>28</v>
      </c>
      <c r="Q873" t="s">
        <v>28</v>
      </c>
      <c r="R873" s="7" t="s">
        <v>2483</v>
      </c>
      <c r="S873" s="8">
        <f>R873/N873 * -1</f>
      </c>
      <c r="T873">
        <f>VLOOKUP(H873,SKU_PORKMEAT!A2:D683,{3},FALSE)</f>
      </c>
      <c r="U873" s="1">
        <f>VLOOKUP(UPPER(IF(IFERROR(VLOOKUP(E873,SOTC_PORKMEAT!A2:B5441,{2},FALSE), TRUE)=TRUE, VLOOKUP(E873,PICKUP_PORKMEAT!A2:B559,{2},FALSE),VLOOKUP(E873,SOTC_PORKMEAT!A2:B5441,{2},FALSE))), CUSTOMERS_PORKMEAT!A2:C951,{3},FALSE)</f>
      </c>
      <c r="V873" s="1">
        <f>VLOOKUP(UPPER(IF(IFERROR(VLOOKUP(E873,SOTC_PORKMEAT!A2:B5441,{2},FALSE), TRUE)=TRUE, VLOOKUP(E873,PICKUP_PORKMEAT!A2:B559,{2},FALSE),VLOOKUP(E873,SOTC_PORKMEAT!A2:B5441,{2},FALSE))), CUSTOMERS_PORKMEAT!A2:D951,{4},FALSE)</f>
      </c>
      <c r="W873" s="1">
        <f>VLOOKUP(H873,SKU_PORKMEAT!A2:D683,{4},FALSE)</f>
      </c>
      <c r="X873" s="1">
        <v>17</v>
      </c>
      <c r="Y873" t="s">
        <v>2481</v>
      </c>
    </row>
    <row r="874" spans="1:25" x14ac:dyDescent="0.25">
      <c r="A874" s="1">
        <v>2024</v>
      </c>
      <c r="B874" s="1" t="s">
        <v>24</v>
      </c>
      <c r="C874" s="1" t="s">
        <v>2454</v>
      </c>
      <c r="D874" s="1" t="s">
        <v>2480</v>
      </c>
      <c r="E874" s="1">
        <v>2100120376</v>
      </c>
      <c r="F874" s="1" t="s">
        <v>2481</v>
      </c>
      <c r="G874" t="s">
        <v>28</v>
      </c>
      <c r="H874" s="1">
        <v>1000000000700</v>
      </c>
      <c r="I874" s="1" t="s">
        <v>2484</v>
      </c>
      <c r="J874" s="1" t="s">
        <v>2484</v>
      </c>
      <c r="K874" s="6" t="s">
        <v>2485</v>
      </c>
      <c r="L874" t="s">
        <v>13</v>
      </c>
      <c r="M874" t="s">
        <v>28</v>
      </c>
      <c r="N874" s="6" t="s">
        <v>2485</v>
      </c>
      <c r="O874" t="s">
        <v>28</v>
      </c>
      <c r="P874" t="s">
        <v>28</v>
      </c>
      <c r="Q874" t="s">
        <v>28</v>
      </c>
      <c r="R874" s="7" t="s">
        <v>2486</v>
      </c>
      <c r="S874" s="8">
        <f>R874/N874 * -1</f>
      </c>
      <c r="T874">
        <f>VLOOKUP(H874,SKU_PORKMEAT!A2:D683,{3},FALSE)</f>
      </c>
      <c r="U874" s="1">
        <f>VLOOKUP(UPPER(IF(IFERROR(VLOOKUP(E874,SOTC_PORKMEAT!A2:B5441,{2},FALSE), TRUE)=TRUE, VLOOKUP(E874,PICKUP_PORKMEAT!A2:B559,{2},FALSE),VLOOKUP(E874,SOTC_PORKMEAT!A2:B5441,{2},FALSE))), CUSTOMERS_PORKMEAT!A2:C951,{3},FALSE)</f>
      </c>
      <c r="V874" s="1">
        <f>VLOOKUP(UPPER(IF(IFERROR(VLOOKUP(E874,SOTC_PORKMEAT!A2:B5441,{2},FALSE), TRUE)=TRUE, VLOOKUP(E874,PICKUP_PORKMEAT!A2:B559,{2},FALSE),VLOOKUP(E874,SOTC_PORKMEAT!A2:B5441,{2},FALSE))), CUSTOMERS_PORKMEAT!A2:D951,{4},FALSE)</f>
      </c>
      <c r="W874" s="1">
        <f>VLOOKUP(H874,SKU_PORKMEAT!A2:D683,{4},FALSE)</f>
      </c>
      <c r="X874" s="1">
        <v>17</v>
      </c>
      <c r="Y874" t="s">
        <v>2481</v>
      </c>
    </row>
    <row r="875" spans="1:25" x14ac:dyDescent="0.25">
      <c r="A875" s="1">
        <v>2024</v>
      </c>
      <c r="B875" s="1" t="s">
        <v>24</v>
      </c>
      <c r="C875" s="1" t="s">
        <v>1564</v>
      </c>
      <c r="D875" s="1" t="s">
        <v>2487</v>
      </c>
      <c r="E875" s="1">
        <v>2100120614</v>
      </c>
      <c r="F875" s="1" t="s">
        <v>177</v>
      </c>
      <c r="G875" t="s">
        <v>28</v>
      </c>
      <c r="H875" s="1">
        <v>1000000001127</v>
      </c>
      <c r="I875" s="1" t="s">
        <v>50</v>
      </c>
      <c r="J875" s="1" t="s">
        <v>50</v>
      </c>
      <c r="K875" s="6" t="s">
        <v>2488</v>
      </c>
      <c r="L875" t="s">
        <v>13</v>
      </c>
      <c r="M875" t="s">
        <v>28</v>
      </c>
      <c r="N875" s="6" t="s">
        <v>2488</v>
      </c>
      <c r="O875" t="s">
        <v>28</v>
      </c>
      <c r="P875" t="s">
        <v>28</v>
      </c>
      <c r="Q875" t="s">
        <v>28</v>
      </c>
      <c r="R875" s="7" t="s">
        <v>2489</v>
      </c>
      <c r="S875" s="8">
        <f>R875/N875 * -1</f>
      </c>
      <c r="T875">
        <f>VLOOKUP(H875,SKU_PORKMEAT!A2:D683,{3},FALSE)</f>
      </c>
      <c r="U875" s="1">
        <f>VLOOKUP(UPPER(IF(IFERROR(VLOOKUP(E875,SOTC_PORKMEAT!A2:B5441,{2},FALSE), TRUE)=TRUE, VLOOKUP(E875,PICKUP_PORKMEAT!A2:B559,{2},FALSE),VLOOKUP(E875,SOTC_PORKMEAT!A2:B5441,{2},FALSE))), CUSTOMERS_PORKMEAT!A2:C951,{3},FALSE)</f>
      </c>
      <c r="V875" s="1">
        <f>VLOOKUP(UPPER(IF(IFERROR(VLOOKUP(E875,SOTC_PORKMEAT!A2:B5441,{2},FALSE), TRUE)=TRUE, VLOOKUP(E875,PICKUP_PORKMEAT!A2:B559,{2},FALSE),VLOOKUP(E875,SOTC_PORKMEAT!A2:B5441,{2},FALSE))), CUSTOMERS_PORKMEAT!A2:D951,{4},FALSE)</f>
      </c>
      <c r="W875" s="1">
        <f>VLOOKUP(H875,SKU_PORKMEAT!A2:D683,{4},FALSE)</f>
      </c>
      <c r="X875" s="1">
        <v>15</v>
      </c>
      <c r="Y875" t="s">
        <v>177</v>
      </c>
    </row>
    <row r="876" spans="1:25" x14ac:dyDescent="0.25">
      <c r="A876" s="1">
        <v>2024</v>
      </c>
      <c r="B876" s="1" t="s">
        <v>24</v>
      </c>
      <c r="C876" s="1" t="s">
        <v>1564</v>
      </c>
      <c r="D876" s="1" t="s">
        <v>2490</v>
      </c>
      <c r="E876" s="1">
        <v>2100120572</v>
      </c>
      <c r="F876" s="1" t="s">
        <v>204</v>
      </c>
      <c r="G876" t="s">
        <v>28</v>
      </c>
      <c r="H876" s="1">
        <v>1000000001127</v>
      </c>
      <c r="I876" s="1" t="s">
        <v>50</v>
      </c>
      <c r="J876" s="1" t="s">
        <v>50</v>
      </c>
      <c r="K876" s="6" t="s">
        <v>2491</v>
      </c>
      <c r="L876" t="s">
        <v>13</v>
      </c>
      <c r="M876" t="s">
        <v>28</v>
      </c>
      <c r="N876" s="6" t="s">
        <v>2491</v>
      </c>
      <c r="O876" t="s">
        <v>28</v>
      </c>
      <c r="P876" t="s">
        <v>28</v>
      </c>
      <c r="Q876" t="s">
        <v>28</v>
      </c>
      <c r="R876" s="7" t="s">
        <v>2492</v>
      </c>
      <c r="S876" s="8">
        <f>R876/N876 * -1</f>
      </c>
      <c r="T876">
        <f>VLOOKUP(H876,SKU_PORKMEAT!A2:D683,{3},FALSE)</f>
      </c>
      <c r="U876" s="1">
        <f>VLOOKUP(UPPER(IF(IFERROR(VLOOKUP(E876,SOTC_PORKMEAT!A2:B5441,{2},FALSE), TRUE)=TRUE, VLOOKUP(E876,PICKUP_PORKMEAT!A2:B559,{2},FALSE),VLOOKUP(E876,SOTC_PORKMEAT!A2:B5441,{2},FALSE))), CUSTOMERS_PORKMEAT!A2:C951,{3},FALSE)</f>
      </c>
      <c r="V876" s="1">
        <f>VLOOKUP(UPPER(IF(IFERROR(VLOOKUP(E876,SOTC_PORKMEAT!A2:B5441,{2},FALSE), TRUE)=TRUE, VLOOKUP(E876,PICKUP_PORKMEAT!A2:B559,{2},FALSE),VLOOKUP(E876,SOTC_PORKMEAT!A2:B5441,{2},FALSE))), CUSTOMERS_PORKMEAT!A2:D951,{4},FALSE)</f>
      </c>
      <c r="W876" s="1">
        <f>VLOOKUP(H876,SKU_PORKMEAT!A2:D683,{4},FALSE)</f>
      </c>
      <c r="X876" s="1">
        <v>15</v>
      </c>
      <c r="Y876" t="s">
        <v>204</v>
      </c>
    </row>
    <row r="877" spans="1:25" x14ac:dyDescent="0.25">
      <c r="A877" s="1">
        <v>2024</v>
      </c>
      <c r="B877" s="1" t="s">
        <v>24</v>
      </c>
      <c r="C877" s="1" t="s">
        <v>2454</v>
      </c>
      <c r="D877" s="1" t="s">
        <v>2493</v>
      </c>
      <c r="E877" s="1">
        <v>2100121096</v>
      </c>
      <c r="F877" s="1" t="s">
        <v>204</v>
      </c>
      <c r="G877" t="s">
        <v>28</v>
      </c>
      <c r="H877" s="1">
        <v>1000000001127</v>
      </c>
      <c r="I877" s="1" t="s">
        <v>50</v>
      </c>
      <c r="J877" s="1" t="s">
        <v>50</v>
      </c>
      <c r="K877" s="6" t="s">
        <v>2494</v>
      </c>
      <c r="L877" t="s">
        <v>13</v>
      </c>
      <c r="M877" t="s">
        <v>28</v>
      </c>
      <c r="N877" s="6" t="s">
        <v>2494</v>
      </c>
      <c r="O877" t="s">
        <v>28</v>
      </c>
      <c r="P877" t="s">
        <v>28</v>
      </c>
      <c r="Q877" t="s">
        <v>28</v>
      </c>
      <c r="R877" s="7" t="s">
        <v>2495</v>
      </c>
      <c r="S877" s="8">
        <f>R877/N877 * -1</f>
      </c>
      <c r="T877">
        <f>VLOOKUP(H877,SKU_PORKMEAT!A2:D683,{3},FALSE)</f>
      </c>
      <c r="U877" s="1">
        <f>VLOOKUP(UPPER(IF(IFERROR(VLOOKUP(E877,SOTC_PORKMEAT!A2:B5441,{2},FALSE), TRUE)=TRUE, VLOOKUP(E877,PICKUP_PORKMEAT!A2:B559,{2},FALSE),VLOOKUP(E877,SOTC_PORKMEAT!A2:B5441,{2},FALSE))), CUSTOMERS_PORKMEAT!A2:C951,{3},FALSE)</f>
      </c>
      <c r="V877" s="1">
        <f>VLOOKUP(UPPER(IF(IFERROR(VLOOKUP(E877,SOTC_PORKMEAT!A2:B5441,{2},FALSE), TRUE)=TRUE, VLOOKUP(E877,PICKUP_PORKMEAT!A2:B559,{2},FALSE),VLOOKUP(E877,SOTC_PORKMEAT!A2:B5441,{2},FALSE))), CUSTOMERS_PORKMEAT!A2:D951,{4},FALSE)</f>
      </c>
      <c r="W877" s="1">
        <f>VLOOKUP(H877,SKU_PORKMEAT!A2:D683,{4},FALSE)</f>
      </c>
      <c r="X877" s="1">
        <v>15</v>
      </c>
      <c r="Y877" t="s">
        <v>204</v>
      </c>
    </row>
    <row r="878" spans="1:25" x14ac:dyDescent="0.25">
      <c r="A878" s="1">
        <v>2024</v>
      </c>
      <c r="B878" s="1" t="s">
        <v>24</v>
      </c>
      <c r="C878" s="1" t="s">
        <v>2454</v>
      </c>
      <c r="D878" s="1" t="s">
        <v>2496</v>
      </c>
      <c r="E878" s="1">
        <v>2100121097</v>
      </c>
      <c r="F878" s="1" t="s">
        <v>204</v>
      </c>
      <c r="G878" t="s">
        <v>28</v>
      </c>
      <c r="H878" s="1">
        <v>1000000001127</v>
      </c>
      <c r="I878" s="1" t="s">
        <v>50</v>
      </c>
      <c r="J878" s="1" t="s">
        <v>50</v>
      </c>
      <c r="K878" s="6" t="s">
        <v>2497</v>
      </c>
      <c r="L878" t="s">
        <v>13</v>
      </c>
      <c r="M878" t="s">
        <v>28</v>
      </c>
      <c r="N878" s="6" t="s">
        <v>2497</v>
      </c>
      <c r="O878" t="s">
        <v>28</v>
      </c>
      <c r="P878" t="s">
        <v>28</v>
      </c>
      <c r="Q878" t="s">
        <v>28</v>
      </c>
      <c r="R878" s="7" t="s">
        <v>2498</v>
      </c>
      <c r="S878" s="8">
        <f>R878/N878 * -1</f>
      </c>
      <c r="T878">
        <f>VLOOKUP(H878,SKU_PORKMEAT!A2:D683,{3},FALSE)</f>
      </c>
      <c r="U878" s="1">
        <f>VLOOKUP(UPPER(IF(IFERROR(VLOOKUP(E878,SOTC_PORKMEAT!A2:B5441,{2},FALSE), TRUE)=TRUE, VLOOKUP(E878,PICKUP_PORKMEAT!A2:B559,{2},FALSE),VLOOKUP(E878,SOTC_PORKMEAT!A2:B5441,{2},FALSE))), CUSTOMERS_PORKMEAT!A2:C951,{3},FALSE)</f>
      </c>
      <c r="V878" s="1">
        <f>VLOOKUP(UPPER(IF(IFERROR(VLOOKUP(E878,SOTC_PORKMEAT!A2:B5441,{2},FALSE), TRUE)=TRUE, VLOOKUP(E878,PICKUP_PORKMEAT!A2:B559,{2},FALSE),VLOOKUP(E878,SOTC_PORKMEAT!A2:B5441,{2},FALSE))), CUSTOMERS_PORKMEAT!A2:D951,{4},FALSE)</f>
      </c>
      <c r="W878" s="1">
        <f>VLOOKUP(H878,SKU_PORKMEAT!A2:D683,{4},FALSE)</f>
      </c>
      <c r="X878" s="1">
        <v>15</v>
      </c>
      <c r="Y878" t="s">
        <v>204</v>
      </c>
    </row>
    <row r="879" spans="1:25" x14ac:dyDescent="0.25">
      <c r="A879" s="1">
        <v>2024</v>
      </c>
      <c r="B879" s="1" t="s">
        <v>24</v>
      </c>
      <c r="C879" s="1" t="s">
        <v>2454</v>
      </c>
      <c r="D879" s="1" t="s">
        <v>2499</v>
      </c>
      <c r="E879" s="1">
        <v>2100121548</v>
      </c>
      <c r="F879" s="1" t="s">
        <v>2500</v>
      </c>
      <c r="G879" t="s">
        <v>28</v>
      </c>
      <c r="H879" s="1">
        <v>1000000001127</v>
      </c>
      <c r="I879" s="1" t="s">
        <v>50</v>
      </c>
      <c r="J879" s="1" t="s">
        <v>50</v>
      </c>
      <c r="K879" s="6" t="s">
        <v>2501</v>
      </c>
      <c r="L879" t="s">
        <v>13</v>
      </c>
      <c r="M879" t="s">
        <v>28</v>
      </c>
      <c r="N879" s="6" t="s">
        <v>2501</v>
      </c>
      <c r="O879" t="s">
        <v>28</v>
      </c>
      <c r="P879" t="s">
        <v>28</v>
      </c>
      <c r="Q879" t="s">
        <v>28</v>
      </c>
      <c r="R879" s="7" t="s">
        <v>2502</v>
      </c>
      <c r="S879" s="8">
        <f>R879/N879 * -1</f>
      </c>
      <c r="T879">
        <f>VLOOKUP(H879,SKU_PORKMEAT!A2:D683,{3},FALSE)</f>
      </c>
      <c r="U879" s="1">
        <f>VLOOKUP(UPPER(IF(IFERROR(VLOOKUP(E879,SOTC_PORKMEAT!A2:B5441,{2},FALSE), TRUE)=TRUE, VLOOKUP(E879,PICKUP_PORKMEAT!A2:B559,{2},FALSE),VLOOKUP(E879,SOTC_PORKMEAT!A2:B5441,{2},FALSE))), CUSTOMERS_PORKMEAT!A2:C951,{3},FALSE)</f>
      </c>
      <c r="V879" s="1">
        <f>VLOOKUP(UPPER(IF(IFERROR(VLOOKUP(E879,SOTC_PORKMEAT!A2:B5441,{2},FALSE), TRUE)=TRUE, VLOOKUP(E879,PICKUP_PORKMEAT!A2:B559,{2},FALSE),VLOOKUP(E879,SOTC_PORKMEAT!A2:B5441,{2},FALSE))), CUSTOMERS_PORKMEAT!A2:D951,{4},FALSE)</f>
      </c>
      <c r="W879" s="1">
        <f>VLOOKUP(H879,SKU_PORKMEAT!A2:D683,{4},FALSE)</f>
      </c>
      <c r="X879" s="1">
        <v>15</v>
      </c>
      <c r="Y879" t="s">
        <v>2500</v>
      </c>
    </row>
    <row r="880" spans="1:25" x14ac:dyDescent="0.25">
      <c r="A880" s="1">
        <v>2024</v>
      </c>
      <c r="B880" s="1" t="s">
        <v>24</v>
      </c>
      <c r="C880" s="1" t="s">
        <v>2454</v>
      </c>
      <c r="D880" s="1" t="s">
        <v>2503</v>
      </c>
      <c r="E880" s="1">
        <v>2100121152</v>
      </c>
      <c r="F880" s="1">
        <f>VLOOKUP(UPPER(IF(IFERROR(VLOOKUP(E880,SOTC_PORKMEAT!A2:B5441,{2},FALSE), TRUE)=TRUE, VLOOKUP(E880,PICKUP_PORKMEAT!A2:B559,{2},FALSE),VLOOKUP(E880,SOTC_PORKMEAT!A2:B5441,{2},FALSE))), CUSTOMERS_PORKMEAT!A2:B951,{2},FALSE)</f>
      </c>
      <c r="G880" t="s">
        <v>28</v>
      </c>
      <c r="H880" s="1">
        <v>1000000001127</v>
      </c>
      <c r="I880" s="1" t="s">
        <v>50</v>
      </c>
      <c r="J880" s="1" t="s">
        <v>50</v>
      </c>
      <c r="K880" s="6" t="s">
        <v>2504</v>
      </c>
      <c r="L880" t="s">
        <v>13</v>
      </c>
      <c r="M880" t="s">
        <v>28</v>
      </c>
      <c r="N880" s="6" t="s">
        <v>2504</v>
      </c>
      <c r="O880" t="s">
        <v>28</v>
      </c>
      <c r="P880" t="s">
        <v>28</v>
      </c>
      <c r="Q880" t="s">
        <v>28</v>
      </c>
      <c r="R880" s="7" t="s">
        <v>2505</v>
      </c>
      <c r="S880" s="8">
        <f>R880/N880 * -1</f>
      </c>
      <c r="T880">
        <f>VLOOKUP(H880,SKU_PORKMEAT!A2:D683,{3},FALSE)</f>
      </c>
      <c r="U880" s="1">
        <f>VLOOKUP(UPPER(IF(IFERROR(VLOOKUP(E880,SOTC_PORKMEAT!A2:B5441,{2},FALSE), TRUE)=TRUE, VLOOKUP(E880,PICKUP_PORKMEAT!A2:B559,{2},FALSE),VLOOKUP(E880,SOTC_PORKMEAT!A2:B5441,{2},FALSE))), CUSTOMERS_PORKMEAT!A2:C951,{3},FALSE)</f>
      </c>
      <c r="V880" s="1">
        <f>VLOOKUP(UPPER(IF(IFERROR(VLOOKUP(E880,SOTC_PORKMEAT!A2:B5441,{2},FALSE), TRUE)=TRUE, VLOOKUP(E880,PICKUP_PORKMEAT!A2:B559,{2},FALSE),VLOOKUP(E880,SOTC_PORKMEAT!A2:B5441,{2},FALSE))), CUSTOMERS_PORKMEAT!A2:D951,{4},FALSE)</f>
      </c>
      <c r="W880" s="1">
        <f>VLOOKUP(H880,SKU_PORKMEAT!A2:D683,{4},FALSE)</f>
      </c>
      <c r="X880" s="1">
        <v>13</v>
      </c>
      <c r="Y880" t="s">
        <v>256</v>
      </c>
    </row>
    <row r="881" spans="1:25" x14ac:dyDescent="0.25">
      <c r="A881" s="1">
        <v>2024</v>
      </c>
      <c r="B881" s="1" t="s">
        <v>24</v>
      </c>
      <c r="C881" s="1" t="s">
        <v>2454</v>
      </c>
      <c r="D881" s="1" t="s">
        <v>2506</v>
      </c>
      <c r="E881" s="1">
        <v>2100121084</v>
      </c>
      <c r="F881" s="1" t="s">
        <v>67</v>
      </c>
      <c r="G881" t="s">
        <v>28</v>
      </c>
      <c r="H881" s="1">
        <v>1000000001131</v>
      </c>
      <c r="I881" s="1" t="s">
        <v>55</v>
      </c>
      <c r="J881" s="1" t="s">
        <v>55</v>
      </c>
      <c r="K881" s="6" t="s">
        <v>2507</v>
      </c>
      <c r="L881" t="s">
        <v>13</v>
      </c>
      <c r="M881" t="s">
        <v>28</v>
      </c>
      <c r="N881" s="6" t="s">
        <v>2507</v>
      </c>
      <c r="O881" t="s">
        <v>28</v>
      </c>
      <c r="P881" t="s">
        <v>28</v>
      </c>
      <c r="Q881" t="s">
        <v>28</v>
      </c>
      <c r="R881" s="7" t="s">
        <v>2508</v>
      </c>
      <c r="S881" s="8">
        <f>R881/N881 * -1</f>
      </c>
      <c r="T881">
        <f>VLOOKUP(H881,SKU_PORKMEAT!A2:D683,{3},FALSE)</f>
      </c>
      <c r="U881" s="1">
        <f>VLOOKUP(UPPER(IF(IFERROR(VLOOKUP(E881,SOTC_PORKMEAT!A2:B5441,{2},FALSE), TRUE)=TRUE, VLOOKUP(E881,PICKUP_PORKMEAT!A2:B559,{2},FALSE),VLOOKUP(E881,SOTC_PORKMEAT!A2:B5441,{2},FALSE))), CUSTOMERS_PORKMEAT!A2:C951,{3},FALSE)</f>
      </c>
      <c r="V881" s="1">
        <f>VLOOKUP(UPPER(IF(IFERROR(VLOOKUP(E881,SOTC_PORKMEAT!A2:B5441,{2},FALSE), TRUE)=TRUE, VLOOKUP(E881,PICKUP_PORKMEAT!A2:B559,{2},FALSE),VLOOKUP(E881,SOTC_PORKMEAT!A2:B5441,{2},FALSE))), CUSTOMERS_PORKMEAT!A2:D951,{4},FALSE)</f>
      </c>
      <c r="W881" s="1">
        <f>VLOOKUP(H881,SKU_PORKMEAT!A2:D683,{4},FALSE)</f>
      </c>
      <c r="X881" s="1">
        <v>10</v>
      </c>
      <c r="Y881" t="s">
        <v>67</v>
      </c>
    </row>
    <row r="882" spans="1:25" x14ac:dyDescent="0.25">
      <c r="A882" s="1">
        <v>2024</v>
      </c>
      <c r="B882" s="1" t="s">
        <v>24</v>
      </c>
      <c r="C882" s="1" t="s">
        <v>2454</v>
      </c>
      <c r="D882" s="1" t="s">
        <v>2509</v>
      </c>
      <c r="E882" s="1">
        <v>2100121098</v>
      </c>
      <c r="F882" s="1" t="s">
        <v>72</v>
      </c>
      <c r="G882" t="s">
        <v>28</v>
      </c>
      <c r="H882" s="1">
        <v>1000000001128</v>
      </c>
      <c r="I882" s="1" t="s">
        <v>73</v>
      </c>
      <c r="J882" s="1" t="s">
        <v>73</v>
      </c>
      <c r="K882" s="6" t="s">
        <v>2510</v>
      </c>
      <c r="L882" t="s">
        <v>13</v>
      </c>
      <c r="M882" t="s">
        <v>28</v>
      </c>
      <c r="N882" s="6" t="s">
        <v>2510</v>
      </c>
      <c r="O882" t="s">
        <v>28</v>
      </c>
      <c r="P882" t="s">
        <v>28</v>
      </c>
      <c r="Q882" t="s">
        <v>28</v>
      </c>
      <c r="R882" s="7" t="s">
        <v>2511</v>
      </c>
      <c r="S882" s="8">
        <f>R882/N882 * -1</f>
      </c>
      <c r="T882">
        <f>VLOOKUP(H882,SKU_PORKMEAT!A2:D683,{3},FALSE)</f>
      </c>
      <c r="U882" s="1">
        <f>VLOOKUP(UPPER(IF(IFERROR(VLOOKUP(E882,SOTC_PORKMEAT!A2:B5441,{2},FALSE), TRUE)=TRUE, VLOOKUP(E882,PICKUP_PORKMEAT!A2:B559,{2},FALSE),VLOOKUP(E882,SOTC_PORKMEAT!A2:B5441,{2},FALSE))), CUSTOMERS_PORKMEAT!A2:C951,{3},FALSE)</f>
      </c>
      <c r="V882" s="1">
        <f>VLOOKUP(UPPER(IF(IFERROR(VLOOKUP(E882,SOTC_PORKMEAT!A2:B5441,{2},FALSE), TRUE)=TRUE, VLOOKUP(E882,PICKUP_PORKMEAT!A2:B559,{2},FALSE),VLOOKUP(E882,SOTC_PORKMEAT!A2:B5441,{2},FALSE))), CUSTOMERS_PORKMEAT!A2:D951,{4},FALSE)</f>
      </c>
      <c r="W882" s="1">
        <f>VLOOKUP(H882,SKU_PORKMEAT!A2:D683,{4},FALSE)</f>
      </c>
      <c r="X882" s="1">
        <v>15</v>
      </c>
      <c r="Y882" t="s">
        <v>72</v>
      </c>
    </row>
    <row r="883" spans="1:25" x14ac:dyDescent="0.25">
      <c r="A883" s="1">
        <v>2024</v>
      </c>
      <c r="B883" s="1" t="s">
        <v>24</v>
      </c>
      <c r="C883" s="1" t="s">
        <v>2454</v>
      </c>
      <c r="D883" s="1" t="s">
        <v>2512</v>
      </c>
      <c r="E883" s="1">
        <v>2100121078</v>
      </c>
      <c r="F883" s="1" t="s">
        <v>77</v>
      </c>
      <c r="G883" t="s">
        <v>28</v>
      </c>
      <c r="H883" s="1">
        <v>1000000000668</v>
      </c>
      <c r="I883" s="1" t="s">
        <v>81</v>
      </c>
      <c r="J883" s="1" t="s">
        <v>81</v>
      </c>
      <c r="K883" s="6" t="s">
        <v>2513</v>
      </c>
      <c r="L883" t="s">
        <v>13</v>
      </c>
      <c r="M883" t="s">
        <v>28</v>
      </c>
      <c r="N883" s="6" t="s">
        <v>2513</v>
      </c>
      <c r="O883" t="s">
        <v>28</v>
      </c>
      <c r="P883" t="s">
        <v>28</v>
      </c>
      <c r="Q883" t="s">
        <v>28</v>
      </c>
      <c r="R883" s="7" t="s">
        <v>600</v>
      </c>
      <c r="S883" s="8">
        <f>R883/N883 * -1</f>
      </c>
      <c r="T883">
        <f>VLOOKUP(H883,SKU_PORKMEAT!A2:D683,{3},FALSE)</f>
      </c>
      <c r="U883" s="1">
        <f>VLOOKUP(UPPER(IF(IFERROR(VLOOKUP(E883,SOTC_PORKMEAT!A2:B5441,{2},FALSE), TRUE)=TRUE, VLOOKUP(E883,PICKUP_PORKMEAT!A2:B559,{2},FALSE),VLOOKUP(E883,SOTC_PORKMEAT!A2:B5441,{2},FALSE))), CUSTOMERS_PORKMEAT!A2:C951,{3},FALSE)</f>
      </c>
      <c r="V883" s="1">
        <f>VLOOKUP(UPPER(IF(IFERROR(VLOOKUP(E883,SOTC_PORKMEAT!A2:B5441,{2},FALSE), TRUE)=TRUE, VLOOKUP(E883,PICKUP_PORKMEAT!A2:B559,{2},FALSE),VLOOKUP(E883,SOTC_PORKMEAT!A2:B5441,{2},FALSE))), CUSTOMERS_PORKMEAT!A2:D951,{4},FALSE)</f>
      </c>
      <c r="W883" s="1">
        <f>VLOOKUP(H883,SKU_PORKMEAT!A2:D683,{4},FALSE)</f>
      </c>
      <c r="X883" s="1">
        <v>13</v>
      </c>
      <c r="Y883" t="s">
        <v>77</v>
      </c>
    </row>
    <row r="884" spans="1:25" x14ac:dyDescent="0.25">
      <c r="A884" s="1">
        <v>2024</v>
      </c>
      <c r="B884" s="1" t="s">
        <v>24</v>
      </c>
      <c r="C884" s="1" t="s">
        <v>2454</v>
      </c>
      <c r="D884" s="1" t="s">
        <v>2512</v>
      </c>
      <c r="E884" s="1">
        <v>2100121078</v>
      </c>
      <c r="F884" s="1" t="s">
        <v>77</v>
      </c>
      <c r="G884" t="s">
        <v>28</v>
      </c>
      <c r="H884" s="1">
        <v>1000000001134</v>
      </c>
      <c r="I884" s="1" t="s">
        <v>516</v>
      </c>
      <c r="J884" s="1" t="s">
        <v>516</v>
      </c>
      <c r="K884" s="6" t="s">
        <v>2514</v>
      </c>
      <c r="L884" t="s">
        <v>13</v>
      </c>
      <c r="M884" t="s">
        <v>28</v>
      </c>
      <c r="N884" s="6" t="s">
        <v>2514</v>
      </c>
      <c r="O884" t="s">
        <v>28</v>
      </c>
      <c r="P884" t="s">
        <v>28</v>
      </c>
      <c r="Q884" t="s">
        <v>28</v>
      </c>
      <c r="R884" s="7" t="s">
        <v>2515</v>
      </c>
      <c r="S884" s="8">
        <f>R884/N884 * -1</f>
      </c>
      <c r="T884">
        <f>VLOOKUP(H884,SKU_PORKMEAT!A2:D683,{3},FALSE)</f>
      </c>
      <c r="U884" s="1">
        <f>VLOOKUP(UPPER(IF(IFERROR(VLOOKUP(E884,SOTC_PORKMEAT!A2:B5441,{2},FALSE), TRUE)=TRUE, VLOOKUP(E884,PICKUP_PORKMEAT!A2:B559,{2},FALSE),VLOOKUP(E884,SOTC_PORKMEAT!A2:B5441,{2},FALSE))), CUSTOMERS_PORKMEAT!A2:C951,{3},FALSE)</f>
      </c>
      <c r="V884" s="1">
        <f>VLOOKUP(UPPER(IF(IFERROR(VLOOKUP(E884,SOTC_PORKMEAT!A2:B5441,{2},FALSE), TRUE)=TRUE, VLOOKUP(E884,PICKUP_PORKMEAT!A2:B559,{2},FALSE),VLOOKUP(E884,SOTC_PORKMEAT!A2:B5441,{2},FALSE))), CUSTOMERS_PORKMEAT!A2:D951,{4},FALSE)</f>
      </c>
      <c r="W884" s="1">
        <f>VLOOKUP(H884,SKU_PORKMEAT!A2:D683,{4},FALSE)</f>
      </c>
      <c r="X884" s="1">
        <v>13</v>
      </c>
      <c r="Y884" t="s">
        <v>77</v>
      </c>
    </row>
    <row r="885" spans="1:25" x14ac:dyDescent="0.25">
      <c r="A885" s="1">
        <v>2024</v>
      </c>
      <c r="B885" s="1" t="s">
        <v>24</v>
      </c>
      <c r="C885" s="1" t="s">
        <v>2454</v>
      </c>
      <c r="D885" s="1" t="s">
        <v>2512</v>
      </c>
      <c r="E885" s="1">
        <v>2100121078</v>
      </c>
      <c r="F885" s="1" t="s">
        <v>77</v>
      </c>
      <c r="G885" t="s">
        <v>28</v>
      </c>
      <c r="H885" s="1">
        <v>1000000001136</v>
      </c>
      <c r="I885" s="1" t="s">
        <v>519</v>
      </c>
      <c r="J885" s="1" t="s">
        <v>519</v>
      </c>
      <c r="K885" s="6" t="s">
        <v>2516</v>
      </c>
      <c r="L885" t="s">
        <v>13</v>
      </c>
      <c r="M885" t="s">
        <v>28</v>
      </c>
      <c r="N885" s="6" t="s">
        <v>2516</v>
      </c>
      <c r="O885" t="s">
        <v>28</v>
      </c>
      <c r="P885" t="s">
        <v>28</v>
      </c>
      <c r="Q885" t="s">
        <v>28</v>
      </c>
      <c r="R885" s="7" t="s">
        <v>2517</v>
      </c>
      <c r="S885" s="8">
        <f>R885/N885 * -1</f>
      </c>
      <c r="T885">
        <f>VLOOKUP(H885,SKU_PORKMEAT!A2:D683,{3},FALSE)</f>
      </c>
      <c r="U885" s="1">
        <f>VLOOKUP(UPPER(IF(IFERROR(VLOOKUP(E885,SOTC_PORKMEAT!A2:B5441,{2},FALSE), TRUE)=TRUE, VLOOKUP(E885,PICKUP_PORKMEAT!A2:B559,{2},FALSE),VLOOKUP(E885,SOTC_PORKMEAT!A2:B5441,{2},FALSE))), CUSTOMERS_PORKMEAT!A2:C951,{3},FALSE)</f>
      </c>
      <c r="V885" s="1">
        <f>VLOOKUP(UPPER(IF(IFERROR(VLOOKUP(E885,SOTC_PORKMEAT!A2:B5441,{2},FALSE), TRUE)=TRUE, VLOOKUP(E885,PICKUP_PORKMEAT!A2:B559,{2},FALSE),VLOOKUP(E885,SOTC_PORKMEAT!A2:B5441,{2},FALSE))), CUSTOMERS_PORKMEAT!A2:D951,{4},FALSE)</f>
      </c>
      <c r="W885" s="1">
        <f>VLOOKUP(H885,SKU_PORKMEAT!A2:D683,{4},FALSE)</f>
      </c>
      <c r="X885" s="1">
        <v>13</v>
      </c>
      <c r="Y885" t="s">
        <v>77</v>
      </c>
    </row>
    <row r="886" spans="1:25" x14ac:dyDescent="0.25">
      <c r="A886" s="1">
        <v>2024</v>
      </c>
      <c r="B886" s="1" t="s">
        <v>24</v>
      </c>
      <c r="C886" s="1" t="s">
        <v>2454</v>
      </c>
      <c r="D886" s="1" t="s">
        <v>2512</v>
      </c>
      <c r="E886" s="1">
        <v>2100121078</v>
      </c>
      <c r="F886" s="1" t="s">
        <v>77</v>
      </c>
      <c r="G886" t="s">
        <v>28</v>
      </c>
      <c r="H886" s="1">
        <v>1000000000718</v>
      </c>
      <c r="I886" s="1" t="s">
        <v>84</v>
      </c>
      <c r="J886" s="1" t="s">
        <v>84</v>
      </c>
      <c r="K886" s="6" t="s">
        <v>2518</v>
      </c>
      <c r="L886" t="s">
        <v>13</v>
      </c>
      <c r="M886" t="s">
        <v>28</v>
      </c>
      <c r="N886" s="6" t="s">
        <v>2518</v>
      </c>
      <c r="O886" t="s">
        <v>28</v>
      </c>
      <c r="P886" t="s">
        <v>28</v>
      </c>
      <c r="Q886" t="s">
        <v>28</v>
      </c>
      <c r="R886" s="7" t="s">
        <v>2519</v>
      </c>
      <c r="S886" s="8">
        <f>R886/N886 * -1</f>
      </c>
      <c r="T886">
        <f>VLOOKUP(H886,SKU_PORKMEAT!A2:D683,{3},FALSE)</f>
      </c>
      <c r="U886" s="1">
        <f>VLOOKUP(UPPER(IF(IFERROR(VLOOKUP(E886,SOTC_PORKMEAT!A2:B5441,{2},FALSE), TRUE)=TRUE, VLOOKUP(E886,PICKUP_PORKMEAT!A2:B559,{2},FALSE),VLOOKUP(E886,SOTC_PORKMEAT!A2:B5441,{2},FALSE))), CUSTOMERS_PORKMEAT!A2:C951,{3},FALSE)</f>
      </c>
      <c r="V886" s="1">
        <f>VLOOKUP(UPPER(IF(IFERROR(VLOOKUP(E886,SOTC_PORKMEAT!A2:B5441,{2},FALSE), TRUE)=TRUE, VLOOKUP(E886,PICKUP_PORKMEAT!A2:B559,{2},FALSE),VLOOKUP(E886,SOTC_PORKMEAT!A2:B5441,{2},FALSE))), CUSTOMERS_PORKMEAT!A2:D951,{4},FALSE)</f>
      </c>
      <c r="W886" s="1">
        <f>VLOOKUP(H886,SKU_PORKMEAT!A2:D683,{4},FALSE)</f>
      </c>
      <c r="X886" s="1">
        <v>13</v>
      </c>
      <c r="Y886" t="s">
        <v>77</v>
      </c>
    </row>
    <row r="887" spans="1:25" x14ac:dyDescent="0.25">
      <c r="A887" s="1">
        <v>2024</v>
      </c>
      <c r="B887" s="1" t="s">
        <v>24</v>
      </c>
      <c r="C887" s="1" t="s">
        <v>2454</v>
      </c>
      <c r="D887" s="1" t="s">
        <v>2520</v>
      </c>
      <c r="E887" s="1">
        <v>2100121079</v>
      </c>
      <c r="F887" s="1" t="s">
        <v>77</v>
      </c>
      <c r="G887" t="s">
        <v>28</v>
      </c>
      <c r="H887" s="1">
        <v>1000000001325</v>
      </c>
      <c r="I887" s="1" t="s">
        <v>585</v>
      </c>
      <c r="J887" s="1" t="s">
        <v>585</v>
      </c>
      <c r="K887" s="6" t="s">
        <v>1421</v>
      </c>
      <c r="L887" t="s">
        <v>13</v>
      </c>
      <c r="M887" t="s">
        <v>28</v>
      </c>
      <c r="N887" s="6" t="s">
        <v>1421</v>
      </c>
      <c r="O887" t="s">
        <v>28</v>
      </c>
      <c r="P887" t="s">
        <v>28</v>
      </c>
      <c r="Q887" t="s">
        <v>28</v>
      </c>
      <c r="R887" s="7" t="s">
        <v>2521</v>
      </c>
      <c r="S887" s="8">
        <f>R887/N887 * -1</f>
      </c>
      <c r="T887">
        <f>VLOOKUP(H887,SKU_PORKMEAT!A2:D683,{3},FALSE)</f>
      </c>
      <c r="U887" s="1">
        <f>VLOOKUP(UPPER(IF(IFERROR(VLOOKUP(E887,SOTC_PORKMEAT!A2:B5441,{2},FALSE), TRUE)=TRUE, VLOOKUP(E887,PICKUP_PORKMEAT!A2:B559,{2},FALSE),VLOOKUP(E887,SOTC_PORKMEAT!A2:B5441,{2},FALSE))), CUSTOMERS_PORKMEAT!A2:C951,{3},FALSE)</f>
      </c>
      <c r="V887" s="1">
        <f>VLOOKUP(UPPER(IF(IFERROR(VLOOKUP(E887,SOTC_PORKMEAT!A2:B5441,{2},FALSE), TRUE)=TRUE, VLOOKUP(E887,PICKUP_PORKMEAT!A2:B559,{2},FALSE),VLOOKUP(E887,SOTC_PORKMEAT!A2:B5441,{2},FALSE))), CUSTOMERS_PORKMEAT!A2:D951,{4},FALSE)</f>
      </c>
      <c r="W887" s="1">
        <f>VLOOKUP(H887,SKU_PORKMEAT!A2:D683,{4},FALSE)</f>
      </c>
      <c r="X887" s="1">
        <v>13</v>
      </c>
      <c r="Y887" t="s">
        <v>77</v>
      </c>
    </row>
    <row r="888" spans="1:25" x14ac:dyDescent="0.25">
      <c r="A888" s="1">
        <v>2024</v>
      </c>
      <c r="B888" s="1" t="s">
        <v>24</v>
      </c>
      <c r="C888" s="1" t="s">
        <v>2454</v>
      </c>
      <c r="D888" s="1" t="s">
        <v>2520</v>
      </c>
      <c r="E888" s="1">
        <v>2100121079</v>
      </c>
      <c r="F888" s="1" t="s">
        <v>77</v>
      </c>
      <c r="G888" t="s">
        <v>28</v>
      </c>
      <c r="H888" s="1">
        <v>1000000001331</v>
      </c>
      <c r="I888" s="1" t="s">
        <v>299</v>
      </c>
      <c r="J888" s="1" t="s">
        <v>299</v>
      </c>
      <c r="K888" s="6" t="s">
        <v>2522</v>
      </c>
      <c r="L888" t="s">
        <v>13</v>
      </c>
      <c r="M888" t="s">
        <v>28</v>
      </c>
      <c r="N888" s="6" t="s">
        <v>2522</v>
      </c>
      <c r="O888" t="s">
        <v>28</v>
      </c>
      <c r="P888" t="s">
        <v>28</v>
      </c>
      <c r="Q888" t="s">
        <v>28</v>
      </c>
      <c r="R888" s="7" t="s">
        <v>2523</v>
      </c>
      <c r="S888" s="8">
        <f>R888/N888 * -1</f>
      </c>
      <c r="T888">
        <f>VLOOKUP(H888,SKU_PORKMEAT!A2:D683,{3},FALSE)</f>
      </c>
      <c r="U888" s="1">
        <f>VLOOKUP(UPPER(IF(IFERROR(VLOOKUP(E888,SOTC_PORKMEAT!A2:B5441,{2},FALSE), TRUE)=TRUE, VLOOKUP(E888,PICKUP_PORKMEAT!A2:B559,{2},FALSE),VLOOKUP(E888,SOTC_PORKMEAT!A2:B5441,{2},FALSE))), CUSTOMERS_PORKMEAT!A2:C951,{3},FALSE)</f>
      </c>
      <c r="V888" s="1">
        <f>VLOOKUP(UPPER(IF(IFERROR(VLOOKUP(E888,SOTC_PORKMEAT!A2:B5441,{2},FALSE), TRUE)=TRUE, VLOOKUP(E888,PICKUP_PORKMEAT!A2:B559,{2},FALSE),VLOOKUP(E888,SOTC_PORKMEAT!A2:B5441,{2},FALSE))), CUSTOMERS_PORKMEAT!A2:D951,{4},FALSE)</f>
      </c>
      <c r="W888" s="1">
        <f>VLOOKUP(H888,SKU_PORKMEAT!A2:D683,{4},FALSE)</f>
      </c>
      <c r="X888" s="1">
        <v>13</v>
      </c>
      <c r="Y888" t="s">
        <v>77</v>
      </c>
    </row>
    <row r="889" spans="1:25" x14ac:dyDescent="0.25">
      <c r="A889" s="1">
        <v>2024</v>
      </c>
      <c r="B889" s="1" t="s">
        <v>24</v>
      </c>
      <c r="C889" s="1" t="s">
        <v>2524</v>
      </c>
      <c r="D889" s="1" t="s">
        <v>2525</v>
      </c>
      <c r="E889" s="1">
        <v>2100121877</v>
      </c>
      <c r="F889" s="1" t="s">
        <v>2526</v>
      </c>
      <c r="G889" t="s">
        <v>28</v>
      </c>
      <c r="H889" s="1">
        <v>1000000002521</v>
      </c>
      <c r="I889" s="1" t="s">
        <v>1003</v>
      </c>
      <c r="J889" s="1" t="s">
        <v>1003</v>
      </c>
      <c r="K889" s="6" t="s">
        <v>1004</v>
      </c>
      <c r="L889" t="s">
        <v>31</v>
      </c>
      <c r="M889" t="s">
        <v>28</v>
      </c>
      <c r="N889" s="6" t="s">
        <v>1004</v>
      </c>
      <c r="O889" t="s">
        <v>28</v>
      </c>
      <c r="P889" t="s">
        <v>28</v>
      </c>
      <c r="Q889" t="s">
        <v>28</v>
      </c>
      <c r="R889" s="7" t="s">
        <v>1005</v>
      </c>
      <c r="S889" s="8">
        <f>R889/N889 * -1</f>
      </c>
      <c r="T889">
        <f>VLOOKUP(H889,SKU_PORKMEAT!A2:D683,{3},FALSE)</f>
      </c>
      <c r="U889" s="1">
        <f>VLOOKUP(UPPER(IF(IFERROR(VLOOKUP(E889,SOTC_PORKMEAT!A2:B5441,{2},FALSE), TRUE)=TRUE, VLOOKUP(E889,PICKUP_PORKMEAT!A2:B559,{2},FALSE),VLOOKUP(E889,SOTC_PORKMEAT!A2:B5441,{2},FALSE))), CUSTOMERS_PORKMEAT!A2:C951,{3},FALSE)</f>
      </c>
      <c r="V889" s="1">
        <f>VLOOKUP(UPPER(IF(IFERROR(VLOOKUP(E889,SOTC_PORKMEAT!A2:B5441,{2},FALSE), TRUE)=TRUE, VLOOKUP(E889,PICKUP_PORKMEAT!A2:B559,{2},FALSE),VLOOKUP(E889,SOTC_PORKMEAT!A2:B5441,{2},FALSE))), CUSTOMERS_PORKMEAT!A2:D951,{4},FALSE)</f>
      </c>
      <c r="W889" s="1">
        <f>VLOOKUP(H889,SKU_PORKMEAT!A2:D683,{4},FALSE)</f>
      </c>
      <c r="X889" s="1">
        <v>11</v>
      </c>
      <c r="Y889" t="s">
        <v>2526</v>
      </c>
    </row>
    <row r="890" spans="1:25" x14ac:dyDescent="0.25">
      <c r="A890" s="1">
        <v>2024</v>
      </c>
      <c r="B890" s="1" t="s">
        <v>24</v>
      </c>
      <c r="C890" s="1" t="s">
        <v>2524</v>
      </c>
      <c r="D890" s="1" t="s">
        <v>2525</v>
      </c>
      <c r="E890" s="1">
        <v>2100121877</v>
      </c>
      <c r="F890" s="1" t="s">
        <v>2526</v>
      </c>
      <c r="G890" t="s">
        <v>28</v>
      </c>
      <c r="H890" s="1">
        <v>1000000002519</v>
      </c>
      <c r="I890" s="1" t="s">
        <v>977</v>
      </c>
      <c r="J890" s="1" t="s">
        <v>977</v>
      </c>
      <c r="K890" s="6" t="s">
        <v>1004</v>
      </c>
      <c r="L890" t="s">
        <v>31</v>
      </c>
      <c r="M890" t="s">
        <v>28</v>
      </c>
      <c r="N890" s="6" t="s">
        <v>1004</v>
      </c>
      <c r="O890" t="s">
        <v>28</v>
      </c>
      <c r="P890" t="s">
        <v>28</v>
      </c>
      <c r="Q890" t="s">
        <v>28</v>
      </c>
      <c r="R890" s="7" t="s">
        <v>1006</v>
      </c>
      <c r="S890" s="8">
        <f>R890/N890 * -1</f>
      </c>
      <c r="T890">
        <f>VLOOKUP(H890,SKU_PORKMEAT!A2:D683,{3},FALSE)</f>
      </c>
      <c r="U890" s="1">
        <f>VLOOKUP(UPPER(IF(IFERROR(VLOOKUP(E890,SOTC_PORKMEAT!A2:B5441,{2},FALSE), TRUE)=TRUE, VLOOKUP(E890,PICKUP_PORKMEAT!A2:B559,{2},FALSE),VLOOKUP(E890,SOTC_PORKMEAT!A2:B5441,{2},FALSE))), CUSTOMERS_PORKMEAT!A2:C951,{3},FALSE)</f>
      </c>
      <c r="V890" s="1">
        <f>VLOOKUP(UPPER(IF(IFERROR(VLOOKUP(E890,SOTC_PORKMEAT!A2:B5441,{2},FALSE), TRUE)=TRUE, VLOOKUP(E890,PICKUP_PORKMEAT!A2:B559,{2},FALSE),VLOOKUP(E890,SOTC_PORKMEAT!A2:B5441,{2},FALSE))), CUSTOMERS_PORKMEAT!A2:D951,{4},FALSE)</f>
      </c>
      <c r="W890" s="1">
        <f>VLOOKUP(H890,SKU_PORKMEAT!A2:D683,{4},FALSE)</f>
      </c>
      <c r="X890" s="1">
        <v>11</v>
      </c>
      <c r="Y890" t="s">
        <v>2526</v>
      </c>
    </row>
    <row r="891" spans="1:25" x14ac:dyDescent="0.25">
      <c r="A891" s="1">
        <v>2024</v>
      </c>
      <c r="B891" s="1" t="s">
        <v>24</v>
      </c>
      <c r="C891" s="1" t="s">
        <v>2524</v>
      </c>
      <c r="D891" s="1" t="s">
        <v>2527</v>
      </c>
      <c r="E891" s="1">
        <v>2100121876</v>
      </c>
      <c r="F891" s="1" t="s">
        <v>2526</v>
      </c>
      <c r="G891" t="s">
        <v>28</v>
      </c>
      <c r="H891" s="1">
        <v>1000000002517</v>
      </c>
      <c r="I891" s="1" t="s">
        <v>999</v>
      </c>
      <c r="J891" s="1" t="s">
        <v>999</v>
      </c>
      <c r="K891" s="6" t="s">
        <v>1243</v>
      </c>
      <c r="L891" t="s">
        <v>31</v>
      </c>
      <c r="M891" t="s">
        <v>28</v>
      </c>
      <c r="N891" s="6" t="s">
        <v>1243</v>
      </c>
      <c r="O891" t="s">
        <v>28</v>
      </c>
      <c r="P891" t="s">
        <v>28</v>
      </c>
      <c r="Q891" t="s">
        <v>28</v>
      </c>
      <c r="R891" s="7" t="s">
        <v>2528</v>
      </c>
      <c r="S891" s="8">
        <f>R891/N891 * -1</f>
      </c>
      <c r="T891">
        <f>VLOOKUP(H891,SKU_PORKMEAT!A2:D683,{3},FALSE)</f>
      </c>
      <c r="U891" s="1">
        <f>VLOOKUP(UPPER(IF(IFERROR(VLOOKUP(E891,SOTC_PORKMEAT!A2:B5441,{2},FALSE), TRUE)=TRUE, VLOOKUP(E891,PICKUP_PORKMEAT!A2:B559,{2},FALSE),VLOOKUP(E891,SOTC_PORKMEAT!A2:B5441,{2},FALSE))), CUSTOMERS_PORKMEAT!A2:C951,{3},FALSE)</f>
      </c>
      <c r="V891" s="1">
        <f>VLOOKUP(UPPER(IF(IFERROR(VLOOKUP(E891,SOTC_PORKMEAT!A2:B5441,{2},FALSE), TRUE)=TRUE, VLOOKUP(E891,PICKUP_PORKMEAT!A2:B559,{2},FALSE),VLOOKUP(E891,SOTC_PORKMEAT!A2:B5441,{2},FALSE))), CUSTOMERS_PORKMEAT!A2:D951,{4},FALSE)</f>
      </c>
      <c r="W891" s="1">
        <f>VLOOKUP(H891,SKU_PORKMEAT!A2:D683,{4},FALSE)</f>
      </c>
      <c r="X891" s="1">
        <v>11</v>
      </c>
      <c r="Y891" t="s">
        <v>2526</v>
      </c>
    </row>
    <row r="892" spans="1:25" x14ac:dyDescent="0.25">
      <c r="A892" s="1">
        <v>2024</v>
      </c>
      <c r="B892" s="1" t="s">
        <v>24</v>
      </c>
      <c r="C892" s="1" t="s">
        <v>2454</v>
      </c>
      <c r="D892" s="1" t="s">
        <v>2529</v>
      </c>
      <c r="E892" s="1">
        <v>2100121093</v>
      </c>
      <c r="F892" s="1" t="s">
        <v>88</v>
      </c>
      <c r="G892" t="s">
        <v>28</v>
      </c>
      <c r="H892" s="1">
        <v>1000000001128</v>
      </c>
      <c r="I892" s="1" t="s">
        <v>73</v>
      </c>
      <c r="J892" s="1" t="s">
        <v>73</v>
      </c>
      <c r="K892" s="6" t="s">
        <v>2530</v>
      </c>
      <c r="L892" t="s">
        <v>13</v>
      </c>
      <c r="M892" t="s">
        <v>28</v>
      </c>
      <c r="N892" s="6" t="s">
        <v>2530</v>
      </c>
      <c r="O892" t="s">
        <v>28</v>
      </c>
      <c r="P892" t="s">
        <v>28</v>
      </c>
      <c r="Q892" t="s">
        <v>28</v>
      </c>
      <c r="R892" s="7" t="s">
        <v>2531</v>
      </c>
      <c r="S892" s="8">
        <f>R892/N892 * -1</f>
      </c>
      <c r="T892">
        <f>VLOOKUP(H892,SKU_PORKMEAT!A2:D683,{3},FALSE)</f>
      </c>
      <c r="U892" s="1">
        <f>VLOOKUP(UPPER(IF(IFERROR(VLOOKUP(E892,SOTC_PORKMEAT!A2:B5441,{2},FALSE), TRUE)=TRUE, VLOOKUP(E892,PICKUP_PORKMEAT!A2:B559,{2},FALSE),VLOOKUP(E892,SOTC_PORKMEAT!A2:B5441,{2},FALSE))), CUSTOMERS_PORKMEAT!A2:C951,{3},FALSE)</f>
      </c>
      <c r="V892" s="1">
        <f>VLOOKUP(UPPER(IF(IFERROR(VLOOKUP(E892,SOTC_PORKMEAT!A2:B5441,{2},FALSE), TRUE)=TRUE, VLOOKUP(E892,PICKUP_PORKMEAT!A2:B559,{2},FALSE),VLOOKUP(E892,SOTC_PORKMEAT!A2:B5441,{2},FALSE))), CUSTOMERS_PORKMEAT!A2:D951,{4},FALSE)</f>
      </c>
      <c r="W892" s="1">
        <f>VLOOKUP(H892,SKU_PORKMEAT!A2:D683,{4},FALSE)</f>
      </c>
      <c r="X892" s="1">
        <v>15</v>
      </c>
      <c r="Y892" t="s">
        <v>88</v>
      </c>
    </row>
    <row r="893" spans="1:25" x14ac:dyDescent="0.25">
      <c r="A893" s="1">
        <v>2024</v>
      </c>
      <c r="B893" s="1" t="s">
        <v>24</v>
      </c>
      <c r="C893" s="1" t="s">
        <v>2454</v>
      </c>
      <c r="D893" s="1" t="s">
        <v>2532</v>
      </c>
      <c r="E893" s="1">
        <v>2100121086</v>
      </c>
      <c r="F893" s="1" t="s">
        <v>92</v>
      </c>
      <c r="G893" t="s">
        <v>28</v>
      </c>
      <c r="H893" s="1">
        <v>1000000001128</v>
      </c>
      <c r="I893" s="1" t="s">
        <v>73</v>
      </c>
      <c r="J893" s="1" t="s">
        <v>73</v>
      </c>
      <c r="K893" s="6" t="s">
        <v>1550</v>
      </c>
      <c r="L893" t="s">
        <v>13</v>
      </c>
      <c r="M893" t="s">
        <v>28</v>
      </c>
      <c r="N893" s="6" t="s">
        <v>1550</v>
      </c>
      <c r="O893" t="s">
        <v>28</v>
      </c>
      <c r="P893" t="s">
        <v>28</v>
      </c>
      <c r="Q893" t="s">
        <v>28</v>
      </c>
      <c r="R893" s="7" t="s">
        <v>2533</v>
      </c>
      <c r="S893" s="8">
        <f>R893/N893 * -1</f>
      </c>
      <c r="T893">
        <f>VLOOKUP(H893,SKU_PORKMEAT!A2:D683,{3},FALSE)</f>
      </c>
      <c r="U893" s="1">
        <f>VLOOKUP(UPPER(IF(IFERROR(VLOOKUP(E893,SOTC_PORKMEAT!A2:B5441,{2},FALSE), TRUE)=TRUE, VLOOKUP(E893,PICKUP_PORKMEAT!A2:B559,{2},FALSE),VLOOKUP(E893,SOTC_PORKMEAT!A2:B5441,{2},FALSE))), CUSTOMERS_PORKMEAT!A2:C951,{3},FALSE)</f>
      </c>
      <c r="V893" s="1">
        <f>VLOOKUP(UPPER(IF(IFERROR(VLOOKUP(E893,SOTC_PORKMEAT!A2:B5441,{2},FALSE), TRUE)=TRUE, VLOOKUP(E893,PICKUP_PORKMEAT!A2:B559,{2},FALSE),VLOOKUP(E893,SOTC_PORKMEAT!A2:B5441,{2},FALSE))), CUSTOMERS_PORKMEAT!A2:D951,{4},FALSE)</f>
      </c>
      <c r="W893" s="1">
        <f>VLOOKUP(H893,SKU_PORKMEAT!A2:D683,{4},FALSE)</f>
      </c>
      <c r="X893" s="1">
        <v>15</v>
      </c>
      <c r="Y893" t="s">
        <v>92</v>
      </c>
    </row>
    <row r="894" spans="1:25" x14ac:dyDescent="0.25">
      <c r="A894" s="1">
        <v>2024</v>
      </c>
      <c r="B894" s="1" t="s">
        <v>24</v>
      </c>
      <c r="C894" s="1" t="s">
        <v>2454</v>
      </c>
      <c r="D894" s="1" t="s">
        <v>2534</v>
      </c>
      <c r="E894" s="1">
        <v>2100121101</v>
      </c>
      <c r="F894" s="1" t="s">
        <v>96</v>
      </c>
      <c r="G894" t="s">
        <v>28</v>
      </c>
      <c r="H894" s="1">
        <v>1000000001128</v>
      </c>
      <c r="I894" s="1" t="s">
        <v>73</v>
      </c>
      <c r="J894" s="1" t="s">
        <v>73</v>
      </c>
      <c r="K894" s="6" t="s">
        <v>2535</v>
      </c>
      <c r="L894" t="s">
        <v>13</v>
      </c>
      <c r="M894" t="s">
        <v>28</v>
      </c>
      <c r="N894" s="6" t="s">
        <v>2535</v>
      </c>
      <c r="O894" t="s">
        <v>28</v>
      </c>
      <c r="P894" t="s">
        <v>28</v>
      </c>
      <c r="Q894" t="s">
        <v>28</v>
      </c>
      <c r="R894" s="7" t="s">
        <v>2536</v>
      </c>
      <c r="S894" s="8">
        <f>R894/N894 * -1</f>
      </c>
      <c r="T894">
        <f>VLOOKUP(H894,SKU_PORKMEAT!A2:D683,{3},FALSE)</f>
      </c>
      <c r="U894" s="1">
        <f>VLOOKUP(UPPER(IF(IFERROR(VLOOKUP(E894,SOTC_PORKMEAT!A2:B5441,{2},FALSE), TRUE)=TRUE, VLOOKUP(E894,PICKUP_PORKMEAT!A2:B559,{2},FALSE),VLOOKUP(E894,SOTC_PORKMEAT!A2:B5441,{2},FALSE))), CUSTOMERS_PORKMEAT!A2:C951,{3},FALSE)</f>
      </c>
      <c r="V894" s="1">
        <f>VLOOKUP(UPPER(IF(IFERROR(VLOOKUP(E894,SOTC_PORKMEAT!A2:B5441,{2},FALSE), TRUE)=TRUE, VLOOKUP(E894,PICKUP_PORKMEAT!A2:B559,{2},FALSE),VLOOKUP(E894,SOTC_PORKMEAT!A2:B5441,{2},FALSE))), CUSTOMERS_PORKMEAT!A2:D951,{4},FALSE)</f>
      </c>
      <c r="W894" s="1">
        <f>VLOOKUP(H894,SKU_PORKMEAT!A2:D683,{4},FALSE)</f>
      </c>
      <c r="X894" s="1">
        <v>15</v>
      </c>
      <c r="Y894" t="s">
        <v>96</v>
      </c>
    </row>
    <row r="895" spans="1:25" x14ac:dyDescent="0.25">
      <c r="A895" s="1">
        <v>2024</v>
      </c>
      <c r="B895" s="1" t="s">
        <v>24</v>
      </c>
      <c r="C895" s="1" t="s">
        <v>2454</v>
      </c>
      <c r="D895" s="1" t="s">
        <v>2537</v>
      </c>
      <c r="E895" s="1">
        <v>2100121083</v>
      </c>
      <c r="F895" s="1" t="s">
        <v>291</v>
      </c>
      <c r="G895" t="s">
        <v>28</v>
      </c>
      <c r="H895" s="1">
        <v>1000000001131</v>
      </c>
      <c r="I895" s="1" t="s">
        <v>55</v>
      </c>
      <c r="J895" s="1" t="s">
        <v>55</v>
      </c>
      <c r="K895" s="6" t="s">
        <v>2538</v>
      </c>
      <c r="L895" t="s">
        <v>13</v>
      </c>
      <c r="M895" t="s">
        <v>28</v>
      </c>
      <c r="N895" s="6" t="s">
        <v>2538</v>
      </c>
      <c r="O895" t="s">
        <v>28</v>
      </c>
      <c r="P895" t="s">
        <v>28</v>
      </c>
      <c r="Q895" t="s">
        <v>28</v>
      </c>
      <c r="R895" s="7" t="s">
        <v>2539</v>
      </c>
      <c r="S895" s="8">
        <f>R895/N895 * -1</f>
      </c>
      <c r="T895">
        <f>VLOOKUP(H895,SKU_PORKMEAT!A2:D683,{3},FALSE)</f>
      </c>
      <c r="U895" s="1">
        <f>VLOOKUP(UPPER(IF(IFERROR(VLOOKUP(E895,SOTC_PORKMEAT!A2:B5441,{2},FALSE), TRUE)=TRUE, VLOOKUP(E895,PICKUP_PORKMEAT!A2:B559,{2},FALSE),VLOOKUP(E895,SOTC_PORKMEAT!A2:B5441,{2},FALSE))), CUSTOMERS_PORKMEAT!A2:C951,{3},FALSE)</f>
      </c>
      <c r="V895" s="1">
        <f>VLOOKUP(UPPER(IF(IFERROR(VLOOKUP(E895,SOTC_PORKMEAT!A2:B5441,{2},FALSE), TRUE)=TRUE, VLOOKUP(E895,PICKUP_PORKMEAT!A2:B559,{2},FALSE),VLOOKUP(E895,SOTC_PORKMEAT!A2:B5441,{2},FALSE))), CUSTOMERS_PORKMEAT!A2:D951,{4},FALSE)</f>
      </c>
      <c r="W895" s="1">
        <f>VLOOKUP(H895,SKU_PORKMEAT!A2:D683,{4},FALSE)</f>
      </c>
      <c r="X895" s="1">
        <v>10</v>
      </c>
      <c r="Y895" t="s">
        <v>291</v>
      </c>
    </row>
    <row r="896" spans="1:25" x14ac:dyDescent="0.25">
      <c r="A896" s="1">
        <v>2024</v>
      </c>
      <c r="B896" s="1" t="s">
        <v>24</v>
      </c>
      <c r="C896" s="1" t="s">
        <v>2524</v>
      </c>
      <c r="D896" s="1" t="s">
        <v>2540</v>
      </c>
      <c r="E896" s="1">
        <v>2100121879</v>
      </c>
      <c r="F896" s="1" t="s">
        <v>2541</v>
      </c>
      <c r="G896" t="s">
        <v>28</v>
      </c>
      <c r="H896" s="1">
        <v>1000000001196</v>
      </c>
      <c r="I896" s="1" t="s">
        <v>463</v>
      </c>
      <c r="J896" s="1" t="s">
        <v>463</v>
      </c>
      <c r="K896" s="6" t="s">
        <v>2542</v>
      </c>
      <c r="L896" t="s">
        <v>13</v>
      </c>
      <c r="M896" t="s">
        <v>28</v>
      </c>
      <c r="N896" s="6" t="s">
        <v>2542</v>
      </c>
      <c r="O896" t="s">
        <v>28</v>
      </c>
      <c r="P896" t="s">
        <v>28</v>
      </c>
      <c r="Q896" t="s">
        <v>28</v>
      </c>
      <c r="R896" s="7" t="s">
        <v>2543</v>
      </c>
      <c r="S896" s="8">
        <f>R896/N896 * -1</f>
      </c>
      <c r="T896">
        <f>VLOOKUP(H896,SKU_PORKMEAT!A2:D683,{3},FALSE)</f>
      </c>
      <c r="U896" s="1">
        <f>VLOOKUP(UPPER(IF(IFERROR(VLOOKUP(E896,SOTC_PORKMEAT!A2:B5441,{2},FALSE), TRUE)=TRUE, VLOOKUP(E896,PICKUP_PORKMEAT!A2:B559,{2},FALSE),VLOOKUP(E896,SOTC_PORKMEAT!A2:B5441,{2},FALSE))), CUSTOMERS_PORKMEAT!A2:C951,{3},FALSE)</f>
      </c>
      <c r="V896" s="1">
        <f>VLOOKUP(UPPER(IF(IFERROR(VLOOKUP(E896,SOTC_PORKMEAT!A2:B5441,{2},FALSE), TRUE)=TRUE, VLOOKUP(E896,PICKUP_PORKMEAT!A2:B559,{2},FALSE),VLOOKUP(E896,SOTC_PORKMEAT!A2:B5441,{2},FALSE))), CUSTOMERS_PORKMEAT!A2:D951,{4},FALSE)</f>
      </c>
      <c r="W896" s="1">
        <f>VLOOKUP(H896,SKU_PORKMEAT!A2:D683,{4},FALSE)</f>
      </c>
      <c r="X896" s="1">
        <v>10</v>
      </c>
      <c r="Y896" t="s">
        <v>2541</v>
      </c>
    </row>
    <row r="897" spans="1:25" x14ac:dyDescent="0.25">
      <c r="A897" s="1">
        <v>2024</v>
      </c>
      <c r="B897" s="1" t="s">
        <v>24</v>
      </c>
      <c r="C897" s="1" t="s">
        <v>2454</v>
      </c>
      <c r="D897" s="1" t="s">
        <v>2544</v>
      </c>
      <c r="E897" s="1">
        <v>2100121087</v>
      </c>
      <c r="F897" s="1" t="s">
        <v>135</v>
      </c>
      <c r="G897" t="s">
        <v>28</v>
      </c>
      <c r="H897" s="1">
        <v>1000000001127</v>
      </c>
      <c r="I897" s="1" t="s">
        <v>50</v>
      </c>
      <c r="J897" s="1" t="s">
        <v>50</v>
      </c>
      <c r="K897" s="6" t="s">
        <v>2545</v>
      </c>
      <c r="L897" t="s">
        <v>13</v>
      </c>
      <c r="M897" t="s">
        <v>28</v>
      </c>
      <c r="N897" s="6" t="s">
        <v>2545</v>
      </c>
      <c r="O897" t="s">
        <v>28</v>
      </c>
      <c r="P897" t="s">
        <v>28</v>
      </c>
      <c r="Q897" t="s">
        <v>28</v>
      </c>
      <c r="R897" s="7" t="s">
        <v>2546</v>
      </c>
      <c r="S897" s="8">
        <f>R897/N897 * -1</f>
      </c>
      <c r="T897">
        <f>VLOOKUP(H897,SKU_PORKMEAT!A2:D683,{3},FALSE)</f>
      </c>
      <c r="U897" s="1">
        <f>VLOOKUP(UPPER(IF(IFERROR(VLOOKUP(E897,SOTC_PORKMEAT!A2:B5441,{2},FALSE), TRUE)=TRUE, VLOOKUP(E897,PICKUP_PORKMEAT!A2:B559,{2},FALSE),VLOOKUP(E897,SOTC_PORKMEAT!A2:B5441,{2},FALSE))), CUSTOMERS_PORKMEAT!A2:C951,{3},FALSE)</f>
      </c>
      <c r="V897" s="1">
        <f>VLOOKUP(UPPER(IF(IFERROR(VLOOKUP(E897,SOTC_PORKMEAT!A2:B5441,{2},FALSE), TRUE)=TRUE, VLOOKUP(E897,PICKUP_PORKMEAT!A2:B559,{2},FALSE),VLOOKUP(E897,SOTC_PORKMEAT!A2:B5441,{2},FALSE))), CUSTOMERS_PORKMEAT!A2:D951,{4},FALSE)</f>
      </c>
      <c r="W897" s="1">
        <f>VLOOKUP(H897,SKU_PORKMEAT!A2:D683,{4},FALSE)</f>
      </c>
      <c r="X897" s="1">
        <v>15</v>
      </c>
      <c r="Y897" t="s">
        <v>135</v>
      </c>
    </row>
    <row r="898" spans="1:25" x14ac:dyDescent="0.25">
      <c r="A898" s="1">
        <v>2024</v>
      </c>
      <c r="B898" s="1" t="s">
        <v>24</v>
      </c>
      <c r="C898" s="1" t="s">
        <v>2454</v>
      </c>
      <c r="D898" s="1" t="s">
        <v>2547</v>
      </c>
      <c r="E898" s="1">
        <v>2100121123</v>
      </c>
      <c r="F898" s="1" t="s">
        <v>139</v>
      </c>
      <c r="G898" t="s">
        <v>28</v>
      </c>
      <c r="H898" s="1">
        <v>1000000001128</v>
      </c>
      <c r="I898" s="1" t="s">
        <v>73</v>
      </c>
      <c r="J898" s="1" t="s">
        <v>73</v>
      </c>
      <c r="K898" s="6" t="s">
        <v>2356</v>
      </c>
      <c r="L898" t="s">
        <v>13</v>
      </c>
      <c r="M898" t="s">
        <v>28</v>
      </c>
      <c r="N898" s="6" t="s">
        <v>2356</v>
      </c>
      <c r="O898" t="s">
        <v>28</v>
      </c>
      <c r="P898" t="s">
        <v>28</v>
      </c>
      <c r="Q898" t="s">
        <v>28</v>
      </c>
      <c r="R898" s="7" t="s">
        <v>2548</v>
      </c>
      <c r="S898" s="8">
        <f>R898/N898 * -1</f>
      </c>
      <c r="T898">
        <f>VLOOKUP(H898,SKU_PORKMEAT!A2:D683,{3},FALSE)</f>
      </c>
      <c r="U898" s="1">
        <f>VLOOKUP(UPPER(IF(IFERROR(VLOOKUP(E898,SOTC_PORKMEAT!A2:B5441,{2},FALSE), TRUE)=TRUE, VLOOKUP(E898,PICKUP_PORKMEAT!A2:B559,{2},FALSE),VLOOKUP(E898,SOTC_PORKMEAT!A2:B5441,{2},FALSE))), CUSTOMERS_PORKMEAT!A2:C951,{3},FALSE)</f>
      </c>
      <c r="V898" s="1">
        <f>VLOOKUP(UPPER(IF(IFERROR(VLOOKUP(E898,SOTC_PORKMEAT!A2:B5441,{2},FALSE), TRUE)=TRUE, VLOOKUP(E898,PICKUP_PORKMEAT!A2:B559,{2},FALSE),VLOOKUP(E898,SOTC_PORKMEAT!A2:B5441,{2},FALSE))), CUSTOMERS_PORKMEAT!A2:D951,{4},FALSE)</f>
      </c>
      <c r="W898" s="1">
        <f>VLOOKUP(H898,SKU_PORKMEAT!A2:D683,{4},FALSE)</f>
      </c>
      <c r="X898" s="1">
        <v>15</v>
      </c>
      <c r="Y898" t="s">
        <v>139</v>
      </c>
    </row>
    <row r="899" spans="1:25" x14ac:dyDescent="0.25">
      <c r="A899" s="1">
        <v>2024</v>
      </c>
      <c r="B899" s="1" t="s">
        <v>24</v>
      </c>
      <c r="C899" s="1" t="s">
        <v>2454</v>
      </c>
      <c r="D899" s="1" t="s">
        <v>2549</v>
      </c>
      <c r="E899" s="1">
        <v>2100121127</v>
      </c>
      <c r="F899" s="1" t="s">
        <v>139</v>
      </c>
      <c r="G899" t="s">
        <v>28</v>
      </c>
      <c r="H899" s="1">
        <v>1000000001128</v>
      </c>
      <c r="I899" s="1" t="s">
        <v>73</v>
      </c>
      <c r="J899" s="1" t="s">
        <v>73</v>
      </c>
      <c r="K899" s="6" t="s">
        <v>2550</v>
      </c>
      <c r="L899" t="s">
        <v>13</v>
      </c>
      <c r="M899" t="s">
        <v>28</v>
      </c>
      <c r="N899" s="6" t="s">
        <v>2550</v>
      </c>
      <c r="O899" t="s">
        <v>28</v>
      </c>
      <c r="P899" t="s">
        <v>28</v>
      </c>
      <c r="Q899" t="s">
        <v>28</v>
      </c>
      <c r="R899" s="7" t="s">
        <v>2551</v>
      </c>
      <c r="S899" s="8">
        <f>R899/N899 * -1</f>
      </c>
      <c r="T899">
        <f>VLOOKUP(H899,SKU_PORKMEAT!A2:D683,{3},FALSE)</f>
      </c>
      <c r="U899" s="1">
        <f>VLOOKUP(UPPER(IF(IFERROR(VLOOKUP(E899,SOTC_PORKMEAT!A2:B5441,{2},FALSE), TRUE)=TRUE, VLOOKUP(E899,PICKUP_PORKMEAT!A2:B559,{2},FALSE),VLOOKUP(E899,SOTC_PORKMEAT!A2:B5441,{2},FALSE))), CUSTOMERS_PORKMEAT!A2:C951,{3},FALSE)</f>
      </c>
      <c r="V899" s="1">
        <f>VLOOKUP(UPPER(IF(IFERROR(VLOOKUP(E899,SOTC_PORKMEAT!A2:B5441,{2},FALSE), TRUE)=TRUE, VLOOKUP(E899,PICKUP_PORKMEAT!A2:B559,{2},FALSE),VLOOKUP(E899,SOTC_PORKMEAT!A2:B5441,{2},FALSE))), CUSTOMERS_PORKMEAT!A2:D951,{4},FALSE)</f>
      </c>
      <c r="W899" s="1">
        <f>VLOOKUP(H899,SKU_PORKMEAT!A2:D683,{4},FALSE)</f>
      </c>
      <c r="X899" s="1">
        <v>15</v>
      </c>
      <c r="Y899" t="s">
        <v>139</v>
      </c>
    </row>
    <row r="900" spans="1:25" x14ac:dyDescent="0.25">
      <c r="A900" s="1">
        <v>2024</v>
      </c>
      <c r="B900" s="1" t="s">
        <v>24</v>
      </c>
      <c r="C900" s="1" t="s">
        <v>2454</v>
      </c>
      <c r="D900" s="1" t="s">
        <v>2552</v>
      </c>
      <c r="E900" s="1">
        <v>2100121131</v>
      </c>
      <c r="F900" s="1" t="s">
        <v>139</v>
      </c>
      <c r="G900" t="s">
        <v>28</v>
      </c>
      <c r="H900" s="1">
        <v>1000000001127</v>
      </c>
      <c r="I900" s="1" t="s">
        <v>50</v>
      </c>
      <c r="J900" s="1" t="s">
        <v>50</v>
      </c>
      <c r="K900" s="6" t="s">
        <v>2553</v>
      </c>
      <c r="L900" t="s">
        <v>13</v>
      </c>
      <c r="M900" t="s">
        <v>28</v>
      </c>
      <c r="N900" s="6" t="s">
        <v>2553</v>
      </c>
      <c r="O900" t="s">
        <v>28</v>
      </c>
      <c r="P900" t="s">
        <v>28</v>
      </c>
      <c r="Q900" t="s">
        <v>28</v>
      </c>
      <c r="R900" s="7" t="s">
        <v>2554</v>
      </c>
      <c r="S900" s="8">
        <f>R900/N900 * -1</f>
      </c>
      <c r="T900">
        <f>VLOOKUP(H900,SKU_PORKMEAT!A2:D683,{3},FALSE)</f>
      </c>
      <c r="U900" s="1">
        <f>VLOOKUP(UPPER(IF(IFERROR(VLOOKUP(E900,SOTC_PORKMEAT!A2:B5441,{2},FALSE), TRUE)=TRUE, VLOOKUP(E900,PICKUP_PORKMEAT!A2:B559,{2},FALSE),VLOOKUP(E900,SOTC_PORKMEAT!A2:B5441,{2},FALSE))), CUSTOMERS_PORKMEAT!A2:C951,{3},FALSE)</f>
      </c>
      <c r="V900" s="1">
        <f>VLOOKUP(UPPER(IF(IFERROR(VLOOKUP(E900,SOTC_PORKMEAT!A2:B5441,{2},FALSE), TRUE)=TRUE, VLOOKUP(E900,PICKUP_PORKMEAT!A2:B559,{2},FALSE),VLOOKUP(E900,SOTC_PORKMEAT!A2:B5441,{2},FALSE))), CUSTOMERS_PORKMEAT!A2:D951,{4},FALSE)</f>
      </c>
      <c r="W900" s="1">
        <f>VLOOKUP(H900,SKU_PORKMEAT!A2:D683,{4},FALSE)</f>
      </c>
      <c r="X900" s="1">
        <v>15</v>
      </c>
      <c r="Y900" t="s">
        <v>139</v>
      </c>
    </row>
    <row r="901" spans="1:25" x14ac:dyDescent="0.25">
      <c r="A901" s="1">
        <v>2024</v>
      </c>
      <c r="B901" s="1" t="s">
        <v>24</v>
      </c>
      <c r="C901" s="1" t="s">
        <v>2454</v>
      </c>
      <c r="D901" s="1" t="s">
        <v>2555</v>
      </c>
      <c r="E901" s="1">
        <v>2100121140</v>
      </c>
      <c r="F901" s="1" t="s">
        <v>139</v>
      </c>
      <c r="G901" t="s">
        <v>28</v>
      </c>
      <c r="H901" s="1">
        <v>1000000001128</v>
      </c>
      <c r="I901" s="1" t="s">
        <v>73</v>
      </c>
      <c r="J901" s="1" t="s">
        <v>73</v>
      </c>
      <c r="K901" s="6" t="s">
        <v>2556</v>
      </c>
      <c r="L901" t="s">
        <v>13</v>
      </c>
      <c r="M901" t="s">
        <v>28</v>
      </c>
      <c r="N901" s="6" t="s">
        <v>2556</v>
      </c>
      <c r="O901" t="s">
        <v>28</v>
      </c>
      <c r="P901" t="s">
        <v>28</v>
      </c>
      <c r="Q901" t="s">
        <v>28</v>
      </c>
      <c r="R901" s="7" t="s">
        <v>2557</v>
      </c>
      <c r="S901" s="8">
        <f>R901/N901 * -1</f>
      </c>
      <c r="T901">
        <f>VLOOKUP(H901,SKU_PORKMEAT!A2:D683,{3},FALSE)</f>
      </c>
      <c r="U901" s="1">
        <f>VLOOKUP(UPPER(IF(IFERROR(VLOOKUP(E901,SOTC_PORKMEAT!A2:B5441,{2},FALSE), TRUE)=TRUE, VLOOKUP(E901,PICKUP_PORKMEAT!A2:B559,{2},FALSE),VLOOKUP(E901,SOTC_PORKMEAT!A2:B5441,{2},FALSE))), CUSTOMERS_PORKMEAT!A2:C951,{3},FALSE)</f>
      </c>
      <c r="V901" s="1">
        <f>VLOOKUP(UPPER(IF(IFERROR(VLOOKUP(E901,SOTC_PORKMEAT!A2:B5441,{2},FALSE), TRUE)=TRUE, VLOOKUP(E901,PICKUP_PORKMEAT!A2:B559,{2},FALSE),VLOOKUP(E901,SOTC_PORKMEAT!A2:B5441,{2},FALSE))), CUSTOMERS_PORKMEAT!A2:D951,{4},FALSE)</f>
      </c>
      <c r="W901" s="1">
        <f>VLOOKUP(H901,SKU_PORKMEAT!A2:D683,{4},FALSE)</f>
      </c>
      <c r="X901" s="1">
        <v>15</v>
      </c>
      <c r="Y901" t="s">
        <v>139</v>
      </c>
    </row>
    <row r="902" spans="1:25" x14ac:dyDescent="0.25">
      <c r="A902" s="1">
        <v>2024</v>
      </c>
      <c r="B902" s="1" t="s">
        <v>24</v>
      </c>
      <c r="C902" s="1" t="s">
        <v>2454</v>
      </c>
      <c r="D902" s="1" t="s">
        <v>2558</v>
      </c>
      <c r="E902" s="1">
        <v>2100121132</v>
      </c>
      <c r="F902" s="1" t="s">
        <v>139</v>
      </c>
      <c r="G902" t="s">
        <v>28</v>
      </c>
      <c r="H902" s="1">
        <v>1000000001127</v>
      </c>
      <c r="I902" s="1" t="s">
        <v>50</v>
      </c>
      <c r="J902" s="1" t="s">
        <v>50</v>
      </c>
      <c r="K902" s="6" t="s">
        <v>2559</v>
      </c>
      <c r="L902" t="s">
        <v>13</v>
      </c>
      <c r="M902" t="s">
        <v>28</v>
      </c>
      <c r="N902" s="6" t="s">
        <v>2559</v>
      </c>
      <c r="O902" t="s">
        <v>28</v>
      </c>
      <c r="P902" t="s">
        <v>28</v>
      </c>
      <c r="Q902" t="s">
        <v>28</v>
      </c>
      <c r="R902" s="7" t="s">
        <v>2560</v>
      </c>
      <c r="S902" s="8">
        <f>R902/N902 * -1</f>
      </c>
      <c r="T902">
        <f>VLOOKUP(H902,SKU_PORKMEAT!A2:D683,{3},FALSE)</f>
      </c>
      <c r="U902" s="1">
        <f>VLOOKUP(UPPER(IF(IFERROR(VLOOKUP(E902,SOTC_PORKMEAT!A2:B5441,{2},FALSE), TRUE)=TRUE, VLOOKUP(E902,PICKUP_PORKMEAT!A2:B559,{2},FALSE),VLOOKUP(E902,SOTC_PORKMEAT!A2:B5441,{2},FALSE))), CUSTOMERS_PORKMEAT!A2:C951,{3},FALSE)</f>
      </c>
      <c r="V902" s="1">
        <f>VLOOKUP(UPPER(IF(IFERROR(VLOOKUP(E902,SOTC_PORKMEAT!A2:B5441,{2},FALSE), TRUE)=TRUE, VLOOKUP(E902,PICKUP_PORKMEAT!A2:B559,{2},FALSE),VLOOKUP(E902,SOTC_PORKMEAT!A2:B5441,{2},FALSE))), CUSTOMERS_PORKMEAT!A2:D951,{4},FALSE)</f>
      </c>
      <c r="W902" s="1">
        <f>VLOOKUP(H902,SKU_PORKMEAT!A2:D683,{4},FALSE)</f>
      </c>
      <c r="X902" s="1">
        <v>15</v>
      </c>
      <c r="Y902" t="s">
        <v>139</v>
      </c>
    </row>
    <row r="903" spans="1:25" x14ac:dyDescent="0.25">
      <c r="A903" s="1">
        <v>2024</v>
      </c>
      <c r="B903" s="1" t="s">
        <v>24</v>
      </c>
      <c r="C903" s="1" t="s">
        <v>2454</v>
      </c>
      <c r="D903" s="1" t="s">
        <v>2561</v>
      </c>
      <c r="E903" s="1">
        <v>2100121136</v>
      </c>
      <c r="F903" s="1" t="s">
        <v>139</v>
      </c>
      <c r="G903" t="s">
        <v>28</v>
      </c>
      <c r="H903" s="1">
        <v>1000000001127</v>
      </c>
      <c r="I903" s="1" t="s">
        <v>50</v>
      </c>
      <c r="J903" s="1" t="s">
        <v>50</v>
      </c>
      <c r="K903" s="6" t="s">
        <v>2562</v>
      </c>
      <c r="L903" t="s">
        <v>13</v>
      </c>
      <c r="M903" t="s">
        <v>28</v>
      </c>
      <c r="N903" s="6" t="s">
        <v>2562</v>
      </c>
      <c r="O903" t="s">
        <v>28</v>
      </c>
      <c r="P903" t="s">
        <v>28</v>
      </c>
      <c r="Q903" t="s">
        <v>28</v>
      </c>
      <c r="R903" s="7" t="s">
        <v>2563</v>
      </c>
      <c r="S903" s="8">
        <f>R903/N903 * -1</f>
      </c>
      <c r="T903">
        <f>VLOOKUP(H903,SKU_PORKMEAT!A2:D683,{3},FALSE)</f>
      </c>
      <c r="U903" s="1">
        <f>VLOOKUP(UPPER(IF(IFERROR(VLOOKUP(E903,SOTC_PORKMEAT!A2:B5441,{2},FALSE), TRUE)=TRUE, VLOOKUP(E903,PICKUP_PORKMEAT!A2:B559,{2},FALSE),VLOOKUP(E903,SOTC_PORKMEAT!A2:B5441,{2},FALSE))), CUSTOMERS_PORKMEAT!A2:C951,{3},FALSE)</f>
      </c>
      <c r="V903" s="1">
        <f>VLOOKUP(UPPER(IF(IFERROR(VLOOKUP(E903,SOTC_PORKMEAT!A2:B5441,{2},FALSE), TRUE)=TRUE, VLOOKUP(E903,PICKUP_PORKMEAT!A2:B559,{2},FALSE),VLOOKUP(E903,SOTC_PORKMEAT!A2:B5441,{2},FALSE))), CUSTOMERS_PORKMEAT!A2:D951,{4},FALSE)</f>
      </c>
      <c r="W903" s="1">
        <f>VLOOKUP(H903,SKU_PORKMEAT!A2:D683,{4},FALSE)</f>
      </c>
      <c r="X903" s="1">
        <v>15</v>
      </c>
      <c r="Y903" t="s">
        <v>139</v>
      </c>
    </row>
    <row r="904" spans="1:25" x14ac:dyDescent="0.25">
      <c r="A904" s="1">
        <v>2024</v>
      </c>
      <c r="B904" s="1" t="s">
        <v>24</v>
      </c>
      <c r="C904" s="1" t="s">
        <v>2454</v>
      </c>
      <c r="D904" s="1" t="s">
        <v>2564</v>
      </c>
      <c r="E904" s="1">
        <v>2100121130</v>
      </c>
      <c r="F904" s="1" t="s">
        <v>139</v>
      </c>
      <c r="G904" t="s">
        <v>28</v>
      </c>
      <c r="H904" s="1">
        <v>1000000001127</v>
      </c>
      <c r="I904" s="1" t="s">
        <v>50</v>
      </c>
      <c r="J904" s="1" t="s">
        <v>50</v>
      </c>
      <c r="K904" s="6" t="s">
        <v>2565</v>
      </c>
      <c r="L904" t="s">
        <v>13</v>
      </c>
      <c r="M904" t="s">
        <v>28</v>
      </c>
      <c r="N904" s="6" t="s">
        <v>2565</v>
      </c>
      <c r="O904" t="s">
        <v>28</v>
      </c>
      <c r="P904" t="s">
        <v>28</v>
      </c>
      <c r="Q904" t="s">
        <v>28</v>
      </c>
      <c r="R904" s="7" t="s">
        <v>2566</v>
      </c>
      <c r="S904" s="8">
        <f>R904/N904 * -1</f>
      </c>
      <c r="T904">
        <f>VLOOKUP(H904,SKU_PORKMEAT!A2:D683,{3},FALSE)</f>
      </c>
      <c r="U904" s="1">
        <f>VLOOKUP(UPPER(IF(IFERROR(VLOOKUP(E904,SOTC_PORKMEAT!A2:B5441,{2},FALSE), TRUE)=TRUE, VLOOKUP(E904,PICKUP_PORKMEAT!A2:B559,{2},FALSE),VLOOKUP(E904,SOTC_PORKMEAT!A2:B5441,{2},FALSE))), CUSTOMERS_PORKMEAT!A2:C951,{3},FALSE)</f>
      </c>
      <c r="V904" s="1">
        <f>VLOOKUP(UPPER(IF(IFERROR(VLOOKUP(E904,SOTC_PORKMEAT!A2:B5441,{2},FALSE), TRUE)=TRUE, VLOOKUP(E904,PICKUP_PORKMEAT!A2:B559,{2},FALSE),VLOOKUP(E904,SOTC_PORKMEAT!A2:B5441,{2},FALSE))), CUSTOMERS_PORKMEAT!A2:D951,{4},FALSE)</f>
      </c>
      <c r="W904" s="1">
        <f>VLOOKUP(H904,SKU_PORKMEAT!A2:D683,{4},FALSE)</f>
      </c>
      <c r="X904" s="1">
        <v>15</v>
      </c>
      <c r="Y904" t="s">
        <v>139</v>
      </c>
    </row>
    <row r="905" spans="1:25" x14ac:dyDescent="0.25">
      <c r="A905" s="1">
        <v>2024</v>
      </c>
      <c r="B905" s="1" t="s">
        <v>24</v>
      </c>
      <c r="C905" s="1" t="s">
        <v>2454</v>
      </c>
      <c r="D905" s="1" t="s">
        <v>2567</v>
      </c>
      <c r="E905" s="1">
        <v>2100121118</v>
      </c>
      <c r="F905" s="1" t="s">
        <v>177</v>
      </c>
      <c r="G905" t="s">
        <v>28</v>
      </c>
      <c r="H905" s="1">
        <v>1000000001127</v>
      </c>
      <c r="I905" s="1" t="s">
        <v>50</v>
      </c>
      <c r="J905" s="1" t="s">
        <v>50</v>
      </c>
      <c r="K905" s="6" t="s">
        <v>2568</v>
      </c>
      <c r="L905" t="s">
        <v>13</v>
      </c>
      <c r="M905" t="s">
        <v>28</v>
      </c>
      <c r="N905" s="6" t="s">
        <v>2568</v>
      </c>
      <c r="O905" t="s">
        <v>28</v>
      </c>
      <c r="P905" t="s">
        <v>28</v>
      </c>
      <c r="Q905" t="s">
        <v>28</v>
      </c>
      <c r="R905" s="7" t="s">
        <v>2569</v>
      </c>
      <c r="S905" s="8">
        <f>R905/N905 * -1</f>
      </c>
      <c r="T905">
        <f>VLOOKUP(H905,SKU_PORKMEAT!A2:D683,{3},FALSE)</f>
      </c>
      <c r="U905" s="1">
        <f>VLOOKUP(UPPER(IF(IFERROR(VLOOKUP(E905,SOTC_PORKMEAT!A2:B5441,{2},FALSE), TRUE)=TRUE, VLOOKUP(E905,PICKUP_PORKMEAT!A2:B559,{2},FALSE),VLOOKUP(E905,SOTC_PORKMEAT!A2:B5441,{2},FALSE))), CUSTOMERS_PORKMEAT!A2:C951,{3},FALSE)</f>
      </c>
      <c r="V905" s="1">
        <f>VLOOKUP(UPPER(IF(IFERROR(VLOOKUP(E905,SOTC_PORKMEAT!A2:B5441,{2},FALSE), TRUE)=TRUE, VLOOKUP(E905,PICKUP_PORKMEAT!A2:B559,{2},FALSE),VLOOKUP(E905,SOTC_PORKMEAT!A2:B5441,{2},FALSE))), CUSTOMERS_PORKMEAT!A2:D951,{4},FALSE)</f>
      </c>
      <c r="W905" s="1">
        <f>VLOOKUP(H905,SKU_PORKMEAT!A2:D683,{4},FALSE)</f>
      </c>
      <c r="X905" s="1">
        <v>15</v>
      </c>
      <c r="Y905" t="s">
        <v>177</v>
      </c>
    </row>
    <row r="906" spans="1:25" x14ac:dyDescent="0.25">
      <c r="A906" s="1">
        <v>2024</v>
      </c>
      <c r="B906" s="1" t="s">
        <v>24</v>
      </c>
      <c r="C906" s="1" t="s">
        <v>2454</v>
      </c>
      <c r="D906" s="1" t="s">
        <v>2570</v>
      </c>
      <c r="E906" s="1">
        <v>2100121117</v>
      </c>
      <c r="F906" s="1" t="s">
        <v>177</v>
      </c>
      <c r="G906" t="s">
        <v>28</v>
      </c>
      <c r="H906" s="1">
        <v>1000000001127</v>
      </c>
      <c r="I906" s="1" t="s">
        <v>50</v>
      </c>
      <c r="J906" s="1" t="s">
        <v>50</v>
      </c>
      <c r="K906" s="6" t="s">
        <v>2571</v>
      </c>
      <c r="L906" t="s">
        <v>13</v>
      </c>
      <c r="M906" t="s">
        <v>28</v>
      </c>
      <c r="N906" s="6" t="s">
        <v>2571</v>
      </c>
      <c r="O906" t="s">
        <v>28</v>
      </c>
      <c r="P906" t="s">
        <v>28</v>
      </c>
      <c r="Q906" t="s">
        <v>28</v>
      </c>
      <c r="R906" s="7" t="s">
        <v>2572</v>
      </c>
      <c r="S906" s="8">
        <f>R906/N906 * -1</f>
      </c>
      <c r="T906">
        <f>VLOOKUP(H906,SKU_PORKMEAT!A2:D683,{3},FALSE)</f>
      </c>
      <c r="U906" s="1">
        <f>VLOOKUP(UPPER(IF(IFERROR(VLOOKUP(E906,SOTC_PORKMEAT!A2:B5441,{2},FALSE), TRUE)=TRUE, VLOOKUP(E906,PICKUP_PORKMEAT!A2:B559,{2},FALSE),VLOOKUP(E906,SOTC_PORKMEAT!A2:B5441,{2},FALSE))), CUSTOMERS_PORKMEAT!A2:C951,{3},FALSE)</f>
      </c>
      <c r="V906" s="1">
        <f>VLOOKUP(UPPER(IF(IFERROR(VLOOKUP(E906,SOTC_PORKMEAT!A2:B5441,{2},FALSE), TRUE)=TRUE, VLOOKUP(E906,PICKUP_PORKMEAT!A2:B559,{2},FALSE),VLOOKUP(E906,SOTC_PORKMEAT!A2:B5441,{2},FALSE))), CUSTOMERS_PORKMEAT!A2:D951,{4},FALSE)</f>
      </c>
      <c r="W906" s="1">
        <f>VLOOKUP(H906,SKU_PORKMEAT!A2:D683,{4},FALSE)</f>
      </c>
      <c r="X906" s="1">
        <v>15</v>
      </c>
      <c r="Y906" t="s">
        <v>177</v>
      </c>
    </row>
    <row r="907" spans="1:25" x14ac:dyDescent="0.25">
      <c r="A907" s="1">
        <v>2024</v>
      </c>
      <c r="B907" s="1" t="s">
        <v>24</v>
      </c>
      <c r="C907" s="1" t="s">
        <v>2454</v>
      </c>
      <c r="D907" s="1" t="s">
        <v>2573</v>
      </c>
      <c r="E907" s="1">
        <v>2100121116</v>
      </c>
      <c r="F907" s="1" t="s">
        <v>177</v>
      </c>
      <c r="G907" t="s">
        <v>28</v>
      </c>
      <c r="H907" s="1">
        <v>1000000001127</v>
      </c>
      <c r="I907" s="1" t="s">
        <v>50</v>
      </c>
      <c r="J907" s="1" t="s">
        <v>50</v>
      </c>
      <c r="K907" s="6" t="s">
        <v>2574</v>
      </c>
      <c r="L907" t="s">
        <v>13</v>
      </c>
      <c r="M907" t="s">
        <v>28</v>
      </c>
      <c r="N907" s="6" t="s">
        <v>2574</v>
      </c>
      <c r="O907" t="s">
        <v>28</v>
      </c>
      <c r="P907" t="s">
        <v>28</v>
      </c>
      <c r="Q907" t="s">
        <v>28</v>
      </c>
      <c r="R907" s="7" t="s">
        <v>2575</v>
      </c>
      <c r="S907" s="8">
        <f>R907/N907 * -1</f>
      </c>
      <c r="T907">
        <f>VLOOKUP(H907,SKU_PORKMEAT!A2:D683,{3},FALSE)</f>
      </c>
      <c r="U907" s="1">
        <f>VLOOKUP(UPPER(IF(IFERROR(VLOOKUP(E907,SOTC_PORKMEAT!A2:B5441,{2},FALSE), TRUE)=TRUE, VLOOKUP(E907,PICKUP_PORKMEAT!A2:B559,{2},FALSE),VLOOKUP(E907,SOTC_PORKMEAT!A2:B5441,{2},FALSE))), CUSTOMERS_PORKMEAT!A2:C951,{3},FALSE)</f>
      </c>
      <c r="V907" s="1">
        <f>VLOOKUP(UPPER(IF(IFERROR(VLOOKUP(E907,SOTC_PORKMEAT!A2:B5441,{2},FALSE), TRUE)=TRUE, VLOOKUP(E907,PICKUP_PORKMEAT!A2:B559,{2},FALSE),VLOOKUP(E907,SOTC_PORKMEAT!A2:B5441,{2},FALSE))), CUSTOMERS_PORKMEAT!A2:D951,{4},FALSE)</f>
      </c>
      <c r="W907" s="1">
        <f>VLOOKUP(H907,SKU_PORKMEAT!A2:D683,{4},FALSE)</f>
      </c>
      <c r="X907" s="1">
        <v>15</v>
      </c>
      <c r="Y907" t="s">
        <v>177</v>
      </c>
    </row>
    <row r="908" spans="1:25" x14ac:dyDescent="0.25">
      <c r="A908" s="1">
        <v>2024</v>
      </c>
      <c r="B908" s="1" t="s">
        <v>24</v>
      </c>
      <c r="C908" s="1" t="s">
        <v>2454</v>
      </c>
      <c r="D908" s="1" t="s">
        <v>2576</v>
      </c>
      <c r="E908" s="1">
        <v>2100121109</v>
      </c>
      <c r="F908" s="1" t="s">
        <v>177</v>
      </c>
      <c r="G908" t="s">
        <v>28</v>
      </c>
      <c r="H908" s="1">
        <v>1000000001127</v>
      </c>
      <c r="I908" s="1" t="s">
        <v>50</v>
      </c>
      <c r="J908" s="1" t="s">
        <v>50</v>
      </c>
      <c r="K908" s="6" t="s">
        <v>2577</v>
      </c>
      <c r="L908" t="s">
        <v>13</v>
      </c>
      <c r="M908" t="s">
        <v>28</v>
      </c>
      <c r="N908" s="6" t="s">
        <v>2577</v>
      </c>
      <c r="O908" t="s">
        <v>28</v>
      </c>
      <c r="P908" t="s">
        <v>28</v>
      </c>
      <c r="Q908" t="s">
        <v>28</v>
      </c>
      <c r="R908" s="7" t="s">
        <v>2578</v>
      </c>
      <c r="S908" s="8">
        <f>R908/N908 * -1</f>
      </c>
      <c r="T908">
        <f>VLOOKUP(H908,SKU_PORKMEAT!A2:D683,{3},FALSE)</f>
      </c>
      <c r="U908" s="1">
        <f>VLOOKUP(UPPER(IF(IFERROR(VLOOKUP(E908,SOTC_PORKMEAT!A2:B5441,{2},FALSE), TRUE)=TRUE, VLOOKUP(E908,PICKUP_PORKMEAT!A2:B559,{2},FALSE),VLOOKUP(E908,SOTC_PORKMEAT!A2:B5441,{2},FALSE))), CUSTOMERS_PORKMEAT!A2:C951,{3},FALSE)</f>
      </c>
      <c r="V908" s="1">
        <f>VLOOKUP(UPPER(IF(IFERROR(VLOOKUP(E908,SOTC_PORKMEAT!A2:B5441,{2},FALSE), TRUE)=TRUE, VLOOKUP(E908,PICKUP_PORKMEAT!A2:B559,{2},FALSE),VLOOKUP(E908,SOTC_PORKMEAT!A2:B5441,{2},FALSE))), CUSTOMERS_PORKMEAT!A2:D951,{4},FALSE)</f>
      </c>
      <c r="W908" s="1">
        <f>VLOOKUP(H908,SKU_PORKMEAT!A2:D683,{4},FALSE)</f>
      </c>
      <c r="X908" s="1">
        <v>15</v>
      </c>
      <c r="Y908" t="s">
        <v>177</v>
      </c>
    </row>
    <row r="909" spans="1:25" x14ac:dyDescent="0.25">
      <c r="A909" s="1">
        <v>2024</v>
      </c>
      <c r="B909" s="1" t="s">
        <v>24</v>
      </c>
      <c r="C909" s="1" t="s">
        <v>2454</v>
      </c>
      <c r="D909" s="1" t="s">
        <v>2579</v>
      </c>
      <c r="E909" s="1">
        <v>2100121115</v>
      </c>
      <c r="F909" s="1" t="s">
        <v>177</v>
      </c>
      <c r="G909" t="s">
        <v>28</v>
      </c>
      <c r="H909" s="1">
        <v>1000000001127</v>
      </c>
      <c r="I909" s="1" t="s">
        <v>50</v>
      </c>
      <c r="J909" s="1" t="s">
        <v>50</v>
      </c>
      <c r="K909" s="6" t="s">
        <v>2580</v>
      </c>
      <c r="L909" t="s">
        <v>13</v>
      </c>
      <c r="M909" t="s">
        <v>28</v>
      </c>
      <c r="N909" s="6" t="s">
        <v>2580</v>
      </c>
      <c r="O909" t="s">
        <v>28</v>
      </c>
      <c r="P909" t="s">
        <v>28</v>
      </c>
      <c r="Q909" t="s">
        <v>28</v>
      </c>
      <c r="R909" s="7" t="s">
        <v>2581</v>
      </c>
      <c r="S909" s="8">
        <f>R909/N909 * -1</f>
      </c>
      <c r="T909">
        <f>VLOOKUP(H909,SKU_PORKMEAT!A2:D683,{3},FALSE)</f>
      </c>
      <c r="U909" s="1">
        <f>VLOOKUP(UPPER(IF(IFERROR(VLOOKUP(E909,SOTC_PORKMEAT!A2:B5441,{2},FALSE), TRUE)=TRUE, VLOOKUP(E909,PICKUP_PORKMEAT!A2:B559,{2},FALSE),VLOOKUP(E909,SOTC_PORKMEAT!A2:B5441,{2},FALSE))), CUSTOMERS_PORKMEAT!A2:C951,{3},FALSE)</f>
      </c>
      <c r="V909" s="1">
        <f>VLOOKUP(UPPER(IF(IFERROR(VLOOKUP(E909,SOTC_PORKMEAT!A2:B5441,{2},FALSE), TRUE)=TRUE, VLOOKUP(E909,PICKUP_PORKMEAT!A2:B559,{2},FALSE),VLOOKUP(E909,SOTC_PORKMEAT!A2:B5441,{2},FALSE))), CUSTOMERS_PORKMEAT!A2:D951,{4},FALSE)</f>
      </c>
      <c r="W909" s="1">
        <f>VLOOKUP(H909,SKU_PORKMEAT!A2:D683,{4},FALSE)</f>
      </c>
      <c r="X909" s="1">
        <v>15</v>
      </c>
      <c r="Y909" t="s">
        <v>177</v>
      </c>
    </row>
    <row r="910" spans="1:25" x14ac:dyDescent="0.25">
      <c r="A910" s="1">
        <v>2024</v>
      </c>
      <c r="B910" s="1" t="s">
        <v>24</v>
      </c>
      <c r="C910" s="1" t="s">
        <v>2454</v>
      </c>
      <c r="D910" s="1" t="s">
        <v>2582</v>
      </c>
      <c r="E910" s="1">
        <v>2100121114</v>
      </c>
      <c r="F910" s="1" t="s">
        <v>177</v>
      </c>
      <c r="G910" t="s">
        <v>28</v>
      </c>
      <c r="H910" s="1">
        <v>1000000001127</v>
      </c>
      <c r="I910" s="1" t="s">
        <v>50</v>
      </c>
      <c r="J910" s="1" t="s">
        <v>50</v>
      </c>
      <c r="K910" s="6" t="s">
        <v>2326</v>
      </c>
      <c r="L910" t="s">
        <v>13</v>
      </c>
      <c r="M910" t="s">
        <v>28</v>
      </c>
      <c r="N910" s="6" t="s">
        <v>2326</v>
      </c>
      <c r="O910" t="s">
        <v>28</v>
      </c>
      <c r="P910" t="s">
        <v>28</v>
      </c>
      <c r="Q910" t="s">
        <v>28</v>
      </c>
      <c r="R910" s="7" t="s">
        <v>2583</v>
      </c>
      <c r="S910" s="8">
        <f>R910/N910 * -1</f>
      </c>
      <c r="T910">
        <f>VLOOKUP(H910,SKU_PORKMEAT!A2:D683,{3},FALSE)</f>
      </c>
      <c r="U910" s="1">
        <f>VLOOKUP(UPPER(IF(IFERROR(VLOOKUP(E910,SOTC_PORKMEAT!A2:B5441,{2},FALSE), TRUE)=TRUE, VLOOKUP(E910,PICKUP_PORKMEAT!A2:B559,{2},FALSE),VLOOKUP(E910,SOTC_PORKMEAT!A2:B5441,{2},FALSE))), CUSTOMERS_PORKMEAT!A2:C951,{3},FALSE)</f>
      </c>
      <c r="V910" s="1">
        <f>VLOOKUP(UPPER(IF(IFERROR(VLOOKUP(E910,SOTC_PORKMEAT!A2:B5441,{2},FALSE), TRUE)=TRUE, VLOOKUP(E910,PICKUP_PORKMEAT!A2:B559,{2},FALSE),VLOOKUP(E910,SOTC_PORKMEAT!A2:B5441,{2},FALSE))), CUSTOMERS_PORKMEAT!A2:D951,{4},FALSE)</f>
      </c>
      <c r="W910" s="1">
        <f>VLOOKUP(H910,SKU_PORKMEAT!A2:D683,{4},FALSE)</f>
      </c>
      <c r="X910" s="1">
        <v>15</v>
      </c>
      <c r="Y910" t="s">
        <v>177</v>
      </c>
    </row>
    <row r="911" spans="1:25" x14ac:dyDescent="0.25">
      <c r="A911" s="1">
        <v>2024</v>
      </c>
      <c r="B911" s="1" t="s">
        <v>24</v>
      </c>
      <c r="C911" s="1" t="s">
        <v>2454</v>
      </c>
      <c r="D911" s="1" t="s">
        <v>2584</v>
      </c>
      <c r="E911" s="1">
        <v>2100121110</v>
      </c>
      <c r="F911" s="1" t="s">
        <v>2585</v>
      </c>
      <c r="G911" t="s">
        <v>28</v>
      </c>
      <c r="H911" s="1">
        <v>1000000001131</v>
      </c>
      <c r="I911" s="1" t="s">
        <v>55</v>
      </c>
      <c r="J911" s="1" t="s">
        <v>55</v>
      </c>
      <c r="K911" s="6" t="s">
        <v>2326</v>
      </c>
      <c r="L911" t="s">
        <v>13</v>
      </c>
      <c r="M911" t="s">
        <v>28</v>
      </c>
      <c r="N911" s="6" t="s">
        <v>2326</v>
      </c>
      <c r="O911" t="s">
        <v>28</v>
      </c>
      <c r="P911" t="s">
        <v>28</v>
      </c>
      <c r="Q911" t="s">
        <v>28</v>
      </c>
      <c r="R911" s="7" t="s">
        <v>2586</v>
      </c>
      <c r="S911" s="8">
        <f>R911/N911 * -1</f>
      </c>
      <c r="T911">
        <f>VLOOKUP(H911,SKU_PORKMEAT!A2:D683,{3},FALSE)</f>
      </c>
      <c r="U911" s="1">
        <f>VLOOKUP(UPPER(IF(IFERROR(VLOOKUP(E911,SOTC_PORKMEAT!A2:B5441,{2},FALSE), TRUE)=TRUE, VLOOKUP(E911,PICKUP_PORKMEAT!A2:B559,{2},FALSE),VLOOKUP(E911,SOTC_PORKMEAT!A2:B5441,{2},FALSE))), CUSTOMERS_PORKMEAT!A2:C951,{3},FALSE)</f>
      </c>
      <c r="V911" s="1">
        <f>VLOOKUP(UPPER(IF(IFERROR(VLOOKUP(E911,SOTC_PORKMEAT!A2:B5441,{2},FALSE), TRUE)=TRUE, VLOOKUP(E911,PICKUP_PORKMEAT!A2:B559,{2},FALSE),VLOOKUP(E911,SOTC_PORKMEAT!A2:B5441,{2},FALSE))), CUSTOMERS_PORKMEAT!A2:D951,{4},FALSE)</f>
      </c>
      <c r="W911" s="1">
        <f>VLOOKUP(H911,SKU_PORKMEAT!A2:D683,{4},FALSE)</f>
      </c>
      <c r="X911" s="1">
        <v>10</v>
      </c>
      <c r="Y911" t="s">
        <v>2585</v>
      </c>
    </row>
    <row r="912" spans="1:25" x14ac:dyDescent="0.25">
      <c r="A912" s="1">
        <v>2024</v>
      </c>
      <c r="B912" s="1" t="s">
        <v>24</v>
      </c>
      <c r="C912" s="1" t="s">
        <v>2454</v>
      </c>
      <c r="D912" s="1" t="s">
        <v>2587</v>
      </c>
      <c r="E912" s="1">
        <v>2100121111</v>
      </c>
      <c r="F912" s="1" t="s">
        <v>2585</v>
      </c>
      <c r="G912" t="s">
        <v>28</v>
      </c>
      <c r="H912" s="1">
        <v>1000000001131</v>
      </c>
      <c r="I912" s="1" t="s">
        <v>55</v>
      </c>
      <c r="J912" s="1" t="s">
        <v>55</v>
      </c>
      <c r="K912" s="6" t="s">
        <v>2588</v>
      </c>
      <c r="L912" t="s">
        <v>13</v>
      </c>
      <c r="M912" t="s">
        <v>28</v>
      </c>
      <c r="N912" s="6" t="s">
        <v>2588</v>
      </c>
      <c r="O912" t="s">
        <v>28</v>
      </c>
      <c r="P912" t="s">
        <v>28</v>
      </c>
      <c r="Q912" t="s">
        <v>28</v>
      </c>
      <c r="R912" s="7" t="s">
        <v>2589</v>
      </c>
      <c r="S912" s="8">
        <f>R912/N912 * -1</f>
      </c>
      <c r="T912">
        <f>VLOOKUP(H912,SKU_PORKMEAT!A2:D683,{3},FALSE)</f>
      </c>
      <c r="U912" s="1">
        <f>VLOOKUP(UPPER(IF(IFERROR(VLOOKUP(E912,SOTC_PORKMEAT!A2:B5441,{2},FALSE), TRUE)=TRUE, VLOOKUP(E912,PICKUP_PORKMEAT!A2:B559,{2},FALSE),VLOOKUP(E912,SOTC_PORKMEAT!A2:B5441,{2},FALSE))), CUSTOMERS_PORKMEAT!A2:C951,{3},FALSE)</f>
      </c>
      <c r="V912" s="1">
        <f>VLOOKUP(UPPER(IF(IFERROR(VLOOKUP(E912,SOTC_PORKMEAT!A2:B5441,{2},FALSE), TRUE)=TRUE, VLOOKUP(E912,PICKUP_PORKMEAT!A2:B559,{2},FALSE),VLOOKUP(E912,SOTC_PORKMEAT!A2:B5441,{2},FALSE))), CUSTOMERS_PORKMEAT!A2:D951,{4},FALSE)</f>
      </c>
      <c r="W912" s="1">
        <f>VLOOKUP(H912,SKU_PORKMEAT!A2:D683,{4},FALSE)</f>
      </c>
      <c r="X912" s="1">
        <v>10</v>
      </c>
      <c r="Y912" t="s">
        <v>2585</v>
      </c>
    </row>
    <row r="913" spans="1:25" x14ac:dyDescent="0.25">
      <c r="A913" s="1">
        <v>2024</v>
      </c>
      <c r="B913" s="1" t="s">
        <v>24</v>
      </c>
      <c r="C913" s="1" t="s">
        <v>2454</v>
      </c>
      <c r="D913" s="1" t="s">
        <v>2590</v>
      </c>
      <c r="E913" s="1">
        <v>2100121112</v>
      </c>
      <c r="F913" s="1" t="s">
        <v>2585</v>
      </c>
      <c r="G913" t="s">
        <v>28</v>
      </c>
      <c r="H913" s="1">
        <v>1000000001131</v>
      </c>
      <c r="I913" s="1" t="s">
        <v>55</v>
      </c>
      <c r="J913" s="1" t="s">
        <v>55</v>
      </c>
      <c r="K913" s="6" t="s">
        <v>667</v>
      </c>
      <c r="L913" t="s">
        <v>13</v>
      </c>
      <c r="M913" t="s">
        <v>28</v>
      </c>
      <c r="N913" s="6" t="s">
        <v>667</v>
      </c>
      <c r="O913" t="s">
        <v>28</v>
      </c>
      <c r="P913" t="s">
        <v>28</v>
      </c>
      <c r="Q913" t="s">
        <v>28</v>
      </c>
      <c r="R913" s="7" t="s">
        <v>2591</v>
      </c>
      <c r="S913" s="8">
        <f>R913/N913 * -1</f>
      </c>
      <c r="T913">
        <f>VLOOKUP(H913,SKU_PORKMEAT!A2:D683,{3},FALSE)</f>
      </c>
      <c r="U913" s="1">
        <f>VLOOKUP(UPPER(IF(IFERROR(VLOOKUP(E913,SOTC_PORKMEAT!A2:B5441,{2},FALSE), TRUE)=TRUE, VLOOKUP(E913,PICKUP_PORKMEAT!A2:B559,{2},FALSE),VLOOKUP(E913,SOTC_PORKMEAT!A2:B5441,{2},FALSE))), CUSTOMERS_PORKMEAT!A2:C951,{3},FALSE)</f>
      </c>
      <c r="V913" s="1">
        <f>VLOOKUP(UPPER(IF(IFERROR(VLOOKUP(E913,SOTC_PORKMEAT!A2:B5441,{2},FALSE), TRUE)=TRUE, VLOOKUP(E913,PICKUP_PORKMEAT!A2:B559,{2},FALSE),VLOOKUP(E913,SOTC_PORKMEAT!A2:B5441,{2},FALSE))), CUSTOMERS_PORKMEAT!A2:D951,{4},FALSE)</f>
      </c>
      <c r="W913" s="1">
        <f>VLOOKUP(H913,SKU_PORKMEAT!A2:D683,{4},FALSE)</f>
      </c>
      <c r="X913" s="1">
        <v>10</v>
      </c>
      <c r="Y913" t="s">
        <v>2585</v>
      </c>
    </row>
    <row r="914" spans="1:25" x14ac:dyDescent="0.25">
      <c r="A914" s="1">
        <v>2024</v>
      </c>
      <c r="B914" s="1" t="s">
        <v>24</v>
      </c>
      <c r="C914" s="1" t="s">
        <v>2454</v>
      </c>
      <c r="D914" s="1" t="s">
        <v>2592</v>
      </c>
      <c r="E914" s="1">
        <v>2100121105</v>
      </c>
      <c r="F914" s="1" t="s">
        <v>196</v>
      </c>
      <c r="G914" t="s">
        <v>28</v>
      </c>
      <c r="H914" s="1">
        <v>1000000001127</v>
      </c>
      <c r="I914" s="1" t="s">
        <v>50</v>
      </c>
      <c r="J914" s="1" t="s">
        <v>50</v>
      </c>
      <c r="K914" s="6" t="s">
        <v>2593</v>
      </c>
      <c r="L914" t="s">
        <v>13</v>
      </c>
      <c r="M914" t="s">
        <v>28</v>
      </c>
      <c r="N914" s="6" t="s">
        <v>2593</v>
      </c>
      <c r="O914" t="s">
        <v>28</v>
      </c>
      <c r="P914" t="s">
        <v>28</v>
      </c>
      <c r="Q914" t="s">
        <v>28</v>
      </c>
      <c r="R914" s="7" t="s">
        <v>2594</v>
      </c>
      <c r="S914" s="8">
        <f>R914/N914 * -1</f>
      </c>
      <c r="T914">
        <f>VLOOKUP(H914,SKU_PORKMEAT!A2:D683,{3},FALSE)</f>
      </c>
      <c r="U914" s="1">
        <f>VLOOKUP(UPPER(IF(IFERROR(VLOOKUP(E914,SOTC_PORKMEAT!A2:B5441,{2},FALSE), TRUE)=TRUE, VLOOKUP(E914,PICKUP_PORKMEAT!A2:B559,{2},FALSE),VLOOKUP(E914,SOTC_PORKMEAT!A2:B5441,{2},FALSE))), CUSTOMERS_PORKMEAT!A2:C951,{3},FALSE)</f>
      </c>
      <c r="V914" s="1">
        <f>VLOOKUP(UPPER(IF(IFERROR(VLOOKUP(E914,SOTC_PORKMEAT!A2:B5441,{2},FALSE), TRUE)=TRUE, VLOOKUP(E914,PICKUP_PORKMEAT!A2:B559,{2},FALSE),VLOOKUP(E914,SOTC_PORKMEAT!A2:B5441,{2},FALSE))), CUSTOMERS_PORKMEAT!A2:D951,{4},FALSE)</f>
      </c>
      <c r="W914" s="1">
        <f>VLOOKUP(H914,SKU_PORKMEAT!A2:D683,{4},FALSE)</f>
      </c>
      <c r="X914" s="1">
        <v>15</v>
      </c>
      <c r="Y914" t="s">
        <v>196</v>
      </c>
    </row>
    <row r="915" spans="1:25" x14ac:dyDescent="0.25">
      <c r="A915" s="1">
        <v>2024</v>
      </c>
      <c r="B915" s="1" t="s">
        <v>24</v>
      </c>
      <c r="C915" s="1" t="s">
        <v>2454</v>
      </c>
      <c r="D915" s="1" t="s">
        <v>2595</v>
      </c>
      <c r="E915" s="1">
        <v>2100121099</v>
      </c>
      <c r="F915" s="1" t="s">
        <v>200</v>
      </c>
      <c r="G915" t="s">
        <v>28</v>
      </c>
      <c r="H915" s="1">
        <v>1000000001127</v>
      </c>
      <c r="I915" s="1" t="s">
        <v>50</v>
      </c>
      <c r="J915" s="1" t="s">
        <v>50</v>
      </c>
      <c r="K915" s="6" t="s">
        <v>2345</v>
      </c>
      <c r="L915" t="s">
        <v>13</v>
      </c>
      <c r="M915" t="s">
        <v>28</v>
      </c>
      <c r="N915" s="6" t="s">
        <v>2345</v>
      </c>
      <c r="O915" t="s">
        <v>28</v>
      </c>
      <c r="P915" t="s">
        <v>28</v>
      </c>
      <c r="Q915" t="s">
        <v>28</v>
      </c>
      <c r="R915" s="7" t="s">
        <v>2346</v>
      </c>
      <c r="S915" s="8">
        <f>R915/N915 * -1</f>
      </c>
      <c r="T915">
        <f>VLOOKUP(H915,SKU_PORKMEAT!A2:D683,{3},FALSE)</f>
      </c>
      <c r="U915" s="1">
        <f>VLOOKUP(UPPER(IF(IFERROR(VLOOKUP(E915,SOTC_PORKMEAT!A2:B5441,{2},FALSE), TRUE)=TRUE, VLOOKUP(E915,PICKUP_PORKMEAT!A2:B559,{2},FALSE),VLOOKUP(E915,SOTC_PORKMEAT!A2:B5441,{2},FALSE))), CUSTOMERS_PORKMEAT!A2:C951,{3},FALSE)</f>
      </c>
      <c r="V915" s="1">
        <f>VLOOKUP(UPPER(IF(IFERROR(VLOOKUP(E915,SOTC_PORKMEAT!A2:B5441,{2},FALSE), TRUE)=TRUE, VLOOKUP(E915,PICKUP_PORKMEAT!A2:B559,{2},FALSE),VLOOKUP(E915,SOTC_PORKMEAT!A2:B5441,{2},FALSE))), CUSTOMERS_PORKMEAT!A2:D951,{4},FALSE)</f>
      </c>
      <c r="W915" s="1">
        <f>VLOOKUP(H915,SKU_PORKMEAT!A2:D683,{4},FALSE)</f>
      </c>
      <c r="X915" s="1">
        <v>15</v>
      </c>
      <c r="Y915" t="s">
        <v>200</v>
      </c>
    </row>
    <row r="916" spans="1:25" x14ac:dyDescent="0.25">
      <c r="A916" s="1">
        <v>2024</v>
      </c>
      <c r="B916" s="1" t="s">
        <v>24</v>
      </c>
      <c r="C916" s="1" t="s">
        <v>2454</v>
      </c>
      <c r="D916" s="1" t="s">
        <v>2596</v>
      </c>
      <c r="E916" s="1">
        <v>2100121080</v>
      </c>
      <c r="F916" s="1" t="s">
        <v>215</v>
      </c>
      <c r="G916" t="s">
        <v>28</v>
      </c>
      <c r="H916" s="1">
        <v>1000000001127</v>
      </c>
      <c r="I916" s="1" t="s">
        <v>50</v>
      </c>
      <c r="J916" s="1" t="s">
        <v>50</v>
      </c>
      <c r="K916" s="6" t="s">
        <v>2597</v>
      </c>
      <c r="L916" t="s">
        <v>13</v>
      </c>
      <c r="M916" t="s">
        <v>28</v>
      </c>
      <c r="N916" s="6" t="s">
        <v>2597</v>
      </c>
      <c r="O916" t="s">
        <v>28</v>
      </c>
      <c r="P916" t="s">
        <v>28</v>
      </c>
      <c r="Q916" t="s">
        <v>28</v>
      </c>
      <c r="R916" s="7" t="s">
        <v>2598</v>
      </c>
      <c r="S916" s="8">
        <f>R916/N916 * -1</f>
      </c>
      <c r="T916">
        <f>VLOOKUP(H916,SKU_PORKMEAT!A2:D683,{3},FALSE)</f>
      </c>
      <c r="U916" s="1">
        <f>VLOOKUP(UPPER(IF(IFERROR(VLOOKUP(E916,SOTC_PORKMEAT!A2:B5441,{2},FALSE), TRUE)=TRUE, VLOOKUP(E916,PICKUP_PORKMEAT!A2:B559,{2},FALSE),VLOOKUP(E916,SOTC_PORKMEAT!A2:B5441,{2},FALSE))), CUSTOMERS_PORKMEAT!A2:C951,{3},FALSE)</f>
      </c>
      <c r="V916" s="1">
        <f>VLOOKUP(UPPER(IF(IFERROR(VLOOKUP(E916,SOTC_PORKMEAT!A2:B5441,{2},FALSE), TRUE)=TRUE, VLOOKUP(E916,PICKUP_PORKMEAT!A2:B559,{2},FALSE),VLOOKUP(E916,SOTC_PORKMEAT!A2:B5441,{2},FALSE))), CUSTOMERS_PORKMEAT!A2:D951,{4},FALSE)</f>
      </c>
      <c r="W916" s="1">
        <f>VLOOKUP(H916,SKU_PORKMEAT!A2:D683,{4},FALSE)</f>
      </c>
      <c r="X916" s="1">
        <v>15</v>
      </c>
      <c r="Y916" t="s">
        <v>215</v>
      </c>
    </row>
    <row r="917" spans="1:25" x14ac:dyDescent="0.25">
      <c r="A917" s="1">
        <v>2024</v>
      </c>
      <c r="B917" s="1" t="s">
        <v>24</v>
      </c>
      <c r="C917" s="1" t="s">
        <v>2454</v>
      </c>
      <c r="D917" s="1" t="s">
        <v>2599</v>
      </c>
      <c r="E917" s="1">
        <v>2100121458</v>
      </c>
      <c r="F917" s="1" t="s">
        <v>219</v>
      </c>
      <c r="G917" t="s">
        <v>28</v>
      </c>
      <c r="H917" s="1">
        <v>1000000001127</v>
      </c>
      <c r="I917" s="1" t="s">
        <v>50</v>
      </c>
      <c r="J917" s="1" t="s">
        <v>50</v>
      </c>
      <c r="K917" s="6" t="s">
        <v>373</v>
      </c>
      <c r="L917" t="s">
        <v>13</v>
      </c>
      <c r="M917" t="s">
        <v>28</v>
      </c>
      <c r="N917" s="6" t="s">
        <v>373</v>
      </c>
      <c r="O917" t="s">
        <v>28</v>
      </c>
      <c r="P917" t="s">
        <v>28</v>
      </c>
      <c r="Q917" t="s">
        <v>28</v>
      </c>
      <c r="R917" s="7" t="s">
        <v>2600</v>
      </c>
      <c r="S917" s="8">
        <f>R917/N917 * -1</f>
      </c>
      <c r="T917">
        <f>VLOOKUP(H917,SKU_PORKMEAT!A2:D683,{3},FALSE)</f>
      </c>
      <c r="U917" s="1">
        <f>VLOOKUP(UPPER(IF(IFERROR(VLOOKUP(E917,SOTC_PORKMEAT!A2:B5441,{2},FALSE), TRUE)=TRUE, VLOOKUP(E917,PICKUP_PORKMEAT!A2:B559,{2},FALSE),VLOOKUP(E917,SOTC_PORKMEAT!A2:B5441,{2},FALSE))), CUSTOMERS_PORKMEAT!A2:C951,{3},FALSE)</f>
      </c>
      <c r="V917" s="1">
        <f>VLOOKUP(UPPER(IF(IFERROR(VLOOKUP(E917,SOTC_PORKMEAT!A2:B5441,{2},FALSE), TRUE)=TRUE, VLOOKUP(E917,PICKUP_PORKMEAT!A2:B559,{2},FALSE),VLOOKUP(E917,SOTC_PORKMEAT!A2:B5441,{2},FALSE))), CUSTOMERS_PORKMEAT!A2:D951,{4},FALSE)</f>
      </c>
      <c r="W917" s="1">
        <f>VLOOKUP(H917,SKU_PORKMEAT!A2:D683,{4},FALSE)</f>
      </c>
      <c r="X917" s="1">
        <v>15</v>
      </c>
      <c r="Y917" t="s">
        <v>219</v>
      </c>
    </row>
    <row r="918" spans="1:25" x14ac:dyDescent="0.25">
      <c r="A918" s="1">
        <v>2024</v>
      </c>
      <c r="B918" s="1" t="s">
        <v>24</v>
      </c>
      <c r="C918" s="1" t="s">
        <v>2454</v>
      </c>
      <c r="D918" s="1" t="s">
        <v>2601</v>
      </c>
      <c r="E918" s="1">
        <v>2100121077</v>
      </c>
      <c r="F918" s="1" t="s">
        <v>223</v>
      </c>
      <c r="G918" t="s">
        <v>28</v>
      </c>
      <c r="H918" s="1">
        <v>1000000001127</v>
      </c>
      <c r="I918" s="1" t="s">
        <v>50</v>
      </c>
      <c r="J918" s="1" t="s">
        <v>50</v>
      </c>
      <c r="K918" s="6" t="s">
        <v>2602</v>
      </c>
      <c r="L918" t="s">
        <v>13</v>
      </c>
      <c r="M918" t="s">
        <v>28</v>
      </c>
      <c r="N918" s="6" t="s">
        <v>2602</v>
      </c>
      <c r="O918" t="s">
        <v>28</v>
      </c>
      <c r="P918" t="s">
        <v>28</v>
      </c>
      <c r="Q918" t="s">
        <v>28</v>
      </c>
      <c r="R918" s="7" t="s">
        <v>2603</v>
      </c>
      <c r="S918" s="8">
        <f>R918/N918 * -1</f>
      </c>
      <c r="T918">
        <f>VLOOKUP(H918,SKU_PORKMEAT!A2:D683,{3},FALSE)</f>
      </c>
      <c r="U918" s="1">
        <f>VLOOKUP(UPPER(IF(IFERROR(VLOOKUP(E918,SOTC_PORKMEAT!A2:B5441,{2},FALSE), TRUE)=TRUE, VLOOKUP(E918,PICKUP_PORKMEAT!A2:B559,{2},FALSE),VLOOKUP(E918,SOTC_PORKMEAT!A2:B5441,{2},FALSE))), CUSTOMERS_PORKMEAT!A2:C951,{3},FALSE)</f>
      </c>
      <c r="V918" s="1">
        <f>VLOOKUP(UPPER(IF(IFERROR(VLOOKUP(E918,SOTC_PORKMEAT!A2:B5441,{2},FALSE), TRUE)=TRUE, VLOOKUP(E918,PICKUP_PORKMEAT!A2:B559,{2},FALSE),VLOOKUP(E918,SOTC_PORKMEAT!A2:B5441,{2},FALSE))), CUSTOMERS_PORKMEAT!A2:D951,{4},FALSE)</f>
      </c>
      <c r="W918" s="1">
        <f>VLOOKUP(H918,SKU_PORKMEAT!A2:D683,{4},FALSE)</f>
      </c>
      <c r="X918" s="1">
        <v>15</v>
      </c>
      <c r="Y918" t="s">
        <v>223</v>
      </c>
    </row>
    <row r="919" spans="1:25" x14ac:dyDescent="0.25">
      <c r="A919" s="1">
        <v>2024</v>
      </c>
      <c r="B919" s="1" t="s">
        <v>24</v>
      </c>
      <c r="C919" s="1" t="s">
        <v>2454</v>
      </c>
      <c r="D919" s="1" t="s">
        <v>2604</v>
      </c>
      <c r="E919" s="1">
        <v>2100121081</v>
      </c>
      <c r="F919" s="1" t="s">
        <v>227</v>
      </c>
      <c r="G919" t="s">
        <v>28</v>
      </c>
      <c r="H919" s="1">
        <v>1000000001127</v>
      </c>
      <c r="I919" s="1" t="s">
        <v>50</v>
      </c>
      <c r="J919" s="1" t="s">
        <v>50</v>
      </c>
      <c r="K919" s="6" t="s">
        <v>2605</v>
      </c>
      <c r="L919" t="s">
        <v>13</v>
      </c>
      <c r="M919" t="s">
        <v>28</v>
      </c>
      <c r="N919" s="6" t="s">
        <v>2605</v>
      </c>
      <c r="O919" t="s">
        <v>28</v>
      </c>
      <c r="P919" t="s">
        <v>28</v>
      </c>
      <c r="Q919" t="s">
        <v>28</v>
      </c>
      <c r="R919" s="7" t="s">
        <v>2606</v>
      </c>
      <c r="S919" s="8">
        <f>R919/N919 * -1</f>
      </c>
      <c r="T919">
        <f>VLOOKUP(H919,SKU_PORKMEAT!A2:D683,{3},FALSE)</f>
      </c>
      <c r="U919" s="1">
        <f>VLOOKUP(UPPER(IF(IFERROR(VLOOKUP(E919,SOTC_PORKMEAT!A2:B5441,{2},FALSE), TRUE)=TRUE, VLOOKUP(E919,PICKUP_PORKMEAT!A2:B559,{2},FALSE),VLOOKUP(E919,SOTC_PORKMEAT!A2:B5441,{2},FALSE))), CUSTOMERS_PORKMEAT!A2:C951,{3},FALSE)</f>
      </c>
      <c r="V919" s="1">
        <f>VLOOKUP(UPPER(IF(IFERROR(VLOOKUP(E919,SOTC_PORKMEAT!A2:B5441,{2},FALSE), TRUE)=TRUE, VLOOKUP(E919,PICKUP_PORKMEAT!A2:B559,{2},FALSE),VLOOKUP(E919,SOTC_PORKMEAT!A2:B5441,{2},FALSE))), CUSTOMERS_PORKMEAT!A2:D951,{4},FALSE)</f>
      </c>
      <c r="W919" s="1">
        <f>VLOOKUP(H919,SKU_PORKMEAT!A2:D683,{4},FALSE)</f>
      </c>
      <c r="X919" s="1">
        <v>15</v>
      </c>
      <c r="Y919" t="s">
        <v>227</v>
      </c>
    </row>
    <row r="920" spans="1:25" x14ac:dyDescent="0.25">
      <c r="A920" s="1">
        <v>2024</v>
      </c>
      <c r="B920" s="1" t="s">
        <v>24</v>
      </c>
      <c r="C920" s="1" t="s">
        <v>2454</v>
      </c>
      <c r="D920" s="1" t="s">
        <v>2607</v>
      </c>
      <c r="E920" s="1">
        <v>2100121102</v>
      </c>
      <c r="F920" s="1" t="s">
        <v>231</v>
      </c>
      <c r="G920" t="s">
        <v>28</v>
      </c>
      <c r="H920" s="1">
        <v>1000000001127</v>
      </c>
      <c r="I920" s="1" t="s">
        <v>50</v>
      </c>
      <c r="J920" s="1" t="s">
        <v>50</v>
      </c>
      <c r="K920" s="6" t="s">
        <v>2608</v>
      </c>
      <c r="L920" t="s">
        <v>13</v>
      </c>
      <c r="M920" t="s">
        <v>28</v>
      </c>
      <c r="N920" s="6" t="s">
        <v>2608</v>
      </c>
      <c r="O920" t="s">
        <v>28</v>
      </c>
      <c r="P920" t="s">
        <v>28</v>
      </c>
      <c r="Q920" t="s">
        <v>28</v>
      </c>
      <c r="R920" s="7" t="s">
        <v>2609</v>
      </c>
      <c r="S920" s="8">
        <f>R920/N920 * -1</f>
      </c>
      <c r="T920">
        <f>VLOOKUP(H920,SKU_PORKMEAT!A2:D683,{3},FALSE)</f>
      </c>
      <c r="U920" s="1">
        <f>VLOOKUP(UPPER(IF(IFERROR(VLOOKUP(E920,SOTC_PORKMEAT!A2:B5441,{2},FALSE), TRUE)=TRUE, VLOOKUP(E920,PICKUP_PORKMEAT!A2:B559,{2},FALSE),VLOOKUP(E920,SOTC_PORKMEAT!A2:B5441,{2},FALSE))), CUSTOMERS_PORKMEAT!A2:C951,{3},FALSE)</f>
      </c>
      <c r="V920" s="1">
        <f>VLOOKUP(UPPER(IF(IFERROR(VLOOKUP(E920,SOTC_PORKMEAT!A2:B5441,{2},FALSE), TRUE)=TRUE, VLOOKUP(E920,PICKUP_PORKMEAT!A2:B559,{2},FALSE),VLOOKUP(E920,SOTC_PORKMEAT!A2:B5441,{2},FALSE))), CUSTOMERS_PORKMEAT!A2:D951,{4},FALSE)</f>
      </c>
      <c r="W920" s="1">
        <f>VLOOKUP(H920,SKU_PORKMEAT!A2:D683,{4},FALSE)</f>
      </c>
      <c r="X920" s="1">
        <v>15</v>
      </c>
      <c r="Y920" t="s">
        <v>231</v>
      </c>
    </row>
    <row r="921" spans="1:25" x14ac:dyDescent="0.25">
      <c r="A921" s="1">
        <v>2024</v>
      </c>
      <c r="B921" s="1" t="s">
        <v>24</v>
      </c>
      <c r="C921" s="1" t="s">
        <v>2454</v>
      </c>
      <c r="D921" s="1" t="s">
        <v>2610</v>
      </c>
      <c r="E921" s="1">
        <v>2100121104</v>
      </c>
      <c r="F921" s="1" t="s">
        <v>235</v>
      </c>
      <c r="G921" t="s">
        <v>28</v>
      </c>
      <c r="H921" s="1">
        <v>1000000001127</v>
      </c>
      <c r="I921" s="1" t="s">
        <v>50</v>
      </c>
      <c r="J921" s="1" t="s">
        <v>50</v>
      </c>
      <c r="K921" s="6" t="s">
        <v>2611</v>
      </c>
      <c r="L921" t="s">
        <v>13</v>
      </c>
      <c r="M921" t="s">
        <v>28</v>
      </c>
      <c r="N921" s="6" t="s">
        <v>2611</v>
      </c>
      <c r="O921" t="s">
        <v>28</v>
      </c>
      <c r="P921" t="s">
        <v>28</v>
      </c>
      <c r="Q921" t="s">
        <v>28</v>
      </c>
      <c r="R921" s="7" t="s">
        <v>2612</v>
      </c>
      <c r="S921" s="8">
        <f>R921/N921 * -1</f>
      </c>
      <c r="T921">
        <f>VLOOKUP(H921,SKU_PORKMEAT!A2:D683,{3},FALSE)</f>
      </c>
      <c r="U921" s="1">
        <f>VLOOKUP(UPPER(IF(IFERROR(VLOOKUP(E921,SOTC_PORKMEAT!A2:B5441,{2},FALSE), TRUE)=TRUE, VLOOKUP(E921,PICKUP_PORKMEAT!A2:B559,{2},FALSE),VLOOKUP(E921,SOTC_PORKMEAT!A2:B5441,{2},FALSE))), CUSTOMERS_PORKMEAT!A2:C951,{3},FALSE)</f>
      </c>
      <c r="V921" s="1">
        <f>VLOOKUP(UPPER(IF(IFERROR(VLOOKUP(E921,SOTC_PORKMEAT!A2:B5441,{2},FALSE), TRUE)=TRUE, VLOOKUP(E921,PICKUP_PORKMEAT!A2:B559,{2},FALSE),VLOOKUP(E921,SOTC_PORKMEAT!A2:B5441,{2},FALSE))), CUSTOMERS_PORKMEAT!A2:D951,{4},FALSE)</f>
      </c>
      <c r="W921" s="1">
        <f>VLOOKUP(H921,SKU_PORKMEAT!A2:D683,{4},FALSE)</f>
      </c>
      <c r="X921" s="1">
        <v>15</v>
      </c>
      <c r="Y921" t="s">
        <v>235</v>
      </c>
    </row>
    <row r="922" spans="1:25" x14ac:dyDescent="0.25">
      <c r="A922" s="1">
        <v>2024</v>
      </c>
      <c r="B922" s="1" t="s">
        <v>24</v>
      </c>
      <c r="C922" s="1" t="s">
        <v>2454</v>
      </c>
      <c r="D922" s="1" t="s">
        <v>2613</v>
      </c>
      <c r="E922" s="1">
        <v>2100121100</v>
      </c>
      <c r="F922" s="1" t="s">
        <v>239</v>
      </c>
      <c r="G922" t="s">
        <v>28</v>
      </c>
      <c r="H922" s="1">
        <v>1000000001127</v>
      </c>
      <c r="I922" s="1" t="s">
        <v>50</v>
      </c>
      <c r="J922" s="1" t="s">
        <v>50</v>
      </c>
      <c r="K922" s="6" t="s">
        <v>2614</v>
      </c>
      <c r="L922" t="s">
        <v>13</v>
      </c>
      <c r="M922" t="s">
        <v>28</v>
      </c>
      <c r="N922" s="6" t="s">
        <v>2614</v>
      </c>
      <c r="O922" t="s">
        <v>28</v>
      </c>
      <c r="P922" t="s">
        <v>28</v>
      </c>
      <c r="Q922" t="s">
        <v>28</v>
      </c>
      <c r="R922" s="7" t="s">
        <v>2615</v>
      </c>
      <c r="S922" s="8">
        <f>R922/N922 * -1</f>
      </c>
      <c r="T922">
        <f>VLOOKUP(H922,SKU_PORKMEAT!A2:D683,{3},FALSE)</f>
      </c>
      <c r="U922" s="1">
        <f>VLOOKUP(UPPER(IF(IFERROR(VLOOKUP(E922,SOTC_PORKMEAT!A2:B5441,{2},FALSE), TRUE)=TRUE, VLOOKUP(E922,PICKUP_PORKMEAT!A2:B559,{2},FALSE),VLOOKUP(E922,SOTC_PORKMEAT!A2:B5441,{2},FALSE))), CUSTOMERS_PORKMEAT!A2:C951,{3},FALSE)</f>
      </c>
      <c r="V922" s="1">
        <f>VLOOKUP(UPPER(IF(IFERROR(VLOOKUP(E922,SOTC_PORKMEAT!A2:B5441,{2},FALSE), TRUE)=TRUE, VLOOKUP(E922,PICKUP_PORKMEAT!A2:B559,{2},FALSE),VLOOKUP(E922,SOTC_PORKMEAT!A2:B5441,{2},FALSE))), CUSTOMERS_PORKMEAT!A2:D951,{4},FALSE)</f>
      </c>
      <c r="W922" s="1">
        <f>VLOOKUP(H922,SKU_PORKMEAT!A2:D683,{4},FALSE)</f>
      </c>
      <c r="X922" s="1">
        <v>15</v>
      </c>
      <c r="Y922" t="s">
        <v>239</v>
      </c>
    </row>
    <row r="923" spans="1:25" x14ac:dyDescent="0.25">
      <c r="A923" s="1">
        <v>2024</v>
      </c>
      <c r="B923" s="1" t="s">
        <v>24</v>
      </c>
      <c r="C923" s="1" t="s">
        <v>2454</v>
      </c>
      <c r="D923" s="1" t="s">
        <v>2616</v>
      </c>
      <c r="E923" s="1">
        <v>2100121103</v>
      </c>
      <c r="F923" s="1" t="s">
        <v>243</v>
      </c>
      <c r="G923" t="s">
        <v>28</v>
      </c>
      <c r="H923" s="1">
        <v>1000000001127</v>
      </c>
      <c r="I923" s="1" t="s">
        <v>50</v>
      </c>
      <c r="J923" s="1" t="s">
        <v>50</v>
      </c>
      <c r="K923" s="6" t="s">
        <v>2617</v>
      </c>
      <c r="L923" t="s">
        <v>13</v>
      </c>
      <c r="M923" t="s">
        <v>28</v>
      </c>
      <c r="N923" s="6" t="s">
        <v>2617</v>
      </c>
      <c r="O923" t="s">
        <v>28</v>
      </c>
      <c r="P923" t="s">
        <v>28</v>
      </c>
      <c r="Q923" t="s">
        <v>28</v>
      </c>
      <c r="R923" s="7" t="s">
        <v>2618</v>
      </c>
      <c r="S923" s="8">
        <f>R923/N923 * -1</f>
      </c>
      <c r="T923">
        <f>VLOOKUP(H923,SKU_PORKMEAT!A2:D683,{3},FALSE)</f>
      </c>
      <c r="U923" s="1">
        <f>VLOOKUP(UPPER(IF(IFERROR(VLOOKUP(E923,SOTC_PORKMEAT!A2:B5441,{2},FALSE), TRUE)=TRUE, VLOOKUP(E923,PICKUP_PORKMEAT!A2:B559,{2},FALSE),VLOOKUP(E923,SOTC_PORKMEAT!A2:B5441,{2},FALSE))), CUSTOMERS_PORKMEAT!A2:C951,{3},FALSE)</f>
      </c>
      <c r="V923" s="1">
        <f>VLOOKUP(UPPER(IF(IFERROR(VLOOKUP(E923,SOTC_PORKMEAT!A2:B5441,{2},FALSE), TRUE)=TRUE, VLOOKUP(E923,PICKUP_PORKMEAT!A2:B559,{2},FALSE),VLOOKUP(E923,SOTC_PORKMEAT!A2:B5441,{2},FALSE))), CUSTOMERS_PORKMEAT!A2:D951,{4},FALSE)</f>
      </c>
      <c r="W923" s="1">
        <f>VLOOKUP(H923,SKU_PORKMEAT!A2:D683,{4},FALSE)</f>
      </c>
      <c r="X923" s="1">
        <v>15</v>
      </c>
      <c r="Y923" t="s">
        <v>243</v>
      </c>
    </row>
    <row r="924" spans="1:25" x14ac:dyDescent="0.25">
      <c r="A924" s="1">
        <v>2024</v>
      </c>
      <c r="B924" s="1" t="s">
        <v>24</v>
      </c>
      <c r="C924" s="1" t="s">
        <v>2454</v>
      </c>
      <c r="D924" s="1" t="s">
        <v>2616</v>
      </c>
      <c r="E924" s="1">
        <v>2100121103</v>
      </c>
      <c r="F924" s="1" t="s">
        <v>243</v>
      </c>
      <c r="G924" t="s">
        <v>28</v>
      </c>
      <c r="H924" s="1">
        <v>1000000001357</v>
      </c>
      <c r="I924" s="1" t="s">
        <v>246</v>
      </c>
      <c r="J924" s="1" t="s">
        <v>246</v>
      </c>
      <c r="K924" s="6" t="s">
        <v>2619</v>
      </c>
      <c r="L924" t="s">
        <v>13</v>
      </c>
      <c r="M924" t="s">
        <v>28</v>
      </c>
      <c r="N924" s="6" t="s">
        <v>2619</v>
      </c>
      <c r="O924" t="s">
        <v>28</v>
      </c>
      <c r="P924" t="s">
        <v>28</v>
      </c>
      <c r="Q924" t="s">
        <v>28</v>
      </c>
      <c r="R924" s="7" t="s">
        <v>2620</v>
      </c>
      <c r="S924" s="8">
        <f>R924/N924 * -1</f>
      </c>
      <c r="T924">
        <f>VLOOKUP(H924,SKU_PORKMEAT!A2:D683,{3},FALSE)</f>
      </c>
      <c r="U924" s="1">
        <f>VLOOKUP(UPPER(IF(IFERROR(VLOOKUP(E924,SOTC_PORKMEAT!A2:B5441,{2},FALSE), TRUE)=TRUE, VLOOKUP(E924,PICKUP_PORKMEAT!A2:B559,{2},FALSE),VLOOKUP(E924,SOTC_PORKMEAT!A2:B5441,{2},FALSE))), CUSTOMERS_PORKMEAT!A2:C951,{3},FALSE)</f>
      </c>
      <c r="V924" s="1">
        <f>VLOOKUP(UPPER(IF(IFERROR(VLOOKUP(E924,SOTC_PORKMEAT!A2:B5441,{2},FALSE), TRUE)=TRUE, VLOOKUP(E924,PICKUP_PORKMEAT!A2:B559,{2},FALSE),VLOOKUP(E924,SOTC_PORKMEAT!A2:B5441,{2},FALSE))), CUSTOMERS_PORKMEAT!A2:D951,{4},FALSE)</f>
      </c>
      <c r="W924" s="1">
        <f>VLOOKUP(H924,SKU_PORKMEAT!A2:D683,{4},FALSE)</f>
      </c>
      <c r="X924" s="1">
        <v>15</v>
      </c>
      <c r="Y924" t="s">
        <v>243</v>
      </c>
    </row>
    <row r="925" spans="1:25" x14ac:dyDescent="0.25">
      <c r="A925" s="1">
        <v>2024</v>
      </c>
      <c r="B925" s="1" t="s">
        <v>24</v>
      </c>
      <c r="C925" s="1" t="s">
        <v>983</v>
      </c>
      <c r="D925" s="1" t="s">
        <v>2621</v>
      </c>
      <c r="E925" s="1">
        <v>2100121066</v>
      </c>
      <c r="F925" s="1" t="s">
        <v>250</v>
      </c>
      <c r="G925" t="s">
        <v>28</v>
      </c>
      <c r="H925" s="1">
        <v>1000000001128</v>
      </c>
      <c r="I925" s="1" t="s">
        <v>73</v>
      </c>
      <c r="J925" s="1" t="s">
        <v>73</v>
      </c>
      <c r="K925" s="6" t="s">
        <v>2622</v>
      </c>
      <c r="L925" t="s">
        <v>13</v>
      </c>
      <c r="M925" t="s">
        <v>28</v>
      </c>
      <c r="N925" s="6" t="s">
        <v>2622</v>
      </c>
      <c r="O925" t="s">
        <v>28</v>
      </c>
      <c r="P925" t="s">
        <v>28</v>
      </c>
      <c r="Q925" t="s">
        <v>28</v>
      </c>
      <c r="R925" s="7" t="s">
        <v>2623</v>
      </c>
      <c r="S925" s="8">
        <f>R925/N925 * -1</f>
      </c>
      <c r="T925">
        <f>VLOOKUP(H925,SKU_PORKMEAT!A2:D683,{3},FALSE)</f>
      </c>
      <c r="U925" s="1">
        <f>VLOOKUP(UPPER(IF(IFERROR(VLOOKUP(E925,SOTC_PORKMEAT!A2:B5441,{2},FALSE), TRUE)=TRUE, VLOOKUP(E925,PICKUP_PORKMEAT!A2:B559,{2},FALSE),VLOOKUP(E925,SOTC_PORKMEAT!A2:B5441,{2},FALSE))), CUSTOMERS_PORKMEAT!A2:C951,{3},FALSE)</f>
      </c>
      <c r="V925" s="1">
        <f>VLOOKUP(UPPER(IF(IFERROR(VLOOKUP(E925,SOTC_PORKMEAT!A2:B5441,{2},FALSE), TRUE)=TRUE, VLOOKUP(E925,PICKUP_PORKMEAT!A2:B559,{2},FALSE),VLOOKUP(E925,SOTC_PORKMEAT!A2:B5441,{2},FALSE))), CUSTOMERS_PORKMEAT!A2:D951,{4},FALSE)</f>
      </c>
      <c r="W925" s="1">
        <f>VLOOKUP(H925,SKU_PORKMEAT!A2:D683,{4},FALSE)</f>
      </c>
      <c r="X925" s="1">
        <v>15</v>
      </c>
      <c r="Y925" t="s">
        <v>250</v>
      </c>
    </row>
    <row r="926" spans="1:25" x14ac:dyDescent="0.25">
      <c r="A926" s="1">
        <v>2024</v>
      </c>
      <c r="B926" s="1" t="s">
        <v>24</v>
      </c>
      <c r="C926" s="1" t="s">
        <v>2454</v>
      </c>
      <c r="D926" s="1" t="s">
        <v>2624</v>
      </c>
      <c r="E926" s="1">
        <v>2100121145</v>
      </c>
      <c r="F926" s="1">
        <f>VLOOKUP(UPPER(IF(IFERROR(VLOOKUP(E926,SOTC_PORKMEAT!A2:B5441,{2},FALSE), TRUE)=TRUE, VLOOKUP(E926,PICKUP_PORKMEAT!A2:B559,{2},FALSE),VLOOKUP(E926,SOTC_PORKMEAT!A2:B5441,{2},FALSE))), CUSTOMERS_PORKMEAT!A2:B951,{2},FALSE)</f>
      </c>
      <c r="G926" t="s">
        <v>28</v>
      </c>
      <c r="H926" s="1">
        <v>1000000001128</v>
      </c>
      <c r="I926" s="1" t="s">
        <v>73</v>
      </c>
      <c r="J926" s="1" t="s">
        <v>73</v>
      </c>
      <c r="K926" s="6" t="s">
        <v>2625</v>
      </c>
      <c r="L926" t="s">
        <v>13</v>
      </c>
      <c r="M926" t="s">
        <v>28</v>
      </c>
      <c r="N926" s="6" t="s">
        <v>2625</v>
      </c>
      <c r="O926" t="s">
        <v>28</v>
      </c>
      <c r="P926" t="s">
        <v>28</v>
      </c>
      <c r="Q926" t="s">
        <v>28</v>
      </c>
      <c r="R926" s="7" t="s">
        <v>2626</v>
      </c>
      <c r="S926" s="8">
        <f>R926/N926 * -1</f>
      </c>
      <c r="T926">
        <f>VLOOKUP(H926,SKU_PORKMEAT!A2:D683,{3},FALSE)</f>
      </c>
      <c r="U926" s="1">
        <f>VLOOKUP(UPPER(IF(IFERROR(VLOOKUP(E926,SOTC_PORKMEAT!A2:B5441,{2},FALSE), TRUE)=TRUE, VLOOKUP(E926,PICKUP_PORKMEAT!A2:B559,{2},FALSE),VLOOKUP(E926,SOTC_PORKMEAT!A2:B5441,{2},FALSE))), CUSTOMERS_PORKMEAT!A2:C951,{3},FALSE)</f>
      </c>
      <c r="V926" s="1">
        <f>VLOOKUP(UPPER(IF(IFERROR(VLOOKUP(E926,SOTC_PORKMEAT!A2:B5441,{2},FALSE), TRUE)=TRUE, VLOOKUP(E926,PICKUP_PORKMEAT!A2:B559,{2},FALSE),VLOOKUP(E926,SOTC_PORKMEAT!A2:B5441,{2},FALSE))), CUSTOMERS_PORKMEAT!A2:D951,{4},FALSE)</f>
      </c>
      <c r="W926" s="1">
        <f>VLOOKUP(H926,SKU_PORKMEAT!A2:D683,{4},FALSE)</f>
      </c>
      <c r="X926" s="1">
        <v>15</v>
      </c>
      <c r="Y926" t="s">
        <v>256</v>
      </c>
    </row>
    <row r="927" spans="1:25" x14ac:dyDescent="0.25">
      <c r="A927" s="1">
        <v>2024</v>
      </c>
      <c r="B927" s="1" t="s">
        <v>24</v>
      </c>
      <c r="C927" s="1" t="s">
        <v>2454</v>
      </c>
      <c r="D927" s="1" t="s">
        <v>2627</v>
      </c>
      <c r="E927" s="1">
        <v>2100121142</v>
      </c>
      <c r="F927" s="1">
        <f>VLOOKUP(UPPER(IF(IFERROR(VLOOKUP(E927,SOTC_PORKMEAT!A2:B5441,{2},FALSE), TRUE)=TRUE, VLOOKUP(E927,PICKUP_PORKMEAT!A2:B559,{2},FALSE),VLOOKUP(E927,SOTC_PORKMEAT!A2:B5441,{2},FALSE))), CUSTOMERS_PORKMEAT!A2:B951,{2},FALSE)</f>
      </c>
      <c r="G927" t="s">
        <v>28</v>
      </c>
      <c r="H927" s="1">
        <v>1000000001128</v>
      </c>
      <c r="I927" s="1" t="s">
        <v>73</v>
      </c>
      <c r="J927" s="1" t="s">
        <v>73</v>
      </c>
      <c r="K927" s="6" t="s">
        <v>2628</v>
      </c>
      <c r="L927" t="s">
        <v>13</v>
      </c>
      <c r="M927" t="s">
        <v>28</v>
      </c>
      <c r="N927" s="6" t="s">
        <v>2628</v>
      </c>
      <c r="O927" t="s">
        <v>28</v>
      </c>
      <c r="P927" t="s">
        <v>28</v>
      </c>
      <c r="Q927" t="s">
        <v>28</v>
      </c>
      <c r="R927" s="7" t="s">
        <v>2629</v>
      </c>
      <c r="S927" s="8">
        <f>R927/N927 * -1</f>
      </c>
      <c r="T927">
        <f>VLOOKUP(H927,SKU_PORKMEAT!A2:D683,{3},FALSE)</f>
      </c>
      <c r="U927" s="1">
        <f>VLOOKUP(UPPER(IF(IFERROR(VLOOKUP(E927,SOTC_PORKMEAT!A2:B5441,{2},FALSE), TRUE)=TRUE, VLOOKUP(E927,PICKUP_PORKMEAT!A2:B559,{2},FALSE),VLOOKUP(E927,SOTC_PORKMEAT!A2:B5441,{2},FALSE))), CUSTOMERS_PORKMEAT!A2:C951,{3},FALSE)</f>
      </c>
      <c r="V927" s="1">
        <f>VLOOKUP(UPPER(IF(IFERROR(VLOOKUP(E927,SOTC_PORKMEAT!A2:B5441,{2},FALSE), TRUE)=TRUE, VLOOKUP(E927,PICKUP_PORKMEAT!A2:B559,{2},FALSE),VLOOKUP(E927,SOTC_PORKMEAT!A2:B5441,{2},FALSE))), CUSTOMERS_PORKMEAT!A2:D951,{4},FALSE)</f>
      </c>
      <c r="W927" s="1">
        <f>VLOOKUP(H927,SKU_PORKMEAT!A2:D683,{4},FALSE)</f>
      </c>
      <c r="X927" s="1">
        <v>15</v>
      </c>
      <c r="Y927" t="s">
        <v>256</v>
      </c>
    </row>
    <row r="928" spans="1:25" x14ac:dyDescent="0.25">
      <c r="A928" s="1">
        <v>2024</v>
      </c>
      <c r="B928" s="1" t="s">
        <v>24</v>
      </c>
      <c r="C928" s="1" t="s">
        <v>2454</v>
      </c>
      <c r="D928" s="1" t="s">
        <v>2630</v>
      </c>
      <c r="E928" s="1">
        <v>2100121089</v>
      </c>
      <c r="F928" s="1" t="s">
        <v>67</v>
      </c>
      <c r="G928" t="s">
        <v>28</v>
      </c>
      <c r="H928" s="1">
        <v>1000000001131</v>
      </c>
      <c r="I928" s="1" t="s">
        <v>55</v>
      </c>
      <c r="J928" s="1" t="s">
        <v>55</v>
      </c>
      <c r="K928" s="6" t="s">
        <v>2631</v>
      </c>
      <c r="L928" t="s">
        <v>13</v>
      </c>
      <c r="M928" t="s">
        <v>28</v>
      </c>
      <c r="N928" s="6" t="s">
        <v>2631</v>
      </c>
      <c r="O928" t="s">
        <v>28</v>
      </c>
      <c r="P928" t="s">
        <v>28</v>
      </c>
      <c r="Q928" t="s">
        <v>28</v>
      </c>
      <c r="R928" s="7" t="s">
        <v>2632</v>
      </c>
      <c r="S928" s="8">
        <f>R928/N928 * -1</f>
      </c>
      <c r="T928">
        <f>VLOOKUP(H928,SKU_PORKMEAT!A2:D683,{3},FALSE)</f>
      </c>
      <c r="U928" s="1">
        <f>VLOOKUP(UPPER(IF(IFERROR(VLOOKUP(E928,SOTC_PORKMEAT!A2:B5441,{2},FALSE), TRUE)=TRUE, VLOOKUP(E928,PICKUP_PORKMEAT!A2:B559,{2},FALSE),VLOOKUP(E928,SOTC_PORKMEAT!A2:B5441,{2},FALSE))), CUSTOMERS_PORKMEAT!A2:C951,{3},FALSE)</f>
      </c>
      <c r="V928" s="1">
        <f>VLOOKUP(UPPER(IF(IFERROR(VLOOKUP(E928,SOTC_PORKMEAT!A2:B5441,{2},FALSE), TRUE)=TRUE, VLOOKUP(E928,PICKUP_PORKMEAT!A2:B559,{2},FALSE),VLOOKUP(E928,SOTC_PORKMEAT!A2:B5441,{2},FALSE))), CUSTOMERS_PORKMEAT!A2:D951,{4},FALSE)</f>
      </c>
      <c r="W928" s="1">
        <f>VLOOKUP(H928,SKU_PORKMEAT!A2:D683,{4},FALSE)</f>
      </c>
      <c r="X928" s="1">
        <v>10</v>
      </c>
      <c r="Y928" t="s">
        <v>67</v>
      </c>
    </row>
    <row r="929" spans="1:25" x14ac:dyDescent="0.25">
      <c r="A929" s="1">
        <v>2024</v>
      </c>
      <c r="B929" s="1" t="s">
        <v>24</v>
      </c>
      <c r="C929" s="1" t="s">
        <v>2454</v>
      </c>
      <c r="D929" s="1" t="s">
        <v>2633</v>
      </c>
      <c r="E929" s="1">
        <v>2100121090</v>
      </c>
      <c r="F929" s="1" t="s">
        <v>67</v>
      </c>
      <c r="G929" t="s">
        <v>28</v>
      </c>
      <c r="H929" s="1">
        <v>1000000001131</v>
      </c>
      <c r="I929" s="1" t="s">
        <v>55</v>
      </c>
      <c r="J929" s="1" t="s">
        <v>55</v>
      </c>
      <c r="K929" s="6" t="s">
        <v>2634</v>
      </c>
      <c r="L929" t="s">
        <v>13</v>
      </c>
      <c r="M929" t="s">
        <v>28</v>
      </c>
      <c r="N929" s="6" t="s">
        <v>2634</v>
      </c>
      <c r="O929" t="s">
        <v>28</v>
      </c>
      <c r="P929" t="s">
        <v>28</v>
      </c>
      <c r="Q929" t="s">
        <v>28</v>
      </c>
      <c r="R929" s="7" t="s">
        <v>2635</v>
      </c>
      <c r="S929" s="8">
        <f>R929/N929 * -1</f>
      </c>
      <c r="T929">
        <f>VLOOKUP(H929,SKU_PORKMEAT!A2:D683,{3},FALSE)</f>
      </c>
      <c r="U929" s="1">
        <f>VLOOKUP(UPPER(IF(IFERROR(VLOOKUP(E929,SOTC_PORKMEAT!A2:B5441,{2},FALSE), TRUE)=TRUE, VLOOKUP(E929,PICKUP_PORKMEAT!A2:B559,{2},FALSE),VLOOKUP(E929,SOTC_PORKMEAT!A2:B5441,{2},FALSE))), CUSTOMERS_PORKMEAT!A2:C951,{3},FALSE)</f>
      </c>
      <c r="V929" s="1">
        <f>VLOOKUP(UPPER(IF(IFERROR(VLOOKUP(E929,SOTC_PORKMEAT!A2:B5441,{2},FALSE), TRUE)=TRUE, VLOOKUP(E929,PICKUP_PORKMEAT!A2:B559,{2},FALSE),VLOOKUP(E929,SOTC_PORKMEAT!A2:B5441,{2},FALSE))), CUSTOMERS_PORKMEAT!A2:D951,{4},FALSE)</f>
      </c>
      <c r="W929" s="1">
        <f>VLOOKUP(H929,SKU_PORKMEAT!A2:D683,{4},FALSE)</f>
      </c>
      <c r="X929" s="1">
        <v>10</v>
      </c>
      <c r="Y929" t="s">
        <v>67</v>
      </c>
    </row>
    <row r="930" spans="1:25" x14ac:dyDescent="0.25">
      <c r="A930" s="1">
        <v>2024</v>
      </c>
      <c r="B930" s="1" t="s">
        <v>24</v>
      </c>
      <c r="C930" s="1" t="s">
        <v>2454</v>
      </c>
      <c r="D930" s="1" t="s">
        <v>2636</v>
      </c>
      <c r="E930" s="1">
        <v>2100121092</v>
      </c>
      <c r="F930" s="1" t="s">
        <v>67</v>
      </c>
      <c r="G930" t="s">
        <v>28</v>
      </c>
      <c r="H930" s="1">
        <v>1000000001131</v>
      </c>
      <c r="I930" s="1" t="s">
        <v>55</v>
      </c>
      <c r="J930" s="1" t="s">
        <v>55</v>
      </c>
      <c r="K930" s="6" t="s">
        <v>2637</v>
      </c>
      <c r="L930" t="s">
        <v>13</v>
      </c>
      <c r="M930" t="s">
        <v>28</v>
      </c>
      <c r="N930" s="6" t="s">
        <v>2637</v>
      </c>
      <c r="O930" t="s">
        <v>28</v>
      </c>
      <c r="P930" t="s">
        <v>28</v>
      </c>
      <c r="Q930" t="s">
        <v>28</v>
      </c>
      <c r="R930" s="7" t="s">
        <v>2638</v>
      </c>
      <c r="S930" s="8">
        <f>R930/N930 * -1</f>
      </c>
      <c r="T930">
        <f>VLOOKUP(H930,SKU_PORKMEAT!A2:D683,{3},FALSE)</f>
      </c>
      <c r="U930" s="1">
        <f>VLOOKUP(UPPER(IF(IFERROR(VLOOKUP(E930,SOTC_PORKMEAT!A2:B5441,{2},FALSE), TRUE)=TRUE, VLOOKUP(E930,PICKUP_PORKMEAT!A2:B559,{2},FALSE),VLOOKUP(E930,SOTC_PORKMEAT!A2:B5441,{2},FALSE))), CUSTOMERS_PORKMEAT!A2:C951,{3},FALSE)</f>
      </c>
      <c r="V930" s="1">
        <f>VLOOKUP(UPPER(IF(IFERROR(VLOOKUP(E930,SOTC_PORKMEAT!A2:B5441,{2},FALSE), TRUE)=TRUE, VLOOKUP(E930,PICKUP_PORKMEAT!A2:B559,{2},FALSE),VLOOKUP(E930,SOTC_PORKMEAT!A2:B5441,{2},FALSE))), CUSTOMERS_PORKMEAT!A2:D951,{4},FALSE)</f>
      </c>
      <c r="W930" s="1">
        <f>VLOOKUP(H930,SKU_PORKMEAT!A2:D683,{4},FALSE)</f>
      </c>
      <c r="X930" s="1">
        <v>10</v>
      </c>
      <c r="Y930" t="s">
        <v>67</v>
      </c>
    </row>
    <row r="931" spans="1:25" x14ac:dyDescent="0.25">
      <c r="A931" s="1">
        <v>2024</v>
      </c>
      <c r="B931" s="1" t="s">
        <v>24</v>
      </c>
      <c r="C931" s="1" t="s">
        <v>2454</v>
      </c>
      <c r="D931" s="1" t="s">
        <v>2639</v>
      </c>
      <c r="E931" s="1">
        <v>2100121073</v>
      </c>
      <c r="F931" s="1" t="s">
        <v>494</v>
      </c>
      <c r="G931" t="s">
        <v>28</v>
      </c>
      <c r="H931" s="1">
        <v>1000000001165</v>
      </c>
      <c r="I931" s="1" t="s">
        <v>495</v>
      </c>
      <c r="J931" s="1" t="s">
        <v>495</v>
      </c>
      <c r="K931" s="6" t="s">
        <v>2640</v>
      </c>
      <c r="L931" t="s">
        <v>13</v>
      </c>
      <c r="M931" t="s">
        <v>28</v>
      </c>
      <c r="N931" s="6" t="s">
        <v>2640</v>
      </c>
      <c r="O931" t="s">
        <v>28</v>
      </c>
      <c r="P931" t="s">
        <v>28</v>
      </c>
      <c r="Q931" t="s">
        <v>28</v>
      </c>
      <c r="R931" s="7" t="s">
        <v>2641</v>
      </c>
      <c r="S931" s="8">
        <f>R931/N931 * -1</f>
      </c>
      <c r="T931">
        <f>VLOOKUP(H931,SKU_PORKMEAT!A2:D683,{3},FALSE)</f>
      </c>
      <c r="U931" s="1">
        <f>VLOOKUP(UPPER(IF(IFERROR(VLOOKUP(E931,SOTC_PORKMEAT!A2:B5441,{2},FALSE), TRUE)=TRUE, VLOOKUP(E931,PICKUP_PORKMEAT!A2:B559,{2},FALSE),VLOOKUP(E931,SOTC_PORKMEAT!A2:B5441,{2},FALSE))), CUSTOMERS_PORKMEAT!A2:C951,{3},FALSE)</f>
      </c>
      <c r="V931" s="1">
        <f>VLOOKUP(UPPER(IF(IFERROR(VLOOKUP(E931,SOTC_PORKMEAT!A2:B5441,{2},FALSE), TRUE)=TRUE, VLOOKUP(E931,PICKUP_PORKMEAT!A2:B559,{2},FALSE),VLOOKUP(E931,SOTC_PORKMEAT!A2:B5441,{2},FALSE))), CUSTOMERS_PORKMEAT!A2:D951,{4},FALSE)</f>
      </c>
      <c r="W931" s="1">
        <f>VLOOKUP(H931,SKU_PORKMEAT!A2:D683,{4},FALSE)</f>
      </c>
      <c r="X931" s="1">
        <v>12</v>
      </c>
      <c r="Y931" t="s">
        <v>494</v>
      </c>
    </row>
    <row r="932" spans="1:25" x14ac:dyDescent="0.25">
      <c r="A932" s="1">
        <v>2024</v>
      </c>
      <c r="B932" s="1" t="s">
        <v>24</v>
      </c>
      <c r="C932" s="1" t="s">
        <v>2454</v>
      </c>
      <c r="D932" s="1" t="s">
        <v>2642</v>
      </c>
      <c r="E932" s="1">
        <v>2100121074</v>
      </c>
      <c r="F932" s="1" t="s">
        <v>499</v>
      </c>
      <c r="G932" t="s">
        <v>28</v>
      </c>
      <c r="H932" s="1">
        <v>1000000001165</v>
      </c>
      <c r="I932" s="1" t="s">
        <v>495</v>
      </c>
      <c r="J932" s="1" t="s">
        <v>495</v>
      </c>
      <c r="K932" s="6" t="s">
        <v>2643</v>
      </c>
      <c r="L932" t="s">
        <v>13</v>
      </c>
      <c r="M932" t="s">
        <v>28</v>
      </c>
      <c r="N932" s="6" t="s">
        <v>2643</v>
      </c>
      <c r="O932" t="s">
        <v>28</v>
      </c>
      <c r="P932" t="s">
        <v>28</v>
      </c>
      <c r="Q932" t="s">
        <v>28</v>
      </c>
      <c r="R932" s="7" t="s">
        <v>2644</v>
      </c>
      <c r="S932" s="8">
        <f>R932/N932 * -1</f>
      </c>
      <c r="T932">
        <f>VLOOKUP(H932,SKU_PORKMEAT!A2:D683,{3},FALSE)</f>
      </c>
      <c r="U932" s="1">
        <f>VLOOKUP(UPPER(IF(IFERROR(VLOOKUP(E932,SOTC_PORKMEAT!A2:B5441,{2},FALSE), TRUE)=TRUE, VLOOKUP(E932,PICKUP_PORKMEAT!A2:B559,{2},FALSE),VLOOKUP(E932,SOTC_PORKMEAT!A2:B5441,{2},FALSE))), CUSTOMERS_PORKMEAT!A2:C951,{3},FALSE)</f>
      </c>
      <c r="V932" s="1">
        <f>VLOOKUP(UPPER(IF(IFERROR(VLOOKUP(E932,SOTC_PORKMEAT!A2:B5441,{2},FALSE), TRUE)=TRUE, VLOOKUP(E932,PICKUP_PORKMEAT!A2:B559,{2},FALSE),VLOOKUP(E932,SOTC_PORKMEAT!A2:B5441,{2},FALSE))), CUSTOMERS_PORKMEAT!A2:D951,{4},FALSE)</f>
      </c>
      <c r="W932" s="1">
        <f>VLOOKUP(H932,SKU_PORKMEAT!A2:D683,{4},FALSE)</f>
      </c>
      <c r="X932" s="1">
        <v>12</v>
      </c>
      <c r="Y932" t="s">
        <v>499</v>
      </c>
    </row>
    <row r="933" spans="1:25" x14ac:dyDescent="0.25">
      <c r="A933" s="1">
        <v>2024</v>
      </c>
      <c r="B933" s="1" t="s">
        <v>24</v>
      </c>
      <c r="C933" s="1" t="s">
        <v>2454</v>
      </c>
      <c r="D933" s="1" t="s">
        <v>2645</v>
      </c>
      <c r="E933" s="1">
        <v>2100121075</v>
      </c>
      <c r="F933" s="1" t="s">
        <v>508</v>
      </c>
      <c r="G933" t="s">
        <v>28</v>
      </c>
      <c r="H933" s="1">
        <v>1000000001165</v>
      </c>
      <c r="I933" s="1" t="s">
        <v>495</v>
      </c>
      <c r="J933" s="1" t="s">
        <v>495</v>
      </c>
      <c r="K933" s="6" t="s">
        <v>2646</v>
      </c>
      <c r="L933" t="s">
        <v>13</v>
      </c>
      <c r="M933" t="s">
        <v>28</v>
      </c>
      <c r="N933" s="6" t="s">
        <v>2646</v>
      </c>
      <c r="O933" t="s">
        <v>28</v>
      </c>
      <c r="P933" t="s">
        <v>28</v>
      </c>
      <c r="Q933" t="s">
        <v>28</v>
      </c>
      <c r="R933" s="7" t="s">
        <v>2647</v>
      </c>
      <c r="S933" s="8">
        <f>R933/N933 * -1</f>
      </c>
      <c r="T933">
        <f>VLOOKUP(H933,SKU_PORKMEAT!A2:D683,{3},FALSE)</f>
      </c>
      <c r="U933" s="1">
        <f>VLOOKUP(UPPER(IF(IFERROR(VLOOKUP(E933,SOTC_PORKMEAT!A2:B5441,{2},FALSE), TRUE)=TRUE, VLOOKUP(E933,PICKUP_PORKMEAT!A2:B559,{2},FALSE),VLOOKUP(E933,SOTC_PORKMEAT!A2:B5441,{2},FALSE))), CUSTOMERS_PORKMEAT!A2:C951,{3},FALSE)</f>
      </c>
      <c r="V933" s="1">
        <f>VLOOKUP(UPPER(IF(IFERROR(VLOOKUP(E933,SOTC_PORKMEAT!A2:B5441,{2},FALSE), TRUE)=TRUE, VLOOKUP(E933,PICKUP_PORKMEAT!A2:B559,{2},FALSE),VLOOKUP(E933,SOTC_PORKMEAT!A2:B5441,{2},FALSE))), CUSTOMERS_PORKMEAT!A2:D951,{4},FALSE)</f>
      </c>
      <c r="W933" s="1">
        <f>VLOOKUP(H933,SKU_PORKMEAT!A2:D683,{4},FALSE)</f>
      </c>
      <c r="X933" s="1">
        <v>12</v>
      </c>
      <c r="Y933" t="s">
        <v>508</v>
      </c>
    </row>
    <row r="934" spans="1:25" x14ac:dyDescent="0.25">
      <c r="A934" s="1">
        <v>2024</v>
      </c>
      <c r="B934" s="1" t="s">
        <v>24</v>
      </c>
      <c r="C934" s="1" t="s">
        <v>2454</v>
      </c>
      <c r="D934" s="1" t="s">
        <v>2648</v>
      </c>
      <c r="E934" s="1">
        <v>2100121108</v>
      </c>
      <c r="F934" s="1" t="s">
        <v>523</v>
      </c>
      <c r="G934" t="s">
        <v>28</v>
      </c>
      <c r="H934" s="1">
        <v>1000000001131</v>
      </c>
      <c r="I934" s="1" t="s">
        <v>55</v>
      </c>
      <c r="J934" s="1" t="s">
        <v>55</v>
      </c>
      <c r="K934" s="6" t="s">
        <v>2649</v>
      </c>
      <c r="L934" t="s">
        <v>13</v>
      </c>
      <c r="M934" t="s">
        <v>28</v>
      </c>
      <c r="N934" s="6" t="s">
        <v>2649</v>
      </c>
      <c r="O934" t="s">
        <v>28</v>
      </c>
      <c r="P934" t="s">
        <v>28</v>
      </c>
      <c r="Q934" t="s">
        <v>28</v>
      </c>
      <c r="R934" s="7" t="s">
        <v>2650</v>
      </c>
      <c r="S934" s="8">
        <f>R934/N934 * -1</f>
      </c>
      <c r="T934">
        <f>VLOOKUP(H934,SKU_PORKMEAT!A2:D683,{3},FALSE)</f>
      </c>
      <c r="U934" s="1">
        <f>VLOOKUP(UPPER(IF(IFERROR(VLOOKUP(E934,SOTC_PORKMEAT!A2:B5441,{2},FALSE), TRUE)=TRUE, VLOOKUP(E934,PICKUP_PORKMEAT!A2:B559,{2},FALSE),VLOOKUP(E934,SOTC_PORKMEAT!A2:B5441,{2},FALSE))), CUSTOMERS_PORKMEAT!A2:C951,{3},FALSE)</f>
      </c>
      <c r="V934" s="1">
        <f>VLOOKUP(UPPER(IF(IFERROR(VLOOKUP(E934,SOTC_PORKMEAT!A2:B5441,{2},FALSE), TRUE)=TRUE, VLOOKUP(E934,PICKUP_PORKMEAT!A2:B559,{2},FALSE),VLOOKUP(E934,SOTC_PORKMEAT!A2:B5441,{2},FALSE))), CUSTOMERS_PORKMEAT!A2:D951,{4},FALSE)</f>
      </c>
      <c r="W934" s="1">
        <f>VLOOKUP(H934,SKU_PORKMEAT!A2:D683,{4},FALSE)</f>
      </c>
      <c r="X934" s="1">
        <v>10</v>
      </c>
      <c r="Y934" t="s">
        <v>523</v>
      </c>
    </row>
    <row r="935" spans="1:25" x14ac:dyDescent="0.25">
      <c r="A935" s="1">
        <v>2024</v>
      </c>
      <c r="B935" s="1" t="s">
        <v>24</v>
      </c>
      <c r="C935" s="1" t="s">
        <v>2454</v>
      </c>
      <c r="D935" s="1" t="s">
        <v>2651</v>
      </c>
      <c r="E935" s="1">
        <v>2100121072</v>
      </c>
      <c r="F935" s="1" t="s">
        <v>545</v>
      </c>
      <c r="G935" t="s">
        <v>28</v>
      </c>
      <c r="H935" s="1">
        <v>1000000001165</v>
      </c>
      <c r="I935" s="1" t="s">
        <v>495</v>
      </c>
      <c r="J935" s="1" t="s">
        <v>495</v>
      </c>
      <c r="K935" s="6" t="s">
        <v>2652</v>
      </c>
      <c r="L935" t="s">
        <v>13</v>
      </c>
      <c r="M935" t="s">
        <v>28</v>
      </c>
      <c r="N935" s="6" t="s">
        <v>2652</v>
      </c>
      <c r="O935" t="s">
        <v>28</v>
      </c>
      <c r="P935" t="s">
        <v>28</v>
      </c>
      <c r="Q935" t="s">
        <v>28</v>
      </c>
      <c r="R935" s="7" t="s">
        <v>2653</v>
      </c>
      <c r="S935" s="8">
        <f>R935/N935 * -1</f>
      </c>
      <c r="T935">
        <f>VLOOKUP(H935,SKU_PORKMEAT!A2:D683,{3},FALSE)</f>
      </c>
      <c r="U935" s="1">
        <f>VLOOKUP(UPPER(IF(IFERROR(VLOOKUP(E935,SOTC_PORKMEAT!A2:B5441,{2},FALSE), TRUE)=TRUE, VLOOKUP(E935,PICKUP_PORKMEAT!A2:B559,{2},FALSE),VLOOKUP(E935,SOTC_PORKMEAT!A2:B5441,{2},FALSE))), CUSTOMERS_PORKMEAT!A2:C951,{3},FALSE)</f>
      </c>
      <c r="V935" s="1">
        <f>VLOOKUP(UPPER(IF(IFERROR(VLOOKUP(E935,SOTC_PORKMEAT!A2:B5441,{2},FALSE), TRUE)=TRUE, VLOOKUP(E935,PICKUP_PORKMEAT!A2:B559,{2},FALSE),VLOOKUP(E935,SOTC_PORKMEAT!A2:B5441,{2},FALSE))), CUSTOMERS_PORKMEAT!A2:D951,{4},FALSE)</f>
      </c>
      <c r="W935" s="1">
        <f>VLOOKUP(H935,SKU_PORKMEAT!A2:D683,{4},FALSE)</f>
      </c>
      <c r="X935" s="1">
        <v>12</v>
      </c>
      <c r="Y935" t="s">
        <v>545</v>
      </c>
    </row>
    <row r="936" spans="1:25" x14ac:dyDescent="0.25">
      <c r="A936" s="1">
        <v>2024</v>
      </c>
      <c r="B936" s="1" t="s">
        <v>24</v>
      </c>
      <c r="C936" s="1" t="s">
        <v>2454</v>
      </c>
      <c r="D936" s="1" t="s">
        <v>2654</v>
      </c>
      <c r="E936" s="1">
        <v>2100121113</v>
      </c>
      <c r="F936" s="1" t="s">
        <v>2585</v>
      </c>
      <c r="G936" t="s">
        <v>28</v>
      </c>
      <c r="H936" s="1">
        <v>1000000001131</v>
      </c>
      <c r="I936" s="1" t="s">
        <v>55</v>
      </c>
      <c r="J936" s="1" t="s">
        <v>55</v>
      </c>
      <c r="K936" s="6" t="s">
        <v>397</v>
      </c>
      <c r="L936" t="s">
        <v>13</v>
      </c>
      <c r="M936" t="s">
        <v>28</v>
      </c>
      <c r="N936" s="6" t="s">
        <v>397</v>
      </c>
      <c r="O936" t="s">
        <v>28</v>
      </c>
      <c r="P936" t="s">
        <v>28</v>
      </c>
      <c r="Q936" t="s">
        <v>28</v>
      </c>
      <c r="R936" s="7" t="s">
        <v>2655</v>
      </c>
      <c r="S936" s="8">
        <f>R936/N936 * -1</f>
      </c>
      <c r="T936">
        <f>VLOOKUP(H936,SKU_PORKMEAT!A2:D683,{3},FALSE)</f>
      </c>
      <c r="U936" s="1">
        <f>VLOOKUP(UPPER(IF(IFERROR(VLOOKUP(E936,SOTC_PORKMEAT!A2:B5441,{2},FALSE), TRUE)=TRUE, VLOOKUP(E936,PICKUP_PORKMEAT!A2:B559,{2},FALSE),VLOOKUP(E936,SOTC_PORKMEAT!A2:B5441,{2},FALSE))), CUSTOMERS_PORKMEAT!A2:C951,{3},FALSE)</f>
      </c>
      <c r="V936" s="1">
        <f>VLOOKUP(UPPER(IF(IFERROR(VLOOKUP(E936,SOTC_PORKMEAT!A2:B5441,{2},FALSE), TRUE)=TRUE, VLOOKUP(E936,PICKUP_PORKMEAT!A2:B559,{2},FALSE),VLOOKUP(E936,SOTC_PORKMEAT!A2:B5441,{2},FALSE))), CUSTOMERS_PORKMEAT!A2:D951,{4},FALSE)</f>
      </c>
      <c r="W936" s="1">
        <f>VLOOKUP(H936,SKU_PORKMEAT!A2:D683,{4},FALSE)</f>
      </c>
      <c r="X936" s="1">
        <v>10</v>
      </c>
      <c r="Y936" t="s">
        <v>2585</v>
      </c>
    </row>
    <row r="937" spans="1:25" x14ac:dyDescent="0.25">
      <c r="A937" s="1">
        <v>2024</v>
      </c>
      <c r="B937" s="1" t="s">
        <v>24</v>
      </c>
      <c r="C937" s="1" t="s">
        <v>2454</v>
      </c>
      <c r="D937" s="1" t="s">
        <v>2656</v>
      </c>
      <c r="E937" s="1">
        <v>2100121106</v>
      </c>
      <c r="F937" s="1" t="s">
        <v>184</v>
      </c>
      <c r="G937" t="s">
        <v>28</v>
      </c>
      <c r="H937" s="1">
        <v>1000000000739</v>
      </c>
      <c r="I937" s="1" t="s">
        <v>185</v>
      </c>
      <c r="J937" s="1" t="s">
        <v>185</v>
      </c>
      <c r="K937" s="6" t="s">
        <v>2657</v>
      </c>
      <c r="L937" t="s">
        <v>13</v>
      </c>
      <c r="M937" t="s">
        <v>28</v>
      </c>
      <c r="N937" s="6" t="s">
        <v>2657</v>
      </c>
      <c r="O937" t="s">
        <v>28</v>
      </c>
      <c r="P937" t="s">
        <v>28</v>
      </c>
      <c r="Q937" t="s">
        <v>28</v>
      </c>
      <c r="R937" s="7" t="s">
        <v>2658</v>
      </c>
      <c r="S937" s="8">
        <f>R937/N937 * -1</f>
      </c>
      <c r="T937">
        <f>VLOOKUP(H937,SKU_PORKMEAT!A2:D683,{3},FALSE)</f>
      </c>
      <c r="U937" s="1">
        <f>VLOOKUP(UPPER(IF(IFERROR(VLOOKUP(E937,SOTC_PORKMEAT!A2:B5441,{2},FALSE), TRUE)=TRUE, VLOOKUP(E937,PICKUP_PORKMEAT!A2:B559,{2},FALSE),VLOOKUP(E937,SOTC_PORKMEAT!A2:B5441,{2},FALSE))), CUSTOMERS_PORKMEAT!A2:C951,{3},FALSE)</f>
      </c>
      <c r="V937" s="1">
        <f>VLOOKUP(UPPER(IF(IFERROR(VLOOKUP(E937,SOTC_PORKMEAT!A2:B5441,{2},FALSE), TRUE)=TRUE, VLOOKUP(E937,PICKUP_PORKMEAT!A2:B559,{2},FALSE),VLOOKUP(E937,SOTC_PORKMEAT!A2:B5441,{2},FALSE))), CUSTOMERS_PORKMEAT!A2:D951,{4},FALSE)</f>
      </c>
      <c r="W937" s="1">
        <f>VLOOKUP(H937,SKU_PORKMEAT!A2:D683,{4},FALSE)</f>
      </c>
      <c r="X937" s="1">
        <v>19</v>
      </c>
      <c r="Y937" t="s">
        <v>184</v>
      </c>
    </row>
    <row r="938" spans="1:25" x14ac:dyDescent="0.25">
      <c r="A938" s="1">
        <v>2024</v>
      </c>
      <c r="B938" s="1" t="s">
        <v>24</v>
      </c>
      <c r="C938" s="1" t="s">
        <v>2454</v>
      </c>
      <c r="D938" s="1" t="s">
        <v>2656</v>
      </c>
      <c r="E938" s="1">
        <v>2100121106</v>
      </c>
      <c r="F938" s="1" t="s">
        <v>184</v>
      </c>
      <c r="G938" t="s">
        <v>28</v>
      </c>
      <c r="H938" s="1">
        <v>1000000001157</v>
      </c>
      <c r="I938" s="1" t="s">
        <v>192</v>
      </c>
      <c r="J938" s="1" t="s">
        <v>192</v>
      </c>
      <c r="K938" s="6" t="s">
        <v>2659</v>
      </c>
      <c r="L938" t="s">
        <v>13</v>
      </c>
      <c r="M938" t="s">
        <v>28</v>
      </c>
      <c r="N938" s="6" t="s">
        <v>2659</v>
      </c>
      <c r="O938" t="s">
        <v>28</v>
      </c>
      <c r="P938" t="s">
        <v>28</v>
      </c>
      <c r="Q938" t="s">
        <v>28</v>
      </c>
      <c r="R938" s="7" t="s">
        <v>2660</v>
      </c>
      <c r="S938" s="8">
        <f>R938/N938 * -1</f>
      </c>
      <c r="T938">
        <f>VLOOKUP(H938,SKU_PORKMEAT!A2:D683,{3},FALSE)</f>
      </c>
      <c r="U938" s="1">
        <f>VLOOKUP(UPPER(IF(IFERROR(VLOOKUP(E938,SOTC_PORKMEAT!A2:B5441,{2},FALSE), TRUE)=TRUE, VLOOKUP(E938,PICKUP_PORKMEAT!A2:B559,{2},FALSE),VLOOKUP(E938,SOTC_PORKMEAT!A2:B5441,{2},FALSE))), CUSTOMERS_PORKMEAT!A2:C951,{3},FALSE)</f>
      </c>
      <c r="V938" s="1">
        <f>VLOOKUP(UPPER(IF(IFERROR(VLOOKUP(E938,SOTC_PORKMEAT!A2:B5441,{2},FALSE), TRUE)=TRUE, VLOOKUP(E938,PICKUP_PORKMEAT!A2:B559,{2},FALSE),VLOOKUP(E938,SOTC_PORKMEAT!A2:B5441,{2},FALSE))), CUSTOMERS_PORKMEAT!A2:D951,{4},FALSE)</f>
      </c>
      <c r="W938" s="1">
        <f>VLOOKUP(H938,SKU_PORKMEAT!A2:D683,{4},FALSE)</f>
      </c>
      <c r="X938" s="1">
        <v>19</v>
      </c>
      <c r="Y938" t="s">
        <v>184</v>
      </c>
    </row>
    <row r="939" spans="1:25" x14ac:dyDescent="0.25">
      <c r="A939" s="1">
        <v>2024</v>
      </c>
      <c r="B939" s="1" t="s">
        <v>24</v>
      </c>
      <c r="C939" s="1" t="s">
        <v>2454</v>
      </c>
      <c r="D939" s="1" t="s">
        <v>2656</v>
      </c>
      <c r="E939" s="1">
        <v>2100121106</v>
      </c>
      <c r="F939" s="1" t="s">
        <v>184</v>
      </c>
      <c r="G939" t="s">
        <v>28</v>
      </c>
      <c r="H939" s="1">
        <v>1000000000669</v>
      </c>
      <c r="I939" s="1" t="s">
        <v>189</v>
      </c>
      <c r="J939" s="1" t="s">
        <v>189</v>
      </c>
      <c r="K939" s="6" t="s">
        <v>2518</v>
      </c>
      <c r="L939" t="s">
        <v>13</v>
      </c>
      <c r="M939" t="s">
        <v>28</v>
      </c>
      <c r="N939" s="6" t="s">
        <v>2518</v>
      </c>
      <c r="O939" t="s">
        <v>28</v>
      </c>
      <c r="P939" t="s">
        <v>28</v>
      </c>
      <c r="Q939" t="s">
        <v>28</v>
      </c>
      <c r="R939" s="7" t="s">
        <v>2661</v>
      </c>
      <c r="S939" s="8">
        <f>R939/N939 * -1</f>
      </c>
      <c r="T939">
        <f>VLOOKUP(H939,SKU_PORKMEAT!A2:D683,{3},FALSE)</f>
      </c>
      <c r="U939" s="1">
        <f>VLOOKUP(UPPER(IF(IFERROR(VLOOKUP(E939,SOTC_PORKMEAT!A2:B5441,{2},FALSE), TRUE)=TRUE, VLOOKUP(E939,PICKUP_PORKMEAT!A2:B559,{2},FALSE),VLOOKUP(E939,SOTC_PORKMEAT!A2:B5441,{2},FALSE))), CUSTOMERS_PORKMEAT!A2:C951,{3},FALSE)</f>
      </c>
      <c r="V939" s="1">
        <f>VLOOKUP(UPPER(IF(IFERROR(VLOOKUP(E939,SOTC_PORKMEAT!A2:B5441,{2},FALSE), TRUE)=TRUE, VLOOKUP(E939,PICKUP_PORKMEAT!A2:B559,{2},FALSE),VLOOKUP(E939,SOTC_PORKMEAT!A2:B5441,{2},FALSE))), CUSTOMERS_PORKMEAT!A2:D951,{4},FALSE)</f>
      </c>
      <c r="W939" s="1">
        <f>VLOOKUP(H939,SKU_PORKMEAT!A2:D683,{4},FALSE)</f>
      </c>
      <c r="X939" s="1">
        <v>19</v>
      </c>
      <c r="Y939" t="s">
        <v>184</v>
      </c>
    </row>
    <row r="940" spans="1:25" x14ac:dyDescent="0.25">
      <c r="A940" s="1">
        <v>2024</v>
      </c>
      <c r="B940" s="1" t="s">
        <v>24</v>
      </c>
      <c r="C940" s="1" t="s">
        <v>2454</v>
      </c>
      <c r="D940" s="1" t="s">
        <v>2662</v>
      </c>
      <c r="E940" s="1">
        <v>2100121085</v>
      </c>
      <c r="F940" s="1" t="s">
        <v>351</v>
      </c>
      <c r="G940" t="s">
        <v>28</v>
      </c>
      <c r="H940" s="1">
        <v>1000000001129</v>
      </c>
      <c r="I940" s="1" t="s">
        <v>807</v>
      </c>
      <c r="J940" s="1" t="s">
        <v>807</v>
      </c>
      <c r="K940" s="6" t="s">
        <v>1956</v>
      </c>
      <c r="L940" t="s">
        <v>13</v>
      </c>
      <c r="M940" t="s">
        <v>28</v>
      </c>
      <c r="N940" s="6" t="s">
        <v>1956</v>
      </c>
      <c r="O940" t="s">
        <v>28</v>
      </c>
      <c r="P940" t="s">
        <v>28</v>
      </c>
      <c r="Q940" t="s">
        <v>28</v>
      </c>
      <c r="R940" s="7" t="s">
        <v>2663</v>
      </c>
      <c r="S940" s="8">
        <f>R940/N940 * -1</f>
      </c>
      <c r="T940">
        <f>VLOOKUP(H940,SKU_PORKMEAT!A2:D683,{3},FALSE)</f>
      </c>
      <c r="U940" s="1">
        <f>VLOOKUP(UPPER(IF(IFERROR(VLOOKUP(E940,SOTC_PORKMEAT!A2:B5441,{2},FALSE), TRUE)=TRUE, VLOOKUP(E940,PICKUP_PORKMEAT!A2:B559,{2},FALSE),VLOOKUP(E940,SOTC_PORKMEAT!A2:B5441,{2},FALSE))), CUSTOMERS_PORKMEAT!A2:C951,{3},FALSE)</f>
      </c>
      <c r="V940" s="1">
        <f>VLOOKUP(UPPER(IF(IFERROR(VLOOKUP(E940,SOTC_PORKMEAT!A2:B5441,{2},FALSE), TRUE)=TRUE, VLOOKUP(E940,PICKUP_PORKMEAT!A2:B559,{2},FALSE),VLOOKUP(E940,SOTC_PORKMEAT!A2:B5441,{2},FALSE))), CUSTOMERS_PORKMEAT!A2:D951,{4},FALSE)</f>
      </c>
      <c r="W940" s="1">
        <f>VLOOKUP(H940,SKU_PORKMEAT!A2:D683,{4},FALSE)</f>
      </c>
      <c r="X940" s="1">
        <v>19</v>
      </c>
      <c r="Y940" t="s">
        <v>351</v>
      </c>
    </row>
    <row r="941" spans="1:25" x14ac:dyDescent="0.25">
      <c r="A941" s="1">
        <v>2024</v>
      </c>
      <c r="B941" s="1" t="s">
        <v>24</v>
      </c>
      <c r="C941" s="1" t="s">
        <v>2454</v>
      </c>
      <c r="D941" s="1" t="s">
        <v>2662</v>
      </c>
      <c r="E941" s="1">
        <v>2100121085</v>
      </c>
      <c r="F941" s="1" t="s">
        <v>351</v>
      </c>
      <c r="G941" t="s">
        <v>28</v>
      </c>
      <c r="H941" s="1">
        <v>1000000001141</v>
      </c>
      <c r="I941" s="1" t="s">
        <v>272</v>
      </c>
      <c r="J941" s="1" t="s">
        <v>272</v>
      </c>
      <c r="K941" s="6" t="s">
        <v>2664</v>
      </c>
      <c r="L941" t="s">
        <v>13</v>
      </c>
      <c r="M941" t="s">
        <v>28</v>
      </c>
      <c r="N941" s="6" t="s">
        <v>2664</v>
      </c>
      <c r="O941" t="s">
        <v>28</v>
      </c>
      <c r="P941" t="s">
        <v>28</v>
      </c>
      <c r="Q941" t="s">
        <v>28</v>
      </c>
      <c r="R941" s="7" t="s">
        <v>2665</v>
      </c>
      <c r="S941" s="8">
        <f>R941/N941 * -1</f>
      </c>
      <c r="T941">
        <f>VLOOKUP(H941,SKU_PORKMEAT!A2:D683,{3},FALSE)</f>
      </c>
      <c r="U941" s="1">
        <f>VLOOKUP(UPPER(IF(IFERROR(VLOOKUP(E941,SOTC_PORKMEAT!A2:B5441,{2},FALSE), TRUE)=TRUE, VLOOKUP(E941,PICKUP_PORKMEAT!A2:B559,{2},FALSE),VLOOKUP(E941,SOTC_PORKMEAT!A2:B5441,{2},FALSE))), CUSTOMERS_PORKMEAT!A2:C951,{3},FALSE)</f>
      </c>
      <c r="V941" s="1">
        <f>VLOOKUP(UPPER(IF(IFERROR(VLOOKUP(E941,SOTC_PORKMEAT!A2:B5441,{2},FALSE), TRUE)=TRUE, VLOOKUP(E941,PICKUP_PORKMEAT!A2:B559,{2},FALSE),VLOOKUP(E941,SOTC_PORKMEAT!A2:B5441,{2},FALSE))), CUSTOMERS_PORKMEAT!A2:D951,{4},FALSE)</f>
      </c>
      <c r="W941" s="1">
        <f>VLOOKUP(H941,SKU_PORKMEAT!A2:D683,{4},FALSE)</f>
      </c>
      <c r="X941" s="1">
        <v>19</v>
      </c>
      <c r="Y941" t="s">
        <v>351</v>
      </c>
    </row>
    <row r="942" spans="1:25" x14ac:dyDescent="0.25">
      <c r="A942" s="1">
        <v>2024</v>
      </c>
      <c r="B942" s="1" t="s">
        <v>24</v>
      </c>
      <c r="C942" s="1" t="s">
        <v>2454</v>
      </c>
      <c r="D942" s="1" t="s">
        <v>2662</v>
      </c>
      <c r="E942" s="1">
        <v>2100121085</v>
      </c>
      <c r="F942" s="1" t="s">
        <v>351</v>
      </c>
      <c r="G942" t="s">
        <v>28</v>
      </c>
      <c r="H942" s="1">
        <v>1000000001157</v>
      </c>
      <c r="I942" s="1" t="s">
        <v>192</v>
      </c>
      <c r="J942" s="1" t="s">
        <v>192</v>
      </c>
      <c r="K942" s="6" t="s">
        <v>2666</v>
      </c>
      <c r="L942" t="s">
        <v>13</v>
      </c>
      <c r="M942" t="s">
        <v>28</v>
      </c>
      <c r="N942" s="6" t="s">
        <v>2666</v>
      </c>
      <c r="O942" t="s">
        <v>28</v>
      </c>
      <c r="P942" t="s">
        <v>28</v>
      </c>
      <c r="Q942" t="s">
        <v>28</v>
      </c>
      <c r="R942" s="7" t="s">
        <v>2667</v>
      </c>
      <c r="S942" s="8">
        <f>R942/N942 * -1</f>
      </c>
      <c r="T942">
        <f>VLOOKUP(H942,SKU_PORKMEAT!A2:D683,{3},FALSE)</f>
      </c>
      <c r="U942" s="1">
        <f>VLOOKUP(UPPER(IF(IFERROR(VLOOKUP(E942,SOTC_PORKMEAT!A2:B5441,{2},FALSE), TRUE)=TRUE, VLOOKUP(E942,PICKUP_PORKMEAT!A2:B559,{2},FALSE),VLOOKUP(E942,SOTC_PORKMEAT!A2:B5441,{2},FALSE))), CUSTOMERS_PORKMEAT!A2:C951,{3},FALSE)</f>
      </c>
      <c r="V942" s="1">
        <f>VLOOKUP(UPPER(IF(IFERROR(VLOOKUP(E942,SOTC_PORKMEAT!A2:B5441,{2},FALSE), TRUE)=TRUE, VLOOKUP(E942,PICKUP_PORKMEAT!A2:B559,{2},FALSE),VLOOKUP(E942,SOTC_PORKMEAT!A2:B5441,{2},FALSE))), CUSTOMERS_PORKMEAT!A2:D951,{4},FALSE)</f>
      </c>
      <c r="W942" s="1">
        <f>VLOOKUP(H942,SKU_PORKMEAT!A2:D683,{4},FALSE)</f>
      </c>
      <c r="X942" s="1">
        <v>19</v>
      </c>
      <c r="Y942" t="s">
        <v>351</v>
      </c>
    </row>
    <row r="943" spans="1:25" x14ac:dyDescent="0.25">
      <c r="A943" s="1">
        <v>2024</v>
      </c>
      <c r="B943" s="1" t="s">
        <v>24</v>
      </c>
      <c r="C943" s="1" t="s">
        <v>2454</v>
      </c>
      <c r="D943" s="1" t="s">
        <v>2662</v>
      </c>
      <c r="E943" s="1">
        <v>2100121085</v>
      </c>
      <c r="F943" s="1" t="s">
        <v>351</v>
      </c>
      <c r="G943" t="s">
        <v>28</v>
      </c>
      <c r="H943" s="1">
        <v>1000000000728</v>
      </c>
      <c r="I943" s="1" t="s">
        <v>564</v>
      </c>
      <c r="J943" s="1" t="s">
        <v>564</v>
      </c>
      <c r="K943" s="6" t="s">
        <v>2668</v>
      </c>
      <c r="L943" t="s">
        <v>13</v>
      </c>
      <c r="M943" t="s">
        <v>28</v>
      </c>
      <c r="N943" s="6" t="s">
        <v>2668</v>
      </c>
      <c r="O943" t="s">
        <v>28</v>
      </c>
      <c r="P943" t="s">
        <v>28</v>
      </c>
      <c r="Q943" t="s">
        <v>28</v>
      </c>
      <c r="R943" s="7" t="s">
        <v>2669</v>
      </c>
      <c r="S943" s="8">
        <f>R943/N943 * -1</f>
      </c>
      <c r="T943">
        <f>VLOOKUP(H943,SKU_PORKMEAT!A2:D683,{3},FALSE)</f>
      </c>
      <c r="U943" s="1">
        <f>VLOOKUP(UPPER(IF(IFERROR(VLOOKUP(E943,SOTC_PORKMEAT!A2:B5441,{2},FALSE), TRUE)=TRUE, VLOOKUP(E943,PICKUP_PORKMEAT!A2:B559,{2},FALSE),VLOOKUP(E943,SOTC_PORKMEAT!A2:B5441,{2},FALSE))), CUSTOMERS_PORKMEAT!A2:C951,{3},FALSE)</f>
      </c>
      <c r="V943" s="1">
        <f>VLOOKUP(UPPER(IF(IFERROR(VLOOKUP(E943,SOTC_PORKMEAT!A2:B5441,{2},FALSE), TRUE)=TRUE, VLOOKUP(E943,PICKUP_PORKMEAT!A2:B559,{2},FALSE),VLOOKUP(E943,SOTC_PORKMEAT!A2:B5441,{2},FALSE))), CUSTOMERS_PORKMEAT!A2:D951,{4},FALSE)</f>
      </c>
      <c r="W943" s="1">
        <f>VLOOKUP(H943,SKU_PORKMEAT!A2:D683,{4},FALSE)</f>
      </c>
      <c r="X943" s="1">
        <v>19</v>
      </c>
      <c r="Y943" t="s">
        <v>351</v>
      </c>
    </row>
    <row r="944" spans="1:25" x14ac:dyDescent="0.25">
      <c r="A944" s="1">
        <v>2024</v>
      </c>
      <c r="B944" s="1" t="s">
        <v>24</v>
      </c>
      <c r="C944" s="1" t="s">
        <v>2454</v>
      </c>
      <c r="D944" s="1" t="s">
        <v>2662</v>
      </c>
      <c r="E944" s="1">
        <v>2100121085</v>
      </c>
      <c r="F944" s="1" t="s">
        <v>351</v>
      </c>
      <c r="G944" t="s">
        <v>28</v>
      </c>
      <c r="H944" s="1">
        <v>1000000001141</v>
      </c>
      <c r="I944" s="1" t="s">
        <v>272</v>
      </c>
      <c r="J944" s="1" t="s">
        <v>272</v>
      </c>
      <c r="K944" s="6" t="s">
        <v>2670</v>
      </c>
      <c r="L944" t="s">
        <v>13</v>
      </c>
      <c r="M944" t="s">
        <v>28</v>
      </c>
      <c r="N944" s="6" t="s">
        <v>2670</v>
      </c>
      <c r="O944" t="s">
        <v>28</v>
      </c>
      <c r="P944" t="s">
        <v>28</v>
      </c>
      <c r="Q944" t="s">
        <v>28</v>
      </c>
      <c r="R944" s="7" t="s">
        <v>2671</v>
      </c>
      <c r="S944" s="8">
        <f>R944/N944 * -1</f>
      </c>
      <c r="T944">
        <f>VLOOKUP(H944,SKU_PORKMEAT!A2:D683,{3},FALSE)</f>
      </c>
      <c r="U944" s="1">
        <f>VLOOKUP(UPPER(IF(IFERROR(VLOOKUP(E944,SOTC_PORKMEAT!A2:B5441,{2},FALSE), TRUE)=TRUE, VLOOKUP(E944,PICKUP_PORKMEAT!A2:B559,{2},FALSE),VLOOKUP(E944,SOTC_PORKMEAT!A2:B5441,{2},FALSE))), CUSTOMERS_PORKMEAT!A2:C951,{3},FALSE)</f>
      </c>
      <c r="V944" s="1">
        <f>VLOOKUP(UPPER(IF(IFERROR(VLOOKUP(E944,SOTC_PORKMEAT!A2:B5441,{2},FALSE), TRUE)=TRUE, VLOOKUP(E944,PICKUP_PORKMEAT!A2:B559,{2},FALSE),VLOOKUP(E944,SOTC_PORKMEAT!A2:B5441,{2},FALSE))), CUSTOMERS_PORKMEAT!A2:D951,{4},FALSE)</f>
      </c>
      <c r="W944" s="1">
        <f>VLOOKUP(H944,SKU_PORKMEAT!A2:D683,{4},FALSE)</f>
      </c>
      <c r="X944" s="1">
        <v>19</v>
      </c>
      <c r="Y944" t="s">
        <v>351</v>
      </c>
    </row>
    <row r="945" spans="1:25" x14ac:dyDescent="0.25">
      <c r="A945" s="1">
        <v>2024</v>
      </c>
      <c r="B945" s="1" t="s">
        <v>24</v>
      </c>
      <c r="C945" s="1" t="s">
        <v>2454</v>
      </c>
      <c r="D945" s="1" t="s">
        <v>2662</v>
      </c>
      <c r="E945" s="1">
        <v>2100121085</v>
      </c>
      <c r="F945" s="1" t="s">
        <v>351</v>
      </c>
      <c r="G945" t="s">
        <v>28</v>
      </c>
      <c r="H945" s="1">
        <v>1000000000739</v>
      </c>
      <c r="I945" s="1" t="s">
        <v>185</v>
      </c>
      <c r="J945" s="1" t="s">
        <v>185</v>
      </c>
      <c r="K945" s="6" t="s">
        <v>2672</v>
      </c>
      <c r="L945" t="s">
        <v>13</v>
      </c>
      <c r="M945" t="s">
        <v>28</v>
      </c>
      <c r="N945" s="6" t="s">
        <v>2672</v>
      </c>
      <c r="O945" t="s">
        <v>28</v>
      </c>
      <c r="P945" t="s">
        <v>28</v>
      </c>
      <c r="Q945" t="s">
        <v>28</v>
      </c>
      <c r="R945" s="7" t="s">
        <v>2673</v>
      </c>
      <c r="S945" s="8">
        <f>R945/N945 * -1</f>
      </c>
      <c r="T945">
        <f>VLOOKUP(H945,SKU_PORKMEAT!A2:D683,{3},FALSE)</f>
      </c>
      <c r="U945" s="1">
        <f>VLOOKUP(UPPER(IF(IFERROR(VLOOKUP(E945,SOTC_PORKMEAT!A2:B5441,{2},FALSE), TRUE)=TRUE, VLOOKUP(E945,PICKUP_PORKMEAT!A2:B559,{2},FALSE),VLOOKUP(E945,SOTC_PORKMEAT!A2:B5441,{2},FALSE))), CUSTOMERS_PORKMEAT!A2:C951,{3},FALSE)</f>
      </c>
      <c r="V945" s="1">
        <f>VLOOKUP(UPPER(IF(IFERROR(VLOOKUP(E945,SOTC_PORKMEAT!A2:B5441,{2},FALSE), TRUE)=TRUE, VLOOKUP(E945,PICKUP_PORKMEAT!A2:B559,{2},FALSE),VLOOKUP(E945,SOTC_PORKMEAT!A2:B5441,{2},FALSE))), CUSTOMERS_PORKMEAT!A2:D951,{4},FALSE)</f>
      </c>
      <c r="W945" s="1">
        <f>VLOOKUP(H945,SKU_PORKMEAT!A2:D683,{4},FALSE)</f>
      </c>
      <c r="X945" s="1">
        <v>19</v>
      </c>
      <c r="Y945" t="s">
        <v>351</v>
      </c>
    </row>
    <row r="946" spans="1:25" x14ac:dyDescent="0.25">
      <c r="A946" s="1">
        <v>2024</v>
      </c>
      <c r="B946" s="1" t="s">
        <v>24</v>
      </c>
      <c r="C946" s="1" t="s">
        <v>2454</v>
      </c>
      <c r="D946" s="1" t="s">
        <v>2662</v>
      </c>
      <c r="E946" s="1">
        <v>2100121085</v>
      </c>
      <c r="F946" s="1" t="s">
        <v>351</v>
      </c>
      <c r="G946" t="s">
        <v>28</v>
      </c>
      <c r="H946" s="1">
        <v>1000000001157</v>
      </c>
      <c r="I946" s="1" t="s">
        <v>192</v>
      </c>
      <c r="J946" s="1" t="s">
        <v>192</v>
      </c>
      <c r="K946" s="6" t="s">
        <v>2674</v>
      </c>
      <c r="L946" t="s">
        <v>13</v>
      </c>
      <c r="M946" t="s">
        <v>28</v>
      </c>
      <c r="N946" s="6" t="s">
        <v>2674</v>
      </c>
      <c r="O946" t="s">
        <v>28</v>
      </c>
      <c r="P946" t="s">
        <v>28</v>
      </c>
      <c r="Q946" t="s">
        <v>28</v>
      </c>
      <c r="R946" s="7" t="s">
        <v>2675</v>
      </c>
      <c r="S946" s="8">
        <f>R946/N946 * -1</f>
      </c>
      <c r="T946">
        <f>VLOOKUP(H946,SKU_PORKMEAT!A2:D683,{3},FALSE)</f>
      </c>
      <c r="U946" s="1">
        <f>VLOOKUP(UPPER(IF(IFERROR(VLOOKUP(E946,SOTC_PORKMEAT!A2:B5441,{2},FALSE), TRUE)=TRUE, VLOOKUP(E946,PICKUP_PORKMEAT!A2:B559,{2},FALSE),VLOOKUP(E946,SOTC_PORKMEAT!A2:B5441,{2},FALSE))), CUSTOMERS_PORKMEAT!A2:C951,{3},FALSE)</f>
      </c>
      <c r="V946" s="1">
        <f>VLOOKUP(UPPER(IF(IFERROR(VLOOKUP(E946,SOTC_PORKMEAT!A2:B5441,{2},FALSE), TRUE)=TRUE, VLOOKUP(E946,PICKUP_PORKMEAT!A2:B559,{2},FALSE),VLOOKUP(E946,SOTC_PORKMEAT!A2:B5441,{2},FALSE))), CUSTOMERS_PORKMEAT!A2:D951,{4},FALSE)</f>
      </c>
      <c r="W946" s="1">
        <f>VLOOKUP(H946,SKU_PORKMEAT!A2:D683,{4},FALSE)</f>
      </c>
      <c r="X946" s="1">
        <v>19</v>
      </c>
      <c r="Y946" t="s">
        <v>351</v>
      </c>
    </row>
    <row r="947" spans="1:25" x14ac:dyDescent="0.25">
      <c r="A947" s="1">
        <v>2024</v>
      </c>
      <c r="B947" s="1" t="s">
        <v>24</v>
      </c>
      <c r="C947" s="1" t="s">
        <v>2454</v>
      </c>
      <c r="D947" s="1" t="s">
        <v>2662</v>
      </c>
      <c r="E947" s="1">
        <v>2100121085</v>
      </c>
      <c r="F947" s="1" t="s">
        <v>351</v>
      </c>
      <c r="G947" t="s">
        <v>28</v>
      </c>
      <c r="H947" s="1">
        <v>1000000000669</v>
      </c>
      <c r="I947" s="1" t="s">
        <v>189</v>
      </c>
      <c r="J947" s="1" t="s">
        <v>189</v>
      </c>
      <c r="K947" s="6" t="s">
        <v>2676</v>
      </c>
      <c r="L947" t="s">
        <v>13</v>
      </c>
      <c r="M947" t="s">
        <v>28</v>
      </c>
      <c r="N947" s="6" t="s">
        <v>2676</v>
      </c>
      <c r="O947" t="s">
        <v>28</v>
      </c>
      <c r="P947" t="s">
        <v>28</v>
      </c>
      <c r="Q947" t="s">
        <v>28</v>
      </c>
      <c r="R947" s="7" t="s">
        <v>2677</v>
      </c>
      <c r="S947" s="8">
        <f>R947/N947 * -1</f>
      </c>
      <c r="T947">
        <f>VLOOKUP(H947,SKU_PORKMEAT!A2:D683,{3},FALSE)</f>
      </c>
      <c r="U947" s="1">
        <f>VLOOKUP(UPPER(IF(IFERROR(VLOOKUP(E947,SOTC_PORKMEAT!A2:B5441,{2},FALSE), TRUE)=TRUE, VLOOKUP(E947,PICKUP_PORKMEAT!A2:B559,{2},FALSE),VLOOKUP(E947,SOTC_PORKMEAT!A2:B5441,{2},FALSE))), CUSTOMERS_PORKMEAT!A2:C951,{3},FALSE)</f>
      </c>
      <c r="V947" s="1">
        <f>VLOOKUP(UPPER(IF(IFERROR(VLOOKUP(E947,SOTC_PORKMEAT!A2:B5441,{2},FALSE), TRUE)=TRUE, VLOOKUP(E947,PICKUP_PORKMEAT!A2:B559,{2},FALSE),VLOOKUP(E947,SOTC_PORKMEAT!A2:B5441,{2},FALSE))), CUSTOMERS_PORKMEAT!A2:D951,{4},FALSE)</f>
      </c>
      <c r="W947" s="1">
        <f>VLOOKUP(H947,SKU_PORKMEAT!A2:D683,{4},FALSE)</f>
      </c>
      <c r="X947" s="1">
        <v>19</v>
      </c>
      <c r="Y947" t="s">
        <v>351</v>
      </c>
    </row>
    <row r="948" spans="1:25" x14ac:dyDescent="0.25">
      <c r="A948" s="1">
        <v>2024</v>
      </c>
      <c r="B948" s="1" t="s">
        <v>24</v>
      </c>
      <c r="C948" s="1" t="s">
        <v>2454</v>
      </c>
      <c r="D948" s="1" t="s">
        <v>2662</v>
      </c>
      <c r="E948" s="1">
        <v>2100121085</v>
      </c>
      <c r="F948" s="1" t="s">
        <v>351</v>
      </c>
      <c r="G948" t="s">
        <v>28</v>
      </c>
      <c r="H948" s="1">
        <v>1000000000888</v>
      </c>
      <c r="I948" s="1" t="s">
        <v>2678</v>
      </c>
      <c r="J948" s="1" t="s">
        <v>2678</v>
      </c>
      <c r="K948" s="6" t="s">
        <v>1173</v>
      </c>
      <c r="L948" t="s">
        <v>13</v>
      </c>
      <c r="M948" t="s">
        <v>28</v>
      </c>
      <c r="N948" s="6" t="s">
        <v>1173</v>
      </c>
      <c r="O948" t="s">
        <v>28</v>
      </c>
      <c r="P948" t="s">
        <v>28</v>
      </c>
      <c r="Q948" t="s">
        <v>28</v>
      </c>
      <c r="R948" s="7" t="s">
        <v>2679</v>
      </c>
      <c r="S948" s="8">
        <f>R948/N948 * -1</f>
      </c>
      <c r="T948">
        <f>VLOOKUP(H948,SKU_PORKMEAT!A2:D683,{3},FALSE)</f>
      </c>
      <c r="U948" s="1">
        <f>VLOOKUP(UPPER(IF(IFERROR(VLOOKUP(E948,SOTC_PORKMEAT!A2:B5441,{2},FALSE), TRUE)=TRUE, VLOOKUP(E948,PICKUP_PORKMEAT!A2:B559,{2},FALSE),VLOOKUP(E948,SOTC_PORKMEAT!A2:B5441,{2},FALSE))), CUSTOMERS_PORKMEAT!A2:C951,{3},FALSE)</f>
      </c>
      <c r="V948" s="1">
        <f>VLOOKUP(UPPER(IF(IFERROR(VLOOKUP(E948,SOTC_PORKMEAT!A2:B5441,{2},FALSE), TRUE)=TRUE, VLOOKUP(E948,PICKUP_PORKMEAT!A2:B559,{2},FALSE),VLOOKUP(E948,SOTC_PORKMEAT!A2:B5441,{2},FALSE))), CUSTOMERS_PORKMEAT!A2:D951,{4},FALSE)</f>
      </c>
      <c r="W948" s="1">
        <f>VLOOKUP(H948,SKU_PORKMEAT!A2:D683,{4},FALSE)</f>
      </c>
      <c r="X948" s="1">
        <v>19</v>
      </c>
      <c r="Y948" t="s">
        <v>351</v>
      </c>
    </row>
    <row r="949" spans="1:25" x14ac:dyDescent="0.25">
      <c r="A949" s="1">
        <v>2024</v>
      </c>
      <c r="B949" s="1" t="s">
        <v>24</v>
      </c>
      <c r="C949" s="1" t="s">
        <v>1564</v>
      </c>
      <c r="D949" s="1" t="s">
        <v>2680</v>
      </c>
      <c r="E949" s="1">
        <v>2100121553</v>
      </c>
      <c r="F949" s="1" t="s">
        <v>828</v>
      </c>
      <c r="G949" t="s">
        <v>28</v>
      </c>
      <c r="H949" s="1">
        <v>1000000000739</v>
      </c>
      <c r="I949" s="1" t="s">
        <v>185</v>
      </c>
      <c r="J949" s="1" t="s">
        <v>185</v>
      </c>
      <c r="K949" s="6" t="s">
        <v>2681</v>
      </c>
      <c r="L949" t="s">
        <v>13</v>
      </c>
      <c r="M949" t="s">
        <v>28</v>
      </c>
      <c r="N949" s="6" t="s">
        <v>2681</v>
      </c>
      <c r="O949" t="s">
        <v>28</v>
      </c>
      <c r="P949" t="s">
        <v>28</v>
      </c>
      <c r="Q949" t="s">
        <v>28</v>
      </c>
      <c r="R949" s="7" t="s">
        <v>2682</v>
      </c>
      <c r="S949" s="8">
        <f>R949/N949 * -1</f>
      </c>
      <c r="T949">
        <f>VLOOKUP(H949,SKU_PORKMEAT!A2:D683,{3},FALSE)</f>
      </c>
      <c r="U949" s="1">
        <f>VLOOKUP(UPPER(IF(IFERROR(VLOOKUP(E949,SOTC_PORKMEAT!A2:B5441,{2},FALSE), TRUE)=TRUE, VLOOKUP(E949,PICKUP_PORKMEAT!A2:B559,{2},FALSE),VLOOKUP(E949,SOTC_PORKMEAT!A2:B5441,{2},FALSE))), CUSTOMERS_PORKMEAT!A2:C951,{3},FALSE)</f>
      </c>
      <c r="V949" s="1">
        <f>VLOOKUP(UPPER(IF(IFERROR(VLOOKUP(E949,SOTC_PORKMEAT!A2:B5441,{2},FALSE), TRUE)=TRUE, VLOOKUP(E949,PICKUP_PORKMEAT!A2:B559,{2},FALSE),VLOOKUP(E949,SOTC_PORKMEAT!A2:B5441,{2},FALSE))), CUSTOMERS_PORKMEAT!A2:D951,{4},FALSE)</f>
      </c>
      <c r="W949" s="1">
        <f>VLOOKUP(H949,SKU_PORKMEAT!A2:D683,{4},FALSE)</f>
      </c>
      <c r="X949" s="1">
        <v>13</v>
      </c>
      <c r="Y949" t="s">
        <v>828</v>
      </c>
    </row>
    <row r="950" spans="1:25" x14ac:dyDescent="0.25">
      <c r="A950" s="1">
        <v>2024</v>
      </c>
      <c r="B950" s="1" t="s">
        <v>24</v>
      </c>
      <c r="C950" s="1" t="s">
        <v>1564</v>
      </c>
      <c r="D950" s="1" t="s">
        <v>2680</v>
      </c>
      <c r="E950" s="1">
        <v>2100121553</v>
      </c>
      <c r="F950" s="1" t="s">
        <v>828</v>
      </c>
      <c r="G950" t="s">
        <v>28</v>
      </c>
      <c r="H950" s="1">
        <v>1000000001204</v>
      </c>
      <c r="I950" s="1" t="s">
        <v>718</v>
      </c>
      <c r="J950" s="1" t="s">
        <v>718</v>
      </c>
      <c r="K950" s="6" t="s">
        <v>2683</v>
      </c>
      <c r="L950" t="s">
        <v>13</v>
      </c>
      <c r="M950" t="s">
        <v>28</v>
      </c>
      <c r="N950" s="6" t="s">
        <v>2683</v>
      </c>
      <c r="O950" t="s">
        <v>28</v>
      </c>
      <c r="P950" t="s">
        <v>28</v>
      </c>
      <c r="Q950" t="s">
        <v>28</v>
      </c>
      <c r="R950" s="7" t="s">
        <v>2684</v>
      </c>
      <c r="S950" s="8">
        <f>R950/N950 * -1</f>
      </c>
      <c r="T950">
        <f>VLOOKUP(H950,SKU_PORKMEAT!A2:D683,{3},FALSE)</f>
      </c>
      <c r="U950" s="1">
        <f>VLOOKUP(UPPER(IF(IFERROR(VLOOKUP(E950,SOTC_PORKMEAT!A2:B5441,{2},FALSE), TRUE)=TRUE, VLOOKUP(E950,PICKUP_PORKMEAT!A2:B559,{2},FALSE),VLOOKUP(E950,SOTC_PORKMEAT!A2:B5441,{2},FALSE))), CUSTOMERS_PORKMEAT!A2:C951,{3},FALSE)</f>
      </c>
      <c r="V950" s="1">
        <f>VLOOKUP(UPPER(IF(IFERROR(VLOOKUP(E950,SOTC_PORKMEAT!A2:B5441,{2},FALSE), TRUE)=TRUE, VLOOKUP(E950,PICKUP_PORKMEAT!A2:B559,{2},FALSE),VLOOKUP(E950,SOTC_PORKMEAT!A2:B5441,{2},FALSE))), CUSTOMERS_PORKMEAT!A2:D951,{4},FALSE)</f>
      </c>
      <c r="W950" s="1">
        <f>VLOOKUP(H950,SKU_PORKMEAT!A2:D683,{4},FALSE)</f>
      </c>
      <c r="X950" s="1">
        <v>13</v>
      </c>
      <c r="Y950" t="s">
        <v>828</v>
      </c>
    </row>
    <row r="951" spans="1:25" x14ac:dyDescent="0.25">
      <c r="A951" s="1">
        <v>2024</v>
      </c>
      <c r="B951" s="1" t="s">
        <v>24</v>
      </c>
      <c r="C951" s="1" t="s">
        <v>2454</v>
      </c>
      <c r="D951" s="1" t="s">
        <v>2685</v>
      </c>
      <c r="E951" s="1">
        <v>2100121091</v>
      </c>
      <c r="F951" s="1" t="s">
        <v>67</v>
      </c>
      <c r="G951" t="s">
        <v>28</v>
      </c>
      <c r="H951" s="1">
        <v>1000000001131</v>
      </c>
      <c r="I951" s="1" t="s">
        <v>55</v>
      </c>
      <c r="J951" s="1" t="s">
        <v>55</v>
      </c>
      <c r="K951" s="6" t="s">
        <v>2686</v>
      </c>
      <c r="L951" t="s">
        <v>13</v>
      </c>
      <c r="M951" t="s">
        <v>28</v>
      </c>
      <c r="N951" s="6" t="s">
        <v>2686</v>
      </c>
      <c r="O951" t="s">
        <v>28</v>
      </c>
      <c r="P951" t="s">
        <v>28</v>
      </c>
      <c r="Q951" t="s">
        <v>28</v>
      </c>
      <c r="R951" s="7" t="s">
        <v>2687</v>
      </c>
      <c r="S951" s="8">
        <f>R951/N951 * -1</f>
      </c>
      <c r="T951">
        <f>VLOOKUP(H951,SKU_PORKMEAT!A2:D683,{3},FALSE)</f>
      </c>
      <c r="U951" s="1">
        <f>VLOOKUP(UPPER(IF(IFERROR(VLOOKUP(E951,SOTC_PORKMEAT!A2:B5441,{2},FALSE), TRUE)=TRUE, VLOOKUP(E951,PICKUP_PORKMEAT!A2:B559,{2},FALSE),VLOOKUP(E951,SOTC_PORKMEAT!A2:B5441,{2},FALSE))), CUSTOMERS_PORKMEAT!A2:C951,{3},FALSE)</f>
      </c>
      <c r="V951" s="1">
        <f>VLOOKUP(UPPER(IF(IFERROR(VLOOKUP(E951,SOTC_PORKMEAT!A2:B5441,{2},FALSE), TRUE)=TRUE, VLOOKUP(E951,PICKUP_PORKMEAT!A2:B559,{2},FALSE),VLOOKUP(E951,SOTC_PORKMEAT!A2:B5441,{2},FALSE))), CUSTOMERS_PORKMEAT!A2:D951,{4},FALSE)</f>
      </c>
      <c r="W951" s="1">
        <f>VLOOKUP(H951,SKU_PORKMEAT!A2:D683,{4},FALSE)</f>
      </c>
      <c r="X951" s="1">
        <v>10</v>
      </c>
      <c r="Y951" t="s">
        <v>67</v>
      </c>
    </row>
    <row r="952" spans="1:25" x14ac:dyDescent="0.25">
      <c r="A952" s="1">
        <v>2024</v>
      </c>
      <c r="B952" s="1" t="s">
        <v>24</v>
      </c>
      <c r="C952" s="1" t="s">
        <v>1564</v>
      </c>
      <c r="D952" s="1" t="s">
        <v>2688</v>
      </c>
      <c r="E952" s="1">
        <v>2100121171</v>
      </c>
      <c r="F952" s="1" t="s">
        <v>828</v>
      </c>
      <c r="G952" t="s">
        <v>28</v>
      </c>
      <c r="H952" s="1">
        <v>1000000001141</v>
      </c>
      <c r="I952" s="1" t="s">
        <v>272</v>
      </c>
      <c r="J952" s="1" t="s">
        <v>272</v>
      </c>
      <c r="K952" s="6" t="s">
        <v>2689</v>
      </c>
      <c r="L952" t="s">
        <v>13</v>
      </c>
      <c r="M952" t="s">
        <v>28</v>
      </c>
      <c r="N952" s="6" t="s">
        <v>2689</v>
      </c>
      <c r="O952" t="s">
        <v>28</v>
      </c>
      <c r="P952" t="s">
        <v>28</v>
      </c>
      <c r="Q952" t="s">
        <v>28</v>
      </c>
      <c r="R952" s="7" t="s">
        <v>2690</v>
      </c>
      <c r="S952" s="8">
        <f>R952/N952 * -1</f>
      </c>
      <c r="T952">
        <f>VLOOKUP(H952,SKU_PORKMEAT!A2:D683,{3},FALSE)</f>
      </c>
      <c r="U952" s="1">
        <f>VLOOKUP(UPPER(IF(IFERROR(VLOOKUP(E952,SOTC_PORKMEAT!A2:B5441,{2},FALSE), TRUE)=TRUE, VLOOKUP(E952,PICKUP_PORKMEAT!A2:B559,{2},FALSE),VLOOKUP(E952,SOTC_PORKMEAT!A2:B5441,{2},FALSE))), CUSTOMERS_PORKMEAT!A2:C951,{3},FALSE)</f>
      </c>
      <c r="V952" s="1">
        <f>VLOOKUP(UPPER(IF(IFERROR(VLOOKUP(E952,SOTC_PORKMEAT!A2:B5441,{2},FALSE), TRUE)=TRUE, VLOOKUP(E952,PICKUP_PORKMEAT!A2:B559,{2},FALSE),VLOOKUP(E952,SOTC_PORKMEAT!A2:B5441,{2},FALSE))), CUSTOMERS_PORKMEAT!A2:D951,{4},FALSE)</f>
      </c>
      <c r="W952" s="1">
        <f>VLOOKUP(H952,SKU_PORKMEAT!A2:D683,{4},FALSE)</f>
      </c>
      <c r="X952" s="1">
        <v>13</v>
      </c>
      <c r="Y952" t="s">
        <v>828</v>
      </c>
    </row>
    <row r="953" spans="1:25" x14ac:dyDescent="0.25">
      <c r="A953" s="1">
        <v>2024</v>
      </c>
      <c r="B953" s="1" t="s">
        <v>24</v>
      </c>
      <c r="C953" s="1" t="s">
        <v>1564</v>
      </c>
      <c r="D953" s="1" t="s">
        <v>2688</v>
      </c>
      <c r="E953" s="1">
        <v>2100121171</v>
      </c>
      <c r="F953" s="1" t="s">
        <v>828</v>
      </c>
      <c r="G953" t="s">
        <v>28</v>
      </c>
      <c r="H953" s="1">
        <v>1000000001357</v>
      </c>
      <c r="I953" s="1" t="s">
        <v>246</v>
      </c>
      <c r="J953" s="1" t="s">
        <v>246</v>
      </c>
      <c r="K953" s="6" t="s">
        <v>2691</v>
      </c>
      <c r="L953" t="s">
        <v>13</v>
      </c>
      <c r="M953" t="s">
        <v>28</v>
      </c>
      <c r="N953" s="6" t="s">
        <v>2691</v>
      </c>
      <c r="O953" t="s">
        <v>28</v>
      </c>
      <c r="P953" t="s">
        <v>28</v>
      </c>
      <c r="Q953" t="s">
        <v>28</v>
      </c>
      <c r="R953" s="7" t="s">
        <v>2692</v>
      </c>
      <c r="S953" s="8">
        <f>R953/N953 * -1</f>
      </c>
      <c r="T953">
        <f>VLOOKUP(H953,SKU_PORKMEAT!A2:D683,{3},FALSE)</f>
      </c>
      <c r="U953" s="1">
        <f>VLOOKUP(UPPER(IF(IFERROR(VLOOKUP(E953,SOTC_PORKMEAT!A2:B5441,{2},FALSE), TRUE)=TRUE, VLOOKUP(E953,PICKUP_PORKMEAT!A2:B559,{2},FALSE),VLOOKUP(E953,SOTC_PORKMEAT!A2:B5441,{2},FALSE))), CUSTOMERS_PORKMEAT!A2:C951,{3},FALSE)</f>
      </c>
      <c r="V953" s="1">
        <f>VLOOKUP(UPPER(IF(IFERROR(VLOOKUP(E953,SOTC_PORKMEAT!A2:B5441,{2},FALSE), TRUE)=TRUE, VLOOKUP(E953,PICKUP_PORKMEAT!A2:B559,{2},FALSE),VLOOKUP(E953,SOTC_PORKMEAT!A2:B5441,{2},FALSE))), CUSTOMERS_PORKMEAT!A2:D951,{4},FALSE)</f>
      </c>
      <c r="W953" s="1">
        <f>VLOOKUP(H953,SKU_PORKMEAT!A2:D683,{4},FALSE)</f>
      </c>
      <c r="X953" s="1">
        <v>13</v>
      </c>
      <c r="Y953" t="s">
        <v>828</v>
      </c>
    </row>
    <row r="954" spans="1:25" x14ac:dyDescent="0.25">
      <c r="A954" s="1">
        <v>2024</v>
      </c>
      <c r="B954" s="1" t="s">
        <v>24</v>
      </c>
      <c r="C954" s="1" t="s">
        <v>2454</v>
      </c>
      <c r="D954" s="1" t="s">
        <v>2693</v>
      </c>
      <c r="E954" s="1">
        <v>2100121969</v>
      </c>
      <c r="F954" s="1" t="s">
        <v>139</v>
      </c>
      <c r="G954" t="s">
        <v>28</v>
      </c>
      <c r="H954" s="1">
        <v>1000000001127</v>
      </c>
      <c r="I954" s="1" t="s">
        <v>50</v>
      </c>
      <c r="J954" s="1" t="s">
        <v>50</v>
      </c>
      <c r="K954" s="6" t="s">
        <v>2694</v>
      </c>
      <c r="L954" t="s">
        <v>13</v>
      </c>
      <c r="M954" t="s">
        <v>28</v>
      </c>
      <c r="N954" s="6" t="s">
        <v>2694</v>
      </c>
      <c r="O954" t="s">
        <v>28</v>
      </c>
      <c r="P954" t="s">
        <v>28</v>
      </c>
      <c r="Q954" t="s">
        <v>28</v>
      </c>
      <c r="R954" s="7" t="s">
        <v>2695</v>
      </c>
      <c r="S954" s="8">
        <f>R954/N954 * -1</f>
      </c>
      <c r="T954">
        <f>VLOOKUP(H954,SKU_PORKMEAT!A2:D683,{3},FALSE)</f>
      </c>
      <c r="U954" s="1">
        <f>VLOOKUP(UPPER(IF(IFERROR(VLOOKUP(E954,SOTC_PORKMEAT!A2:B5441,{2},FALSE), TRUE)=TRUE, VLOOKUP(E954,PICKUP_PORKMEAT!A2:B559,{2},FALSE),VLOOKUP(E954,SOTC_PORKMEAT!A2:B5441,{2},FALSE))), CUSTOMERS_PORKMEAT!A2:C951,{3},FALSE)</f>
      </c>
      <c r="V954" s="1">
        <f>VLOOKUP(UPPER(IF(IFERROR(VLOOKUP(E954,SOTC_PORKMEAT!A2:B5441,{2},FALSE), TRUE)=TRUE, VLOOKUP(E954,PICKUP_PORKMEAT!A2:B559,{2},FALSE),VLOOKUP(E954,SOTC_PORKMEAT!A2:B5441,{2},FALSE))), CUSTOMERS_PORKMEAT!A2:D951,{4},FALSE)</f>
      </c>
      <c r="W954" s="1">
        <f>VLOOKUP(H954,SKU_PORKMEAT!A2:D683,{4},FALSE)</f>
      </c>
      <c r="X954" s="1">
        <v>15</v>
      </c>
      <c r="Y954" t="s">
        <v>139</v>
      </c>
    </row>
    <row r="955" spans="1:25" x14ac:dyDescent="0.25">
      <c r="A955" s="1">
        <v>2024</v>
      </c>
      <c r="B955" s="1" t="s">
        <v>24</v>
      </c>
      <c r="C955" s="1" t="s">
        <v>2454</v>
      </c>
      <c r="D955" s="1" t="s">
        <v>2693</v>
      </c>
      <c r="E955" s="1">
        <v>2100121969</v>
      </c>
      <c r="F955" s="1" t="s">
        <v>139</v>
      </c>
      <c r="G955" t="s">
        <v>28</v>
      </c>
      <c r="H955" s="1">
        <v>1000000001357</v>
      </c>
      <c r="I955" s="1" t="s">
        <v>246</v>
      </c>
      <c r="J955" s="1" t="s">
        <v>246</v>
      </c>
      <c r="K955" s="6" t="s">
        <v>2696</v>
      </c>
      <c r="L955" t="s">
        <v>13</v>
      </c>
      <c r="M955" t="s">
        <v>28</v>
      </c>
      <c r="N955" s="6" t="s">
        <v>2696</v>
      </c>
      <c r="O955" t="s">
        <v>28</v>
      </c>
      <c r="P955" t="s">
        <v>28</v>
      </c>
      <c r="Q955" t="s">
        <v>28</v>
      </c>
      <c r="R955" s="7" t="s">
        <v>2697</v>
      </c>
      <c r="S955" s="8">
        <f>R955/N955 * -1</f>
      </c>
      <c r="T955">
        <f>VLOOKUP(H955,SKU_PORKMEAT!A2:D683,{3},FALSE)</f>
      </c>
      <c r="U955" s="1">
        <f>VLOOKUP(UPPER(IF(IFERROR(VLOOKUP(E955,SOTC_PORKMEAT!A2:B5441,{2},FALSE), TRUE)=TRUE, VLOOKUP(E955,PICKUP_PORKMEAT!A2:B559,{2},FALSE),VLOOKUP(E955,SOTC_PORKMEAT!A2:B5441,{2},FALSE))), CUSTOMERS_PORKMEAT!A2:C951,{3},FALSE)</f>
      </c>
      <c r="V955" s="1">
        <f>VLOOKUP(UPPER(IF(IFERROR(VLOOKUP(E955,SOTC_PORKMEAT!A2:B5441,{2},FALSE), TRUE)=TRUE, VLOOKUP(E955,PICKUP_PORKMEAT!A2:B559,{2},FALSE),VLOOKUP(E955,SOTC_PORKMEAT!A2:B5441,{2},FALSE))), CUSTOMERS_PORKMEAT!A2:D951,{4},FALSE)</f>
      </c>
      <c r="W955" s="1">
        <f>VLOOKUP(H955,SKU_PORKMEAT!A2:D683,{4},FALSE)</f>
      </c>
      <c r="X955" s="1">
        <v>15</v>
      </c>
      <c r="Y955" t="s">
        <v>139</v>
      </c>
    </row>
    <row r="956" spans="1:25" x14ac:dyDescent="0.25">
      <c r="A956" s="1">
        <v>2024</v>
      </c>
      <c r="B956" s="1" t="s">
        <v>24</v>
      </c>
      <c r="C956" s="1" t="s">
        <v>47</v>
      </c>
      <c r="D956" s="1" t="s">
        <v>2698</v>
      </c>
      <c r="E956" s="1">
        <v>2100121631</v>
      </c>
      <c r="F956" s="1">
        <f>VLOOKUP(UPPER(IF(IFERROR(VLOOKUP(E956,SOTC_PORKMEAT!A2:B5441,{2},FALSE), TRUE)=TRUE, VLOOKUP(E956,PICKUP_PORKMEAT!A2:B559,{2},FALSE),VLOOKUP(E956,SOTC_PORKMEAT!A2:B5441,{2},FALSE))), CUSTOMERS_PORKMEAT!A2:B951,{2},FALSE)</f>
      </c>
      <c r="G956" t="s">
        <v>28</v>
      </c>
      <c r="H956" s="1">
        <v>1000000001141</v>
      </c>
      <c r="I956" s="1" t="s">
        <v>272</v>
      </c>
      <c r="J956" s="1" t="s">
        <v>272</v>
      </c>
      <c r="K956" s="6" t="s">
        <v>2699</v>
      </c>
      <c r="L956" t="s">
        <v>13</v>
      </c>
      <c r="M956" t="s">
        <v>28</v>
      </c>
      <c r="N956" s="6" t="s">
        <v>2699</v>
      </c>
      <c r="O956" t="s">
        <v>28</v>
      </c>
      <c r="P956" t="s">
        <v>28</v>
      </c>
      <c r="Q956" t="s">
        <v>28</v>
      </c>
      <c r="R956" s="7" t="s">
        <v>2700</v>
      </c>
      <c r="S956" s="8">
        <f>R956/N956 * -1</f>
      </c>
      <c r="T956">
        <f>VLOOKUP(H956,SKU_PORKMEAT!A2:D683,{3},FALSE)</f>
      </c>
      <c r="U956" s="1">
        <f>VLOOKUP(UPPER(IF(IFERROR(VLOOKUP(E956,SOTC_PORKMEAT!A2:B5441,{2},FALSE), TRUE)=TRUE, VLOOKUP(E956,PICKUP_PORKMEAT!A2:B559,{2},FALSE),VLOOKUP(E956,SOTC_PORKMEAT!A2:B5441,{2},FALSE))), CUSTOMERS_PORKMEAT!A2:C951,{3},FALSE)</f>
      </c>
      <c r="V956" s="1">
        <f>VLOOKUP(UPPER(IF(IFERROR(VLOOKUP(E956,SOTC_PORKMEAT!A2:B5441,{2},FALSE), TRUE)=TRUE, VLOOKUP(E956,PICKUP_PORKMEAT!A2:B559,{2},FALSE),VLOOKUP(E956,SOTC_PORKMEAT!A2:B5441,{2},FALSE))), CUSTOMERS_PORKMEAT!A2:D951,{4},FALSE)</f>
      </c>
      <c r="W956" s="1">
        <f>VLOOKUP(H956,SKU_PORKMEAT!A2:D683,{4},FALSE)</f>
      </c>
      <c r="X956" s="1">
        <v>20</v>
      </c>
      <c r="Y956" t="s">
        <v>256</v>
      </c>
    </row>
    <row r="957" spans="1:25" x14ac:dyDescent="0.25">
      <c r="A957" s="1">
        <v>2024</v>
      </c>
      <c r="B957" s="1" t="s">
        <v>24</v>
      </c>
      <c r="C957" s="1" t="s">
        <v>47</v>
      </c>
      <c r="D957" s="1" t="s">
        <v>2698</v>
      </c>
      <c r="E957" s="1">
        <v>2100121631</v>
      </c>
      <c r="F957" s="1">
        <f>VLOOKUP(UPPER(IF(IFERROR(VLOOKUP(E957,SOTC_PORKMEAT!A2:B5441,{2},FALSE), TRUE)=TRUE, VLOOKUP(E957,PICKUP_PORKMEAT!A2:B559,{2},FALSE),VLOOKUP(E957,SOTC_PORKMEAT!A2:B5441,{2},FALSE))), CUSTOMERS_PORKMEAT!A2:B951,{2},FALSE)</f>
      </c>
      <c r="G957" t="s">
        <v>28</v>
      </c>
      <c r="H957" s="1">
        <v>1000000000298</v>
      </c>
      <c r="I957" s="1" t="s">
        <v>33</v>
      </c>
      <c r="J957" s="1" t="s">
        <v>33</v>
      </c>
      <c r="K957" s="6" t="s">
        <v>2701</v>
      </c>
      <c r="L957" t="s">
        <v>31</v>
      </c>
      <c r="M957" t="s">
        <v>28</v>
      </c>
      <c r="N957" s="6" t="s">
        <v>2701</v>
      </c>
      <c r="O957" t="s">
        <v>28</v>
      </c>
      <c r="P957" t="s">
        <v>28</v>
      </c>
      <c r="Q957" t="s">
        <v>28</v>
      </c>
      <c r="R957" s="7" t="s">
        <v>967</v>
      </c>
      <c r="S957" s="8">
        <f>R957/N957 * -1</f>
      </c>
      <c r="T957">
        <f>VLOOKUP(H957,SKU_PORKMEAT!A2:D683,{3},FALSE)</f>
      </c>
      <c r="U957" s="1">
        <f>VLOOKUP(UPPER(IF(IFERROR(VLOOKUP(E957,SOTC_PORKMEAT!A2:B5441,{2},FALSE), TRUE)=TRUE, VLOOKUP(E957,PICKUP_PORKMEAT!A2:B559,{2},FALSE),VLOOKUP(E957,SOTC_PORKMEAT!A2:B5441,{2},FALSE))), CUSTOMERS_PORKMEAT!A2:C951,{3},FALSE)</f>
      </c>
      <c r="V957" s="1">
        <f>VLOOKUP(UPPER(IF(IFERROR(VLOOKUP(E957,SOTC_PORKMEAT!A2:B5441,{2},FALSE), TRUE)=TRUE, VLOOKUP(E957,PICKUP_PORKMEAT!A2:B559,{2},FALSE),VLOOKUP(E957,SOTC_PORKMEAT!A2:B5441,{2},FALSE))), CUSTOMERS_PORKMEAT!A2:D951,{4},FALSE)</f>
      </c>
      <c r="W957" s="1">
        <f>VLOOKUP(H957,SKU_PORKMEAT!A2:D683,{4},FALSE)</f>
      </c>
      <c r="X957" s="1">
        <v>20</v>
      </c>
      <c r="Y957" t="s">
        <v>256</v>
      </c>
    </row>
    <row r="958" spans="1:25" x14ac:dyDescent="0.25">
      <c r="A958" s="1">
        <v>2024</v>
      </c>
      <c r="B958" s="1" t="s">
        <v>24</v>
      </c>
      <c r="C958" s="1" t="s">
        <v>47</v>
      </c>
      <c r="D958" s="1" t="s">
        <v>2698</v>
      </c>
      <c r="E958" s="1">
        <v>2100121631</v>
      </c>
      <c r="F958" s="1">
        <f>VLOOKUP(UPPER(IF(IFERROR(VLOOKUP(E958,SOTC_PORKMEAT!A2:B5441,{2},FALSE), TRUE)=TRUE, VLOOKUP(E958,PICKUP_PORKMEAT!A2:B559,{2},FALSE),VLOOKUP(E958,SOTC_PORKMEAT!A2:B5441,{2},FALSE))), CUSTOMERS_PORKMEAT!A2:B951,{2},FALSE)</f>
      </c>
      <c r="G958" t="s">
        <v>28</v>
      </c>
      <c r="H958" s="1">
        <v>1000000000303</v>
      </c>
      <c r="I958" s="1" t="s">
        <v>36</v>
      </c>
      <c r="J958" s="1" t="s">
        <v>36</v>
      </c>
      <c r="K958" s="6" t="s">
        <v>1905</v>
      </c>
      <c r="L958" t="s">
        <v>31</v>
      </c>
      <c r="M958" t="s">
        <v>28</v>
      </c>
      <c r="N958" s="6" t="s">
        <v>1905</v>
      </c>
      <c r="O958" t="s">
        <v>28</v>
      </c>
      <c r="P958" t="s">
        <v>28</v>
      </c>
      <c r="Q958" t="s">
        <v>28</v>
      </c>
      <c r="R958" s="7" t="s">
        <v>2702</v>
      </c>
      <c r="S958" s="8">
        <f>R958/N958 * -1</f>
      </c>
      <c r="T958">
        <f>VLOOKUP(H958,SKU_PORKMEAT!A2:D683,{3},FALSE)</f>
      </c>
      <c r="U958" s="1">
        <f>VLOOKUP(UPPER(IF(IFERROR(VLOOKUP(E958,SOTC_PORKMEAT!A2:B5441,{2},FALSE), TRUE)=TRUE, VLOOKUP(E958,PICKUP_PORKMEAT!A2:B559,{2},FALSE),VLOOKUP(E958,SOTC_PORKMEAT!A2:B5441,{2},FALSE))), CUSTOMERS_PORKMEAT!A2:C951,{3},FALSE)</f>
      </c>
      <c r="V958" s="1">
        <f>VLOOKUP(UPPER(IF(IFERROR(VLOOKUP(E958,SOTC_PORKMEAT!A2:B5441,{2},FALSE), TRUE)=TRUE, VLOOKUP(E958,PICKUP_PORKMEAT!A2:B559,{2},FALSE),VLOOKUP(E958,SOTC_PORKMEAT!A2:B5441,{2},FALSE))), CUSTOMERS_PORKMEAT!A2:D951,{4},FALSE)</f>
      </c>
      <c r="W958" s="1">
        <f>VLOOKUP(H958,SKU_PORKMEAT!A2:D683,{4},FALSE)</f>
      </c>
      <c r="X958" s="1">
        <v>20</v>
      </c>
      <c r="Y958" t="s">
        <v>256</v>
      </c>
    </row>
    <row r="959" spans="1:25" x14ac:dyDescent="0.25">
      <c r="A959" s="1">
        <v>2024</v>
      </c>
      <c r="B959" s="1" t="s">
        <v>24</v>
      </c>
      <c r="C959" s="1" t="s">
        <v>47</v>
      </c>
      <c r="D959" s="1" t="s">
        <v>2698</v>
      </c>
      <c r="E959" s="1">
        <v>2100121631</v>
      </c>
      <c r="F959" s="1">
        <f>VLOOKUP(UPPER(IF(IFERROR(VLOOKUP(E959,SOTC_PORKMEAT!A2:B5441,{2},FALSE), TRUE)=TRUE, VLOOKUP(E959,PICKUP_PORKMEAT!A2:B559,{2},FALSE),VLOOKUP(E959,SOTC_PORKMEAT!A2:B5441,{2},FALSE))), CUSTOMERS_PORKMEAT!A2:B951,{2},FALSE)</f>
      </c>
      <c r="G959" t="s">
        <v>28</v>
      </c>
      <c r="H959" s="1">
        <v>1000000002275</v>
      </c>
      <c r="I959" s="1" t="s">
        <v>1890</v>
      </c>
      <c r="J959" s="1" t="s">
        <v>1890</v>
      </c>
      <c r="K959" s="6" t="s">
        <v>1387</v>
      </c>
      <c r="L959" t="s">
        <v>31</v>
      </c>
      <c r="M959" t="s">
        <v>28</v>
      </c>
      <c r="N959" s="6" t="s">
        <v>1387</v>
      </c>
      <c r="O959" t="s">
        <v>28</v>
      </c>
      <c r="P959" t="s">
        <v>28</v>
      </c>
      <c r="Q959" t="s">
        <v>28</v>
      </c>
      <c r="R959" s="7" t="s">
        <v>2703</v>
      </c>
      <c r="S959" s="8">
        <f>R959/N959 * -1</f>
      </c>
      <c r="T959">
        <f>VLOOKUP(H959,SKU_PORKMEAT!A2:D683,{3},FALSE)</f>
      </c>
      <c r="U959" s="1">
        <f>VLOOKUP(UPPER(IF(IFERROR(VLOOKUP(E959,SOTC_PORKMEAT!A2:B5441,{2},FALSE), TRUE)=TRUE, VLOOKUP(E959,PICKUP_PORKMEAT!A2:B559,{2},FALSE),VLOOKUP(E959,SOTC_PORKMEAT!A2:B5441,{2},FALSE))), CUSTOMERS_PORKMEAT!A2:C951,{3},FALSE)</f>
      </c>
      <c r="V959" s="1">
        <f>VLOOKUP(UPPER(IF(IFERROR(VLOOKUP(E959,SOTC_PORKMEAT!A2:B5441,{2},FALSE), TRUE)=TRUE, VLOOKUP(E959,PICKUP_PORKMEAT!A2:B559,{2},FALSE),VLOOKUP(E959,SOTC_PORKMEAT!A2:B5441,{2},FALSE))), CUSTOMERS_PORKMEAT!A2:D951,{4},FALSE)</f>
      </c>
      <c r="W959" s="1">
        <f>VLOOKUP(H959,SKU_PORKMEAT!A2:D683,{4},FALSE)</f>
      </c>
      <c r="X959" s="1">
        <v>20</v>
      </c>
      <c r="Y959" t="s">
        <v>256</v>
      </c>
    </row>
    <row r="960" spans="1:25" x14ac:dyDescent="0.25">
      <c r="A960" s="1">
        <v>2024</v>
      </c>
      <c r="B960" s="1" t="s">
        <v>24</v>
      </c>
      <c r="C960" s="1" t="s">
        <v>983</v>
      </c>
      <c r="D960" s="1" t="s">
        <v>2704</v>
      </c>
      <c r="E960" s="1">
        <v>2100121552</v>
      </c>
      <c r="F960" s="1">
        <f>VLOOKUP(UPPER(IF(IFERROR(VLOOKUP(E960,SOTC_PORKMEAT!A2:B5441,{2},FALSE), TRUE)=TRUE, VLOOKUP(E960,PICKUP_PORKMEAT!A2:B559,{2},FALSE),VLOOKUP(E960,SOTC_PORKMEAT!A2:B5441,{2},FALSE))), CUSTOMERS_PORKMEAT!A2:B951,{2},FALSE)</f>
      </c>
      <c r="G960" t="s">
        <v>28</v>
      </c>
      <c r="H960" s="1">
        <v>1000000000713</v>
      </c>
      <c r="I960" s="1" t="s">
        <v>913</v>
      </c>
      <c r="J960" s="1" t="s">
        <v>913</v>
      </c>
      <c r="K960" s="6" t="s">
        <v>2705</v>
      </c>
      <c r="L960" t="s">
        <v>13</v>
      </c>
      <c r="M960" t="s">
        <v>28</v>
      </c>
      <c r="N960" s="6" t="s">
        <v>2705</v>
      </c>
      <c r="O960" t="s">
        <v>28</v>
      </c>
      <c r="P960" t="s">
        <v>28</v>
      </c>
      <c r="Q960" t="s">
        <v>28</v>
      </c>
      <c r="R960" s="7" t="s">
        <v>2706</v>
      </c>
      <c r="S960" s="8">
        <f>R960/N960 * -1</f>
      </c>
      <c r="T960">
        <f>VLOOKUP(H960,SKU_PORKMEAT!A2:D683,{3},FALSE)</f>
      </c>
      <c r="U960" s="1">
        <f>VLOOKUP(UPPER(IF(IFERROR(VLOOKUP(E960,SOTC_PORKMEAT!A2:B5441,{2},FALSE), TRUE)=TRUE, VLOOKUP(E960,PICKUP_PORKMEAT!A2:B559,{2},FALSE),VLOOKUP(E960,SOTC_PORKMEAT!A2:B5441,{2},FALSE))), CUSTOMERS_PORKMEAT!A2:C951,{3},FALSE)</f>
      </c>
      <c r="V960" s="1">
        <f>VLOOKUP(UPPER(IF(IFERROR(VLOOKUP(E960,SOTC_PORKMEAT!A2:B5441,{2},FALSE), TRUE)=TRUE, VLOOKUP(E960,PICKUP_PORKMEAT!A2:B559,{2},FALSE),VLOOKUP(E960,SOTC_PORKMEAT!A2:B5441,{2},FALSE))), CUSTOMERS_PORKMEAT!A2:D951,{4},FALSE)</f>
      </c>
      <c r="W960" s="1">
        <f>VLOOKUP(H960,SKU_PORKMEAT!A2:D683,{4},FALSE)</f>
      </c>
      <c r="X960" s="1">
        <v>12</v>
      </c>
      <c r="Y960" t="s">
        <v>256</v>
      </c>
    </row>
    <row r="961" spans="1:25" x14ac:dyDescent="0.25">
      <c r="A961" s="1">
        <v>2024</v>
      </c>
      <c r="B961" s="1" t="s">
        <v>24</v>
      </c>
      <c r="C961" s="1" t="s">
        <v>983</v>
      </c>
      <c r="D961" s="1" t="s">
        <v>2704</v>
      </c>
      <c r="E961" s="1">
        <v>2100121552</v>
      </c>
      <c r="F961" s="1">
        <f>VLOOKUP(UPPER(IF(IFERROR(VLOOKUP(E961,SOTC_PORKMEAT!A2:B5441,{2},FALSE), TRUE)=TRUE, VLOOKUP(E961,PICKUP_PORKMEAT!A2:B559,{2},FALSE),VLOOKUP(E961,SOTC_PORKMEAT!A2:B5441,{2},FALSE))), CUSTOMERS_PORKMEAT!A2:B951,{2},FALSE)</f>
      </c>
      <c r="G961" t="s">
        <v>28</v>
      </c>
      <c r="H961" s="1">
        <v>1000000000811</v>
      </c>
      <c r="I961" s="1" t="s">
        <v>916</v>
      </c>
      <c r="J961" s="1" t="s">
        <v>916</v>
      </c>
      <c r="K961" s="6" t="s">
        <v>2707</v>
      </c>
      <c r="L961" t="s">
        <v>13</v>
      </c>
      <c r="M961" t="s">
        <v>28</v>
      </c>
      <c r="N961" s="6" t="s">
        <v>2707</v>
      </c>
      <c r="O961" t="s">
        <v>28</v>
      </c>
      <c r="P961" t="s">
        <v>28</v>
      </c>
      <c r="Q961" t="s">
        <v>28</v>
      </c>
      <c r="R961" s="7" t="s">
        <v>2708</v>
      </c>
      <c r="S961" s="8">
        <f>R961/N961 * -1</f>
      </c>
      <c r="T961">
        <f>VLOOKUP(H961,SKU_PORKMEAT!A2:D683,{3},FALSE)</f>
      </c>
      <c r="U961" s="1">
        <f>VLOOKUP(UPPER(IF(IFERROR(VLOOKUP(E961,SOTC_PORKMEAT!A2:B5441,{2},FALSE), TRUE)=TRUE, VLOOKUP(E961,PICKUP_PORKMEAT!A2:B559,{2},FALSE),VLOOKUP(E961,SOTC_PORKMEAT!A2:B5441,{2},FALSE))), CUSTOMERS_PORKMEAT!A2:C951,{3},FALSE)</f>
      </c>
      <c r="V961" s="1">
        <f>VLOOKUP(UPPER(IF(IFERROR(VLOOKUP(E961,SOTC_PORKMEAT!A2:B5441,{2},FALSE), TRUE)=TRUE, VLOOKUP(E961,PICKUP_PORKMEAT!A2:B559,{2},FALSE),VLOOKUP(E961,SOTC_PORKMEAT!A2:B5441,{2},FALSE))), CUSTOMERS_PORKMEAT!A2:D951,{4},FALSE)</f>
      </c>
      <c r="W961" s="1">
        <f>VLOOKUP(H961,SKU_PORKMEAT!A2:D683,{4},FALSE)</f>
      </c>
      <c r="X961" s="1">
        <v>12</v>
      </c>
      <c r="Y961" t="s">
        <v>256</v>
      </c>
    </row>
    <row r="962" spans="1:25" x14ac:dyDescent="0.25">
      <c r="A962" s="1">
        <v>2024</v>
      </c>
      <c r="B962" s="1" t="s">
        <v>24</v>
      </c>
      <c r="C962" s="1" t="s">
        <v>983</v>
      </c>
      <c r="D962" s="1" t="s">
        <v>2704</v>
      </c>
      <c r="E962" s="1">
        <v>2100121552</v>
      </c>
      <c r="F962" s="1">
        <f>VLOOKUP(UPPER(IF(IFERROR(VLOOKUP(E962,SOTC_PORKMEAT!A2:B5441,{2},FALSE), TRUE)=TRUE, VLOOKUP(E962,PICKUP_PORKMEAT!A2:B559,{2},FALSE),VLOOKUP(E962,SOTC_PORKMEAT!A2:B5441,{2},FALSE))), CUSTOMERS_PORKMEAT!A2:B951,{2},FALSE)</f>
      </c>
      <c r="G962" t="s">
        <v>28</v>
      </c>
      <c r="H962" s="1">
        <v>1000000000724</v>
      </c>
      <c r="I962" s="1" t="s">
        <v>919</v>
      </c>
      <c r="J962" s="1" t="s">
        <v>919</v>
      </c>
      <c r="K962" s="6" t="s">
        <v>2709</v>
      </c>
      <c r="L962" t="s">
        <v>13</v>
      </c>
      <c r="M962" t="s">
        <v>28</v>
      </c>
      <c r="N962" s="6" t="s">
        <v>2709</v>
      </c>
      <c r="O962" t="s">
        <v>28</v>
      </c>
      <c r="P962" t="s">
        <v>28</v>
      </c>
      <c r="Q962" t="s">
        <v>28</v>
      </c>
      <c r="R962" s="7" t="s">
        <v>2710</v>
      </c>
      <c r="S962" s="8">
        <f>R962/N962 * -1</f>
      </c>
      <c r="T962">
        <f>VLOOKUP(H962,SKU_PORKMEAT!A2:D683,{3},FALSE)</f>
      </c>
      <c r="U962" s="1">
        <f>VLOOKUP(UPPER(IF(IFERROR(VLOOKUP(E962,SOTC_PORKMEAT!A2:B5441,{2},FALSE), TRUE)=TRUE, VLOOKUP(E962,PICKUP_PORKMEAT!A2:B559,{2},FALSE),VLOOKUP(E962,SOTC_PORKMEAT!A2:B5441,{2},FALSE))), CUSTOMERS_PORKMEAT!A2:C951,{3},FALSE)</f>
      </c>
      <c r="V962" s="1">
        <f>VLOOKUP(UPPER(IF(IFERROR(VLOOKUP(E962,SOTC_PORKMEAT!A2:B5441,{2},FALSE), TRUE)=TRUE, VLOOKUP(E962,PICKUP_PORKMEAT!A2:B559,{2},FALSE),VLOOKUP(E962,SOTC_PORKMEAT!A2:B5441,{2},FALSE))), CUSTOMERS_PORKMEAT!A2:D951,{4},FALSE)</f>
      </c>
      <c r="W962" s="1">
        <f>VLOOKUP(H962,SKU_PORKMEAT!A2:D683,{4},FALSE)</f>
      </c>
      <c r="X962" s="1">
        <v>12</v>
      </c>
      <c r="Y962" t="s">
        <v>256</v>
      </c>
    </row>
    <row r="963" spans="1:25" x14ac:dyDescent="0.25">
      <c r="A963" s="1">
        <v>2024</v>
      </c>
      <c r="B963" s="1" t="s">
        <v>24</v>
      </c>
      <c r="C963" s="1" t="s">
        <v>2454</v>
      </c>
      <c r="D963" s="1" t="s">
        <v>2711</v>
      </c>
      <c r="E963" s="1">
        <v>2100121460</v>
      </c>
      <c r="F963" s="1" t="s">
        <v>100</v>
      </c>
      <c r="G963" t="s">
        <v>28</v>
      </c>
      <c r="H963" s="1">
        <v>1000000001128</v>
      </c>
      <c r="I963" s="1" t="s">
        <v>73</v>
      </c>
      <c r="J963" s="1" t="s">
        <v>73</v>
      </c>
      <c r="K963" s="6" t="s">
        <v>2712</v>
      </c>
      <c r="L963" t="s">
        <v>13</v>
      </c>
      <c r="M963" t="s">
        <v>28</v>
      </c>
      <c r="N963" s="6" t="s">
        <v>2712</v>
      </c>
      <c r="O963" t="s">
        <v>28</v>
      </c>
      <c r="P963" t="s">
        <v>28</v>
      </c>
      <c r="Q963" t="s">
        <v>28</v>
      </c>
      <c r="R963" s="7" t="s">
        <v>2713</v>
      </c>
      <c r="S963" s="8">
        <f>R963/N963 * -1</f>
      </c>
      <c r="T963">
        <f>VLOOKUP(H963,SKU_PORKMEAT!A2:D683,{3},FALSE)</f>
      </c>
      <c r="U963" s="1">
        <f>VLOOKUP(UPPER(IF(IFERROR(VLOOKUP(E963,SOTC_PORKMEAT!A2:B5441,{2},FALSE), TRUE)=TRUE, VLOOKUP(E963,PICKUP_PORKMEAT!A2:B559,{2},FALSE),VLOOKUP(E963,SOTC_PORKMEAT!A2:B5441,{2},FALSE))), CUSTOMERS_PORKMEAT!A2:C951,{3},FALSE)</f>
      </c>
      <c r="V963" s="1">
        <f>VLOOKUP(UPPER(IF(IFERROR(VLOOKUP(E963,SOTC_PORKMEAT!A2:B5441,{2},FALSE), TRUE)=TRUE, VLOOKUP(E963,PICKUP_PORKMEAT!A2:B559,{2},FALSE),VLOOKUP(E963,SOTC_PORKMEAT!A2:B5441,{2},FALSE))), CUSTOMERS_PORKMEAT!A2:D951,{4},FALSE)</f>
      </c>
      <c r="W963" s="1">
        <f>VLOOKUP(H963,SKU_PORKMEAT!A2:D683,{4},FALSE)</f>
      </c>
      <c r="X963" s="1">
        <v>12</v>
      </c>
      <c r="Y963" t="s">
        <v>100</v>
      </c>
    </row>
    <row r="964" spans="1:25" x14ac:dyDescent="0.25">
      <c r="A964" s="1">
        <v>2024</v>
      </c>
      <c r="B964" s="1" t="s">
        <v>24</v>
      </c>
      <c r="C964" s="1" t="s">
        <v>2454</v>
      </c>
      <c r="D964" s="1" t="s">
        <v>2714</v>
      </c>
      <c r="E964" s="1">
        <v>2100121082</v>
      </c>
      <c r="F964" s="1" t="s">
        <v>287</v>
      </c>
      <c r="G964" t="s">
        <v>28</v>
      </c>
      <c r="H964" s="1">
        <v>1000000001131</v>
      </c>
      <c r="I964" s="1" t="s">
        <v>55</v>
      </c>
      <c r="J964" s="1" t="s">
        <v>55</v>
      </c>
      <c r="K964" s="6" t="s">
        <v>1742</v>
      </c>
      <c r="L964" t="s">
        <v>13</v>
      </c>
      <c r="M964" t="s">
        <v>28</v>
      </c>
      <c r="N964" s="6" t="s">
        <v>1742</v>
      </c>
      <c r="O964" t="s">
        <v>28</v>
      </c>
      <c r="P964" t="s">
        <v>28</v>
      </c>
      <c r="Q964" t="s">
        <v>28</v>
      </c>
      <c r="R964" s="7" t="s">
        <v>1743</v>
      </c>
      <c r="S964" s="8">
        <f>R964/N964 * -1</f>
      </c>
      <c r="T964">
        <f>VLOOKUP(H964,SKU_PORKMEAT!A2:D683,{3},FALSE)</f>
      </c>
      <c r="U964" s="1">
        <f>VLOOKUP(UPPER(IF(IFERROR(VLOOKUP(E964,SOTC_PORKMEAT!A2:B5441,{2},FALSE), TRUE)=TRUE, VLOOKUP(E964,PICKUP_PORKMEAT!A2:B559,{2},FALSE),VLOOKUP(E964,SOTC_PORKMEAT!A2:B5441,{2},FALSE))), CUSTOMERS_PORKMEAT!A2:C951,{3},FALSE)</f>
      </c>
      <c r="V964" s="1">
        <f>VLOOKUP(UPPER(IF(IFERROR(VLOOKUP(E964,SOTC_PORKMEAT!A2:B5441,{2},FALSE), TRUE)=TRUE, VLOOKUP(E964,PICKUP_PORKMEAT!A2:B559,{2},FALSE),VLOOKUP(E964,SOTC_PORKMEAT!A2:B5441,{2},FALSE))), CUSTOMERS_PORKMEAT!A2:D951,{4},FALSE)</f>
      </c>
      <c r="W964" s="1">
        <f>VLOOKUP(H964,SKU_PORKMEAT!A2:D683,{4},FALSE)</f>
      </c>
      <c r="X964" s="1">
        <v>10</v>
      </c>
      <c r="Y964" t="s">
        <v>287</v>
      </c>
    </row>
    <row r="965" spans="1:25" x14ac:dyDescent="0.25">
      <c r="A965" s="1">
        <v>2024</v>
      </c>
      <c r="B965" s="1" t="s">
        <v>24</v>
      </c>
      <c r="C965" s="1" t="s">
        <v>2454</v>
      </c>
      <c r="D965" s="1" t="s">
        <v>2714</v>
      </c>
      <c r="E965" s="1">
        <v>2100121082</v>
      </c>
      <c r="F965" s="1" t="s">
        <v>287</v>
      </c>
      <c r="G965" t="s">
        <v>28</v>
      </c>
      <c r="H965" s="1">
        <v>1000000001357</v>
      </c>
      <c r="I965" s="1" t="s">
        <v>246</v>
      </c>
      <c r="J965" s="1" t="s">
        <v>246</v>
      </c>
      <c r="K965" s="6" t="s">
        <v>2715</v>
      </c>
      <c r="L965" t="s">
        <v>13</v>
      </c>
      <c r="M965" t="s">
        <v>28</v>
      </c>
      <c r="N965" s="6" t="s">
        <v>2715</v>
      </c>
      <c r="O965" t="s">
        <v>28</v>
      </c>
      <c r="P965" t="s">
        <v>28</v>
      </c>
      <c r="Q965" t="s">
        <v>28</v>
      </c>
      <c r="R965" s="7" t="s">
        <v>2716</v>
      </c>
      <c r="S965" s="8">
        <f>R965/N965 * -1</f>
      </c>
      <c r="T965">
        <f>VLOOKUP(H965,SKU_PORKMEAT!A2:D683,{3},FALSE)</f>
      </c>
      <c r="U965" s="1">
        <f>VLOOKUP(UPPER(IF(IFERROR(VLOOKUP(E965,SOTC_PORKMEAT!A2:B5441,{2},FALSE), TRUE)=TRUE, VLOOKUP(E965,PICKUP_PORKMEAT!A2:B559,{2},FALSE),VLOOKUP(E965,SOTC_PORKMEAT!A2:B5441,{2},FALSE))), CUSTOMERS_PORKMEAT!A2:C951,{3},FALSE)</f>
      </c>
      <c r="V965" s="1">
        <f>VLOOKUP(UPPER(IF(IFERROR(VLOOKUP(E965,SOTC_PORKMEAT!A2:B5441,{2},FALSE), TRUE)=TRUE, VLOOKUP(E965,PICKUP_PORKMEAT!A2:B559,{2},FALSE),VLOOKUP(E965,SOTC_PORKMEAT!A2:B5441,{2},FALSE))), CUSTOMERS_PORKMEAT!A2:D951,{4},FALSE)</f>
      </c>
      <c r="W965" s="1">
        <f>VLOOKUP(H965,SKU_PORKMEAT!A2:D683,{4},FALSE)</f>
      </c>
      <c r="X965" s="1">
        <v>10</v>
      </c>
      <c r="Y965" t="s">
        <v>287</v>
      </c>
    </row>
    <row r="966" spans="1:25" x14ac:dyDescent="0.25">
      <c r="A966" s="1">
        <v>2024</v>
      </c>
      <c r="B966" s="1" t="s">
        <v>24</v>
      </c>
      <c r="C966" s="1" t="s">
        <v>2454</v>
      </c>
      <c r="D966" s="1" t="s">
        <v>2714</v>
      </c>
      <c r="E966" s="1">
        <v>2100121082</v>
      </c>
      <c r="F966" s="1" t="s">
        <v>287</v>
      </c>
      <c r="G966" t="s">
        <v>28</v>
      </c>
      <c r="H966" s="1">
        <v>1000000000666</v>
      </c>
      <c r="I966" s="1" t="s">
        <v>541</v>
      </c>
      <c r="J966" s="1" t="s">
        <v>541</v>
      </c>
      <c r="K966" s="6" t="s">
        <v>2717</v>
      </c>
      <c r="L966" t="s">
        <v>13</v>
      </c>
      <c r="M966" t="s">
        <v>28</v>
      </c>
      <c r="N966" s="6" t="s">
        <v>2717</v>
      </c>
      <c r="O966" t="s">
        <v>28</v>
      </c>
      <c r="P966" t="s">
        <v>28</v>
      </c>
      <c r="Q966" t="s">
        <v>28</v>
      </c>
      <c r="R966" s="7" t="s">
        <v>2718</v>
      </c>
      <c r="S966" s="8">
        <f>R966/N966 * -1</f>
      </c>
      <c r="T966">
        <f>VLOOKUP(H966,SKU_PORKMEAT!A2:D683,{3},FALSE)</f>
      </c>
      <c r="U966" s="1">
        <f>VLOOKUP(UPPER(IF(IFERROR(VLOOKUP(E966,SOTC_PORKMEAT!A2:B5441,{2},FALSE), TRUE)=TRUE, VLOOKUP(E966,PICKUP_PORKMEAT!A2:B559,{2},FALSE),VLOOKUP(E966,SOTC_PORKMEAT!A2:B5441,{2},FALSE))), CUSTOMERS_PORKMEAT!A2:C951,{3},FALSE)</f>
      </c>
      <c r="V966" s="1">
        <f>VLOOKUP(UPPER(IF(IFERROR(VLOOKUP(E966,SOTC_PORKMEAT!A2:B5441,{2},FALSE), TRUE)=TRUE, VLOOKUP(E966,PICKUP_PORKMEAT!A2:B559,{2},FALSE),VLOOKUP(E966,SOTC_PORKMEAT!A2:B5441,{2},FALSE))), CUSTOMERS_PORKMEAT!A2:D951,{4},FALSE)</f>
      </c>
      <c r="W966" s="1">
        <f>VLOOKUP(H966,SKU_PORKMEAT!A2:D683,{4},FALSE)</f>
      </c>
      <c r="X966" s="1">
        <v>10</v>
      </c>
      <c r="Y966" t="s">
        <v>287</v>
      </c>
    </row>
    <row r="967" spans="1:25" x14ac:dyDescent="0.25">
      <c r="A967" s="1">
        <v>2024</v>
      </c>
      <c r="B967" s="1" t="s">
        <v>24</v>
      </c>
      <c r="C967" s="1" t="s">
        <v>2454</v>
      </c>
      <c r="D967" s="1" t="s">
        <v>2719</v>
      </c>
      <c r="E967" s="1">
        <v>2100121651</v>
      </c>
      <c r="F967" s="1" t="s">
        <v>1100</v>
      </c>
      <c r="G967" t="s">
        <v>28</v>
      </c>
      <c r="H967" s="1">
        <v>1000000001131</v>
      </c>
      <c r="I967" s="1" t="s">
        <v>55</v>
      </c>
      <c r="J967" s="1" t="s">
        <v>55</v>
      </c>
      <c r="K967" s="6" t="s">
        <v>2720</v>
      </c>
      <c r="L967" t="s">
        <v>13</v>
      </c>
      <c r="M967" t="s">
        <v>28</v>
      </c>
      <c r="N967" s="6" t="s">
        <v>2720</v>
      </c>
      <c r="O967" t="s">
        <v>28</v>
      </c>
      <c r="P967" t="s">
        <v>28</v>
      </c>
      <c r="Q967" t="s">
        <v>28</v>
      </c>
      <c r="R967" s="7" t="s">
        <v>2721</v>
      </c>
      <c r="S967" s="8">
        <f>R967/N967 * -1</f>
      </c>
      <c r="T967">
        <f>VLOOKUP(H967,SKU_PORKMEAT!A2:D683,{3},FALSE)</f>
      </c>
      <c r="U967" s="1">
        <f>VLOOKUP(UPPER(IF(IFERROR(VLOOKUP(E967,SOTC_PORKMEAT!A2:B5441,{2},FALSE), TRUE)=TRUE, VLOOKUP(E967,PICKUP_PORKMEAT!A2:B559,{2},FALSE),VLOOKUP(E967,SOTC_PORKMEAT!A2:B5441,{2},FALSE))), CUSTOMERS_PORKMEAT!A2:C951,{3},FALSE)</f>
      </c>
      <c r="V967" s="1">
        <f>VLOOKUP(UPPER(IF(IFERROR(VLOOKUP(E967,SOTC_PORKMEAT!A2:B5441,{2},FALSE), TRUE)=TRUE, VLOOKUP(E967,PICKUP_PORKMEAT!A2:B559,{2},FALSE),VLOOKUP(E967,SOTC_PORKMEAT!A2:B5441,{2},FALSE))), CUSTOMERS_PORKMEAT!A2:D951,{4},FALSE)</f>
      </c>
      <c r="W967" s="1">
        <f>VLOOKUP(H967,SKU_PORKMEAT!A2:D683,{4},FALSE)</f>
      </c>
      <c r="X967" s="1">
        <v>13</v>
      </c>
      <c r="Y967" t="s">
        <v>1100</v>
      </c>
    </row>
    <row r="968" spans="1:25" x14ac:dyDescent="0.25">
      <c r="A968" s="1">
        <v>2024</v>
      </c>
      <c r="B968" s="1" t="s">
        <v>24</v>
      </c>
      <c r="C968" s="1" t="s">
        <v>2454</v>
      </c>
      <c r="D968" s="1" t="s">
        <v>2719</v>
      </c>
      <c r="E968" s="1">
        <v>2100121651</v>
      </c>
      <c r="F968" s="1" t="s">
        <v>1100</v>
      </c>
      <c r="G968" t="s">
        <v>28</v>
      </c>
      <c r="H968" s="1">
        <v>1000000001131</v>
      </c>
      <c r="I968" s="1" t="s">
        <v>55</v>
      </c>
      <c r="J968" s="1" t="s">
        <v>55</v>
      </c>
      <c r="K968" s="6" t="s">
        <v>2722</v>
      </c>
      <c r="L968" t="s">
        <v>13</v>
      </c>
      <c r="M968" t="s">
        <v>28</v>
      </c>
      <c r="N968" s="6" t="s">
        <v>2722</v>
      </c>
      <c r="O968" t="s">
        <v>28</v>
      </c>
      <c r="P968" t="s">
        <v>28</v>
      </c>
      <c r="Q968" t="s">
        <v>28</v>
      </c>
      <c r="R968" s="7" t="s">
        <v>2723</v>
      </c>
      <c r="S968" s="8">
        <f>R968/N968 * -1</f>
      </c>
      <c r="T968">
        <f>VLOOKUP(H968,SKU_PORKMEAT!A2:D683,{3},FALSE)</f>
      </c>
      <c r="U968" s="1">
        <f>VLOOKUP(UPPER(IF(IFERROR(VLOOKUP(E968,SOTC_PORKMEAT!A2:B5441,{2},FALSE), TRUE)=TRUE, VLOOKUP(E968,PICKUP_PORKMEAT!A2:B559,{2},FALSE),VLOOKUP(E968,SOTC_PORKMEAT!A2:B5441,{2},FALSE))), CUSTOMERS_PORKMEAT!A2:C951,{3},FALSE)</f>
      </c>
      <c r="V968" s="1">
        <f>VLOOKUP(UPPER(IF(IFERROR(VLOOKUP(E968,SOTC_PORKMEAT!A2:B5441,{2},FALSE), TRUE)=TRUE, VLOOKUP(E968,PICKUP_PORKMEAT!A2:B559,{2},FALSE),VLOOKUP(E968,SOTC_PORKMEAT!A2:B5441,{2},FALSE))), CUSTOMERS_PORKMEAT!A2:D951,{4},FALSE)</f>
      </c>
      <c r="W968" s="1">
        <f>VLOOKUP(H968,SKU_PORKMEAT!A2:D683,{4},FALSE)</f>
      </c>
      <c r="X968" s="1">
        <v>13</v>
      </c>
      <c r="Y968" t="s">
        <v>1100</v>
      </c>
    </row>
    <row r="969" spans="1:25" x14ac:dyDescent="0.25">
      <c r="A969" s="1">
        <v>2024</v>
      </c>
      <c r="B969" s="1" t="s">
        <v>24</v>
      </c>
      <c r="C969" s="1" t="s">
        <v>2454</v>
      </c>
      <c r="D969" s="1" t="s">
        <v>2724</v>
      </c>
      <c r="E969" s="1">
        <v>2100121459</v>
      </c>
      <c r="F969" s="1" t="s">
        <v>250</v>
      </c>
      <c r="G969" t="s">
        <v>28</v>
      </c>
      <c r="H969" s="1">
        <v>1000000001128</v>
      </c>
      <c r="I969" s="1" t="s">
        <v>73</v>
      </c>
      <c r="J969" s="1" t="s">
        <v>73</v>
      </c>
      <c r="K969" s="6" t="s">
        <v>2725</v>
      </c>
      <c r="L969" t="s">
        <v>13</v>
      </c>
      <c r="M969" t="s">
        <v>28</v>
      </c>
      <c r="N969" s="6" t="s">
        <v>2725</v>
      </c>
      <c r="O969" t="s">
        <v>28</v>
      </c>
      <c r="P969" t="s">
        <v>28</v>
      </c>
      <c r="Q969" t="s">
        <v>28</v>
      </c>
      <c r="R969" s="7" t="s">
        <v>2726</v>
      </c>
      <c r="S969" s="8">
        <f>R969/N969 * -1</f>
      </c>
      <c r="T969">
        <f>VLOOKUP(H969,SKU_PORKMEAT!A2:D683,{3},FALSE)</f>
      </c>
      <c r="U969" s="1">
        <f>VLOOKUP(UPPER(IF(IFERROR(VLOOKUP(E969,SOTC_PORKMEAT!A2:B5441,{2},FALSE), TRUE)=TRUE, VLOOKUP(E969,PICKUP_PORKMEAT!A2:B559,{2},FALSE),VLOOKUP(E969,SOTC_PORKMEAT!A2:B5441,{2},FALSE))), CUSTOMERS_PORKMEAT!A2:C951,{3},FALSE)</f>
      </c>
      <c r="V969" s="1">
        <f>VLOOKUP(UPPER(IF(IFERROR(VLOOKUP(E969,SOTC_PORKMEAT!A2:B5441,{2},FALSE), TRUE)=TRUE, VLOOKUP(E969,PICKUP_PORKMEAT!A2:B559,{2},FALSE),VLOOKUP(E969,SOTC_PORKMEAT!A2:B5441,{2},FALSE))), CUSTOMERS_PORKMEAT!A2:D951,{4},FALSE)</f>
      </c>
      <c r="W969" s="1">
        <f>VLOOKUP(H969,SKU_PORKMEAT!A2:D683,{4},FALSE)</f>
      </c>
      <c r="X969" s="1">
        <v>15</v>
      </c>
      <c r="Y969" t="s">
        <v>250</v>
      </c>
    </row>
    <row r="970" spans="1:25" x14ac:dyDescent="0.25">
      <c r="A970" s="1">
        <v>2024</v>
      </c>
      <c r="B970" s="1" t="s">
        <v>24</v>
      </c>
      <c r="C970" s="1" t="s">
        <v>2454</v>
      </c>
      <c r="D970" s="1" t="s">
        <v>2727</v>
      </c>
      <c r="E970" s="1">
        <v>2100121088</v>
      </c>
      <c r="F970" s="1" t="s">
        <v>67</v>
      </c>
      <c r="G970" t="s">
        <v>28</v>
      </c>
      <c r="H970" s="1">
        <v>1000000001131</v>
      </c>
      <c r="I970" s="1" t="s">
        <v>55</v>
      </c>
      <c r="J970" s="1" t="s">
        <v>55</v>
      </c>
      <c r="K970" s="6" t="s">
        <v>2728</v>
      </c>
      <c r="L970" t="s">
        <v>13</v>
      </c>
      <c r="M970" t="s">
        <v>28</v>
      </c>
      <c r="N970" s="6" t="s">
        <v>2728</v>
      </c>
      <c r="O970" t="s">
        <v>28</v>
      </c>
      <c r="P970" t="s">
        <v>28</v>
      </c>
      <c r="Q970" t="s">
        <v>28</v>
      </c>
      <c r="R970" s="7" t="s">
        <v>2729</v>
      </c>
      <c r="S970" s="8">
        <f>R970/N970 * -1</f>
      </c>
      <c r="T970">
        <f>VLOOKUP(H970,SKU_PORKMEAT!A2:D683,{3},FALSE)</f>
      </c>
      <c r="U970" s="1">
        <f>VLOOKUP(UPPER(IF(IFERROR(VLOOKUP(E970,SOTC_PORKMEAT!A2:B5441,{2},FALSE), TRUE)=TRUE, VLOOKUP(E970,PICKUP_PORKMEAT!A2:B559,{2},FALSE),VLOOKUP(E970,SOTC_PORKMEAT!A2:B5441,{2},FALSE))), CUSTOMERS_PORKMEAT!A2:C951,{3},FALSE)</f>
      </c>
      <c r="V970" s="1">
        <f>VLOOKUP(UPPER(IF(IFERROR(VLOOKUP(E970,SOTC_PORKMEAT!A2:B5441,{2},FALSE), TRUE)=TRUE, VLOOKUP(E970,PICKUP_PORKMEAT!A2:B559,{2},FALSE),VLOOKUP(E970,SOTC_PORKMEAT!A2:B5441,{2},FALSE))), CUSTOMERS_PORKMEAT!A2:D951,{4},FALSE)</f>
      </c>
      <c r="W970" s="1">
        <f>VLOOKUP(H970,SKU_PORKMEAT!A2:D683,{4},FALSE)</f>
      </c>
      <c r="X970" s="1">
        <v>10</v>
      </c>
      <c r="Y970" t="s">
        <v>67</v>
      </c>
    </row>
    <row r="971" spans="1:25" x14ac:dyDescent="0.25">
      <c r="A971" s="1">
        <v>2024</v>
      </c>
      <c r="B971" s="1" t="s">
        <v>24</v>
      </c>
      <c r="C971" s="1" t="s">
        <v>2415</v>
      </c>
      <c r="D971" s="1" t="s">
        <v>2730</v>
      </c>
      <c r="E971" s="1">
        <v>2100121502</v>
      </c>
      <c r="F971" s="1" t="s">
        <v>72</v>
      </c>
      <c r="G971" t="s">
        <v>28</v>
      </c>
      <c r="H971" s="1">
        <v>1000000001128</v>
      </c>
      <c r="I971" s="1" t="s">
        <v>73</v>
      </c>
      <c r="J971" s="1" t="s">
        <v>73</v>
      </c>
      <c r="K971" s="6" t="s">
        <v>2731</v>
      </c>
      <c r="L971" t="s">
        <v>13</v>
      </c>
      <c r="M971" t="s">
        <v>28</v>
      </c>
      <c r="N971" s="6" t="s">
        <v>2731</v>
      </c>
      <c r="O971" t="s">
        <v>28</v>
      </c>
      <c r="P971" t="s">
        <v>28</v>
      </c>
      <c r="Q971" t="s">
        <v>28</v>
      </c>
      <c r="R971" s="7" t="s">
        <v>2732</v>
      </c>
      <c r="S971" s="8">
        <f>R971/N971 * -1</f>
      </c>
      <c r="T971">
        <f>VLOOKUP(H971,SKU_PORKMEAT!A2:D683,{3},FALSE)</f>
      </c>
      <c r="U971" s="1">
        <f>VLOOKUP(UPPER(IF(IFERROR(VLOOKUP(E971,SOTC_PORKMEAT!A2:B5441,{2},FALSE), TRUE)=TRUE, VLOOKUP(E971,PICKUP_PORKMEAT!A2:B559,{2},FALSE),VLOOKUP(E971,SOTC_PORKMEAT!A2:B5441,{2},FALSE))), CUSTOMERS_PORKMEAT!A2:C951,{3},FALSE)</f>
      </c>
      <c r="V971" s="1">
        <f>VLOOKUP(UPPER(IF(IFERROR(VLOOKUP(E971,SOTC_PORKMEAT!A2:B5441,{2},FALSE), TRUE)=TRUE, VLOOKUP(E971,PICKUP_PORKMEAT!A2:B559,{2},FALSE),VLOOKUP(E971,SOTC_PORKMEAT!A2:B5441,{2},FALSE))), CUSTOMERS_PORKMEAT!A2:D951,{4},FALSE)</f>
      </c>
      <c r="W971" s="1">
        <f>VLOOKUP(H971,SKU_PORKMEAT!A2:D683,{4},FALSE)</f>
      </c>
      <c r="X971" s="1">
        <v>15</v>
      </c>
      <c r="Y971" t="s">
        <v>72</v>
      </c>
    </row>
    <row r="972" spans="1:25" x14ac:dyDescent="0.25">
      <c r="A972" s="1">
        <v>2024</v>
      </c>
      <c r="B972" s="1" t="s">
        <v>24</v>
      </c>
      <c r="C972" s="1" t="s">
        <v>2415</v>
      </c>
      <c r="D972" s="1" t="s">
        <v>2733</v>
      </c>
      <c r="E972" s="1">
        <v>2100121484</v>
      </c>
      <c r="F972" s="1" t="s">
        <v>92</v>
      </c>
      <c r="G972" t="s">
        <v>28</v>
      </c>
      <c r="H972" s="1">
        <v>1000000001128</v>
      </c>
      <c r="I972" s="1" t="s">
        <v>73</v>
      </c>
      <c r="J972" s="1" t="s">
        <v>73</v>
      </c>
      <c r="K972" s="6" t="s">
        <v>2734</v>
      </c>
      <c r="L972" t="s">
        <v>13</v>
      </c>
      <c r="M972" t="s">
        <v>28</v>
      </c>
      <c r="N972" s="6" t="s">
        <v>2734</v>
      </c>
      <c r="O972" t="s">
        <v>28</v>
      </c>
      <c r="P972" t="s">
        <v>28</v>
      </c>
      <c r="Q972" t="s">
        <v>28</v>
      </c>
      <c r="R972" s="7" t="s">
        <v>2735</v>
      </c>
      <c r="S972" s="8">
        <f>R972/N972 * -1</f>
      </c>
      <c r="T972">
        <f>VLOOKUP(H972,SKU_PORKMEAT!A2:D683,{3},FALSE)</f>
      </c>
      <c r="U972" s="1">
        <f>VLOOKUP(UPPER(IF(IFERROR(VLOOKUP(E972,SOTC_PORKMEAT!A2:B5441,{2},FALSE), TRUE)=TRUE, VLOOKUP(E972,PICKUP_PORKMEAT!A2:B559,{2},FALSE),VLOOKUP(E972,SOTC_PORKMEAT!A2:B5441,{2},FALSE))), CUSTOMERS_PORKMEAT!A2:C951,{3},FALSE)</f>
      </c>
      <c r="V972" s="1">
        <f>VLOOKUP(UPPER(IF(IFERROR(VLOOKUP(E972,SOTC_PORKMEAT!A2:B5441,{2},FALSE), TRUE)=TRUE, VLOOKUP(E972,PICKUP_PORKMEAT!A2:B559,{2},FALSE),VLOOKUP(E972,SOTC_PORKMEAT!A2:B5441,{2},FALSE))), CUSTOMERS_PORKMEAT!A2:D951,{4},FALSE)</f>
      </c>
      <c r="W972" s="1">
        <f>VLOOKUP(H972,SKU_PORKMEAT!A2:D683,{4},FALSE)</f>
      </c>
      <c r="X972" s="1">
        <v>15</v>
      </c>
      <c r="Y972" t="s">
        <v>92</v>
      </c>
    </row>
    <row r="973" spans="1:25" x14ac:dyDescent="0.25">
      <c r="A973" s="1">
        <v>2024</v>
      </c>
      <c r="B973" s="1" t="s">
        <v>24</v>
      </c>
      <c r="C973" s="1" t="s">
        <v>2415</v>
      </c>
      <c r="D973" s="1" t="s">
        <v>2736</v>
      </c>
      <c r="E973" s="1">
        <v>2100121505</v>
      </c>
      <c r="F973" s="1" t="s">
        <v>96</v>
      </c>
      <c r="G973" t="s">
        <v>28</v>
      </c>
      <c r="H973" s="1">
        <v>1000000001128</v>
      </c>
      <c r="I973" s="1" t="s">
        <v>73</v>
      </c>
      <c r="J973" s="1" t="s">
        <v>73</v>
      </c>
      <c r="K973" s="6" t="s">
        <v>2737</v>
      </c>
      <c r="L973" t="s">
        <v>13</v>
      </c>
      <c r="M973" t="s">
        <v>28</v>
      </c>
      <c r="N973" s="6" t="s">
        <v>2737</v>
      </c>
      <c r="O973" t="s">
        <v>28</v>
      </c>
      <c r="P973" t="s">
        <v>28</v>
      </c>
      <c r="Q973" t="s">
        <v>28</v>
      </c>
      <c r="R973" s="7" t="s">
        <v>2738</v>
      </c>
      <c r="S973" s="8">
        <f>R973/N973 * -1</f>
      </c>
      <c r="T973">
        <f>VLOOKUP(H973,SKU_PORKMEAT!A2:D683,{3},FALSE)</f>
      </c>
      <c r="U973" s="1">
        <f>VLOOKUP(UPPER(IF(IFERROR(VLOOKUP(E973,SOTC_PORKMEAT!A2:B5441,{2},FALSE), TRUE)=TRUE, VLOOKUP(E973,PICKUP_PORKMEAT!A2:B559,{2},FALSE),VLOOKUP(E973,SOTC_PORKMEAT!A2:B5441,{2},FALSE))), CUSTOMERS_PORKMEAT!A2:C951,{3},FALSE)</f>
      </c>
      <c r="V973" s="1">
        <f>VLOOKUP(UPPER(IF(IFERROR(VLOOKUP(E973,SOTC_PORKMEAT!A2:B5441,{2},FALSE), TRUE)=TRUE, VLOOKUP(E973,PICKUP_PORKMEAT!A2:B559,{2},FALSE),VLOOKUP(E973,SOTC_PORKMEAT!A2:B5441,{2},FALSE))), CUSTOMERS_PORKMEAT!A2:D951,{4},FALSE)</f>
      </c>
      <c r="W973" s="1">
        <f>VLOOKUP(H973,SKU_PORKMEAT!A2:D683,{4},FALSE)</f>
      </c>
      <c r="X973" s="1">
        <v>15</v>
      </c>
      <c r="Y973" t="s">
        <v>96</v>
      </c>
    </row>
    <row r="974" spans="1:25" x14ac:dyDescent="0.25">
      <c r="A974" s="1">
        <v>2024</v>
      </c>
      <c r="B974" s="1" t="s">
        <v>24</v>
      </c>
      <c r="C974" s="1" t="s">
        <v>2415</v>
      </c>
      <c r="D974" s="1" t="s">
        <v>2739</v>
      </c>
      <c r="E974" s="1">
        <v>2100121490</v>
      </c>
      <c r="F974" s="1" t="s">
        <v>104</v>
      </c>
      <c r="G974" t="s">
        <v>28</v>
      </c>
      <c r="H974" s="1">
        <v>1000000001128</v>
      </c>
      <c r="I974" s="1" t="s">
        <v>73</v>
      </c>
      <c r="J974" s="1" t="s">
        <v>73</v>
      </c>
      <c r="K974" s="6" t="s">
        <v>2740</v>
      </c>
      <c r="L974" t="s">
        <v>13</v>
      </c>
      <c r="M974" t="s">
        <v>28</v>
      </c>
      <c r="N974" s="6" t="s">
        <v>2740</v>
      </c>
      <c r="O974" t="s">
        <v>28</v>
      </c>
      <c r="P974" t="s">
        <v>28</v>
      </c>
      <c r="Q974" t="s">
        <v>28</v>
      </c>
      <c r="R974" s="7" t="s">
        <v>2741</v>
      </c>
      <c r="S974" s="8">
        <f>R974/N974 * -1</f>
      </c>
      <c r="T974">
        <f>VLOOKUP(H974,SKU_PORKMEAT!A2:D683,{3},FALSE)</f>
      </c>
      <c r="U974" s="1">
        <f>VLOOKUP(UPPER(IF(IFERROR(VLOOKUP(E974,SOTC_PORKMEAT!A2:B5441,{2},FALSE), TRUE)=TRUE, VLOOKUP(E974,PICKUP_PORKMEAT!A2:B559,{2},FALSE),VLOOKUP(E974,SOTC_PORKMEAT!A2:B5441,{2},FALSE))), CUSTOMERS_PORKMEAT!A2:C951,{3},FALSE)</f>
      </c>
      <c r="V974" s="1">
        <f>VLOOKUP(UPPER(IF(IFERROR(VLOOKUP(E974,SOTC_PORKMEAT!A2:B5441,{2},FALSE), TRUE)=TRUE, VLOOKUP(E974,PICKUP_PORKMEAT!A2:B559,{2},FALSE),VLOOKUP(E974,SOTC_PORKMEAT!A2:B5441,{2},FALSE))), CUSTOMERS_PORKMEAT!A2:D951,{4},FALSE)</f>
      </c>
      <c r="W974" s="1">
        <f>VLOOKUP(H974,SKU_PORKMEAT!A2:D683,{4},FALSE)</f>
      </c>
      <c r="X974" s="1">
        <v>10</v>
      </c>
      <c r="Y974" t="s">
        <v>104</v>
      </c>
    </row>
    <row r="975" spans="1:25" x14ac:dyDescent="0.25">
      <c r="A975" s="1">
        <v>2024</v>
      </c>
      <c r="B975" s="1" t="s">
        <v>24</v>
      </c>
      <c r="C975" s="1" t="s">
        <v>2415</v>
      </c>
      <c r="D975" s="1" t="s">
        <v>2742</v>
      </c>
      <c r="E975" s="1">
        <v>2100121491</v>
      </c>
      <c r="F975" s="1" t="s">
        <v>104</v>
      </c>
      <c r="G975" t="s">
        <v>28</v>
      </c>
      <c r="H975" s="1">
        <v>1000000001128</v>
      </c>
      <c r="I975" s="1" t="s">
        <v>73</v>
      </c>
      <c r="J975" s="1" t="s">
        <v>73</v>
      </c>
      <c r="K975" s="6" t="s">
        <v>2743</v>
      </c>
      <c r="L975" t="s">
        <v>13</v>
      </c>
      <c r="M975" t="s">
        <v>28</v>
      </c>
      <c r="N975" s="6" t="s">
        <v>2743</v>
      </c>
      <c r="O975" t="s">
        <v>28</v>
      </c>
      <c r="P975" t="s">
        <v>28</v>
      </c>
      <c r="Q975" t="s">
        <v>28</v>
      </c>
      <c r="R975" s="7" t="s">
        <v>2744</v>
      </c>
      <c r="S975" s="8">
        <f>R975/N975 * -1</f>
      </c>
      <c r="T975">
        <f>VLOOKUP(H975,SKU_PORKMEAT!A2:D683,{3},FALSE)</f>
      </c>
      <c r="U975" s="1">
        <f>VLOOKUP(UPPER(IF(IFERROR(VLOOKUP(E975,SOTC_PORKMEAT!A2:B5441,{2},FALSE), TRUE)=TRUE, VLOOKUP(E975,PICKUP_PORKMEAT!A2:B559,{2},FALSE),VLOOKUP(E975,SOTC_PORKMEAT!A2:B5441,{2},FALSE))), CUSTOMERS_PORKMEAT!A2:C951,{3},FALSE)</f>
      </c>
      <c r="V975" s="1">
        <f>VLOOKUP(UPPER(IF(IFERROR(VLOOKUP(E975,SOTC_PORKMEAT!A2:B5441,{2},FALSE), TRUE)=TRUE, VLOOKUP(E975,PICKUP_PORKMEAT!A2:B559,{2},FALSE),VLOOKUP(E975,SOTC_PORKMEAT!A2:B5441,{2},FALSE))), CUSTOMERS_PORKMEAT!A2:D951,{4},FALSE)</f>
      </c>
      <c r="W975" s="1">
        <f>VLOOKUP(H975,SKU_PORKMEAT!A2:D683,{4},FALSE)</f>
      </c>
      <c r="X975" s="1">
        <v>10</v>
      </c>
      <c r="Y975" t="s">
        <v>104</v>
      </c>
    </row>
    <row r="976" spans="1:25" x14ac:dyDescent="0.25">
      <c r="A976" s="1">
        <v>2024</v>
      </c>
      <c r="B976" s="1" t="s">
        <v>24</v>
      </c>
      <c r="C976" s="1" t="s">
        <v>2415</v>
      </c>
      <c r="D976" s="1" t="s">
        <v>2745</v>
      </c>
      <c r="E976" s="1">
        <v>2100121492</v>
      </c>
      <c r="F976" s="1" t="s">
        <v>104</v>
      </c>
      <c r="G976" t="s">
        <v>28</v>
      </c>
      <c r="H976" s="1">
        <v>1000000001128</v>
      </c>
      <c r="I976" s="1" t="s">
        <v>73</v>
      </c>
      <c r="J976" s="1" t="s">
        <v>73</v>
      </c>
      <c r="K976" s="6" t="s">
        <v>1515</v>
      </c>
      <c r="L976" t="s">
        <v>13</v>
      </c>
      <c r="M976" t="s">
        <v>28</v>
      </c>
      <c r="N976" s="6" t="s">
        <v>1515</v>
      </c>
      <c r="O976" t="s">
        <v>28</v>
      </c>
      <c r="P976" t="s">
        <v>28</v>
      </c>
      <c r="Q976" t="s">
        <v>28</v>
      </c>
      <c r="R976" s="7" t="s">
        <v>2746</v>
      </c>
      <c r="S976" s="8">
        <f>R976/N976 * -1</f>
      </c>
      <c r="T976">
        <f>VLOOKUP(H976,SKU_PORKMEAT!A2:D683,{3},FALSE)</f>
      </c>
      <c r="U976" s="1">
        <f>VLOOKUP(UPPER(IF(IFERROR(VLOOKUP(E976,SOTC_PORKMEAT!A2:B5441,{2},FALSE), TRUE)=TRUE, VLOOKUP(E976,PICKUP_PORKMEAT!A2:B559,{2},FALSE),VLOOKUP(E976,SOTC_PORKMEAT!A2:B5441,{2},FALSE))), CUSTOMERS_PORKMEAT!A2:C951,{3},FALSE)</f>
      </c>
      <c r="V976" s="1">
        <f>VLOOKUP(UPPER(IF(IFERROR(VLOOKUP(E976,SOTC_PORKMEAT!A2:B5441,{2},FALSE), TRUE)=TRUE, VLOOKUP(E976,PICKUP_PORKMEAT!A2:B559,{2},FALSE),VLOOKUP(E976,SOTC_PORKMEAT!A2:B5441,{2},FALSE))), CUSTOMERS_PORKMEAT!A2:D951,{4},FALSE)</f>
      </c>
      <c r="W976" s="1">
        <f>VLOOKUP(H976,SKU_PORKMEAT!A2:D683,{4},FALSE)</f>
      </c>
      <c r="X976" s="1">
        <v>10</v>
      </c>
      <c r="Y976" t="s">
        <v>104</v>
      </c>
    </row>
    <row r="977" spans="1:25" x14ac:dyDescent="0.25">
      <c r="A977" s="1">
        <v>2024</v>
      </c>
      <c r="B977" s="1" t="s">
        <v>24</v>
      </c>
      <c r="C977" s="1" t="s">
        <v>2415</v>
      </c>
      <c r="D977" s="1" t="s">
        <v>2747</v>
      </c>
      <c r="E977" s="1">
        <v>2100121493</v>
      </c>
      <c r="F977" s="1" t="s">
        <v>104</v>
      </c>
      <c r="G977" t="s">
        <v>28</v>
      </c>
      <c r="H977" s="1">
        <v>1000000001128</v>
      </c>
      <c r="I977" s="1" t="s">
        <v>73</v>
      </c>
      <c r="J977" s="1" t="s">
        <v>73</v>
      </c>
      <c r="K977" s="6" t="s">
        <v>2748</v>
      </c>
      <c r="L977" t="s">
        <v>13</v>
      </c>
      <c r="M977" t="s">
        <v>28</v>
      </c>
      <c r="N977" s="6" t="s">
        <v>2748</v>
      </c>
      <c r="O977" t="s">
        <v>28</v>
      </c>
      <c r="P977" t="s">
        <v>28</v>
      </c>
      <c r="Q977" t="s">
        <v>28</v>
      </c>
      <c r="R977" s="7" t="s">
        <v>2749</v>
      </c>
      <c r="S977" s="8">
        <f>R977/N977 * -1</f>
      </c>
      <c r="T977">
        <f>VLOOKUP(H977,SKU_PORKMEAT!A2:D683,{3},FALSE)</f>
      </c>
      <c r="U977" s="1">
        <f>VLOOKUP(UPPER(IF(IFERROR(VLOOKUP(E977,SOTC_PORKMEAT!A2:B5441,{2},FALSE), TRUE)=TRUE, VLOOKUP(E977,PICKUP_PORKMEAT!A2:B559,{2},FALSE),VLOOKUP(E977,SOTC_PORKMEAT!A2:B5441,{2},FALSE))), CUSTOMERS_PORKMEAT!A2:C951,{3},FALSE)</f>
      </c>
      <c r="V977" s="1">
        <f>VLOOKUP(UPPER(IF(IFERROR(VLOOKUP(E977,SOTC_PORKMEAT!A2:B5441,{2},FALSE), TRUE)=TRUE, VLOOKUP(E977,PICKUP_PORKMEAT!A2:B559,{2},FALSE),VLOOKUP(E977,SOTC_PORKMEAT!A2:B5441,{2},FALSE))), CUSTOMERS_PORKMEAT!A2:D951,{4},FALSE)</f>
      </c>
      <c r="W977" s="1">
        <f>VLOOKUP(H977,SKU_PORKMEAT!A2:D683,{4},FALSE)</f>
      </c>
      <c r="X977" s="1">
        <v>10</v>
      </c>
      <c r="Y977" t="s">
        <v>104</v>
      </c>
    </row>
    <row r="978" spans="1:25" x14ac:dyDescent="0.25">
      <c r="A978" s="1">
        <v>2024</v>
      </c>
      <c r="B978" s="1" t="s">
        <v>24</v>
      </c>
      <c r="C978" s="1" t="s">
        <v>2415</v>
      </c>
      <c r="D978" s="1" t="s">
        <v>2750</v>
      </c>
      <c r="E978" s="1">
        <v>2100121494</v>
      </c>
      <c r="F978" s="1" t="s">
        <v>104</v>
      </c>
      <c r="G978" t="s">
        <v>28</v>
      </c>
      <c r="H978" s="1">
        <v>1000000001128</v>
      </c>
      <c r="I978" s="1" t="s">
        <v>73</v>
      </c>
      <c r="J978" s="1" t="s">
        <v>73</v>
      </c>
      <c r="K978" s="6" t="s">
        <v>34</v>
      </c>
      <c r="L978" t="s">
        <v>13</v>
      </c>
      <c r="M978" t="s">
        <v>28</v>
      </c>
      <c r="N978" s="6" t="s">
        <v>34</v>
      </c>
      <c r="O978" t="s">
        <v>28</v>
      </c>
      <c r="P978" t="s">
        <v>28</v>
      </c>
      <c r="Q978" t="s">
        <v>28</v>
      </c>
      <c r="R978" s="7" t="s">
        <v>2751</v>
      </c>
      <c r="S978" s="8">
        <f>R978/N978 * -1</f>
      </c>
      <c r="T978">
        <f>VLOOKUP(H978,SKU_PORKMEAT!A2:D683,{3},FALSE)</f>
      </c>
      <c r="U978" s="1">
        <f>VLOOKUP(UPPER(IF(IFERROR(VLOOKUP(E978,SOTC_PORKMEAT!A2:B5441,{2},FALSE), TRUE)=TRUE, VLOOKUP(E978,PICKUP_PORKMEAT!A2:B559,{2},FALSE),VLOOKUP(E978,SOTC_PORKMEAT!A2:B5441,{2},FALSE))), CUSTOMERS_PORKMEAT!A2:C951,{3},FALSE)</f>
      </c>
      <c r="V978" s="1">
        <f>VLOOKUP(UPPER(IF(IFERROR(VLOOKUP(E978,SOTC_PORKMEAT!A2:B5441,{2},FALSE), TRUE)=TRUE, VLOOKUP(E978,PICKUP_PORKMEAT!A2:B559,{2},FALSE),VLOOKUP(E978,SOTC_PORKMEAT!A2:B5441,{2},FALSE))), CUSTOMERS_PORKMEAT!A2:D951,{4},FALSE)</f>
      </c>
      <c r="W978" s="1">
        <f>VLOOKUP(H978,SKU_PORKMEAT!A2:D683,{4},FALSE)</f>
      </c>
      <c r="X978" s="1">
        <v>10</v>
      </c>
      <c r="Y978" t="s">
        <v>104</v>
      </c>
    </row>
    <row r="979" spans="1:25" x14ac:dyDescent="0.25">
      <c r="A979" s="1">
        <v>2024</v>
      </c>
      <c r="B979" s="1" t="s">
        <v>24</v>
      </c>
      <c r="C979" s="1" t="s">
        <v>2415</v>
      </c>
      <c r="D979" s="1" t="s">
        <v>2752</v>
      </c>
      <c r="E979" s="1">
        <v>2100121495</v>
      </c>
      <c r="F979" s="1" t="s">
        <v>104</v>
      </c>
      <c r="G979" t="s">
        <v>28</v>
      </c>
      <c r="H979" s="1">
        <v>1000000001128</v>
      </c>
      <c r="I979" s="1" t="s">
        <v>73</v>
      </c>
      <c r="J979" s="1" t="s">
        <v>73</v>
      </c>
      <c r="K979" s="6" t="s">
        <v>2753</v>
      </c>
      <c r="L979" t="s">
        <v>13</v>
      </c>
      <c r="M979" t="s">
        <v>28</v>
      </c>
      <c r="N979" s="6" t="s">
        <v>2753</v>
      </c>
      <c r="O979" t="s">
        <v>28</v>
      </c>
      <c r="P979" t="s">
        <v>28</v>
      </c>
      <c r="Q979" t="s">
        <v>28</v>
      </c>
      <c r="R979" s="7" t="s">
        <v>2754</v>
      </c>
      <c r="S979" s="8">
        <f>R979/N979 * -1</f>
      </c>
      <c r="T979">
        <f>VLOOKUP(H979,SKU_PORKMEAT!A2:D683,{3},FALSE)</f>
      </c>
      <c r="U979" s="1">
        <f>VLOOKUP(UPPER(IF(IFERROR(VLOOKUP(E979,SOTC_PORKMEAT!A2:B5441,{2},FALSE), TRUE)=TRUE, VLOOKUP(E979,PICKUP_PORKMEAT!A2:B559,{2},FALSE),VLOOKUP(E979,SOTC_PORKMEAT!A2:B5441,{2},FALSE))), CUSTOMERS_PORKMEAT!A2:C951,{3},FALSE)</f>
      </c>
      <c r="V979" s="1">
        <f>VLOOKUP(UPPER(IF(IFERROR(VLOOKUP(E979,SOTC_PORKMEAT!A2:B5441,{2},FALSE), TRUE)=TRUE, VLOOKUP(E979,PICKUP_PORKMEAT!A2:B559,{2},FALSE),VLOOKUP(E979,SOTC_PORKMEAT!A2:B5441,{2},FALSE))), CUSTOMERS_PORKMEAT!A2:D951,{4},FALSE)</f>
      </c>
      <c r="W979" s="1">
        <f>VLOOKUP(H979,SKU_PORKMEAT!A2:D683,{4},FALSE)</f>
      </c>
      <c r="X979" s="1">
        <v>10</v>
      </c>
      <c r="Y979" t="s">
        <v>104</v>
      </c>
    </row>
    <row r="980" spans="1:25" x14ac:dyDescent="0.25">
      <c r="A980" s="1">
        <v>2024</v>
      </c>
      <c r="B980" s="1" t="s">
        <v>24</v>
      </c>
      <c r="C980" s="1" t="s">
        <v>2415</v>
      </c>
      <c r="D980" s="1" t="s">
        <v>2755</v>
      </c>
      <c r="E980" s="1">
        <v>2100121496</v>
      </c>
      <c r="F980" s="1" t="s">
        <v>104</v>
      </c>
      <c r="G980" t="s">
        <v>28</v>
      </c>
      <c r="H980" s="1">
        <v>1000000001128</v>
      </c>
      <c r="I980" s="1" t="s">
        <v>73</v>
      </c>
      <c r="J980" s="1" t="s">
        <v>73</v>
      </c>
      <c r="K980" s="6" t="s">
        <v>2756</v>
      </c>
      <c r="L980" t="s">
        <v>13</v>
      </c>
      <c r="M980" t="s">
        <v>28</v>
      </c>
      <c r="N980" s="6" t="s">
        <v>2756</v>
      </c>
      <c r="O980" t="s">
        <v>28</v>
      </c>
      <c r="P980" t="s">
        <v>28</v>
      </c>
      <c r="Q980" t="s">
        <v>28</v>
      </c>
      <c r="R980" s="7" t="s">
        <v>2757</v>
      </c>
      <c r="S980" s="8">
        <f>R980/N980 * -1</f>
      </c>
      <c r="T980">
        <f>VLOOKUP(H980,SKU_PORKMEAT!A2:D683,{3},FALSE)</f>
      </c>
      <c r="U980" s="1">
        <f>VLOOKUP(UPPER(IF(IFERROR(VLOOKUP(E980,SOTC_PORKMEAT!A2:B5441,{2},FALSE), TRUE)=TRUE, VLOOKUP(E980,PICKUP_PORKMEAT!A2:B559,{2},FALSE),VLOOKUP(E980,SOTC_PORKMEAT!A2:B5441,{2},FALSE))), CUSTOMERS_PORKMEAT!A2:C951,{3},FALSE)</f>
      </c>
      <c r="V980" s="1">
        <f>VLOOKUP(UPPER(IF(IFERROR(VLOOKUP(E980,SOTC_PORKMEAT!A2:B5441,{2},FALSE), TRUE)=TRUE, VLOOKUP(E980,PICKUP_PORKMEAT!A2:B559,{2},FALSE),VLOOKUP(E980,SOTC_PORKMEAT!A2:B5441,{2},FALSE))), CUSTOMERS_PORKMEAT!A2:D951,{4},FALSE)</f>
      </c>
      <c r="W980" s="1">
        <f>VLOOKUP(H980,SKU_PORKMEAT!A2:D683,{4},FALSE)</f>
      </c>
      <c r="X980" s="1">
        <v>10</v>
      </c>
      <c r="Y980" t="s">
        <v>104</v>
      </c>
    </row>
    <row r="981" spans="1:25" x14ac:dyDescent="0.25">
      <c r="A981" s="1">
        <v>2024</v>
      </c>
      <c r="B981" s="1" t="s">
        <v>24</v>
      </c>
      <c r="C981" s="1" t="s">
        <v>2415</v>
      </c>
      <c r="D981" s="1" t="s">
        <v>2758</v>
      </c>
      <c r="E981" s="1">
        <v>2100121497</v>
      </c>
      <c r="F981" s="1" t="s">
        <v>104</v>
      </c>
      <c r="G981" t="s">
        <v>28</v>
      </c>
      <c r="H981" s="1">
        <v>1000000001128</v>
      </c>
      <c r="I981" s="1" t="s">
        <v>73</v>
      </c>
      <c r="J981" s="1" t="s">
        <v>73</v>
      </c>
      <c r="K981" s="6" t="s">
        <v>2759</v>
      </c>
      <c r="L981" t="s">
        <v>13</v>
      </c>
      <c r="M981" t="s">
        <v>28</v>
      </c>
      <c r="N981" s="6" t="s">
        <v>2759</v>
      </c>
      <c r="O981" t="s">
        <v>28</v>
      </c>
      <c r="P981" t="s">
        <v>28</v>
      </c>
      <c r="Q981" t="s">
        <v>28</v>
      </c>
      <c r="R981" s="7" t="s">
        <v>2760</v>
      </c>
      <c r="S981" s="8">
        <f>R981/N981 * -1</f>
      </c>
      <c r="T981">
        <f>VLOOKUP(H981,SKU_PORKMEAT!A2:D683,{3},FALSE)</f>
      </c>
      <c r="U981" s="1">
        <f>VLOOKUP(UPPER(IF(IFERROR(VLOOKUP(E981,SOTC_PORKMEAT!A2:B5441,{2},FALSE), TRUE)=TRUE, VLOOKUP(E981,PICKUP_PORKMEAT!A2:B559,{2},FALSE),VLOOKUP(E981,SOTC_PORKMEAT!A2:B5441,{2},FALSE))), CUSTOMERS_PORKMEAT!A2:C951,{3},FALSE)</f>
      </c>
      <c r="V981" s="1">
        <f>VLOOKUP(UPPER(IF(IFERROR(VLOOKUP(E981,SOTC_PORKMEAT!A2:B5441,{2},FALSE), TRUE)=TRUE, VLOOKUP(E981,PICKUP_PORKMEAT!A2:B559,{2},FALSE),VLOOKUP(E981,SOTC_PORKMEAT!A2:B5441,{2},FALSE))), CUSTOMERS_PORKMEAT!A2:D951,{4},FALSE)</f>
      </c>
      <c r="W981" s="1">
        <f>VLOOKUP(H981,SKU_PORKMEAT!A2:D683,{4},FALSE)</f>
      </c>
      <c r="X981" s="1">
        <v>10</v>
      </c>
      <c r="Y981" t="s">
        <v>104</v>
      </c>
    </row>
    <row r="982" spans="1:25" x14ac:dyDescent="0.25">
      <c r="A982" s="1">
        <v>2024</v>
      </c>
      <c r="B982" s="1" t="s">
        <v>24</v>
      </c>
      <c r="C982" s="1" t="s">
        <v>2415</v>
      </c>
      <c r="D982" s="1" t="s">
        <v>2761</v>
      </c>
      <c r="E982" s="1">
        <v>2100121514</v>
      </c>
      <c r="F982" s="1" t="s">
        <v>104</v>
      </c>
      <c r="G982" t="s">
        <v>28</v>
      </c>
      <c r="H982" s="1">
        <v>1000000001128</v>
      </c>
      <c r="I982" s="1" t="s">
        <v>73</v>
      </c>
      <c r="J982" s="1" t="s">
        <v>73</v>
      </c>
      <c r="K982" s="6" t="s">
        <v>2762</v>
      </c>
      <c r="L982" t="s">
        <v>13</v>
      </c>
      <c r="M982" t="s">
        <v>28</v>
      </c>
      <c r="N982" s="6" t="s">
        <v>2762</v>
      </c>
      <c r="O982" t="s">
        <v>28</v>
      </c>
      <c r="P982" t="s">
        <v>28</v>
      </c>
      <c r="Q982" t="s">
        <v>28</v>
      </c>
      <c r="R982" s="7" t="s">
        <v>2763</v>
      </c>
      <c r="S982" s="8">
        <f>R982/N982 * -1</f>
      </c>
      <c r="T982">
        <f>VLOOKUP(H982,SKU_PORKMEAT!A2:D683,{3},FALSE)</f>
      </c>
      <c r="U982" s="1">
        <f>VLOOKUP(UPPER(IF(IFERROR(VLOOKUP(E982,SOTC_PORKMEAT!A2:B5441,{2},FALSE), TRUE)=TRUE, VLOOKUP(E982,PICKUP_PORKMEAT!A2:B559,{2},FALSE),VLOOKUP(E982,SOTC_PORKMEAT!A2:B5441,{2},FALSE))), CUSTOMERS_PORKMEAT!A2:C951,{3},FALSE)</f>
      </c>
      <c r="V982" s="1">
        <f>VLOOKUP(UPPER(IF(IFERROR(VLOOKUP(E982,SOTC_PORKMEAT!A2:B5441,{2},FALSE), TRUE)=TRUE, VLOOKUP(E982,PICKUP_PORKMEAT!A2:B559,{2},FALSE),VLOOKUP(E982,SOTC_PORKMEAT!A2:B5441,{2},FALSE))), CUSTOMERS_PORKMEAT!A2:D951,{4},FALSE)</f>
      </c>
      <c r="W982" s="1">
        <f>VLOOKUP(H982,SKU_PORKMEAT!A2:D683,{4},FALSE)</f>
      </c>
      <c r="X982" s="1">
        <v>10</v>
      </c>
      <c r="Y982" t="s">
        <v>104</v>
      </c>
    </row>
    <row r="983" spans="1:25" x14ac:dyDescent="0.25">
      <c r="A983" s="1">
        <v>2024</v>
      </c>
      <c r="B983" s="1" t="s">
        <v>24</v>
      </c>
      <c r="C983" s="1" t="s">
        <v>2415</v>
      </c>
      <c r="D983" s="1" t="s">
        <v>2764</v>
      </c>
      <c r="E983" s="1">
        <v>2100121516</v>
      </c>
      <c r="F983" s="1" t="s">
        <v>523</v>
      </c>
      <c r="G983" t="s">
        <v>28</v>
      </c>
      <c r="H983" s="1">
        <v>1000000001131</v>
      </c>
      <c r="I983" s="1" t="s">
        <v>55</v>
      </c>
      <c r="J983" s="1" t="s">
        <v>55</v>
      </c>
      <c r="K983" s="6" t="s">
        <v>2765</v>
      </c>
      <c r="L983" t="s">
        <v>13</v>
      </c>
      <c r="M983" t="s">
        <v>28</v>
      </c>
      <c r="N983" s="6" t="s">
        <v>2765</v>
      </c>
      <c r="O983" t="s">
        <v>28</v>
      </c>
      <c r="P983" t="s">
        <v>28</v>
      </c>
      <c r="Q983" t="s">
        <v>28</v>
      </c>
      <c r="R983" s="7" t="s">
        <v>2766</v>
      </c>
      <c r="S983" s="8">
        <f>R983/N983 * -1</f>
      </c>
      <c r="T983">
        <f>VLOOKUP(H983,SKU_PORKMEAT!A2:D683,{3},FALSE)</f>
      </c>
      <c r="U983" s="1">
        <f>VLOOKUP(UPPER(IF(IFERROR(VLOOKUP(E983,SOTC_PORKMEAT!A2:B5441,{2},FALSE), TRUE)=TRUE, VLOOKUP(E983,PICKUP_PORKMEAT!A2:B559,{2},FALSE),VLOOKUP(E983,SOTC_PORKMEAT!A2:B5441,{2},FALSE))), CUSTOMERS_PORKMEAT!A2:C951,{3},FALSE)</f>
      </c>
      <c r="V983" s="1">
        <f>VLOOKUP(UPPER(IF(IFERROR(VLOOKUP(E983,SOTC_PORKMEAT!A2:B5441,{2},FALSE), TRUE)=TRUE, VLOOKUP(E983,PICKUP_PORKMEAT!A2:B559,{2},FALSE),VLOOKUP(E983,SOTC_PORKMEAT!A2:B5441,{2},FALSE))), CUSTOMERS_PORKMEAT!A2:D951,{4},FALSE)</f>
      </c>
      <c r="W983" s="1">
        <f>VLOOKUP(H983,SKU_PORKMEAT!A2:D683,{4},FALSE)</f>
      </c>
      <c r="X983" s="1">
        <v>10</v>
      </c>
      <c r="Y983" t="s">
        <v>523</v>
      </c>
    </row>
    <row r="984" spans="1:25" x14ac:dyDescent="0.25">
      <c r="A984" s="1">
        <v>2024</v>
      </c>
      <c r="B984" s="1" t="s">
        <v>24</v>
      </c>
      <c r="C984" s="1" t="s">
        <v>2415</v>
      </c>
      <c r="D984" s="1" t="s">
        <v>2767</v>
      </c>
      <c r="E984" s="1">
        <v>2100121487</v>
      </c>
      <c r="F984" s="1" t="s">
        <v>135</v>
      </c>
      <c r="G984" t="s">
        <v>28</v>
      </c>
      <c r="H984" s="1">
        <v>1000000001127</v>
      </c>
      <c r="I984" s="1" t="s">
        <v>50</v>
      </c>
      <c r="J984" s="1" t="s">
        <v>50</v>
      </c>
      <c r="K984" s="6" t="s">
        <v>2768</v>
      </c>
      <c r="L984" t="s">
        <v>13</v>
      </c>
      <c r="M984" t="s">
        <v>28</v>
      </c>
      <c r="N984" s="6" t="s">
        <v>2768</v>
      </c>
      <c r="O984" t="s">
        <v>28</v>
      </c>
      <c r="P984" t="s">
        <v>28</v>
      </c>
      <c r="Q984" t="s">
        <v>28</v>
      </c>
      <c r="R984" s="7" t="s">
        <v>2769</v>
      </c>
      <c r="S984" s="8">
        <f>R984/N984 * -1</f>
      </c>
      <c r="T984">
        <f>VLOOKUP(H984,SKU_PORKMEAT!A2:D683,{3},FALSE)</f>
      </c>
      <c r="U984" s="1">
        <f>VLOOKUP(UPPER(IF(IFERROR(VLOOKUP(E984,SOTC_PORKMEAT!A2:B5441,{2},FALSE), TRUE)=TRUE, VLOOKUP(E984,PICKUP_PORKMEAT!A2:B559,{2},FALSE),VLOOKUP(E984,SOTC_PORKMEAT!A2:B5441,{2},FALSE))), CUSTOMERS_PORKMEAT!A2:C951,{3},FALSE)</f>
      </c>
      <c r="V984" s="1">
        <f>VLOOKUP(UPPER(IF(IFERROR(VLOOKUP(E984,SOTC_PORKMEAT!A2:B5441,{2},FALSE), TRUE)=TRUE, VLOOKUP(E984,PICKUP_PORKMEAT!A2:B559,{2},FALSE),VLOOKUP(E984,SOTC_PORKMEAT!A2:B5441,{2},FALSE))), CUSTOMERS_PORKMEAT!A2:D951,{4},FALSE)</f>
      </c>
      <c r="W984" s="1">
        <f>VLOOKUP(H984,SKU_PORKMEAT!A2:D683,{4},FALSE)</f>
      </c>
      <c r="X984" s="1">
        <v>15</v>
      </c>
      <c r="Y984" t="s">
        <v>135</v>
      </c>
    </row>
    <row r="985" spans="1:25" x14ac:dyDescent="0.25">
      <c r="A985" s="1">
        <v>2024</v>
      </c>
      <c r="B985" s="1" t="s">
        <v>24</v>
      </c>
      <c r="C985" s="1" t="s">
        <v>2415</v>
      </c>
      <c r="D985" s="1" t="s">
        <v>2770</v>
      </c>
      <c r="E985" s="1">
        <v>2100121523</v>
      </c>
      <c r="F985" s="1" t="s">
        <v>139</v>
      </c>
      <c r="G985" t="s">
        <v>28</v>
      </c>
      <c r="H985" s="1">
        <v>1000000001128</v>
      </c>
      <c r="I985" s="1" t="s">
        <v>73</v>
      </c>
      <c r="J985" s="1" t="s">
        <v>73</v>
      </c>
      <c r="K985" s="6" t="s">
        <v>2771</v>
      </c>
      <c r="L985" t="s">
        <v>13</v>
      </c>
      <c r="M985" t="s">
        <v>28</v>
      </c>
      <c r="N985" s="6" t="s">
        <v>2771</v>
      </c>
      <c r="O985" t="s">
        <v>28</v>
      </c>
      <c r="P985" t="s">
        <v>28</v>
      </c>
      <c r="Q985" t="s">
        <v>28</v>
      </c>
      <c r="R985" s="7" t="s">
        <v>2772</v>
      </c>
      <c r="S985" s="8">
        <f>R985/N985 * -1</f>
      </c>
      <c r="T985">
        <f>VLOOKUP(H985,SKU_PORKMEAT!A2:D683,{3},FALSE)</f>
      </c>
      <c r="U985" s="1">
        <f>VLOOKUP(UPPER(IF(IFERROR(VLOOKUP(E985,SOTC_PORKMEAT!A2:B5441,{2},FALSE), TRUE)=TRUE, VLOOKUP(E985,PICKUP_PORKMEAT!A2:B559,{2},FALSE),VLOOKUP(E985,SOTC_PORKMEAT!A2:B5441,{2},FALSE))), CUSTOMERS_PORKMEAT!A2:C951,{3},FALSE)</f>
      </c>
      <c r="V985" s="1">
        <f>VLOOKUP(UPPER(IF(IFERROR(VLOOKUP(E985,SOTC_PORKMEAT!A2:B5441,{2},FALSE), TRUE)=TRUE, VLOOKUP(E985,PICKUP_PORKMEAT!A2:B559,{2},FALSE),VLOOKUP(E985,SOTC_PORKMEAT!A2:B5441,{2},FALSE))), CUSTOMERS_PORKMEAT!A2:D951,{4},FALSE)</f>
      </c>
      <c r="W985" s="1">
        <f>VLOOKUP(H985,SKU_PORKMEAT!A2:D683,{4},FALSE)</f>
      </c>
      <c r="X985" s="1">
        <v>15</v>
      </c>
      <c r="Y985" t="s">
        <v>139</v>
      </c>
    </row>
    <row r="986" spans="1:25" x14ac:dyDescent="0.25">
      <c r="A986" s="1">
        <v>2024</v>
      </c>
      <c r="B986" s="1" t="s">
        <v>24</v>
      </c>
      <c r="C986" s="1" t="s">
        <v>2415</v>
      </c>
      <c r="D986" s="1" t="s">
        <v>2773</v>
      </c>
      <c r="E986" s="1">
        <v>2100121524</v>
      </c>
      <c r="F986" s="1" t="s">
        <v>139</v>
      </c>
      <c r="G986" t="s">
        <v>28</v>
      </c>
      <c r="H986" s="1">
        <v>1000000001128</v>
      </c>
      <c r="I986" s="1" t="s">
        <v>73</v>
      </c>
      <c r="J986" s="1" t="s">
        <v>73</v>
      </c>
      <c r="K986" s="6" t="s">
        <v>2774</v>
      </c>
      <c r="L986" t="s">
        <v>13</v>
      </c>
      <c r="M986" t="s">
        <v>28</v>
      </c>
      <c r="N986" s="6" t="s">
        <v>2774</v>
      </c>
      <c r="O986" t="s">
        <v>28</v>
      </c>
      <c r="P986" t="s">
        <v>28</v>
      </c>
      <c r="Q986" t="s">
        <v>28</v>
      </c>
      <c r="R986" s="7" t="s">
        <v>2775</v>
      </c>
      <c r="S986" s="8">
        <f>R986/N986 * -1</f>
      </c>
      <c r="T986">
        <f>VLOOKUP(H986,SKU_PORKMEAT!A2:D683,{3},FALSE)</f>
      </c>
      <c r="U986" s="1">
        <f>VLOOKUP(UPPER(IF(IFERROR(VLOOKUP(E986,SOTC_PORKMEAT!A2:B5441,{2},FALSE), TRUE)=TRUE, VLOOKUP(E986,PICKUP_PORKMEAT!A2:B559,{2},FALSE),VLOOKUP(E986,SOTC_PORKMEAT!A2:B5441,{2},FALSE))), CUSTOMERS_PORKMEAT!A2:C951,{3},FALSE)</f>
      </c>
      <c r="V986" s="1">
        <f>VLOOKUP(UPPER(IF(IFERROR(VLOOKUP(E986,SOTC_PORKMEAT!A2:B5441,{2},FALSE), TRUE)=TRUE, VLOOKUP(E986,PICKUP_PORKMEAT!A2:B559,{2},FALSE),VLOOKUP(E986,SOTC_PORKMEAT!A2:B5441,{2},FALSE))), CUSTOMERS_PORKMEAT!A2:D951,{4},FALSE)</f>
      </c>
      <c r="W986" s="1">
        <f>VLOOKUP(H986,SKU_PORKMEAT!A2:D683,{4},FALSE)</f>
      </c>
      <c r="X986" s="1">
        <v>15</v>
      </c>
      <c r="Y986" t="s">
        <v>139</v>
      </c>
    </row>
    <row r="987" spans="1:25" x14ac:dyDescent="0.25">
      <c r="A987" s="1">
        <v>2024</v>
      </c>
      <c r="B987" s="1" t="s">
        <v>24</v>
      </c>
      <c r="C987" s="1" t="s">
        <v>2415</v>
      </c>
      <c r="D987" s="1" t="s">
        <v>2776</v>
      </c>
      <c r="E987" s="1">
        <v>2100121530</v>
      </c>
      <c r="F987" s="1" t="s">
        <v>139</v>
      </c>
      <c r="G987" t="s">
        <v>28</v>
      </c>
      <c r="H987" s="1">
        <v>1000000001127</v>
      </c>
      <c r="I987" s="1" t="s">
        <v>50</v>
      </c>
      <c r="J987" s="1" t="s">
        <v>50</v>
      </c>
      <c r="K987" s="6" t="s">
        <v>2777</v>
      </c>
      <c r="L987" t="s">
        <v>13</v>
      </c>
      <c r="M987" t="s">
        <v>28</v>
      </c>
      <c r="N987" s="6" t="s">
        <v>2777</v>
      </c>
      <c r="O987" t="s">
        <v>28</v>
      </c>
      <c r="P987" t="s">
        <v>28</v>
      </c>
      <c r="Q987" t="s">
        <v>28</v>
      </c>
      <c r="R987" s="7" t="s">
        <v>2778</v>
      </c>
      <c r="S987" s="8">
        <f>R987/N987 * -1</f>
      </c>
      <c r="T987">
        <f>VLOOKUP(H987,SKU_PORKMEAT!A2:D683,{3},FALSE)</f>
      </c>
      <c r="U987" s="1">
        <f>VLOOKUP(UPPER(IF(IFERROR(VLOOKUP(E987,SOTC_PORKMEAT!A2:B5441,{2},FALSE), TRUE)=TRUE, VLOOKUP(E987,PICKUP_PORKMEAT!A2:B559,{2},FALSE),VLOOKUP(E987,SOTC_PORKMEAT!A2:B5441,{2},FALSE))), CUSTOMERS_PORKMEAT!A2:C951,{3},FALSE)</f>
      </c>
      <c r="V987" s="1">
        <f>VLOOKUP(UPPER(IF(IFERROR(VLOOKUP(E987,SOTC_PORKMEAT!A2:B5441,{2},FALSE), TRUE)=TRUE, VLOOKUP(E987,PICKUP_PORKMEAT!A2:B559,{2},FALSE),VLOOKUP(E987,SOTC_PORKMEAT!A2:B5441,{2},FALSE))), CUSTOMERS_PORKMEAT!A2:D951,{4},FALSE)</f>
      </c>
      <c r="W987" s="1">
        <f>VLOOKUP(H987,SKU_PORKMEAT!A2:D683,{4},FALSE)</f>
      </c>
      <c r="X987" s="1">
        <v>15</v>
      </c>
      <c r="Y987" t="s">
        <v>139</v>
      </c>
    </row>
    <row r="988" spans="1:25" x14ac:dyDescent="0.25">
      <c r="A988" s="1">
        <v>2024</v>
      </c>
      <c r="B988" s="1" t="s">
        <v>24</v>
      </c>
      <c r="C988" s="1" t="s">
        <v>2415</v>
      </c>
      <c r="D988" s="1" t="s">
        <v>2779</v>
      </c>
      <c r="E988" s="1">
        <v>2100121532</v>
      </c>
      <c r="F988" s="1" t="s">
        <v>139</v>
      </c>
      <c r="G988" t="s">
        <v>28</v>
      </c>
      <c r="H988" s="1">
        <v>1000000001127</v>
      </c>
      <c r="I988" s="1" t="s">
        <v>50</v>
      </c>
      <c r="J988" s="1" t="s">
        <v>50</v>
      </c>
      <c r="K988" s="6" t="s">
        <v>2780</v>
      </c>
      <c r="L988" t="s">
        <v>13</v>
      </c>
      <c r="M988" t="s">
        <v>28</v>
      </c>
      <c r="N988" s="6" t="s">
        <v>2780</v>
      </c>
      <c r="O988" t="s">
        <v>28</v>
      </c>
      <c r="P988" t="s">
        <v>28</v>
      </c>
      <c r="Q988" t="s">
        <v>28</v>
      </c>
      <c r="R988" s="7" t="s">
        <v>2781</v>
      </c>
      <c r="S988" s="8">
        <f>R988/N988 * -1</f>
      </c>
      <c r="T988">
        <f>VLOOKUP(H988,SKU_PORKMEAT!A2:D683,{3},FALSE)</f>
      </c>
      <c r="U988" s="1">
        <f>VLOOKUP(UPPER(IF(IFERROR(VLOOKUP(E988,SOTC_PORKMEAT!A2:B5441,{2},FALSE), TRUE)=TRUE, VLOOKUP(E988,PICKUP_PORKMEAT!A2:B559,{2},FALSE),VLOOKUP(E988,SOTC_PORKMEAT!A2:B5441,{2},FALSE))), CUSTOMERS_PORKMEAT!A2:C951,{3},FALSE)</f>
      </c>
      <c r="V988" s="1">
        <f>VLOOKUP(UPPER(IF(IFERROR(VLOOKUP(E988,SOTC_PORKMEAT!A2:B5441,{2},FALSE), TRUE)=TRUE, VLOOKUP(E988,PICKUP_PORKMEAT!A2:B559,{2},FALSE),VLOOKUP(E988,SOTC_PORKMEAT!A2:B5441,{2},FALSE))), CUSTOMERS_PORKMEAT!A2:D951,{4},FALSE)</f>
      </c>
      <c r="W988" s="1">
        <f>VLOOKUP(H988,SKU_PORKMEAT!A2:D683,{4},FALSE)</f>
      </c>
      <c r="X988" s="1">
        <v>15</v>
      </c>
      <c r="Y988" t="s">
        <v>139</v>
      </c>
    </row>
    <row r="989" spans="1:25" x14ac:dyDescent="0.25">
      <c r="A989" s="1">
        <v>2024</v>
      </c>
      <c r="B989" s="1" t="s">
        <v>24</v>
      </c>
      <c r="C989" s="1" t="s">
        <v>2415</v>
      </c>
      <c r="D989" s="1" t="s">
        <v>2782</v>
      </c>
      <c r="E989" s="1">
        <v>2100121533</v>
      </c>
      <c r="F989" s="1" t="s">
        <v>139</v>
      </c>
      <c r="G989" t="s">
        <v>28</v>
      </c>
      <c r="H989" s="1">
        <v>1000000001127</v>
      </c>
      <c r="I989" s="1" t="s">
        <v>50</v>
      </c>
      <c r="J989" s="1" t="s">
        <v>50</v>
      </c>
      <c r="K989" s="6" t="s">
        <v>2694</v>
      </c>
      <c r="L989" t="s">
        <v>13</v>
      </c>
      <c r="M989" t="s">
        <v>28</v>
      </c>
      <c r="N989" s="6" t="s">
        <v>2694</v>
      </c>
      <c r="O989" t="s">
        <v>28</v>
      </c>
      <c r="P989" t="s">
        <v>28</v>
      </c>
      <c r="Q989" t="s">
        <v>28</v>
      </c>
      <c r="R989" s="7" t="s">
        <v>2695</v>
      </c>
      <c r="S989" s="8">
        <f>R989/N989 * -1</f>
      </c>
      <c r="T989">
        <f>VLOOKUP(H989,SKU_PORKMEAT!A2:D683,{3},FALSE)</f>
      </c>
      <c r="U989" s="1">
        <f>VLOOKUP(UPPER(IF(IFERROR(VLOOKUP(E989,SOTC_PORKMEAT!A2:B5441,{2},FALSE), TRUE)=TRUE, VLOOKUP(E989,PICKUP_PORKMEAT!A2:B559,{2},FALSE),VLOOKUP(E989,SOTC_PORKMEAT!A2:B5441,{2},FALSE))), CUSTOMERS_PORKMEAT!A2:C951,{3},FALSE)</f>
      </c>
      <c r="V989" s="1">
        <f>VLOOKUP(UPPER(IF(IFERROR(VLOOKUP(E989,SOTC_PORKMEAT!A2:B5441,{2},FALSE), TRUE)=TRUE, VLOOKUP(E989,PICKUP_PORKMEAT!A2:B559,{2},FALSE),VLOOKUP(E989,SOTC_PORKMEAT!A2:B5441,{2},FALSE))), CUSTOMERS_PORKMEAT!A2:D951,{4},FALSE)</f>
      </c>
      <c r="W989" s="1">
        <f>VLOOKUP(H989,SKU_PORKMEAT!A2:D683,{4},FALSE)</f>
      </c>
      <c r="X989" s="1">
        <v>15</v>
      </c>
      <c r="Y989" t="s">
        <v>139</v>
      </c>
    </row>
    <row r="990" spans="1:25" x14ac:dyDescent="0.25">
      <c r="A990" s="1">
        <v>2024</v>
      </c>
      <c r="B990" s="1" t="s">
        <v>24</v>
      </c>
      <c r="C990" s="1" t="s">
        <v>2415</v>
      </c>
      <c r="D990" s="1" t="s">
        <v>2783</v>
      </c>
      <c r="E990" s="1">
        <v>2100121535</v>
      </c>
      <c r="F990" s="1" t="s">
        <v>139</v>
      </c>
      <c r="G990" t="s">
        <v>28</v>
      </c>
      <c r="H990" s="1">
        <v>1000000001127</v>
      </c>
      <c r="I990" s="1" t="s">
        <v>50</v>
      </c>
      <c r="J990" s="1" t="s">
        <v>50</v>
      </c>
      <c r="K990" s="6" t="s">
        <v>2784</v>
      </c>
      <c r="L990" t="s">
        <v>13</v>
      </c>
      <c r="M990" t="s">
        <v>28</v>
      </c>
      <c r="N990" s="6" t="s">
        <v>2784</v>
      </c>
      <c r="O990" t="s">
        <v>28</v>
      </c>
      <c r="P990" t="s">
        <v>28</v>
      </c>
      <c r="Q990" t="s">
        <v>28</v>
      </c>
      <c r="R990" s="7" t="s">
        <v>2785</v>
      </c>
      <c r="S990" s="8">
        <f>R990/N990 * -1</f>
      </c>
      <c r="T990">
        <f>VLOOKUP(H990,SKU_PORKMEAT!A2:D683,{3},FALSE)</f>
      </c>
      <c r="U990" s="1">
        <f>VLOOKUP(UPPER(IF(IFERROR(VLOOKUP(E990,SOTC_PORKMEAT!A2:B5441,{2},FALSE), TRUE)=TRUE, VLOOKUP(E990,PICKUP_PORKMEAT!A2:B559,{2},FALSE),VLOOKUP(E990,SOTC_PORKMEAT!A2:B5441,{2},FALSE))), CUSTOMERS_PORKMEAT!A2:C951,{3},FALSE)</f>
      </c>
      <c r="V990" s="1">
        <f>VLOOKUP(UPPER(IF(IFERROR(VLOOKUP(E990,SOTC_PORKMEAT!A2:B5441,{2},FALSE), TRUE)=TRUE, VLOOKUP(E990,PICKUP_PORKMEAT!A2:B559,{2},FALSE),VLOOKUP(E990,SOTC_PORKMEAT!A2:B5441,{2},FALSE))), CUSTOMERS_PORKMEAT!A2:D951,{4},FALSE)</f>
      </c>
      <c r="W990" s="1">
        <f>VLOOKUP(H990,SKU_PORKMEAT!A2:D683,{4},FALSE)</f>
      </c>
      <c r="X990" s="1">
        <v>15</v>
      </c>
      <c r="Y990" t="s">
        <v>139</v>
      </c>
    </row>
    <row r="991" spans="1:25" x14ac:dyDescent="0.25">
      <c r="A991" s="1">
        <v>2024</v>
      </c>
      <c r="B991" s="1" t="s">
        <v>24</v>
      </c>
      <c r="C991" s="1" t="s">
        <v>2415</v>
      </c>
      <c r="D991" s="1" t="s">
        <v>2786</v>
      </c>
      <c r="E991" s="1">
        <v>2100121536</v>
      </c>
      <c r="F991" s="1" t="s">
        <v>139</v>
      </c>
      <c r="G991" t="s">
        <v>28</v>
      </c>
      <c r="H991" s="1">
        <v>1000000001127</v>
      </c>
      <c r="I991" s="1" t="s">
        <v>50</v>
      </c>
      <c r="J991" s="1" t="s">
        <v>50</v>
      </c>
      <c r="K991" s="6" t="s">
        <v>2787</v>
      </c>
      <c r="L991" t="s">
        <v>13</v>
      </c>
      <c r="M991" t="s">
        <v>28</v>
      </c>
      <c r="N991" s="6" t="s">
        <v>2787</v>
      </c>
      <c r="O991" t="s">
        <v>28</v>
      </c>
      <c r="P991" t="s">
        <v>28</v>
      </c>
      <c r="Q991" t="s">
        <v>28</v>
      </c>
      <c r="R991" s="7" t="s">
        <v>2788</v>
      </c>
      <c r="S991" s="8">
        <f>R991/N991 * -1</f>
      </c>
      <c r="T991">
        <f>VLOOKUP(H991,SKU_PORKMEAT!A2:D683,{3},FALSE)</f>
      </c>
      <c r="U991" s="1">
        <f>VLOOKUP(UPPER(IF(IFERROR(VLOOKUP(E991,SOTC_PORKMEAT!A2:B5441,{2},FALSE), TRUE)=TRUE, VLOOKUP(E991,PICKUP_PORKMEAT!A2:B559,{2},FALSE),VLOOKUP(E991,SOTC_PORKMEAT!A2:B5441,{2},FALSE))), CUSTOMERS_PORKMEAT!A2:C951,{3},FALSE)</f>
      </c>
      <c r="V991" s="1">
        <f>VLOOKUP(UPPER(IF(IFERROR(VLOOKUP(E991,SOTC_PORKMEAT!A2:B5441,{2},FALSE), TRUE)=TRUE, VLOOKUP(E991,PICKUP_PORKMEAT!A2:B559,{2},FALSE),VLOOKUP(E991,SOTC_PORKMEAT!A2:B5441,{2},FALSE))), CUSTOMERS_PORKMEAT!A2:D951,{4},FALSE)</f>
      </c>
      <c r="W991" s="1">
        <f>VLOOKUP(H991,SKU_PORKMEAT!A2:D683,{4},FALSE)</f>
      </c>
      <c r="X991" s="1">
        <v>15</v>
      </c>
      <c r="Y991" t="s">
        <v>139</v>
      </c>
    </row>
    <row r="992" spans="1:25" x14ac:dyDescent="0.25">
      <c r="A992" s="1">
        <v>2024</v>
      </c>
      <c r="B992" s="1" t="s">
        <v>24</v>
      </c>
      <c r="C992" s="1" t="s">
        <v>2415</v>
      </c>
      <c r="D992" s="1" t="s">
        <v>2789</v>
      </c>
      <c r="E992" s="1">
        <v>2100121537</v>
      </c>
      <c r="F992" s="1" t="s">
        <v>139</v>
      </c>
      <c r="G992" t="s">
        <v>28</v>
      </c>
      <c r="H992" s="1">
        <v>1000000001128</v>
      </c>
      <c r="I992" s="1" t="s">
        <v>73</v>
      </c>
      <c r="J992" s="1" t="s">
        <v>73</v>
      </c>
      <c r="K992" s="6" t="s">
        <v>2790</v>
      </c>
      <c r="L992" t="s">
        <v>13</v>
      </c>
      <c r="M992" t="s">
        <v>28</v>
      </c>
      <c r="N992" s="6" t="s">
        <v>2790</v>
      </c>
      <c r="O992" t="s">
        <v>28</v>
      </c>
      <c r="P992" t="s">
        <v>28</v>
      </c>
      <c r="Q992" t="s">
        <v>28</v>
      </c>
      <c r="R992" s="7" t="s">
        <v>2791</v>
      </c>
      <c r="S992" s="8">
        <f>R992/N992 * -1</f>
      </c>
      <c r="T992">
        <f>VLOOKUP(H992,SKU_PORKMEAT!A2:D683,{3},FALSE)</f>
      </c>
      <c r="U992" s="1">
        <f>VLOOKUP(UPPER(IF(IFERROR(VLOOKUP(E992,SOTC_PORKMEAT!A2:B5441,{2},FALSE), TRUE)=TRUE, VLOOKUP(E992,PICKUP_PORKMEAT!A2:B559,{2},FALSE),VLOOKUP(E992,SOTC_PORKMEAT!A2:B5441,{2},FALSE))), CUSTOMERS_PORKMEAT!A2:C951,{3},FALSE)</f>
      </c>
      <c r="V992" s="1">
        <f>VLOOKUP(UPPER(IF(IFERROR(VLOOKUP(E992,SOTC_PORKMEAT!A2:B5441,{2},FALSE), TRUE)=TRUE, VLOOKUP(E992,PICKUP_PORKMEAT!A2:B559,{2},FALSE),VLOOKUP(E992,SOTC_PORKMEAT!A2:B5441,{2},FALSE))), CUSTOMERS_PORKMEAT!A2:D951,{4},FALSE)</f>
      </c>
      <c r="W992" s="1">
        <f>VLOOKUP(H992,SKU_PORKMEAT!A2:D683,{4},FALSE)</f>
      </c>
      <c r="X992" s="1">
        <v>15</v>
      </c>
      <c r="Y992" t="s">
        <v>139</v>
      </c>
    </row>
    <row r="993" spans="1:25" x14ac:dyDescent="0.25">
      <c r="A993" s="1">
        <v>2024</v>
      </c>
      <c r="B993" s="1" t="s">
        <v>24</v>
      </c>
      <c r="C993" s="1" t="s">
        <v>2415</v>
      </c>
      <c r="D993" s="1" t="s">
        <v>2792</v>
      </c>
      <c r="E993" s="1">
        <v>2100121547</v>
      </c>
      <c r="F993" s="1" t="s">
        <v>139</v>
      </c>
      <c r="G993" t="s">
        <v>28</v>
      </c>
      <c r="H993" s="1">
        <v>1000000001127</v>
      </c>
      <c r="I993" s="1" t="s">
        <v>50</v>
      </c>
      <c r="J993" s="1" t="s">
        <v>50</v>
      </c>
      <c r="K993" s="6" t="s">
        <v>2793</v>
      </c>
      <c r="L993" t="s">
        <v>13</v>
      </c>
      <c r="M993" t="s">
        <v>28</v>
      </c>
      <c r="N993" s="6" t="s">
        <v>2793</v>
      </c>
      <c r="O993" t="s">
        <v>28</v>
      </c>
      <c r="P993" t="s">
        <v>28</v>
      </c>
      <c r="Q993" t="s">
        <v>28</v>
      </c>
      <c r="R993" s="7" t="s">
        <v>2794</v>
      </c>
      <c r="S993" s="8">
        <f>R993/N993 * -1</f>
      </c>
      <c r="T993">
        <f>VLOOKUP(H993,SKU_PORKMEAT!A2:D683,{3},FALSE)</f>
      </c>
      <c r="U993" s="1">
        <f>VLOOKUP(UPPER(IF(IFERROR(VLOOKUP(E993,SOTC_PORKMEAT!A2:B5441,{2},FALSE), TRUE)=TRUE, VLOOKUP(E993,PICKUP_PORKMEAT!A2:B559,{2},FALSE),VLOOKUP(E993,SOTC_PORKMEAT!A2:B5441,{2},FALSE))), CUSTOMERS_PORKMEAT!A2:C951,{3},FALSE)</f>
      </c>
      <c r="V993" s="1">
        <f>VLOOKUP(UPPER(IF(IFERROR(VLOOKUP(E993,SOTC_PORKMEAT!A2:B5441,{2},FALSE), TRUE)=TRUE, VLOOKUP(E993,PICKUP_PORKMEAT!A2:B559,{2},FALSE),VLOOKUP(E993,SOTC_PORKMEAT!A2:B5441,{2},FALSE))), CUSTOMERS_PORKMEAT!A2:D951,{4},FALSE)</f>
      </c>
      <c r="W993" s="1">
        <f>VLOOKUP(H993,SKU_PORKMEAT!A2:D683,{4},FALSE)</f>
      </c>
      <c r="X993" s="1">
        <v>15</v>
      </c>
      <c r="Y993" t="s">
        <v>139</v>
      </c>
    </row>
    <row r="994" spans="1:25" x14ac:dyDescent="0.25">
      <c r="A994" s="1">
        <v>2024</v>
      </c>
      <c r="B994" s="1" t="s">
        <v>24</v>
      </c>
      <c r="C994" s="1" t="s">
        <v>2415</v>
      </c>
      <c r="D994" s="1" t="s">
        <v>2795</v>
      </c>
      <c r="E994" s="1">
        <v>2100121661</v>
      </c>
      <c r="F994" s="1" t="s">
        <v>139</v>
      </c>
      <c r="G994" t="s">
        <v>28</v>
      </c>
      <c r="H994" s="1">
        <v>1000000001127</v>
      </c>
      <c r="I994" s="1" t="s">
        <v>50</v>
      </c>
      <c r="J994" s="1" t="s">
        <v>50</v>
      </c>
      <c r="K994" s="6" t="s">
        <v>869</v>
      </c>
      <c r="L994" t="s">
        <v>13</v>
      </c>
      <c r="M994" t="s">
        <v>28</v>
      </c>
      <c r="N994" s="6" t="s">
        <v>869</v>
      </c>
      <c r="O994" t="s">
        <v>28</v>
      </c>
      <c r="P994" t="s">
        <v>28</v>
      </c>
      <c r="Q994" t="s">
        <v>28</v>
      </c>
      <c r="R994" s="7" t="s">
        <v>2796</v>
      </c>
      <c r="S994" s="8">
        <f>R994/N994 * -1</f>
      </c>
      <c r="T994">
        <f>VLOOKUP(H994,SKU_PORKMEAT!A2:D683,{3},FALSE)</f>
      </c>
      <c r="U994" s="1">
        <f>VLOOKUP(UPPER(IF(IFERROR(VLOOKUP(E994,SOTC_PORKMEAT!A2:B5441,{2},FALSE), TRUE)=TRUE, VLOOKUP(E994,PICKUP_PORKMEAT!A2:B559,{2},FALSE),VLOOKUP(E994,SOTC_PORKMEAT!A2:B5441,{2},FALSE))), CUSTOMERS_PORKMEAT!A2:C951,{3},FALSE)</f>
      </c>
      <c r="V994" s="1">
        <f>VLOOKUP(UPPER(IF(IFERROR(VLOOKUP(E994,SOTC_PORKMEAT!A2:B5441,{2},FALSE), TRUE)=TRUE, VLOOKUP(E994,PICKUP_PORKMEAT!A2:B559,{2},FALSE),VLOOKUP(E994,SOTC_PORKMEAT!A2:B5441,{2},FALSE))), CUSTOMERS_PORKMEAT!A2:D951,{4},FALSE)</f>
      </c>
      <c r="W994" s="1">
        <f>VLOOKUP(H994,SKU_PORKMEAT!A2:D683,{4},FALSE)</f>
      </c>
      <c r="X994" s="1">
        <v>15</v>
      </c>
      <c r="Y994" t="s">
        <v>139</v>
      </c>
    </row>
    <row r="995" spans="1:25" x14ac:dyDescent="0.25">
      <c r="A995" s="1">
        <v>2024</v>
      </c>
      <c r="B995" s="1" t="s">
        <v>24</v>
      </c>
      <c r="C995" s="1" t="s">
        <v>2415</v>
      </c>
      <c r="D995" s="1" t="s">
        <v>2797</v>
      </c>
      <c r="E995" s="1">
        <v>2100121511</v>
      </c>
      <c r="F995" s="1" t="s">
        <v>177</v>
      </c>
      <c r="G995" t="s">
        <v>28</v>
      </c>
      <c r="H995" s="1">
        <v>1000000001127</v>
      </c>
      <c r="I995" s="1" t="s">
        <v>50</v>
      </c>
      <c r="J995" s="1" t="s">
        <v>50</v>
      </c>
      <c r="K995" s="6" t="s">
        <v>2798</v>
      </c>
      <c r="L995" t="s">
        <v>13</v>
      </c>
      <c r="M995" t="s">
        <v>28</v>
      </c>
      <c r="N995" s="6" t="s">
        <v>2798</v>
      </c>
      <c r="O995" t="s">
        <v>28</v>
      </c>
      <c r="P995" t="s">
        <v>28</v>
      </c>
      <c r="Q995" t="s">
        <v>28</v>
      </c>
      <c r="R995" s="7" t="s">
        <v>2799</v>
      </c>
      <c r="S995" s="8">
        <f>R995/N995 * -1</f>
      </c>
      <c r="T995">
        <f>VLOOKUP(H995,SKU_PORKMEAT!A2:D683,{3},FALSE)</f>
      </c>
      <c r="U995" s="1">
        <f>VLOOKUP(UPPER(IF(IFERROR(VLOOKUP(E995,SOTC_PORKMEAT!A2:B5441,{2},FALSE), TRUE)=TRUE, VLOOKUP(E995,PICKUP_PORKMEAT!A2:B559,{2},FALSE),VLOOKUP(E995,SOTC_PORKMEAT!A2:B5441,{2},FALSE))), CUSTOMERS_PORKMEAT!A2:C951,{3},FALSE)</f>
      </c>
      <c r="V995" s="1">
        <f>VLOOKUP(UPPER(IF(IFERROR(VLOOKUP(E995,SOTC_PORKMEAT!A2:B5441,{2},FALSE), TRUE)=TRUE, VLOOKUP(E995,PICKUP_PORKMEAT!A2:B559,{2},FALSE),VLOOKUP(E995,SOTC_PORKMEAT!A2:B5441,{2},FALSE))), CUSTOMERS_PORKMEAT!A2:D951,{4},FALSE)</f>
      </c>
      <c r="W995" s="1">
        <f>VLOOKUP(H995,SKU_PORKMEAT!A2:D683,{4},FALSE)</f>
      </c>
      <c r="X995" s="1">
        <v>15</v>
      </c>
      <c r="Y995" t="s">
        <v>177</v>
      </c>
    </row>
    <row r="996" spans="1:25" x14ac:dyDescent="0.25">
      <c r="A996" s="1">
        <v>2024</v>
      </c>
      <c r="B996" s="1" t="s">
        <v>24</v>
      </c>
      <c r="C996" s="1" t="s">
        <v>2415</v>
      </c>
      <c r="D996" s="1" t="s">
        <v>2800</v>
      </c>
      <c r="E996" s="1">
        <v>2100121515</v>
      </c>
      <c r="F996" s="1" t="s">
        <v>177</v>
      </c>
      <c r="G996" t="s">
        <v>28</v>
      </c>
      <c r="H996" s="1">
        <v>1000000001127</v>
      </c>
      <c r="I996" s="1" t="s">
        <v>50</v>
      </c>
      <c r="J996" s="1" t="s">
        <v>50</v>
      </c>
      <c r="K996" s="6" t="s">
        <v>2801</v>
      </c>
      <c r="L996" t="s">
        <v>13</v>
      </c>
      <c r="M996" t="s">
        <v>28</v>
      </c>
      <c r="N996" s="6" t="s">
        <v>2801</v>
      </c>
      <c r="O996" t="s">
        <v>28</v>
      </c>
      <c r="P996" t="s">
        <v>28</v>
      </c>
      <c r="Q996" t="s">
        <v>28</v>
      </c>
      <c r="R996" s="7" t="s">
        <v>2802</v>
      </c>
      <c r="S996" s="8">
        <f>R996/N996 * -1</f>
      </c>
      <c r="T996">
        <f>VLOOKUP(H996,SKU_PORKMEAT!A2:D683,{3},FALSE)</f>
      </c>
      <c r="U996" s="1">
        <f>VLOOKUP(UPPER(IF(IFERROR(VLOOKUP(E996,SOTC_PORKMEAT!A2:B5441,{2},FALSE), TRUE)=TRUE, VLOOKUP(E996,PICKUP_PORKMEAT!A2:B559,{2},FALSE),VLOOKUP(E996,SOTC_PORKMEAT!A2:B5441,{2},FALSE))), CUSTOMERS_PORKMEAT!A2:C951,{3},FALSE)</f>
      </c>
      <c r="V996" s="1">
        <f>VLOOKUP(UPPER(IF(IFERROR(VLOOKUP(E996,SOTC_PORKMEAT!A2:B5441,{2},FALSE), TRUE)=TRUE, VLOOKUP(E996,PICKUP_PORKMEAT!A2:B559,{2},FALSE),VLOOKUP(E996,SOTC_PORKMEAT!A2:B5441,{2},FALSE))), CUSTOMERS_PORKMEAT!A2:D951,{4},FALSE)</f>
      </c>
      <c r="W996" s="1">
        <f>VLOOKUP(H996,SKU_PORKMEAT!A2:D683,{4},FALSE)</f>
      </c>
      <c r="X996" s="1">
        <v>15</v>
      </c>
      <c r="Y996" t="s">
        <v>177</v>
      </c>
    </row>
    <row r="997" spans="1:25" x14ac:dyDescent="0.25">
      <c r="A997" s="1">
        <v>2024</v>
      </c>
      <c r="B997" s="1" t="s">
        <v>24</v>
      </c>
      <c r="C997" s="1" t="s">
        <v>2415</v>
      </c>
      <c r="D997" s="1" t="s">
        <v>2803</v>
      </c>
      <c r="E997" s="1">
        <v>2100121660</v>
      </c>
      <c r="F997" s="1" t="s">
        <v>177</v>
      </c>
      <c r="G997" t="s">
        <v>28</v>
      </c>
      <c r="H997" s="1">
        <v>1000000001127</v>
      </c>
      <c r="I997" s="1" t="s">
        <v>50</v>
      </c>
      <c r="J997" s="1" t="s">
        <v>50</v>
      </c>
      <c r="K997" s="6" t="s">
        <v>2804</v>
      </c>
      <c r="L997" t="s">
        <v>13</v>
      </c>
      <c r="M997" t="s">
        <v>28</v>
      </c>
      <c r="N997" s="6" t="s">
        <v>2804</v>
      </c>
      <c r="O997" t="s">
        <v>28</v>
      </c>
      <c r="P997" t="s">
        <v>28</v>
      </c>
      <c r="Q997" t="s">
        <v>28</v>
      </c>
      <c r="R997" s="7" t="s">
        <v>2805</v>
      </c>
      <c r="S997" s="8">
        <f>R997/N997 * -1</f>
      </c>
      <c r="T997">
        <f>VLOOKUP(H997,SKU_PORKMEAT!A2:D683,{3},FALSE)</f>
      </c>
      <c r="U997" s="1">
        <f>VLOOKUP(UPPER(IF(IFERROR(VLOOKUP(E997,SOTC_PORKMEAT!A2:B5441,{2},FALSE), TRUE)=TRUE, VLOOKUP(E997,PICKUP_PORKMEAT!A2:B559,{2},FALSE),VLOOKUP(E997,SOTC_PORKMEAT!A2:B5441,{2},FALSE))), CUSTOMERS_PORKMEAT!A2:C951,{3},FALSE)</f>
      </c>
      <c r="V997" s="1">
        <f>VLOOKUP(UPPER(IF(IFERROR(VLOOKUP(E997,SOTC_PORKMEAT!A2:B5441,{2},FALSE), TRUE)=TRUE, VLOOKUP(E997,PICKUP_PORKMEAT!A2:B559,{2},FALSE),VLOOKUP(E997,SOTC_PORKMEAT!A2:B5441,{2},FALSE))), CUSTOMERS_PORKMEAT!A2:D951,{4},FALSE)</f>
      </c>
      <c r="W997" s="1">
        <f>VLOOKUP(H997,SKU_PORKMEAT!A2:D683,{4},FALSE)</f>
      </c>
      <c r="X997" s="1">
        <v>15</v>
      </c>
      <c r="Y997" t="s">
        <v>177</v>
      </c>
    </row>
    <row r="998" spans="1:25" x14ac:dyDescent="0.25">
      <c r="A998" s="1">
        <v>2024</v>
      </c>
      <c r="B998" s="1" t="s">
        <v>24</v>
      </c>
      <c r="C998" s="1" t="s">
        <v>2415</v>
      </c>
      <c r="D998" s="1" t="s">
        <v>2806</v>
      </c>
      <c r="E998" s="1">
        <v>2100121510</v>
      </c>
      <c r="F998" s="1" t="s">
        <v>196</v>
      </c>
      <c r="G998" t="s">
        <v>28</v>
      </c>
      <c r="H998" s="1">
        <v>1000000001127</v>
      </c>
      <c r="I998" s="1" t="s">
        <v>50</v>
      </c>
      <c r="J998" s="1" t="s">
        <v>50</v>
      </c>
      <c r="K998" s="6" t="s">
        <v>2807</v>
      </c>
      <c r="L998" t="s">
        <v>13</v>
      </c>
      <c r="M998" t="s">
        <v>28</v>
      </c>
      <c r="N998" s="6" t="s">
        <v>2807</v>
      </c>
      <c r="O998" t="s">
        <v>28</v>
      </c>
      <c r="P998" t="s">
        <v>28</v>
      </c>
      <c r="Q998" t="s">
        <v>28</v>
      </c>
      <c r="R998" s="7" t="s">
        <v>2808</v>
      </c>
      <c r="S998" s="8">
        <f>R998/N998 * -1</f>
      </c>
      <c r="T998">
        <f>VLOOKUP(H998,SKU_PORKMEAT!A2:D683,{3},FALSE)</f>
      </c>
      <c r="U998" s="1">
        <f>VLOOKUP(UPPER(IF(IFERROR(VLOOKUP(E998,SOTC_PORKMEAT!A2:B5441,{2},FALSE), TRUE)=TRUE, VLOOKUP(E998,PICKUP_PORKMEAT!A2:B559,{2},FALSE),VLOOKUP(E998,SOTC_PORKMEAT!A2:B5441,{2},FALSE))), CUSTOMERS_PORKMEAT!A2:C951,{3},FALSE)</f>
      </c>
      <c r="V998" s="1">
        <f>VLOOKUP(UPPER(IF(IFERROR(VLOOKUP(E998,SOTC_PORKMEAT!A2:B5441,{2},FALSE), TRUE)=TRUE, VLOOKUP(E998,PICKUP_PORKMEAT!A2:B559,{2},FALSE),VLOOKUP(E998,SOTC_PORKMEAT!A2:B5441,{2},FALSE))), CUSTOMERS_PORKMEAT!A2:D951,{4},FALSE)</f>
      </c>
      <c r="W998" s="1">
        <f>VLOOKUP(H998,SKU_PORKMEAT!A2:D683,{4},FALSE)</f>
      </c>
      <c r="X998" s="1">
        <v>15</v>
      </c>
      <c r="Y998" t="s">
        <v>196</v>
      </c>
    </row>
    <row r="999" spans="1:25" x14ac:dyDescent="0.25">
      <c r="A999" s="1">
        <v>2024</v>
      </c>
      <c r="B999" s="1" t="s">
        <v>24</v>
      </c>
      <c r="C999" s="1" t="s">
        <v>2415</v>
      </c>
      <c r="D999" s="1" t="s">
        <v>2809</v>
      </c>
      <c r="E999" s="1">
        <v>2100121503</v>
      </c>
      <c r="F999" s="1" t="s">
        <v>200</v>
      </c>
      <c r="G999" t="s">
        <v>28</v>
      </c>
      <c r="H999" s="1">
        <v>1000000001127</v>
      </c>
      <c r="I999" s="1" t="s">
        <v>50</v>
      </c>
      <c r="J999" s="1" t="s">
        <v>50</v>
      </c>
      <c r="K999" s="6" t="s">
        <v>2810</v>
      </c>
      <c r="L999" t="s">
        <v>13</v>
      </c>
      <c r="M999" t="s">
        <v>28</v>
      </c>
      <c r="N999" s="6" t="s">
        <v>2810</v>
      </c>
      <c r="O999" t="s">
        <v>28</v>
      </c>
      <c r="P999" t="s">
        <v>28</v>
      </c>
      <c r="Q999" t="s">
        <v>28</v>
      </c>
      <c r="R999" s="7" t="s">
        <v>2811</v>
      </c>
      <c r="S999" s="8">
        <f>R999/N999 * -1</f>
      </c>
      <c r="T999">
        <f>VLOOKUP(H999,SKU_PORKMEAT!A2:D683,{3},FALSE)</f>
      </c>
      <c r="U999" s="1">
        <f>VLOOKUP(UPPER(IF(IFERROR(VLOOKUP(E999,SOTC_PORKMEAT!A2:B5441,{2},FALSE), TRUE)=TRUE, VLOOKUP(E999,PICKUP_PORKMEAT!A2:B559,{2},FALSE),VLOOKUP(E999,SOTC_PORKMEAT!A2:B5441,{2},FALSE))), CUSTOMERS_PORKMEAT!A2:C951,{3},FALSE)</f>
      </c>
      <c r="V999" s="1">
        <f>VLOOKUP(UPPER(IF(IFERROR(VLOOKUP(E999,SOTC_PORKMEAT!A2:B5441,{2},FALSE), TRUE)=TRUE, VLOOKUP(E999,PICKUP_PORKMEAT!A2:B559,{2},FALSE),VLOOKUP(E999,SOTC_PORKMEAT!A2:B5441,{2},FALSE))), CUSTOMERS_PORKMEAT!A2:D951,{4},FALSE)</f>
      </c>
      <c r="W999" s="1">
        <f>VLOOKUP(H999,SKU_PORKMEAT!A2:D683,{4},FALSE)</f>
      </c>
      <c r="X999" s="1">
        <v>15</v>
      </c>
      <c r="Y999" t="s">
        <v>200</v>
      </c>
    </row>
    <row r="1000" spans="1:25" x14ac:dyDescent="0.25">
      <c r="A1000" s="1">
        <v>2024</v>
      </c>
      <c r="B1000" s="1" t="s">
        <v>24</v>
      </c>
      <c r="C1000" s="1" t="s">
        <v>2454</v>
      </c>
      <c r="D1000" s="1" t="s">
        <v>2812</v>
      </c>
      <c r="E1000" s="1">
        <v>2100121095</v>
      </c>
      <c r="F1000" s="1" t="s">
        <v>204</v>
      </c>
      <c r="G1000" t="s">
        <v>28</v>
      </c>
      <c r="H1000" s="1">
        <v>1000000001127</v>
      </c>
      <c r="I1000" s="1" t="s">
        <v>50</v>
      </c>
      <c r="J1000" s="1" t="s">
        <v>50</v>
      </c>
      <c r="K1000" s="6" t="s">
        <v>2813</v>
      </c>
      <c r="L1000" t="s">
        <v>13</v>
      </c>
      <c r="M1000" t="s">
        <v>28</v>
      </c>
      <c r="N1000" s="6" t="s">
        <v>2813</v>
      </c>
      <c r="O1000" t="s">
        <v>28</v>
      </c>
      <c r="P1000" t="s">
        <v>28</v>
      </c>
      <c r="Q1000" t="s">
        <v>28</v>
      </c>
      <c r="R1000" s="7" t="s">
        <v>2814</v>
      </c>
      <c r="S1000" s="8">
        <f>R1000/N1000 * -1</f>
      </c>
      <c r="T1000">
        <f>VLOOKUP(H1000,SKU_PORKMEAT!A2:D683,{3},FALSE)</f>
      </c>
      <c r="U1000" s="1">
        <f>VLOOKUP(UPPER(IF(IFERROR(VLOOKUP(E1000,SOTC_PORKMEAT!A2:B5441,{2},FALSE), TRUE)=TRUE, VLOOKUP(E1000,PICKUP_PORKMEAT!A2:B559,{2},FALSE),VLOOKUP(E1000,SOTC_PORKMEAT!A2:B5441,{2},FALSE))), CUSTOMERS_PORKMEAT!A2:C951,{3},FALSE)</f>
      </c>
      <c r="V1000" s="1">
        <f>VLOOKUP(UPPER(IF(IFERROR(VLOOKUP(E1000,SOTC_PORKMEAT!A2:B5441,{2},FALSE), TRUE)=TRUE, VLOOKUP(E1000,PICKUP_PORKMEAT!A2:B559,{2},FALSE),VLOOKUP(E1000,SOTC_PORKMEAT!A2:B5441,{2},FALSE))), CUSTOMERS_PORKMEAT!A2:D951,{4},FALSE)</f>
      </c>
      <c r="W1000" s="1">
        <f>VLOOKUP(H1000,SKU_PORKMEAT!A2:D683,{4},FALSE)</f>
      </c>
      <c r="X1000" s="1">
        <v>15</v>
      </c>
      <c r="Y1000" t="s">
        <v>204</v>
      </c>
    </row>
    <row r="1001" spans="1:25" x14ac:dyDescent="0.25">
      <c r="A1001" s="1">
        <v>2024</v>
      </c>
      <c r="B1001" s="1" t="s">
        <v>24</v>
      </c>
      <c r="C1001" s="1" t="s">
        <v>2415</v>
      </c>
      <c r="D1001" s="1" t="s">
        <v>2815</v>
      </c>
      <c r="E1001" s="1">
        <v>2100121499</v>
      </c>
      <c r="F1001" s="1" t="s">
        <v>204</v>
      </c>
      <c r="G1001" t="s">
        <v>28</v>
      </c>
      <c r="H1001" s="1">
        <v>1000000001127</v>
      </c>
      <c r="I1001" s="1" t="s">
        <v>50</v>
      </c>
      <c r="J1001" s="1" t="s">
        <v>50</v>
      </c>
      <c r="K1001" s="6" t="s">
        <v>2816</v>
      </c>
      <c r="L1001" t="s">
        <v>13</v>
      </c>
      <c r="M1001" t="s">
        <v>28</v>
      </c>
      <c r="N1001" s="6" t="s">
        <v>2816</v>
      </c>
      <c r="O1001" t="s">
        <v>28</v>
      </c>
      <c r="P1001" t="s">
        <v>28</v>
      </c>
      <c r="Q1001" t="s">
        <v>28</v>
      </c>
      <c r="R1001" s="7" t="s">
        <v>2817</v>
      </c>
      <c r="S1001" s="8">
        <f>R1001/N1001 * -1</f>
      </c>
      <c r="T1001">
        <f>VLOOKUP(H1001,SKU_PORKMEAT!A2:D683,{3},FALSE)</f>
      </c>
      <c r="U1001" s="1">
        <f>VLOOKUP(UPPER(IF(IFERROR(VLOOKUP(E1001,SOTC_PORKMEAT!A2:B5441,{2},FALSE), TRUE)=TRUE, VLOOKUP(E1001,PICKUP_PORKMEAT!A2:B559,{2},FALSE),VLOOKUP(E1001,SOTC_PORKMEAT!A2:B5441,{2},FALSE))), CUSTOMERS_PORKMEAT!A2:C951,{3},FALSE)</f>
      </c>
      <c r="V1001" s="1">
        <f>VLOOKUP(UPPER(IF(IFERROR(VLOOKUP(E1001,SOTC_PORKMEAT!A2:B5441,{2},FALSE), TRUE)=TRUE, VLOOKUP(E1001,PICKUP_PORKMEAT!A2:B559,{2},FALSE),VLOOKUP(E1001,SOTC_PORKMEAT!A2:B5441,{2},FALSE))), CUSTOMERS_PORKMEAT!A2:D951,{4},FALSE)</f>
      </c>
      <c r="W1001" s="1">
        <f>VLOOKUP(H1001,SKU_PORKMEAT!A2:D683,{4},FALSE)</f>
      </c>
      <c r="X1001" s="1">
        <v>15</v>
      </c>
      <c r="Y1001" t="s">
        <v>204</v>
      </c>
    </row>
    <row r="1002" spans="1:25" x14ac:dyDescent="0.25">
      <c r="A1002" s="1">
        <v>2024</v>
      </c>
      <c r="B1002" s="1" t="s">
        <v>24</v>
      </c>
      <c r="C1002" s="1" t="s">
        <v>2415</v>
      </c>
      <c r="D1002" s="1" t="s">
        <v>2818</v>
      </c>
      <c r="E1002" s="1">
        <v>2100121500</v>
      </c>
      <c r="F1002" s="1" t="s">
        <v>204</v>
      </c>
      <c r="G1002" t="s">
        <v>28</v>
      </c>
      <c r="H1002" s="1">
        <v>1000000001127</v>
      </c>
      <c r="I1002" s="1" t="s">
        <v>50</v>
      </c>
      <c r="J1002" s="1" t="s">
        <v>50</v>
      </c>
      <c r="K1002" s="6" t="s">
        <v>2819</v>
      </c>
      <c r="L1002" t="s">
        <v>13</v>
      </c>
      <c r="M1002" t="s">
        <v>28</v>
      </c>
      <c r="N1002" s="6" t="s">
        <v>2819</v>
      </c>
      <c r="O1002" t="s">
        <v>28</v>
      </c>
      <c r="P1002" t="s">
        <v>28</v>
      </c>
      <c r="Q1002" t="s">
        <v>28</v>
      </c>
      <c r="R1002" s="7" t="s">
        <v>2820</v>
      </c>
      <c r="S1002" s="8">
        <f>R1002/N1002 * -1</f>
      </c>
      <c r="T1002">
        <f>VLOOKUP(H1002,SKU_PORKMEAT!A2:D683,{3},FALSE)</f>
      </c>
      <c r="U1002" s="1">
        <f>VLOOKUP(UPPER(IF(IFERROR(VLOOKUP(E1002,SOTC_PORKMEAT!A2:B5441,{2},FALSE), TRUE)=TRUE, VLOOKUP(E1002,PICKUP_PORKMEAT!A2:B559,{2},FALSE),VLOOKUP(E1002,SOTC_PORKMEAT!A2:B5441,{2},FALSE))), CUSTOMERS_PORKMEAT!A2:C951,{3},FALSE)</f>
      </c>
      <c r="V1002" s="1">
        <f>VLOOKUP(UPPER(IF(IFERROR(VLOOKUP(E1002,SOTC_PORKMEAT!A2:B5441,{2},FALSE), TRUE)=TRUE, VLOOKUP(E1002,PICKUP_PORKMEAT!A2:B559,{2},FALSE),VLOOKUP(E1002,SOTC_PORKMEAT!A2:B5441,{2},FALSE))), CUSTOMERS_PORKMEAT!A2:D951,{4},FALSE)</f>
      </c>
      <c r="W1002" s="1">
        <f>VLOOKUP(H1002,SKU_PORKMEAT!A2:D683,{4},FALSE)</f>
      </c>
      <c r="X1002" s="1">
        <v>15</v>
      </c>
      <c r="Y1002" t="s">
        <v>204</v>
      </c>
    </row>
    <row r="1003" spans="1:25" x14ac:dyDescent="0.25">
      <c r="A1003" s="1">
        <v>2024</v>
      </c>
      <c r="B1003" s="1" t="s">
        <v>24</v>
      </c>
      <c r="C1003" s="1" t="s">
        <v>2415</v>
      </c>
      <c r="D1003" s="1" t="s">
        <v>2821</v>
      </c>
      <c r="E1003" s="1">
        <v>2100121501</v>
      </c>
      <c r="F1003" s="1" t="s">
        <v>204</v>
      </c>
      <c r="G1003" t="s">
        <v>28</v>
      </c>
      <c r="H1003" s="1">
        <v>1000000001127</v>
      </c>
      <c r="I1003" s="1" t="s">
        <v>50</v>
      </c>
      <c r="J1003" s="1" t="s">
        <v>50</v>
      </c>
      <c r="K1003" s="6" t="s">
        <v>2822</v>
      </c>
      <c r="L1003" t="s">
        <v>13</v>
      </c>
      <c r="M1003" t="s">
        <v>28</v>
      </c>
      <c r="N1003" s="6" t="s">
        <v>2822</v>
      </c>
      <c r="O1003" t="s">
        <v>28</v>
      </c>
      <c r="P1003" t="s">
        <v>28</v>
      </c>
      <c r="Q1003" t="s">
        <v>28</v>
      </c>
      <c r="R1003" s="7" t="s">
        <v>2823</v>
      </c>
      <c r="S1003" s="8">
        <f>R1003/N1003 * -1</f>
      </c>
      <c r="T1003">
        <f>VLOOKUP(H1003,SKU_PORKMEAT!A2:D683,{3},FALSE)</f>
      </c>
      <c r="U1003" s="1">
        <f>VLOOKUP(UPPER(IF(IFERROR(VLOOKUP(E1003,SOTC_PORKMEAT!A2:B5441,{2},FALSE), TRUE)=TRUE, VLOOKUP(E1003,PICKUP_PORKMEAT!A2:B559,{2},FALSE),VLOOKUP(E1003,SOTC_PORKMEAT!A2:B5441,{2},FALSE))), CUSTOMERS_PORKMEAT!A2:C951,{3},FALSE)</f>
      </c>
      <c r="V1003" s="1">
        <f>VLOOKUP(UPPER(IF(IFERROR(VLOOKUP(E1003,SOTC_PORKMEAT!A2:B5441,{2},FALSE), TRUE)=TRUE, VLOOKUP(E1003,PICKUP_PORKMEAT!A2:B559,{2},FALSE),VLOOKUP(E1003,SOTC_PORKMEAT!A2:B5441,{2},FALSE))), CUSTOMERS_PORKMEAT!A2:D951,{4},FALSE)</f>
      </c>
      <c r="W1003" s="1">
        <f>VLOOKUP(H1003,SKU_PORKMEAT!A2:D683,{4},FALSE)</f>
      </c>
      <c r="X1003" s="1">
        <v>15</v>
      </c>
      <c r="Y1003" t="s">
        <v>204</v>
      </c>
    </row>
    <row r="1004" spans="1:25" x14ac:dyDescent="0.25">
      <c r="A1004" s="1">
        <v>2024</v>
      </c>
      <c r="B1004" s="1" t="s">
        <v>24</v>
      </c>
      <c r="C1004" s="1" t="s">
        <v>2415</v>
      </c>
      <c r="D1004" s="1" t="s">
        <v>2824</v>
      </c>
      <c r="E1004" s="1">
        <v>2100121474</v>
      </c>
      <c r="F1004" s="1" t="s">
        <v>215</v>
      </c>
      <c r="G1004" t="s">
        <v>28</v>
      </c>
      <c r="H1004" s="1">
        <v>1000000001127</v>
      </c>
      <c r="I1004" s="1" t="s">
        <v>50</v>
      </c>
      <c r="J1004" s="1" t="s">
        <v>50</v>
      </c>
      <c r="K1004" s="6" t="s">
        <v>2825</v>
      </c>
      <c r="L1004" t="s">
        <v>13</v>
      </c>
      <c r="M1004" t="s">
        <v>28</v>
      </c>
      <c r="N1004" s="6" t="s">
        <v>2825</v>
      </c>
      <c r="O1004" t="s">
        <v>28</v>
      </c>
      <c r="P1004" t="s">
        <v>28</v>
      </c>
      <c r="Q1004" t="s">
        <v>28</v>
      </c>
      <c r="R1004" s="7" t="s">
        <v>2826</v>
      </c>
      <c r="S1004" s="8">
        <f>R1004/N1004 * -1</f>
      </c>
      <c r="T1004">
        <f>VLOOKUP(H1004,SKU_PORKMEAT!A2:D683,{3},FALSE)</f>
      </c>
      <c r="U1004" s="1">
        <f>VLOOKUP(UPPER(IF(IFERROR(VLOOKUP(E1004,SOTC_PORKMEAT!A2:B5441,{2},FALSE), TRUE)=TRUE, VLOOKUP(E1004,PICKUP_PORKMEAT!A2:B559,{2},FALSE),VLOOKUP(E1004,SOTC_PORKMEAT!A2:B5441,{2},FALSE))), CUSTOMERS_PORKMEAT!A2:C951,{3},FALSE)</f>
      </c>
      <c r="V1004" s="1">
        <f>VLOOKUP(UPPER(IF(IFERROR(VLOOKUP(E1004,SOTC_PORKMEAT!A2:B5441,{2},FALSE), TRUE)=TRUE, VLOOKUP(E1004,PICKUP_PORKMEAT!A2:B559,{2},FALSE),VLOOKUP(E1004,SOTC_PORKMEAT!A2:B5441,{2},FALSE))), CUSTOMERS_PORKMEAT!A2:D951,{4},FALSE)</f>
      </c>
      <c r="W1004" s="1">
        <f>VLOOKUP(H1004,SKU_PORKMEAT!A2:D683,{4},FALSE)</f>
      </c>
      <c r="X1004" s="1">
        <v>15</v>
      </c>
      <c r="Y1004" t="s">
        <v>215</v>
      </c>
    </row>
    <row r="1005" spans="1:25" x14ac:dyDescent="0.25">
      <c r="A1005" s="1">
        <v>2024</v>
      </c>
      <c r="B1005" s="1" t="s">
        <v>24</v>
      </c>
      <c r="C1005" s="1" t="s">
        <v>2415</v>
      </c>
      <c r="D1005" s="1" t="s">
        <v>2827</v>
      </c>
      <c r="E1005" s="1">
        <v>2100121471</v>
      </c>
      <c r="F1005" s="1" t="s">
        <v>223</v>
      </c>
      <c r="G1005" t="s">
        <v>28</v>
      </c>
      <c r="H1005" s="1">
        <v>1000000001127</v>
      </c>
      <c r="I1005" s="1" t="s">
        <v>50</v>
      </c>
      <c r="J1005" s="1" t="s">
        <v>50</v>
      </c>
      <c r="K1005" s="6" t="s">
        <v>2828</v>
      </c>
      <c r="L1005" t="s">
        <v>13</v>
      </c>
      <c r="M1005" t="s">
        <v>28</v>
      </c>
      <c r="N1005" s="6" t="s">
        <v>2828</v>
      </c>
      <c r="O1005" t="s">
        <v>28</v>
      </c>
      <c r="P1005" t="s">
        <v>28</v>
      </c>
      <c r="Q1005" t="s">
        <v>28</v>
      </c>
      <c r="R1005" s="7" t="s">
        <v>2829</v>
      </c>
      <c r="S1005" s="8">
        <f>R1005/N1005 * -1</f>
      </c>
      <c r="T1005">
        <f>VLOOKUP(H1005,SKU_PORKMEAT!A2:D683,{3},FALSE)</f>
      </c>
      <c r="U1005" s="1">
        <f>VLOOKUP(UPPER(IF(IFERROR(VLOOKUP(E1005,SOTC_PORKMEAT!A2:B5441,{2},FALSE), TRUE)=TRUE, VLOOKUP(E1005,PICKUP_PORKMEAT!A2:B559,{2},FALSE),VLOOKUP(E1005,SOTC_PORKMEAT!A2:B5441,{2},FALSE))), CUSTOMERS_PORKMEAT!A2:C951,{3},FALSE)</f>
      </c>
      <c r="V1005" s="1">
        <f>VLOOKUP(UPPER(IF(IFERROR(VLOOKUP(E1005,SOTC_PORKMEAT!A2:B5441,{2},FALSE), TRUE)=TRUE, VLOOKUP(E1005,PICKUP_PORKMEAT!A2:B559,{2},FALSE),VLOOKUP(E1005,SOTC_PORKMEAT!A2:B5441,{2},FALSE))), CUSTOMERS_PORKMEAT!A2:D951,{4},FALSE)</f>
      </c>
      <c r="W1005" s="1">
        <f>VLOOKUP(H1005,SKU_PORKMEAT!A2:D683,{4},FALSE)</f>
      </c>
      <c r="X1005" s="1">
        <v>15</v>
      </c>
      <c r="Y1005" t="s">
        <v>223</v>
      </c>
    </row>
    <row r="1006" spans="1:25" x14ac:dyDescent="0.25">
      <c r="A1006" s="1">
        <v>2024</v>
      </c>
      <c r="B1006" s="1" t="s">
        <v>24</v>
      </c>
      <c r="C1006" s="1" t="s">
        <v>2415</v>
      </c>
      <c r="D1006" s="1" t="s">
        <v>2830</v>
      </c>
      <c r="E1006" s="1">
        <v>2100121475</v>
      </c>
      <c r="F1006" s="1" t="s">
        <v>227</v>
      </c>
      <c r="G1006" t="s">
        <v>28</v>
      </c>
      <c r="H1006" s="1">
        <v>1000000001127</v>
      </c>
      <c r="I1006" s="1" t="s">
        <v>50</v>
      </c>
      <c r="J1006" s="1" t="s">
        <v>50</v>
      </c>
      <c r="K1006" s="6" t="s">
        <v>2831</v>
      </c>
      <c r="L1006" t="s">
        <v>13</v>
      </c>
      <c r="M1006" t="s">
        <v>28</v>
      </c>
      <c r="N1006" s="6" t="s">
        <v>2831</v>
      </c>
      <c r="O1006" t="s">
        <v>28</v>
      </c>
      <c r="P1006" t="s">
        <v>28</v>
      </c>
      <c r="Q1006" t="s">
        <v>28</v>
      </c>
      <c r="R1006" s="7" t="s">
        <v>2832</v>
      </c>
      <c r="S1006" s="8">
        <f>R1006/N1006 * -1</f>
      </c>
      <c r="T1006">
        <f>VLOOKUP(H1006,SKU_PORKMEAT!A2:D683,{3},FALSE)</f>
      </c>
      <c r="U1006" s="1">
        <f>VLOOKUP(UPPER(IF(IFERROR(VLOOKUP(E1006,SOTC_PORKMEAT!A2:B5441,{2},FALSE), TRUE)=TRUE, VLOOKUP(E1006,PICKUP_PORKMEAT!A2:B559,{2},FALSE),VLOOKUP(E1006,SOTC_PORKMEAT!A2:B5441,{2},FALSE))), CUSTOMERS_PORKMEAT!A2:C951,{3},FALSE)</f>
      </c>
      <c r="V1006" s="1">
        <f>VLOOKUP(UPPER(IF(IFERROR(VLOOKUP(E1006,SOTC_PORKMEAT!A2:B5441,{2},FALSE), TRUE)=TRUE, VLOOKUP(E1006,PICKUP_PORKMEAT!A2:B559,{2},FALSE),VLOOKUP(E1006,SOTC_PORKMEAT!A2:B5441,{2},FALSE))), CUSTOMERS_PORKMEAT!A2:D951,{4},FALSE)</f>
      </c>
      <c r="W1006" s="1">
        <f>VLOOKUP(H1006,SKU_PORKMEAT!A2:D683,{4},FALSE)</f>
      </c>
      <c r="X1006" s="1">
        <v>15</v>
      </c>
      <c r="Y1006" t="s">
        <v>227</v>
      </c>
    </row>
    <row r="1007" spans="1:25" x14ac:dyDescent="0.25">
      <c r="A1007" s="1">
        <v>2024</v>
      </c>
      <c r="B1007" s="1" t="s">
        <v>24</v>
      </c>
      <c r="C1007" s="1" t="s">
        <v>2415</v>
      </c>
      <c r="D1007" s="1" t="s">
        <v>2833</v>
      </c>
      <c r="E1007" s="1">
        <v>2100121506</v>
      </c>
      <c r="F1007" s="1" t="s">
        <v>231</v>
      </c>
      <c r="G1007" t="s">
        <v>28</v>
      </c>
      <c r="H1007" s="1">
        <v>1000000001127</v>
      </c>
      <c r="I1007" s="1" t="s">
        <v>50</v>
      </c>
      <c r="J1007" s="1" t="s">
        <v>50</v>
      </c>
      <c r="K1007" s="6" t="s">
        <v>2834</v>
      </c>
      <c r="L1007" t="s">
        <v>13</v>
      </c>
      <c r="M1007" t="s">
        <v>28</v>
      </c>
      <c r="N1007" s="6" t="s">
        <v>2834</v>
      </c>
      <c r="O1007" t="s">
        <v>28</v>
      </c>
      <c r="P1007" t="s">
        <v>28</v>
      </c>
      <c r="Q1007" t="s">
        <v>28</v>
      </c>
      <c r="R1007" s="7" t="s">
        <v>2835</v>
      </c>
      <c r="S1007" s="8">
        <f>R1007/N1007 * -1</f>
      </c>
      <c r="T1007">
        <f>VLOOKUP(H1007,SKU_PORKMEAT!A2:D683,{3},FALSE)</f>
      </c>
      <c r="U1007" s="1">
        <f>VLOOKUP(UPPER(IF(IFERROR(VLOOKUP(E1007,SOTC_PORKMEAT!A2:B5441,{2},FALSE), TRUE)=TRUE, VLOOKUP(E1007,PICKUP_PORKMEAT!A2:B559,{2},FALSE),VLOOKUP(E1007,SOTC_PORKMEAT!A2:B5441,{2},FALSE))), CUSTOMERS_PORKMEAT!A2:C951,{3},FALSE)</f>
      </c>
      <c r="V1007" s="1">
        <f>VLOOKUP(UPPER(IF(IFERROR(VLOOKUP(E1007,SOTC_PORKMEAT!A2:B5441,{2},FALSE), TRUE)=TRUE, VLOOKUP(E1007,PICKUP_PORKMEAT!A2:B559,{2},FALSE),VLOOKUP(E1007,SOTC_PORKMEAT!A2:B5441,{2},FALSE))), CUSTOMERS_PORKMEAT!A2:D951,{4},FALSE)</f>
      </c>
      <c r="W1007" s="1">
        <f>VLOOKUP(H1007,SKU_PORKMEAT!A2:D683,{4},FALSE)</f>
      </c>
      <c r="X1007" s="1">
        <v>15</v>
      </c>
      <c r="Y1007" t="s">
        <v>231</v>
      </c>
    </row>
    <row r="1008" spans="1:25" x14ac:dyDescent="0.25">
      <c r="A1008" s="1">
        <v>2024</v>
      </c>
      <c r="B1008" s="1" t="s">
        <v>24</v>
      </c>
      <c r="C1008" s="1" t="s">
        <v>2415</v>
      </c>
      <c r="D1008" s="1" t="s">
        <v>2836</v>
      </c>
      <c r="E1008" s="1">
        <v>2100121509</v>
      </c>
      <c r="F1008" s="1" t="s">
        <v>235</v>
      </c>
      <c r="G1008" t="s">
        <v>28</v>
      </c>
      <c r="H1008" s="1">
        <v>1000000001127</v>
      </c>
      <c r="I1008" s="1" t="s">
        <v>50</v>
      </c>
      <c r="J1008" s="1" t="s">
        <v>50</v>
      </c>
      <c r="K1008" s="6" t="s">
        <v>2837</v>
      </c>
      <c r="L1008" t="s">
        <v>13</v>
      </c>
      <c r="M1008" t="s">
        <v>28</v>
      </c>
      <c r="N1008" s="6" t="s">
        <v>2837</v>
      </c>
      <c r="O1008" t="s">
        <v>28</v>
      </c>
      <c r="P1008" t="s">
        <v>28</v>
      </c>
      <c r="Q1008" t="s">
        <v>28</v>
      </c>
      <c r="R1008" s="7" t="s">
        <v>2838</v>
      </c>
      <c r="S1008" s="8">
        <f>R1008/N1008 * -1</f>
      </c>
      <c r="T1008">
        <f>VLOOKUP(H1008,SKU_PORKMEAT!A2:D683,{3},FALSE)</f>
      </c>
      <c r="U1008" s="1">
        <f>VLOOKUP(UPPER(IF(IFERROR(VLOOKUP(E1008,SOTC_PORKMEAT!A2:B5441,{2},FALSE), TRUE)=TRUE, VLOOKUP(E1008,PICKUP_PORKMEAT!A2:B559,{2},FALSE),VLOOKUP(E1008,SOTC_PORKMEAT!A2:B5441,{2},FALSE))), CUSTOMERS_PORKMEAT!A2:C951,{3},FALSE)</f>
      </c>
      <c r="V1008" s="1">
        <f>VLOOKUP(UPPER(IF(IFERROR(VLOOKUP(E1008,SOTC_PORKMEAT!A2:B5441,{2},FALSE), TRUE)=TRUE, VLOOKUP(E1008,PICKUP_PORKMEAT!A2:B559,{2},FALSE),VLOOKUP(E1008,SOTC_PORKMEAT!A2:B5441,{2},FALSE))), CUSTOMERS_PORKMEAT!A2:D951,{4},FALSE)</f>
      </c>
      <c r="W1008" s="1">
        <f>VLOOKUP(H1008,SKU_PORKMEAT!A2:D683,{4},FALSE)</f>
      </c>
      <c r="X1008" s="1">
        <v>15</v>
      </c>
      <c r="Y1008" t="s">
        <v>235</v>
      </c>
    </row>
    <row r="1009" spans="1:25" x14ac:dyDescent="0.25">
      <c r="A1009" s="1">
        <v>2024</v>
      </c>
      <c r="B1009" s="1" t="s">
        <v>24</v>
      </c>
      <c r="C1009" s="1" t="s">
        <v>2415</v>
      </c>
      <c r="D1009" s="1" t="s">
        <v>2839</v>
      </c>
      <c r="E1009" s="1">
        <v>2100121504</v>
      </c>
      <c r="F1009" s="1" t="s">
        <v>239</v>
      </c>
      <c r="G1009" t="s">
        <v>28</v>
      </c>
      <c r="H1009" s="1">
        <v>1000000001127</v>
      </c>
      <c r="I1009" s="1" t="s">
        <v>50</v>
      </c>
      <c r="J1009" s="1" t="s">
        <v>50</v>
      </c>
      <c r="K1009" s="6" t="s">
        <v>2840</v>
      </c>
      <c r="L1009" t="s">
        <v>13</v>
      </c>
      <c r="M1009" t="s">
        <v>28</v>
      </c>
      <c r="N1009" s="6" t="s">
        <v>2840</v>
      </c>
      <c r="O1009" t="s">
        <v>28</v>
      </c>
      <c r="P1009" t="s">
        <v>28</v>
      </c>
      <c r="Q1009" t="s">
        <v>28</v>
      </c>
      <c r="R1009" s="7" t="s">
        <v>2841</v>
      </c>
      <c r="S1009" s="8">
        <f>R1009/N1009 * -1</f>
      </c>
      <c r="T1009">
        <f>VLOOKUP(H1009,SKU_PORKMEAT!A2:D683,{3},FALSE)</f>
      </c>
      <c r="U1009" s="1">
        <f>VLOOKUP(UPPER(IF(IFERROR(VLOOKUP(E1009,SOTC_PORKMEAT!A2:B5441,{2},FALSE), TRUE)=TRUE, VLOOKUP(E1009,PICKUP_PORKMEAT!A2:B559,{2},FALSE),VLOOKUP(E1009,SOTC_PORKMEAT!A2:B5441,{2},FALSE))), CUSTOMERS_PORKMEAT!A2:C951,{3},FALSE)</f>
      </c>
      <c r="V1009" s="1">
        <f>VLOOKUP(UPPER(IF(IFERROR(VLOOKUP(E1009,SOTC_PORKMEAT!A2:B5441,{2},FALSE), TRUE)=TRUE, VLOOKUP(E1009,PICKUP_PORKMEAT!A2:B559,{2},FALSE),VLOOKUP(E1009,SOTC_PORKMEAT!A2:B5441,{2},FALSE))), CUSTOMERS_PORKMEAT!A2:D951,{4},FALSE)</f>
      </c>
      <c r="W1009" s="1">
        <f>VLOOKUP(H1009,SKU_PORKMEAT!A2:D683,{4},FALSE)</f>
      </c>
      <c r="X1009" s="1">
        <v>15</v>
      </c>
      <c r="Y1009" t="s">
        <v>239</v>
      </c>
    </row>
    <row r="1010" spans="1:25" x14ac:dyDescent="0.25">
      <c r="A1010" s="1">
        <v>2024</v>
      </c>
      <c r="B1010" s="1" t="s">
        <v>24</v>
      </c>
      <c r="C1010" s="1" t="s">
        <v>2415</v>
      </c>
      <c r="D1010" s="1" t="s">
        <v>2842</v>
      </c>
      <c r="E1010" s="1">
        <v>2100121507</v>
      </c>
      <c r="F1010" s="1" t="s">
        <v>243</v>
      </c>
      <c r="G1010" t="s">
        <v>28</v>
      </c>
      <c r="H1010" s="1">
        <v>1000000001127</v>
      </c>
      <c r="I1010" s="1" t="s">
        <v>50</v>
      </c>
      <c r="J1010" s="1" t="s">
        <v>50</v>
      </c>
      <c r="K1010" s="6" t="s">
        <v>2843</v>
      </c>
      <c r="L1010" t="s">
        <v>13</v>
      </c>
      <c r="M1010" t="s">
        <v>28</v>
      </c>
      <c r="N1010" s="6" t="s">
        <v>2843</v>
      </c>
      <c r="O1010" t="s">
        <v>28</v>
      </c>
      <c r="P1010" t="s">
        <v>28</v>
      </c>
      <c r="Q1010" t="s">
        <v>28</v>
      </c>
      <c r="R1010" s="7" t="s">
        <v>2844</v>
      </c>
      <c r="S1010" s="8">
        <f>R1010/N1010 * -1</f>
      </c>
      <c r="T1010">
        <f>VLOOKUP(H1010,SKU_PORKMEAT!A2:D683,{3},FALSE)</f>
      </c>
      <c r="U1010" s="1">
        <f>VLOOKUP(UPPER(IF(IFERROR(VLOOKUP(E1010,SOTC_PORKMEAT!A2:B5441,{2},FALSE), TRUE)=TRUE, VLOOKUP(E1010,PICKUP_PORKMEAT!A2:B559,{2},FALSE),VLOOKUP(E1010,SOTC_PORKMEAT!A2:B5441,{2},FALSE))), CUSTOMERS_PORKMEAT!A2:C951,{3},FALSE)</f>
      </c>
      <c r="V1010" s="1">
        <f>VLOOKUP(UPPER(IF(IFERROR(VLOOKUP(E1010,SOTC_PORKMEAT!A2:B5441,{2},FALSE), TRUE)=TRUE, VLOOKUP(E1010,PICKUP_PORKMEAT!A2:B559,{2},FALSE),VLOOKUP(E1010,SOTC_PORKMEAT!A2:B5441,{2},FALSE))), CUSTOMERS_PORKMEAT!A2:D951,{4},FALSE)</f>
      </c>
      <c r="W1010" s="1">
        <f>VLOOKUP(H1010,SKU_PORKMEAT!A2:D683,{4},FALSE)</f>
      </c>
      <c r="X1010" s="1">
        <v>15</v>
      </c>
      <c r="Y1010" t="s">
        <v>243</v>
      </c>
    </row>
    <row r="1011" spans="1:25" x14ac:dyDescent="0.25">
      <c r="A1011" s="1">
        <v>2024</v>
      </c>
      <c r="B1011" s="1" t="s">
        <v>24</v>
      </c>
      <c r="C1011" s="1" t="s">
        <v>2415</v>
      </c>
      <c r="D1011" s="1" t="s">
        <v>2842</v>
      </c>
      <c r="E1011" s="1">
        <v>2100121507</v>
      </c>
      <c r="F1011" s="1" t="s">
        <v>243</v>
      </c>
      <c r="G1011" t="s">
        <v>28</v>
      </c>
      <c r="H1011" s="1">
        <v>1000000001357</v>
      </c>
      <c r="I1011" s="1" t="s">
        <v>246</v>
      </c>
      <c r="J1011" s="1" t="s">
        <v>246</v>
      </c>
      <c r="K1011" s="6" t="s">
        <v>2845</v>
      </c>
      <c r="L1011" t="s">
        <v>13</v>
      </c>
      <c r="M1011" t="s">
        <v>28</v>
      </c>
      <c r="N1011" s="6" t="s">
        <v>2845</v>
      </c>
      <c r="O1011" t="s">
        <v>28</v>
      </c>
      <c r="P1011" t="s">
        <v>28</v>
      </c>
      <c r="Q1011" t="s">
        <v>28</v>
      </c>
      <c r="R1011" s="7" t="s">
        <v>2846</v>
      </c>
      <c r="S1011" s="8">
        <f>R1011/N1011 * -1</f>
      </c>
      <c r="T1011">
        <f>VLOOKUP(H1011,SKU_PORKMEAT!A2:D683,{3},FALSE)</f>
      </c>
      <c r="U1011" s="1">
        <f>VLOOKUP(UPPER(IF(IFERROR(VLOOKUP(E1011,SOTC_PORKMEAT!A2:B5441,{2},FALSE), TRUE)=TRUE, VLOOKUP(E1011,PICKUP_PORKMEAT!A2:B559,{2},FALSE),VLOOKUP(E1011,SOTC_PORKMEAT!A2:B5441,{2},FALSE))), CUSTOMERS_PORKMEAT!A2:C951,{3},FALSE)</f>
      </c>
      <c r="V1011" s="1">
        <f>VLOOKUP(UPPER(IF(IFERROR(VLOOKUP(E1011,SOTC_PORKMEAT!A2:B5441,{2},FALSE), TRUE)=TRUE, VLOOKUP(E1011,PICKUP_PORKMEAT!A2:B559,{2},FALSE),VLOOKUP(E1011,SOTC_PORKMEAT!A2:B5441,{2},FALSE))), CUSTOMERS_PORKMEAT!A2:D951,{4},FALSE)</f>
      </c>
      <c r="W1011" s="1">
        <f>VLOOKUP(H1011,SKU_PORKMEAT!A2:D683,{4},FALSE)</f>
      </c>
      <c r="X1011" s="1">
        <v>15</v>
      </c>
      <c r="Y1011" t="s">
        <v>243</v>
      </c>
    </row>
    <row r="1012" spans="1:25" x14ac:dyDescent="0.25">
      <c r="A1012" s="1">
        <v>2024</v>
      </c>
      <c r="B1012" s="1" t="s">
        <v>24</v>
      </c>
      <c r="C1012" s="1" t="s">
        <v>2415</v>
      </c>
      <c r="D1012" s="1" t="s">
        <v>2847</v>
      </c>
      <c r="E1012" s="1">
        <v>2100121508</v>
      </c>
      <c r="F1012" s="1" t="s">
        <v>2500</v>
      </c>
      <c r="G1012" t="s">
        <v>28</v>
      </c>
      <c r="H1012" s="1">
        <v>1000000001127</v>
      </c>
      <c r="I1012" s="1" t="s">
        <v>50</v>
      </c>
      <c r="J1012" s="1" t="s">
        <v>50</v>
      </c>
      <c r="K1012" s="6" t="s">
        <v>2848</v>
      </c>
      <c r="L1012" t="s">
        <v>13</v>
      </c>
      <c r="M1012" t="s">
        <v>28</v>
      </c>
      <c r="N1012" s="6" t="s">
        <v>2848</v>
      </c>
      <c r="O1012" t="s">
        <v>28</v>
      </c>
      <c r="P1012" t="s">
        <v>28</v>
      </c>
      <c r="Q1012" t="s">
        <v>28</v>
      </c>
      <c r="R1012" s="7" t="s">
        <v>2849</v>
      </c>
      <c r="S1012" s="8">
        <f>R1012/N1012 * -1</f>
      </c>
      <c r="T1012">
        <f>VLOOKUP(H1012,SKU_PORKMEAT!A2:D683,{3},FALSE)</f>
      </c>
      <c r="U1012" s="1">
        <f>VLOOKUP(UPPER(IF(IFERROR(VLOOKUP(E1012,SOTC_PORKMEAT!A2:B5441,{2},FALSE), TRUE)=TRUE, VLOOKUP(E1012,PICKUP_PORKMEAT!A2:B559,{2},FALSE),VLOOKUP(E1012,SOTC_PORKMEAT!A2:B5441,{2},FALSE))), CUSTOMERS_PORKMEAT!A2:C951,{3},FALSE)</f>
      </c>
      <c r="V1012" s="1">
        <f>VLOOKUP(UPPER(IF(IFERROR(VLOOKUP(E1012,SOTC_PORKMEAT!A2:B5441,{2},FALSE), TRUE)=TRUE, VLOOKUP(E1012,PICKUP_PORKMEAT!A2:B559,{2},FALSE),VLOOKUP(E1012,SOTC_PORKMEAT!A2:B5441,{2},FALSE))), CUSTOMERS_PORKMEAT!A2:D951,{4},FALSE)</f>
      </c>
      <c r="W1012" s="1">
        <f>VLOOKUP(H1012,SKU_PORKMEAT!A2:D683,{4},FALSE)</f>
      </c>
      <c r="X1012" s="1">
        <v>15</v>
      </c>
      <c r="Y1012" t="s">
        <v>2500</v>
      </c>
    </row>
    <row r="1013" spans="1:25" x14ac:dyDescent="0.25">
      <c r="A1013" s="1">
        <v>2024</v>
      </c>
      <c r="B1013" s="1" t="s">
        <v>24</v>
      </c>
      <c r="C1013" s="1" t="s">
        <v>2415</v>
      </c>
      <c r="D1013" s="1" t="s">
        <v>2850</v>
      </c>
      <c r="E1013" s="1">
        <v>2100121538</v>
      </c>
      <c r="F1013" s="1">
        <f>VLOOKUP(UPPER(IF(IFERROR(VLOOKUP(E1013,SOTC_PORKMEAT!A2:B5441,{2},FALSE), TRUE)=TRUE, VLOOKUP(E1013,PICKUP_PORKMEAT!A2:B559,{2},FALSE),VLOOKUP(E1013,SOTC_PORKMEAT!A2:B5441,{2},FALSE))), CUSTOMERS_PORKMEAT!A2:B951,{2},FALSE)</f>
      </c>
      <c r="G1013" t="s">
        <v>28</v>
      </c>
      <c r="H1013" s="1">
        <v>1000000001128</v>
      </c>
      <c r="I1013" s="1" t="s">
        <v>73</v>
      </c>
      <c r="J1013" s="1" t="s">
        <v>73</v>
      </c>
      <c r="K1013" s="6" t="s">
        <v>2851</v>
      </c>
      <c r="L1013" t="s">
        <v>13</v>
      </c>
      <c r="M1013" t="s">
        <v>28</v>
      </c>
      <c r="N1013" s="6" t="s">
        <v>2851</v>
      </c>
      <c r="O1013" t="s">
        <v>28</v>
      </c>
      <c r="P1013" t="s">
        <v>28</v>
      </c>
      <c r="Q1013" t="s">
        <v>28</v>
      </c>
      <c r="R1013" s="7" t="s">
        <v>2852</v>
      </c>
      <c r="S1013" s="8">
        <f>R1013/N1013 * -1</f>
      </c>
      <c r="T1013">
        <f>VLOOKUP(H1013,SKU_PORKMEAT!A2:D683,{3},FALSE)</f>
      </c>
      <c r="U1013" s="1">
        <f>VLOOKUP(UPPER(IF(IFERROR(VLOOKUP(E1013,SOTC_PORKMEAT!A2:B5441,{2},FALSE), TRUE)=TRUE, VLOOKUP(E1013,PICKUP_PORKMEAT!A2:B559,{2},FALSE),VLOOKUP(E1013,SOTC_PORKMEAT!A2:B5441,{2},FALSE))), CUSTOMERS_PORKMEAT!A2:C951,{3},FALSE)</f>
      </c>
      <c r="V1013" s="1">
        <f>VLOOKUP(UPPER(IF(IFERROR(VLOOKUP(E1013,SOTC_PORKMEAT!A2:B5441,{2},FALSE), TRUE)=TRUE, VLOOKUP(E1013,PICKUP_PORKMEAT!A2:B559,{2},FALSE),VLOOKUP(E1013,SOTC_PORKMEAT!A2:B5441,{2},FALSE))), CUSTOMERS_PORKMEAT!A2:D951,{4},FALSE)</f>
      </c>
      <c r="W1013" s="1">
        <f>VLOOKUP(H1013,SKU_PORKMEAT!A2:D683,{4},FALSE)</f>
      </c>
      <c r="X1013" s="1">
        <v>15</v>
      </c>
      <c r="Y1013" t="s">
        <v>256</v>
      </c>
    </row>
    <row r="1014" spans="1:25" x14ac:dyDescent="0.25">
      <c r="A1014" s="1">
        <v>2024</v>
      </c>
      <c r="B1014" s="1" t="s">
        <v>24</v>
      </c>
      <c r="C1014" s="1" t="s">
        <v>2415</v>
      </c>
      <c r="D1014" s="1" t="s">
        <v>2853</v>
      </c>
      <c r="E1014" s="1">
        <v>2100121470</v>
      </c>
      <c r="F1014" s="1" t="s">
        <v>2069</v>
      </c>
      <c r="G1014" t="s">
        <v>28</v>
      </c>
      <c r="H1014" s="1">
        <v>1000000000727</v>
      </c>
      <c r="I1014" s="1" t="s">
        <v>320</v>
      </c>
      <c r="J1014" s="1" t="s">
        <v>320</v>
      </c>
      <c r="K1014" s="6" t="s">
        <v>842</v>
      </c>
      <c r="L1014" t="s">
        <v>13</v>
      </c>
      <c r="M1014" t="s">
        <v>28</v>
      </c>
      <c r="N1014" s="6" t="s">
        <v>842</v>
      </c>
      <c r="O1014" t="s">
        <v>28</v>
      </c>
      <c r="P1014" t="s">
        <v>28</v>
      </c>
      <c r="Q1014" t="s">
        <v>28</v>
      </c>
      <c r="R1014" s="7" t="s">
        <v>2854</v>
      </c>
      <c r="S1014" s="8">
        <f>R1014/N1014 * -1</f>
      </c>
      <c r="T1014">
        <f>VLOOKUP(H1014,SKU_PORKMEAT!A2:D683,{3},FALSE)</f>
      </c>
      <c r="U1014" s="1">
        <f>VLOOKUP(UPPER(IF(IFERROR(VLOOKUP(E1014,SOTC_PORKMEAT!A2:B5441,{2},FALSE), TRUE)=TRUE, VLOOKUP(E1014,PICKUP_PORKMEAT!A2:B559,{2},FALSE),VLOOKUP(E1014,SOTC_PORKMEAT!A2:B5441,{2},FALSE))), CUSTOMERS_PORKMEAT!A2:C951,{3},FALSE)</f>
      </c>
      <c r="V1014" s="1">
        <f>VLOOKUP(UPPER(IF(IFERROR(VLOOKUP(E1014,SOTC_PORKMEAT!A2:B5441,{2},FALSE), TRUE)=TRUE, VLOOKUP(E1014,PICKUP_PORKMEAT!A2:B559,{2},FALSE),VLOOKUP(E1014,SOTC_PORKMEAT!A2:B5441,{2},FALSE))), CUSTOMERS_PORKMEAT!A2:D951,{4},FALSE)</f>
      </c>
      <c r="W1014" s="1">
        <f>VLOOKUP(H1014,SKU_PORKMEAT!A2:D683,{4},FALSE)</f>
      </c>
      <c r="X1014" s="1">
        <v>12</v>
      </c>
      <c r="Y1014" t="s">
        <v>2069</v>
      </c>
    </row>
    <row r="1015" spans="1:25" x14ac:dyDescent="0.25">
      <c r="A1015" s="1">
        <v>2024</v>
      </c>
      <c r="B1015" s="1" t="s">
        <v>24</v>
      </c>
      <c r="C1015" s="1" t="s">
        <v>2415</v>
      </c>
      <c r="D1015" s="1" t="s">
        <v>2853</v>
      </c>
      <c r="E1015" s="1">
        <v>2100121470</v>
      </c>
      <c r="F1015" s="1" t="s">
        <v>2069</v>
      </c>
      <c r="G1015" t="s">
        <v>28</v>
      </c>
      <c r="H1015" s="1">
        <v>1000000000730</v>
      </c>
      <c r="I1015" s="1" t="s">
        <v>313</v>
      </c>
      <c r="J1015" s="1" t="s">
        <v>313</v>
      </c>
      <c r="K1015" s="6" t="s">
        <v>2855</v>
      </c>
      <c r="L1015" t="s">
        <v>13</v>
      </c>
      <c r="M1015" t="s">
        <v>28</v>
      </c>
      <c r="N1015" s="6" t="s">
        <v>2855</v>
      </c>
      <c r="O1015" t="s">
        <v>28</v>
      </c>
      <c r="P1015" t="s">
        <v>28</v>
      </c>
      <c r="Q1015" t="s">
        <v>28</v>
      </c>
      <c r="R1015" s="7" t="s">
        <v>2856</v>
      </c>
      <c r="S1015" s="8">
        <f>R1015/N1015 * -1</f>
      </c>
      <c r="T1015">
        <f>VLOOKUP(H1015,SKU_PORKMEAT!A2:D683,{3},FALSE)</f>
      </c>
      <c r="U1015" s="1">
        <f>VLOOKUP(UPPER(IF(IFERROR(VLOOKUP(E1015,SOTC_PORKMEAT!A2:B5441,{2},FALSE), TRUE)=TRUE, VLOOKUP(E1015,PICKUP_PORKMEAT!A2:B559,{2},FALSE),VLOOKUP(E1015,SOTC_PORKMEAT!A2:B5441,{2},FALSE))), CUSTOMERS_PORKMEAT!A2:C951,{3},FALSE)</f>
      </c>
      <c r="V1015" s="1">
        <f>VLOOKUP(UPPER(IF(IFERROR(VLOOKUP(E1015,SOTC_PORKMEAT!A2:B5441,{2},FALSE), TRUE)=TRUE, VLOOKUP(E1015,PICKUP_PORKMEAT!A2:B559,{2},FALSE),VLOOKUP(E1015,SOTC_PORKMEAT!A2:B5441,{2},FALSE))), CUSTOMERS_PORKMEAT!A2:D951,{4},FALSE)</f>
      </c>
      <c r="W1015" s="1">
        <f>VLOOKUP(H1015,SKU_PORKMEAT!A2:D683,{4},FALSE)</f>
      </c>
      <c r="X1015" s="1">
        <v>12</v>
      </c>
      <c r="Y1015" t="s">
        <v>2069</v>
      </c>
    </row>
    <row r="1016" spans="1:25" x14ac:dyDescent="0.25">
      <c r="A1016" s="1">
        <v>2024</v>
      </c>
      <c r="B1016" s="1" t="s">
        <v>24</v>
      </c>
      <c r="C1016" s="1" t="s">
        <v>2415</v>
      </c>
      <c r="D1016" s="1" t="s">
        <v>2853</v>
      </c>
      <c r="E1016" s="1">
        <v>2100121470</v>
      </c>
      <c r="F1016" s="1" t="s">
        <v>2069</v>
      </c>
      <c r="G1016" t="s">
        <v>28</v>
      </c>
      <c r="H1016" s="1">
        <v>1000000000727</v>
      </c>
      <c r="I1016" s="1" t="s">
        <v>320</v>
      </c>
      <c r="J1016" s="1" t="s">
        <v>320</v>
      </c>
      <c r="K1016" s="6" t="s">
        <v>2857</v>
      </c>
      <c r="L1016" t="s">
        <v>13</v>
      </c>
      <c r="M1016" t="s">
        <v>28</v>
      </c>
      <c r="N1016" s="6" t="s">
        <v>2857</v>
      </c>
      <c r="O1016" t="s">
        <v>28</v>
      </c>
      <c r="P1016" t="s">
        <v>28</v>
      </c>
      <c r="Q1016" t="s">
        <v>28</v>
      </c>
      <c r="R1016" s="7" t="s">
        <v>2858</v>
      </c>
      <c r="S1016" s="8">
        <f>R1016/N1016 * -1</f>
      </c>
      <c r="T1016">
        <f>VLOOKUP(H1016,SKU_PORKMEAT!A2:D683,{3},FALSE)</f>
      </c>
      <c r="U1016" s="1">
        <f>VLOOKUP(UPPER(IF(IFERROR(VLOOKUP(E1016,SOTC_PORKMEAT!A2:B5441,{2},FALSE), TRUE)=TRUE, VLOOKUP(E1016,PICKUP_PORKMEAT!A2:B559,{2},FALSE),VLOOKUP(E1016,SOTC_PORKMEAT!A2:B5441,{2},FALSE))), CUSTOMERS_PORKMEAT!A2:C951,{3},FALSE)</f>
      </c>
      <c r="V1016" s="1">
        <f>VLOOKUP(UPPER(IF(IFERROR(VLOOKUP(E1016,SOTC_PORKMEAT!A2:B5441,{2},FALSE), TRUE)=TRUE, VLOOKUP(E1016,PICKUP_PORKMEAT!A2:B559,{2},FALSE),VLOOKUP(E1016,SOTC_PORKMEAT!A2:B5441,{2},FALSE))), CUSTOMERS_PORKMEAT!A2:D951,{4},FALSE)</f>
      </c>
      <c r="W1016" s="1">
        <f>VLOOKUP(H1016,SKU_PORKMEAT!A2:D683,{4},FALSE)</f>
      </c>
      <c r="X1016" s="1">
        <v>12</v>
      </c>
      <c r="Y1016" t="s">
        <v>2069</v>
      </c>
    </row>
    <row r="1017" spans="1:25" x14ac:dyDescent="0.25">
      <c r="A1017" s="1">
        <v>2024</v>
      </c>
      <c r="B1017" s="1" t="s">
        <v>24</v>
      </c>
      <c r="C1017" s="1" t="s">
        <v>2415</v>
      </c>
      <c r="D1017" s="1" t="s">
        <v>2859</v>
      </c>
      <c r="E1017" s="1">
        <v>2100121476</v>
      </c>
      <c r="F1017" s="1" t="s">
        <v>59</v>
      </c>
      <c r="G1017" t="s">
        <v>28</v>
      </c>
      <c r="H1017" s="1">
        <v>1000000001221</v>
      </c>
      <c r="I1017" s="1" t="s">
        <v>60</v>
      </c>
      <c r="J1017" s="1" t="s">
        <v>60</v>
      </c>
      <c r="K1017" s="6" t="s">
        <v>2860</v>
      </c>
      <c r="L1017" t="s">
        <v>13</v>
      </c>
      <c r="M1017" t="s">
        <v>28</v>
      </c>
      <c r="N1017" s="6" t="s">
        <v>2860</v>
      </c>
      <c r="O1017" t="s">
        <v>28</v>
      </c>
      <c r="P1017" t="s">
        <v>28</v>
      </c>
      <c r="Q1017" t="s">
        <v>28</v>
      </c>
      <c r="R1017" s="7" t="s">
        <v>2861</v>
      </c>
      <c r="S1017" s="8">
        <f>R1017/N1017 * -1</f>
      </c>
      <c r="T1017">
        <f>VLOOKUP(H1017,SKU_PORKMEAT!A2:D683,{3},FALSE)</f>
      </c>
      <c r="U1017" s="1">
        <f>VLOOKUP(UPPER(IF(IFERROR(VLOOKUP(E1017,SOTC_PORKMEAT!A2:B5441,{2},FALSE), TRUE)=TRUE, VLOOKUP(E1017,PICKUP_PORKMEAT!A2:B559,{2},FALSE),VLOOKUP(E1017,SOTC_PORKMEAT!A2:B5441,{2},FALSE))), CUSTOMERS_PORKMEAT!A2:C951,{3},FALSE)</f>
      </c>
      <c r="V1017" s="1">
        <f>VLOOKUP(UPPER(IF(IFERROR(VLOOKUP(E1017,SOTC_PORKMEAT!A2:B5441,{2},FALSE), TRUE)=TRUE, VLOOKUP(E1017,PICKUP_PORKMEAT!A2:B559,{2},FALSE),VLOOKUP(E1017,SOTC_PORKMEAT!A2:B5441,{2},FALSE))), CUSTOMERS_PORKMEAT!A2:D951,{4},FALSE)</f>
      </c>
      <c r="W1017" s="1">
        <f>VLOOKUP(H1017,SKU_PORKMEAT!A2:D683,{4},FALSE)</f>
      </c>
      <c r="X1017" s="1">
        <v>12</v>
      </c>
      <c r="Y1017" t="s">
        <v>59</v>
      </c>
    </row>
    <row r="1018" spans="1:25" x14ac:dyDescent="0.25">
      <c r="A1018" s="1">
        <v>2024</v>
      </c>
      <c r="B1018" s="1" t="s">
        <v>24</v>
      </c>
      <c r="C1018" s="1" t="s">
        <v>2415</v>
      </c>
      <c r="D1018" s="1" t="s">
        <v>2859</v>
      </c>
      <c r="E1018" s="1">
        <v>2100121476</v>
      </c>
      <c r="F1018" s="1" t="s">
        <v>59</v>
      </c>
      <c r="G1018" t="s">
        <v>28</v>
      </c>
      <c r="H1018" s="1">
        <v>1000000000764</v>
      </c>
      <c r="I1018" s="1" t="s">
        <v>63</v>
      </c>
      <c r="J1018" s="1" t="s">
        <v>63</v>
      </c>
      <c r="K1018" s="6" t="s">
        <v>2862</v>
      </c>
      <c r="L1018" t="s">
        <v>13</v>
      </c>
      <c r="M1018" t="s">
        <v>28</v>
      </c>
      <c r="N1018" s="6" t="s">
        <v>2862</v>
      </c>
      <c r="O1018" t="s">
        <v>28</v>
      </c>
      <c r="P1018" t="s">
        <v>28</v>
      </c>
      <c r="Q1018" t="s">
        <v>28</v>
      </c>
      <c r="R1018" s="7" t="s">
        <v>2863</v>
      </c>
      <c r="S1018" s="8">
        <f>R1018/N1018 * -1</f>
      </c>
      <c r="T1018">
        <f>VLOOKUP(H1018,SKU_PORKMEAT!A2:D683,{3},FALSE)</f>
      </c>
      <c r="U1018" s="1">
        <f>VLOOKUP(UPPER(IF(IFERROR(VLOOKUP(E1018,SOTC_PORKMEAT!A2:B5441,{2},FALSE), TRUE)=TRUE, VLOOKUP(E1018,PICKUP_PORKMEAT!A2:B559,{2},FALSE),VLOOKUP(E1018,SOTC_PORKMEAT!A2:B5441,{2},FALSE))), CUSTOMERS_PORKMEAT!A2:C951,{3},FALSE)</f>
      </c>
      <c r="V1018" s="1">
        <f>VLOOKUP(UPPER(IF(IFERROR(VLOOKUP(E1018,SOTC_PORKMEAT!A2:B5441,{2},FALSE), TRUE)=TRUE, VLOOKUP(E1018,PICKUP_PORKMEAT!A2:B559,{2},FALSE),VLOOKUP(E1018,SOTC_PORKMEAT!A2:B5441,{2},FALSE))), CUSTOMERS_PORKMEAT!A2:D951,{4},FALSE)</f>
      </c>
      <c r="W1018" s="1">
        <f>VLOOKUP(H1018,SKU_PORKMEAT!A2:D683,{4},FALSE)</f>
      </c>
      <c r="X1018" s="1">
        <v>12</v>
      </c>
      <c r="Y1018" t="s">
        <v>59</v>
      </c>
    </row>
    <row r="1019" spans="1:25" x14ac:dyDescent="0.25">
      <c r="A1019" s="1">
        <v>2024</v>
      </c>
      <c r="B1019" s="1" t="s">
        <v>24</v>
      </c>
      <c r="C1019" s="1" t="s">
        <v>2415</v>
      </c>
      <c r="D1019" s="1" t="s">
        <v>2864</v>
      </c>
      <c r="E1019" s="1">
        <v>2100121483</v>
      </c>
      <c r="F1019" s="1" t="s">
        <v>714</v>
      </c>
      <c r="G1019" t="s">
        <v>28</v>
      </c>
      <c r="H1019" s="1">
        <v>1000000000678</v>
      </c>
      <c r="I1019" s="1" t="s">
        <v>715</v>
      </c>
      <c r="J1019" s="1" t="s">
        <v>715</v>
      </c>
      <c r="K1019" s="6" t="s">
        <v>2865</v>
      </c>
      <c r="L1019" t="s">
        <v>13</v>
      </c>
      <c r="M1019" t="s">
        <v>28</v>
      </c>
      <c r="N1019" s="6" t="s">
        <v>2865</v>
      </c>
      <c r="O1019" t="s">
        <v>28</v>
      </c>
      <c r="P1019" t="s">
        <v>28</v>
      </c>
      <c r="Q1019" t="s">
        <v>28</v>
      </c>
      <c r="R1019" s="7" t="s">
        <v>2866</v>
      </c>
      <c r="S1019" s="8">
        <f>R1019/N1019 * -1</f>
      </c>
      <c r="T1019">
        <f>VLOOKUP(H1019,SKU_PORKMEAT!A2:D683,{3},FALSE)</f>
      </c>
      <c r="U1019" s="1">
        <f>VLOOKUP(UPPER(IF(IFERROR(VLOOKUP(E1019,SOTC_PORKMEAT!A2:B5441,{2},FALSE), TRUE)=TRUE, VLOOKUP(E1019,PICKUP_PORKMEAT!A2:B559,{2},FALSE),VLOOKUP(E1019,SOTC_PORKMEAT!A2:B5441,{2},FALSE))), CUSTOMERS_PORKMEAT!A2:C951,{3},FALSE)</f>
      </c>
      <c r="V1019" s="1">
        <f>VLOOKUP(UPPER(IF(IFERROR(VLOOKUP(E1019,SOTC_PORKMEAT!A2:B5441,{2},FALSE), TRUE)=TRUE, VLOOKUP(E1019,PICKUP_PORKMEAT!A2:B559,{2},FALSE),VLOOKUP(E1019,SOTC_PORKMEAT!A2:B5441,{2},FALSE))), CUSTOMERS_PORKMEAT!A2:D951,{4},FALSE)</f>
      </c>
      <c r="W1019" s="1">
        <f>VLOOKUP(H1019,SKU_PORKMEAT!A2:D683,{4},FALSE)</f>
      </c>
      <c r="X1019" s="1">
        <v>12</v>
      </c>
      <c r="Y1019" t="s">
        <v>714</v>
      </c>
    </row>
    <row r="1020" spans="1:25" x14ac:dyDescent="0.25">
      <c r="A1020" s="1">
        <v>2024</v>
      </c>
      <c r="B1020" s="1" t="s">
        <v>24</v>
      </c>
      <c r="C1020" s="1" t="s">
        <v>2415</v>
      </c>
      <c r="D1020" s="1" t="s">
        <v>2864</v>
      </c>
      <c r="E1020" s="1">
        <v>2100121483</v>
      </c>
      <c r="F1020" s="1" t="s">
        <v>714</v>
      </c>
      <c r="G1020" t="s">
        <v>28</v>
      </c>
      <c r="H1020" s="1">
        <v>1000000001204</v>
      </c>
      <c r="I1020" s="1" t="s">
        <v>718</v>
      </c>
      <c r="J1020" s="1" t="s">
        <v>718</v>
      </c>
      <c r="K1020" s="6" t="s">
        <v>2867</v>
      </c>
      <c r="L1020" t="s">
        <v>13</v>
      </c>
      <c r="M1020" t="s">
        <v>28</v>
      </c>
      <c r="N1020" s="6" t="s">
        <v>2867</v>
      </c>
      <c r="O1020" t="s">
        <v>28</v>
      </c>
      <c r="P1020" t="s">
        <v>28</v>
      </c>
      <c r="Q1020" t="s">
        <v>28</v>
      </c>
      <c r="R1020" s="7" t="s">
        <v>2868</v>
      </c>
      <c r="S1020" s="8">
        <f>R1020/N1020 * -1</f>
      </c>
      <c r="T1020">
        <f>VLOOKUP(H1020,SKU_PORKMEAT!A2:D683,{3},FALSE)</f>
      </c>
      <c r="U1020" s="1">
        <f>VLOOKUP(UPPER(IF(IFERROR(VLOOKUP(E1020,SOTC_PORKMEAT!A2:B5441,{2},FALSE), TRUE)=TRUE, VLOOKUP(E1020,PICKUP_PORKMEAT!A2:B559,{2},FALSE),VLOOKUP(E1020,SOTC_PORKMEAT!A2:B5441,{2},FALSE))), CUSTOMERS_PORKMEAT!A2:C951,{3},FALSE)</f>
      </c>
      <c r="V1020" s="1">
        <f>VLOOKUP(UPPER(IF(IFERROR(VLOOKUP(E1020,SOTC_PORKMEAT!A2:B5441,{2},FALSE), TRUE)=TRUE, VLOOKUP(E1020,PICKUP_PORKMEAT!A2:B559,{2},FALSE),VLOOKUP(E1020,SOTC_PORKMEAT!A2:B5441,{2},FALSE))), CUSTOMERS_PORKMEAT!A2:D951,{4},FALSE)</f>
      </c>
      <c r="W1020" s="1">
        <f>VLOOKUP(H1020,SKU_PORKMEAT!A2:D683,{4},FALSE)</f>
      </c>
      <c r="X1020" s="1">
        <v>12</v>
      </c>
      <c r="Y1020" t="s">
        <v>714</v>
      </c>
    </row>
    <row r="1021" spans="1:25" x14ac:dyDescent="0.25">
      <c r="A1021" s="1">
        <v>2024</v>
      </c>
      <c r="B1021" s="1" t="s">
        <v>24</v>
      </c>
      <c r="C1021" s="1" t="s">
        <v>2415</v>
      </c>
      <c r="D1021" s="1" t="s">
        <v>2869</v>
      </c>
      <c r="E1021" s="1">
        <v>2100121481</v>
      </c>
      <c r="F1021" s="1" t="s">
        <v>67</v>
      </c>
      <c r="G1021" t="s">
        <v>28</v>
      </c>
      <c r="H1021" s="1">
        <v>1000000001131</v>
      </c>
      <c r="I1021" s="1" t="s">
        <v>55</v>
      </c>
      <c r="J1021" s="1" t="s">
        <v>55</v>
      </c>
      <c r="K1021" s="6" t="s">
        <v>819</v>
      </c>
      <c r="L1021" t="s">
        <v>13</v>
      </c>
      <c r="M1021" t="s">
        <v>28</v>
      </c>
      <c r="N1021" s="6" t="s">
        <v>819</v>
      </c>
      <c r="O1021" t="s">
        <v>28</v>
      </c>
      <c r="P1021" t="s">
        <v>28</v>
      </c>
      <c r="Q1021" t="s">
        <v>28</v>
      </c>
      <c r="R1021" s="7" t="s">
        <v>2870</v>
      </c>
      <c r="S1021" s="8">
        <f>R1021/N1021 * -1</f>
      </c>
      <c r="T1021">
        <f>VLOOKUP(H1021,SKU_PORKMEAT!A2:D683,{3},FALSE)</f>
      </c>
      <c r="U1021" s="1">
        <f>VLOOKUP(UPPER(IF(IFERROR(VLOOKUP(E1021,SOTC_PORKMEAT!A2:B5441,{2},FALSE), TRUE)=TRUE, VLOOKUP(E1021,PICKUP_PORKMEAT!A2:B559,{2},FALSE),VLOOKUP(E1021,SOTC_PORKMEAT!A2:B5441,{2},FALSE))), CUSTOMERS_PORKMEAT!A2:C951,{3},FALSE)</f>
      </c>
      <c r="V1021" s="1">
        <f>VLOOKUP(UPPER(IF(IFERROR(VLOOKUP(E1021,SOTC_PORKMEAT!A2:B5441,{2},FALSE), TRUE)=TRUE, VLOOKUP(E1021,PICKUP_PORKMEAT!A2:B559,{2},FALSE),VLOOKUP(E1021,SOTC_PORKMEAT!A2:B5441,{2},FALSE))), CUSTOMERS_PORKMEAT!A2:D951,{4},FALSE)</f>
      </c>
      <c r="W1021" s="1">
        <f>VLOOKUP(H1021,SKU_PORKMEAT!A2:D683,{4},FALSE)</f>
      </c>
      <c r="X1021" s="1">
        <v>10</v>
      </c>
      <c r="Y1021" t="s">
        <v>67</v>
      </c>
    </row>
    <row r="1022" spans="1:25" x14ac:dyDescent="0.25">
      <c r="A1022" s="1">
        <v>2024</v>
      </c>
      <c r="B1022" s="1" t="s">
        <v>24</v>
      </c>
      <c r="C1022" s="1" t="s">
        <v>2415</v>
      </c>
      <c r="D1022" s="1" t="s">
        <v>2871</v>
      </c>
      <c r="E1022" s="1">
        <v>2100121512</v>
      </c>
      <c r="F1022" s="1" t="s">
        <v>67</v>
      </c>
      <c r="G1022" t="s">
        <v>28</v>
      </c>
      <c r="H1022" s="1">
        <v>1000000001131</v>
      </c>
      <c r="I1022" s="1" t="s">
        <v>55</v>
      </c>
      <c r="J1022" s="1" t="s">
        <v>55</v>
      </c>
      <c r="K1022" s="6" t="s">
        <v>2872</v>
      </c>
      <c r="L1022" t="s">
        <v>13</v>
      </c>
      <c r="M1022" t="s">
        <v>28</v>
      </c>
      <c r="N1022" s="6" t="s">
        <v>2872</v>
      </c>
      <c r="O1022" t="s">
        <v>28</v>
      </c>
      <c r="P1022" t="s">
        <v>28</v>
      </c>
      <c r="Q1022" t="s">
        <v>28</v>
      </c>
      <c r="R1022" s="7" t="s">
        <v>2873</v>
      </c>
      <c r="S1022" s="8">
        <f>R1022/N1022 * -1</f>
      </c>
      <c r="T1022">
        <f>VLOOKUP(H1022,SKU_PORKMEAT!A2:D683,{3},FALSE)</f>
      </c>
      <c r="U1022" s="1">
        <f>VLOOKUP(UPPER(IF(IFERROR(VLOOKUP(E1022,SOTC_PORKMEAT!A2:B5441,{2},FALSE), TRUE)=TRUE, VLOOKUP(E1022,PICKUP_PORKMEAT!A2:B559,{2},FALSE),VLOOKUP(E1022,SOTC_PORKMEAT!A2:B5441,{2},FALSE))), CUSTOMERS_PORKMEAT!A2:C951,{3},FALSE)</f>
      </c>
      <c r="V1022" s="1">
        <f>VLOOKUP(UPPER(IF(IFERROR(VLOOKUP(E1022,SOTC_PORKMEAT!A2:B5441,{2},FALSE), TRUE)=TRUE, VLOOKUP(E1022,PICKUP_PORKMEAT!A2:B559,{2},FALSE),VLOOKUP(E1022,SOTC_PORKMEAT!A2:B5441,{2},FALSE))), CUSTOMERS_PORKMEAT!A2:D951,{4},FALSE)</f>
      </c>
      <c r="W1022" s="1">
        <f>VLOOKUP(H1022,SKU_PORKMEAT!A2:D683,{4},FALSE)</f>
      </c>
      <c r="X1022" s="1">
        <v>10</v>
      </c>
      <c r="Y1022" t="s">
        <v>67</v>
      </c>
    </row>
    <row r="1023" spans="1:25" x14ac:dyDescent="0.25">
      <c r="A1023" s="1">
        <v>2024</v>
      </c>
      <c r="B1023" s="1" t="s">
        <v>24</v>
      </c>
      <c r="C1023" s="1" t="s">
        <v>2415</v>
      </c>
      <c r="D1023" s="1" t="s">
        <v>2874</v>
      </c>
      <c r="E1023" s="1">
        <v>2100121480</v>
      </c>
      <c r="F1023" s="1" t="s">
        <v>287</v>
      </c>
      <c r="G1023" t="s">
        <v>28</v>
      </c>
      <c r="H1023" s="1">
        <v>1000000001131</v>
      </c>
      <c r="I1023" s="1" t="s">
        <v>55</v>
      </c>
      <c r="J1023" s="1" t="s">
        <v>55</v>
      </c>
      <c r="K1023" s="6" t="s">
        <v>2875</v>
      </c>
      <c r="L1023" t="s">
        <v>13</v>
      </c>
      <c r="M1023" t="s">
        <v>28</v>
      </c>
      <c r="N1023" s="6" t="s">
        <v>2875</v>
      </c>
      <c r="O1023" t="s">
        <v>28</v>
      </c>
      <c r="P1023" t="s">
        <v>28</v>
      </c>
      <c r="Q1023" t="s">
        <v>28</v>
      </c>
      <c r="R1023" s="7" t="s">
        <v>2876</v>
      </c>
      <c r="S1023" s="8">
        <f>R1023/N1023 * -1</f>
      </c>
      <c r="T1023">
        <f>VLOOKUP(H1023,SKU_PORKMEAT!A2:D683,{3},FALSE)</f>
      </c>
      <c r="U1023" s="1">
        <f>VLOOKUP(UPPER(IF(IFERROR(VLOOKUP(E1023,SOTC_PORKMEAT!A2:B5441,{2},FALSE), TRUE)=TRUE, VLOOKUP(E1023,PICKUP_PORKMEAT!A2:B559,{2},FALSE),VLOOKUP(E1023,SOTC_PORKMEAT!A2:B5441,{2},FALSE))), CUSTOMERS_PORKMEAT!A2:C951,{3},FALSE)</f>
      </c>
      <c r="V1023" s="1">
        <f>VLOOKUP(UPPER(IF(IFERROR(VLOOKUP(E1023,SOTC_PORKMEAT!A2:B5441,{2},FALSE), TRUE)=TRUE, VLOOKUP(E1023,PICKUP_PORKMEAT!A2:B559,{2},FALSE),VLOOKUP(E1023,SOTC_PORKMEAT!A2:B5441,{2},FALSE))), CUSTOMERS_PORKMEAT!A2:D951,{4},FALSE)</f>
      </c>
      <c r="W1023" s="1">
        <f>VLOOKUP(H1023,SKU_PORKMEAT!A2:D683,{4},FALSE)</f>
      </c>
      <c r="X1023" s="1">
        <v>10</v>
      </c>
      <c r="Y1023" t="s">
        <v>287</v>
      </c>
    </row>
    <row r="1024" spans="1:25" x14ac:dyDescent="0.25">
      <c r="A1024" s="1">
        <v>2024</v>
      </c>
      <c r="B1024" s="1" t="s">
        <v>24</v>
      </c>
      <c r="C1024" s="1" t="s">
        <v>2415</v>
      </c>
      <c r="D1024" s="1" t="s">
        <v>2874</v>
      </c>
      <c r="E1024" s="1">
        <v>2100121480</v>
      </c>
      <c r="F1024" s="1" t="s">
        <v>287</v>
      </c>
      <c r="G1024" t="s">
        <v>28</v>
      </c>
      <c r="H1024" s="1">
        <v>1000000000666</v>
      </c>
      <c r="I1024" s="1" t="s">
        <v>541</v>
      </c>
      <c r="J1024" s="1" t="s">
        <v>541</v>
      </c>
      <c r="K1024" s="6" t="s">
        <v>2877</v>
      </c>
      <c r="L1024" t="s">
        <v>13</v>
      </c>
      <c r="M1024" t="s">
        <v>28</v>
      </c>
      <c r="N1024" s="6" t="s">
        <v>2877</v>
      </c>
      <c r="O1024" t="s">
        <v>28</v>
      </c>
      <c r="P1024" t="s">
        <v>28</v>
      </c>
      <c r="Q1024" t="s">
        <v>28</v>
      </c>
      <c r="R1024" s="7" t="s">
        <v>2878</v>
      </c>
      <c r="S1024" s="8">
        <f>R1024/N1024 * -1</f>
      </c>
      <c r="T1024">
        <f>VLOOKUP(H1024,SKU_PORKMEAT!A2:D683,{3},FALSE)</f>
      </c>
      <c r="U1024" s="1">
        <f>VLOOKUP(UPPER(IF(IFERROR(VLOOKUP(E1024,SOTC_PORKMEAT!A2:B5441,{2},FALSE), TRUE)=TRUE, VLOOKUP(E1024,PICKUP_PORKMEAT!A2:B559,{2},FALSE),VLOOKUP(E1024,SOTC_PORKMEAT!A2:B5441,{2},FALSE))), CUSTOMERS_PORKMEAT!A2:C951,{3},FALSE)</f>
      </c>
      <c r="V1024" s="1">
        <f>VLOOKUP(UPPER(IF(IFERROR(VLOOKUP(E1024,SOTC_PORKMEAT!A2:B5441,{2},FALSE), TRUE)=TRUE, VLOOKUP(E1024,PICKUP_PORKMEAT!A2:B559,{2},FALSE),VLOOKUP(E1024,SOTC_PORKMEAT!A2:B5441,{2},FALSE))), CUSTOMERS_PORKMEAT!A2:D951,{4},FALSE)</f>
      </c>
      <c r="W1024" s="1">
        <f>VLOOKUP(H1024,SKU_PORKMEAT!A2:D683,{4},FALSE)</f>
      </c>
      <c r="X1024" s="1">
        <v>10</v>
      </c>
      <c r="Y1024" t="s">
        <v>287</v>
      </c>
    </row>
    <row r="1025" spans="1:25" x14ac:dyDescent="0.25">
      <c r="A1025" s="1">
        <v>2024</v>
      </c>
      <c r="B1025" s="1" t="s">
        <v>24</v>
      </c>
      <c r="C1025" s="1" t="s">
        <v>2415</v>
      </c>
      <c r="D1025" s="1" t="s">
        <v>2879</v>
      </c>
      <c r="E1025" s="1">
        <v>2100121472</v>
      </c>
      <c r="F1025" s="1" t="s">
        <v>77</v>
      </c>
      <c r="G1025" t="s">
        <v>28</v>
      </c>
      <c r="H1025" s="1">
        <v>1000000000668</v>
      </c>
      <c r="I1025" s="1" t="s">
        <v>81</v>
      </c>
      <c r="J1025" s="1" t="s">
        <v>81</v>
      </c>
      <c r="K1025" s="6" t="s">
        <v>1127</v>
      </c>
      <c r="L1025" t="s">
        <v>13</v>
      </c>
      <c r="M1025" t="s">
        <v>28</v>
      </c>
      <c r="N1025" s="6" t="s">
        <v>1127</v>
      </c>
      <c r="O1025" t="s">
        <v>28</v>
      </c>
      <c r="P1025" t="s">
        <v>28</v>
      </c>
      <c r="Q1025" t="s">
        <v>28</v>
      </c>
      <c r="R1025" s="7" t="s">
        <v>2880</v>
      </c>
      <c r="S1025" s="8">
        <f>R1025/N1025 * -1</f>
      </c>
      <c r="T1025">
        <f>VLOOKUP(H1025,SKU_PORKMEAT!A2:D683,{3},FALSE)</f>
      </c>
      <c r="U1025" s="1">
        <f>VLOOKUP(UPPER(IF(IFERROR(VLOOKUP(E1025,SOTC_PORKMEAT!A2:B5441,{2},FALSE), TRUE)=TRUE, VLOOKUP(E1025,PICKUP_PORKMEAT!A2:B559,{2},FALSE),VLOOKUP(E1025,SOTC_PORKMEAT!A2:B5441,{2},FALSE))), CUSTOMERS_PORKMEAT!A2:C951,{3},FALSE)</f>
      </c>
      <c r="V1025" s="1">
        <f>VLOOKUP(UPPER(IF(IFERROR(VLOOKUP(E1025,SOTC_PORKMEAT!A2:B5441,{2},FALSE), TRUE)=TRUE, VLOOKUP(E1025,PICKUP_PORKMEAT!A2:B559,{2},FALSE),VLOOKUP(E1025,SOTC_PORKMEAT!A2:B5441,{2},FALSE))), CUSTOMERS_PORKMEAT!A2:D951,{4},FALSE)</f>
      </c>
      <c r="W1025" s="1">
        <f>VLOOKUP(H1025,SKU_PORKMEAT!A2:D683,{4},FALSE)</f>
      </c>
      <c r="X1025" s="1">
        <v>13</v>
      </c>
      <c r="Y1025" t="s">
        <v>77</v>
      </c>
    </row>
    <row r="1026" spans="1:25" x14ac:dyDescent="0.25">
      <c r="A1026" s="1">
        <v>2024</v>
      </c>
      <c r="B1026" s="1" t="s">
        <v>24</v>
      </c>
      <c r="C1026" s="1" t="s">
        <v>2415</v>
      </c>
      <c r="D1026" s="1" t="s">
        <v>2879</v>
      </c>
      <c r="E1026" s="1">
        <v>2100121472</v>
      </c>
      <c r="F1026" s="1" t="s">
        <v>77</v>
      </c>
      <c r="G1026" t="s">
        <v>28</v>
      </c>
      <c r="H1026" s="1">
        <v>1000000001216</v>
      </c>
      <c r="I1026" s="1" t="s">
        <v>2881</v>
      </c>
      <c r="J1026" s="1" t="s">
        <v>2881</v>
      </c>
      <c r="K1026" s="6" t="s">
        <v>2882</v>
      </c>
      <c r="L1026" t="s">
        <v>13</v>
      </c>
      <c r="M1026" t="s">
        <v>28</v>
      </c>
      <c r="N1026" s="6" t="s">
        <v>2882</v>
      </c>
      <c r="O1026" t="s">
        <v>28</v>
      </c>
      <c r="P1026" t="s">
        <v>28</v>
      </c>
      <c r="Q1026" t="s">
        <v>28</v>
      </c>
      <c r="R1026" s="7" t="s">
        <v>2883</v>
      </c>
      <c r="S1026" s="8">
        <f>R1026/N1026 * -1</f>
      </c>
      <c r="T1026">
        <f>VLOOKUP(H1026,SKU_PORKMEAT!A2:D683,{3},FALSE)</f>
      </c>
      <c r="U1026" s="1">
        <f>VLOOKUP(UPPER(IF(IFERROR(VLOOKUP(E1026,SOTC_PORKMEAT!A2:B5441,{2},FALSE), TRUE)=TRUE, VLOOKUP(E1026,PICKUP_PORKMEAT!A2:B559,{2},FALSE),VLOOKUP(E1026,SOTC_PORKMEAT!A2:B5441,{2},FALSE))), CUSTOMERS_PORKMEAT!A2:C951,{3},FALSE)</f>
      </c>
      <c r="V1026" s="1">
        <f>VLOOKUP(UPPER(IF(IFERROR(VLOOKUP(E1026,SOTC_PORKMEAT!A2:B5441,{2},FALSE), TRUE)=TRUE, VLOOKUP(E1026,PICKUP_PORKMEAT!A2:B559,{2},FALSE),VLOOKUP(E1026,SOTC_PORKMEAT!A2:B5441,{2},FALSE))), CUSTOMERS_PORKMEAT!A2:D951,{4},FALSE)</f>
      </c>
      <c r="W1026" s="1">
        <f>VLOOKUP(H1026,SKU_PORKMEAT!A2:D683,{4},FALSE)</f>
      </c>
      <c r="X1026" s="1">
        <v>13</v>
      </c>
      <c r="Y1026" t="s">
        <v>77</v>
      </c>
    </row>
    <row r="1027" spans="1:25" x14ac:dyDescent="0.25">
      <c r="A1027" s="1">
        <v>2024</v>
      </c>
      <c r="B1027" s="1" t="s">
        <v>24</v>
      </c>
      <c r="C1027" s="1" t="s">
        <v>2415</v>
      </c>
      <c r="D1027" s="1" t="s">
        <v>2879</v>
      </c>
      <c r="E1027" s="1">
        <v>2100121472</v>
      </c>
      <c r="F1027" s="1" t="s">
        <v>77</v>
      </c>
      <c r="G1027" t="s">
        <v>28</v>
      </c>
      <c r="H1027" s="1">
        <v>1000000001134</v>
      </c>
      <c r="I1027" s="1" t="s">
        <v>516</v>
      </c>
      <c r="J1027" s="1" t="s">
        <v>516</v>
      </c>
      <c r="K1027" s="6" t="s">
        <v>2884</v>
      </c>
      <c r="L1027" t="s">
        <v>13</v>
      </c>
      <c r="M1027" t="s">
        <v>28</v>
      </c>
      <c r="N1027" s="6" t="s">
        <v>2884</v>
      </c>
      <c r="O1027" t="s">
        <v>28</v>
      </c>
      <c r="P1027" t="s">
        <v>28</v>
      </c>
      <c r="Q1027" t="s">
        <v>28</v>
      </c>
      <c r="R1027" s="7" t="s">
        <v>2885</v>
      </c>
      <c r="S1027" s="8">
        <f>R1027/N1027 * -1</f>
      </c>
      <c r="T1027">
        <f>VLOOKUP(H1027,SKU_PORKMEAT!A2:D683,{3},FALSE)</f>
      </c>
      <c r="U1027" s="1">
        <f>VLOOKUP(UPPER(IF(IFERROR(VLOOKUP(E1027,SOTC_PORKMEAT!A2:B5441,{2},FALSE), TRUE)=TRUE, VLOOKUP(E1027,PICKUP_PORKMEAT!A2:B559,{2},FALSE),VLOOKUP(E1027,SOTC_PORKMEAT!A2:B5441,{2},FALSE))), CUSTOMERS_PORKMEAT!A2:C951,{3},FALSE)</f>
      </c>
      <c r="V1027" s="1">
        <f>VLOOKUP(UPPER(IF(IFERROR(VLOOKUP(E1027,SOTC_PORKMEAT!A2:B5441,{2},FALSE), TRUE)=TRUE, VLOOKUP(E1027,PICKUP_PORKMEAT!A2:B559,{2},FALSE),VLOOKUP(E1027,SOTC_PORKMEAT!A2:B5441,{2},FALSE))), CUSTOMERS_PORKMEAT!A2:D951,{4},FALSE)</f>
      </c>
      <c r="W1027" s="1">
        <f>VLOOKUP(H1027,SKU_PORKMEAT!A2:D683,{4},FALSE)</f>
      </c>
      <c r="X1027" s="1">
        <v>13</v>
      </c>
      <c r="Y1027" t="s">
        <v>77</v>
      </c>
    </row>
    <row r="1028" spans="1:25" x14ac:dyDescent="0.25">
      <c r="A1028" s="1">
        <v>2024</v>
      </c>
      <c r="B1028" s="1" t="s">
        <v>24</v>
      </c>
      <c r="C1028" s="1" t="s">
        <v>2415</v>
      </c>
      <c r="D1028" s="1" t="s">
        <v>2879</v>
      </c>
      <c r="E1028" s="1">
        <v>2100121472</v>
      </c>
      <c r="F1028" s="1" t="s">
        <v>77</v>
      </c>
      <c r="G1028" t="s">
        <v>28</v>
      </c>
      <c r="H1028" s="1">
        <v>1000000001136</v>
      </c>
      <c r="I1028" s="1" t="s">
        <v>519</v>
      </c>
      <c r="J1028" s="1" t="s">
        <v>519</v>
      </c>
      <c r="K1028" s="6" t="s">
        <v>2886</v>
      </c>
      <c r="L1028" t="s">
        <v>13</v>
      </c>
      <c r="M1028" t="s">
        <v>28</v>
      </c>
      <c r="N1028" s="6" t="s">
        <v>2886</v>
      </c>
      <c r="O1028" t="s">
        <v>28</v>
      </c>
      <c r="P1028" t="s">
        <v>28</v>
      </c>
      <c r="Q1028" t="s">
        <v>28</v>
      </c>
      <c r="R1028" s="7" t="s">
        <v>2887</v>
      </c>
      <c r="S1028" s="8">
        <f>R1028/N1028 * -1</f>
      </c>
      <c r="T1028">
        <f>VLOOKUP(H1028,SKU_PORKMEAT!A2:D683,{3},FALSE)</f>
      </c>
      <c r="U1028" s="1">
        <f>VLOOKUP(UPPER(IF(IFERROR(VLOOKUP(E1028,SOTC_PORKMEAT!A2:B5441,{2},FALSE), TRUE)=TRUE, VLOOKUP(E1028,PICKUP_PORKMEAT!A2:B559,{2},FALSE),VLOOKUP(E1028,SOTC_PORKMEAT!A2:B5441,{2},FALSE))), CUSTOMERS_PORKMEAT!A2:C951,{3},FALSE)</f>
      </c>
      <c r="V1028" s="1">
        <f>VLOOKUP(UPPER(IF(IFERROR(VLOOKUP(E1028,SOTC_PORKMEAT!A2:B5441,{2},FALSE), TRUE)=TRUE, VLOOKUP(E1028,PICKUP_PORKMEAT!A2:B559,{2},FALSE),VLOOKUP(E1028,SOTC_PORKMEAT!A2:B5441,{2},FALSE))), CUSTOMERS_PORKMEAT!A2:D951,{4},FALSE)</f>
      </c>
      <c r="W1028" s="1">
        <f>VLOOKUP(H1028,SKU_PORKMEAT!A2:D683,{4},FALSE)</f>
      </c>
      <c r="X1028" s="1">
        <v>13</v>
      </c>
      <c r="Y1028" t="s">
        <v>77</v>
      </c>
    </row>
    <row r="1029" spans="1:25" x14ac:dyDescent="0.25">
      <c r="A1029" s="1">
        <v>2024</v>
      </c>
      <c r="B1029" s="1" t="s">
        <v>24</v>
      </c>
      <c r="C1029" s="1" t="s">
        <v>2415</v>
      </c>
      <c r="D1029" s="1" t="s">
        <v>2879</v>
      </c>
      <c r="E1029" s="1">
        <v>2100121472</v>
      </c>
      <c r="F1029" s="1" t="s">
        <v>77</v>
      </c>
      <c r="G1029" t="s">
        <v>28</v>
      </c>
      <c r="H1029" s="1">
        <v>1000000000718</v>
      </c>
      <c r="I1029" s="1" t="s">
        <v>84</v>
      </c>
      <c r="J1029" s="1" t="s">
        <v>84</v>
      </c>
      <c r="K1029" s="6" t="s">
        <v>2888</v>
      </c>
      <c r="L1029" t="s">
        <v>13</v>
      </c>
      <c r="M1029" t="s">
        <v>28</v>
      </c>
      <c r="N1029" s="6" t="s">
        <v>2888</v>
      </c>
      <c r="O1029" t="s">
        <v>28</v>
      </c>
      <c r="P1029" t="s">
        <v>28</v>
      </c>
      <c r="Q1029" t="s">
        <v>28</v>
      </c>
      <c r="R1029" s="7" t="s">
        <v>2889</v>
      </c>
      <c r="S1029" s="8">
        <f>R1029/N1029 * -1</f>
      </c>
      <c r="T1029">
        <f>VLOOKUP(H1029,SKU_PORKMEAT!A2:D683,{3},FALSE)</f>
      </c>
      <c r="U1029" s="1">
        <f>VLOOKUP(UPPER(IF(IFERROR(VLOOKUP(E1029,SOTC_PORKMEAT!A2:B5441,{2},FALSE), TRUE)=TRUE, VLOOKUP(E1029,PICKUP_PORKMEAT!A2:B559,{2},FALSE),VLOOKUP(E1029,SOTC_PORKMEAT!A2:B5441,{2},FALSE))), CUSTOMERS_PORKMEAT!A2:C951,{3},FALSE)</f>
      </c>
      <c r="V1029" s="1">
        <f>VLOOKUP(UPPER(IF(IFERROR(VLOOKUP(E1029,SOTC_PORKMEAT!A2:B5441,{2},FALSE), TRUE)=TRUE, VLOOKUP(E1029,PICKUP_PORKMEAT!A2:B559,{2},FALSE),VLOOKUP(E1029,SOTC_PORKMEAT!A2:B5441,{2},FALSE))), CUSTOMERS_PORKMEAT!A2:D951,{4},FALSE)</f>
      </c>
      <c r="W1029" s="1">
        <f>VLOOKUP(H1029,SKU_PORKMEAT!A2:D683,{4},FALSE)</f>
      </c>
      <c r="X1029" s="1">
        <v>13</v>
      </c>
      <c r="Y1029" t="s">
        <v>77</v>
      </c>
    </row>
    <row r="1030" spans="1:25" x14ac:dyDescent="0.25">
      <c r="A1030" s="1">
        <v>2024</v>
      </c>
      <c r="B1030" s="1" t="s">
        <v>24</v>
      </c>
      <c r="C1030" s="1" t="s">
        <v>2415</v>
      </c>
      <c r="D1030" s="1" t="s">
        <v>2890</v>
      </c>
      <c r="E1030" s="1">
        <v>2100121466</v>
      </c>
      <c r="F1030" s="1" t="s">
        <v>494</v>
      </c>
      <c r="G1030" t="s">
        <v>28</v>
      </c>
      <c r="H1030" s="1">
        <v>1000000001165</v>
      </c>
      <c r="I1030" s="1" t="s">
        <v>495</v>
      </c>
      <c r="J1030" s="1" t="s">
        <v>495</v>
      </c>
      <c r="K1030" s="6" t="s">
        <v>2891</v>
      </c>
      <c r="L1030" t="s">
        <v>13</v>
      </c>
      <c r="M1030" t="s">
        <v>28</v>
      </c>
      <c r="N1030" s="6" t="s">
        <v>2891</v>
      </c>
      <c r="O1030" t="s">
        <v>28</v>
      </c>
      <c r="P1030" t="s">
        <v>28</v>
      </c>
      <c r="Q1030" t="s">
        <v>28</v>
      </c>
      <c r="R1030" s="7" t="s">
        <v>2892</v>
      </c>
      <c r="S1030" s="8">
        <f>R1030/N1030 * -1</f>
      </c>
      <c r="T1030">
        <f>VLOOKUP(H1030,SKU_PORKMEAT!A2:D683,{3},FALSE)</f>
      </c>
      <c r="U1030" s="1">
        <f>VLOOKUP(UPPER(IF(IFERROR(VLOOKUP(E1030,SOTC_PORKMEAT!A2:B5441,{2},FALSE), TRUE)=TRUE, VLOOKUP(E1030,PICKUP_PORKMEAT!A2:B559,{2},FALSE),VLOOKUP(E1030,SOTC_PORKMEAT!A2:B5441,{2},FALSE))), CUSTOMERS_PORKMEAT!A2:C951,{3},FALSE)</f>
      </c>
      <c r="V1030" s="1">
        <f>VLOOKUP(UPPER(IF(IFERROR(VLOOKUP(E1030,SOTC_PORKMEAT!A2:B5441,{2},FALSE), TRUE)=TRUE, VLOOKUP(E1030,PICKUP_PORKMEAT!A2:B559,{2},FALSE),VLOOKUP(E1030,SOTC_PORKMEAT!A2:B5441,{2},FALSE))), CUSTOMERS_PORKMEAT!A2:D951,{4},FALSE)</f>
      </c>
      <c r="W1030" s="1">
        <f>VLOOKUP(H1030,SKU_PORKMEAT!A2:D683,{4},FALSE)</f>
      </c>
      <c r="X1030" s="1">
        <v>12</v>
      </c>
      <c r="Y1030" t="s">
        <v>494</v>
      </c>
    </row>
    <row r="1031" spans="1:25" x14ac:dyDescent="0.25">
      <c r="A1031" s="1">
        <v>2024</v>
      </c>
      <c r="B1031" s="1" t="s">
        <v>24</v>
      </c>
      <c r="C1031" s="1" t="s">
        <v>2415</v>
      </c>
      <c r="D1031" s="1" t="s">
        <v>2893</v>
      </c>
      <c r="E1031" s="1">
        <v>2100121467</v>
      </c>
      <c r="F1031" s="1" t="s">
        <v>499</v>
      </c>
      <c r="G1031" t="s">
        <v>28</v>
      </c>
      <c r="H1031" s="1">
        <v>1000000001165</v>
      </c>
      <c r="I1031" s="1" t="s">
        <v>495</v>
      </c>
      <c r="J1031" s="1" t="s">
        <v>495</v>
      </c>
      <c r="K1031" s="6" t="s">
        <v>2894</v>
      </c>
      <c r="L1031" t="s">
        <v>13</v>
      </c>
      <c r="M1031" t="s">
        <v>28</v>
      </c>
      <c r="N1031" s="6" t="s">
        <v>2894</v>
      </c>
      <c r="O1031" t="s">
        <v>28</v>
      </c>
      <c r="P1031" t="s">
        <v>28</v>
      </c>
      <c r="Q1031" t="s">
        <v>28</v>
      </c>
      <c r="R1031" s="7" t="s">
        <v>2895</v>
      </c>
      <c r="S1031" s="8">
        <f>R1031/N1031 * -1</f>
      </c>
      <c r="T1031">
        <f>VLOOKUP(H1031,SKU_PORKMEAT!A2:D683,{3},FALSE)</f>
      </c>
      <c r="U1031" s="1">
        <f>VLOOKUP(UPPER(IF(IFERROR(VLOOKUP(E1031,SOTC_PORKMEAT!A2:B5441,{2},FALSE), TRUE)=TRUE, VLOOKUP(E1031,PICKUP_PORKMEAT!A2:B559,{2},FALSE),VLOOKUP(E1031,SOTC_PORKMEAT!A2:B5441,{2},FALSE))), CUSTOMERS_PORKMEAT!A2:C951,{3},FALSE)</f>
      </c>
      <c r="V1031" s="1">
        <f>VLOOKUP(UPPER(IF(IFERROR(VLOOKUP(E1031,SOTC_PORKMEAT!A2:B5441,{2},FALSE), TRUE)=TRUE, VLOOKUP(E1031,PICKUP_PORKMEAT!A2:B559,{2},FALSE),VLOOKUP(E1031,SOTC_PORKMEAT!A2:B5441,{2},FALSE))), CUSTOMERS_PORKMEAT!A2:D951,{4},FALSE)</f>
      </c>
      <c r="W1031" s="1">
        <f>VLOOKUP(H1031,SKU_PORKMEAT!A2:D683,{4},FALSE)</f>
      </c>
      <c r="X1031" s="1">
        <v>12</v>
      </c>
      <c r="Y1031" t="s">
        <v>499</v>
      </c>
    </row>
    <row r="1032" spans="1:25" x14ac:dyDescent="0.25">
      <c r="A1032" s="1">
        <v>2024</v>
      </c>
      <c r="B1032" s="1" t="s">
        <v>24</v>
      </c>
      <c r="C1032" s="1" t="s">
        <v>2415</v>
      </c>
      <c r="D1032" s="1" t="s">
        <v>2896</v>
      </c>
      <c r="E1032" s="1">
        <v>2100121468</v>
      </c>
      <c r="F1032" s="1" t="s">
        <v>508</v>
      </c>
      <c r="G1032" t="s">
        <v>28</v>
      </c>
      <c r="H1032" s="1">
        <v>1000000001165</v>
      </c>
      <c r="I1032" s="1" t="s">
        <v>495</v>
      </c>
      <c r="J1032" s="1" t="s">
        <v>495</v>
      </c>
      <c r="K1032" s="6" t="s">
        <v>2897</v>
      </c>
      <c r="L1032" t="s">
        <v>13</v>
      </c>
      <c r="M1032" t="s">
        <v>28</v>
      </c>
      <c r="N1032" s="6" t="s">
        <v>2897</v>
      </c>
      <c r="O1032" t="s">
        <v>28</v>
      </c>
      <c r="P1032" t="s">
        <v>28</v>
      </c>
      <c r="Q1032" t="s">
        <v>28</v>
      </c>
      <c r="R1032" s="7" t="s">
        <v>2898</v>
      </c>
      <c r="S1032" s="8">
        <f>R1032/N1032 * -1</f>
      </c>
      <c r="T1032">
        <f>VLOOKUP(H1032,SKU_PORKMEAT!A2:D683,{3},FALSE)</f>
      </c>
      <c r="U1032" s="1">
        <f>VLOOKUP(UPPER(IF(IFERROR(VLOOKUP(E1032,SOTC_PORKMEAT!A2:B5441,{2},FALSE), TRUE)=TRUE, VLOOKUP(E1032,PICKUP_PORKMEAT!A2:B559,{2},FALSE),VLOOKUP(E1032,SOTC_PORKMEAT!A2:B5441,{2},FALSE))), CUSTOMERS_PORKMEAT!A2:C951,{3},FALSE)</f>
      </c>
      <c r="V1032" s="1">
        <f>VLOOKUP(UPPER(IF(IFERROR(VLOOKUP(E1032,SOTC_PORKMEAT!A2:B5441,{2},FALSE), TRUE)=TRUE, VLOOKUP(E1032,PICKUP_PORKMEAT!A2:B559,{2},FALSE),VLOOKUP(E1032,SOTC_PORKMEAT!A2:B5441,{2},FALSE))), CUSTOMERS_PORKMEAT!A2:D951,{4},FALSE)</f>
      </c>
      <c r="W1032" s="1">
        <f>VLOOKUP(H1032,SKU_PORKMEAT!A2:D683,{4},FALSE)</f>
      </c>
      <c r="X1032" s="1">
        <v>12</v>
      </c>
      <c r="Y1032" t="s">
        <v>508</v>
      </c>
    </row>
    <row r="1033" spans="1:25" x14ac:dyDescent="0.25">
      <c r="A1033" s="1">
        <v>2024</v>
      </c>
      <c r="B1033" s="1" t="s">
        <v>24</v>
      </c>
      <c r="C1033" s="1" t="s">
        <v>2415</v>
      </c>
      <c r="D1033" s="1" t="s">
        <v>2899</v>
      </c>
      <c r="E1033" s="1">
        <v>2100121461</v>
      </c>
      <c r="F1033" s="1" t="s">
        <v>512</v>
      </c>
      <c r="G1033" t="s">
        <v>28</v>
      </c>
      <c r="H1033" s="1">
        <v>1000000000762</v>
      </c>
      <c r="I1033" s="1" t="s">
        <v>504</v>
      </c>
      <c r="J1033" s="1" t="s">
        <v>504</v>
      </c>
      <c r="K1033" s="6" t="s">
        <v>2900</v>
      </c>
      <c r="L1033" t="s">
        <v>13</v>
      </c>
      <c r="M1033" t="s">
        <v>28</v>
      </c>
      <c r="N1033" s="6" t="s">
        <v>2900</v>
      </c>
      <c r="O1033" t="s">
        <v>28</v>
      </c>
      <c r="P1033" t="s">
        <v>28</v>
      </c>
      <c r="Q1033" t="s">
        <v>28</v>
      </c>
      <c r="R1033" s="7" t="s">
        <v>2901</v>
      </c>
      <c r="S1033" s="8">
        <f>R1033/N1033 * -1</f>
      </c>
      <c r="T1033">
        <f>VLOOKUP(H1033,SKU_PORKMEAT!A2:D683,{3},FALSE)</f>
      </c>
      <c r="U1033" s="1">
        <f>VLOOKUP(UPPER(IF(IFERROR(VLOOKUP(E1033,SOTC_PORKMEAT!A2:B5441,{2},FALSE), TRUE)=TRUE, VLOOKUP(E1033,PICKUP_PORKMEAT!A2:B559,{2},FALSE),VLOOKUP(E1033,SOTC_PORKMEAT!A2:B5441,{2},FALSE))), CUSTOMERS_PORKMEAT!A2:C951,{3},FALSE)</f>
      </c>
      <c r="V1033" s="1">
        <f>VLOOKUP(UPPER(IF(IFERROR(VLOOKUP(E1033,SOTC_PORKMEAT!A2:B5441,{2},FALSE), TRUE)=TRUE, VLOOKUP(E1033,PICKUP_PORKMEAT!A2:B559,{2},FALSE),VLOOKUP(E1033,SOTC_PORKMEAT!A2:B5441,{2},FALSE))), CUSTOMERS_PORKMEAT!A2:D951,{4},FALSE)</f>
      </c>
      <c r="W1033" s="1">
        <f>VLOOKUP(H1033,SKU_PORKMEAT!A2:D683,{4},FALSE)</f>
      </c>
      <c r="X1033" s="1">
        <v>12</v>
      </c>
      <c r="Y1033" t="s">
        <v>512</v>
      </c>
    </row>
    <row r="1034" spans="1:25" x14ac:dyDescent="0.25">
      <c r="A1034" s="1">
        <v>2024</v>
      </c>
      <c r="B1034" s="1" t="s">
        <v>24</v>
      </c>
      <c r="C1034" s="1" t="s">
        <v>2415</v>
      </c>
      <c r="D1034" s="1" t="s">
        <v>2902</v>
      </c>
      <c r="E1034" s="1">
        <v>2100121485</v>
      </c>
      <c r="F1034" s="1" t="s">
        <v>527</v>
      </c>
      <c r="G1034" t="s">
        <v>28</v>
      </c>
      <c r="H1034" s="1">
        <v>1000000001142</v>
      </c>
      <c r="I1034" s="1" t="s">
        <v>528</v>
      </c>
      <c r="J1034" s="1" t="s">
        <v>528</v>
      </c>
      <c r="K1034" s="6" t="s">
        <v>2903</v>
      </c>
      <c r="L1034" t="s">
        <v>13</v>
      </c>
      <c r="M1034" t="s">
        <v>28</v>
      </c>
      <c r="N1034" s="6" t="s">
        <v>2903</v>
      </c>
      <c r="O1034" t="s">
        <v>28</v>
      </c>
      <c r="P1034" t="s">
        <v>28</v>
      </c>
      <c r="Q1034" t="s">
        <v>28</v>
      </c>
      <c r="R1034" s="7" t="s">
        <v>2904</v>
      </c>
      <c r="S1034" s="8">
        <f>R1034/N1034 * -1</f>
      </c>
      <c r="T1034">
        <f>VLOOKUP(H1034,SKU_PORKMEAT!A2:D683,{3},FALSE)</f>
      </c>
      <c r="U1034" s="1">
        <f>VLOOKUP(UPPER(IF(IFERROR(VLOOKUP(E1034,SOTC_PORKMEAT!A2:B5441,{2},FALSE), TRUE)=TRUE, VLOOKUP(E1034,PICKUP_PORKMEAT!A2:B559,{2},FALSE),VLOOKUP(E1034,SOTC_PORKMEAT!A2:B5441,{2},FALSE))), CUSTOMERS_PORKMEAT!A2:C951,{3},FALSE)</f>
      </c>
      <c r="V1034" s="1">
        <f>VLOOKUP(UPPER(IF(IFERROR(VLOOKUP(E1034,SOTC_PORKMEAT!A2:B5441,{2},FALSE), TRUE)=TRUE, VLOOKUP(E1034,PICKUP_PORKMEAT!A2:B559,{2},FALSE),VLOOKUP(E1034,SOTC_PORKMEAT!A2:B5441,{2},FALSE))), CUSTOMERS_PORKMEAT!A2:D951,{4},FALSE)</f>
      </c>
      <c r="W1034" s="1">
        <f>VLOOKUP(H1034,SKU_PORKMEAT!A2:D683,{4},FALSE)</f>
      </c>
      <c r="X1034" s="1">
        <v>12</v>
      </c>
      <c r="Y1034" t="s">
        <v>527</v>
      </c>
    </row>
    <row r="1035" spans="1:25" x14ac:dyDescent="0.25">
      <c r="A1035" s="1">
        <v>2024</v>
      </c>
      <c r="B1035" s="1" t="s">
        <v>24</v>
      </c>
      <c r="C1035" s="1" t="s">
        <v>2415</v>
      </c>
      <c r="D1035" s="1" t="s">
        <v>2905</v>
      </c>
      <c r="E1035" s="1">
        <v>2100121479</v>
      </c>
      <c r="F1035" s="1" t="s">
        <v>291</v>
      </c>
      <c r="G1035" t="s">
        <v>28</v>
      </c>
      <c r="H1035" s="1">
        <v>1000000001131</v>
      </c>
      <c r="I1035" s="1" t="s">
        <v>55</v>
      </c>
      <c r="J1035" s="1" t="s">
        <v>55</v>
      </c>
      <c r="K1035" s="6" t="s">
        <v>2906</v>
      </c>
      <c r="L1035" t="s">
        <v>13</v>
      </c>
      <c r="M1035" t="s">
        <v>28</v>
      </c>
      <c r="N1035" s="6" t="s">
        <v>2906</v>
      </c>
      <c r="O1035" t="s">
        <v>28</v>
      </c>
      <c r="P1035" t="s">
        <v>28</v>
      </c>
      <c r="Q1035" t="s">
        <v>28</v>
      </c>
      <c r="R1035" s="7" t="s">
        <v>2907</v>
      </c>
      <c r="S1035" s="8">
        <f>R1035/N1035 * -1</f>
      </c>
      <c r="T1035">
        <f>VLOOKUP(H1035,SKU_PORKMEAT!A2:D683,{3},FALSE)</f>
      </c>
      <c r="U1035" s="1">
        <f>VLOOKUP(UPPER(IF(IFERROR(VLOOKUP(E1035,SOTC_PORKMEAT!A2:B5441,{2},FALSE), TRUE)=TRUE, VLOOKUP(E1035,PICKUP_PORKMEAT!A2:B559,{2},FALSE),VLOOKUP(E1035,SOTC_PORKMEAT!A2:B5441,{2},FALSE))), CUSTOMERS_PORKMEAT!A2:C951,{3},FALSE)</f>
      </c>
      <c r="V1035" s="1">
        <f>VLOOKUP(UPPER(IF(IFERROR(VLOOKUP(E1035,SOTC_PORKMEAT!A2:B5441,{2},FALSE), TRUE)=TRUE, VLOOKUP(E1035,PICKUP_PORKMEAT!A2:B559,{2},FALSE),VLOOKUP(E1035,SOTC_PORKMEAT!A2:B5441,{2},FALSE))), CUSTOMERS_PORKMEAT!A2:D951,{4},FALSE)</f>
      </c>
      <c r="W1035" s="1">
        <f>VLOOKUP(H1035,SKU_PORKMEAT!A2:D683,{4},FALSE)</f>
      </c>
      <c r="X1035" s="1">
        <v>10</v>
      </c>
      <c r="Y1035" t="s">
        <v>291</v>
      </c>
    </row>
    <row r="1036" spans="1:25" x14ac:dyDescent="0.25">
      <c r="A1036" s="1">
        <v>2024</v>
      </c>
      <c r="B1036" s="1" t="s">
        <v>24</v>
      </c>
      <c r="C1036" s="1" t="s">
        <v>2415</v>
      </c>
      <c r="D1036" s="1" t="s">
        <v>2908</v>
      </c>
      <c r="E1036" s="1">
        <v>2100121478</v>
      </c>
      <c r="F1036" s="1" t="s">
        <v>291</v>
      </c>
      <c r="G1036" t="s">
        <v>28</v>
      </c>
      <c r="H1036" s="1">
        <v>1000000001131</v>
      </c>
      <c r="I1036" s="1" t="s">
        <v>55</v>
      </c>
      <c r="J1036" s="1" t="s">
        <v>55</v>
      </c>
      <c r="K1036" s="6" t="s">
        <v>2909</v>
      </c>
      <c r="L1036" t="s">
        <v>13</v>
      </c>
      <c r="M1036" t="s">
        <v>28</v>
      </c>
      <c r="N1036" s="6" t="s">
        <v>2909</v>
      </c>
      <c r="O1036" t="s">
        <v>28</v>
      </c>
      <c r="P1036" t="s">
        <v>28</v>
      </c>
      <c r="Q1036" t="s">
        <v>28</v>
      </c>
      <c r="R1036" s="7" t="s">
        <v>2910</v>
      </c>
      <c r="S1036" s="8">
        <f>R1036/N1036 * -1</f>
      </c>
      <c r="T1036">
        <f>VLOOKUP(H1036,SKU_PORKMEAT!A2:D683,{3},FALSE)</f>
      </c>
      <c r="U1036" s="1">
        <f>VLOOKUP(UPPER(IF(IFERROR(VLOOKUP(E1036,SOTC_PORKMEAT!A2:B5441,{2},FALSE), TRUE)=TRUE, VLOOKUP(E1036,PICKUP_PORKMEAT!A2:B559,{2},FALSE),VLOOKUP(E1036,SOTC_PORKMEAT!A2:B5441,{2},FALSE))), CUSTOMERS_PORKMEAT!A2:C951,{3},FALSE)</f>
      </c>
      <c r="V1036" s="1">
        <f>VLOOKUP(UPPER(IF(IFERROR(VLOOKUP(E1036,SOTC_PORKMEAT!A2:B5441,{2},FALSE), TRUE)=TRUE, VLOOKUP(E1036,PICKUP_PORKMEAT!A2:B559,{2},FALSE),VLOOKUP(E1036,SOTC_PORKMEAT!A2:B5441,{2},FALSE))), CUSTOMERS_PORKMEAT!A2:D951,{4},FALSE)</f>
      </c>
      <c r="W1036" s="1">
        <f>VLOOKUP(H1036,SKU_PORKMEAT!A2:D683,{4},FALSE)</f>
      </c>
      <c r="X1036" s="1">
        <v>10</v>
      </c>
      <c r="Y1036" t="s">
        <v>291</v>
      </c>
    </row>
    <row r="1037" spans="1:25" x14ac:dyDescent="0.25">
      <c r="A1037" s="1">
        <v>2024</v>
      </c>
      <c r="B1037" s="1" t="s">
        <v>24</v>
      </c>
      <c r="C1037" s="1" t="s">
        <v>2415</v>
      </c>
      <c r="D1037" s="1" t="s">
        <v>2908</v>
      </c>
      <c r="E1037" s="1">
        <v>2100121478</v>
      </c>
      <c r="F1037" s="1" t="s">
        <v>291</v>
      </c>
      <c r="G1037" t="s">
        <v>28</v>
      </c>
      <c r="H1037" s="1">
        <v>1000000001357</v>
      </c>
      <c r="I1037" s="1" t="s">
        <v>246</v>
      </c>
      <c r="J1037" s="1" t="s">
        <v>246</v>
      </c>
      <c r="K1037" s="6" t="s">
        <v>2911</v>
      </c>
      <c r="L1037" t="s">
        <v>13</v>
      </c>
      <c r="M1037" t="s">
        <v>28</v>
      </c>
      <c r="N1037" s="6" t="s">
        <v>2911</v>
      </c>
      <c r="O1037" t="s">
        <v>28</v>
      </c>
      <c r="P1037" t="s">
        <v>28</v>
      </c>
      <c r="Q1037" t="s">
        <v>28</v>
      </c>
      <c r="R1037" s="7" t="s">
        <v>2912</v>
      </c>
      <c r="S1037" s="8">
        <f>R1037/N1037 * -1</f>
      </c>
      <c r="T1037">
        <f>VLOOKUP(H1037,SKU_PORKMEAT!A2:D683,{3},FALSE)</f>
      </c>
      <c r="U1037" s="1">
        <f>VLOOKUP(UPPER(IF(IFERROR(VLOOKUP(E1037,SOTC_PORKMEAT!A2:B5441,{2},FALSE), TRUE)=TRUE, VLOOKUP(E1037,PICKUP_PORKMEAT!A2:B559,{2},FALSE),VLOOKUP(E1037,SOTC_PORKMEAT!A2:B5441,{2},FALSE))), CUSTOMERS_PORKMEAT!A2:C951,{3},FALSE)</f>
      </c>
      <c r="V1037" s="1">
        <f>VLOOKUP(UPPER(IF(IFERROR(VLOOKUP(E1037,SOTC_PORKMEAT!A2:B5441,{2},FALSE), TRUE)=TRUE, VLOOKUP(E1037,PICKUP_PORKMEAT!A2:B559,{2},FALSE),VLOOKUP(E1037,SOTC_PORKMEAT!A2:B5441,{2},FALSE))), CUSTOMERS_PORKMEAT!A2:D951,{4},FALSE)</f>
      </c>
      <c r="W1037" s="1">
        <f>VLOOKUP(H1037,SKU_PORKMEAT!A2:D683,{4},FALSE)</f>
      </c>
      <c r="X1037" s="1">
        <v>10</v>
      </c>
      <c r="Y1037" t="s">
        <v>291</v>
      </c>
    </row>
    <row r="1038" spans="1:25" x14ac:dyDescent="0.25">
      <c r="A1038" s="1">
        <v>2024</v>
      </c>
      <c r="B1038" s="1" t="s">
        <v>24</v>
      </c>
      <c r="C1038" s="1" t="s">
        <v>2415</v>
      </c>
      <c r="D1038" s="1" t="s">
        <v>2908</v>
      </c>
      <c r="E1038" s="1">
        <v>2100121478</v>
      </c>
      <c r="F1038" s="1" t="s">
        <v>291</v>
      </c>
      <c r="G1038" t="s">
        <v>28</v>
      </c>
      <c r="H1038" s="1">
        <v>1000000001331</v>
      </c>
      <c r="I1038" s="1" t="s">
        <v>299</v>
      </c>
      <c r="J1038" s="1" t="s">
        <v>299</v>
      </c>
      <c r="K1038" s="6" t="s">
        <v>2193</v>
      </c>
      <c r="L1038" t="s">
        <v>13</v>
      </c>
      <c r="M1038" t="s">
        <v>28</v>
      </c>
      <c r="N1038" s="6" t="s">
        <v>2193</v>
      </c>
      <c r="O1038" t="s">
        <v>28</v>
      </c>
      <c r="P1038" t="s">
        <v>28</v>
      </c>
      <c r="Q1038" t="s">
        <v>28</v>
      </c>
      <c r="R1038" s="7" t="s">
        <v>2913</v>
      </c>
      <c r="S1038" s="8">
        <f>R1038/N1038 * -1</f>
      </c>
      <c r="T1038">
        <f>VLOOKUP(H1038,SKU_PORKMEAT!A2:D683,{3},FALSE)</f>
      </c>
      <c r="U1038" s="1">
        <f>VLOOKUP(UPPER(IF(IFERROR(VLOOKUP(E1038,SOTC_PORKMEAT!A2:B5441,{2},FALSE), TRUE)=TRUE, VLOOKUP(E1038,PICKUP_PORKMEAT!A2:B559,{2},FALSE),VLOOKUP(E1038,SOTC_PORKMEAT!A2:B5441,{2},FALSE))), CUSTOMERS_PORKMEAT!A2:C951,{3},FALSE)</f>
      </c>
      <c r="V1038" s="1">
        <f>VLOOKUP(UPPER(IF(IFERROR(VLOOKUP(E1038,SOTC_PORKMEAT!A2:B5441,{2},FALSE), TRUE)=TRUE, VLOOKUP(E1038,PICKUP_PORKMEAT!A2:B559,{2},FALSE),VLOOKUP(E1038,SOTC_PORKMEAT!A2:B5441,{2},FALSE))), CUSTOMERS_PORKMEAT!A2:D951,{4},FALSE)</f>
      </c>
      <c r="W1038" s="1">
        <f>VLOOKUP(H1038,SKU_PORKMEAT!A2:D683,{4},FALSE)</f>
      </c>
      <c r="X1038" s="1">
        <v>10</v>
      </c>
      <c r="Y1038" t="s">
        <v>291</v>
      </c>
    </row>
    <row r="1039" spans="1:25" x14ac:dyDescent="0.25">
      <c r="A1039" s="1">
        <v>2024</v>
      </c>
      <c r="B1039" s="1" t="s">
        <v>24</v>
      </c>
      <c r="C1039" s="1" t="s">
        <v>2415</v>
      </c>
      <c r="D1039" s="1" t="s">
        <v>2908</v>
      </c>
      <c r="E1039" s="1">
        <v>2100121478</v>
      </c>
      <c r="F1039" s="1" t="s">
        <v>291</v>
      </c>
      <c r="G1039" t="s">
        <v>28</v>
      </c>
      <c r="H1039" s="1">
        <v>1000000000666</v>
      </c>
      <c r="I1039" s="1" t="s">
        <v>541</v>
      </c>
      <c r="J1039" s="1" t="s">
        <v>541</v>
      </c>
      <c r="K1039" s="6" t="s">
        <v>2914</v>
      </c>
      <c r="L1039" t="s">
        <v>13</v>
      </c>
      <c r="M1039" t="s">
        <v>28</v>
      </c>
      <c r="N1039" s="6" t="s">
        <v>2914</v>
      </c>
      <c r="O1039" t="s">
        <v>28</v>
      </c>
      <c r="P1039" t="s">
        <v>28</v>
      </c>
      <c r="Q1039" t="s">
        <v>28</v>
      </c>
      <c r="R1039" s="7" t="s">
        <v>2915</v>
      </c>
      <c r="S1039" s="8">
        <f>R1039/N1039 * -1</f>
      </c>
      <c r="T1039">
        <f>VLOOKUP(H1039,SKU_PORKMEAT!A2:D683,{3},FALSE)</f>
      </c>
      <c r="U1039" s="1">
        <f>VLOOKUP(UPPER(IF(IFERROR(VLOOKUP(E1039,SOTC_PORKMEAT!A2:B5441,{2},FALSE), TRUE)=TRUE, VLOOKUP(E1039,PICKUP_PORKMEAT!A2:B559,{2},FALSE),VLOOKUP(E1039,SOTC_PORKMEAT!A2:B5441,{2},FALSE))), CUSTOMERS_PORKMEAT!A2:C951,{3},FALSE)</f>
      </c>
      <c r="V1039" s="1">
        <f>VLOOKUP(UPPER(IF(IFERROR(VLOOKUP(E1039,SOTC_PORKMEAT!A2:B5441,{2},FALSE), TRUE)=TRUE, VLOOKUP(E1039,PICKUP_PORKMEAT!A2:B559,{2},FALSE),VLOOKUP(E1039,SOTC_PORKMEAT!A2:B5441,{2},FALSE))), CUSTOMERS_PORKMEAT!A2:D951,{4},FALSE)</f>
      </c>
      <c r="W1039" s="1">
        <f>VLOOKUP(H1039,SKU_PORKMEAT!A2:D683,{4},FALSE)</f>
      </c>
      <c r="X1039" s="1">
        <v>10</v>
      </c>
      <c r="Y1039" t="s">
        <v>291</v>
      </c>
    </row>
    <row r="1040" spans="1:25" x14ac:dyDescent="0.25">
      <c r="A1040" s="1">
        <v>2024</v>
      </c>
      <c r="B1040" s="1" t="s">
        <v>24</v>
      </c>
      <c r="C1040" s="1" t="s">
        <v>2415</v>
      </c>
      <c r="D1040" s="1" t="s">
        <v>2916</v>
      </c>
      <c r="E1040" s="1">
        <v>2100121465</v>
      </c>
      <c r="F1040" s="1" t="s">
        <v>545</v>
      </c>
      <c r="G1040" t="s">
        <v>28</v>
      </c>
      <c r="H1040" s="1">
        <v>1000000001165</v>
      </c>
      <c r="I1040" s="1" t="s">
        <v>495</v>
      </c>
      <c r="J1040" s="1" t="s">
        <v>495</v>
      </c>
      <c r="K1040" s="6" t="s">
        <v>2917</v>
      </c>
      <c r="L1040" t="s">
        <v>13</v>
      </c>
      <c r="M1040" t="s">
        <v>28</v>
      </c>
      <c r="N1040" s="6" t="s">
        <v>2917</v>
      </c>
      <c r="O1040" t="s">
        <v>28</v>
      </c>
      <c r="P1040" t="s">
        <v>28</v>
      </c>
      <c r="Q1040" t="s">
        <v>28</v>
      </c>
      <c r="R1040" s="7" t="s">
        <v>2918</v>
      </c>
      <c r="S1040" s="8">
        <f>R1040/N1040 * -1</f>
      </c>
      <c r="T1040">
        <f>VLOOKUP(H1040,SKU_PORKMEAT!A2:D683,{3},FALSE)</f>
      </c>
      <c r="U1040" s="1">
        <f>VLOOKUP(UPPER(IF(IFERROR(VLOOKUP(E1040,SOTC_PORKMEAT!A2:B5441,{2},FALSE), TRUE)=TRUE, VLOOKUP(E1040,PICKUP_PORKMEAT!A2:B559,{2},FALSE),VLOOKUP(E1040,SOTC_PORKMEAT!A2:B5441,{2},FALSE))), CUSTOMERS_PORKMEAT!A2:C951,{3},FALSE)</f>
      </c>
      <c r="V1040" s="1">
        <f>VLOOKUP(UPPER(IF(IFERROR(VLOOKUP(E1040,SOTC_PORKMEAT!A2:B5441,{2},FALSE), TRUE)=TRUE, VLOOKUP(E1040,PICKUP_PORKMEAT!A2:B559,{2},FALSE),VLOOKUP(E1040,SOTC_PORKMEAT!A2:B5441,{2},FALSE))), CUSTOMERS_PORKMEAT!A2:D951,{4},FALSE)</f>
      </c>
      <c r="W1040" s="1">
        <f>VLOOKUP(H1040,SKU_PORKMEAT!A2:D683,{4},FALSE)</f>
      </c>
      <c r="X1040" s="1">
        <v>12</v>
      </c>
      <c r="Y1040" t="s">
        <v>545</v>
      </c>
    </row>
    <row r="1041" spans="1:25" x14ac:dyDescent="0.25">
      <c r="A1041" s="1">
        <v>2024</v>
      </c>
      <c r="B1041" s="1" t="s">
        <v>24</v>
      </c>
      <c r="C1041" s="1" t="s">
        <v>2415</v>
      </c>
      <c r="D1041" s="1" t="s">
        <v>2919</v>
      </c>
      <c r="E1041" s="1">
        <v>2100121486</v>
      </c>
      <c r="F1041" s="1" t="s">
        <v>1461</v>
      </c>
      <c r="G1041" t="s">
        <v>28</v>
      </c>
      <c r="H1041" s="1">
        <v>1000000000695</v>
      </c>
      <c r="I1041" s="1" t="s">
        <v>1462</v>
      </c>
      <c r="J1041" s="1" t="s">
        <v>1462</v>
      </c>
      <c r="K1041" s="6" t="s">
        <v>2920</v>
      </c>
      <c r="L1041" t="s">
        <v>13</v>
      </c>
      <c r="M1041" t="s">
        <v>28</v>
      </c>
      <c r="N1041" s="6" t="s">
        <v>2920</v>
      </c>
      <c r="O1041" t="s">
        <v>28</v>
      </c>
      <c r="P1041" t="s">
        <v>28</v>
      </c>
      <c r="Q1041" t="s">
        <v>28</v>
      </c>
      <c r="R1041" s="7" t="s">
        <v>2921</v>
      </c>
      <c r="S1041" s="8">
        <f>R1041/N1041 * -1</f>
      </c>
      <c r="T1041">
        <f>VLOOKUP(H1041,SKU_PORKMEAT!A2:D683,{3},FALSE)</f>
      </c>
      <c r="U1041" s="1">
        <f>VLOOKUP(UPPER(IF(IFERROR(VLOOKUP(E1041,SOTC_PORKMEAT!A2:B5441,{2},FALSE), TRUE)=TRUE, VLOOKUP(E1041,PICKUP_PORKMEAT!A2:B559,{2},FALSE),VLOOKUP(E1041,SOTC_PORKMEAT!A2:B5441,{2},FALSE))), CUSTOMERS_PORKMEAT!A2:C951,{3},FALSE)</f>
      </c>
      <c r="V1041" s="1">
        <f>VLOOKUP(UPPER(IF(IFERROR(VLOOKUP(E1041,SOTC_PORKMEAT!A2:B5441,{2},FALSE), TRUE)=TRUE, VLOOKUP(E1041,PICKUP_PORKMEAT!A2:B559,{2},FALSE),VLOOKUP(E1041,SOTC_PORKMEAT!A2:B5441,{2},FALSE))), CUSTOMERS_PORKMEAT!A2:D951,{4},FALSE)</f>
      </c>
      <c r="W1041" s="1">
        <f>VLOOKUP(H1041,SKU_PORKMEAT!A2:D683,{4},FALSE)</f>
      </c>
      <c r="X1041" s="1">
        <v>12</v>
      </c>
      <c r="Y1041" t="s">
        <v>1461</v>
      </c>
    </row>
    <row r="1042" spans="1:25" x14ac:dyDescent="0.25">
      <c r="A1042" s="1">
        <v>2024</v>
      </c>
      <c r="B1042" s="1" t="s">
        <v>24</v>
      </c>
      <c r="C1042" s="1" t="s">
        <v>2415</v>
      </c>
      <c r="D1042" s="1" t="s">
        <v>2922</v>
      </c>
      <c r="E1042" s="1">
        <v>2100121546</v>
      </c>
      <c r="F1042" s="1" t="s">
        <v>139</v>
      </c>
      <c r="G1042" t="s">
        <v>28</v>
      </c>
      <c r="H1042" s="1">
        <v>1000000000370</v>
      </c>
      <c r="I1042" s="1" t="s">
        <v>765</v>
      </c>
      <c r="J1042" s="1" t="s">
        <v>765</v>
      </c>
      <c r="K1042" s="6" t="s">
        <v>2923</v>
      </c>
      <c r="L1042" t="s">
        <v>13</v>
      </c>
      <c r="M1042" t="s">
        <v>28</v>
      </c>
      <c r="N1042" s="6" t="s">
        <v>2923</v>
      </c>
      <c r="O1042" t="s">
        <v>28</v>
      </c>
      <c r="P1042" t="s">
        <v>28</v>
      </c>
      <c r="Q1042" t="s">
        <v>28</v>
      </c>
      <c r="R1042" s="7" t="s">
        <v>2924</v>
      </c>
      <c r="S1042" s="8">
        <f>R1042/N1042 * -1</f>
      </c>
      <c r="T1042">
        <f>VLOOKUP(H1042,SKU_PORKMEAT!A2:D683,{3},FALSE)</f>
      </c>
      <c r="U1042" s="1">
        <f>VLOOKUP(UPPER(IF(IFERROR(VLOOKUP(E1042,SOTC_PORKMEAT!A2:B5441,{2},FALSE), TRUE)=TRUE, VLOOKUP(E1042,PICKUP_PORKMEAT!A2:B559,{2},FALSE),VLOOKUP(E1042,SOTC_PORKMEAT!A2:B5441,{2},FALSE))), CUSTOMERS_PORKMEAT!A2:C951,{3},FALSE)</f>
      </c>
      <c r="V1042" s="1">
        <f>VLOOKUP(UPPER(IF(IFERROR(VLOOKUP(E1042,SOTC_PORKMEAT!A2:B5441,{2},FALSE), TRUE)=TRUE, VLOOKUP(E1042,PICKUP_PORKMEAT!A2:B559,{2},FALSE),VLOOKUP(E1042,SOTC_PORKMEAT!A2:B5441,{2},FALSE))), CUSTOMERS_PORKMEAT!A2:D951,{4},FALSE)</f>
      </c>
      <c r="W1042" s="1">
        <f>VLOOKUP(H1042,SKU_PORKMEAT!A2:D683,{4},FALSE)</f>
      </c>
      <c r="X1042" s="1">
        <v>15</v>
      </c>
      <c r="Y1042" t="s">
        <v>139</v>
      </c>
    </row>
    <row r="1043" spans="1:25" x14ac:dyDescent="0.25">
      <c r="A1043" s="1">
        <v>2024</v>
      </c>
      <c r="B1043" s="1" t="s">
        <v>24</v>
      </c>
      <c r="C1043" s="1" t="s">
        <v>2415</v>
      </c>
      <c r="D1043" s="1" t="s">
        <v>2925</v>
      </c>
      <c r="E1043" s="1">
        <v>2100121482</v>
      </c>
      <c r="F1043" s="1" t="s">
        <v>351</v>
      </c>
      <c r="G1043" t="s">
        <v>28</v>
      </c>
      <c r="H1043" s="1">
        <v>1000000001141</v>
      </c>
      <c r="I1043" s="1" t="s">
        <v>272</v>
      </c>
      <c r="J1043" s="1" t="s">
        <v>272</v>
      </c>
      <c r="K1043" s="6" t="s">
        <v>2926</v>
      </c>
      <c r="L1043" t="s">
        <v>13</v>
      </c>
      <c r="M1043" t="s">
        <v>28</v>
      </c>
      <c r="N1043" s="6" t="s">
        <v>2926</v>
      </c>
      <c r="O1043" t="s">
        <v>28</v>
      </c>
      <c r="P1043" t="s">
        <v>28</v>
      </c>
      <c r="Q1043" t="s">
        <v>28</v>
      </c>
      <c r="R1043" s="7" t="s">
        <v>2927</v>
      </c>
      <c r="S1043" s="8">
        <f>R1043/N1043 * -1</f>
      </c>
      <c r="T1043">
        <f>VLOOKUP(H1043,SKU_PORKMEAT!A2:D683,{3},FALSE)</f>
      </c>
      <c r="U1043" s="1">
        <f>VLOOKUP(UPPER(IF(IFERROR(VLOOKUP(E1043,SOTC_PORKMEAT!A2:B5441,{2},FALSE), TRUE)=TRUE, VLOOKUP(E1043,PICKUP_PORKMEAT!A2:B559,{2},FALSE),VLOOKUP(E1043,SOTC_PORKMEAT!A2:B5441,{2},FALSE))), CUSTOMERS_PORKMEAT!A2:C951,{3},FALSE)</f>
      </c>
      <c r="V1043" s="1">
        <f>VLOOKUP(UPPER(IF(IFERROR(VLOOKUP(E1043,SOTC_PORKMEAT!A2:B5441,{2},FALSE), TRUE)=TRUE, VLOOKUP(E1043,PICKUP_PORKMEAT!A2:B559,{2},FALSE),VLOOKUP(E1043,SOTC_PORKMEAT!A2:B5441,{2},FALSE))), CUSTOMERS_PORKMEAT!A2:D951,{4},FALSE)</f>
      </c>
      <c r="W1043" s="1">
        <f>VLOOKUP(H1043,SKU_PORKMEAT!A2:D683,{4},FALSE)</f>
      </c>
      <c r="X1043" s="1">
        <v>19</v>
      </c>
      <c r="Y1043" t="s">
        <v>351</v>
      </c>
    </row>
    <row r="1044" spans="1:25" x14ac:dyDescent="0.25">
      <c r="A1044" s="1">
        <v>2024</v>
      </c>
      <c r="B1044" s="1" t="s">
        <v>24</v>
      </c>
      <c r="C1044" s="1" t="s">
        <v>2415</v>
      </c>
      <c r="D1044" s="1" t="s">
        <v>2925</v>
      </c>
      <c r="E1044" s="1">
        <v>2100121482</v>
      </c>
      <c r="F1044" s="1" t="s">
        <v>351</v>
      </c>
      <c r="G1044" t="s">
        <v>28</v>
      </c>
      <c r="H1044" s="1">
        <v>1000000001157</v>
      </c>
      <c r="I1044" s="1" t="s">
        <v>192</v>
      </c>
      <c r="J1044" s="1" t="s">
        <v>192</v>
      </c>
      <c r="K1044" s="6" t="s">
        <v>2928</v>
      </c>
      <c r="L1044" t="s">
        <v>13</v>
      </c>
      <c r="M1044" t="s">
        <v>28</v>
      </c>
      <c r="N1044" s="6" t="s">
        <v>2928</v>
      </c>
      <c r="O1044" t="s">
        <v>28</v>
      </c>
      <c r="P1044" t="s">
        <v>28</v>
      </c>
      <c r="Q1044" t="s">
        <v>28</v>
      </c>
      <c r="R1044" s="7" t="s">
        <v>2929</v>
      </c>
      <c r="S1044" s="8">
        <f>R1044/N1044 * -1</f>
      </c>
      <c r="T1044">
        <f>VLOOKUP(H1044,SKU_PORKMEAT!A2:D683,{3},FALSE)</f>
      </c>
      <c r="U1044" s="1">
        <f>VLOOKUP(UPPER(IF(IFERROR(VLOOKUP(E1044,SOTC_PORKMEAT!A2:B5441,{2},FALSE), TRUE)=TRUE, VLOOKUP(E1044,PICKUP_PORKMEAT!A2:B559,{2},FALSE),VLOOKUP(E1044,SOTC_PORKMEAT!A2:B5441,{2},FALSE))), CUSTOMERS_PORKMEAT!A2:C951,{3},FALSE)</f>
      </c>
      <c r="V1044" s="1">
        <f>VLOOKUP(UPPER(IF(IFERROR(VLOOKUP(E1044,SOTC_PORKMEAT!A2:B5441,{2},FALSE), TRUE)=TRUE, VLOOKUP(E1044,PICKUP_PORKMEAT!A2:B559,{2},FALSE),VLOOKUP(E1044,SOTC_PORKMEAT!A2:B5441,{2},FALSE))), CUSTOMERS_PORKMEAT!A2:D951,{4},FALSE)</f>
      </c>
      <c r="W1044" s="1">
        <f>VLOOKUP(H1044,SKU_PORKMEAT!A2:D683,{4},FALSE)</f>
      </c>
      <c r="X1044" s="1">
        <v>19</v>
      </c>
      <c r="Y1044" t="s">
        <v>351</v>
      </c>
    </row>
    <row r="1045" spans="1:25" x14ac:dyDescent="0.25">
      <c r="A1045" s="1">
        <v>2024</v>
      </c>
      <c r="B1045" s="1" t="s">
        <v>24</v>
      </c>
      <c r="C1045" s="1" t="s">
        <v>2415</v>
      </c>
      <c r="D1045" s="1" t="s">
        <v>2925</v>
      </c>
      <c r="E1045" s="1">
        <v>2100121482</v>
      </c>
      <c r="F1045" s="1" t="s">
        <v>351</v>
      </c>
      <c r="G1045" t="s">
        <v>28</v>
      </c>
      <c r="H1045" s="1">
        <v>1000000000728</v>
      </c>
      <c r="I1045" s="1" t="s">
        <v>564</v>
      </c>
      <c r="J1045" s="1" t="s">
        <v>564</v>
      </c>
      <c r="K1045" s="6" t="s">
        <v>2930</v>
      </c>
      <c r="L1045" t="s">
        <v>13</v>
      </c>
      <c r="M1045" t="s">
        <v>28</v>
      </c>
      <c r="N1045" s="6" t="s">
        <v>2930</v>
      </c>
      <c r="O1045" t="s">
        <v>28</v>
      </c>
      <c r="P1045" t="s">
        <v>28</v>
      </c>
      <c r="Q1045" t="s">
        <v>28</v>
      </c>
      <c r="R1045" s="7" t="s">
        <v>2931</v>
      </c>
      <c r="S1045" s="8">
        <f>R1045/N1045 * -1</f>
      </c>
      <c r="T1045">
        <f>VLOOKUP(H1045,SKU_PORKMEAT!A2:D683,{3},FALSE)</f>
      </c>
      <c r="U1045" s="1">
        <f>VLOOKUP(UPPER(IF(IFERROR(VLOOKUP(E1045,SOTC_PORKMEAT!A2:B5441,{2},FALSE), TRUE)=TRUE, VLOOKUP(E1045,PICKUP_PORKMEAT!A2:B559,{2},FALSE),VLOOKUP(E1045,SOTC_PORKMEAT!A2:B5441,{2},FALSE))), CUSTOMERS_PORKMEAT!A2:C951,{3},FALSE)</f>
      </c>
      <c r="V1045" s="1">
        <f>VLOOKUP(UPPER(IF(IFERROR(VLOOKUP(E1045,SOTC_PORKMEAT!A2:B5441,{2},FALSE), TRUE)=TRUE, VLOOKUP(E1045,PICKUP_PORKMEAT!A2:B559,{2},FALSE),VLOOKUP(E1045,SOTC_PORKMEAT!A2:B5441,{2},FALSE))), CUSTOMERS_PORKMEAT!A2:D951,{4},FALSE)</f>
      </c>
      <c r="W1045" s="1">
        <f>VLOOKUP(H1045,SKU_PORKMEAT!A2:D683,{4},FALSE)</f>
      </c>
      <c r="X1045" s="1">
        <v>19</v>
      </c>
      <c r="Y1045" t="s">
        <v>351</v>
      </c>
    </row>
    <row r="1046" spans="1:25" x14ac:dyDescent="0.25">
      <c r="A1046" s="1">
        <v>2024</v>
      </c>
      <c r="B1046" s="1" t="s">
        <v>24</v>
      </c>
      <c r="C1046" s="1" t="s">
        <v>2415</v>
      </c>
      <c r="D1046" s="1" t="s">
        <v>2925</v>
      </c>
      <c r="E1046" s="1">
        <v>2100121482</v>
      </c>
      <c r="F1046" s="1" t="s">
        <v>351</v>
      </c>
      <c r="G1046" t="s">
        <v>28</v>
      </c>
      <c r="H1046" s="1">
        <v>1000000000739</v>
      </c>
      <c r="I1046" s="1" t="s">
        <v>185</v>
      </c>
      <c r="J1046" s="1" t="s">
        <v>185</v>
      </c>
      <c r="K1046" s="6" t="s">
        <v>2932</v>
      </c>
      <c r="L1046" t="s">
        <v>13</v>
      </c>
      <c r="M1046" t="s">
        <v>28</v>
      </c>
      <c r="N1046" s="6" t="s">
        <v>2932</v>
      </c>
      <c r="O1046" t="s">
        <v>28</v>
      </c>
      <c r="P1046" t="s">
        <v>28</v>
      </c>
      <c r="Q1046" t="s">
        <v>28</v>
      </c>
      <c r="R1046" s="7" t="s">
        <v>2933</v>
      </c>
      <c r="S1046" s="8">
        <f>R1046/N1046 * -1</f>
      </c>
      <c r="T1046">
        <f>VLOOKUP(H1046,SKU_PORKMEAT!A2:D683,{3},FALSE)</f>
      </c>
      <c r="U1046" s="1">
        <f>VLOOKUP(UPPER(IF(IFERROR(VLOOKUP(E1046,SOTC_PORKMEAT!A2:B5441,{2},FALSE), TRUE)=TRUE, VLOOKUP(E1046,PICKUP_PORKMEAT!A2:B559,{2},FALSE),VLOOKUP(E1046,SOTC_PORKMEAT!A2:B5441,{2},FALSE))), CUSTOMERS_PORKMEAT!A2:C951,{3},FALSE)</f>
      </c>
      <c r="V1046" s="1">
        <f>VLOOKUP(UPPER(IF(IFERROR(VLOOKUP(E1046,SOTC_PORKMEAT!A2:B5441,{2},FALSE), TRUE)=TRUE, VLOOKUP(E1046,PICKUP_PORKMEAT!A2:B559,{2},FALSE),VLOOKUP(E1046,SOTC_PORKMEAT!A2:B5441,{2},FALSE))), CUSTOMERS_PORKMEAT!A2:D951,{4},FALSE)</f>
      </c>
      <c r="W1046" s="1">
        <f>VLOOKUP(H1046,SKU_PORKMEAT!A2:D683,{4},FALSE)</f>
      </c>
      <c r="X1046" s="1">
        <v>19</v>
      </c>
      <c r="Y1046" t="s">
        <v>351</v>
      </c>
    </row>
    <row r="1047" spans="1:25" x14ac:dyDescent="0.25">
      <c r="A1047" s="1">
        <v>2024</v>
      </c>
      <c r="B1047" s="1" t="s">
        <v>24</v>
      </c>
      <c r="C1047" s="1" t="s">
        <v>2415</v>
      </c>
      <c r="D1047" s="1" t="s">
        <v>2925</v>
      </c>
      <c r="E1047" s="1">
        <v>2100121482</v>
      </c>
      <c r="F1047" s="1" t="s">
        <v>351</v>
      </c>
      <c r="G1047" t="s">
        <v>28</v>
      </c>
      <c r="H1047" s="1">
        <v>1000000001157</v>
      </c>
      <c r="I1047" s="1" t="s">
        <v>192</v>
      </c>
      <c r="J1047" s="1" t="s">
        <v>192</v>
      </c>
      <c r="K1047" s="6" t="s">
        <v>2934</v>
      </c>
      <c r="L1047" t="s">
        <v>13</v>
      </c>
      <c r="M1047" t="s">
        <v>28</v>
      </c>
      <c r="N1047" s="6" t="s">
        <v>2934</v>
      </c>
      <c r="O1047" t="s">
        <v>28</v>
      </c>
      <c r="P1047" t="s">
        <v>28</v>
      </c>
      <c r="Q1047" t="s">
        <v>28</v>
      </c>
      <c r="R1047" s="7" t="s">
        <v>2935</v>
      </c>
      <c r="S1047" s="8">
        <f>R1047/N1047 * -1</f>
      </c>
      <c r="T1047">
        <f>VLOOKUP(H1047,SKU_PORKMEAT!A2:D683,{3},FALSE)</f>
      </c>
      <c r="U1047" s="1">
        <f>VLOOKUP(UPPER(IF(IFERROR(VLOOKUP(E1047,SOTC_PORKMEAT!A2:B5441,{2},FALSE), TRUE)=TRUE, VLOOKUP(E1047,PICKUP_PORKMEAT!A2:B559,{2},FALSE),VLOOKUP(E1047,SOTC_PORKMEAT!A2:B5441,{2},FALSE))), CUSTOMERS_PORKMEAT!A2:C951,{3},FALSE)</f>
      </c>
      <c r="V1047" s="1">
        <f>VLOOKUP(UPPER(IF(IFERROR(VLOOKUP(E1047,SOTC_PORKMEAT!A2:B5441,{2},FALSE), TRUE)=TRUE, VLOOKUP(E1047,PICKUP_PORKMEAT!A2:B559,{2},FALSE),VLOOKUP(E1047,SOTC_PORKMEAT!A2:B5441,{2},FALSE))), CUSTOMERS_PORKMEAT!A2:D951,{4},FALSE)</f>
      </c>
      <c r="W1047" s="1">
        <f>VLOOKUP(H1047,SKU_PORKMEAT!A2:D683,{4},FALSE)</f>
      </c>
      <c r="X1047" s="1">
        <v>19</v>
      </c>
      <c r="Y1047" t="s">
        <v>351</v>
      </c>
    </row>
    <row r="1048" spans="1:25" x14ac:dyDescent="0.25">
      <c r="A1048" s="1">
        <v>2024</v>
      </c>
      <c r="B1048" s="1" t="s">
        <v>24</v>
      </c>
      <c r="C1048" s="1" t="s">
        <v>2415</v>
      </c>
      <c r="D1048" s="1" t="s">
        <v>2925</v>
      </c>
      <c r="E1048" s="1">
        <v>2100121482</v>
      </c>
      <c r="F1048" s="1" t="s">
        <v>351</v>
      </c>
      <c r="G1048" t="s">
        <v>28</v>
      </c>
      <c r="H1048" s="1">
        <v>1000000000727</v>
      </c>
      <c r="I1048" s="1" t="s">
        <v>320</v>
      </c>
      <c r="J1048" s="1" t="s">
        <v>320</v>
      </c>
      <c r="K1048" s="6" t="s">
        <v>2026</v>
      </c>
      <c r="L1048" t="s">
        <v>13</v>
      </c>
      <c r="M1048" t="s">
        <v>28</v>
      </c>
      <c r="N1048" s="6" t="s">
        <v>2026</v>
      </c>
      <c r="O1048" t="s">
        <v>28</v>
      </c>
      <c r="P1048" t="s">
        <v>28</v>
      </c>
      <c r="Q1048" t="s">
        <v>28</v>
      </c>
      <c r="R1048" s="7" t="s">
        <v>2936</v>
      </c>
      <c r="S1048" s="8">
        <f>R1048/N1048 * -1</f>
      </c>
      <c r="T1048">
        <f>VLOOKUP(H1048,SKU_PORKMEAT!A2:D683,{3},FALSE)</f>
      </c>
      <c r="U1048" s="1">
        <f>VLOOKUP(UPPER(IF(IFERROR(VLOOKUP(E1048,SOTC_PORKMEAT!A2:B5441,{2},FALSE), TRUE)=TRUE, VLOOKUP(E1048,PICKUP_PORKMEAT!A2:B559,{2},FALSE),VLOOKUP(E1048,SOTC_PORKMEAT!A2:B5441,{2},FALSE))), CUSTOMERS_PORKMEAT!A2:C951,{3},FALSE)</f>
      </c>
      <c r="V1048" s="1">
        <f>VLOOKUP(UPPER(IF(IFERROR(VLOOKUP(E1048,SOTC_PORKMEAT!A2:B5441,{2},FALSE), TRUE)=TRUE, VLOOKUP(E1048,PICKUP_PORKMEAT!A2:B559,{2},FALSE),VLOOKUP(E1048,SOTC_PORKMEAT!A2:B5441,{2},FALSE))), CUSTOMERS_PORKMEAT!A2:D951,{4},FALSE)</f>
      </c>
      <c r="W1048" s="1">
        <f>VLOOKUP(H1048,SKU_PORKMEAT!A2:D683,{4},FALSE)</f>
      </c>
      <c r="X1048" s="1">
        <v>19</v>
      </c>
      <c r="Y1048" t="s">
        <v>351</v>
      </c>
    </row>
    <row r="1049" spans="1:25" x14ac:dyDescent="0.25">
      <c r="A1049" s="1">
        <v>2024</v>
      </c>
      <c r="B1049" s="1" t="s">
        <v>24</v>
      </c>
      <c r="C1049" s="1" t="s">
        <v>2415</v>
      </c>
      <c r="D1049" s="1" t="s">
        <v>2937</v>
      </c>
      <c r="E1049" s="1">
        <v>2100121464</v>
      </c>
      <c r="F1049" s="1" t="s">
        <v>576</v>
      </c>
      <c r="G1049" t="s">
        <v>28</v>
      </c>
      <c r="H1049" s="1">
        <v>1000000000762</v>
      </c>
      <c r="I1049" s="1" t="s">
        <v>504</v>
      </c>
      <c r="J1049" s="1" t="s">
        <v>504</v>
      </c>
      <c r="K1049" s="6" t="s">
        <v>2170</v>
      </c>
      <c r="L1049" t="s">
        <v>13</v>
      </c>
      <c r="M1049" t="s">
        <v>28</v>
      </c>
      <c r="N1049" s="6" t="s">
        <v>2170</v>
      </c>
      <c r="O1049" t="s">
        <v>28</v>
      </c>
      <c r="P1049" t="s">
        <v>28</v>
      </c>
      <c r="Q1049" t="s">
        <v>28</v>
      </c>
      <c r="R1049" s="7" t="s">
        <v>2938</v>
      </c>
      <c r="S1049" s="8">
        <f>R1049/N1049 * -1</f>
      </c>
      <c r="T1049">
        <f>VLOOKUP(H1049,SKU_PORKMEAT!A2:D683,{3},FALSE)</f>
      </c>
      <c r="U1049" s="1">
        <f>VLOOKUP(UPPER(IF(IFERROR(VLOOKUP(E1049,SOTC_PORKMEAT!A2:B5441,{2},FALSE), TRUE)=TRUE, VLOOKUP(E1049,PICKUP_PORKMEAT!A2:B559,{2},FALSE),VLOOKUP(E1049,SOTC_PORKMEAT!A2:B5441,{2},FALSE))), CUSTOMERS_PORKMEAT!A2:C951,{3},FALSE)</f>
      </c>
      <c r="V1049" s="1">
        <f>VLOOKUP(UPPER(IF(IFERROR(VLOOKUP(E1049,SOTC_PORKMEAT!A2:B5441,{2},FALSE), TRUE)=TRUE, VLOOKUP(E1049,PICKUP_PORKMEAT!A2:B559,{2},FALSE),VLOOKUP(E1049,SOTC_PORKMEAT!A2:B5441,{2},FALSE))), CUSTOMERS_PORKMEAT!A2:D951,{4},FALSE)</f>
      </c>
      <c r="W1049" s="1">
        <f>VLOOKUP(H1049,SKU_PORKMEAT!A2:D683,{4},FALSE)</f>
      </c>
      <c r="X1049" s="1">
        <v>12</v>
      </c>
      <c r="Y1049" t="s">
        <v>576</v>
      </c>
    </row>
    <row r="1050" spans="1:25" x14ac:dyDescent="0.25">
      <c r="A1050" s="1">
        <v>2024</v>
      </c>
      <c r="B1050" s="1" t="s">
        <v>24</v>
      </c>
      <c r="C1050" s="1" t="s">
        <v>2415</v>
      </c>
      <c r="D1050" s="1" t="s">
        <v>2939</v>
      </c>
      <c r="E1050" s="1">
        <v>2100121781</v>
      </c>
      <c r="F1050" s="1" t="s">
        <v>250</v>
      </c>
      <c r="G1050" t="s">
        <v>28</v>
      </c>
      <c r="H1050" s="1">
        <v>1000000001128</v>
      </c>
      <c r="I1050" s="1" t="s">
        <v>73</v>
      </c>
      <c r="J1050" s="1" t="s">
        <v>73</v>
      </c>
      <c r="K1050" s="6" t="s">
        <v>2940</v>
      </c>
      <c r="L1050" t="s">
        <v>13</v>
      </c>
      <c r="M1050" t="s">
        <v>28</v>
      </c>
      <c r="N1050" s="6" t="s">
        <v>2940</v>
      </c>
      <c r="O1050" t="s">
        <v>28</v>
      </c>
      <c r="P1050" t="s">
        <v>28</v>
      </c>
      <c r="Q1050" t="s">
        <v>28</v>
      </c>
      <c r="R1050" s="7" t="s">
        <v>2941</v>
      </c>
      <c r="S1050" s="8">
        <f>R1050/N1050 * -1</f>
      </c>
      <c r="T1050">
        <f>VLOOKUP(H1050,SKU_PORKMEAT!A2:D683,{3},FALSE)</f>
      </c>
      <c r="U1050" s="1">
        <f>VLOOKUP(UPPER(IF(IFERROR(VLOOKUP(E1050,SOTC_PORKMEAT!A2:B5441,{2},FALSE), TRUE)=TRUE, VLOOKUP(E1050,PICKUP_PORKMEAT!A2:B559,{2},FALSE),VLOOKUP(E1050,SOTC_PORKMEAT!A2:B5441,{2},FALSE))), CUSTOMERS_PORKMEAT!A2:C951,{3},FALSE)</f>
      </c>
      <c r="V1050" s="1">
        <f>VLOOKUP(UPPER(IF(IFERROR(VLOOKUP(E1050,SOTC_PORKMEAT!A2:B5441,{2},FALSE), TRUE)=TRUE, VLOOKUP(E1050,PICKUP_PORKMEAT!A2:B559,{2},FALSE),VLOOKUP(E1050,SOTC_PORKMEAT!A2:B5441,{2},FALSE))), CUSTOMERS_PORKMEAT!A2:D951,{4},FALSE)</f>
      </c>
      <c r="W1050" s="1">
        <f>VLOOKUP(H1050,SKU_PORKMEAT!A2:D683,{4},FALSE)</f>
      </c>
      <c r="X1050" s="1">
        <v>15</v>
      </c>
      <c r="Y1050" t="s">
        <v>250</v>
      </c>
    </row>
    <row r="1051" spans="1:25" x14ac:dyDescent="0.25">
      <c r="A1051" s="1">
        <v>2024</v>
      </c>
      <c r="B1051" s="1" t="s">
        <v>24</v>
      </c>
      <c r="C1051" s="1" t="s">
        <v>2454</v>
      </c>
      <c r="D1051" s="1" t="s">
        <v>2942</v>
      </c>
      <c r="E1051" s="1">
        <v>2100121870</v>
      </c>
      <c r="F1051" s="1" t="s">
        <v>1680</v>
      </c>
      <c r="G1051" t="s">
        <v>28</v>
      </c>
      <c r="H1051" s="1">
        <v>1000000001127</v>
      </c>
      <c r="I1051" s="1" t="s">
        <v>50</v>
      </c>
      <c r="J1051" s="1" t="s">
        <v>50</v>
      </c>
      <c r="K1051" s="6" t="s">
        <v>2943</v>
      </c>
      <c r="L1051" t="s">
        <v>13</v>
      </c>
      <c r="M1051" t="s">
        <v>28</v>
      </c>
      <c r="N1051" s="6" t="s">
        <v>2943</v>
      </c>
      <c r="O1051" t="s">
        <v>28</v>
      </c>
      <c r="P1051" t="s">
        <v>28</v>
      </c>
      <c r="Q1051" t="s">
        <v>28</v>
      </c>
      <c r="R1051" s="7" t="s">
        <v>2944</v>
      </c>
      <c r="S1051" s="8">
        <f>R1051/N1051 * -1</f>
      </c>
      <c r="T1051">
        <f>VLOOKUP(H1051,SKU_PORKMEAT!A2:D683,{3},FALSE)</f>
      </c>
      <c r="U1051" s="1">
        <f>VLOOKUP(UPPER(IF(IFERROR(VLOOKUP(E1051,SOTC_PORKMEAT!A2:B5441,{2},FALSE), TRUE)=TRUE, VLOOKUP(E1051,PICKUP_PORKMEAT!A2:B559,{2},FALSE),VLOOKUP(E1051,SOTC_PORKMEAT!A2:B5441,{2},FALSE))), CUSTOMERS_PORKMEAT!A2:C951,{3},FALSE)</f>
      </c>
      <c r="V1051" s="1">
        <f>VLOOKUP(UPPER(IF(IFERROR(VLOOKUP(E1051,SOTC_PORKMEAT!A2:B5441,{2},FALSE), TRUE)=TRUE, VLOOKUP(E1051,PICKUP_PORKMEAT!A2:B559,{2},FALSE),VLOOKUP(E1051,SOTC_PORKMEAT!A2:B5441,{2},FALSE))), CUSTOMERS_PORKMEAT!A2:D951,{4},FALSE)</f>
      </c>
      <c r="W1051" s="1">
        <f>VLOOKUP(H1051,SKU_PORKMEAT!A2:D683,{4},FALSE)</f>
      </c>
      <c r="X1051" s="1">
        <v>15</v>
      </c>
      <c r="Y1051" t="s">
        <v>1680</v>
      </c>
    </row>
    <row r="1052" spans="1:25" x14ac:dyDescent="0.25">
      <c r="A1052" s="1">
        <v>2024</v>
      </c>
      <c r="B1052" s="1" t="s">
        <v>24</v>
      </c>
      <c r="C1052" s="1" t="s">
        <v>2454</v>
      </c>
      <c r="D1052" s="1" t="s">
        <v>2945</v>
      </c>
      <c r="E1052" s="1">
        <v>2100121871</v>
      </c>
      <c r="F1052" s="1" t="s">
        <v>828</v>
      </c>
      <c r="G1052" t="s">
        <v>28</v>
      </c>
      <c r="H1052" s="1">
        <v>1000000001141</v>
      </c>
      <c r="I1052" s="1" t="s">
        <v>272</v>
      </c>
      <c r="J1052" s="1" t="s">
        <v>272</v>
      </c>
      <c r="K1052" s="6" t="s">
        <v>1073</v>
      </c>
      <c r="L1052" t="s">
        <v>13</v>
      </c>
      <c r="M1052" t="s">
        <v>28</v>
      </c>
      <c r="N1052" s="6" t="s">
        <v>1073</v>
      </c>
      <c r="O1052" t="s">
        <v>28</v>
      </c>
      <c r="P1052" t="s">
        <v>28</v>
      </c>
      <c r="Q1052" t="s">
        <v>28</v>
      </c>
      <c r="R1052" s="7" t="s">
        <v>2946</v>
      </c>
      <c r="S1052" s="8">
        <f>R1052/N1052 * -1</f>
      </c>
      <c r="T1052">
        <f>VLOOKUP(H1052,SKU_PORKMEAT!A2:D683,{3},FALSE)</f>
      </c>
      <c r="U1052" s="1">
        <f>VLOOKUP(UPPER(IF(IFERROR(VLOOKUP(E1052,SOTC_PORKMEAT!A2:B5441,{2},FALSE), TRUE)=TRUE, VLOOKUP(E1052,PICKUP_PORKMEAT!A2:B559,{2},FALSE),VLOOKUP(E1052,SOTC_PORKMEAT!A2:B5441,{2},FALSE))), CUSTOMERS_PORKMEAT!A2:C951,{3},FALSE)</f>
      </c>
      <c r="V1052" s="1">
        <f>VLOOKUP(UPPER(IF(IFERROR(VLOOKUP(E1052,SOTC_PORKMEAT!A2:B5441,{2},FALSE), TRUE)=TRUE, VLOOKUP(E1052,PICKUP_PORKMEAT!A2:B559,{2},FALSE),VLOOKUP(E1052,SOTC_PORKMEAT!A2:B5441,{2},FALSE))), CUSTOMERS_PORKMEAT!A2:D951,{4},FALSE)</f>
      </c>
      <c r="W1052" s="1">
        <f>VLOOKUP(H1052,SKU_PORKMEAT!A2:D683,{4},FALSE)</f>
      </c>
      <c r="X1052" s="1">
        <v>13</v>
      </c>
      <c r="Y1052" t="s">
        <v>828</v>
      </c>
    </row>
    <row r="1053" spans="1:25" x14ac:dyDescent="0.25">
      <c r="A1053" s="1">
        <v>2024</v>
      </c>
      <c r="B1053" s="1" t="s">
        <v>24</v>
      </c>
      <c r="C1053" s="1" t="s">
        <v>2454</v>
      </c>
      <c r="D1053" s="1" t="s">
        <v>2945</v>
      </c>
      <c r="E1053" s="1">
        <v>2100121871</v>
      </c>
      <c r="F1053" s="1" t="s">
        <v>828</v>
      </c>
      <c r="G1053" t="s">
        <v>28</v>
      </c>
      <c r="H1053" s="1">
        <v>1000000001357</v>
      </c>
      <c r="I1053" s="1" t="s">
        <v>246</v>
      </c>
      <c r="J1053" s="1" t="s">
        <v>246</v>
      </c>
      <c r="K1053" s="6" t="s">
        <v>2947</v>
      </c>
      <c r="L1053" t="s">
        <v>13</v>
      </c>
      <c r="M1053" t="s">
        <v>28</v>
      </c>
      <c r="N1053" s="6" t="s">
        <v>2947</v>
      </c>
      <c r="O1053" t="s">
        <v>28</v>
      </c>
      <c r="P1053" t="s">
        <v>28</v>
      </c>
      <c r="Q1053" t="s">
        <v>28</v>
      </c>
      <c r="R1053" s="7" t="s">
        <v>2948</v>
      </c>
      <c r="S1053" s="8">
        <f>R1053/N1053 * -1</f>
      </c>
      <c r="T1053">
        <f>VLOOKUP(H1053,SKU_PORKMEAT!A2:D683,{3},FALSE)</f>
      </c>
      <c r="U1053" s="1">
        <f>VLOOKUP(UPPER(IF(IFERROR(VLOOKUP(E1053,SOTC_PORKMEAT!A2:B5441,{2},FALSE), TRUE)=TRUE, VLOOKUP(E1053,PICKUP_PORKMEAT!A2:B559,{2},FALSE),VLOOKUP(E1053,SOTC_PORKMEAT!A2:B5441,{2},FALSE))), CUSTOMERS_PORKMEAT!A2:C951,{3},FALSE)</f>
      </c>
      <c r="V1053" s="1">
        <f>VLOOKUP(UPPER(IF(IFERROR(VLOOKUP(E1053,SOTC_PORKMEAT!A2:B5441,{2},FALSE), TRUE)=TRUE, VLOOKUP(E1053,PICKUP_PORKMEAT!A2:B559,{2},FALSE),VLOOKUP(E1053,SOTC_PORKMEAT!A2:B5441,{2},FALSE))), CUSTOMERS_PORKMEAT!A2:D951,{4},FALSE)</f>
      </c>
      <c r="W1053" s="1">
        <f>VLOOKUP(H1053,SKU_PORKMEAT!A2:D683,{4},FALSE)</f>
      </c>
      <c r="X1053" s="1">
        <v>13</v>
      </c>
      <c r="Y1053" t="s">
        <v>828</v>
      </c>
    </row>
    <row r="1054" spans="1:25" x14ac:dyDescent="0.25">
      <c r="A1054" s="1">
        <v>2024</v>
      </c>
      <c r="B1054" s="1" t="s">
        <v>24</v>
      </c>
      <c r="C1054" s="1" t="s">
        <v>2454</v>
      </c>
      <c r="D1054" s="1" t="s">
        <v>2949</v>
      </c>
      <c r="E1054" s="1">
        <v>2100121860</v>
      </c>
      <c r="F1054" s="1" t="s">
        <v>267</v>
      </c>
      <c r="G1054" t="s">
        <v>28</v>
      </c>
      <c r="H1054" s="1">
        <v>1000000001128</v>
      </c>
      <c r="I1054" s="1" t="s">
        <v>73</v>
      </c>
      <c r="J1054" s="1" t="s">
        <v>73</v>
      </c>
      <c r="K1054" s="6" t="s">
        <v>2950</v>
      </c>
      <c r="L1054" t="s">
        <v>13</v>
      </c>
      <c r="M1054" t="s">
        <v>28</v>
      </c>
      <c r="N1054" s="6" t="s">
        <v>2950</v>
      </c>
      <c r="O1054" t="s">
        <v>28</v>
      </c>
      <c r="P1054" t="s">
        <v>28</v>
      </c>
      <c r="Q1054" t="s">
        <v>28</v>
      </c>
      <c r="R1054" s="7" t="s">
        <v>2951</v>
      </c>
      <c r="S1054" s="8">
        <f>R1054/N1054 * -1</f>
      </c>
      <c r="T1054">
        <f>VLOOKUP(H1054,SKU_PORKMEAT!A2:D683,{3},FALSE)</f>
      </c>
      <c r="U1054" s="1">
        <f>VLOOKUP(UPPER(IF(IFERROR(VLOOKUP(E1054,SOTC_PORKMEAT!A2:B5441,{2},FALSE), TRUE)=TRUE, VLOOKUP(E1054,PICKUP_PORKMEAT!A2:B559,{2},FALSE),VLOOKUP(E1054,SOTC_PORKMEAT!A2:B5441,{2},FALSE))), CUSTOMERS_PORKMEAT!A2:C951,{3},FALSE)</f>
      </c>
      <c r="V1054" s="1">
        <f>VLOOKUP(UPPER(IF(IFERROR(VLOOKUP(E1054,SOTC_PORKMEAT!A2:B5441,{2},FALSE), TRUE)=TRUE, VLOOKUP(E1054,PICKUP_PORKMEAT!A2:B559,{2},FALSE),VLOOKUP(E1054,SOTC_PORKMEAT!A2:B5441,{2},FALSE))), CUSTOMERS_PORKMEAT!A2:D951,{4},FALSE)</f>
      </c>
      <c r="W1054" s="1">
        <f>VLOOKUP(H1054,SKU_PORKMEAT!A2:D683,{4},FALSE)</f>
      </c>
      <c r="X1054" s="1">
        <v>15</v>
      </c>
      <c r="Y1054" t="s">
        <v>267</v>
      </c>
    </row>
    <row r="1055" spans="1:25" x14ac:dyDescent="0.25">
      <c r="A1055" s="1">
        <v>2024</v>
      </c>
      <c r="B1055" s="1" t="s">
        <v>24</v>
      </c>
      <c r="C1055" s="1" t="s">
        <v>2454</v>
      </c>
      <c r="D1055" s="1" t="s">
        <v>2952</v>
      </c>
      <c r="E1055" s="1">
        <v>2100121873</v>
      </c>
      <c r="F1055" s="1" t="s">
        <v>271</v>
      </c>
      <c r="G1055" t="s">
        <v>28</v>
      </c>
      <c r="H1055" s="1">
        <v>1000000001141</v>
      </c>
      <c r="I1055" s="1" t="s">
        <v>272</v>
      </c>
      <c r="J1055" s="1" t="s">
        <v>272</v>
      </c>
      <c r="K1055" s="6" t="s">
        <v>2953</v>
      </c>
      <c r="L1055" t="s">
        <v>13</v>
      </c>
      <c r="M1055" t="s">
        <v>28</v>
      </c>
      <c r="N1055" s="6" t="s">
        <v>2953</v>
      </c>
      <c r="O1055" t="s">
        <v>28</v>
      </c>
      <c r="P1055" t="s">
        <v>28</v>
      </c>
      <c r="Q1055" t="s">
        <v>28</v>
      </c>
      <c r="R1055" s="7" t="s">
        <v>2954</v>
      </c>
      <c r="S1055" s="8">
        <f>R1055/N1055 * -1</f>
      </c>
      <c r="T1055">
        <f>VLOOKUP(H1055,SKU_PORKMEAT!A2:D683,{3},FALSE)</f>
      </c>
      <c r="U1055" s="1">
        <f>VLOOKUP(UPPER(IF(IFERROR(VLOOKUP(E1055,SOTC_PORKMEAT!A2:B5441,{2},FALSE), TRUE)=TRUE, VLOOKUP(E1055,PICKUP_PORKMEAT!A2:B559,{2},FALSE),VLOOKUP(E1055,SOTC_PORKMEAT!A2:B5441,{2},FALSE))), CUSTOMERS_PORKMEAT!A2:C951,{3},FALSE)</f>
      </c>
      <c r="V1055" s="1">
        <f>VLOOKUP(UPPER(IF(IFERROR(VLOOKUP(E1055,SOTC_PORKMEAT!A2:B5441,{2},FALSE), TRUE)=TRUE, VLOOKUP(E1055,PICKUP_PORKMEAT!A2:B559,{2},FALSE),VLOOKUP(E1055,SOTC_PORKMEAT!A2:B5441,{2},FALSE))), CUSTOMERS_PORKMEAT!A2:D951,{4},FALSE)</f>
      </c>
      <c r="W1055" s="1">
        <f>VLOOKUP(H1055,SKU_PORKMEAT!A2:D683,{4},FALSE)</f>
      </c>
      <c r="X1055" s="1">
        <v>17</v>
      </c>
      <c r="Y1055" t="s">
        <v>271</v>
      </c>
    </row>
    <row r="1056" spans="1:25" x14ac:dyDescent="0.25">
      <c r="A1056" s="1">
        <v>2024</v>
      </c>
      <c r="B1056" s="1" t="s">
        <v>24</v>
      </c>
      <c r="C1056" s="1" t="s">
        <v>2454</v>
      </c>
      <c r="D1056" s="1" t="s">
        <v>2952</v>
      </c>
      <c r="E1056" s="1">
        <v>2100121873</v>
      </c>
      <c r="F1056" s="1" t="s">
        <v>271</v>
      </c>
      <c r="G1056" t="s">
        <v>28</v>
      </c>
      <c r="H1056" s="1">
        <v>1000000001357</v>
      </c>
      <c r="I1056" s="1" t="s">
        <v>246</v>
      </c>
      <c r="J1056" s="1" t="s">
        <v>246</v>
      </c>
      <c r="K1056" s="6" t="s">
        <v>1989</v>
      </c>
      <c r="L1056" t="s">
        <v>13</v>
      </c>
      <c r="M1056" t="s">
        <v>28</v>
      </c>
      <c r="N1056" s="6" t="s">
        <v>1989</v>
      </c>
      <c r="O1056" t="s">
        <v>28</v>
      </c>
      <c r="P1056" t="s">
        <v>28</v>
      </c>
      <c r="Q1056" t="s">
        <v>28</v>
      </c>
      <c r="R1056" s="7" t="s">
        <v>1990</v>
      </c>
      <c r="S1056" s="8">
        <f>R1056/N1056 * -1</f>
      </c>
      <c r="T1056">
        <f>VLOOKUP(H1056,SKU_PORKMEAT!A2:D683,{3},FALSE)</f>
      </c>
      <c r="U1056" s="1">
        <f>VLOOKUP(UPPER(IF(IFERROR(VLOOKUP(E1056,SOTC_PORKMEAT!A2:B5441,{2},FALSE), TRUE)=TRUE, VLOOKUP(E1056,PICKUP_PORKMEAT!A2:B559,{2},FALSE),VLOOKUP(E1056,SOTC_PORKMEAT!A2:B5441,{2},FALSE))), CUSTOMERS_PORKMEAT!A2:C951,{3},FALSE)</f>
      </c>
      <c r="V1056" s="1">
        <f>VLOOKUP(UPPER(IF(IFERROR(VLOOKUP(E1056,SOTC_PORKMEAT!A2:B5441,{2},FALSE), TRUE)=TRUE, VLOOKUP(E1056,PICKUP_PORKMEAT!A2:B559,{2},FALSE),VLOOKUP(E1056,SOTC_PORKMEAT!A2:B5441,{2},FALSE))), CUSTOMERS_PORKMEAT!A2:D951,{4},FALSE)</f>
      </c>
      <c r="W1056" s="1">
        <f>VLOOKUP(H1056,SKU_PORKMEAT!A2:D683,{4},FALSE)</f>
      </c>
      <c r="X1056" s="1">
        <v>17</v>
      </c>
      <c r="Y1056" t="s">
        <v>271</v>
      </c>
    </row>
    <row r="1057" spans="1:25" x14ac:dyDescent="0.25">
      <c r="A1057" s="1">
        <v>2024</v>
      </c>
      <c r="B1057" s="1" t="s">
        <v>24</v>
      </c>
      <c r="C1057" s="1" t="s">
        <v>2454</v>
      </c>
      <c r="D1057" s="1" t="s">
        <v>2955</v>
      </c>
      <c r="E1057" s="1">
        <v>2100121872</v>
      </c>
      <c r="F1057" s="1" t="s">
        <v>278</v>
      </c>
      <c r="G1057" t="s">
        <v>28</v>
      </c>
      <c r="H1057" s="1">
        <v>1000000001141</v>
      </c>
      <c r="I1057" s="1" t="s">
        <v>272</v>
      </c>
      <c r="J1057" s="1" t="s">
        <v>272</v>
      </c>
      <c r="K1057" s="6" t="s">
        <v>2956</v>
      </c>
      <c r="L1057" t="s">
        <v>13</v>
      </c>
      <c r="M1057" t="s">
        <v>28</v>
      </c>
      <c r="N1057" s="6" t="s">
        <v>2956</v>
      </c>
      <c r="O1057" t="s">
        <v>28</v>
      </c>
      <c r="P1057" t="s">
        <v>28</v>
      </c>
      <c r="Q1057" t="s">
        <v>28</v>
      </c>
      <c r="R1057" s="7" t="s">
        <v>2957</v>
      </c>
      <c r="S1057" s="8">
        <f>R1057/N1057 * -1</f>
      </c>
      <c r="T1057">
        <f>VLOOKUP(H1057,SKU_PORKMEAT!A2:D683,{3},FALSE)</f>
      </c>
      <c r="U1057" s="1">
        <f>VLOOKUP(UPPER(IF(IFERROR(VLOOKUP(E1057,SOTC_PORKMEAT!A2:B5441,{2},FALSE), TRUE)=TRUE, VLOOKUP(E1057,PICKUP_PORKMEAT!A2:B559,{2},FALSE),VLOOKUP(E1057,SOTC_PORKMEAT!A2:B5441,{2},FALSE))), CUSTOMERS_PORKMEAT!A2:C951,{3},FALSE)</f>
      </c>
      <c r="V1057" s="1">
        <f>VLOOKUP(UPPER(IF(IFERROR(VLOOKUP(E1057,SOTC_PORKMEAT!A2:B5441,{2},FALSE), TRUE)=TRUE, VLOOKUP(E1057,PICKUP_PORKMEAT!A2:B559,{2},FALSE),VLOOKUP(E1057,SOTC_PORKMEAT!A2:B5441,{2},FALSE))), CUSTOMERS_PORKMEAT!A2:D951,{4},FALSE)</f>
      </c>
      <c r="W1057" s="1">
        <f>VLOOKUP(H1057,SKU_PORKMEAT!A2:D683,{4},FALSE)</f>
      </c>
      <c r="X1057" s="1">
        <v>17</v>
      </c>
      <c r="Y1057" t="s">
        <v>278</v>
      </c>
    </row>
    <row r="1058" spans="1:25" x14ac:dyDescent="0.25">
      <c r="A1058" s="1">
        <v>2024</v>
      </c>
      <c r="B1058" s="1" t="s">
        <v>24</v>
      </c>
      <c r="C1058" s="1" t="s">
        <v>2454</v>
      </c>
      <c r="D1058" s="1" t="s">
        <v>2955</v>
      </c>
      <c r="E1058" s="1">
        <v>2100121872</v>
      </c>
      <c r="F1058" s="1" t="s">
        <v>278</v>
      </c>
      <c r="G1058" t="s">
        <v>28</v>
      </c>
      <c r="H1058" s="1">
        <v>1000000001357</v>
      </c>
      <c r="I1058" s="1" t="s">
        <v>246</v>
      </c>
      <c r="J1058" s="1" t="s">
        <v>246</v>
      </c>
      <c r="K1058" s="6" t="s">
        <v>2958</v>
      </c>
      <c r="L1058" t="s">
        <v>13</v>
      </c>
      <c r="M1058" t="s">
        <v>28</v>
      </c>
      <c r="N1058" s="6" t="s">
        <v>2958</v>
      </c>
      <c r="O1058" t="s">
        <v>28</v>
      </c>
      <c r="P1058" t="s">
        <v>28</v>
      </c>
      <c r="Q1058" t="s">
        <v>28</v>
      </c>
      <c r="R1058" s="7" t="s">
        <v>2959</v>
      </c>
      <c r="S1058" s="8">
        <f>R1058/N1058 * -1</f>
      </c>
      <c r="T1058">
        <f>VLOOKUP(H1058,SKU_PORKMEAT!A2:D683,{3},FALSE)</f>
      </c>
      <c r="U1058" s="1">
        <f>VLOOKUP(UPPER(IF(IFERROR(VLOOKUP(E1058,SOTC_PORKMEAT!A2:B5441,{2},FALSE), TRUE)=TRUE, VLOOKUP(E1058,PICKUP_PORKMEAT!A2:B559,{2},FALSE),VLOOKUP(E1058,SOTC_PORKMEAT!A2:B5441,{2},FALSE))), CUSTOMERS_PORKMEAT!A2:C951,{3},FALSE)</f>
      </c>
      <c r="V1058" s="1">
        <f>VLOOKUP(UPPER(IF(IFERROR(VLOOKUP(E1058,SOTC_PORKMEAT!A2:B5441,{2},FALSE), TRUE)=TRUE, VLOOKUP(E1058,PICKUP_PORKMEAT!A2:B559,{2},FALSE),VLOOKUP(E1058,SOTC_PORKMEAT!A2:B5441,{2},FALSE))), CUSTOMERS_PORKMEAT!A2:D951,{4},FALSE)</f>
      </c>
      <c r="W1058" s="1">
        <f>VLOOKUP(H1058,SKU_PORKMEAT!A2:D683,{4},FALSE)</f>
      </c>
      <c r="X1058" s="1">
        <v>17</v>
      </c>
      <c r="Y1058" t="s">
        <v>278</v>
      </c>
    </row>
    <row r="1059" spans="1:25" x14ac:dyDescent="0.25">
      <c r="A1059" s="1">
        <v>2024</v>
      </c>
      <c r="B1059" s="1" t="s">
        <v>24</v>
      </c>
      <c r="C1059" s="1" t="s">
        <v>983</v>
      </c>
      <c r="D1059" s="1" t="s">
        <v>2960</v>
      </c>
      <c r="E1059" s="1">
        <v>2100121559</v>
      </c>
      <c r="F1059" s="1" t="s">
        <v>139</v>
      </c>
      <c r="G1059" t="s">
        <v>28</v>
      </c>
      <c r="H1059" s="1">
        <v>1000000001128</v>
      </c>
      <c r="I1059" s="1" t="s">
        <v>73</v>
      </c>
      <c r="J1059" s="1" t="s">
        <v>73</v>
      </c>
      <c r="K1059" s="6" t="s">
        <v>2961</v>
      </c>
      <c r="L1059" t="s">
        <v>13</v>
      </c>
      <c r="M1059" t="s">
        <v>28</v>
      </c>
      <c r="N1059" s="6" t="s">
        <v>2961</v>
      </c>
      <c r="O1059" t="s">
        <v>28</v>
      </c>
      <c r="P1059" t="s">
        <v>28</v>
      </c>
      <c r="Q1059" t="s">
        <v>28</v>
      </c>
      <c r="R1059" s="7" t="s">
        <v>2962</v>
      </c>
      <c r="S1059" s="8">
        <f>R1059/N1059 * -1</f>
      </c>
      <c r="T1059">
        <f>VLOOKUP(H1059,SKU_PORKMEAT!A2:D683,{3},FALSE)</f>
      </c>
      <c r="U1059" s="1">
        <f>VLOOKUP(UPPER(IF(IFERROR(VLOOKUP(E1059,SOTC_PORKMEAT!A2:B5441,{2},FALSE), TRUE)=TRUE, VLOOKUP(E1059,PICKUP_PORKMEAT!A2:B559,{2},FALSE),VLOOKUP(E1059,SOTC_PORKMEAT!A2:B5441,{2},FALSE))), CUSTOMERS_PORKMEAT!A2:C951,{3},FALSE)</f>
      </c>
      <c r="V1059" s="1">
        <f>VLOOKUP(UPPER(IF(IFERROR(VLOOKUP(E1059,SOTC_PORKMEAT!A2:B5441,{2},FALSE), TRUE)=TRUE, VLOOKUP(E1059,PICKUP_PORKMEAT!A2:B559,{2},FALSE),VLOOKUP(E1059,SOTC_PORKMEAT!A2:B5441,{2},FALSE))), CUSTOMERS_PORKMEAT!A2:D951,{4},FALSE)</f>
      </c>
      <c r="W1059" s="1">
        <f>VLOOKUP(H1059,SKU_PORKMEAT!A2:D683,{4},FALSE)</f>
      </c>
      <c r="X1059" s="1">
        <v>15</v>
      </c>
      <c r="Y1059" t="s">
        <v>139</v>
      </c>
    </row>
    <row r="1060" spans="1:25" x14ac:dyDescent="0.25">
      <c r="A1060" s="1">
        <v>2024</v>
      </c>
      <c r="B1060" s="1" t="s">
        <v>24</v>
      </c>
      <c r="C1060" s="1" t="s">
        <v>983</v>
      </c>
      <c r="D1060" s="1" t="s">
        <v>2963</v>
      </c>
      <c r="E1060" s="1">
        <v>2100121560</v>
      </c>
      <c r="F1060" s="1" t="s">
        <v>139</v>
      </c>
      <c r="G1060" t="s">
        <v>28</v>
      </c>
      <c r="H1060" s="1">
        <v>1000000001128</v>
      </c>
      <c r="I1060" s="1" t="s">
        <v>73</v>
      </c>
      <c r="J1060" s="1" t="s">
        <v>73</v>
      </c>
      <c r="K1060" s="6" t="s">
        <v>2964</v>
      </c>
      <c r="L1060" t="s">
        <v>13</v>
      </c>
      <c r="M1060" t="s">
        <v>28</v>
      </c>
      <c r="N1060" s="6" t="s">
        <v>2964</v>
      </c>
      <c r="O1060" t="s">
        <v>28</v>
      </c>
      <c r="P1060" t="s">
        <v>28</v>
      </c>
      <c r="Q1060" t="s">
        <v>28</v>
      </c>
      <c r="R1060" s="7" t="s">
        <v>2965</v>
      </c>
      <c r="S1060" s="8">
        <f>R1060/N1060 * -1</f>
      </c>
      <c r="T1060">
        <f>VLOOKUP(H1060,SKU_PORKMEAT!A2:D683,{3},FALSE)</f>
      </c>
      <c r="U1060" s="1">
        <f>VLOOKUP(UPPER(IF(IFERROR(VLOOKUP(E1060,SOTC_PORKMEAT!A2:B5441,{2},FALSE), TRUE)=TRUE, VLOOKUP(E1060,PICKUP_PORKMEAT!A2:B559,{2},FALSE),VLOOKUP(E1060,SOTC_PORKMEAT!A2:B5441,{2},FALSE))), CUSTOMERS_PORKMEAT!A2:C951,{3},FALSE)</f>
      </c>
      <c r="V1060" s="1">
        <f>VLOOKUP(UPPER(IF(IFERROR(VLOOKUP(E1060,SOTC_PORKMEAT!A2:B5441,{2},FALSE), TRUE)=TRUE, VLOOKUP(E1060,PICKUP_PORKMEAT!A2:B559,{2},FALSE),VLOOKUP(E1060,SOTC_PORKMEAT!A2:B5441,{2},FALSE))), CUSTOMERS_PORKMEAT!A2:D951,{4},FALSE)</f>
      </c>
      <c r="W1060" s="1">
        <f>VLOOKUP(H1060,SKU_PORKMEAT!A2:D683,{4},FALSE)</f>
      </c>
      <c r="X1060" s="1">
        <v>15</v>
      </c>
      <c r="Y1060" t="s">
        <v>139</v>
      </c>
    </row>
    <row r="1061" spans="1:25" x14ac:dyDescent="0.25">
      <c r="A1061" s="1">
        <v>2024</v>
      </c>
      <c r="B1061" s="1" t="s">
        <v>24</v>
      </c>
      <c r="C1061" s="1" t="s">
        <v>983</v>
      </c>
      <c r="D1061" s="1" t="s">
        <v>2966</v>
      </c>
      <c r="E1061" s="1">
        <v>2100121564</v>
      </c>
      <c r="F1061" s="1" t="s">
        <v>139</v>
      </c>
      <c r="G1061" t="s">
        <v>28</v>
      </c>
      <c r="H1061" s="1">
        <v>1000000001128</v>
      </c>
      <c r="I1061" s="1" t="s">
        <v>73</v>
      </c>
      <c r="J1061" s="1" t="s">
        <v>73</v>
      </c>
      <c r="K1061" s="6" t="s">
        <v>171</v>
      </c>
      <c r="L1061" t="s">
        <v>13</v>
      </c>
      <c r="M1061" t="s">
        <v>28</v>
      </c>
      <c r="N1061" s="6" t="s">
        <v>171</v>
      </c>
      <c r="O1061" t="s">
        <v>28</v>
      </c>
      <c r="P1061" t="s">
        <v>28</v>
      </c>
      <c r="Q1061" t="s">
        <v>28</v>
      </c>
      <c r="R1061" s="7" t="s">
        <v>2967</v>
      </c>
      <c r="S1061" s="8">
        <f>R1061/N1061 * -1</f>
      </c>
      <c r="T1061">
        <f>VLOOKUP(H1061,SKU_PORKMEAT!A2:D683,{3},FALSE)</f>
      </c>
      <c r="U1061" s="1">
        <f>VLOOKUP(UPPER(IF(IFERROR(VLOOKUP(E1061,SOTC_PORKMEAT!A2:B5441,{2},FALSE), TRUE)=TRUE, VLOOKUP(E1061,PICKUP_PORKMEAT!A2:B559,{2},FALSE),VLOOKUP(E1061,SOTC_PORKMEAT!A2:B5441,{2},FALSE))), CUSTOMERS_PORKMEAT!A2:C951,{3},FALSE)</f>
      </c>
      <c r="V1061" s="1">
        <f>VLOOKUP(UPPER(IF(IFERROR(VLOOKUP(E1061,SOTC_PORKMEAT!A2:B5441,{2},FALSE), TRUE)=TRUE, VLOOKUP(E1061,PICKUP_PORKMEAT!A2:B559,{2},FALSE),VLOOKUP(E1061,SOTC_PORKMEAT!A2:B5441,{2},FALSE))), CUSTOMERS_PORKMEAT!A2:D951,{4},FALSE)</f>
      </c>
      <c r="W1061" s="1">
        <f>VLOOKUP(H1061,SKU_PORKMEAT!A2:D683,{4},FALSE)</f>
      </c>
      <c r="X1061" s="1">
        <v>15</v>
      </c>
      <c r="Y1061" t="s">
        <v>139</v>
      </c>
    </row>
    <row r="1062" spans="1:25" x14ac:dyDescent="0.25">
      <c r="A1062" s="1">
        <v>2024</v>
      </c>
      <c r="B1062" s="1" t="s">
        <v>24</v>
      </c>
      <c r="C1062" s="1" t="s">
        <v>2454</v>
      </c>
      <c r="D1062" s="1" t="s">
        <v>2968</v>
      </c>
      <c r="E1062" s="1">
        <v>2100121865</v>
      </c>
      <c r="F1062" s="1" t="s">
        <v>139</v>
      </c>
      <c r="G1062" t="s">
        <v>28</v>
      </c>
      <c r="H1062" s="1">
        <v>1000000001128</v>
      </c>
      <c r="I1062" s="1" t="s">
        <v>73</v>
      </c>
      <c r="J1062" s="1" t="s">
        <v>73</v>
      </c>
      <c r="K1062" s="6" t="s">
        <v>2969</v>
      </c>
      <c r="L1062" t="s">
        <v>13</v>
      </c>
      <c r="M1062" t="s">
        <v>28</v>
      </c>
      <c r="N1062" s="6" t="s">
        <v>2969</v>
      </c>
      <c r="O1062" t="s">
        <v>28</v>
      </c>
      <c r="P1062" t="s">
        <v>28</v>
      </c>
      <c r="Q1062" t="s">
        <v>28</v>
      </c>
      <c r="R1062" s="7" t="s">
        <v>2970</v>
      </c>
      <c r="S1062" s="8">
        <f>R1062/N1062 * -1</f>
      </c>
      <c r="T1062">
        <f>VLOOKUP(H1062,SKU_PORKMEAT!A2:D683,{3},FALSE)</f>
      </c>
      <c r="U1062" s="1">
        <f>VLOOKUP(UPPER(IF(IFERROR(VLOOKUP(E1062,SOTC_PORKMEAT!A2:B5441,{2},FALSE), TRUE)=TRUE, VLOOKUP(E1062,PICKUP_PORKMEAT!A2:B559,{2},FALSE),VLOOKUP(E1062,SOTC_PORKMEAT!A2:B5441,{2},FALSE))), CUSTOMERS_PORKMEAT!A2:C951,{3},FALSE)</f>
      </c>
      <c r="V1062" s="1">
        <f>VLOOKUP(UPPER(IF(IFERROR(VLOOKUP(E1062,SOTC_PORKMEAT!A2:B5441,{2},FALSE), TRUE)=TRUE, VLOOKUP(E1062,PICKUP_PORKMEAT!A2:B559,{2},FALSE),VLOOKUP(E1062,SOTC_PORKMEAT!A2:B5441,{2},FALSE))), CUSTOMERS_PORKMEAT!A2:D951,{4},FALSE)</f>
      </c>
      <c r="W1062" s="1">
        <f>VLOOKUP(H1062,SKU_PORKMEAT!A2:D683,{4},FALSE)</f>
      </c>
      <c r="X1062" s="1">
        <v>15</v>
      </c>
      <c r="Y1062" t="s">
        <v>139</v>
      </c>
    </row>
    <row r="1063" spans="1:25" x14ac:dyDescent="0.25">
      <c r="A1063" s="1">
        <v>2024</v>
      </c>
      <c r="B1063" s="1" t="s">
        <v>24</v>
      </c>
      <c r="C1063" s="1" t="s">
        <v>2454</v>
      </c>
      <c r="D1063" s="1" t="s">
        <v>2971</v>
      </c>
      <c r="E1063" s="1">
        <v>2100121866</v>
      </c>
      <c r="F1063" s="1" t="s">
        <v>139</v>
      </c>
      <c r="G1063" t="s">
        <v>28</v>
      </c>
      <c r="H1063" s="1">
        <v>1000000001128</v>
      </c>
      <c r="I1063" s="1" t="s">
        <v>73</v>
      </c>
      <c r="J1063" s="1" t="s">
        <v>73</v>
      </c>
      <c r="K1063" s="6" t="s">
        <v>2972</v>
      </c>
      <c r="L1063" t="s">
        <v>13</v>
      </c>
      <c r="M1063" t="s">
        <v>28</v>
      </c>
      <c r="N1063" s="6" t="s">
        <v>2972</v>
      </c>
      <c r="O1063" t="s">
        <v>28</v>
      </c>
      <c r="P1063" t="s">
        <v>28</v>
      </c>
      <c r="Q1063" t="s">
        <v>28</v>
      </c>
      <c r="R1063" s="7" t="s">
        <v>2973</v>
      </c>
      <c r="S1063" s="8">
        <f>R1063/N1063 * -1</f>
      </c>
      <c r="T1063">
        <f>VLOOKUP(H1063,SKU_PORKMEAT!A2:D683,{3},FALSE)</f>
      </c>
      <c r="U1063" s="1">
        <f>VLOOKUP(UPPER(IF(IFERROR(VLOOKUP(E1063,SOTC_PORKMEAT!A2:B5441,{2},FALSE), TRUE)=TRUE, VLOOKUP(E1063,PICKUP_PORKMEAT!A2:B559,{2},FALSE),VLOOKUP(E1063,SOTC_PORKMEAT!A2:B5441,{2},FALSE))), CUSTOMERS_PORKMEAT!A2:C951,{3},FALSE)</f>
      </c>
      <c r="V1063" s="1">
        <f>VLOOKUP(UPPER(IF(IFERROR(VLOOKUP(E1063,SOTC_PORKMEAT!A2:B5441,{2},FALSE), TRUE)=TRUE, VLOOKUP(E1063,PICKUP_PORKMEAT!A2:B559,{2},FALSE),VLOOKUP(E1063,SOTC_PORKMEAT!A2:B5441,{2},FALSE))), CUSTOMERS_PORKMEAT!A2:D951,{4},FALSE)</f>
      </c>
      <c r="W1063" s="1">
        <f>VLOOKUP(H1063,SKU_PORKMEAT!A2:D683,{4},FALSE)</f>
      </c>
      <c r="X1063" s="1">
        <v>15</v>
      </c>
      <c r="Y1063" t="s">
        <v>139</v>
      </c>
    </row>
    <row r="1064" spans="1:25" x14ac:dyDescent="0.25">
      <c r="A1064" s="1">
        <v>2024</v>
      </c>
      <c r="B1064" s="1" t="s">
        <v>24</v>
      </c>
      <c r="C1064" s="1" t="s">
        <v>2454</v>
      </c>
      <c r="D1064" s="1" t="s">
        <v>2974</v>
      </c>
      <c r="E1064" s="1">
        <v>2100121867</v>
      </c>
      <c r="F1064" s="1" t="s">
        <v>139</v>
      </c>
      <c r="G1064" t="s">
        <v>28</v>
      </c>
      <c r="H1064" s="1">
        <v>1000000001128</v>
      </c>
      <c r="I1064" s="1" t="s">
        <v>73</v>
      </c>
      <c r="J1064" s="1" t="s">
        <v>73</v>
      </c>
      <c r="K1064" s="6" t="s">
        <v>1446</v>
      </c>
      <c r="L1064" t="s">
        <v>13</v>
      </c>
      <c r="M1064" t="s">
        <v>28</v>
      </c>
      <c r="N1064" s="6" t="s">
        <v>1446</v>
      </c>
      <c r="O1064" t="s">
        <v>28</v>
      </c>
      <c r="P1064" t="s">
        <v>28</v>
      </c>
      <c r="Q1064" t="s">
        <v>28</v>
      </c>
      <c r="R1064" s="7" t="s">
        <v>678</v>
      </c>
      <c r="S1064" s="8">
        <f>R1064/N1064 * -1</f>
      </c>
      <c r="T1064">
        <f>VLOOKUP(H1064,SKU_PORKMEAT!A2:D683,{3},FALSE)</f>
      </c>
      <c r="U1064" s="1">
        <f>VLOOKUP(UPPER(IF(IFERROR(VLOOKUP(E1064,SOTC_PORKMEAT!A2:B5441,{2},FALSE), TRUE)=TRUE, VLOOKUP(E1064,PICKUP_PORKMEAT!A2:B559,{2},FALSE),VLOOKUP(E1064,SOTC_PORKMEAT!A2:B5441,{2},FALSE))), CUSTOMERS_PORKMEAT!A2:C951,{3},FALSE)</f>
      </c>
      <c r="V1064" s="1">
        <f>VLOOKUP(UPPER(IF(IFERROR(VLOOKUP(E1064,SOTC_PORKMEAT!A2:B5441,{2},FALSE), TRUE)=TRUE, VLOOKUP(E1064,PICKUP_PORKMEAT!A2:B559,{2},FALSE),VLOOKUP(E1064,SOTC_PORKMEAT!A2:B5441,{2},FALSE))), CUSTOMERS_PORKMEAT!A2:D951,{4},FALSE)</f>
      </c>
      <c r="W1064" s="1">
        <f>VLOOKUP(H1064,SKU_PORKMEAT!A2:D683,{4},FALSE)</f>
      </c>
      <c r="X1064" s="1">
        <v>15</v>
      </c>
      <c r="Y1064" t="s">
        <v>139</v>
      </c>
    </row>
    <row r="1065" spans="1:25" x14ac:dyDescent="0.25">
      <c r="A1065" s="1">
        <v>2024</v>
      </c>
      <c r="B1065" s="1" t="s">
        <v>24</v>
      </c>
      <c r="C1065" s="1" t="s">
        <v>2454</v>
      </c>
      <c r="D1065" s="1" t="s">
        <v>2975</v>
      </c>
      <c r="E1065" s="1">
        <v>2100121868</v>
      </c>
      <c r="F1065" s="1" t="s">
        <v>139</v>
      </c>
      <c r="G1065" t="s">
        <v>28</v>
      </c>
      <c r="H1065" s="1">
        <v>1000000001128</v>
      </c>
      <c r="I1065" s="1" t="s">
        <v>73</v>
      </c>
      <c r="J1065" s="1" t="s">
        <v>73</v>
      </c>
      <c r="K1065" s="6" t="s">
        <v>2976</v>
      </c>
      <c r="L1065" t="s">
        <v>13</v>
      </c>
      <c r="M1065" t="s">
        <v>28</v>
      </c>
      <c r="N1065" s="6" t="s">
        <v>2976</v>
      </c>
      <c r="O1065" t="s">
        <v>28</v>
      </c>
      <c r="P1065" t="s">
        <v>28</v>
      </c>
      <c r="Q1065" t="s">
        <v>28</v>
      </c>
      <c r="R1065" s="7" t="s">
        <v>2977</v>
      </c>
      <c r="S1065" s="8">
        <f>R1065/N1065 * -1</f>
      </c>
      <c r="T1065">
        <f>VLOOKUP(H1065,SKU_PORKMEAT!A2:D683,{3},FALSE)</f>
      </c>
      <c r="U1065" s="1">
        <f>VLOOKUP(UPPER(IF(IFERROR(VLOOKUP(E1065,SOTC_PORKMEAT!A2:B5441,{2},FALSE), TRUE)=TRUE, VLOOKUP(E1065,PICKUP_PORKMEAT!A2:B559,{2},FALSE),VLOOKUP(E1065,SOTC_PORKMEAT!A2:B5441,{2},FALSE))), CUSTOMERS_PORKMEAT!A2:C951,{3},FALSE)</f>
      </c>
      <c r="V1065" s="1">
        <f>VLOOKUP(UPPER(IF(IFERROR(VLOOKUP(E1065,SOTC_PORKMEAT!A2:B5441,{2},FALSE), TRUE)=TRUE, VLOOKUP(E1065,PICKUP_PORKMEAT!A2:B559,{2},FALSE),VLOOKUP(E1065,SOTC_PORKMEAT!A2:B5441,{2},FALSE))), CUSTOMERS_PORKMEAT!A2:D951,{4},FALSE)</f>
      </c>
      <c r="W1065" s="1">
        <f>VLOOKUP(H1065,SKU_PORKMEAT!A2:D683,{4},FALSE)</f>
      </c>
      <c r="X1065" s="1">
        <v>15</v>
      </c>
      <c r="Y1065" t="s">
        <v>139</v>
      </c>
    </row>
    <row r="1066" spans="1:25" x14ac:dyDescent="0.25">
      <c r="A1066" s="1">
        <v>2024</v>
      </c>
      <c r="B1066" s="1" t="s">
        <v>24</v>
      </c>
      <c r="C1066" s="1" t="s">
        <v>2454</v>
      </c>
      <c r="D1066" s="1" t="s">
        <v>2978</v>
      </c>
      <c r="E1066" s="1">
        <v>2100121869</v>
      </c>
      <c r="F1066" s="1" t="s">
        <v>139</v>
      </c>
      <c r="G1066" t="s">
        <v>28</v>
      </c>
      <c r="H1066" s="1">
        <v>1000000001128</v>
      </c>
      <c r="I1066" s="1" t="s">
        <v>73</v>
      </c>
      <c r="J1066" s="1" t="s">
        <v>73</v>
      </c>
      <c r="K1066" s="6" t="s">
        <v>2979</v>
      </c>
      <c r="L1066" t="s">
        <v>13</v>
      </c>
      <c r="M1066" t="s">
        <v>28</v>
      </c>
      <c r="N1066" s="6" t="s">
        <v>2979</v>
      </c>
      <c r="O1066" t="s">
        <v>28</v>
      </c>
      <c r="P1066" t="s">
        <v>28</v>
      </c>
      <c r="Q1066" t="s">
        <v>28</v>
      </c>
      <c r="R1066" s="7" t="s">
        <v>2980</v>
      </c>
      <c r="S1066" s="8">
        <f>R1066/N1066 * -1</f>
      </c>
      <c r="T1066">
        <f>VLOOKUP(H1066,SKU_PORKMEAT!A2:D683,{3},FALSE)</f>
      </c>
      <c r="U1066" s="1">
        <f>VLOOKUP(UPPER(IF(IFERROR(VLOOKUP(E1066,SOTC_PORKMEAT!A2:B5441,{2},FALSE), TRUE)=TRUE, VLOOKUP(E1066,PICKUP_PORKMEAT!A2:B559,{2},FALSE),VLOOKUP(E1066,SOTC_PORKMEAT!A2:B5441,{2},FALSE))), CUSTOMERS_PORKMEAT!A2:C951,{3},FALSE)</f>
      </c>
      <c r="V1066" s="1">
        <f>VLOOKUP(UPPER(IF(IFERROR(VLOOKUP(E1066,SOTC_PORKMEAT!A2:B5441,{2},FALSE), TRUE)=TRUE, VLOOKUP(E1066,PICKUP_PORKMEAT!A2:B559,{2},FALSE),VLOOKUP(E1066,SOTC_PORKMEAT!A2:B5441,{2},FALSE))), CUSTOMERS_PORKMEAT!A2:D951,{4},FALSE)</f>
      </c>
      <c r="W1066" s="1">
        <f>VLOOKUP(H1066,SKU_PORKMEAT!A2:D683,{4},FALSE)</f>
      </c>
      <c r="X1066" s="1">
        <v>15</v>
      </c>
      <c r="Y1066" t="s">
        <v>139</v>
      </c>
    </row>
    <row r="1067" spans="1:25" x14ac:dyDescent="0.25">
      <c r="A1067" s="1">
        <v>2024</v>
      </c>
      <c r="B1067" s="1" t="s">
        <v>24</v>
      </c>
      <c r="C1067" s="1" t="s">
        <v>2454</v>
      </c>
      <c r="D1067" s="1" t="s">
        <v>2981</v>
      </c>
      <c r="E1067" s="1">
        <v>2100121875</v>
      </c>
      <c r="F1067" s="1" t="s">
        <v>139</v>
      </c>
      <c r="G1067" t="s">
        <v>28</v>
      </c>
      <c r="H1067" s="1">
        <v>1000000001141</v>
      </c>
      <c r="I1067" s="1" t="s">
        <v>272</v>
      </c>
      <c r="J1067" s="1" t="s">
        <v>272</v>
      </c>
      <c r="K1067" s="6" t="s">
        <v>2982</v>
      </c>
      <c r="L1067" t="s">
        <v>13</v>
      </c>
      <c r="M1067" t="s">
        <v>28</v>
      </c>
      <c r="N1067" s="6" t="s">
        <v>2982</v>
      </c>
      <c r="O1067" t="s">
        <v>28</v>
      </c>
      <c r="P1067" t="s">
        <v>28</v>
      </c>
      <c r="Q1067" t="s">
        <v>28</v>
      </c>
      <c r="R1067" s="7" t="s">
        <v>2983</v>
      </c>
      <c r="S1067" s="8">
        <f>R1067/N1067 * -1</f>
      </c>
      <c r="T1067">
        <f>VLOOKUP(H1067,SKU_PORKMEAT!A2:D683,{3},FALSE)</f>
      </c>
      <c r="U1067" s="1">
        <f>VLOOKUP(UPPER(IF(IFERROR(VLOOKUP(E1067,SOTC_PORKMEAT!A2:B5441,{2},FALSE), TRUE)=TRUE, VLOOKUP(E1067,PICKUP_PORKMEAT!A2:B559,{2},FALSE),VLOOKUP(E1067,SOTC_PORKMEAT!A2:B5441,{2},FALSE))), CUSTOMERS_PORKMEAT!A2:C951,{3},FALSE)</f>
      </c>
      <c r="V1067" s="1">
        <f>VLOOKUP(UPPER(IF(IFERROR(VLOOKUP(E1067,SOTC_PORKMEAT!A2:B5441,{2},FALSE), TRUE)=TRUE, VLOOKUP(E1067,PICKUP_PORKMEAT!A2:B559,{2},FALSE),VLOOKUP(E1067,SOTC_PORKMEAT!A2:B5441,{2},FALSE))), CUSTOMERS_PORKMEAT!A2:D951,{4},FALSE)</f>
      </c>
      <c r="W1067" s="1">
        <f>VLOOKUP(H1067,SKU_PORKMEAT!A2:D683,{4},FALSE)</f>
      </c>
      <c r="X1067" s="1">
        <v>17</v>
      </c>
      <c r="Y1067" t="s">
        <v>139</v>
      </c>
    </row>
    <row r="1068" spans="1:25" x14ac:dyDescent="0.25">
      <c r="A1068" s="1">
        <v>2024</v>
      </c>
      <c r="B1068" s="1" t="s">
        <v>24</v>
      </c>
      <c r="C1068" s="1" t="s">
        <v>2454</v>
      </c>
      <c r="D1068" s="1" t="s">
        <v>2981</v>
      </c>
      <c r="E1068" s="1">
        <v>2100121875</v>
      </c>
      <c r="F1068" s="1" t="s">
        <v>139</v>
      </c>
      <c r="G1068" t="s">
        <v>28</v>
      </c>
      <c r="H1068" s="1">
        <v>1000000001357</v>
      </c>
      <c r="I1068" s="1" t="s">
        <v>246</v>
      </c>
      <c r="J1068" s="1" t="s">
        <v>246</v>
      </c>
      <c r="K1068" s="6" t="s">
        <v>2984</v>
      </c>
      <c r="L1068" t="s">
        <v>13</v>
      </c>
      <c r="M1068" t="s">
        <v>28</v>
      </c>
      <c r="N1068" s="6" t="s">
        <v>2984</v>
      </c>
      <c r="O1068" t="s">
        <v>28</v>
      </c>
      <c r="P1068" t="s">
        <v>28</v>
      </c>
      <c r="Q1068" t="s">
        <v>28</v>
      </c>
      <c r="R1068" s="7" t="s">
        <v>2985</v>
      </c>
      <c r="S1068" s="8">
        <f>R1068/N1068 * -1</f>
      </c>
      <c r="T1068">
        <f>VLOOKUP(H1068,SKU_PORKMEAT!A2:D683,{3},FALSE)</f>
      </c>
      <c r="U1068" s="1">
        <f>VLOOKUP(UPPER(IF(IFERROR(VLOOKUP(E1068,SOTC_PORKMEAT!A2:B5441,{2},FALSE), TRUE)=TRUE, VLOOKUP(E1068,PICKUP_PORKMEAT!A2:B559,{2},FALSE),VLOOKUP(E1068,SOTC_PORKMEAT!A2:B5441,{2},FALSE))), CUSTOMERS_PORKMEAT!A2:C951,{3},FALSE)</f>
      </c>
      <c r="V1068" s="1">
        <f>VLOOKUP(UPPER(IF(IFERROR(VLOOKUP(E1068,SOTC_PORKMEAT!A2:B5441,{2},FALSE), TRUE)=TRUE, VLOOKUP(E1068,PICKUP_PORKMEAT!A2:B559,{2},FALSE),VLOOKUP(E1068,SOTC_PORKMEAT!A2:B5441,{2},FALSE))), CUSTOMERS_PORKMEAT!A2:D951,{4},FALSE)</f>
      </c>
      <c r="W1068" s="1">
        <f>VLOOKUP(H1068,SKU_PORKMEAT!A2:D683,{4},FALSE)</f>
      </c>
      <c r="X1068" s="1">
        <v>17</v>
      </c>
      <c r="Y1068" t="s">
        <v>139</v>
      </c>
    </row>
    <row r="1069" spans="1:25" x14ac:dyDescent="0.25">
      <c r="A1069" s="1">
        <v>2024</v>
      </c>
      <c r="B1069" s="1" t="s">
        <v>24</v>
      </c>
      <c r="C1069" s="1" t="s">
        <v>2454</v>
      </c>
      <c r="D1069" s="1" t="s">
        <v>2986</v>
      </c>
      <c r="E1069" s="1">
        <v>2100121861</v>
      </c>
      <c r="F1069" s="1">
        <f>VLOOKUP(UPPER(IF(IFERROR(VLOOKUP(E1069,SOTC_PORKMEAT!A2:B5441,{2},FALSE), TRUE)=TRUE, VLOOKUP(E1069,PICKUP_PORKMEAT!A2:B559,{2},FALSE),VLOOKUP(E1069,SOTC_PORKMEAT!A2:B5441,{2},FALSE))), CUSTOMERS_PORKMEAT!A2:B951,{2},FALSE)</f>
      </c>
      <c r="G1069" t="s">
        <v>28</v>
      </c>
      <c r="H1069" s="1">
        <v>1000000002072</v>
      </c>
      <c r="I1069" s="1" t="s">
        <v>933</v>
      </c>
      <c r="J1069" s="1" t="s">
        <v>933</v>
      </c>
      <c r="K1069" s="6" t="s">
        <v>2987</v>
      </c>
      <c r="L1069" t="s">
        <v>13</v>
      </c>
      <c r="M1069" t="s">
        <v>28</v>
      </c>
      <c r="N1069" s="6" t="s">
        <v>2987</v>
      </c>
      <c r="O1069" t="s">
        <v>28</v>
      </c>
      <c r="P1069" t="s">
        <v>28</v>
      </c>
      <c r="Q1069" t="s">
        <v>28</v>
      </c>
      <c r="R1069" s="7" t="s">
        <v>2988</v>
      </c>
      <c r="S1069" s="8">
        <f>R1069/N1069 * -1</f>
      </c>
      <c r="T1069">
        <f>VLOOKUP(H1069,SKU_PORKMEAT!A2:D683,{3},FALSE)</f>
      </c>
      <c r="U1069" s="1">
        <f>VLOOKUP(UPPER(IF(IFERROR(VLOOKUP(E1069,SOTC_PORKMEAT!A2:B5441,{2},FALSE), TRUE)=TRUE, VLOOKUP(E1069,PICKUP_PORKMEAT!A2:B559,{2},FALSE),VLOOKUP(E1069,SOTC_PORKMEAT!A2:B5441,{2},FALSE))), CUSTOMERS_PORKMEAT!A2:C951,{3},FALSE)</f>
      </c>
      <c r="V1069" s="1">
        <f>VLOOKUP(UPPER(IF(IFERROR(VLOOKUP(E1069,SOTC_PORKMEAT!A2:B5441,{2},FALSE), TRUE)=TRUE, VLOOKUP(E1069,PICKUP_PORKMEAT!A2:B559,{2},FALSE),VLOOKUP(E1069,SOTC_PORKMEAT!A2:B5441,{2},FALSE))), CUSTOMERS_PORKMEAT!A2:D951,{4},FALSE)</f>
      </c>
      <c r="W1069" s="1">
        <f>VLOOKUP(H1069,SKU_PORKMEAT!A2:D683,{4},FALSE)</f>
      </c>
      <c r="X1069" s="1">
        <v>20</v>
      </c>
      <c r="Y1069" t="s">
        <v>256</v>
      </c>
    </row>
    <row r="1070" spans="1:25" x14ac:dyDescent="0.25">
      <c r="A1070" s="1">
        <v>2024</v>
      </c>
      <c r="B1070" s="1" t="s">
        <v>24</v>
      </c>
      <c r="C1070" s="1" t="s">
        <v>2454</v>
      </c>
      <c r="D1070" s="1" t="s">
        <v>2989</v>
      </c>
      <c r="E1070" s="1">
        <v>2100121874</v>
      </c>
      <c r="F1070" s="1">
        <f>VLOOKUP(UPPER(IF(IFERROR(VLOOKUP(E1070,SOTC_PORKMEAT!A2:B5441,{2},FALSE), TRUE)=TRUE, VLOOKUP(E1070,PICKUP_PORKMEAT!A2:B559,{2},FALSE),VLOOKUP(E1070,SOTC_PORKMEAT!A2:B5441,{2},FALSE))), CUSTOMERS_PORKMEAT!A2:B951,{2},FALSE)</f>
      </c>
      <c r="G1070" t="s">
        <v>28</v>
      </c>
      <c r="H1070" s="1">
        <v>1000000001141</v>
      </c>
      <c r="I1070" s="1" t="s">
        <v>272</v>
      </c>
      <c r="J1070" s="1" t="s">
        <v>272</v>
      </c>
      <c r="K1070" s="6" t="s">
        <v>2990</v>
      </c>
      <c r="L1070" t="s">
        <v>13</v>
      </c>
      <c r="M1070" t="s">
        <v>28</v>
      </c>
      <c r="N1070" s="6" t="s">
        <v>2990</v>
      </c>
      <c r="O1070" t="s">
        <v>28</v>
      </c>
      <c r="P1070" t="s">
        <v>28</v>
      </c>
      <c r="Q1070" t="s">
        <v>28</v>
      </c>
      <c r="R1070" s="7" t="s">
        <v>2991</v>
      </c>
      <c r="S1070" s="8">
        <f>R1070/N1070 * -1</f>
      </c>
      <c r="T1070">
        <f>VLOOKUP(H1070,SKU_PORKMEAT!A2:D683,{3},FALSE)</f>
      </c>
      <c r="U1070" s="1">
        <f>VLOOKUP(UPPER(IF(IFERROR(VLOOKUP(E1070,SOTC_PORKMEAT!A2:B5441,{2},FALSE), TRUE)=TRUE, VLOOKUP(E1070,PICKUP_PORKMEAT!A2:B559,{2},FALSE),VLOOKUP(E1070,SOTC_PORKMEAT!A2:B5441,{2},FALSE))), CUSTOMERS_PORKMEAT!A2:C951,{3},FALSE)</f>
      </c>
      <c r="V1070" s="1">
        <f>VLOOKUP(UPPER(IF(IFERROR(VLOOKUP(E1070,SOTC_PORKMEAT!A2:B5441,{2},FALSE), TRUE)=TRUE, VLOOKUP(E1070,PICKUP_PORKMEAT!A2:B559,{2},FALSE),VLOOKUP(E1070,SOTC_PORKMEAT!A2:B5441,{2},FALSE))), CUSTOMERS_PORKMEAT!A2:D951,{4},FALSE)</f>
      </c>
      <c r="W1070" s="1">
        <f>VLOOKUP(H1070,SKU_PORKMEAT!A2:D683,{4},FALSE)</f>
      </c>
      <c r="X1070" s="1">
        <v>17</v>
      </c>
      <c r="Y1070" t="s">
        <v>256</v>
      </c>
    </row>
    <row r="1071" spans="1:25" x14ac:dyDescent="0.25">
      <c r="A1071" s="1">
        <v>2024</v>
      </c>
      <c r="B1071" s="1" t="s">
        <v>24</v>
      </c>
      <c r="C1071" s="1" t="s">
        <v>2454</v>
      </c>
      <c r="D1071" s="1" t="s">
        <v>2989</v>
      </c>
      <c r="E1071" s="1">
        <v>2100121874</v>
      </c>
      <c r="F1071" s="1">
        <f>VLOOKUP(UPPER(IF(IFERROR(VLOOKUP(E1071,SOTC_PORKMEAT!A2:B5441,{2},FALSE), TRUE)=TRUE, VLOOKUP(E1071,PICKUP_PORKMEAT!A2:B559,{2},FALSE),VLOOKUP(E1071,SOTC_PORKMEAT!A2:B5441,{2},FALSE))), CUSTOMERS_PORKMEAT!A2:B951,{2},FALSE)</f>
      </c>
      <c r="G1071" t="s">
        <v>28</v>
      </c>
      <c r="H1071" s="1">
        <v>1000000001357</v>
      </c>
      <c r="I1071" s="1" t="s">
        <v>246</v>
      </c>
      <c r="J1071" s="1" t="s">
        <v>246</v>
      </c>
      <c r="K1071" s="6" t="s">
        <v>2992</v>
      </c>
      <c r="L1071" t="s">
        <v>13</v>
      </c>
      <c r="M1071" t="s">
        <v>28</v>
      </c>
      <c r="N1071" s="6" t="s">
        <v>2992</v>
      </c>
      <c r="O1071" t="s">
        <v>28</v>
      </c>
      <c r="P1071" t="s">
        <v>28</v>
      </c>
      <c r="Q1071" t="s">
        <v>28</v>
      </c>
      <c r="R1071" s="7" t="s">
        <v>2993</v>
      </c>
      <c r="S1071" s="8">
        <f>R1071/N1071 * -1</f>
      </c>
      <c r="T1071">
        <f>VLOOKUP(H1071,SKU_PORKMEAT!A2:D683,{3},FALSE)</f>
      </c>
      <c r="U1071" s="1">
        <f>VLOOKUP(UPPER(IF(IFERROR(VLOOKUP(E1071,SOTC_PORKMEAT!A2:B5441,{2},FALSE), TRUE)=TRUE, VLOOKUP(E1071,PICKUP_PORKMEAT!A2:B559,{2},FALSE),VLOOKUP(E1071,SOTC_PORKMEAT!A2:B5441,{2},FALSE))), CUSTOMERS_PORKMEAT!A2:C951,{3},FALSE)</f>
      </c>
      <c r="V1071" s="1">
        <f>VLOOKUP(UPPER(IF(IFERROR(VLOOKUP(E1071,SOTC_PORKMEAT!A2:B5441,{2},FALSE), TRUE)=TRUE, VLOOKUP(E1071,PICKUP_PORKMEAT!A2:B559,{2},FALSE),VLOOKUP(E1071,SOTC_PORKMEAT!A2:B5441,{2},FALSE))), CUSTOMERS_PORKMEAT!A2:D951,{4},FALSE)</f>
      </c>
      <c r="W1071" s="1">
        <f>VLOOKUP(H1071,SKU_PORKMEAT!A2:D683,{4},FALSE)</f>
      </c>
      <c r="X1071" s="1">
        <v>17</v>
      </c>
      <c r="Y1071" t="s">
        <v>256</v>
      </c>
    </row>
    <row r="1072" spans="1:25" x14ac:dyDescent="0.25">
      <c r="A1072" s="1">
        <v>2024</v>
      </c>
      <c r="B1072" s="1" t="s">
        <v>24</v>
      </c>
      <c r="C1072" s="1" t="s">
        <v>1564</v>
      </c>
      <c r="D1072" s="1" t="s">
        <v>2994</v>
      </c>
      <c r="E1072" s="1">
        <v>2100120660</v>
      </c>
      <c r="F1072" s="1" t="s">
        <v>287</v>
      </c>
      <c r="G1072" t="s">
        <v>28</v>
      </c>
      <c r="H1072" s="1">
        <v>1000000001131</v>
      </c>
      <c r="I1072" s="1" t="s">
        <v>55</v>
      </c>
      <c r="J1072" s="1" t="s">
        <v>55</v>
      </c>
      <c r="K1072" s="6" t="s">
        <v>2995</v>
      </c>
      <c r="L1072" t="s">
        <v>13</v>
      </c>
      <c r="M1072" t="s">
        <v>28</v>
      </c>
      <c r="N1072" s="6" t="s">
        <v>2995</v>
      </c>
      <c r="O1072" t="s">
        <v>28</v>
      </c>
      <c r="P1072" t="s">
        <v>28</v>
      </c>
      <c r="Q1072" t="s">
        <v>28</v>
      </c>
      <c r="R1072" s="7" t="s">
        <v>2996</v>
      </c>
      <c r="S1072" s="8">
        <f>R1072/N1072 * -1</f>
      </c>
      <c r="T1072">
        <f>VLOOKUP(H1072,SKU_PORKMEAT!A2:D683,{3},FALSE)</f>
      </c>
      <c r="U1072" s="1">
        <f>VLOOKUP(UPPER(IF(IFERROR(VLOOKUP(E1072,SOTC_PORKMEAT!A2:B5441,{2},FALSE), TRUE)=TRUE, VLOOKUP(E1072,PICKUP_PORKMEAT!A2:B559,{2},FALSE),VLOOKUP(E1072,SOTC_PORKMEAT!A2:B5441,{2},FALSE))), CUSTOMERS_PORKMEAT!A2:C951,{3},FALSE)</f>
      </c>
      <c r="V1072" s="1">
        <f>VLOOKUP(UPPER(IF(IFERROR(VLOOKUP(E1072,SOTC_PORKMEAT!A2:B5441,{2},FALSE), TRUE)=TRUE, VLOOKUP(E1072,PICKUP_PORKMEAT!A2:B559,{2},FALSE),VLOOKUP(E1072,SOTC_PORKMEAT!A2:B5441,{2},FALSE))), CUSTOMERS_PORKMEAT!A2:D951,{4},FALSE)</f>
      </c>
      <c r="W1072" s="1">
        <f>VLOOKUP(H1072,SKU_PORKMEAT!A2:D683,{4},FALSE)</f>
      </c>
      <c r="X1072" s="1">
        <v>10</v>
      </c>
      <c r="Y1072" t="s">
        <v>287</v>
      </c>
    </row>
    <row r="1073" spans="1:25" x14ac:dyDescent="0.25">
      <c r="A1073" s="1">
        <v>2024</v>
      </c>
      <c r="B1073" s="1" t="s">
        <v>24</v>
      </c>
      <c r="C1073" s="1" t="s">
        <v>1564</v>
      </c>
      <c r="D1073" s="1" t="s">
        <v>2994</v>
      </c>
      <c r="E1073" s="1">
        <v>2100120660</v>
      </c>
      <c r="F1073" s="1" t="s">
        <v>287</v>
      </c>
      <c r="G1073" t="s">
        <v>28</v>
      </c>
      <c r="H1073" s="1">
        <v>1000000000666</v>
      </c>
      <c r="I1073" s="1" t="s">
        <v>541</v>
      </c>
      <c r="J1073" s="1" t="s">
        <v>541</v>
      </c>
      <c r="K1073" s="6" t="s">
        <v>2997</v>
      </c>
      <c r="L1073" t="s">
        <v>13</v>
      </c>
      <c r="M1073" t="s">
        <v>28</v>
      </c>
      <c r="N1073" s="6" t="s">
        <v>2997</v>
      </c>
      <c r="O1073" t="s">
        <v>28</v>
      </c>
      <c r="P1073" t="s">
        <v>28</v>
      </c>
      <c r="Q1073" t="s">
        <v>28</v>
      </c>
      <c r="R1073" s="7" t="s">
        <v>2998</v>
      </c>
      <c r="S1073" s="8">
        <f>R1073/N1073 * -1</f>
      </c>
      <c r="T1073">
        <f>VLOOKUP(H1073,SKU_PORKMEAT!A2:D683,{3},FALSE)</f>
      </c>
      <c r="U1073" s="1">
        <f>VLOOKUP(UPPER(IF(IFERROR(VLOOKUP(E1073,SOTC_PORKMEAT!A2:B5441,{2},FALSE), TRUE)=TRUE, VLOOKUP(E1073,PICKUP_PORKMEAT!A2:B559,{2},FALSE),VLOOKUP(E1073,SOTC_PORKMEAT!A2:B5441,{2},FALSE))), CUSTOMERS_PORKMEAT!A2:C951,{3},FALSE)</f>
      </c>
      <c r="V1073" s="1">
        <f>VLOOKUP(UPPER(IF(IFERROR(VLOOKUP(E1073,SOTC_PORKMEAT!A2:B5441,{2},FALSE), TRUE)=TRUE, VLOOKUP(E1073,PICKUP_PORKMEAT!A2:B559,{2},FALSE),VLOOKUP(E1073,SOTC_PORKMEAT!A2:B5441,{2},FALSE))), CUSTOMERS_PORKMEAT!A2:D951,{4},FALSE)</f>
      </c>
      <c r="W1073" s="1">
        <f>VLOOKUP(H1073,SKU_PORKMEAT!A2:D683,{4},FALSE)</f>
      </c>
      <c r="X1073" s="1">
        <v>10</v>
      </c>
      <c r="Y1073" t="s">
        <v>287</v>
      </c>
    </row>
    <row r="1074" spans="1:25" x14ac:dyDescent="0.25">
      <c r="A1074" s="1">
        <v>2024</v>
      </c>
      <c r="B1074" s="1" t="s">
        <v>24</v>
      </c>
      <c r="C1074" s="1" t="s">
        <v>1564</v>
      </c>
      <c r="D1074" s="1" t="s">
        <v>2994</v>
      </c>
      <c r="E1074" s="1">
        <v>2100120660</v>
      </c>
      <c r="F1074" s="1" t="s">
        <v>287</v>
      </c>
      <c r="G1074" t="s">
        <v>28</v>
      </c>
      <c r="H1074" s="1">
        <v>1000000001357</v>
      </c>
      <c r="I1074" s="1" t="s">
        <v>246</v>
      </c>
      <c r="J1074" s="1" t="s">
        <v>246</v>
      </c>
      <c r="K1074" s="6" t="s">
        <v>2999</v>
      </c>
      <c r="L1074" t="s">
        <v>13</v>
      </c>
      <c r="M1074" t="s">
        <v>28</v>
      </c>
      <c r="N1074" s="6" t="s">
        <v>2999</v>
      </c>
      <c r="O1074" t="s">
        <v>28</v>
      </c>
      <c r="P1074" t="s">
        <v>28</v>
      </c>
      <c r="Q1074" t="s">
        <v>28</v>
      </c>
      <c r="R1074" s="7" t="s">
        <v>3000</v>
      </c>
      <c r="S1074" s="8">
        <f>R1074/N1074 * -1</f>
      </c>
      <c r="T1074">
        <f>VLOOKUP(H1074,SKU_PORKMEAT!A2:D683,{3},FALSE)</f>
      </c>
      <c r="U1074" s="1">
        <f>VLOOKUP(UPPER(IF(IFERROR(VLOOKUP(E1074,SOTC_PORKMEAT!A2:B5441,{2},FALSE), TRUE)=TRUE, VLOOKUP(E1074,PICKUP_PORKMEAT!A2:B559,{2},FALSE),VLOOKUP(E1074,SOTC_PORKMEAT!A2:B5441,{2},FALSE))), CUSTOMERS_PORKMEAT!A2:C951,{3},FALSE)</f>
      </c>
      <c r="V1074" s="1">
        <f>VLOOKUP(UPPER(IF(IFERROR(VLOOKUP(E1074,SOTC_PORKMEAT!A2:B5441,{2},FALSE), TRUE)=TRUE, VLOOKUP(E1074,PICKUP_PORKMEAT!A2:B559,{2},FALSE),VLOOKUP(E1074,SOTC_PORKMEAT!A2:B5441,{2},FALSE))), CUSTOMERS_PORKMEAT!A2:D951,{4},FALSE)</f>
      </c>
      <c r="W1074" s="1">
        <f>VLOOKUP(H1074,SKU_PORKMEAT!A2:D683,{4},FALSE)</f>
      </c>
      <c r="X1074" s="1">
        <v>10</v>
      </c>
      <c r="Y1074" t="s">
        <v>287</v>
      </c>
    </row>
    <row r="1075" spans="1:25" x14ac:dyDescent="0.25">
      <c r="A1075" s="1">
        <v>2024</v>
      </c>
      <c r="B1075" s="1" t="s">
        <v>24</v>
      </c>
      <c r="C1075" s="1" t="s">
        <v>3001</v>
      </c>
      <c r="D1075" s="1" t="s">
        <v>3002</v>
      </c>
      <c r="E1075" s="1">
        <v>2100122731</v>
      </c>
      <c r="F1075" s="1" t="s">
        <v>2541</v>
      </c>
      <c r="G1075" t="s">
        <v>28</v>
      </c>
      <c r="H1075" s="1">
        <v>1000000001196</v>
      </c>
      <c r="I1075" s="1" t="s">
        <v>463</v>
      </c>
      <c r="J1075" s="1" t="s">
        <v>463</v>
      </c>
      <c r="K1075" s="6" t="s">
        <v>599</v>
      </c>
      <c r="L1075" t="s">
        <v>13</v>
      </c>
      <c r="M1075" t="s">
        <v>28</v>
      </c>
      <c r="N1075" s="6" t="s">
        <v>599</v>
      </c>
      <c r="O1075" t="s">
        <v>28</v>
      </c>
      <c r="P1075" t="s">
        <v>28</v>
      </c>
      <c r="Q1075" t="s">
        <v>28</v>
      </c>
      <c r="R1075" s="7" t="s">
        <v>3003</v>
      </c>
      <c r="S1075" s="8">
        <f>R1075/N1075 * -1</f>
      </c>
      <c r="T1075">
        <f>VLOOKUP(H1075,SKU_PORKMEAT!A2:D683,{3},FALSE)</f>
      </c>
      <c r="U1075" s="1">
        <f>VLOOKUP(UPPER(IF(IFERROR(VLOOKUP(E1075,SOTC_PORKMEAT!A2:B5441,{2},FALSE), TRUE)=TRUE, VLOOKUP(E1075,PICKUP_PORKMEAT!A2:B559,{2},FALSE),VLOOKUP(E1075,SOTC_PORKMEAT!A2:B5441,{2},FALSE))), CUSTOMERS_PORKMEAT!A2:C951,{3},FALSE)</f>
      </c>
      <c r="V1075" s="1">
        <f>VLOOKUP(UPPER(IF(IFERROR(VLOOKUP(E1075,SOTC_PORKMEAT!A2:B5441,{2},FALSE), TRUE)=TRUE, VLOOKUP(E1075,PICKUP_PORKMEAT!A2:B559,{2},FALSE),VLOOKUP(E1075,SOTC_PORKMEAT!A2:B5441,{2},FALSE))), CUSTOMERS_PORKMEAT!A2:D951,{4},FALSE)</f>
      </c>
      <c r="W1075" s="1">
        <f>VLOOKUP(H1075,SKU_PORKMEAT!A2:D683,{4},FALSE)</f>
      </c>
      <c r="X1075" s="1">
        <v>10</v>
      </c>
      <c r="Y1075" t="s">
        <v>2541</v>
      </c>
    </row>
    <row r="1076" spans="1:25" x14ac:dyDescent="0.25">
      <c r="A1076" s="1">
        <v>2024</v>
      </c>
      <c r="B1076" s="1" t="s">
        <v>24</v>
      </c>
      <c r="C1076" s="1" t="s">
        <v>25</v>
      </c>
      <c r="D1076" s="1" t="s">
        <v>3004</v>
      </c>
      <c r="E1076" s="1">
        <v>2100119094</v>
      </c>
      <c r="F1076" s="1" t="s">
        <v>291</v>
      </c>
      <c r="G1076" t="s">
        <v>28</v>
      </c>
      <c r="H1076" s="1">
        <v>1000000001131</v>
      </c>
      <c r="I1076" s="1" t="s">
        <v>55</v>
      </c>
      <c r="J1076" s="1" t="s">
        <v>55</v>
      </c>
      <c r="K1076" s="6" t="s">
        <v>3005</v>
      </c>
      <c r="L1076" t="s">
        <v>13</v>
      </c>
      <c r="M1076" t="s">
        <v>28</v>
      </c>
      <c r="N1076" s="6" t="s">
        <v>3005</v>
      </c>
      <c r="O1076" t="s">
        <v>28</v>
      </c>
      <c r="P1076" t="s">
        <v>28</v>
      </c>
      <c r="Q1076" t="s">
        <v>28</v>
      </c>
      <c r="R1076" s="7" t="s">
        <v>3006</v>
      </c>
      <c r="S1076" s="8">
        <f>R1076/N1076 * -1</f>
      </c>
      <c r="T1076">
        <f>VLOOKUP(H1076,SKU_PORKMEAT!A2:D683,{3},FALSE)</f>
      </c>
      <c r="U1076" s="1">
        <f>VLOOKUP(UPPER(IF(IFERROR(VLOOKUP(E1076,SOTC_PORKMEAT!A2:B5441,{2},FALSE), TRUE)=TRUE, VLOOKUP(E1076,PICKUP_PORKMEAT!A2:B559,{2},FALSE),VLOOKUP(E1076,SOTC_PORKMEAT!A2:B5441,{2},FALSE))), CUSTOMERS_PORKMEAT!A2:C951,{3},FALSE)</f>
      </c>
      <c r="V1076" s="1">
        <f>VLOOKUP(UPPER(IF(IFERROR(VLOOKUP(E1076,SOTC_PORKMEAT!A2:B5441,{2},FALSE), TRUE)=TRUE, VLOOKUP(E1076,PICKUP_PORKMEAT!A2:B559,{2},FALSE),VLOOKUP(E1076,SOTC_PORKMEAT!A2:B5441,{2},FALSE))), CUSTOMERS_PORKMEAT!A2:D951,{4},FALSE)</f>
      </c>
      <c r="W1076" s="1">
        <f>VLOOKUP(H1076,SKU_PORKMEAT!A2:D683,{4},FALSE)</f>
      </c>
      <c r="X1076" s="1">
        <v>10</v>
      </c>
      <c r="Y1076" t="s">
        <v>291</v>
      </c>
    </row>
    <row r="1077" spans="1:25" x14ac:dyDescent="0.25">
      <c r="A1077" s="1">
        <v>2024</v>
      </c>
      <c r="B1077" s="1" t="s">
        <v>24</v>
      </c>
      <c r="C1077" s="1" t="s">
        <v>2415</v>
      </c>
      <c r="D1077" s="1" t="s">
        <v>3007</v>
      </c>
      <c r="E1077" s="1">
        <v>2100121498</v>
      </c>
      <c r="F1077" s="1" t="s">
        <v>49</v>
      </c>
      <c r="G1077" t="s">
        <v>28</v>
      </c>
      <c r="H1077" s="1">
        <v>1000000001127</v>
      </c>
      <c r="I1077" s="1" t="s">
        <v>50</v>
      </c>
      <c r="J1077" s="1" t="s">
        <v>50</v>
      </c>
      <c r="K1077" s="6" t="s">
        <v>3008</v>
      </c>
      <c r="L1077" t="s">
        <v>13</v>
      </c>
      <c r="M1077" t="s">
        <v>28</v>
      </c>
      <c r="N1077" s="6" t="s">
        <v>3008</v>
      </c>
      <c r="O1077" t="s">
        <v>28</v>
      </c>
      <c r="P1077" t="s">
        <v>28</v>
      </c>
      <c r="Q1077" t="s">
        <v>28</v>
      </c>
      <c r="R1077" s="7" t="s">
        <v>3009</v>
      </c>
      <c r="S1077" s="8">
        <f>R1077/N1077 * -1</f>
      </c>
      <c r="T1077">
        <f>VLOOKUP(H1077,SKU_PORKMEAT!A2:D683,{3},FALSE)</f>
      </c>
      <c r="U1077" s="1">
        <f>VLOOKUP(UPPER(IF(IFERROR(VLOOKUP(E1077,SOTC_PORKMEAT!A2:B5441,{2},FALSE), TRUE)=TRUE, VLOOKUP(E1077,PICKUP_PORKMEAT!A2:B559,{2},FALSE),VLOOKUP(E1077,SOTC_PORKMEAT!A2:B5441,{2},FALSE))), CUSTOMERS_PORKMEAT!A2:C951,{3},FALSE)</f>
      </c>
      <c r="V1077" s="1">
        <f>VLOOKUP(UPPER(IF(IFERROR(VLOOKUP(E1077,SOTC_PORKMEAT!A2:B5441,{2},FALSE), TRUE)=TRUE, VLOOKUP(E1077,PICKUP_PORKMEAT!A2:B559,{2},FALSE),VLOOKUP(E1077,SOTC_PORKMEAT!A2:B5441,{2},FALSE))), CUSTOMERS_PORKMEAT!A2:D951,{4},FALSE)</f>
      </c>
      <c r="W1077" s="1">
        <f>VLOOKUP(H1077,SKU_PORKMEAT!A2:D683,{4},FALSE)</f>
      </c>
      <c r="X1077" s="1">
        <v>15</v>
      </c>
      <c r="Y1077" t="s">
        <v>49</v>
      </c>
    </row>
    <row r="1078" spans="1:25" x14ac:dyDescent="0.25">
      <c r="A1078" s="1">
        <v>2024</v>
      </c>
      <c r="B1078" s="1" t="s">
        <v>24</v>
      </c>
      <c r="C1078" s="1" t="s">
        <v>2454</v>
      </c>
      <c r="D1078" s="1" t="s">
        <v>3010</v>
      </c>
      <c r="E1078" s="1">
        <v>2100121069</v>
      </c>
      <c r="F1078" s="1" t="s">
        <v>503</v>
      </c>
      <c r="G1078" t="s">
        <v>28</v>
      </c>
      <c r="H1078" s="1">
        <v>1000000000762</v>
      </c>
      <c r="I1078" s="1" t="s">
        <v>504</v>
      </c>
      <c r="J1078" s="1" t="s">
        <v>504</v>
      </c>
      <c r="K1078" s="6" t="s">
        <v>1243</v>
      </c>
      <c r="L1078" t="s">
        <v>13</v>
      </c>
      <c r="M1078" t="s">
        <v>28</v>
      </c>
      <c r="N1078" s="6" t="s">
        <v>1243</v>
      </c>
      <c r="O1078" t="s">
        <v>28</v>
      </c>
      <c r="P1078" t="s">
        <v>28</v>
      </c>
      <c r="Q1078" t="s">
        <v>28</v>
      </c>
      <c r="R1078" s="7" t="s">
        <v>1244</v>
      </c>
      <c r="S1078" s="8">
        <f>R1078/N1078 * -1</f>
      </c>
      <c r="T1078">
        <f>VLOOKUP(H1078,SKU_PORKMEAT!A2:D683,{3},FALSE)</f>
      </c>
      <c r="U1078" s="1">
        <f>VLOOKUP(UPPER(IF(IFERROR(VLOOKUP(E1078,SOTC_PORKMEAT!A2:B5441,{2},FALSE), TRUE)=TRUE, VLOOKUP(E1078,PICKUP_PORKMEAT!A2:B559,{2},FALSE),VLOOKUP(E1078,SOTC_PORKMEAT!A2:B5441,{2},FALSE))), CUSTOMERS_PORKMEAT!A2:C951,{3},FALSE)</f>
      </c>
      <c r="V1078" s="1">
        <f>VLOOKUP(UPPER(IF(IFERROR(VLOOKUP(E1078,SOTC_PORKMEAT!A2:B5441,{2},FALSE), TRUE)=TRUE, VLOOKUP(E1078,PICKUP_PORKMEAT!A2:B559,{2},FALSE),VLOOKUP(E1078,SOTC_PORKMEAT!A2:B5441,{2},FALSE))), CUSTOMERS_PORKMEAT!A2:D951,{4},FALSE)</f>
      </c>
      <c r="W1078" s="1">
        <f>VLOOKUP(H1078,SKU_PORKMEAT!A2:D683,{4},FALSE)</f>
      </c>
      <c r="X1078" s="1">
        <v>12</v>
      </c>
      <c r="Y1078" t="s">
        <v>503</v>
      </c>
    </row>
    <row r="1079" spans="1:25" x14ac:dyDescent="0.25">
      <c r="A1079" s="1">
        <v>2024</v>
      </c>
      <c r="B1079" s="1" t="s">
        <v>24</v>
      </c>
      <c r="C1079" s="1" t="s">
        <v>2454</v>
      </c>
      <c r="D1079" s="1" t="s">
        <v>3011</v>
      </c>
      <c r="E1079" s="1">
        <v>2100121068</v>
      </c>
      <c r="F1079" s="1" t="s">
        <v>512</v>
      </c>
      <c r="G1079" t="s">
        <v>28</v>
      </c>
      <c r="H1079" s="1">
        <v>1000000000762</v>
      </c>
      <c r="I1079" s="1" t="s">
        <v>504</v>
      </c>
      <c r="J1079" s="1" t="s">
        <v>504</v>
      </c>
      <c r="K1079" s="6" t="s">
        <v>3012</v>
      </c>
      <c r="L1079" t="s">
        <v>13</v>
      </c>
      <c r="M1079" t="s">
        <v>28</v>
      </c>
      <c r="N1079" s="6" t="s">
        <v>3012</v>
      </c>
      <c r="O1079" t="s">
        <v>28</v>
      </c>
      <c r="P1079" t="s">
        <v>28</v>
      </c>
      <c r="Q1079" t="s">
        <v>28</v>
      </c>
      <c r="R1079" s="7" t="s">
        <v>3013</v>
      </c>
      <c r="S1079" s="8">
        <f>R1079/N1079 * -1</f>
      </c>
      <c r="T1079">
        <f>VLOOKUP(H1079,SKU_PORKMEAT!A2:D683,{3},FALSE)</f>
      </c>
      <c r="U1079" s="1">
        <f>VLOOKUP(UPPER(IF(IFERROR(VLOOKUP(E1079,SOTC_PORKMEAT!A2:B5441,{2},FALSE), TRUE)=TRUE, VLOOKUP(E1079,PICKUP_PORKMEAT!A2:B559,{2},FALSE),VLOOKUP(E1079,SOTC_PORKMEAT!A2:B5441,{2},FALSE))), CUSTOMERS_PORKMEAT!A2:C951,{3},FALSE)</f>
      </c>
      <c r="V1079" s="1">
        <f>VLOOKUP(UPPER(IF(IFERROR(VLOOKUP(E1079,SOTC_PORKMEAT!A2:B5441,{2},FALSE), TRUE)=TRUE, VLOOKUP(E1079,PICKUP_PORKMEAT!A2:B559,{2},FALSE),VLOOKUP(E1079,SOTC_PORKMEAT!A2:B5441,{2},FALSE))), CUSTOMERS_PORKMEAT!A2:D951,{4},FALSE)</f>
      </c>
      <c r="W1079" s="1">
        <f>VLOOKUP(H1079,SKU_PORKMEAT!A2:D683,{4},FALSE)</f>
      </c>
      <c r="X1079" s="1">
        <v>12</v>
      </c>
      <c r="Y1079" t="s">
        <v>512</v>
      </c>
    </row>
    <row r="1080" spans="1:25" x14ac:dyDescent="0.25">
      <c r="A1080" s="1">
        <v>2024</v>
      </c>
      <c r="B1080" s="1" t="s">
        <v>24</v>
      </c>
      <c r="C1080" s="1" t="s">
        <v>2454</v>
      </c>
      <c r="D1080" s="1" t="s">
        <v>3014</v>
      </c>
      <c r="E1080" s="1">
        <v>2100121076</v>
      </c>
      <c r="F1080" s="1" t="s">
        <v>104</v>
      </c>
      <c r="G1080" t="s">
        <v>28</v>
      </c>
      <c r="H1080" s="1">
        <v>1000000001134</v>
      </c>
      <c r="I1080" s="1" t="s">
        <v>516</v>
      </c>
      <c r="J1080" s="1" t="s">
        <v>516</v>
      </c>
      <c r="K1080" s="6" t="s">
        <v>3015</v>
      </c>
      <c r="L1080" t="s">
        <v>13</v>
      </c>
      <c r="M1080" t="s">
        <v>28</v>
      </c>
      <c r="N1080" s="6" t="s">
        <v>3015</v>
      </c>
      <c r="O1080" t="s">
        <v>28</v>
      </c>
      <c r="P1080" t="s">
        <v>28</v>
      </c>
      <c r="Q1080" t="s">
        <v>28</v>
      </c>
      <c r="R1080" s="7" t="s">
        <v>3016</v>
      </c>
      <c r="S1080" s="8">
        <f>R1080/N1080 * -1</f>
      </c>
      <c r="T1080">
        <f>VLOOKUP(H1080,SKU_PORKMEAT!A2:D683,{3},FALSE)</f>
      </c>
      <c r="U1080" s="1">
        <f>VLOOKUP(UPPER(IF(IFERROR(VLOOKUP(E1080,SOTC_PORKMEAT!A2:B5441,{2},FALSE), TRUE)=TRUE, VLOOKUP(E1080,PICKUP_PORKMEAT!A2:B559,{2},FALSE),VLOOKUP(E1080,SOTC_PORKMEAT!A2:B5441,{2},FALSE))), CUSTOMERS_PORKMEAT!A2:C951,{3},FALSE)</f>
      </c>
      <c r="V1080" s="1">
        <f>VLOOKUP(UPPER(IF(IFERROR(VLOOKUP(E1080,SOTC_PORKMEAT!A2:B5441,{2},FALSE), TRUE)=TRUE, VLOOKUP(E1080,PICKUP_PORKMEAT!A2:B559,{2},FALSE),VLOOKUP(E1080,SOTC_PORKMEAT!A2:B5441,{2},FALSE))), CUSTOMERS_PORKMEAT!A2:D951,{4},FALSE)</f>
      </c>
      <c r="W1080" s="1">
        <f>VLOOKUP(H1080,SKU_PORKMEAT!A2:D683,{4},FALSE)</f>
      </c>
      <c r="X1080" s="1">
        <v>10</v>
      </c>
      <c r="Y1080" t="s">
        <v>104</v>
      </c>
    </row>
    <row r="1081" spans="1:25" x14ac:dyDescent="0.25">
      <c r="A1081" s="1">
        <v>2024</v>
      </c>
      <c r="B1081" s="1" t="s">
        <v>24</v>
      </c>
      <c r="C1081" s="1" t="s">
        <v>2454</v>
      </c>
      <c r="D1081" s="1" t="s">
        <v>3014</v>
      </c>
      <c r="E1081" s="1">
        <v>2100121076</v>
      </c>
      <c r="F1081" s="1" t="s">
        <v>104</v>
      </c>
      <c r="G1081" t="s">
        <v>28</v>
      </c>
      <c r="H1081" s="1">
        <v>1000000001136</v>
      </c>
      <c r="I1081" s="1" t="s">
        <v>519</v>
      </c>
      <c r="J1081" s="1" t="s">
        <v>519</v>
      </c>
      <c r="K1081" s="6" t="s">
        <v>3017</v>
      </c>
      <c r="L1081" t="s">
        <v>13</v>
      </c>
      <c r="M1081" t="s">
        <v>28</v>
      </c>
      <c r="N1081" s="6" t="s">
        <v>3017</v>
      </c>
      <c r="O1081" t="s">
        <v>28</v>
      </c>
      <c r="P1081" t="s">
        <v>28</v>
      </c>
      <c r="Q1081" t="s">
        <v>28</v>
      </c>
      <c r="R1081" s="7" t="s">
        <v>3018</v>
      </c>
      <c r="S1081" s="8">
        <f>R1081/N1081 * -1</f>
      </c>
      <c r="T1081">
        <f>VLOOKUP(H1081,SKU_PORKMEAT!A2:D683,{3},FALSE)</f>
      </c>
      <c r="U1081" s="1">
        <f>VLOOKUP(UPPER(IF(IFERROR(VLOOKUP(E1081,SOTC_PORKMEAT!A2:B5441,{2},FALSE), TRUE)=TRUE, VLOOKUP(E1081,PICKUP_PORKMEAT!A2:B559,{2},FALSE),VLOOKUP(E1081,SOTC_PORKMEAT!A2:B5441,{2},FALSE))), CUSTOMERS_PORKMEAT!A2:C951,{3},FALSE)</f>
      </c>
      <c r="V1081" s="1">
        <f>VLOOKUP(UPPER(IF(IFERROR(VLOOKUP(E1081,SOTC_PORKMEAT!A2:B5441,{2},FALSE), TRUE)=TRUE, VLOOKUP(E1081,PICKUP_PORKMEAT!A2:B559,{2},FALSE),VLOOKUP(E1081,SOTC_PORKMEAT!A2:B5441,{2},FALSE))), CUSTOMERS_PORKMEAT!A2:D951,{4},FALSE)</f>
      </c>
      <c r="W1081" s="1">
        <f>VLOOKUP(H1081,SKU_PORKMEAT!A2:D683,{4},FALSE)</f>
      </c>
      <c r="X1081" s="1">
        <v>10</v>
      </c>
      <c r="Y1081" t="s">
        <v>104</v>
      </c>
    </row>
    <row r="1082" spans="1:25" x14ac:dyDescent="0.25">
      <c r="A1082" s="1">
        <v>2024</v>
      </c>
      <c r="B1082" s="1" t="s">
        <v>24</v>
      </c>
      <c r="C1082" s="1" t="s">
        <v>2454</v>
      </c>
      <c r="D1082" s="1" t="s">
        <v>3019</v>
      </c>
      <c r="E1082" s="1">
        <v>2100121070</v>
      </c>
      <c r="F1082" s="1" t="s">
        <v>545</v>
      </c>
      <c r="G1082" t="s">
        <v>28</v>
      </c>
      <c r="H1082" s="1">
        <v>1000000000762</v>
      </c>
      <c r="I1082" s="1" t="s">
        <v>504</v>
      </c>
      <c r="J1082" s="1" t="s">
        <v>504</v>
      </c>
      <c r="K1082" s="6" t="s">
        <v>3020</v>
      </c>
      <c r="L1082" t="s">
        <v>13</v>
      </c>
      <c r="M1082" t="s">
        <v>28</v>
      </c>
      <c r="N1082" s="6" t="s">
        <v>3020</v>
      </c>
      <c r="O1082" t="s">
        <v>28</v>
      </c>
      <c r="P1082" t="s">
        <v>28</v>
      </c>
      <c r="Q1082" t="s">
        <v>28</v>
      </c>
      <c r="R1082" s="7" t="s">
        <v>3021</v>
      </c>
      <c r="S1082" s="8">
        <f>R1082/N1082 * -1</f>
      </c>
      <c r="T1082">
        <f>VLOOKUP(H1082,SKU_PORKMEAT!A2:D683,{3},FALSE)</f>
      </c>
      <c r="U1082" s="1">
        <f>VLOOKUP(UPPER(IF(IFERROR(VLOOKUP(E1082,SOTC_PORKMEAT!A2:B5441,{2},FALSE), TRUE)=TRUE, VLOOKUP(E1082,PICKUP_PORKMEAT!A2:B559,{2},FALSE),VLOOKUP(E1082,SOTC_PORKMEAT!A2:B5441,{2},FALSE))), CUSTOMERS_PORKMEAT!A2:C951,{3},FALSE)</f>
      </c>
      <c r="V1082" s="1">
        <f>VLOOKUP(UPPER(IF(IFERROR(VLOOKUP(E1082,SOTC_PORKMEAT!A2:B5441,{2},FALSE), TRUE)=TRUE, VLOOKUP(E1082,PICKUP_PORKMEAT!A2:B559,{2},FALSE),VLOOKUP(E1082,SOTC_PORKMEAT!A2:B5441,{2},FALSE))), CUSTOMERS_PORKMEAT!A2:D951,{4},FALSE)</f>
      </c>
      <c r="W1082" s="1">
        <f>VLOOKUP(H1082,SKU_PORKMEAT!A2:D683,{4},FALSE)</f>
      </c>
      <c r="X1082" s="1">
        <v>12</v>
      </c>
      <c r="Y1082" t="s">
        <v>545</v>
      </c>
    </row>
    <row r="1083" spans="1:25" x14ac:dyDescent="0.25">
      <c r="A1083" s="1">
        <v>2024</v>
      </c>
      <c r="B1083" s="1" t="s">
        <v>24</v>
      </c>
      <c r="C1083" s="1" t="s">
        <v>2454</v>
      </c>
      <c r="D1083" s="1" t="s">
        <v>3022</v>
      </c>
      <c r="E1083" s="1">
        <v>2100121154</v>
      </c>
      <c r="F1083" s="1" t="s">
        <v>139</v>
      </c>
      <c r="G1083" t="s">
        <v>28</v>
      </c>
      <c r="H1083" s="1">
        <v>1000000001131</v>
      </c>
      <c r="I1083" s="1" t="s">
        <v>55</v>
      </c>
      <c r="J1083" s="1" t="s">
        <v>55</v>
      </c>
      <c r="K1083" s="6" t="s">
        <v>3023</v>
      </c>
      <c r="L1083" t="s">
        <v>13</v>
      </c>
      <c r="M1083" t="s">
        <v>28</v>
      </c>
      <c r="N1083" s="6" t="s">
        <v>3023</v>
      </c>
      <c r="O1083" t="s">
        <v>28</v>
      </c>
      <c r="P1083" t="s">
        <v>28</v>
      </c>
      <c r="Q1083" t="s">
        <v>28</v>
      </c>
      <c r="R1083" s="7" t="s">
        <v>3024</v>
      </c>
      <c r="S1083" s="8">
        <f>R1083/N1083 * -1</f>
      </c>
      <c r="T1083">
        <f>VLOOKUP(H1083,SKU_PORKMEAT!A2:D683,{3},FALSE)</f>
      </c>
      <c r="U1083" s="1">
        <f>VLOOKUP(UPPER(IF(IFERROR(VLOOKUP(E1083,SOTC_PORKMEAT!A2:B5441,{2},FALSE), TRUE)=TRUE, VLOOKUP(E1083,PICKUP_PORKMEAT!A2:B559,{2},FALSE),VLOOKUP(E1083,SOTC_PORKMEAT!A2:B5441,{2},FALSE))), CUSTOMERS_PORKMEAT!A2:C951,{3},FALSE)</f>
      </c>
      <c r="V1083" s="1">
        <f>VLOOKUP(UPPER(IF(IFERROR(VLOOKUP(E1083,SOTC_PORKMEAT!A2:B5441,{2},FALSE), TRUE)=TRUE, VLOOKUP(E1083,PICKUP_PORKMEAT!A2:B559,{2},FALSE),VLOOKUP(E1083,SOTC_PORKMEAT!A2:B5441,{2},FALSE))), CUSTOMERS_PORKMEAT!A2:D951,{4},FALSE)</f>
      </c>
      <c r="W1083" s="1">
        <f>VLOOKUP(H1083,SKU_PORKMEAT!A2:D683,{4},FALSE)</f>
      </c>
      <c r="X1083" s="1">
        <v>10</v>
      </c>
      <c r="Y1083" t="s">
        <v>139</v>
      </c>
    </row>
    <row r="1084" spans="1:25" x14ac:dyDescent="0.25">
      <c r="A1084" s="1">
        <v>2024</v>
      </c>
      <c r="B1084" s="1" t="s">
        <v>24</v>
      </c>
      <c r="C1084" s="1" t="s">
        <v>2454</v>
      </c>
      <c r="D1084" s="1" t="s">
        <v>3025</v>
      </c>
      <c r="E1084" s="1">
        <v>2100121071</v>
      </c>
      <c r="F1084" s="1" t="s">
        <v>576</v>
      </c>
      <c r="G1084" t="s">
        <v>28</v>
      </c>
      <c r="H1084" s="1">
        <v>1000000000762</v>
      </c>
      <c r="I1084" s="1" t="s">
        <v>504</v>
      </c>
      <c r="J1084" s="1" t="s">
        <v>504</v>
      </c>
      <c r="K1084" s="6" t="s">
        <v>3026</v>
      </c>
      <c r="L1084" t="s">
        <v>13</v>
      </c>
      <c r="M1084" t="s">
        <v>28</v>
      </c>
      <c r="N1084" s="6" t="s">
        <v>3026</v>
      </c>
      <c r="O1084" t="s">
        <v>28</v>
      </c>
      <c r="P1084" t="s">
        <v>28</v>
      </c>
      <c r="Q1084" t="s">
        <v>28</v>
      </c>
      <c r="R1084" s="7" t="s">
        <v>3027</v>
      </c>
      <c r="S1084" s="8">
        <f>R1084/N1084 * -1</f>
      </c>
      <c r="T1084">
        <f>VLOOKUP(H1084,SKU_PORKMEAT!A2:D683,{3},FALSE)</f>
      </c>
      <c r="U1084" s="1">
        <f>VLOOKUP(UPPER(IF(IFERROR(VLOOKUP(E1084,SOTC_PORKMEAT!A2:B5441,{2},FALSE), TRUE)=TRUE, VLOOKUP(E1084,PICKUP_PORKMEAT!A2:B559,{2},FALSE),VLOOKUP(E1084,SOTC_PORKMEAT!A2:B5441,{2},FALSE))), CUSTOMERS_PORKMEAT!A2:C951,{3},FALSE)</f>
      </c>
      <c r="V1084" s="1">
        <f>VLOOKUP(UPPER(IF(IFERROR(VLOOKUP(E1084,SOTC_PORKMEAT!A2:B5441,{2},FALSE), TRUE)=TRUE, VLOOKUP(E1084,PICKUP_PORKMEAT!A2:B559,{2},FALSE),VLOOKUP(E1084,SOTC_PORKMEAT!A2:B5441,{2},FALSE))), CUSTOMERS_PORKMEAT!A2:D951,{4},FALSE)</f>
      </c>
      <c r="W1084" s="1">
        <f>VLOOKUP(H1084,SKU_PORKMEAT!A2:D683,{4},FALSE)</f>
      </c>
      <c r="X1084" s="1">
        <v>12</v>
      </c>
      <c r="Y1084" t="s">
        <v>576</v>
      </c>
    </row>
    <row r="1085" spans="1:25" x14ac:dyDescent="0.25">
      <c r="A1085" s="1">
        <v>2024</v>
      </c>
      <c r="B1085" s="1" t="s">
        <v>24</v>
      </c>
      <c r="C1085" s="1" t="s">
        <v>2415</v>
      </c>
      <c r="D1085" s="1" t="s">
        <v>3028</v>
      </c>
      <c r="E1085" s="1">
        <v>2100121525</v>
      </c>
      <c r="F1085" s="1">
        <f>VLOOKUP(UPPER(IF(IFERROR(VLOOKUP(E1085,SOTC_PORKMEAT!A2:B5441,{2},FALSE), TRUE)=TRUE, VLOOKUP(E1085,PICKUP_PORKMEAT!A2:B559,{2},FALSE),VLOOKUP(E1085,SOTC_PORKMEAT!A2:B5441,{2},FALSE))), CUSTOMERS_PORKMEAT!A2:B951,{2},FALSE)</f>
      </c>
      <c r="G1085" t="s">
        <v>28</v>
      </c>
      <c r="H1085" s="1">
        <v>1000000001128</v>
      </c>
      <c r="I1085" s="1" t="s">
        <v>73</v>
      </c>
      <c r="J1085" s="1" t="s">
        <v>73</v>
      </c>
      <c r="K1085" s="6" t="s">
        <v>3029</v>
      </c>
      <c r="L1085" t="s">
        <v>13</v>
      </c>
      <c r="M1085" t="s">
        <v>28</v>
      </c>
      <c r="N1085" s="6" t="s">
        <v>3029</v>
      </c>
      <c r="O1085" t="s">
        <v>28</v>
      </c>
      <c r="P1085" t="s">
        <v>28</v>
      </c>
      <c r="Q1085" t="s">
        <v>28</v>
      </c>
      <c r="R1085" s="7" t="s">
        <v>3030</v>
      </c>
      <c r="S1085" s="8">
        <f>R1085/N1085 * -1</f>
      </c>
      <c r="T1085">
        <f>VLOOKUP(H1085,SKU_PORKMEAT!A2:D683,{3},FALSE)</f>
      </c>
      <c r="U1085" s="1">
        <f>VLOOKUP(UPPER(IF(IFERROR(VLOOKUP(E1085,SOTC_PORKMEAT!A2:B5441,{2},FALSE), TRUE)=TRUE, VLOOKUP(E1085,PICKUP_PORKMEAT!A2:B559,{2},FALSE),VLOOKUP(E1085,SOTC_PORKMEAT!A2:B5441,{2},FALSE))), CUSTOMERS_PORKMEAT!A2:C951,{3},FALSE)</f>
      </c>
      <c r="V1085" s="1">
        <f>VLOOKUP(UPPER(IF(IFERROR(VLOOKUP(E1085,SOTC_PORKMEAT!A2:B5441,{2},FALSE), TRUE)=TRUE, VLOOKUP(E1085,PICKUP_PORKMEAT!A2:B559,{2},FALSE),VLOOKUP(E1085,SOTC_PORKMEAT!A2:B5441,{2},FALSE))), CUSTOMERS_PORKMEAT!A2:D951,{4},FALSE)</f>
      </c>
      <c r="W1085" s="1">
        <f>VLOOKUP(H1085,SKU_PORKMEAT!A2:D683,{4},FALSE)</f>
      </c>
      <c r="X1085" s="1">
        <v>15</v>
      </c>
      <c r="Y1085" t="s">
        <v>256</v>
      </c>
    </row>
    <row r="1086" spans="1:25" x14ac:dyDescent="0.25">
      <c r="A1086" s="1">
        <v>2024</v>
      </c>
      <c r="B1086" s="1" t="s">
        <v>24</v>
      </c>
      <c r="C1086" s="1" t="s">
        <v>2415</v>
      </c>
      <c r="D1086" s="1" t="s">
        <v>3031</v>
      </c>
      <c r="E1086" s="1">
        <v>2100121488</v>
      </c>
      <c r="F1086" s="1" t="s">
        <v>67</v>
      </c>
      <c r="G1086" t="s">
        <v>28</v>
      </c>
      <c r="H1086" s="1">
        <v>1000000001131</v>
      </c>
      <c r="I1086" s="1" t="s">
        <v>55</v>
      </c>
      <c r="J1086" s="1" t="s">
        <v>55</v>
      </c>
      <c r="K1086" s="6" t="s">
        <v>3032</v>
      </c>
      <c r="L1086" t="s">
        <v>13</v>
      </c>
      <c r="M1086" t="s">
        <v>28</v>
      </c>
      <c r="N1086" s="6" t="s">
        <v>3032</v>
      </c>
      <c r="O1086" t="s">
        <v>28</v>
      </c>
      <c r="P1086" t="s">
        <v>28</v>
      </c>
      <c r="Q1086" t="s">
        <v>28</v>
      </c>
      <c r="R1086" s="7" t="s">
        <v>3033</v>
      </c>
      <c r="S1086" s="8">
        <f>R1086/N1086 * -1</f>
      </c>
      <c r="T1086">
        <f>VLOOKUP(H1086,SKU_PORKMEAT!A2:D683,{3},FALSE)</f>
      </c>
      <c r="U1086" s="1">
        <f>VLOOKUP(UPPER(IF(IFERROR(VLOOKUP(E1086,SOTC_PORKMEAT!A2:B5441,{2},FALSE), TRUE)=TRUE, VLOOKUP(E1086,PICKUP_PORKMEAT!A2:B559,{2},FALSE),VLOOKUP(E1086,SOTC_PORKMEAT!A2:B5441,{2},FALSE))), CUSTOMERS_PORKMEAT!A2:C951,{3},FALSE)</f>
      </c>
      <c r="V1086" s="1">
        <f>VLOOKUP(UPPER(IF(IFERROR(VLOOKUP(E1086,SOTC_PORKMEAT!A2:B5441,{2},FALSE), TRUE)=TRUE, VLOOKUP(E1086,PICKUP_PORKMEAT!A2:B559,{2},FALSE),VLOOKUP(E1086,SOTC_PORKMEAT!A2:B5441,{2},FALSE))), CUSTOMERS_PORKMEAT!A2:D951,{4},FALSE)</f>
      </c>
      <c r="W1086" s="1">
        <f>VLOOKUP(H1086,SKU_PORKMEAT!A2:D683,{4},FALSE)</f>
      </c>
      <c r="X1086" s="1">
        <v>10</v>
      </c>
      <c r="Y1086" t="s">
        <v>67</v>
      </c>
    </row>
    <row r="1087" spans="1:25" x14ac:dyDescent="0.25">
      <c r="A1087" s="1">
        <v>2024</v>
      </c>
      <c r="B1087" s="1" t="s">
        <v>24</v>
      </c>
      <c r="C1087" s="1" t="s">
        <v>2415</v>
      </c>
      <c r="D1087" s="1" t="s">
        <v>3034</v>
      </c>
      <c r="E1087" s="1">
        <v>2100121489</v>
      </c>
      <c r="F1087" s="1" t="s">
        <v>88</v>
      </c>
      <c r="G1087" t="s">
        <v>28</v>
      </c>
      <c r="H1087" s="1">
        <v>1000000001128</v>
      </c>
      <c r="I1087" s="1" t="s">
        <v>73</v>
      </c>
      <c r="J1087" s="1" t="s">
        <v>73</v>
      </c>
      <c r="K1087" s="6" t="s">
        <v>3035</v>
      </c>
      <c r="L1087" t="s">
        <v>13</v>
      </c>
      <c r="M1087" t="s">
        <v>28</v>
      </c>
      <c r="N1087" s="6" t="s">
        <v>3035</v>
      </c>
      <c r="O1087" t="s">
        <v>28</v>
      </c>
      <c r="P1087" t="s">
        <v>28</v>
      </c>
      <c r="Q1087" t="s">
        <v>28</v>
      </c>
      <c r="R1087" s="7" t="s">
        <v>3036</v>
      </c>
      <c r="S1087" s="8">
        <f>R1087/N1087 * -1</f>
      </c>
      <c r="T1087">
        <f>VLOOKUP(H1087,SKU_PORKMEAT!A2:D683,{3},FALSE)</f>
      </c>
      <c r="U1087" s="1">
        <f>VLOOKUP(UPPER(IF(IFERROR(VLOOKUP(E1087,SOTC_PORKMEAT!A2:B5441,{2},FALSE), TRUE)=TRUE, VLOOKUP(E1087,PICKUP_PORKMEAT!A2:B559,{2},FALSE),VLOOKUP(E1087,SOTC_PORKMEAT!A2:B5441,{2},FALSE))), CUSTOMERS_PORKMEAT!A2:C951,{3},FALSE)</f>
      </c>
      <c r="V1087" s="1">
        <f>VLOOKUP(UPPER(IF(IFERROR(VLOOKUP(E1087,SOTC_PORKMEAT!A2:B5441,{2},FALSE), TRUE)=TRUE, VLOOKUP(E1087,PICKUP_PORKMEAT!A2:B559,{2},FALSE),VLOOKUP(E1087,SOTC_PORKMEAT!A2:B5441,{2},FALSE))), CUSTOMERS_PORKMEAT!A2:D951,{4},FALSE)</f>
      </c>
      <c r="W1087" s="1">
        <f>VLOOKUP(H1087,SKU_PORKMEAT!A2:D683,{4},FALSE)</f>
      </c>
      <c r="X1087" s="1">
        <v>15</v>
      </c>
      <c r="Y1087" t="s">
        <v>88</v>
      </c>
    </row>
    <row r="1088" spans="1:25" x14ac:dyDescent="0.25">
      <c r="A1088" s="1">
        <v>2024</v>
      </c>
      <c r="B1088" s="1" t="s">
        <v>24</v>
      </c>
      <c r="C1088" s="1" t="s">
        <v>2415</v>
      </c>
      <c r="D1088" s="1" t="s">
        <v>3037</v>
      </c>
      <c r="E1088" s="1">
        <v>2100121596</v>
      </c>
      <c r="F1088" s="1" t="s">
        <v>2088</v>
      </c>
      <c r="G1088" t="s">
        <v>28</v>
      </c>
      <c r="H1088" s="1">
        <v>1000000000734</v>
      </c>
      <c r="I1088" s="1" t="s">
        <v>937</v>
      </c>
      <c r="J1088" s="1" t="s">
        <v>937</v>
      </c>
      <c r="K1088" s="6" t="s">
        <v>3038</v>
      </c>
      <c r="L1088" t="s">
        <v>13</v>
      </c>
      <c r="M1088" t="s">
        <v>28</v>
      </c>
      <c r="N1088" s="6" t="s">
        <v>3038</v>
      </c>
      <c r="O1088" t="s">
        <v>28</v>
      </c>
      <c r="P1088" t="s">
        <v>28</v>
      </c>
      <c r="Q1088" t="s">
        <v>28</v>
      </c>
      <c r="R1088" s="7" t="s">
        <v>3039</v>
      </c>
      <c r="S1088" s="8">
        <f>R1088/N1088 * -1</f>
      </c>
      <c r="T1088">
        <f>VLOOKUP(H1088,SKU_PORKMEAT!A2:D683,{3},FALSE)</f>
      </c>
      <c r="U1088" s="1">
        <f>VLOOKUP(UPPER(IF(IFERROR(VLOOKUP(E1088,SOTC_PORKMEAT!A2:B5441,{2},FALSE), TRUE)=TRUE, VLOOKUP(E1088,PICKUP_PORKMEAT!A2:B559,{2},FALSE),VLOOKUP(E1088,SOTC_PORKMEAT!A2:B5441,{2},FALSE))), CUSTOMERS_PORKMEAT!A2:C951,{3},FALSE)</f>
      </c>
      <c r="V1088" s="1">
        <f>VLOOKUP(UPPER(IF(IFERROR(VLOOKUP(E1088,SOTC_PORKMEAT!A2:B5441,{2},FALSE), TRUE)=TRUE, VLOOKUP(E1088,PICKUP_PORKMEAT!A2:B559,{2},FALSE),VLOOKUP(E1088,SOTC_PORKMEAT!A2:B5441,{2},FALSE))), CUSTOMERS_PORKMEAT!A2:D951,{4},FALSE)</f>
      </c>
      <c r="W1088" s="1">
        <f>VLOOKUP(H1088,SKU_PORKMEAT!A2:D683,{4},FALSE)</f>
      </c>
      <c r="X1088" s="1">
        <v>17</v>
      </c>
      <c r="Y1088" t="s">
        <v>2088</v>
      </c>
    </row>
    <row r="1089" spans="1:25" x14ac:dyDescent="0.25">
      <c r="A1089" s="1">
        <v>2024</v>
      </c>
      <c r="B1089" s="1" t="s">
        <v>24</v>
      </c>
      <c r="C1089" s="1" t="s">
        <v>2415</v>
      </c>
      <c r="D1089" s="1" t="s">
        <v>3037</v>
      </c>
      <c r="E1089" s="1">
        <v>2100121596</v>
      </c>
      <c r="F1089" s="1" t="s">
        <v>2088</v>
      </c>
      <c r="G1089" t="s">
        <v>28</v>
      </c>
      <c r="H1089" s="1">
        <v>1000000000695</v>
      </c>
      <c r="I1089" s="1" t="s">
        <v>1462</v>
      </c>
      <c r="J1089" s="1" t="s">
        <v>1462</v>
      </c>
      <c r="K1089" s="6" t="s">
        <v>3040</v>
      </c>
      <c r="L1089" t="s">
        <v>13</v>
      </c>
      <c r="M1089" t="s">
        <v>28</v>
      </c>
      <c r="N1089" s="6" t="s">
        <v>3040</v>
      </c>
      <c r="O1089" t="s">
        <v>28</v>
      </c>
      <c r="P1089" t="s">
        <v>28</v>
      </c>
      <c r="Q1089" t="s">
        <v>28</v>
      </c>
      <c r="R1089" s="7" t="s">
        <v>3041</v>
      </c>
      <c r="S1089" s="8">
        <f>R1089/N1089 * -1</f>
      </c>
      <c r="T1089">
        <f>VLOOKUP(H1089,SKU_PORKMEAT!A2:D683,{3},FALSE)</f>
      </c>
      <c r="U1089" s="1">
        <f>VLOOKUP(UPPER(IF(IFERROR(VLOOKUP(E1089,SOTC_PORKMEAT!A2:B5441,{2},FALSE), TRUE)=TRUE, VLOOKUP(E1089,PICKUP_PORKMEAT!A2:B559,{2},FALSE),VLOOKUP(E1089,SOTC_PORKMEAT!A2:B5441,{2},FALSE))), CUSTOMERS_PORKMEAT!A2:C951,{3},FALSE)</f>
      </c>
      <c r="V1089" s="1">
        <f>VLOOKUP(UPPER(IF(IFERROR(VLOOKUP(E1089,SOTC_PORKMEAT!A2:B5441,{2},FALSE), TRUE)=TRUE, VLOOKUP(E1089,PICKUP_PORKMEAT!A2:B559,{2},FALSE),VLOOKUP(E1089,SOTC_PORKMEAT!A2:B5441,{2},FALSE))), CUSTOMERS_PORKMEAT!A2:D951,{4},FALSE)</f>
      </c>
      <c r="W1089" s="1">
        <f>VLOOKUP(H1089,SKU_PORKMEAT!A2:D683,{4},FALSE)</f>
      </c>
      <c r="X1089" s="1">
        <v>17</v>
      </c>
      <c r="Y1089" t="s">
        <v>2088</v>
      </c>
    </row>
    <row r="1090" spans="1:25" x14ac:dyDescent="0.25">
      <c r="A1090" s="1">
        <v>2024</v>
      </c>
      <c r="B1090" s="1" t="s">
        <v>24</v>
      </c>
      <c r="C1090" s="1" t="s">
        <v>2415</v>
      </c>
      <c r="D1090" s="1" t="s">
        <v>3037</v>
      </c>
      <c r="E1090" s="1">
        <v>2100121596</v>
      </c>
      <c r="F1090" s="1" t="s">
        <v>2088</v>
      </c>
      <c r="G1090" t="s">
        <v>28</v>
      </c>
      <c r="H1090" s="1">
        <v>1000000000350</v>
      </c>
      <c r="I1090" s="1" t="s">
        <v>2089</v>
      </c>
      <c r="J1090" s="1" t="s">
        <v>2089</v>
      </c>
      <c r="K1090" s="6" t="s">
        <v>3042</v>
      </c>
      <c r="L1090" t="s">
        <v>13</v>
      </c>
      <c r="M1090" t="s">
        <v>28</v>
      </c>
      <c r="N1090" s="6" t="s">
        <v>3042</v>
      </c>
      <c r="O1090" t="s">
        <v>28</v>
      </c>
      <c r="P1090" t="s">
        <v>28</v>
      </c>
      <c r="Q1090" t="s">
        <v>28</v>
      </c>
      <c r="R1090" s="7" t="s">
        <v>3043</v>
      </c>
      <c r="S1090" s="8">
        <f>R1090/N1090 * -1</f>
      </c>
      <c r="T1090">
        <f>VLOOKUP(H1090,SKU_PORKMEAT!A2:D683,{3},FALSE)</f>
      </c>
      <c r="U1090" s="1">
        <f>VLOOKUP(UPPER(IF(IFERROR(VLOOKUP(E1090,SOTC_PORKMEAT!A2:B5441,{2},FALSE), TRUE)=TRUE, VLOOKUP(E1090,PICKUP_PORKMEAT!A2:B559,{2},FALSE),VLOOKUP(E1090,SOTC_PORKMEAT!A2:B5441,{2},FALSE))), CUSTOMERS_PORKMEAT!A2:C951,{3},FALSE)</f>
      </c>
      <c r="V1090" s="1">
        <f>VLOOKUP(UPPER(IF(IFERROR(VLOOKUP(E1090,SOTC_PORKMEAT!A2:B5441,{2},FALSE), TRUE)=TRUE, VLOOKUP(E1090,PICKUP_PORKMEAT!A2:B559,{2},FALSE),VLOOKUP(E1090,SOTC_PORKMEAT!A2:B5441,{2},FALSE))), CUSTOMERS_PORKMEAT!A2:D951,{4},FALSE)</f>
      </c>
      <c r="W1090" s="1">
        <f>VLOOKUP(H1090,SKU_PORKMEAT!A2:D683,{4},FALSE)</f>
      </c>
      <c r="X1090" s="1">
        <v>17</v>
      </c>
      <c r="Y1090" t="s">
        <v>2088</v>
      </c>
    </row>
    <row r="1091" spans="1:25" x14ac:dyDescent="0.25">
      <c r="A1091" s="1">
        <v>2024</v>
      </c>
      <c r="B1091" s="1" t="s">
        <v>24</v>
      </c>
      <c r="C1091" s="1" t="s">
        <v>3044</v>
      </c>
      <c r="D1091" s="1" t="s">
        <v>3045</v>
      </c>
      <c r="E1091" s="1">
        <v>2100121812</v>
      </c>
      <c r="F1091" s="1" t="s">
        <v>49</v>
      </c>
      <c r="G1091" t="s">
        <v>28</v>
      </c>
      <c r="H1091" s="1">
        <v>1000000001127</v>
      </c>
      <c r="I1091" s="1" t="s">
        <v>50</v>
      </c>
      <c r="J1091" s="1" t="s">
        <v>50</v>
      </c>
      <c r="K1091" s="6" t="s">
        <v>3046</v>
      </c>
      <c r="L1091" t="s">
        <v>13</v>
      </c>
      <c r="M1091" t="s">
        <v>28</v>
      </c>
      <c r="N1091" s="6" t="s">
        <v>3046</v>
      </c>
      <c r="O1091" t="s">
        <v>28</v>
      </c>
      <c r="P1091" t="s">
        <v>28</v>
      </c>
      <c r="Q1091" t="s">
        <v>28</v>
      </c>
      <c r="R1091" s="7" t="s">
        <v>3047</v>
      </c>
      <c r="S1091" s="8">
        <f>R1091/N1091 * -1</f>
      </c>
      <c r="T1091">
        <f>VLOOKUP(H1091,SKU_PORKMEAT!A2:D683,{3},FALSE)</f>
      </c>
      <c r="U1091" s="1">
        <f>VLOOKUP(UPPER(IF(IFERROR(VLOOKUP(E1091,SOTC_PORKMEAT!A2:B5441,{2},FALSE), TRUE)=TRUE, VLOOKUP(E1091,PICKUP_PORKMEAT!A2:B559,{2},FALSE),VLOOKUP(E1091,SOTC_PORKMEAT!A2:B5441,{2},FALSE))), CUSTOMERS_PORKMEAT!A2:C951,{3},FALSE)</f>
      </c>
      <c r="V1091" s="1">
        <f>VLOOKUP(UPPER(IF(IFERROR(VLOOKUP(E1091,SOTC_PORKMEAT!A2:B5441,{2},FALSE), TRUE)=TRUE, VLOOKUP(E1091,PICKUP_PORKMEAT!A2:B559,{2},FALSE),VLOOKUP(E1091,SOTC_PORKMEAT!A2:B5441,{2},FALSE))), CUSTOMERS_PORKMEAT!A2:D951,{4},FALSE)</f>
      </c>
      <c r="W1091" s="1">
        <f>VLOOKUP(H1091,SKU_PORKMEAT!A2:D683,{4},FALSE)</f>
      </c>
      <c r="X1091" s="1">
        <v>15</v>
      </c>
      <c r="Y1091" t="s">
        <v>49</v>
      </c>
    </row>
    <row r="1092" spans="1:25" x14ac:dyDescent="0.25">
      <c r="A1092" s="1">
        <v>2024</v>
      </c>
      <c r="B1092" s="1" t="s">
        <v>24</v>
      </c>
      <c r="C1092" s="1" t="s">
        <v>2415</v>
      </c>
      <c r="D1092" s="1" t="s">
        <v>3048</v>
      </c>
      <c r="E1092" s="1">
        <v>2100121513</v>
      </c>
      <c r="F1092" s="1" t="s">
        <v>613</v>
      </c>
      <c r="G1092" t="s">
        <v>28</v>
      </c>
      <c r="H1092" s="1">
        <v>1000000000370</v>
      </c>
      <c r="I1092" s="1" t="s">
        <v>765</v>
      </c>
      <c r="J1092" s="1" t="s">
        <v>765</v>
      </c>
      <c r="K1092" s="6" t="s">
        <v>3049</v>
      </c>
      <c r="L1092" t="s">
        <v>13</v>
      </c>
      <c r="M1092" t="s">
        <v>28</v>
      </c>
      <c r="N1092" s="6" t="s">
        <v>3049</v>
      </c>
      <c r="O1092" t="s">
        <v>28</v>
      </c>
      <c r="P1092" t="s">
        <v>28</v>
      </c>
      <c r="Q1092" t="s">
        <v>28</v>
      </c>
      <c r="R1092" s="7" t="s">
        <v>3050</v>
      </c>
      <c r="S1092" s="8">
        <f>R1092/N1092 * -1</f>
      </c>
      <c r="T1092">
        <f>VLOOKUP(H1092,SKU_PORKMEAT!A2:D683,{3},FALSE)</f>
      </c>
      <c r="U1092" s="1">
        <f>VLOOKUP(UPPER(IF(IFERROR(VLOOKUP(E1092,SOTC_PORKMEAT!A2:B5441,{2},FALSE), TRUE)=TRUE, VLOOKUP(E1092,PICKUP_PORKMEAT!A2:B559,{2},FALSE),VLOOKUP(E1092,SOTC_PORKMEAT!A2:B5441,{2},FALSE))), CUSTOMERS_PORKMEAT!A2:C951,{3},FALSE)</f>
      </c>
      <c r="V1092" s="1">
        <f>VLOOKUP(UPPER(IF(IFERROR(VLOOKUP(E1092,SOTC_PORKMEAT!A2:B5441,{2},FALSE), TRUE)=TRUE, VLOOKUP(E1092,PICKUP_PORKMEAT!A2:B559,{2},FALSE),VLOOKUP(E1092,SOTC_PORKMEAT!A2:B5441,{2},FALSE))), CUSTOMERS_PORKMEAT!A2:D951,{4},FALSE)</f>
      </c>
      <c r="W1092" s="1">
        <f>VLOOKUP(H1092,SKU_PORKMEAT!A2:D683,{4},FALSE)</f>
      </c>
      <c r="X1092" s="1">
        <v>13</v>
      </c>
      <c r="Y1092" t="s">
        <v>613</v>
      </c>
    </row>
    <row r="1093" spans="1:25" x14ac:dyDescent="0.25">
      <c r="A1093" s="1">
        <v>2024</v>
      </c>
      <c r="B1093" s="1" t="s">
        <v>24</v>
      </c>
      <c r="C1093" s="1" t="s">
        <v>2415</v>
      </c>
      <c r="D1093" s="1" t="s">
        <v>3051</v>
      </c>
      <c r="E1093" s="1">
        <v>2100121517</v>
      </c>
      <c r="F1093" s="1" t="s">
        <v>287</v>
      </c>
      <c r="G1093" t="s">
        <v>28</v>
      </c>
      <c r="H1093" s="1">
        <v>1000000001131</v>
      </c>
      <c r="I1093" s="1" t="s">
        <v>55</v>
      </c>
      <c r="J1093" s="1" t="s">
        <v>55</v>
      </c>
      <c r="K1093" s="6" t="s">
        <v>3052</v>
      </c>
      <c r="L1093" t="s">
        <v>13</v>
      </c>
      <c r="M1093" t="s">
        <v>28</v>
      </c>
      <c r="N1093" s="6" t="s">
        <v>3052</v>
      </c>
      <c r="O1093" t="s">
        <v>28</v>
      </c>
      <c r="P1093" t="s">
        <v>28</v>
      </c>
      <c r="Q1093" t="s">
        <v>28</v>
      </c>
      <c r="R1093" s="7" t="s">
        <v>3053</v>
      </c>
      <c r="S1093" s="8">
        <f>R1093/N1093 * -1</f>
      </c>
      <c r="T1093">
        <f>VLOOKUP(H1093,SKU_PORKMEAT!A2:D683,{3},FALSE)</f>
      </c>
      <c r="U1093" s="1">
        <f>VLOOKUP(UPPER(IF(IFERROR(VLOOKUP(E1093,SOTC_PORKMEAT!A2:B5441,{2},FALSE), TRUE)=TRUE, VLOOKUP(E1093,PICKUP_PORKMEAT!A2:B559,{2},FALSE),VLOOKUP(E1093,SOTC_PORKMEAT!A2:B5441,{2},FALSE))), CUSTOMERS_PORKMEAT!A2:C951,{3},FALSE)</f>
      </c>
      <c r="V1093" s="1">
        <f>VLOOKUP(UPPER(IF(IFERROR(VLOOKUP(E1093,SOTC_PORKMEAT!A2:B5441,{2},FALSE), TRUE)=TRUE, VLOOKUP(E1093,PICKUP_PORKMEAT!A2:B559,{2},FALSE),VLOOKUP(E1093,SOTC_PORKMEAT!A2:B5441,{2},FALSE))), CUSTOMERS_PORKMEAT!A2:D951,{4},FALSE)</f>
      </c>
      <c r="W1093" s="1">
        <f>VLOOKUP(H1093,SKU_PORKMEAT!A2:D683,{4},FALSE)</f>
      </c>
      <c r="X1093" s="1">
        <v>10</v>
      </c>
      <c r="Y1093" t="s">
        <v>287</v>
      </c>
    </row>
    <row r="1094" spans="1:25" x14ac:dyDescent="0.25">
      <c r="A1094" s="1">
        <v>2024</v>
      </c>
      <c r="B1094" s="1" t="s">
        <v>24</v>
      </c>
      <c r="C1094" s="1" t="s">
        <v>2415</v>
      </c>
      <c r="D1094" s="1" t="s">
        <v>3051</v>
      </c>
      <c r="E1094" s="1">
        <v>2100121517</v>
      </c>
      <c r="F1094" s="1" t="s">
        <v>287</v>
      </c>
      <c r="G1094" t="s">
        <v>28</v>
      </c>
      <c r="H1094" s="1">
        <v>1000000001172</v>
      </c>
      <c r="I1094" s="1" t="s">
        <v>1063</v>
      </c>
      <c r="J1094" s="1" t="s">
        <v>1063</v>
      </c>
      <c r="K1094" s="6" t="s">
        <v>3054</v>
      </c>
      <c r="L1094" t="s">
        <v>13</v>
      </c>
      <c r="M1094" t="s">
        <v>28</v>
      </c>
      <c r="N1094" s="6" t="s">
        <v>3054</v>
      </c>
      <c r="O1094" t="s">
        <v>28</v>
      </c>
      <c r="P1094" t="s">
        <v>28</v>
      </c>
      <c r="Q1094" t="s">
        <v>28</v>
      </c>
      <c r="R1094" s="7" t="s">
        <v>3055</v>
      </c>
      <c r="S1094" s="8">
        <f>R1094/N1094 * -1</f>
      </c>
      <c r="T1094">
        <f>VLOOKUP(H1094,SKU_PORKMEAT!A2:D683,{3},FALSE)</f>
      </c>
      <c r="U1094" s="1">
        <f>VLOOKUP(UPPER(IF(IFERROR(VLOOKUP(E1094,SOTC_PORKMEAT!A2:B5441,{2},FALSE), TRUE)=TRUE, VLOOKUP(E1094,PICKUP_PORKMEAT!A2:B559,{2},FALSE),VLOOKUP(E1094,SOTC_PORKMEAT!A2:B5441,{2},FALSE))), CUSTOMERS_PORKMEAT!A2:C951,{3},FALSE)</f>
      </c>
      <c r="V1094" s="1">
        <f>VLOOKUP(UPPER(IF(IFERROR(VLOOKUP(E1094,SOTC_PORKMEAT!A2:B5441,{2},FALSE), TRUE)=TRUE, VLOOKUP(E1094,PICKUP_PORKMEAT!A2:B559,{2},FALSE),VLOOKUP(E1094,SOTC_PORKMEAT!A2:B5441,{2},FALSE))), CUSTOMERS_PORKMEAT!A2:D951,{4},FALSE)</f>
      </c>
      <c r="W1094" s="1">
        <f>VLOOKUP(H1094,SKU_PORKMEAT!A2:D683,{4},FALSE)</f>
      </c>
      <c r="X1094" s="1">
        <v>10</v>
      </c>
      <c r="Y1094" t="s">
        <v>287</v>
      </c>
    </row>
    <row r="1095" spans="1:25" x14ac:dyDescent="0.25">
      <c r="A1095" s="1">
        <v>2024</v>
      </c>
      <c r="B1095" s="1" t="s">
        <v>24</v>
      </c>
      <c r="C1095" s="1" t="s">
        <v>2415</v>
      </c>
      <c r="D1095" s="1" t="s">
        <v>3056</v>
      </c>
      <c r="E1095" s="1">
        <v>2100121462</v>
      </c>
      <c r="F1095" s="1" t="s">
        <v>503</v>
      </c>
      <c r="G1095" t="s">
        <v>28</v>
      </c>
      <c r="H1095" s="1">
        <v>1000000000762</v>
      </c>
      <c r="I1095" s="1" t="s">
        <v>504</v>
      </c>
      <c r="J1095" s="1" t="s">
        <v>504</v>
      </c>
      <c r="K1095" s="6" t="s">
        <v>3057</v>
      </c>
      <c r="L1095" t="s">
        <v>13</v>
      </c>
      <c r="M1095" t="s">
        <v>28</v>
      </c>
      <c r="N1095" s="6" t="s">
        <v>3057</v>
      </c>
      <c r="O1095" t="s">
        <v>28</v>
      </c>
      <c r="P1095" t="s">
        <v>28</v>
      </c>
      <c r="Q1095" t="s">
        <v>28</v>
      </c>
      <c r="R1095" s="7" t="s">
        <v>3058</v>
      </c>
      <c r="S1095" s="8">
        <f>R1095/N1095 * -1</f>
      </c>
      <c r="T1095">
        <f>VLOOKUP(H1095,SKU_PORKMEAT!A2:D683,{3},FALSE)</f>
      </c>
      <c r="U1095" s="1">
        <f>VLOOKUP(UPPER(IF(IFERROR(VLOOKUP(E1095,SOTC_PORKMEAT!A2:B5441,{2},FALSE), TRUE)=TRUE, VLOOKUP(E1095,PICKUP_PORKMEAT!A2:B559,{2},FALSE),VLOOKUP(E1095,SOTC_PORKMEAT!A2:B5441,{2},FALSE))), CUSTOMERS_PORKMEAT!A2:C951,{3},FALSE)</f>
      </c>
      <c r="V1095" s="1">
        <f>VLOOKUP(UPPER(IF(IFERROR(VLOOKUP(E1095,SOTC_PORKMEAT!A2:B5441,{2},FALSE), TRUE)=TRUE, VLOOKUP(E1095,PICKUP_PORKMEAT!A2:B559,{2},FALSE),VLOOKUP(E1095,SOTC_PORKMEAT!A2:B5441,{2},FALSE))), CUSTOMERS_PORKMEAT!A2:D951,{4},FALSE)</f>
      </c>
      <c r="W1095" s="1">
        <f>VLOOKUP(H1095,SKU_PORKMEAT!A2:D683,{4},FALSE)</f>
      </c>
      <c r="X1095" s="1">
        <v>12</v>
      </c>
      <c r="Y1095" t="s">
        <v>503</v>
      </c>
    </row>
    <row r="1096" spans="1:25" x14ac:dyDescent="0.25">
      <c r="A1096" s="1">
        <v>2024</v>
      </c>
      <c r="B1096" s="1" t="s">
        <v>24</v>
      </c>
      <c r="C1096" s="1" t="s">
        <v>2415</v>
      </c>
      <c r="D1096" s="1" t="s">
        <v>3059</v>
      </c>
      <c r="E1096" s="1">
        <v>2100121463</v>
      </c>
      <c r="F1096" s="1" t="s">
        <v>545</v>
      </c>
      <c r="G1096" t="s">
        <v>28</v>
      </c>
      <c r="H1096" s="1">
        <v>1000000000762</v>
      </c>
      <c r="I1096" s="1" t="s">
        <v>504</v>
      </c>
      <c r="J1096" s="1" t="s">
        <v>504</v>
      </c>
      <c r="K1096" s="6" t="s">
        <v>3060</v>
      </c>
      <c r="L1096" t="s">
        <v>13</v>
      </c>
      <c r="M1096" t="s">
        <v>28</v>
      </c>
      <c r="N1096" s="6" t="s">
        <v>3060</v>
      </c>
      <c r="O1096" t="s">
        <v>28</v>
      </c>
      <c r="P1096" t="s">
        <v>28</v>
      </c>
      <c r="Q1096" t="s">
        <v>28</v>
      </c>
      <c r="R1096" s="7" t="s">
        <v>3061</v>
      </c>
      <c r="S1096" s="8">
        <f>R1096/N1096 * -1</f>
      </c>
      <c r="T1096">
        <f>VLOOKUP(H1096,SKU_PORKMEAT!A2:D683,{3},FALSE)</f>
      </c>
      <c r="U1096" s="1">
        <f>VLOOKUP(UPPER(IF(IFERROR(VLOOKUP(E1096,SOTC_PORKMEAT!A2:B5441,{2},FALSE), TRUE)=TRUE, VLOOKUP(E1096,PICKUP_PORKMEAT!A2:B559,{2},FALSE),VLOOKUP(E1096,SOTC_PORKMEAT!A2:B5441,{2},FALSE))), CUSTOMERS_PORKMEAT!A2:C951,{3},FALSE)</f>
      </c>
      <c r="V1096" s="1">
        <f>VLOOKUP(UPPER(IF(IFERROR(VLOOKUP(E1096,SOTC_PORKMEAT!A2:B5441,{2},FALSE), TRUE)=TRUE, VLOOKUP(E1096,PICKUP_PORKMEAT!A2:B559,{2},FALSE),VLOOKUP(E1096,SOTC_PORKMEAT!A2:B5441,{2},FALSE))), CUSTOMERS_PORKMEAT!A2:D951,{4},FALSE)</f>
      </c>
      <c r="W1096" s="1">
        <f>VLOOKUP(H1096,SKU_PORKMEAT!A2:D683,{4},FALSE)</f>
      </c>
      <c r="X1096" s="1">
        <v>12</v>
      </c>
      <c r="Y1096" t="s">
        <v>545</v>
      </c>
    </row>
    <row r="1097" spans="1:25" x14ac:dyDescent="0.25">
      <c r="A1097" s="1">
        <v>2024</v>
      </c>
      <c r="B1097" s="1" t="s">
        <v>24</v>
      </c>
      <c r="C1097" s="1" t="s">
        <v>3044</v>
      </c>
      <c r="D1097" s="1" t="s">
        <v>3062</v>
      </c>
      <c r="E1097" s="1">
        <v>2100121824</v>
      </c>
      <c r="F1097" s="1" t="s">
        <v>235</v>
      </c>
      <c r="G1097" t="s">
        <v>28</v>
      </c>
      <c r="H1097" s="1">
        <v>1000000001127</v>
      </c>
      <c r="I1097" s="1" t="s">
        <v>50</v>
      </c>
      <c r="J1097" s="1" t="s">
        <v>50</v>
      </c>
      <c r="K1097" s="6" t="s">
        <v>3063</v>
      </c>
      <c r="L1097" t="s">
        <v>13</v>
      </c>
      <c r="M1097" t="s">
        <v>28</v>
      </c>
      <c r="N1097" s="6" t="s">
        <v>3063</v>
      </c>
      <c r="O1097" t="s">
        <v>28</v>
      </c>
      <c r="P1097" t="s">
        <v>28</v>
      </c>
      <c r="Q1097" t="s">
        <v>28</v>
      </c>
      <c r="R1097" s="7" t="s">
        <v>3064</v>
      </c>
      <c r="S1097" s="8">
        <f>R1097/N1097 * -1</f>
      </c>
      <c r="T1097">
        <f>VLOOKUP(H1097,SKU_PORKMEAT!A2:D683,{3},FALSE)</f>
      </c>
      <c r="U1097" s="1">
        <f>VLOOKUP(UPPER(IF(IFERROR(VLOOKUP(E1097,SOTC_PORKMEAT!A2:B5441,{2},FALSE), TRUE)=TRUE, VLOOKUP(E1097,PICKUP_PORKMEAT!A2:B559,{2},FALSE),VLOOKUP(E1097,SOTC_PORKMEAT!A2:B5441,{2},FALSE))), CUSTOMERS_PORKMEAT!A2:C951,{3},FALSE)</f>
      </c>
      <c r="V1097" s="1">
        <f>VLOOKUP(UPPER(IF(IFERROR(VLOOKUP(E1097,SOTC_PORKMEAT!A2:B5441,{2},FALSE), TRUE)=TRUE, VLOOKUP(E1097,PICKUP_PORKMEAT!A2:B559,{2},FALSE),VLOOKUP(E1097,SOTC_PORKMEAT!A2:B5441,{2},FALSE))), CUSTOMERS_PORKMEAT!A2:D951,{4},FALSE)</f>
      </c>
      <c r="W1097" s="1">
        <f>VLOOKUP(H1097,SKU_PORKMEAT!A2:D683,{4},FALSE)</f>
      </c>
      <c r="X1097" s="1">
        <v>15</v>
      </c>
      <c r="Y1097" t="s">
        <v>235</v>
      </c>
    </row>
    <row r="1098" spans="1:25" x14ac:dyDescent="0.25">
      <c r="A1098" s="1">
        <v>2024</v>
      </c>
      <c r="B1098" s="1" t="s">
        <v>24</v>
      </c>
      <c r="C1098" s="1" t="s">
        <v>3044</v>
      </c>
      <c r="D1098" s="1" t="s">
        <v>3065</v>
      </c>
      <c r="E1098" s="1">
        <v>2100121823</v>
      </c>
      <c r="F1098" s="1" t="s">
        <v>2500</v>
      </c>
      <c r="G1098" t="s">
        <v>28</v>
      </c>
      <c r="H1098" s="1">
        <v>1000000001127</v>
      </c>
      <c r="I1098" s="1" t="s">
        <v>50</v>
      </c>
      <c r="J1098" s="1" t="s">
        <v>50</v>
      </c>
      <c r="K1098" s="6" t="s">
        <v>3066</v>
      </c>
      <c r="L1098" t="s">
        <v>13</v>
      </c>
      <c r="M1098" t="s">
        <v>28</v>
      </c>
      <c r="N1098" s="6" t="s">
        <v>3066</v>
      </c>
      <c r="O1098" t="s">
        <v>28</v>
      </c>
      <c r="P1098" t="s">
        <v>28</v>
      </c>
      <c r="Q1098" t="s">
        <v>28</v>
      </c>
      <c r="R1098" s="7" t="s">
        <v>3067</v>
      </c>
      <c r="S1098" s="8">
        <f>R1098/N1098 * -1</f>
      </c>
      <c r="T1098">
        <f>VLOOKUP(H1098,SKU_PORKMEAT!A2:D683,{3},FALSE)</f>
      </c>
      <c r="U1098" s="1">
        <f>VLOOKUP(UPPER(IF(IFERROR(VLOOKUP(E1098,SOTC_PORKMEAT!A2:B5441,{2},FALSE), TRUE)=TRUE, VLOOKUP(E1098,PICKUP_PORKMEAT!A2:B559,{2},FALSE),VLOOKUP(E1098,SOTC_PORKMEAT!A2:B5441,{2},FALSE))), CUSTOMERS_PORKMEAT!A2:C951,{3},FALSE)</f>
      </c>
      <c r="V1098" s="1">
        <f>VLOOKUP(UPPER(IF(IFERROR(VLOOKUP(E1098,SOTC_PORKMEAT!A2:B5441,{2},FALSE), TRUE)=TRUE, VLOOKUP(E1098,PICKUP_PORKMEAT!A2:B559,{2},FALSE),VLOOKUP(E1098,SOTC_PORKMEAT!A2:B5441,{2},FALSE))), CUSTOMERS_PORKMEAT!A2:D951,{4},FALSE)</f>
      </c>
      <c r="W1098" s="1">
        <f>VLOOKUP(H1098,SKU_PORKMEAT!A2:D683,{4},FALSE)</f>
      </c>
      <c r="X1098" s="1">
        <v>15</v>
      </c>
      <c r="Y1098" t="s">
        <v>2500</v>
      </c>
    </row>
    <row r="1099" spans="1:25" x14ac:dyDescent="0.25">
      <c r="A1099" s="1">
        <v>2024</v>
      </c>
      <c r="B1099" s="1" t="s">
        <v>24</v>
      </c>
      <c r="C1099" s="1" t="s">
        <v>3044</v>
      </c>
      <c r="D1099" s="1" t="s">
        <v>3068</v>
      </c>
      <c r="E1099" s="1">
        <v>2100121816</v>
      </c>
      <c r="F1099" s="1" t="s">
        <v>72</v>
      </c>
      <c r="G1099" t="s">
        <v>28</v>
      </c>
      <c r="H1099" s="1">
        <v>1000000001128</v>
      </c>
      <c r="I1099" s="1" t="s">
        <v>73</v>
      </c>
      <c r="J1099" s="1" t="s">
        <v>73</v>
      </c>
      <c r="K1099" s="6" t="s">
        <v>3069</v>
      </c>
      <c r="L1099" t="s">
        <v>13</v>
      </c>
      <c r="M1099" t="s">
        <v>28</v>
      </c>
      <c r="N1099" s="6" t="s">
        <v>3069</v>
      </c>
      <c r="O1099" t="s">
        <v>28</v>
      </c>
      <c r="P1099" t="s">
        <v>28</v>
      </c>
      <c r="Q1099" t="s">
        <v>28</v>
      </c>
      <c r="R1099" s="7" t="s">
        <v>3070</v>
      </c>
      <c r="S1099" s="8">
        <f>R1099/N1099 * -1</f>
      </c>
      <c r="T1099">
        <f>VLOOKUP(H1099,SKU_PORKMEAT!A2:D683,{3},FALSE)</f>
      </c>
      <c r="U1099" s="1">
        <f>VLOOKUP(UPPER(IF(IFERROR(VLOOKUP(E1099,SOTC_PORKMEAT!A2:B5441,{2},FALSE), TRUE)=TRUE, VLOOKUP(E1099,PICKUP_PORKMEAT!A2:B559,{2},FALSE),VLOOKUP(E1099,SOTC_PORKMEAT!A2:B5441,{2},FALSE))), CUSTOMERS_PORKMEAT!A2:C951,{3},FALSE)</f>
      </c>
      <c r="V1099" s="1">
        <f>VLOOKUP(UPPER(IF(IFERROR(VLOOKUP(E1099,SOTC_PORKMEAT!A2:B5441,{2},FALSE), TRUE)=TRUE, VLOOKUP(E1099,PICKUP_PORKMEAT!A2:B559,{2},FALSE),VLOOKUP(E1099,SOTC_PORKMEAT!A2:B5441,{2},FALSE))), CUSTOMERS_PORKMEAT!A2:D951,{4},FALSE)</f>
      </c>
      <c r="W1099" s="1">
        <f>VLOOKUP(H1099,SKU_PORKMEAT!A2:D683,{4},FALSE)</f>
      </c>
      <c r="X1099" s="1">
        <v>15</v>
      </c>
      <c r="Y1099" t="s">
        <v>72</v>
      </c>
    </row>
    <row r="1100" spans="1:25" x14ac:dyDescent="0.25">
      <c r="A1100" s="1">
        <v>2024</v>
      </c>
      <c r="B1100" s="1" t="s">
        <v>24</v>
      </c>
      <c r="C1100" s="1" t="s">
        <v>3044</v>
      </c>
      <c r="D1100" s="1" t="s">
        <v>3071</v>
      </c>
      <c r="E1100" s="1">
        <v>2100121803</v>
      </c>
      <c r="F1100" s="1" t="s">
        <v>92</v>
      </c>
      <c r="G1100" t="s">
        <v>28</v>
      </c>
      <c r="H1100" s="1">
        <v>1000000001128</v>
      </c>
      <c r="I1100" s="1" t="s">
        <v>73</v>
      </c>
      <c r="J1100" s="1" t="s">
        <v>73</v>
      </c>
      <c r="K1100" s="6" t="s">
        <v>3072</v>
      </c>
      <c r="L1100" t="s">
        <v>13</v>
      </c>
      <c r="M1100" t="s">
        <v>28</v>
      </c>
      <c r="N1100" s="6" t="s">
        <v>3072</v>
      </c>
      <c r="O1100" t="s">
        <v>28</v>
      </c>
      <c r="P1100" t="s">
        <v>28</v>
      </c>
      <c r="Q1100" t="s">
        <v>28</v>
      </c>
      <c r="R1100" s="7" t="s">
        <v>3073</v>
      </c>
      <c r="S1100" s="8">
        <f>R1100/N1100 * -1</f>
      </c>
      <c r="T1100">
        <f>VLOOKUP(H1100,SKU_PORKMEAT!A2:D683,{3},FALSE)</f>
      </c>
      <c r="U1100" s="1">
        <f>VLOOKUP(UPPER(IF(IFERROR(VLOOKUP(E1100,SOTC_PORKMEAT!A2:B5441,{2},FALSE), TRUE)=TRUE, VLOOKUP(E1100,PICKUP_PORKMEAT!A2:B559,{2},FALSE),VLOOKUP(E1100,SOTC_PORKMEAT!A2:B5441,{2},FALSE))), CUSTOMERS_PORKMEAT!A2:C951,{3},FALSE)</f>
      </c>
      <c r="V1100" s="1">
        <f>VLOOKUP(UPPER(IF(IFERROR(VLOOKUP(E1100,SOTC_PORKMEAT!A2:B5441,{2},FALSE), TRUE)=TRUE, VLOOKUP(E1100,PICKUP_PORKMEAT!A2:B559,{2},FALSE),VLOOKUP(E1100,SOTC_PORKMEAT!A2:B5441,{2},FALSE))), CUSTOMERS_PORKMEAT!A2:D951,{4},FALSE)</f>
      </c>
      <c r="W1100" s="1">
        <f>VLOOKUP(H1100,SKU_PORKMEAT!A2:D683,{4},FALSE)</f>
      </c>
      <c r="X1100" s="1">
        <v>15</v>
      </c>
      <c r="Y1100" t="s">
        <v>92</v>
      </c>
    </row>
    <row r="1101" spans="1:25" x14ac:dyDescent="0.25">
      <c r="A1101" s="1">
        <v>2024</v>
      </c>
      <c r="B1101" s="1" t="s">
        <v>24</v>
      </c>
      <c r="C1101" s="1" t="s">
        <v>3044</v>
      </c>
      <c r="D1101" s="1" t="s">
        <v>3074</v>
      </c>
      <c r="E1101" s="1">
        <v>2100121819</v>
      </c>
      <c r="F1101" s="1" t="s">
        <v>96</v>
      </c>
      <c r="G1101" t="s">
        <v>28</v>
      </c>
      <c r="H1101" s="1">
        <v>1000000001128</v>
      </c>
      <c r="I1101" s="1" t="s">
        <v>73</v>
      </c>
      <c r="J1101" s="1" t="s">
        <v>73</v>
      </c>
      <c r="K1101" s="6" t="s">
        <v>3075</v>
      </c>
      <c r="L1101" t="s">
        <v>13</v>
      </c>
      <c r="M1101" t="s">
        <v>28</v>
      </c>
      <c r="N1101" s="6" t="s">
        <v>3075</v>
      </c>
      <c r="O1101" t="s">
        <v>28</v>
      </c>
      <c r="P1101" t="s">
        <v>28</v>
      </c>
      <c r="Q1101" t="s">
        <v>28</v>
      </c>
      <c r="R1101" s="7" t="s">
        <v>3076</v>
      </c>
      <c r="S1101" s="8">
        <f>R1101/N1101 * -1</f>
      </c>
      <c r="T1101">
        <f>VLOOKUP(H1101,SKU_PORKMEAT!A2:D683,{3},FALSE)</f>
      </c>
      <c r="U1101" s="1">
        <f>VLOOKUP(UPPER(IF(IFERROR(VLOOKUP(E1101,SOTC_PORKMEAT!A2:B5441,{2},FALSE), TRUE)=TRUE, VLOOKUP(E1101,PICKUP_PORKMEAT!A2:B559,{2},FALSE),VLOOKUP(E1101,SOTC_PORKMEAT!A2:B5441,{2},FALSE))), CUSTOMERS_PORKMEAT!A2:C951,{3},FALSE)</f>
      </c>
      <c r="V1101" s="1">
        <f>VLOOKUP(UPPER(IF(IFERROR(VLOOKUP(E1101,SOTC_PORKMEAT!A2:B5441,{2},FALSE), TRUE)=TRUE, VLOOKUP(E1101,PICKUP_PORKMEAT!A2:B559,{2},FALSE),VLOOKUP(E1101,SOTC_PORKMEAT!A2:B5441,{2},FALSE))), CUSTOMERS_PORKMEAT!A2:D951,{4},FALSE)</f>
      </c>
      <c r="W1101" s="1">
        <f>VLOOKUP(H1101,SKU_PORKMEAT!A2:D683,{4},FALSE)</f>
      </c>
      <c r="X1101" s="1">
        <v>15</v>
      </c>
      <c r="Y1101" t="s">
        <v>96</v>
      </c>
    </row>
    <row r="1102" spans="1:25" x14ac:dyDescent="0.25">
      <c r="A1102" s="1">
        <v>2024</v>
      </c>
      <c r="B1102" s="1" t="s">
        <v>24</v>
      </c>
      <c r="C1102" s="1" t="s">
        <v>3044</v>
      </c>
      <c r="D1102" s="1" t="s">
        <v>3077</v>
      </c>
      <c r="E1102" s="1">
        <v>2100121810</v>
      </c>
      <c r="F1102" s="1" t="s">
        <v>104</v>
      </c>
      <c r="G1102" t="s">
        <v>28</v>
      </c>
      <c r="H1102" s="1">
        <v>1000000001128</v>
      </c>
      <c r="I1102" s="1" t="s">
        <v>73</v>
      </c>
      <c r="J1102" s="1" t="s">
        <v>73</v>
      </c>
      <c r="K1102" s="6" t="s">
        <v>3078</v>
      </c>
      <c r="L1102" t="s">
        <v>13</v>
      </c>
      <c r="M1102" t="s">
        <v>28</v>
      </c>
      <c r="N1102" s="6" t="s">
        <v>3078</v>
      </c>
      <c r="O1102" t="s">
        <v>28</v>
      </c>
      <c r="P1102" t="s">
        <v>28</v>
      </c>
      <c r="Q1102" t="s">
        <v>28</v>
      </c>
      <c r="R1102" s="7" t="s">
        <v>3079</v>
      </c>
      <c r="S1102" s="8">
        <f>R1102/N1102 * -1</f>
      </c>
      <c r="T1102">
        <f>VLOOKUP(H1102,SKU_PORKMEAT!A2:D683,{3},FALSE)</f>
      </c>
      <c r="U1102" s="1">
        <f>VLOOKUP(UPPER(IF(IFERROR(VLOOKUP(E1102,SOTC_PORKMEAT!A2:B5441,{2},FALSE), TRUE)=TRUE, VLOOKUP(E1102,PICKUP_PORKMEAT!A2:B559,{2},FALSE),VLOOKUP(E1102,SOTC_PORKMEAT!A2:B5441,{2},FALSE))), CUSTOMERS_PORKMEAT!A2:C951,{3},FALSE)</f>
      </c>
      <c r="V1102" s="1">
        <f>VLOOKUP(UPPER(IF(IFERROR(VLOOKUP(E1102,SOTC_PORKMEAT!A2:B5441,{2},FALSE), TRUE)=TRUE, VLOOKUP(E1102,PICKUP_PORKMEAT!A2:B559,{2},FALSE),VLOOKUP(E1102,SOTC_PORKMEAT!A2:B5441,{2},FALSE))), CUSTOMERS_PORKMEAT!A2:D951,{4},FALSE)</f>
      </c>
      <c r="W1102" s="1">
        <f>VLOOKUP(H1102,SKU_PORKMEAT!A2:D683,{4},FALSE)</f>
      </c>
      <c r="X1102" s="1">
        <v>10</v>
      </c>
      <c r="Y1102" t="s">
        <v>104</v>
      </c>
    </row>
    <row r="1103" spans="1:25" x14ac:dyDescent="0.25">
      <c r="A1103" s="1">
        <v>2024</v>
      </c>
      <c r="B1103" s="1" t="s">
        <v>24</v>
      </c>
      <c r="C1103" s="1" t="s">
        <v>3044</v>
      </c>
      <c r="D1103" s="1" t="s">
        <v>3080</v>
      </c>
      <c r="E1103" s="1">
        <v>2100121811</v>
      </c>
      <c r="F1103" s="1" t="s">
        <v>104</v>
      </c>
      <c r="G1103" t="s">
        <v>28</v>
      </c>
      <c r="H1103" s="1">
        <v>1000000001128</v>
      </c>
      <c r="I1103" s="1" t="s">
        <v>73</v>
      </c>
      <c r="J1103" s="1" t="s">
        <v>73</v>
      </c>
      <c r="K1103" s="6" t="s">
        <v>3081</v>
      </c>
      <c r="L1103" t="s">
        <v>13</v>
      </c>
      <c r="M1103" t="s">
        <v>28</v>
      </c>
      <c r="N1103" s="6" t="s">
        <v>3081</v>
      </c>
      <c r="O1103" t="s">
        <v>28</v>
      </c>
      <c r="P1103" t="s">
        <v>28</v>
      </c>
      <c r="Q1103" t="s">
        <v>28</v>
      </c>
      <c r="R1103" s="7" t="s">
        <v>3082</v>
      </c>
      <c r="S1103" s="8">
        <f>R1103/N1103 * -1</f>
      </c>
      <c r="T1103">
        <f>VLOOKUP(H1103,SKU_PORKMEAT!A2:D683,{3},FALSE)</f>
      </c>
      <c r="U1103" s="1">
        <f>VLOOKUP(UPPER(IF(IFERROR(VLOOKUP(E1103,SOTC_PORKMEAT!A2:B5441,{2},FALSE), TRUE)=TRUE, VLOOKUP(E1103,PICKUP_PORKMEAT!A2:B559,{2},FALSE),VLOOKUP(E1103,SOTC_PORKMEAT!A2:B5441,{2},FALSE))), CUSTOMERS_PORKMEAT!A2:C951,{3},FALSE)</f>
      </c>
      <c r="V1103" s="1">
        <f>VLOOKUP(UPPER(IF(IFERROR(VLOOKUP(E1103,SOTC_PORKMEAT!A2:B5441,{2},FALSE), TRUE)=TRUE, VLOOKUP(E1103,PICKUP_PORKMEAT!A2:B559,{2},FALSE),VLOOKUP(E1103,SOTC_PORKMEAT!A2:B5441,{2},FALSE))), CUSTOMERS_PORKMEAT!A2:D951,{4},FALSE)</f>
      </c>
      <c r="W1103" s="1">
        <f>VLOOKUP(H1103,SKU_PORKMEAT!A2:D683,{4},FALSE)</f>
      </c>
      <c r="X1103" s="1">
        <v>10</v>
      </c>
      <c r="Y1103" t="s">
        <v>104</v>
      </c>
    </row>
    <row r="1104" spans="1:25" x14ac:dyDescent="0.25">
      <c r="A1104" s="1">
        <v>2024</v>
      </c>
      <c r="B1104" s="1" t="s">
        <v>24</v>
      </c>
      <c r="C1104" s="1" t="s">
        <v>3044</v>
      </c>
      <c r="D1104" s="1" t="s">
        <v>3083</v>
      </c>
      <c r="E1104" s="1">
        <v>2100121756</v>
      </c>
      <c r="F1104" s="1" t="s">
        <v>139</v>
      </c>
      <c r="G1104" t="s">
        <v>28</v>
      </c>
      <c r="H1104" s="1">
        <v>1000000001128</v>
      </c>
      <c r="I1104" s="1" t="s">
        <v>73</v>
      </c>
      <c r="J1104" s="1" t="s">
        <v>73</v>
      </c>
      <c r="K1104" s="6" t="s">
        <v>424</v>
      </c>
      <c r="L1104" t="s">
        <v>13</v>
      </c>
      <c r="M1104" t="s">
        <v>28</v>
      </c>
      <c r="N1104" s="6" t="s">
        <v>424</v>
      </c>
      <c r="O1104" t="s">
        <v>28</v>
      </c>
      <c r="P1104" t="s">
        <v>28</v>
      </c>
      <c r="Q1104" t="s">
        <v>28</v>
      </c>
      <c r="R1104" s="7" t="s">
        <v>2307</v>
      </c>
      <c r="S1104" s="8">
        <f>R1104/N1104 * -1</f>
      </c>
      <c r="T1104">
        <f>VLOOKUP(H1104,SKU_PORKMEAT!A2:D683,{3},FALSE)</f>
      </c>
      <c r="U1104" s="1">
        <f>VLOOKUP(UPPER(IF(IFERROR(VLOOKUP(E1104,SOTC_PORKMEAT!A2:B5441,{2},FALSE), TRUE)=TRUE, VLOOKUP(E1104,PICKUP_PORKMEAT!A2:B559,{2},FALSE),VLOOKUP(E1104,SOTC_PORKMEAT!A2:B5441,{2},FALSE))), CUSTOMERS_PORKMEAT!A2:C951,{3},FALSE)</f>
      </c>
      <c r="V1104" s="1">
        <f>VLOOKUP(UPPER(IF(IFERROR(VLOOKUP(E1104,SOTC_PORKMEAT!A2:B5441,{2},FALSE), TRUE)=TRUE, VLOOKUP(E1104,PICKUP_PORKMEAT!A2:B559,{2},FALSE),VLOOKUP(E1104,SOTC_PORKMEAT!A2:B5441,{2},FALSE))), CUSTOMERS_PORKMEAT!A2:D951,{4},FALSE)</f>
      </c>
      <c r="W1104" s="1">
        <f>VLOOKUP(H1104,SKU_PORKMEAT!A2:D683,{4},FALSE)</f>
      </c>
      <c r="X1104" s="1">
        <v>15</v>
      </c>
      <c r="Y1104" t="s">
        <v>139</v>
      </c>
    </row>
    <row r="1105" spans="1:25" x14ac:dyDescent="0.25">
      <c r="A1105" s="1">
        <v>2024</v>
      </c>
      <c r="B1105" s="1" t="s">
        <v>24</v>
      </c>
      <c r="C1105" s="1" t="s">
        <v>3044</v>
      </c>
      <c r="D1105" s="1" t="s">
        <v>3084</v>
      </c>
      <c r="E1105" s="1">
        <v>2100121757</v>
      </c>
      <c r="F1105" s="1" t="s">
        <v>139</v>
      </c>
      <c r="G1105" t="s">
        <v>28</v>
      </c>
      <c r="H1105" s="1">
        <v>1000000001128</v>
      </c>
      <c r="I1105" s="1" t="s">
        <v>73</v>
      </c>
      <c r="J1105" s="1" t="s">
        <v>73</v>
      </c>
      <c r="K1105" s="6" t="s">
        <v>3085</v>
      </c>
      <c r="L1105" t="s">
        <v>13</v>
      </c>
      <c r="M1105" t="s">
        <v>28</v>
      </c>
      <c r="N1105" s="6" t="s">
        <v>3085</v>
      </c>
      <c r="O1105" t="s">
        <v>28</v>
      </c>
      <c r="P1105" t="s">
        <v>28</v>
      </c>
      <c r="Q1105" t="s">
        <v>28</v>
      </c>
      <c r="R1105" s="7" t="s">
        <v>3086</v>
      </c>
      <c r="S1105" s="8">
        <f>R1105/N1105 * -1</f>
      </c>
      <c r="T1105">
        <f>VLOOKUP(H1105,SKU_PORKMEAT!A2:D683,{3},FALSE)</f>
      </c>
      <c r="U1105" s="1">
        <f>VLOOKUP(UPPER(IF(IFERROR(VLOOKUP(E1105,SOTC_PORKMEAT!A2:B5441,{2},FALSE), TRUE)=TRUE, VLOOKUP(E1105,PICKUP_PORKMEAT!A2:B559,{2},FALSE),VLOOKUP(E1105,SOTC_PORKMEAT!A2:B5441,{2},FALSE))), CUSTOMERS_PORKMEAT!A2:C951,{3},FALSE)</f>
      </c>
      <c r="V1105" s="1">
        <f>VLOOKUP(UPPER(IF(IFERROR(VLOOKUP(E1105,SOTC_PORKMEAT!A2:B5441,{2},FALSE), TRUE)=TRUE, VLOOKUP(E1105,PICKUP_PORKMEAT!A2:B559,{2},FALSE),VLOOKUP(E1105,SOTC_PORKMEAT!A2:B5441,{2},FALSE))), CUSTOMERS_PORKMEAT!A2:D951,{4},FALSE)</f>
      </c>
      <c r="W1105" s="1">
        <f>VLOOKUP(H1105,SKU_PORKMEAT!A2:D683,{4},FALSE)</f>
      </c>
      <c r="X1105" s="1">
        <v>15</v>
      </c>
      <c r="Y1105" t="s">
        <v>139</v>
      </c>
    </row>
    <row r="1106" spans="1:25" x14ac:dyDescent="0.25">
      <c r="A1106" s="1">
        <v>2024</v>
      </c>
      <c r="B1106" s="1" t="s">
        <v>24</v>
      </c>
      <c r="C1106" s="1" t="s">
        <v>3044</v>
      </c>
      <c r="D1106" s="1" t="s">
        <v>3087</v>
      </c>
      <c r="E1106" s="1">
        <v>2100121766</v>
      </c>
      <c r="F1106" s="1" t="s">
        <v>139</v>
      </c>
      <c r="G1106" t="s">
        <v>28</v>
      </c>
      <c r="H1106" s="1">
        <v>1000000001127</v>
      </c>
      <c r="I1106" s="1" t="s">
        <v>50</v>
      </c>
      <c r="J1106" s="1" t="s">
        <v>50</v>
      </c>
      <c r="K1106" s="6" t="s">
        <v>2728</v>
      </c>
      <c r="L1106" t="s">
        <v>13</v>
      </c>
      <c r="M1106" t="s">
        <v>28</v>
      </c>
      <c r="N1106" s="6" t="s">
        <v>2728</v>
      </c>
      <c r="O1106" t="s">
        <v>28</v>
      </c>
      <c r="P1106" t="s">
        <v>28</v>
      </c>
      <c r="Q1106" t="s">
        <v>28</v>
      </c>
      <c r="R1106" s="7" t="s">
        <v>3088</v>
      </c>
      <c r="S1106" s="8">
        <f>R1106/N1106 * -1</f>
      </c>
      <c r="T1106">
        <f>VLOOKUP(H1106,SKU_PORKMEAT!A2:D683,{3},FALSE)</f>
      </c>
      <c r="U1106" s="1">
        <f>VLOOKUP(UPPER(IF(IFERROR(VLOOKUP(E1106,SOTC_PORKMEAT!A2:B5441,{2},FALSE), TRUE)=TRUE, VLOOKUP(E1106,PICKUP_PORKMEAT!A2:B559,{2},FALSE),VLOOKUP(E1106,SOTC_PORKMEAT!A2:B5441,{2},FALSE))), CUSTOMERS_PORKMEAT!A2:C951,{3},FALSE)</f>
      </c>
      <c r="V1106" s="1">
        <f>VLOOKUP(UPPER(IF(IFERROR(VLOOKUP(E1106,SOTC_PORKMEAT!A2:B5441,{2},FALSE), TRUE)=TRUE, VLOOKUP(E1106,PICKUP_PORKMEAT!A2:B559,{2},FALSE),VLOOKUP(E1106,SOTC_PORKMEAT!A2:B5441,{2},FALSE))), CUSTOMERS_PORKMEAT!A2:D951,{4},FALSE)</f>
      </c>
      <c r="W1106" s="1">
        <f>VLOOKUP(H1106,SKU_PORKMEAT!A2:D683,{4},FALSE)</f>
      </c>
      <c r="X1106" s="1">
        <v>15</v>
      </c>
      <c r="Y1106" t="s">
        <v>139</v>
      </c>
    </row>
    <row r="1107" spans="1:25" x14ac:dyDescent="0.25">
      <c r="A1107" s="1">
        <v>2024</v>
      </c>
      <c r="B1107" s="1" t="s">
        <v>24</v>
      </c>
      <c r="C1107" s="1" t="s">
        <v>3044</v>
      </c>
      <c r="D1107" s="1" t="s">
        <v>3089</v>
      </c>
      <c r="E1107" s="1">
        <v>2100121768</v>
      </c>
      <c r="F1107" s="1" t="s">
        <v>139</v>
      </c>
      <c r="G1107" t="s">
        <v>28</v>
      </c>
      <c r="H1107" s="1">
        <v>1000000001127</v>
      </c>
      <c r="I1107" s="1" t="s">
        <v>50</v>
      </c>
      <c r="J1107" s="1" t="s">
        <v>50</v>
      </c>
      <c r="K1107" s="6" t="s">
        <v>3090</v>
      </c>
      <c r="L1107" t="s">
        <v>13</v>
      </c>
      <c r="M1107" t="s">
        <v>28</v>
      </c>
      <c r="N1107" s="6" t="s">
        <v>3090</v>
      </c>
      <c r="O1107" t="s">
        <v>28</v>
      </c>
      <c r="P1107" t="s">
        <v>28</v>
      </c>
      <c r="Q1107" t="s">
        <v>28</v>
      </c>
      <c r="R1107" s="7" t="s">
        <v>3091</v>
      </c>
      <c r="S1107" s="8">
        <f>R1107/N1107 * -1</f>
      </c>
      <c r="T1107">
        <f>VLOOKUP(H1107,SKU_PORKMEAT!A2:D683,{3},FALSE)</f>
      </c>
      <c r="U1107" s="1">
        <f>VLOOKUP(UPPER(IF(IFERROR(VLOOKUP(E1107,SOTC_PORKMEAT!A2:B5441,{2},FALSE), TRUE)=TRUE, VLOOKUP(E1107,PICKUP_PORKMEAT!A2:B559,{2},FALSE),VLOOKUP(E1107,SOTC_PORKMEAT!A2:B5441,{2},FALSE))), CUSTOMERS_PORKMEAT!A2:C951,{3},FALSE)</f>
      </c>
      <c r="V1107" s="1">
        <f>VLOOKUP(UPPER(IF(IFERROR(VLOOKUP(E1107,SOTC_PORKMEAT!A2:B5441,{2},FALSE), TRUE)=TRUE, VLOOKUP(E1107,PICKUP_PORKMEAT!A2:B559,{2},FALSE),VLOOKUP(E1107,SOTC_PORKMEAT!A2:B5441,{2},FALSE))), CUSTOMERS_PORKMEAT!A2:D951,{4},FALSE)</f>
      </c>
      <c r="W1107" s="1">
        <f>VLOOKUP(H1107,SKU_PORKMEAT!A2:D683,{4},FALSE)</f>
      </c>
      <c r="X1107" s="1">
        <v>15</v>
      </c>
      <c r="Y1107" t="s">
        <v>139</v>
      </c>
    </row>
    <row r="1108" spans="1:25" x14ac:dyDescent="0.25">
      <c r="A1108" s="1">
        <v>2024</v>
      </c>
      <c r="B1108" s="1" t="s">
        <v>24</v>
      </c>
      <c r="C1108" s="1" t="s">
        <v>3044</v>
      </c>
      <c r="D1108" s="1" t="s">
        <v>3092</v>
      </c>
      <c r="E1108" s="1">
        <v>2100121769</v>
      </c>
      <c r="F1108" s="1" t="s">
        <v>139</v>
      </c>
      <c r="G1108" t="s">
        <v>28</v>
      </c>
      <c r="H1108" s="1">
        <v>1000000001127</v>
      </c>
      <c r="I1108" s="1" t="s">
        <v>50</v>
      </c>
      <c r="J1108" s="1" t="s">
        <v>50</v>
      </c>
      <c r="K1108" s="6" t="s">
        <v>292</v>
      </c>
      <c r="L1108" t="s">
        <v>13</v>
      </c>
      <c r="M1108" t="s">
        <v>28</v>
      </c>
      <c r="N1108" s="6" t="s">
        <v>292</v>
      </c>
      <c r="O1108" t="s">
        <v>28</v>
      </c>
      <c r="P1108" t="s">
        <v>28</v>
      </c>
      <c r="Q1108" t="s">
        <v>28</v>
      </c>
      <c r="R1108" s="7" t="s">
        <v>3093</v>
      </c>
      <c r="S1108" s="8">
        <f>R1108/N1108 * -1</f>
      </c>
      <c r="T1108">
        <f>VLOOKUP(H1108,SKU_PORKMEAT!A2:D683,{3},FALSE)</f>
      </c>
      <c r="U1108" s="1">
        <f>VLOOKUP(UPPER(IF(IFERROR(VLOOKUP(E1108,SOTC_PORKMEAT!A2:B5441,{2},FALSE), TRUE)=TRUE, VLOOKUP(E1108,PICKUP_PORKMEAT!A2:B559,{2},FALSE),VLOOKUP(E1108,SOTC_PORKMEAT!A2:B5441,{2},FALSE))), CUSTOMERS_PORKMEAT!A2:C951,{3},FALSE)</f>
      </c>
      <c r="V1108" s="1">
        <f>VLOOKUP(UPPER(IF(IFERROR(VLOOKUP(E1108,SOTC_PORKMEAT!A2:B5441,{2},FALSE), TRUE)=TRUE, VLOOKUP(E1108,PICKUP_PORKMEAT!A2:B559,{2},FALSE),VLOOKUP(E1108,SOTC_PORKMEAT!A2:B5441,{2},FALSE))), CUSTOMERS_PORKMEAT!A2:D951,{4},FALSE)</f>
      </c>
      <c r="W1108" s="1">
        <f>VLOOKUP(H1108,SKU_PORKMEAT!A2:D683,{4},FALSE)</f>
      </c>
      <c r="X1108" s="1">
        <v>15</v>
      </c>
      <c r="Y1108" t="s">
        <v>139</v>
      </c>
    </row>
    <row r="1109" spans="1:25" x14ac:dyDescent="0.25">
      <c r="A1109" s="1">
        <v>2024</v>
      </c>
      <c r="B1109" s="1" t="s">
        <v>24</v>
      </c>
      <c r="C1109" s="1" t="s">
        <v>3044</v>
      </c>
      <c r="D1109" s="1" t="s">
        <v>3094</v>
      </c>
      <c r="E1109" s="1">
        <v>2100121772</v>
      </c>
      <c r="F1109" s="1" t="s">
        <v>139</v>
      </c>
      <c r="G1109" t="s">
        <v>28</v>
      </c>
      <c r="H1109" s="1">
        <v>1000000001128</v>
      </c>
      <c r="I1109" s="1" t="s">
        <v>73</v>
      </c>
      <c r="J1109" s="1" t="s">
        <v>73</v>
      </c>
      <c r="K1109" s="6" t="s">
        <v>454</v>
      </c>
      <c r="L1109" t="s">
        <v>13</v>
      </c>
      <c r="M1109" t="s">
        <v>28</v>
      </c>
      <c r="N1109" s="6" t="s">
        <v>454</v>
      </c>
      <c r="O1109" t="s">
        <v>28</v>
      </c>
      <c r="P1109" t="s">
        <v>28</v>
      </c>
      <c r="Q1109" t="s">
        <v>28</v>
      </c>
      <c r="R1109" s="7" t="s">
        <v>3095</v>
      </c>
      <c r="S1109" s="8">
        <f>R1109/N1109 * -1</f>
      </c>
      <c r="T1109">
        <f>VLOOKUP(H1109,SKU_PORKMEAT!A2:D683,{3},FALSE)</f>
      </c>
      <c r="U1109" s="1">
        <f>VLOOKUP(UPPER(IF(IFERROR(VLOOKUP(E1109,SOTC_PORKMEAT!A2:B5441,{2},FALSE), TRUE)=TRUE, VLOOKUP(E1109,PICKUP_PORKMEAT!A2:B559,{2},FALSE),VLOOKUP(E1109,SOTC_PORKMEAT!A2:B5441,{2},FALSE))), CUSTOMERS_PORKMEAT!A2:C951,{3},FALSE)</f>
      </c>
      <c r="V1109" s="1">
        <f>VLOOKUP(UPPER(IF(IFERROR(VLOOKUP(E1109,SOTC_PORKMEAT!A2:B5441,{2},FALSE), TRUE)=TRUE, VLOOKUP(E1109,PICKUP_PORKMEAT!A2:B559,{2},FALSE),VLOOKUP(E1109,SOTC_PORKMEAT!A2:B5441,{2},FALSE))), CUSTOMERS_PORKMEAT!A2:D951,{4},FALSE)</f>
      </c>
      <c r="W1109" s="1">
        <f>VLOOKUP(H1109,SKU_PORKMEAT!A2:D683,{4},FALSE)</f>
      </c>
      <c r="X1109" s="1">
        <v>15</v>
      </c>
      <c r="Y1109" t="s">
        <v>139</v>
      </c>
    </row>
    <row r="1110" spans="1:25" x14ac:dyDescent="0.25">
      <c r="A1110" s="1">
        <v>2024</v>
      </c>
      <c r="B1110" s="1" t="s">
        <v>24</v>
      </c>
      <c r="C1110" s="1" t="s">
        <v>3044</v>
      </c>
      <c r="D1110" s="1" t="s">
        <v>3096</v>
      </c>
      <c r="E1110" s="1">
        <v>2100121776</v>
      </c>
      <c r="F1110" s="1" t="s">
        <v>139</v>
      </c>
      <c r="G1110" t="s">
        <v>28</v>
      </c>
      <c r="H1110" s="1">
        <v>1000000001127</v>
      </c>
      <c r="I1110" s="1" t="s">
        <v>50</v>
      </c>
      <c r="J1110" s="1" t="s">
        <v>50</v>
      </c>
      <c r="K1110" s="6" t="s">
        <v>3097</v>
      </c>
      <c r="L1110" t="s">
        <v>13</v>
      </c>
      <c r="M1110" t="s">
        <v>28</v>
      </c>
      <c r="N1110" s="6" t="s">
        <v>3097</v>
      </c>
      <c r="O1110" t="s">
        <v>28</v>
      </c>
      <c r="P1110" t="s">
        <v>28</v>
      </c>
      <c r="Q1110" t="s">
        <v>28</v>
      </c>
      <c r="R1110" s="7" t="s">
        <v>3098</v>
      </c>
      <c r="S1110" s="8">
        <f>R1110/N1110 * -1</f>
      </c>
      <c r="T1110">
        <f>VLOOKUP(H1110,SKU_PORKMEAT!A2:D683,{3},FALSE)</f>
      </c>
      <c r="U1110" s="1">
        <f>VLOOKUP(UPPER(IF(IFERROR(VLOOKUP(E1110,SOTC_PORKMEAT!A2:B5441,{2},FALSE), TRUE)=TRUE, VLOOKUP(E1110,PICKUP_PORKMEAT!A2:B559,{2},FALSE),VLOOKUP(E1110,SOTC_PORKMEAT!A2:B5441,{2},FALSE))), CUSTOMERS_PORKMEAT!A2:C951,{3},FALSE)</f>
      </c>
      <c r="V1110" s="1">
        <f>VLOOKUP(UPPER(IF(IFERROR(VLOOKUP(E1110,SOTC_PORKMEAT!A2:B5441,{2},FALSE), TRUE)=TRUE, VLOOKUP(E1110,PICKUP_PORKMEAT!A2:B559,{2},FALSE),VLOOKUP(E1110,SOTC_PORKMEAT!A2:B5441,{2},FALSE))), CUSTOMERS_PORKMEAT!A2:D951,{4},FALSE)</f>
      </c>
      <c r="W1110" s="1">
        <f>VLOOKUP(H1110,SKU_PORKMEAT!A2:D683,{4},FALSE)</f>
      </c>
      <c r="X1110" s="1">
        <v>15</v>
      </c>
      <c r="Y1110" t="s">
        <v>139</v>
      </c>
    </row>
    <row r="1111" spans="1:25" x14ac:dyDescent="0.25">
      <c r="A1111" s="1">
        <v>2024</v>
      </c>
      <c r="B1111" s="1" t="s">
        <v>24</v>
      </c>
      <c r="C1111" s="1" t="s">
        <v>3044</v>
      </c>
      <c r="D1111" s="1" t="s">
        <v>3099</v>
      </c>
      <c r="E1111" s="1">
        <v>2100121827</v>
      </c>
      <c r="F1111" s="1" t="s">
        <v>177</v>
      </c>
      <c r="G1111" t="s">
        <v>28</v>
      </c>
      <c r="H1111" s="1">
        <v>1000000001127</v>
      </c>
      <c r="I1111" s="1" t="s">
        <v>50</v>
      </c>
      <c r="J1111" s="1" t="s">
        <v>50</v>
      </c>
      <c r="K1111" s="6" t="s">
        <v>3100</v>
      </c>
      <c r="L1111" t="s">
        <v>13</v>
      </c>
      <c r="M1111" t="s">
        <v>28</v>
      </c>
      <c r="N1111" s="6" t="s">
        <v>3100</v>
      </c>
      <c r="O1111" t="s">
        <v>28</v>
      </c>
      <c r="P1111" t="s">
        <v>28</v>
      </c>
      <c r="Q1111" t="s">
        <v>28</v>
      </c>
      <c r="R1111" s="7" t="s">
        <v>3101</v>
      </c>
      <c r="S1111" s="8">
        <f>R1111/N1111 * -1</f>
      </c>
      <c r="T1111">
        <f>VLOOKUP(H1111,SKU_PORKMEAT!A2:D683,{3},FALSE)</f>
      </c>
      <c r="U1111" s="1">
        <f>VLOOKUP(UPPER(IF(IFERROR(VLOOKUP(E1111,SOTC_PORKMEAT!A2:B5441,{2},FALSE), TRUE)=TRUE, VLOOKUP(E1111,PICKUP_PORKMEAT!A2:B559,{2},FALSE),VLOOKUP(E1111,SOTC_PORKMEAT!A2:B5441,{2},FALSE))), CUSTOMERS_PORKMEAT!A2:C951,{3},FALSE)</f>
      </c>
      <c r="V1111" s="1">
        <f>VLOOKUP(UPPER(IF(IFERROR(VLOOKUP(E1111,SOTC_PORKMEAT!A2:B5441,{2},FALSE), TRUE)=TRUE, VLOOKUP(E1111,PICKUP_PORKMEAT!A2:B559,{2},FALSE),VLOOKUP(E1111,SOTC_PORKMEAT!A2:B5441,{2},FALSE))), CUSTOMERS_PORKMEAT!A2:D951,{4},FALSE)</f>
      </c>
      <c r="W1111" s="1">
        <f>VLOOKUP(H1111,SKU_PORKMEAT!A2:D683,{4},FALSE)</f>
      </c>
      <c r="X1111" s="1">
        <v>15</v>
      </c>
      <c r="Y1111" t="s">
        <v>177</v>
      </c>
    </row>
    <row r="1112" spans="1:25" x14ac:dyDescent="0.25">
      <c r="A1112" s="1">
        <v>2024</v>
      </c>
      <c r="B1112" s="1" t="s">
        <v>24</v>
      </c>
      <c r="C1112" s="1" t="s">
        <v>3044</v>
      </c>
      <c r="D1112" s="1" t="s">
        <v>3102</v>
      </c>
      <c r="E1112" s="1">
        <v>2100121828</v>
      </c>
      <c r="F1112" s="1" t="s">
        <v>177</v>
      </c>
      <c r="G1112" t="s">
        <v>28</v>
      </c>
      <c r="H1112" s="1">
        <v>1000000001127</v>
      </c>
      <c r="I1112" s="1" t="s">
        <v>50</v>
      </c>
      <c r="J1112" s="1" t="s">
        <v>50</v>
      </c>
      <c r="K1112" s="6" t="s">
        <v>3103</v>
      </c>
      <c r="L1112" t="s">
        <v>13</v>
      </c>
      <c r="M1112" t="s">
        <v>28</v>
      </c>
      <c r="N1112" s="6" t="s">
        <v>3103</v>
      </c>
      <c r="O1112" t="s">
        <v>28</v>
      </c>
      <c r="P1112" t="s">
        <v>28</v>
      </c>
      <c r="Q1112" t="s">
        <v>28</v>
      </c>
      <c r="R1112" s="7" t="s">
        <v>479</v>
      </c>
      <c r="S1112" s="8">
        <f>R1112/N1112 * -1</f>
      </c>
      <c r="T1112">
        <f>VLOOKUP(H1112,SKU_PORKMEAT!A2:D683,{3},FALSE)</f>
      </c>
      <c r="U1112" s="1">
        <f>VLOOKUP(UPPER(IF(IFERROR(VLOOKUP(E1112,SOTC_PORKMEAT!A2:B5441,{2},FALSE), TRUE)=TRUE, VLOOKUP(E1112,PICKUP_PORKMEAT!A2:B559,{2},FALSE),VLOOKUP(E1112,SOTC_PORKMEAT!A2:B5441,{2},FALSE))), CUSTOMERS_PORKMEAT!A2:C951,{3},FALSE)</f>
      </c>
      <c r="V1112" s="1">
        <f>VLOOKUP(UPPER(IF(IFERROR(VLOOKUP(E1112,SOTC_PORKMEAT!A2:B5441,{2},FALSE), TRUE)=TRUE, VLOOKUP(E1112,PICKUP_PORKMEAT!A2:B559,{2},FALSE),VLOOKUP(E1112,SOTC_PORKMEAT!A2:B5441,{2},FALSE))), CUSTOMERS_PORKMEAT!A2:D951,{4},FALSE)</f>
      </c>
      <c r="W1112" s="1">
        <f>VLOOKUP(H1112,SKU_PORKMEAT!A2:D683,{4},FALSE)</f>
      </c>
      <c r="X1112" s="1">
        <v>15</v>
      </c>
      <c r="Y1112" t="s">
        <v>177</v>
      </c>
    </row>
    <row r="1113" spans="1:25" x14ac:dyDescent="0.25">
      <c r="A1113" s="1">
        <v>2024</v>
      </c>
      <c r="B1113" s="1" t="s">
        <v>24</v>
      </c>
      <c r="C1113" s="1" t="s">
        <v>3044</v>
      </c>
      <c r="D1113" s="1" t="s">
        <v>3104</v>
      </c>
      <c r="E1113" s="1">
        <v>2100121838</v>
      </c>
      <c r="F1113" s="1" t="s">
        <v>177</v>
      </c>
      <c r="G1113" t="s">
        <v>28</v>
      </c>
      <c r="H1113" s="1">
        <v>1000000001127</v>
      </c>
      <c r="I1113" s="1" t="s">
        <v>50</v>
      </c>
      <c r="J1113" s="1" t="s">
        <v>50</v>
      </c>
      <c r="K1113" s="6" t="s">
        <v>3105</v>
      </c>
      <c r="L1113" t="s">
        <v>13</v>
      </c>
      <c r="M1113" t="s">
        <v>28</v>
      </c>
      <c r="N1113" s="6" t="s">
        <v>3105</v>
      </c>
      <c r="O1113" t="s">
        <v>28</v>
      </c>
      <c r="P1113" t="s">
        <v>28</v>
      </c>
      <c r="Q1113" t="s">
        <v>28</v>
      </c>
      <c r="R1113" s="7" t="s">
        <v>3106</v>
      </c>
      <c r="S1113" s="8">
        <f>R1113/N1113 * -1</f>
      </c>
      <c r="T1113">
        <f>VLOOKUP(H1113,SKU_PORKMEAT!A2:D683,{3},FALSE)</f>
      </c>
      <c r="U1113" s="1">
        <f>VLOOKUP(UPPER(IF(IFERROR(VLOOKUP(E1113,SOTC_PORKMEAT!A2:B5441,{2},FALSE), TRUE)=TRUE, VLOOKUP(E1113,PICKUP_PORKMEAT!A2:B559,{2},FALSE),VLOOKUP(E1113,SOTC_PORKMEAT!A2:B5441,{2},FALSE))), CUSTOMERS_PORKMEAT!A2:C951,{3},FALSE)</f>
      </c>
      <c r="V1113" s="1">
        <f>VLOOKUP(UPPER(IF(IFERROR(VLOOKUP(E1113,SOTC_PORKMEAT!A2:B5441,{2},FALSE), TRUE)=TRUE, VLOOKUP(E1113,PICKUP_PORKMEAT!A2:B559,{2},FALSE),VLOOKUP(E1113,SOTC_PORKMEAT!A2:B5441,{2},FALSE))), CUSTOMERS_PORKMEAT!A2:D951,{4},FALSE)</f>
      </c>
      <c r="W1113" s="1">
        <f>VLOOKUP(H1113,SKU_PORKMEAT!A2:D683,{4},FALSE)</f>
      </c>
      <c r="X1113" s="1">
        <v>15</v>
      </c>
      <c r="Y1113" t="s">
        <v>177</v>
      </c>
    </row>
    <row r="1114" spans="1:25" x14ac:dyDescent="0.25">
      <c r="A1114" s="1">
        <v>2024</v>
      </c>
      <c r="B1114" s="1" t="s">
        <v>24</v>
      </c>
      <c r="C1114" s="1" t="s">
        <v>3044</v>
      </c>
      <c r="D1114" s="1" t="s">
        <v>3107</v>
      </c>
      <c r="E1114" s="1">
        <v>2100121839</v>
      </c>
      <c r="F1114" s="1" t="s">
        <v>177</v>
      </c>
      <c r="G1114" t="s">
        <v>28</v>
      </c>
      <c r="H1114" s="1">
        <v>1000000001127</v>
      </c>
      <c r="I1114" s="1" t="s">
        <v>50</v>
      </c>
      <c r="J1114" s="1" t="s">
        <v>50</v>
      </c>
      <c r="K1114" s="6" t="s">
        <v>3108</v>
      </c>
      <c r="L1114" t="s">
        <v>13</v>
      </c>
      <c r="M1114" t="s">
        <v>28</v>
      </c>
      <c r="N1114" s="6" t="s">
        <v>3108</v>
      </c>
      <c r="O1114" t="s">
        <v>28</v>
      </c>
      <c r="P1114" t="s">
        <v>28</v>
      </c>
      <c r="Q1114" t="s">
        <v>28</v>
      </c>
      <c r="R1114" s="7" t="s">
        <v>3109</v>
      </c>
      <c r="S1114" s="8">
        <f>R1114/N1114 * -1</f>
      </c>
      <c r="T1114">
        <f>VLOOKUP(H1114,SKU_PORKMEAT!A2:D683,{3},FALSE)</f>
      </c>
      <c r="U1114" s="1">
        <f>VLOOKUP(UPPER(IF(IFERROR(VLOOKUP(E1114,SOTC_PORKMEAT!A2:B5441,{2},FALSE), TRUE)=TRUE, VLOOKUP(E1114,PICKUP_PORKMEAT!A2:B559,{2},FALSE),VLOOKUP(E1114,SOTC_PORKMEAT!A2:B5441,{2},FALSE))), CUSTOMERS_PORKMEAT!A2:C951,{3},FALSE)</f>
      </c>
      <c r="V1114" s="1">
        <f>VLOOKUP(UPPER(IF(IFERROR(VLOOKUP(E1114,SOTC_PORKMEAT!A2:B5441,{2},FALSE), TRUE)=TRUE, VLOOKUP(E1114,PICKUP_PORKMEAT!A2:B559,{2},FALSE),VLOOKUP(E1114,SOTC_PORKMEAT!A2:B5441,{2},FALSE))), CUSTOMERS_PORKMEAT!A2:D951,{4},FALSE)</f>
      </c>
      <c r="W1114" s="1">
        <f>VLOOKUP(H1114,SKU_PORKMEAT!A2:D683,{4},FALSE)</f>
      </c>
      <c r="X1114" s="1">
        <v>15</v>
      </c>
      <c r="Y1114" t="s">
        <v>177</v>
      </c>
    </row>
    <row r="1115" spans="1:25" x14ac:dyDescent="0.25">
      <c r="A1115" s="1">
        <v>2024</v>
      </c>
      <c r="B1115" s="1" t="s">
        <v>24</v>
      </c>
      <c r="C1115" s="1" t="s">
        <v>3044</v>
      </c>
      <c r="D1115" s="1" t="s">
        <v>3110</v>
      </c>
      <c r="E1115" s="1">
        <v>2100121840</v>
      </c>
      <c r="F1115" s="1" t="s">
        <v>177</v>
      </c>
      <c r="G1115" t="s">
        <v>28</v>
      </c>
      <c r="H1115" s="1">
        <v>1000000001127</v>
      </c>
      <c r="I1115" s="1" t="s">
        <v>50</v>
      </c>
      <c r="J1115" s="1" t="s">
        <v>50</v>
      </c>
      <c r="K1115" s="6" t="s">
        <v>3111</v>
      </c>
      <c r="L1115" t="s">
        <v>13</v>
      </c>
      <c r="M1115" t="s">
        <v>28</v>
      </c>
      <c r="N1115" s="6" t="s">
        <v>3111</v>
      </c>
      <c r="O1115" t="s">
        <v>28</v>
      </c>
      <c r="P1115" t="s">
        <v>28</v>
      </c>
      <c r="Q1115" t="s">
        <v>28</v>
      </c>
      <c r="R1115" s="7" t="s">
        <v>3112</v>
      </c>
      <c r="S1115" s="8">
        <f>R1115/N1115 * -1</f>
      </c>
      <c r="T1115">
        <f>VLOOKUP(H1115,SKU_PORKMEAT!A2:D683,{3},FALSE)</f>
      </c>
      <c r="U1115" s="1">
        <f>VLOOKUP(UPPER(IF(IFERROR(VLOOKUP(E1115,SOTC_PORKMEAT!A2:B5441,{2},FALSE), TRUE)=TRUE, VLOOKUP(E1115,PICKUP_PORKMEAT!A2:B559,{2},FALSE),VLOOKUP(E1115,SOTC_PORKMEAT!A2:B5441,{2},FALSE))), CUSTOMERS_PORKMEAT!A2:C951,{3},FALSE)</f>
      </c>
      <c r="V1115" s="1">
        <f>VLOOKUP(UPPER(IF(IFERROR(VLOOKUP(E1115,SOTC_PORKMEAT!A2:B5441,{2},FALSE), TRUE)=TRUE, VLOOKUP(E1115,PICKUP_PORKMEAT!A2:B559,{2},FALSE),VLOOKUP(E1115,SOTC_PORKMEAT!A2:B5441,{2},FALSE))), CUSTOMERS_PORKMEAT!A2:D951,{4},FALSE)</f>
      </c>
      <c r="W1115" s="1">
        <f>VLOOKUP(H1115,SKU_PORKMEAT!A2:D683,{4},FALSE)</f>
      </c>
      <c r="X1115" s="1">
        <v>15</v>
      </c>
      <c r="Y1115" t="s">
        <v>177</v>
      </c>
    </row>
    <row r="1116" spans="1:25" x14ac:dyDescent="0.25">
      <c r="A1116" s="1">
        <v>2024</v>
      </c>
      <c r="B1116" s="1" t="s">
        <v>24</v>
      </c>
      <c r="C1116" s="1" t="s">
        <v>3044</v>
      </c>
      <c r="D1116" s="1" t="s">
        <v>3113</v>
      </c>
      <c r="E1116" s="1">
        <v>2100121841</v>
      </c>
      <c r="F1116" s="1" t="s">
        <v>177</v>
      </c>
      <c r="G1116" t="s">
        <v>28</v>
      </c>
      <c r="H1116" s="1">
        <v>1000000001127</v>
      </c>
      <c r="I1116" s="1" t="s">
        <v>50</v>
      </c>
      <c r="J1116" s="1" t="s">
        <v>50</v>
      </c>
      <c r="K1116" s="6" t="s">
        <v>1299</v>
      </c>
      <c r="L1116" t="s">
        <v>13</v>
      </c>
      <c r="M1116" t="s">
        <v>28</v>
      </c>
      <c r="N1116" s="6" t="s">
        <v>1299</v>
      </c>
      <c r="O1116" t="s">
        <v>28</v>
      </c>
      <c r="P1116" t="s">
        <v>28</v>
      </c>
      <c r="Q1116" t="s">
        <v>28</v>
      </c>
      <c r="R1116" s="7" t="s">
        <v>3114</v>
      </c>
      <c r="S1116" s="8">
        <f>R1116/N1116 * -1</f>
      </c>
      <c r="T1116">
        <f>VLOOKUP(H1116,SKU_PORKMEAT!A2:D683,{3},FALSE)</f>
      </c>
      <c r="U1116" s="1">
        <f>VLOOKUP(UPPER(IF(IFERROR(VLOOKUP(E1116,SOTC_PORKMEAT!A2:B5441,{2},FALSE), TRUE)=TRUE, VLOOKUP(E1116,PICKUP_PORKMEAT!A2:B559,{2},FALSE),VLOOKUP(E1116,SOTC_PORKMEAT!A2:B5441,{2},FALSE))), CUSTOMERS_PORKMEAT!A2:C951,{3},FALSE)</f>
      </c>
      <c r="V1116" s="1">
        <f>VLOOKUP(UPPER(IF(IFERROR(VLOOKUP(E1116,SOTC_PORKMEAT!A2:B5441,{2},FALSE), TRUE)=TRUE, VLOOKUP(E1116,PICKUP_PORKMEAT!A2:B559,{2},FALSE),VLOOKUP(E1116,SOTC_PORKMEAT!A2:B5441,{2},FALSE))), CUSTOMERS_PORKMEAT!A2:D951,{4},FALSE)</f>
      </c>
      <c r="W1116" s="1">
        <f>VLOOKUP(H1116,SKU_PORKMEAT!A2:D683,{4},FALSE)</f>
      </c>
      <c r="X1116" s="1">
        <v>15</v>
      </c>
      <c r="Y1116" t="s">
        <v>177</v>
      </c>
    </row>
    <row r="1117" spans="1:25" x14ac:dyDescent="0.25">
      <c r="A1117" s="1">
        <v>2024</v>
      </c>
      <c r="B1117" s="1" t="s">
        <v>24</v>
      </c>
      <c r="C1117" s="1" t="s">
        <v>3044</v>
      </c>
      <c r="D1117" s="1" t="s">
        <v>3115</v>
      </c>
      <c r="E1117" s="1">
        <v>2100121842</v>
      </c>
      <c r="F1117" s="1" t="s">
        <v>177</v>
      </c>
      <c r="G1117" t="s">
        <v>28</v>
      </c>
      <c r="H1117" s="1">
        <v>1000000001127</v>
      </c>
      <c r="I1117" s="1" t="s">
        <v>50</v>
      </c>
      <c r="J1117" s="1" t="s">
        <v>50</v>
      </c>
      <c r="K1117" s="6" t="s">
        <v>3116</v>
      </c>
      <c r="L1117" t="s">
        <v>13</v>
      </c>
      <c r="M1117" t="s">
        <v>28</v>
      </c>
      <c r="N1117" s="6" t="s">
        <v>3116</v>
      </c>
      <c r="O1117" t="s">
        <v>28</v>
      </c>
      <c r="P1117" t="s">
        <v>28</v>
      </c>
      <c r="Q1117" t="s">
        <v>28</v>
      </c>
      <c r="R1117" s="7" t="s">
        <v>3117</v>
      </c>
      <c r="S1117" s="8">
        <f>R1117/N1117 * -1</f>
      </c>
      <c r="T1117">
        <f>VLOOKUP(H1117,SKU_PORKMEAT!A2:D683,{3},FALSE)</f>
      </c>
      <c r="U1117" s="1">
        <f>VLOOKUP(UPPER(IF(IFERROR(VLOOKUP(E1117,SOTC_PORKMEAT!A2:B5441,{2},FALSE), TRUE)=TRUE, VLOOKUP(E1117,PICKUP_PORKMEAT!A2:B559,{2},FALSE),VLOOKUP(E1117,SOTC_PORKMEAT!A2:B5441,{2},FALSE))), CUSTOMERS_PORKMEAT!A2:C951,{3},FALSE)</f>
      </c>
      <c r="V1117" s="1">
        <f>VLOOKUP(UPPER(IF(IFERROR(VLOOKUP(E1117,SOTC_PORKMEAT!A2:B5441,{2},FALSE), TRUE)=TRUE, VLOOKUP(E1117,PICKUP_PORKMEAT!A2:B559,{2},FALSE),VLOOKUP(E1117,SOTC_PORKMEAT!A2:B5441,{2},FALSE))), CUSTOMERS_PORKMEAT!A2:D951,{4},FALSE)</f>
      </c>
      <c r="W1117" s="1">
        <f>VLOOKUP(H1117,SKU_PORKMEAT!A2:D683,{4},FALSE)</f>
      </c>
      <c r="X1117" s="1">
        <v>15</v>
      </c>
      <c r="Y1117" t="s">
        <v>177</v>
      </c>
    </row>
    <row r="1118" spans="1:25" x14ac:dyDescent="0.25">
      <c r="A1118" s="1">
        <v>2024</v>
      </c>
      <c r="B1118" s="1" t="s">
        <v>24</v>
      </c>
      <c r="C1118" s="1" t="s">
        <v>3044</v>
      </c>
      <c r="D1118" s="1" t="s">
        <v>3118</v>
      </c>
      <c r="E1118" s="1">
        <v>2100121855</v>
      </c>
      <c r="F1118" s="1" t="s">
        <v>177</v>
      </c>
      <c r="G1118" t="s">
        <v>28</v>
      </c>
      <c r="H1118" s="1">
        <v>1000000001127</v>
      </c>
      <c r="I1118" s="1" t="s">
        <v>50</v>
      </c>
      <c r="J1118" s="1" t="s">
        <v>50</v>
      </c>
      <c r="K1118" s="6" t="s">
        <v>3119</v>
      </c>
      <c r="L1118" t="s">
        <v>13</v>
      </c>
      <c r="M1118" t="s">
        <v>28</v>
      </c>
      <c r="N1118" s="6" t="s">
        <v>3119</v>
      </c>
      <c r="O1118" t="s">
        <v>28</v>
      </c>
      <c r="P1118" t="s">
        <v>28</v>
      </c>
      <c r="Q1118" t="s">
        <v>28</v>
      </c>
      <c r="R1118" s="7" t="s">
        <v>3120</v>
      </c>
      <c r="S1118" s="8">
        <f>R1118/N1118 * -1</f>
      </c>
      <c r="T1118">
        <f>VLOOKUP(H1118,SKU_PORKMEAT!A2:D683,{3},FALSE)</f>
      </c>
      <c r="U1118" s="1">
        <f>VLOOKUP(UPPER(IF(IFERROR(VLOOKUP(E1118,SOTC_PORKMEAT!A2:B5441,{2},FALSE), TRUE)=TRUE, VLOOKUP(E1118,PICKUP_PORKMEAT!A2:B559,{2},FALSE),VLOOKUP(E1118,SOTC_PORKMEAT!A2:B5441,{2},FALSE))), CUSTOMERS_PORKMEAT!A2:C951,{3},FALSE)</f>
      </c>
      <c r="V1118" s="1">
        <f>VLOOKUP(UPPER(IF(IFERROR(VLOOKUP(E1118,SOTC_PORKMEAT!A2:B5441,{2},FALSE), TRUE)=TRUE, VLOOKUP(E1118,PICKUP_PORKMEAT!A2:B559,{2},FALSE),VLOOKUP(E1118,SOTC_PORKMEAT!A2:B5441,{2},FALSE))), CUSTOMERS_PORKMEAT!A2:D951,{4},FALSE)</f>
      </c>
      <c r="W1118" s="1">
        <f>VLOOKUP(H1118,SKU_PORKMEAT!A2:D683,{4},FALSE)</f>
      </c>
      <c r="X1118" s="1">
        <v>15</v>
      </c>
      <c r="Y1118" t="s">
        <v>177</v>
      </c>
    </row>
    <row r="1119" spans="1:25" x14ac:dyDescent="0.25">
      <c r="A1119" s="1">
        <v>2024</v>
      </c>
      <c r="B1119" s="1" t="s">
        <v>24</v>
      </c>
      <c r="C1119" s="1" t="s">
        <v>3044</v>
      </c>
      <c r="D1119" s="1" t="s">
        <v>3121</v>
      </c>
      <c r="E1119" s="1">
        <v>2100121856</v>
      </c>
      <c r="F1119" s="1" t="s">
        <v>177</v>
      </c>
      <c r="G1119" t="s">
        <v>28</v>
      </c>
      <c r="H1119" s="1">
        <v>1000000001127</v>
      </c>
      <c r="I1119" s="1" t="s">
        <v>50</v>
      </c>
      <c r="J1119" s="1" t="s">
        <v>50</v>
      </c>
      <c r="K1119" s="6" t="s">
        <v>3122</v>
      </c>
      <c r="L1119" t="s">
        <v>13</v>
      </c>
      <c r="M1119" t="s">
        <v>28</v>
      </c>
      <c r="N1119" s="6" t="s">
        <v>3122</v>
      </c>
      <c r="O1119" t="s">
        <v>28</v>
      </c>
      <c r="P1119" t="s">
        <v>28</v>
      </c>
      <c r="Q1119" t="s">
        <v>28</v>
      </c>
      <c r="R1119" s="7" t="s">
        <v>3123</v>
      </c>
      <c r="S1119" s="8">
        <f>R1119/N1119 * -1</f>
      </c>
      <c r="T1119">
        <f>VLOOKUP(H1119,SKU_PORKMEAT!A2:D683,{3},FALSE)</f>
      </c>
      <c r="U1119" s="1">
        <f>VLOOKUP(UPPER(IF(IFERROR(VLOOKUP(E1119,SOTC_PORKMEAT!A2:B5441,{2},FALSE), TRUE)=TRUE, VLOOKUP(E1119,PICKUP_PORKMEAT!A2:B559,{2},FALSE),VLOOKUP(E1119,SOTC_PORKMEAT!A2:B5441,{2},FALSE))), CUSTOMERS_PORKMEAT!A2:C951,{3},FALSE)</f>
      </c>
      <c r="V1119" s="1">
        <f>VLOOKUP(UPPER(IF(IFERROR(VLOOKUP(E1119,SOTC_PORKMEAT!A2:B5441,{2},FALSE), TRUE)=TRUE, VLOOKUP(E1119,PICKUP_PORKMEAT!A2:B559,{2},FALSE),VLOOKUP(E1119,SOTC_PORKMEAT!A2:B5441,{2},FALSE))), CUSTOMERS_PORKMEAT!A2:D951,{4},FALSE)</f>
      </c>
      <c r="W1119" s="1">
        <f>VLOOKUP(H1119,SKU_PORKMEAT!A2:D683,{4},FALSE)</f>
      </c>
      <c r="X1119" s="1">
        <v>15</v>
      </c>
      <c r="Y1119" t="s">
        <v>177</v>
      </c>
    </row>
    <row r="1120" spans="1:25" x14ac:dyDescent="0.25">
      <c r="A1120" s="1">
        <v>2024</v>
      </c>
      <c r="B1120" s="1" t="s">
        <v>24</v>
      </c>
      <c r="C1120" s="1" t="s">
        <v>3044</v>
      </c>
      <c r="D1120" s="1" t="s">
        <v>3124</v>
      </c>
      <c r="E1120" s="1">
        <v>2100121857</v>
      </c>
      <c r="F1120" s="1" t="s">
        <v>177</v>
      </c>
      <c r="G1120" t="s">
        <v>28</v>
      </c>
      <c r="H1120" s="1">
        <v>1000000001127</v>
      </c>
      <c r="I1120" s="1" t="s">
        <v>50</v>
      </c>
      <c r="J1120" s="1" t="s">
        <v>50</v>
      </c>
      <c r="K1120" s="6" t="s">
        <v>3125</v>
      </c>
      <c r="L1120" t="s">
        <v>13</v>
      </c>
      <c r="M1120" t="s">
        <v>28</v>
      </c>
      <c r="N1120" s="6" t="s">
        <v>3125</v>
      </c>
      <c r="O1120" t="s">
        <v>28</v>
      </c>
      <c r="P1120" t="s">
        <v>28</v>
      </c>
      <c r="Q1120" t="s">
        <v>28</v>
      </c>
      <c r="R1120" s="7" t="s">
        <v>3126</v>
      </c>
      <c r="S1120" s="8">
        <f>R1120/N1120 * -1</f>
      </c>
      <c r="T1120">
        <f>VLOOKUP(H1120,SKU_PORKMEAT!A2:D683,{3},FALSE)</f>
      </c>
      <c r="U1120" s="1">
        <f>VLOOKUP(UPPER(IF(IFERROR(VLOOKUP(E1120,SOTC_PORKMEAT!A2:B5441,{2},FALSE), TRUE)=TRUE, VLOOKUP(E1120,PICKUP_PORKMEAT!A2:B559,{2},FALSE),VLOOKUP(E1120,SOTC_PORKMEAT!A2:B5441,{2},FALSE))), CUSTOMERS_PORKMEAT!A2:C951,{3},FALSE)</f>
      </c>
      <c r="V1120" s="1">
        <f>VLOOKUP(UPPER(IF(IFERROR(VLOOKUP(E1120,SOTC_PORKMEAT!A2:B5441,{2},FALSE), TRUE)=TRUE, VLOOKUP(E1120,PICKUP_PORKMEAT!A2:B559,{2},FALSE),VLOOKUP(E1120,SOTC_PORKMEAT!A2:B5441,{2},FALSE))), CUSTOMERS_PORKMEAT!A2:D951,{4},FALSE)</f>
      </c>
      <c r="W1120" s="1">
        <f>VLOOKUP(H1120,SKU_PORKMEAT!A2:D683,{4},FALSE)</f>
      </c>
      <c r="X1120" s="1">
        <v>15</v>
      </c>
      <c r="Y1120" t="s">
        <v>177</v>
      </c>
    </row>
    <row r="1121" spans="1:25" x14ac:dyDescent="0.25">
      <c r="A1121" s="1">
        <v>2024</v>
      </c>
      <c r="B1121" s="1" t="s">
        <v>24</v>
      </c>
      <c r="C1121" s="1" t="s">
        <v>3044</v>
      </c>
      <c r="D1121" s="1" t="s">
        <v>3127</v>
      </c>
      <c r="E1121" s="1">
        <v>2100121825</v>
      </c>
      <c r="F1121" s="1" t="s">
        <v>196</v>
      </c>
      <c r="G1121" t="s">
        <v>28</v>
      </c>
      <c r="H1121" s="1">
        <v>1000000001127</v>
      </c>
      <c r="I1121" s="1" t="s">
        <v>50</v>
      </c>
      <c r="J1121" s="1" t="s">
        <v>50</v>
      </c>
      <c r="K1121" s="6" t="s">
        <v>3128</v>
      </c>
      <c r="L1121" t="s">
        <v>13</v>
      </c>
      <c r="M1121" t="s">
        <v>28</v>
      </c>
      <c r="N1121" s="6" t="s">
        <v>3128</v>
      </c>
      <c r="O1121" t="s">
        <v>28</v>
      </c>
      <c r="P1121" t="s">
        <v>28</v>
      </c>
      <c r="Q1121" t="s">
        <v>28</v>
      </c>
      <c r="R1121" s="7" t="s">
        <v>3129</v>
      </c>
      <c r="S1121" s="8">
        <f>R1121/N1121 * -1</f>
      </c>
      <c r="T1121">
        <f>VLOOKUP(H1121,SKU_PORKMEAT!A2:D683,{3},FALSE)</f>
      </c>
      <c r="U1121" s="1">
        <f>VLOOKUP(UPPER(IF(IFERROR(VLOOKUP(E1121,SOTC_PORKMEAT!A2:B5441,{2},FALSE), TRUE)=TRUE, VLOOKUP(E1121,PICKUP_PORKMEAT!A2:B559,{2},FALSE),VLOOKUP(E1121,SOTC_PORKMEAT!A2:B5441,{2},FALSE))), CUSTOMERS_PORKMEAT!A2:C951,{3},FALSE)</f>
      </c>
      <c r="V1121" s="1">
        <f>VLOOKUP(UPPER(IF(IFERROR(VLOOKUP(E1121,SOTC_PORKMEAT!A2:B5441,{2},FALSE), TRUE)=TRUE, VLOOKUP(E1121,PICKUP_PORKMEAT!A2:B559,{2},FALSE),VLOOKUP(E1121,SOTC_PORKMEAT!A2:B5441,{2},FALSE))), CUSTOMERS_PORKMEAT!A2:D951,{4},FALSE)</f>
      </c>
      <c r="W1121" s="1">
        <f>VLOOKUP(H1121,SKU_PORKMEAT!A2:D683,{4},FALSE)</f>
      </c>
      <c r="X1121" s="1">
        <v>15</v>
      </c>
      <c r="Y1121" t="s">
        <v>196</v>
      </c>
    </row>
    <row r="1122" spans="1:25" x14ac:dyDescent="0.25">
      <c r="A1122" s="1">
        <v>2024</v>
      </c>
      <c r="B1122" s="1" t="s">
        <v>24</v>
      </c>
      <c r="C1122" s="1" t="s">
        <v>3044</v>
      </c>
      <c r="D1122" s="1" t="s">
        <v>3130</v>
      </c>
      <c r="E1122" s="1">
        <v>2100121817</v>
      </c>
      <c r="F1122" s="1" t="s">
        <v>200</v>
      </c>
      <c r="G1122" t="s">
        <v>28</v>
      </c>
      <c r="H1122" s="1">
        <v>1000000001127</v>
      </c>
      <c r="I1122" s="1" t="s">
        <v>50</v>
      </c>
      <c r="J1122" s="1" t="s">
        <v>50</v>
      </c>
      <c r="K1122" s="6" t="s">
        <v>3131</v>
      </c>
      <c r="L1122" t="s">
        <v>13</v>
      </c>
      <c r="M1122" t="s">
        <v>28</v>
      </c>
      <c r="N1122" s="6" t="s">
        <v>3131</v>
      </c>
      <c r="O1122" t="s">
        <v>28</v>
      </c>
      <c r="P1122" t="s">
        <v>28</v>
      </c>
      <c r="Q1122" t="s">
        <v>28</v>
      </c>
      <c r="R1122" s="7" t="s">
        <v>3132</v>
      </c>
      <c r="S1122" s="8">
        <f>R1122/N1122 * -1</f>
      </c>
      <c r="T1122">
        <f>VLOOKUP(H1122,SKU_PORKMEAT!A2:D683,{3},FALSE)</f>
      </c>
      <c r="U1122" s="1">
        <f>VLOOKUP(UPPER(IF(IFERROR(VLOOKUP(E1122,SOTC_PORKMEAT!A2:B5441,{2},FALSE), TRUE)=TRUE, VLOOKUP(E1122,PICKUP_PORKMEAT!A2:B559,{2},FALSE),VLOOKUP(E1122,SOTC_PORKMEAT!A2:B5441,{2},FALSE))), CUSTOMERS_PORKMEAT!A2:C951,{3},FALSE)</f>
      </c>
      <c r="V1122" s="1">
        <f>VLOOKUP(UPPER(IF(IFERROR(VLOOKUP(E1122,SOTC_PORKMEAT!A2:B5441,{2},FALSE), TRUE)=TRUE, VLOOKUP(E1122,PICKUP_PORKMEAT!A2:B559,{2},FALSE),VLOOKUP(E1122,SOTC_PORKMEAT!A2:B5441,{2},FALSE))), CUSTOMERS_PORKMEAT!A2:D951,{4},FALSE)</f>
      </c>
      <c r="W1122" s="1">
        <f>VLOOKUP(H1122,SKU_PORKMEAT!A2:D683,{4},FALSE)</f>
      </c>
      <c r="X1122" s="1">
        <v>15</v>
      </c>
      <c r="Y1122" t="s">
        <v>200</v>
      </c>
    </row>
    <row r="1123" spans="1:25" x14ac:dyDescent="0.25">
      <c r="A1123" s="1">
        <v>2024</v>
      </c>
      <c r="B1123" s="1" t="s">
        <v>24</v>
      </c>
      <c r="C1123" s="1" t="s">
        <v>3044</v>
      </c>
      <c r="D1123" s="1" t="s">
        <v>3133</v>
      </c>
      <c r="E1123" s="1">
        <v>2100121813</v>
      </c>
      <c r="F1123" s="1" t="s">
        <v>204</v>
      </c>
      <c r="G1123" t="s">
        <v>28</v>
      </c>
      <c r="H1123" s="1">
        <v>1000000001127</v>
      </c>
      <c r="I1123" s="1" t="s">
        <v>50</v>
      </c>
      <c r="J1123" s="1" t="s">
        <v>50</v>
      </c>
      <c r="K1123" s="6" t="s">
        <v>3134</v>
      </c>
      <c r="L1123" t="s">
        <v>13</v>
      </c>
      <c r="M1123" t="s">
        <v>28</v>
      </c>
      <c r="N1123" s="6" t="s">
        <v>3134</v>
      </c>
      <c r="O1123" t="s">
        <v>28</v>
      </c>
      <c r="P1123" t="s">
        <v>28</v>
      </c>
      <c r="Q1123" t="s">
        <v>28</v>
      </c>
      <c r="R1123" s="7" t="s">
        <v>3135</v>
      </c>
      <c r="S1123" s="8">
        <f>R1123/N1123 * -1</f>
      </c>
      <c r="T1123">
        <f>VLOOKUP(H1123,SKU_PORKMEAT!A2:D683,{3},FALSE)</f>
      </c>
      <c r="U1123" s="1">
        <f>VLOOKUP(UPPER(IF(IFERROR(VLOOKUP(E1123,SOTC_PORKMEAT!A2:B5441,{2},FALSE), TRUE)=TRUE, VLOOKUP(E1123,PICKUP_PORKMEAT!A2:B559,{2},FALSE),VLOOKUP(E1123,SOTC_PORKMEAT!A2:B5441,{2},FALSE))), CUSTOMERS_PORKMEAT!A2:C951,{3},FALSE)</f>
      </c>
      <c r="V1123" s="1">
        <f>VLOOKUP(UPPER(IF(IFERROR(VLOOKUP(E1123,SOTC_PORKMEAT!A2:B5441,{2},FALSE), TRUE)=TRUE, VLOOKUP(E1123,PICKUP_PORKMEAT!A2:B559,{2},FALSE),VLOOKUP(E1123,SOTC_PORKMEAT!A2:B5441,{2},FALSE))), CUSTOMERS_PORKMEAT!A2:D951,{4},FALSE)</f>
      </c>
      <c r="W1123" s="1">
        <f>VLOOKUP(H1123,SKU_PORKMEAT!A2:D683,{4},FALSE)</f>
      </c>
      <c r="X1123" s="1">
        <v>15</v>
      </c>
      <c r="Y1123" t="s">
        <v>204</v>
      </c>
    </row>
    <row r="1124" spans="1:25" x14ac:dyDescent="0.25">
      <c r="A1124" s="1">
        <v>2024</v>
      </c>
      <c r="B1124" s="1" t="s">
        <v>24</v>
      </c>
      <c r="C1124" s="1" t="s">
        <v>3044</v>
      </c>
      <c r="D1124" s="1" t="s">
        <v>3136</v>
      </c>
      <c r="E1124" s="1">
        <v>2100121814</v>
      </c>
      <c r="F1124" s="1" t="s">
        <v>204</v>
      </c>
      <c r="G1124" t="s">
        <v>28</v>
      </c>
      <c r="H1124" s="1">
        <v>1000000001127</v>
      </c>
      <c r="I1124" s="1" t="s">
        <v>50</v>
      </c>
      <c r="J1124" s="1" t="s">
        <v>50</v>
      </c>
      <c r="K1124" s="6" t="s">
        <v>3137</v>
      </c>
      <c r="L1124" t="s">
        <v>13</v>
      </c>
      <c r="M1124" t="s">
        <v>28</v>
      </c>
      <c r="N1124" s="6" t="s">
        <v>3137</v>
      </c>
      <c r="O1124" t="s">
        <v>28</v>
      </c>
      <c r="P1124" t="s">
        <v>28</v>
      </c>
      <c r="Q1124" t="s">
        <v>28</v>
      </c>
      <c r="R1124" s="7" t="s">
        <v>3138</v>
      </c>
      <c r="S1124" s="8">
        <f>R1124/N1124 * -1</f>
      </c>
      <c r="T1124">
        <f>VLOOKUP(H1124,SKU_PORKMEAT!A2:D683,{3},FALSE)</f>
      </c>
      <c r="U1124" s="1">
        <f>VLOOKUP(UPPER(IF(IFERROR(VLOOKUP(E1124,SOTC_PORKMEAT!A2:B5441,{2},FALSE), TRUE)=TRUE, VLOOKUP(E1124,PICKUP_PORKMEAT!A2:B559,{2},FALSE),VLOOKUP(E1124,SOTC_PORKMEAT!A2:B5441,{2},FALSE))), CUSTOMERS_PORKMEAT!A2:C951,{3},FALSE)</f>
      </c>
      <c r="V1124" s="1">
        <f>VLOOKUP(UPPER(IF(IFERROR(VLOOKUP(E1124,SOTC_PORKMEAT!A2:B5441,{2},FALSE), TRUE)=TRUE, VLOOKUP(E1124,PICKUP_PORKMEAT!A2:B559,{2},FALSE),VLOOKUP(E1124,SOTC_PORKMEAT!A2:B5441,{2},FALSE))), CUSTOMERS_PORKMEAT!A2:D951,{4},FALSE)</f>
      </c>
      <c r="W1124" s="1">
        <f>VLOOKUP(H1124,SKU_PORKMEAT!A2:D683,{4},FALSE)</f>
      </c>
      <c r="X1124" s="1">
        <v>15</v>
      </c>
      <c r="Y1124" t="s">
        <v>204</v>
      </c>
    </row>
    <row r="1125" spans="1:25" x14ac:dyDescent="0.25">
      <c r="A1125" s="1">
        <v>2024</v>
      </c>
      <c r="B1125" s="1" t="s">
        <v>24</v>
      </c>
      <c r="C1125" s="1" t="s">
        <v>3044</v>
      </c>
      <c r="D1125" s="1" t="s">
        <v>3139</v>
      </c>
      <c r="E1125" s="1">
        <v>2100121815</v>
      </c>
      <c r="F1125" s="1" t="s">
        <v>204</v>
      </c>
      <c r="G1125" t="s">
        <v>28</v>
      </c>
      <c r="H1125" s="1">
        <v>1000000001127</v>
      </c>
      <c r="I1125" s="1" t="s">
        <v>50</v>
      </c>
      <c r="J1125" s="1" t="s">
        <v>50</v>
      </c>
      <c r="K1125" s="6" t="s">
        <v>228</v>
      </c>
      <c r="L1125" t="s">
        <v>13</v>
      </c>
      <c r="M1125" t="s">
        <v>28</v>
      </c>
      <c r="N1125" s="6" t="s">
        <v>228</v>
      </c>
      <c r="O1125" t="s">
        <v>28</v>
      </c>
      <c r="P1125" t="s">
        <v>28</v>
      </c>
      <c r="Q1125" t="s">
        <v>28</v>
      </c>
      <c r="R1125" s="7" t="s">
        <v>229</v>
      </c>
      <c r="S1125" s="8">
        <f>R1125/N1125 * -1</f>
      </c>
      <c r="T1125">
        <f>VLOOKUP(H1125,SKU_PORKMEAT!A2:D683,{3},FALSE)</f>
      </c>
      <c r="U1125" s="1">
        <f>VLOOKUP(UPPER(IF(IFERROR(VLOOKUP(E1125,SOTC_PORKMEAT!A2:B5441,{2},FALSE), TRUE)=TRUE, VLOOKUP(E1125,PICKUP_PORKMEAT!A2:B559,{2},FALSE),VLOOKUP(E1125,SOTC_PORKMEAT!A2:B5441,{2},FALSE))), CUSTOMERS_PORKMEAT!A2:C951,{3},FALSE)</f>
      </c>
      <c r="V1125" s="1">
        <f>VLOOKUP(UPPER(IF(IFERROR(VLOOKUP(E1125,SOTC_PORKMEAT!A2:B5441,{2},FALSE), TRUE)=TRUE, VLOOKUP(E1125,PICKUP_PORKMEAT!A2:B559,{2},FALSE),VLOOKUP(E1125,SOTC_PORKMEAT!A2:B5441,{2},FALSE))), CUSTOMERS_PORKMEAT!A2:D951,{4},FALSE)</f>
      </c>
      <c r="W1125" s="1">
        <f>VLOOKUP(H1125,SKU_PORKMEAT!A2:D683,{4},FALSE)</f>
      </c>
      <c r="X1125" s="1">
        <v>15</v>
      </c>
      <c r="Y1125" t="s">
        <v>204</v>
      </c>
    </row>
    <row r="1126" spans="1:25" x14ac:dyDescent="0.25">
      <c r="A1126" s="1">
        <v>2024</v>
      </c>
      <c r="B1126" s="1" t="s">
        <v>24</v>
      </c>
      <c r="C1126" s="1" t="s">
        <v>3044</v>
      </c>
      <c r="D1126" s="1" t="s">
        <v>3140</v>
      </c>
      <c r="E1126" s="1">
        <v>2100121795</v>
      </c>
      <c r="F1126" s="1" t="s">
        <v>215</v>
      </c>
      <c r="G1126" t="s">
        <v>28</v>
      </c>
      <c r="H1126" s="1">
        <v>1000000001127</v>
      </c>
      <c r="I1126" s="1" t="s">
        <v>50</v>
      </c>
      <c r="J1126" s="1" t="s">
        <v>50</v>
      </c>
      <c r="K1126" s="6" t="s">
        <v>3141</v>
      </c>
      <c r="L1126" t="s">
        <v>13</v>
      </c>
      <c r="M1126" t="s">
        <v>28</v>
      </c>
      <c r="N1126" s="6" t="s">
        <v>3141</v>
      </c>
      <c r="O1126" t="s">
        <v>28</v>
      </c>
      <c r="P1126" t="s">
        <v>28</v>
      </c>
      <c r="Q1126" t="s">
        <v>28</v>
      </c>
      <c r="R1126" s="7" t="s">
        <v>3142</v>
      </c>
      <c r="S1126" s="8">
        <f>R1126/N1126 * -1</f>
      </c>
      <c r="T1126">
        <f>VLOOKUP(H1126,SKU_PORKMEAT!A2:D683,{3},FALSE)</f>
      </c>
      <c r="U1126" s="1">
        <f>VLOOKUP(UPPER(IF(IFERROR(VLOOKUP(E1126,SOTC_PORKMEAT!A2:B5441,{2},FALSE), TRUE)=TRUE, VLOOKUP(E1126,PICKUP_PORKMEAT!A2:B559,{2},FALSE),VLOOKUP(E1126,SOTC_PORKMEAT!A2:B5441,{2},FALSE))), CUSTOMERS_PORKMEAT!A2:C951,{3},FALSE)</f>
      </c>
      <c r="V1126" s="1">
        <f>VLOOKUP(UPPER(IF(IFERROR(VLOOKUP(E1126,SOTC_PORKMEAT!A2:B5441,{2},FALSE), TRUE)=TRUE, VLOOKUP(E1126,PICKUP_PORKMEAT!A2:B559,{2},FALSE),VLOOKUP(E1126,SOTC_PORKMEAT!A2:B5441,{2},FALSE))), CUSTOMERS_PORKMEAT!A2:D951,{4},FALSE)</f>
      </c>
      <c r="W1126" s="1">
        <f>VLOOKUP(H1126,SKU_PORKMEAT!A2:D683,{4},FALSE)</f>
      </c>
      <c r="X1126" s="1">
        <v>15</v>
      </c>
      <c r="Y1126" t="s">
        <v>215</v>
      </c>
    </row>
    <row r="1127" spans="1:25" x14ac:dyDescent="0.25">
      <c r="A1127" s="1">
        <v>2024</v>
      </c>
      <c r="B1127" s="1" t="s">
        <v>24</v>
      </c>
      <c r="C1127" s="1" t="s">
        <v>3044</v>
      </c>
      <c r="D1127" s="1" t="s">
        <v>3143</v>
      </c>
      <c r="E1127" s="1">
        <v>2100121791</v>
      </c>
      <c r="F1127" s="1" t="s">
        <v>223</v>
      </c>
      <c r="G1127" t="s">
        <v>28</v>
      </c>
      <c r="H1127" s="1">
        <v>1000000001127</v>
      </c>
      <c r="I1127" s="1" t="s">
        <v>50</v>
      </c>
      <c r="J1127" s="1" t="s">
        <v>50</v>
      </c>
      <c r="K1127" s="6" t="s">
        <v>3144</v>
      </c>
      <c r="L1127" t="s">
        <v>13</v>
      </c>
      <c r="M1127" t="s">
        <v>28</v>
      </c>
      <c r="N1127" s="6" t="s">
        <v>3144</v>
      </c>
      <c r="O1127" t="s">
        <v>28</v>
      </c>
      <c r="P1127" t="s">
        <v>28</v>
      </c>
      <c r="Q1127" t="s">
        <v>28</v>
      </c>
      <c r="R1127" s="7" t="s">
        <v>3145</v>
      </c>
      <c r="S1127" s="8">
        <f>R1127/N1127 * -1</f>
      </c>
      <c r="T1127">
        <f>VLOOKUP(H1127,SKU_PORKMEAT!A2:D683,{3},FALSE)</f>
      </c>
      <c r="U1127" s="1">
        <f>VLOOKUP(UPPER(IF(IFERROR(VLOOKUP(E1127,SOTC_PORKMEAT!A2:B5441,{2},FALSE), TRUE)=TRUE, VLOOKUP(E1127,PICKUP_PORKMEAT!A2:B559,{2},FALSE),VLOOKUP(E1127,SOTC_PORKMEAT!A2:B5441,{2},FALSE))), CUSTOMERS_PORKMEAT!A2:C951,{3},FALSE)</f>
      </c>
      <c r="V1127" s="1">
        <f>VLOOKUP(UPPER(IF(IFERROR(VLOOKUP(E1127,SOTC_PORKMEAT!A2:B5441,{2},FALSE), TRUE)=TRUE, VLOOKUP(E1127,PICKUP_PORKMEAT!A2:B559,{2},FALSE),VLOOKUP(E1127,SOTC_PORKMEAT!A2:B5441,{2},FALSE))), CUSTOMERS_PORKMEAT!A2:D951,{4},FALSE)</f>
      </c>
      <c r="W1127" s="1">
        <f>VLOOKUP(H1127,SKU_PORKMEAT!A2:D683,{4},FALSE)</f>
      </c>
      <c r="X1127" s="1">
        <v>15</v>
      </c>
      <c r="Y1127" t="s">
        <v>223</v>
      </c>
    </row>
    <row r="1128" spans="1:25" x14ac:dyDescent="0.25">
      <c r="A1128" s="1">
        <v>2024</v>
      </c>
      <c r="B1128" s="1" t="s">
        <v>24</v>
      </c>
      <c r="C1128" s="1" t="s">
        <v>3044</v>
      </c>
      <c r="D1128" s="1" t="s">
        <v>3146</v>
      </c>
      <c r="E1128" s="1">
        <v>2100121796</v>
      </c>
      <c r="F1128" s="1" t="s">
        <v>227</v>
      </c>
      <c r="G1128" t="s">
        <v>28</v>
      </c>
      <c r="H1128" s="1">
        <v>1000000001127</v>
      </c>
      <c r="I1128" s="1" t="s">
        <v>50</v>
      </c>
      <c r="J1128" s="1" t="s">
        <v>50</v>
      </c>
      <c r="K1128" s="6" t="s">
        <v>1325</v>
      </c>
      <c r="L1128" t="s">
        <v>13</v>
      </c>
      <c r="M1128" t="s">
        <v>28</v>
      </c>
      <c r="N1128" s="6" t="s">
        <v>1325</v>
      </c>
      <c r="O1128" t="s">
        <v>28</v>
      </c>
      <c r="P1128" t="s">
        <v>28</v>
      </c>
      <c r="Q1128" t="s">
        <v>28</v>
      </c>
      <c r="R1128" s="7" t="s">
        <v>1326</v>
      </c>
      <c r="S1128" s="8">
        <f>R1128/N1128 * -1</f>
      </c>
      <c r="T1128">
        <f>VLOOKUP(H1128,SKU_PORKMEAT!A2:D683,{3},FALSE)</f>
      </c>
      <c r="U1128" s="1">
        <f>VLOOKUP(UPPER(IF(IFERROR(VLOOKUP(E1128,SOTC_PORKMEAT!A2:B5441,{2},FALSE), TRUE)=TRUE, VLOOKUP(E1128,PICKUP_PORKMEAT!A2:B559,{2},FALSE),VLOOKUP(E1128,SOTC_PORKMEAT!A2:B5441,{2},FALSE))), CUSTOMERS_PORKMEAT!A2:C951,{3},FALSE)</f>
      </c>
      <c r="V1128" s="1">
        <f>VLOOKUP(UPPER(IF(IFERROR(VLOOKUP(E1128,SOTC_PORKMEAT!A2:B5441,{2},FALSE), TRUE)=TRUE, VLOOKUP(E1128,PICKUP_PORKMEAT!A2:B559,{2},FALSE),VLOOKUP(E1128,SOTC_PORKMEAT!A2:B5441,{2},FALSE))), CUSTOMERS_PORKMEAT!A2:D951,{4},FALSE)</f>
      </c>
      <c r="W1128" s="1">
        <f>VLOOKUP(H1128,SKU_PORKMEAT!A2:D683,{4},FALSE)</f>
      </c>
      <c r="X1128" s="1">
        <v>15</v>
      </c>
      <c r="Y1128" t="s">
        <v>227</v>
      </c>
    </row>
    <row r="1129" spans="1:25" x14ac:dyDescent="0.25">
      <c r="A1129" s="1">
        <v>2024</v>
      </c>
      <c r="B1129" s="1" t="s">
        <v>24</v>
      </c>
      <c r="C1129" s="1" t="s">
        <v>3044</v>
      </c>
      <c r="D1129" s="1" t="s">
        <v>3147</v>
      </c>
      <c r="E1129" s="1">
        <v>2100121818</v>
      </c>
      <c r="F1129" s="1" t="s">
        <v>239</v>
      </c>
      <c r="G1129" t="s">
        <v>28</v>
      </c>
      <c r="H1129" s="1">
        <v>1000000001127</v>
      </c>
      <c r="I1129" s="1" t="s">
        <v>50</v>
      </c>
      <c r="J1129" s="1" t="s">
        <v>50</v>
      </c>
      <c r="K1129" s="6" t="s">
        <v>3148</v>
      </c>
      <c r="L1129" t="s">
        <v>13</v>
      </c>
      <c r="M1129" t="s">
        <v>28</v>
      </c>
      <c r="N1129" s="6" t="s">
        <v>3148</v>
      </c>
      <c r="O1129" t="s">
        <v>28</v>
      </c>
      <c r="P1129" t="s">
        <v>28</v>
      </c>
      <c r="Q1129" t="s">
        <v>28</v>
      </c>
      <c r="R1129" s="7" t="s">
        <v>3149</v>
      </c>
      <c r="S1129" s="8">
        <f>R1129/N1129 * -1</f>
      </c>
      <c r="T1129">
        <f>VLOOKUP(H1129,SKU_PORKMEAT!A2:D683,{3},FALSE)</f>
      </c>
      <c r="U1129" s="1">
        <f>VLOOKUP(UPPER(IF(IFERROR(VLOOKUP(E1129,SOTC_PORKMEAT!A2:B5441,{2},FALSE), TRUE)=TRUE, VLOOKUP(E1129,PICKUP_PORKMEAT!A2:B559,{2},FALSE),VLOOKUP(E1129,SOTC_PORKMEAT!A2:B5441,{2},FALSE))), CUSTOMERS_PORKMEAT!A2:C951,{3},FALSE)</f>
      </c>
      <c r="V1129" s="1">
        <f>VLOOKUP(UPPER(IF(IFERROR(VLOOKUP(E1129,SOTC_PORKMEAT!A2:B5441,{2},FALSE), TRUE)=TRUE, VLOOKUP(E1129,PICKUP_PORKMEAT!A2:B559,{2},FALSE),VLOOKUP(E1129,SOTC_PORKMEAT!A2:B5441,{2},FALSE))), CUSTOMERS_PORKMEAT!A2:D951,{4},FALSE)</f>
      </c>
      <c r="W1129" s="1">
        <f>VLOOKUP(H1129,SKU_PORKMEAT!A2:D683,{4},FALSE)</f>
      </c>
      <c r="X1129" s="1">
        <v>15</v>
      </c>
      <c r="Y1129" t="s">
        <v>239</v>
      </c>
    </row>
    <row r="1130" spans="1:25" x14ac:dyDescent="0.25">
      <c r="A1130" s="1">
        <v>2024</v>
      </c>
      <c r="B1130" s="1" t="s">
        <v>24</v>
      </c>
      <c r="C1130" s="1" t="s">
        <v>3044</v>
      </c>
      <c r="D1130" s="1" t="s">
        <v>3150</v>
      </c>
      <c r="E1130" s="1">
        <v>2100122186</v>
      </c>
      <c r="F1130" s="1" t="s">
        <v>1130</v>
      </c>
      <c r="G1130" t="s">
        <v>28</v>
      </c>
      <c r="H1130" s="1">
        <v>1000000001128</v>
      </c>
      <c r="I1130" s="1" t="s">
        <v>73</v>
      </c>
      <c r="J1130" s="1" t="s">
        <v>73</v>
      </c>
      <c r="K1130" s="6" t="s">
        <v>3151</v>
      </c>
      <c r="L1130" t="s">
        <v>13</v>
      </c>
      <c r="M1130" t="s">
        <v>28</v>
      </c>
      <c r="N1130" s="6" t="s">
        <v>3151</v>
      </c>
      <c r="O1130" t="s">
        <v>28</v>
      </c>
      <c r="P1130" t="s">
        <v>28</v>
      </c>
      <c r="Q1130" t="s">
        <v>28</v>
      </c>
      <c r="R1130" s="7" t="s">
        <v>3152</v>
      </c>
      <c r="S1130" s="8">
        <f>R1130/N1130 * -1</f>
      </c>
      <c r="T1130">
        <f>VLOOKUP(H1130,SKU_PORKMEAT!A2:D683,{3},FALSE)</f>
      </c>
      <c r="U1130" s="1">
        <f>VLOOKUP(UPPER(IF(IFERROR(VLOOKUP(E1130,SOTC_PORKMEAT!A2:B5441,{2},FALSE), TRUE)=TRUE, VLOOKUP(E1130,PICKUP_PORKMEAT!A2:B559,{2},FALSE),VLOOKUP(E1130,SOTC_PORKMEAT!A2:B5441,{2},FALSE))), CUSTOMERS_PORKMEAT!A2:C951,{3},FALSE)</f>
      </c>
      <c r="V1130" s="1">
        <f>VLOOKUP(UPPER(IF(IFERROR(VLOOKUP(E1130,SOTC_PORKMEAT!A2:B5441,{2},FALSE), TRUE)=TRUE, VLOOKUP(E1130,PICKUP_PORKMEAT!A2:B559,{2},FALSE),VLOOKUP(E1130,SOTC_PORKMEAT!A2:B5441,{2},FALSE))), CUSTOMERS_PORKMEAT!A2:D951,{4},FALSE)</f>
      </c>
      <c r="W1130" s="1">
        <f>VLOOKUP(H1130,SKU_PORKMEAT!A2:D683,{4},FALSE)</f>
      </c>
      <c r="X1130" s="1">
        <v>15</v>
      </c>
      <c r="Y1130" t="s">
        <v>1130</v>
      </c>
    </row>
    <row r="1131" spans="1:25" x14ac:dyDescent="0.25">
      <c r="A1131" s="1">
        <v>2024</v>
      </c>
      <c r="B1131" s="1" t="s">
        <v>24</v>
      </c>
      <c r="C1131" s="1" t="s">
        <v>3044</v>
      </c>
      <c r="D1131" s="1" t="s">
        <v>3153</v>
      </c>
      <c r="E1131" s="1">
        <v>2100121773</v>
      </c>
      <c r="F1131" s="1">
        <f>VLOOKUP(UPPER(IF(IFERROR(VLOOKUP(E1131,SOTC_PORKMEAT!A2:B5441,{2},FALSE), TRUE)=TRUE, VLOOKUP(E1131,PICKUP_PORKMEAT!A2:B559,{2},FALSE),VLOOKUP(E1131,SOTC_PORKMEAT!A2:B5441,{2},FALSE))), CUSTOMERS_PORKMEAT!A2:B951,{2},FALSE)</f>
      </c>
      <c r="G1131" t="s">
        <v>28</v>
      </c>
      <c r="H1131" s="1">
        <v>1000000001128</v>
      </c>
      <c r="I1131" s="1" t="s">
        <v>73</v>
      </c>
      <c r="J1131" s="1" t="s">
        <v>73</v>
      </c>
      <c r="K1131" s="6" t="s">
        <v>1956</v>
      </c>
      <c r="L1131" t="s">
        <v>13</v>
      </c>
      <c r="M1131" t="s">
        <v>28</v>
      </c>
      <c r="N1131" s="6" t="s">
        <v>1956</v>
      </c>
      <c r="O1131" t="s">
        <v>28</v>
      </c>
      <c r="P1131" t="s">
        <v>28</v>
      </c>
      <c r="Q1131" t="s">
        <v>28</v>
      </c>
      <c r="R1131" s="7" t="s">
        <v>1957</v>
      </c>
      <c r="S1131" s="8">
        <f>R1131/N1131 * -1</f>
      </c>
      <c r="T1131">
        <f>VLOOKUP(H1131,SKU_PORKMEAT!A2:D683,{3},FALSE)</f>
      </c>
      <c r="U1131" s="1">
        <f>VLOOKUP(UPPER(IF(IFERROR(VLOOKUP(E1131,SOTC_PORKMEAT!A2:B5441,{2},FALSE), TRUE)=TRUE, VLOOKUP(E1131,PICKUP_PORKMEAT!A2:B559,{2},FALSE),VLOOKUP(E1131,SOTC_PORKMEAT!A2:B5441,{2},FALSE))), CUSTOMERS_PORKMEAT!A2:C951,{3},FALSE)</f>
      </c>
      <c r="V1131" s="1">
        <f>VLOOKUP(UPPER(IF(IFERROR(VLOOKUP(E1131,SOTC_PORKMEAT!A2:B5441,{2},FALSE), TRUE)=TRUE, VLOOKUP(E1131,PICKUP_PORKMEAT!A2:B559,{2},FALSE),VLOOKUP(E1131,SOTC_PORKMEAT!A2:B5441,{2},FALSE))), CUSTOMERS_PORKMEAT!A2:D951,{4},FALSE)</f>
      </c>
      <c r="W1131" s="1">
        <f>VLOOKUP(H1131,SKU_PORKMEAT!A2:D683,{4},FALSE)</f>
      </c>
      <c r="X1131" s="1">
        <v>15</v>
      </c>
      <c r="Y1131" t="s">
        <v>256</v>
      </c>
    </row>
    <row r="1132" spans="1:25" x14ac:dyDescent="0.25">
      <c r="A1132" s="1">
        <v>2024</v>
      </c>
      <c r="B1132" s="1" t="s">
        <v>24</v>
      </c>
      <c r="C1132" s="1" t="s">
        <v>3044</v>
      </c>
      <c r="D1132" s="1" t="s">
        <v>3154</v>
      </c>
      <c r="E1132" s="1">
        <v>2100121774</v>
      </c>
      <c r="F1132" s="1">
        <f>VLOOKUP(UPPER(IF(IFERROR(VLOOKUP(E1132,SOTC_PORKMEAT!A2:B5441,{2},FALSE), TRUE)=TRUE, VLOOKUP(E1132,PICKUP_PORKMEAT!A2:B559,{2},FALSE),VLOOKUP(E1132,SOTC_PORKMEAT!A2:B5441,{2},FALSE))), CUSTOMERS_PORKMEAT!A2:B951,{2},FALSE)</f>
      </c>
      <c r="G1132" t="s">
        <v>28</v>
      </c>
      <c r="H1132" s="1">
        <v>1000000001127</v>
      </c>
      <c r="I1132" s="1" t="s">
        <v>50</v>
      </c>
      <c r="J1132" s="1" t="s">
        <v>50</v>
      </c>
      <c r="K1132" s="6" t="s">
        <v>1536</v>
      </c>
      <c r="L1132" t="s">
        <v>13</v>
      </c>
      <c r="M1132" t="s">
        <v>28</v>
      </c>
      <c r="N1132" s="6" t="s">
        <v>1536</v>
      </c>
      <c r="O1132" t="s">
        <v>28</v>
      </c>
      <c r="P1132" t="s">
        <v>28</v>
      </c>
      <c r="Q1132" t="s">
        <v>28</v>
      </c>
      <c r="R1132" s="7" t="s">
        <v>3155</v>
      </c>
      <c r="S1132" s="8">
        <f>R1132/N1132 * -1</f>
      </c>
      <c r="T1132">
        <f>VLOOKUP(H1132,SKU_PORKMEAT!A2:D683,{3},FALSE)</f>
      </c>
      <c r="U1132" s="1">
        <f>VLOOKUP(UPPER(IF(IFERROR(VLOOKUP(E1132,SOTC_PORKMEAT!A2:B5441,{2},FALSE), TRUE)=TRUE, VLOOKUP(E1132,PICKUP_PORKMEAT!A2:B559,{2},FALSE),VLOOKUP(E1132,SOTC_PORKMEAT!A2:B5441,{2},FALSE))), CUSTOMERS_PORKMEAT!A2:C951,{3},FALSE)</f>
      </c>
      <c r="V1132" s="1">
        <f>VLOOKUP(UPPER(IF(IFERROR(VLOOKUP(E1132,SOTC_PORKMEAT!A2:B5441,{2},FALSE), TRUE)=TRUE, VLOOKUP(E1132,PICKUP_PORKMEAT!A2:B559,{2},FALSE),VLOOKUP(E1132,SOTC_PORKMEAT!A2:B5441,{2},FALSE))), CUSTOMERS_PORKMEAT!A2:D951,{4},FALSE)</f>
      </c>
      <c r="W1132" s="1">
        <f>VLOOKUP(H1132,SKU_PORKMEAT!A2:D683,{4},FALSE)</f>
      </c>
      <c r="X1132" s="1">
        <v>13</v>
      </c>
      <c r="Y1132" t="s">
        <v>256</v>
      </c>
    </row>
    <row r="1133" spans="1:25" x14ac:dyDescent="0.25">
      <c r="A1133" s="1">
        <v>2024</v>
      </c>
      <c r="B1133" s="1" t="s">
        <v>24</v>
      </c>
      <c r="C1133" s="1" t="s">
        <v>3044</v>
      </c>
      <c r="D1133" s="1" t="s">
        <v>3156</v>
      </c>
      <c r="E1133" s="1">
        <v>2100121777</v>
      </c>
      <c r="F1133" s="1">
        <f>VLOOKUP(UPPER(IF(IFERROR(VLOOKUP(E1133,SOTC_PORKMEAT!A2:B5441,{2},FALSE), TRUE)=TRUE, VLOOKUP(E1133,PICKUP_PORKMEAT!A2:B559,{2},FALSE),VLOOKUP(E1133,SOTC_PORKMEAT!A2:B5441,{2},FALSE))), CUSTOMERS_PORKMEAT!A2:B951,{2},FALSE)</f>
      </c>
      <c r="G1133" t="s">
        <v>28</v>
      </c>
      <c r="H1133" s="1">
        <v>1000000001128</v>
      </c>
      <c r="I1133" s="1" t="s">
        <v>73</v>
      </c>
      <c r="J1133" s="1" t="s">
        <v>73</v>
      </c>
      <c r="K1133" s="6" t="s">
        <v>3157</v>
      </c>
      <c r="L1133" t="s">
        <v>13</v>
      </c>
      <c r="M1133" t="s">
        <v>28</v>
      </c>
      <c r="N1133" s="6" t="s">
        <v>3157</v>
      </c>
      <c r="O1133" t="s">
        <v>28</v>
      </c>
      <c r="P1133" t="s">
        <v>28</v>
      </c>
      <c r="Q1133" t="s">
        <v>28</v>
      </c>
      <c r="R1133" s="7" t="s">
        <v>3158</v>
      </c>
      <c r="S1133" s="8">
        <f>R1133/N1133 * -1</f>
      </c>
      <c r="T1133">
        <f>VLOOKUP(H1133,SKU_PORKMEAT!A2:D683,{3},FALSE)</f>
      </c>
      <c r="U1133" s="1">
        <f>VLOOKUP(UPPER(IF(IFERROR(VLOOKUP(E1133,SOTC_PORKMEAT!A2:B5441,{2},FALSE), TRUE)=TRUE, VLOOKUP(E1133,PICKUP_PORKMEAT!A2:B559,{2},FALSE),VLOOKUP(E1133,SOTC_PORKMEAT!A2:B5441,{2},FALSE))), CUSTOMERS_PORKMEAT!A2:C951,{3},FALSE)</f>
      </c>
      <c r="V1133" s="1">
        <f>VLOOKUP(UPPER(IF(IFERROR(VLOOKUP(E1133,SOTC_PORKMEAT!A2:B5441,{2},FALSE), TRUE)=TRUE, VLOOKUP(E1133,PICKUP_PORKMEAT!A2:B559,{2},FALSE),VLOOKUP(E1133,SOTC_PORKMEAT!A2:B5441,{2},FALSE))), CUSTOMERS_PORKMEAT!A2:D951,{4},FALSE)</f>
      </c>
      <c r="W1133" s="1">
        <f>VLOOKUP(H1133,SKU_PORKMEAT!A2:D683,{4},FALSE)</f>
      </c>
      <c r="X1133" s="1">
        <v>15</v>
      </c>
      <c r="Y1133" t="s">
        <v>256</v>
      </c>
    </row>
    <row r="1134" spans="1:25" x14ac:dyDescent="0.25">
      <c r="A1134" s="1">
        <v>2024</v>
      </c>
      <c r="B1134" s="1" t="s">
        <v>24</v>
      </c>
      <c r="C1134" s="1" t="s">
        <v>3044</v>
      </c>
      <c r="D1134" s="1" t="s">
        <v>3159</v>
      </c>
      <c r="E1134" s="1">
        <v>2100121794</v>
      </c>
      <c r="F1134" s="1" t="s">
        <v>54</v>
      </c>
      <c r="G1134" t="s">
        <v>28</v>
      </c>
      <c r="H1134" s="1">
        <v>1000000001131</v>
      </c>
      <c r="I1134" s="1" t="s">
        <v>55</v>
      </c>
      <c r="J1134" s="1" t="s">
        <v>55</v>
      </c>
      <c r="K1134" s="6" t="s">
        <v>3160</v>
      </c>
      <c r="L1134" t="s">
        <v>13</v>
      </c>
      <c r="M1134" t="s">
        <v>28</v>
      </c>
      <c r="N1134" s="6" t="s">
        <v>3160</v>
      </c>
      <c r="O1134" t="s">
        <v>28</v>
      </c>
      <c r="P1134" t="s">
        <v>28</v>
      </c>
      <c r="Q1134" t="s">
        <v>28</v>
      </c>
      <c r="R1134" s="7" t="s">
        <v>3161</v>
      </c>
      <c r="S1134" s="8">
        <f>R1134/N1134 * -1</f>
      </c>
      <c r="T1134">
        <f>VLOOKUP(H1134,SKU_PORKMEAT!A2:D683,{3},FALSE)</f>
      </c>
      <c r="U1134" s="1">
        <f>VLOOKUP(UPPER(IF(IFERROR(VLOOKUP(E1134,SOTC_PORKMEAT!A2:B5441,{2},FALSE), TRUE)=TRUE, VLOOKUP(E1134,PICKUP_PORKMEAT!A2:B559,{2},FALSE),VLOOKUP(E1134,SOTC_PORKMEAT!A2:B5441,{2},FALSE))), CUSTOMERS_PORKMEAT!A2:C951,{3},FALSE)</f>
      </c>
      <c r="V1134" s="1">
        <f>VLOOKUP(UPPER(IF(IFERROR(VLOOKUP(E1134,SOTC_PORKMEAT!A2:B5441,{2},FALSE), TRUE)=TRUE, VLOOKUP(E1134,PICKUP_PORKMEAT!A2:B559,{2},FALSE),VLOOKUP(E1134,SOTC_PORKMEAT!A2:B5441,{2},FALSE))), CUSTOMERS_PORKMEAT!A2:D951,{4},FALSE)</f>
      </c>
      <c r="W1134" s="1">
        <f>VLOOKUP(H1134,SKU_PORKMEAT!A2:D683,{4},FALSE)</f>
      </c>
      <c r="X1134" s="1">
        <v>13</v>
      </c>
      <c r="Y1134" t="s">
        <v>54</v>
      </c>
    </row>
    <row r="1135" spans="1:25" x14ac:dyDescent="0.25">
      <c r="A1135" s="1">
        <v>2024</v>
      </c>
      <c r="B1135" s="1" t="s">
        <v>24</v>
      </c>
      <c r="C1135" s="1" t="s">
        <v>3044</v>
      </c>
      <c r="D1135" s="1" t="s">
        <v>3162</v>
      </c>
      <c r="E1135" s="1">
        <v>2100121801</v>
      </c>
      <c r="F1135" s="1" t="s">
        <v>67</v>
      </c>
      <c r="G1135" t="s">
        <v>28</v>
      </c>
      <c r="H1135" s="1">
        <v>1000000001131</v>
      </c>
      <c r="I1135" s="1" t="s">
        <v>55</v>
      </c>
      <c r="J1135" s="1" t="s">
        <v>55</v>
      </c>
      <c r="K1135" s="6" t="s">
        <v>3163</v>
      </c>
      <c r="L1135" t="s">
        <v>13</v>
      </c>
      <c r="M1135" t="s">
        <v>28</v>
      </c>
      <c r="N1135" s="6" t="s">
        <v>3163</v>
      </c>
      <c r="O1135" t="s">
        <v>28</v>
      </c>
      <c r="P1135" t="s">
        <v>28</v>
      </c>
      <c r="Q1135" t="s">
        <v>28</v>
      </c>
      <c r="R1135" s="7" t="s">
        <v>3164</v>
      </c>
      <c r="S1135" s="8">
        <f>R1135/N1135 * -1</f>
      </c>
      <c r="T1135">
        <f>VLOOKUP(H1135,SKU_PORKMEAT!A2:D683,{3},FALSE)</f>
      </c>
      <c r="U1135" s="1">
        <f>VLOOKUP(UPPER(IF(IFERROR(VLOOKUP(E1135,SOTC_PORKMEAT!A2:B5441,{2},FALSE), TRUE)=TRUE, VLOOKUP(E1135,PICKUP_PORKMEAT!A2:B559,{2},FALSE),VLOOKUP(E1135,SOTC_PORKMEAT!A2:B5441,{2},FALSE))), CUSTOMERS_PORKMEAT!A2:C951,{3},FALSE)</f>
      </c>
      <c r="V1135" s="1">
        <f>VLOOKUP(UPPER(IF(IFERROR(VLOOKUP(E1135,SOTC_PORKMEAT!A2:B5441,{2},FALSE), TRUE)=TRUE, VLOOKUP(E1135,PICKUP_PORKMEAT!A2:B559,{2},FALSE),VLOOKUP(E1135,SOTC_PORKMEAT!A2:B5441,{2},FALSE))), CUSTOMERS_PORKMEAT!A2:D951,{4},FALSE)</f>
      </c>
      <c r="W1135" s="1">
        <f>VLOOKUP(H1135,SKU_PORKMEAT!A2:D683,{4},FALSE)</f>
      </c>
      <c r="X1135" s="1">
        <v>10</v>
      </c>
      <c r="Y1135" t="s">
        <v>67</v>
      </c>
    </row>
    <row r="1136" spans="1:25" x14ac:dyDescent="0.25">
      <c r="A1136" s="1">
        <v>2024</v>
      </c>
      <c r="B1136" s="1" t="s">
        <v>24</v>
      </c>
      <c r="C1136" s="1" t="s">
        <v>3044</v>
      </c>
      <c r="D1136" s="1" t="s">
        <v>3165</v>
      </c>
      <c r="E1136" s="1">
        <v>2100121805</v>
      </c>
      <c r="F1136" s="1" t="s">
        <v>67</v>
      </c>
      <c r="G1136" t="s">
        <v>28</v>
      </c>
      <c r="H1136" s="1">
        <v>1000000001131</v>
      </c>
      <c r="I1136" s="1" t="s">
        <v>55</v>
      </c>
      <c r="J1136" s="1" t="s">
        <v>55</v>
      </c>
      <c r="K1136" s="6" t="s">
        <v>3166</v>
      </c>
      <c r="L1136" t="s">
        <v>13</v>
      </c>
      <c r="M1136" t="s">
        <v>28</v>
      </c>
      <c r="N1136" s="6" t="s">
        <v>3166</v>
      </c>
      <c r="O1136" t="s">
        <v>28</v>
      </c>
      <c r="P1136" t="s">
        <v>28</v>
      </c>
      <c r="Q1136" t="s">
        <v>28</v>
      </c>
      <c r="R1136" s="7" t="s">
        <v>3167</v>
      </c>
      <c r="S1136" s="8">
        <f>R1136/N1136 * -1</f>
      </c>
      <c r="T1136">
        <f>VLOOKUP(H1136,SKU_PORKMEAT!A2:D683,{3},FALSE)</f>
      </c>
      <c r="U1136" s="1">
        <f>VLOOKUP(UPPER(IF(IFERROR(VLOOKUP(E1136,SOTC_PORKMEAT!A2:B5441,{2},FALSE), TRUE)=TRUE, VLOOKUP(E1136,PICKUP_PORKMEAT!A2:B559,{2},FALSE),VLOOKUP(E1136,SOTC_PORKMEAT!A2:B5441,{2},FALSE))), CUSTOMERS_PORKMEAT!A2:C951,{3},FALSE)</f>
      </c>
      <c r="V1136" s="1">
        <f>VLOOKUP(UPPER(IF(IFERROR(VLOOKUP(E1136,SOTC_PORKMEAT!A2:B5441,{2},FALSE), TRUE)=TRUE, VLOOKUP(E1136,PICKUP_PORKMEAT!A2:B559,{2},FALSE),VLOOKUP(E1136,SOTC_PORKMEAT!A2:B5441,{2},FALSE))), CUSTOMERS_PORKMEAT!A2:D951,{4},FALSE)</f>
      </c>
      <c r="W1136" s="1">
        <f>VLOOKUP(H1136,SKU_PORKMEAT!A2:D683,{4},FALSE)</f>
      </c>
      <c r="X1136" s="1">
        <v>10</v>
      </c>
      <c r="Y1136" t="s">
        <v>67</v>
      </c>
    </row>
    <row r="1137" spans="1:25" x14ac:dyDescent="0.25">
      <c r="A1137" s="1">
        <v>2024</v>
      </c>
      <c r="B1137" s="1" t="s">
        <v>24</v>
      </c>
      <c r="C1137" s="1" t="s">
        <v>3044</v>
      </c>
      <c r="D1137" s="1" t="s">
        <v>3168</v>
      </c>
      <c r="E1137" s="1">
        <v>2100121806</v>
      </c>
      <c r="F1137" s="1" t="s">
        <v>67</v>
      </c>
      <c r="G1137" t="s">
        <v>28</v>
      </c>
      <c r="H1137" s="1">
        <v>1000000001131</v>
      </c>
      <c r="I1137" s="1" t="s">
        <v>55</v>
      </c>
      <c r="J1137" s="1" t="s">
        <v>55</v>
      </c>
      <c r="K1137" s="6" t="s">
        <v>3169</v>
      </c>
      <c r="L1137" t="s">
        <v>13</v>
      </c>
      <c r="M1137" t="s">
        <v>28</v>
      </c>
      <c r="N1137" s="6" t="s">
        <v>3169</v>
      </c>
      <c r="O1137" t="s">
        <v>28</v>
      </c>
      <c r="P1137" t="s">
        <v>28</v>
      </c>
      <c r="Q1137" t="s">
        <v>28</v>
      </c>
      <c r="R1137" s="7" t="s">
        <v>3170</v>
      </c>
      <c r="S1137" s="8">
        <f>R1137/N1137 * -1</f>
      </c>
      <c r="T1137">
        <f>VLOOKUP(H1137,SKU_PORKMEAT!A2:D683,{3},FALSE)</f>
      </c>
      <c r="U1137" s="1">
        <f>VLOOKUP(UPPER(IF(IFERROR(VLOOKUP(E1137,SOTC_PORKMEAT!A2:B5441,{2},FALSE), TRUE)=TRUE, VLOOKUP(E1137,PICKUP_PORKMEAT!A2:B559,{2},FALSE),VLOOKUP(E1137,SOTC_PORKMEAT!A2:B5441,{2},FALSE))), CUSTOMERS_PORKMEAT!A2:C951,{3},FALSE)</f>
      </c>
      <c r="V1137" s="1">
        <f>VLOOKUP(UPPER(IF(IFERROR(VLOOKUP(E1137,SOTC_PORKMEAT!A2:B5441,{2},FALSE), TRUE)=TRUE, VLOOKUP(E1137,PICKUP_PORKMEAT!A2:B559,{2},FALSE),VLOOKUP(E1137,SOTC_PORKMEAT!A2:B5441,{2},FALSE))), CUSTOMERS_PORKMEAT!A2:D951,{4},FALSE)</f>
      </c>
      <c r="W1137" s="1">
        <f>VLOOKUP(H1137,SKU_PORKMEAT!A2:D683,{4},FALSE)</f>
      </c>
      <c r="X1137" s="1">
        <v>10</v>
      </c>
      <c r="Y1137" t="s">
        <v>67</v>
      </c>
    </row>
    <row r="1138" spans="1:25" x14ac:dyDescent="0.25">
      <c r="A1138" s="1">
        <v>2024</v>
      </c>
      <c r="B1138" s="1" t="s">
        <v>24</v>
      </c>
      <c r="C1138" s="1" t="s">
        <v>3044</v>
      </c>
      <c r="D1138" s="1" t="s">
        <v>3171</v>
      </c>
      <c r="E1138" s="1">
        <v>2100121807</v>
      </c>
      <c r="F1138" s="1" t="s">
        <v>67</v>
      </c>
      <c r="G1138" t="s">
        <v>28</v>
      </c>
      <c r="H1138" s="1">
        <v>1000000001131</v>
      </c>
      <c r="I1138" s="1" t="s">
        <v>55</v>
      </c>
      <c r="J1138" s="1" t="s">
        <v>55</v>
      </c>
      <c r="K1138" s="6" t="s">
        <v>409</v>
      </c>
      <c r="L1138" t="s">
        <v>13</v>
      </c>
      <c r="M1138" t="s">
        <v>28</v>
      </c>
      <c r="N1138" s="6" t="s">
        <v>409</v>
      </c>
      <c r="O1138" t="s">
        <v>28</v>
      </c>
      <c r="P1138" t="s">
        <v>28</v>
      </c>
      <c r="Q1138" t="s">
        <v>28</v>
      </c>
      <c r="R1138" s="7" t="s">
        <v>3172</v>
      </c>
      <c r="S1138" s="8">
        <f>R1138/N1138 * -1</f>
      </c>
      <c r="T1138">
        <f>VLOOKUP(H1138,SKU_PORKMEAT!A2:D683,{3},FALSE)</f>
      </c>
      <c r="U1138" s="1">
        <f>VLOOKUP(UPPER(IF(IFERROR(VLOOKUP(E1138,SOTC_PORKMEAT!A2:B5441,{2},FALSE), TRUE)=TRUE, VLOOKUP(E1138,PICKUP_PORKMEAT!A2:B559,{2},FALSE),VLOOKUP(E1138,SOTC_PORKMEAT!A2:B5441,{2},FALSE))), CUSTOMERS_PORKMEAT!A2:C951,{3},FALSE)</f>
      </c>
      <c r="V1138" s="1">
        <f>VLOOKUP(UPPER(IF(IFERROR(VLOOKUP(E1138,SOTC_PORKMEAT!A2:B5441,{2},FALSE), TRUE)=TRUE, VLOOKUP(E1138,PICKUP_PORKMEAT!A2:B559,{2},FALSE),VLOOKUP(E1138,SOTC_PORKMEAT!A2:B5441,{2},FALSE))), CUSTOMERS_PORKMEAT!A2:D951,{4},FALSE)</f>
      </c>
      <c r="W1138" s="1">
        <f>VLOOKUP(H1138,SKU_PORKMEAT!A2:D683,{4},FALSE)</f>
      </c>
      <c r="X1138" s="1">
        <v>10</v>
      </c>
      <c r="Y1138" t="s">
        <v>67</v>
      </c>
    </row>
    <row r="1139" spans="1:25" x14ac:dyDescent="0.25">
      <c r="A1139" s="1">
        <v>2024</v>
      </c>
      <c r="B1139" s="1" t="s">
        <v>24</v>
      </c>
      <c r="C1139" s="1" t="s">
        <v>3044</v>
      </c>
      <c r="D1139" s="1" t="s">
        <v>3173</v>
      </c>
      <c r="E1139" s="1">
        <v>2100121808</v>
      </c>
      <c r="F1139" s="1" t="s">
        <v>67</v>
      </c>
      <c r="G1139" t="s">
        <v>28</v>
      </c>
      <c r="H1139" s="1">
        <v>1000000001131</v>
      </c>
      <c r="I1139" s="1" t="s">
        <v>55</v>
      </c>
      <c r="J1139" s="1" t="s">
        <v>55</v>
      </c>
      <c r="K1139" s="6" t="s">
        <v>1064</v>
      </c>
      <c r="L1139" t="s">
        <v>13</v>
      </c>
      <c r="M1139" t="s">
        <v>28</v>
      </c>
      <c r="N1139" s="6" t="s">
        <v>1064</v>
      </c>
      <c r="O1139" t="s">
        <v>28</v>
      </c>
      <c r="P1139" t="s">
        <v>28</v>
      </c>
      <c r="Q1139" t="s">
        <v>28</v>
      </c>
      <c r="R1139" s="7" t="s">
        <v>3174</v>
      </c>
      <c r="S1139" s="8">
        <f>R1139/N1139 * -1</f>
      </c>
      <c r="T1139">
        <f>VLOOKUP(H1139,SKU_PORKMEAT!A2:D683,{3},FALSE)</f>
      </c>
      <c r="U1139" s="1">
        <f>VLOOKUP(UPPER(IF(IFERROR(VLOOKUP(E1139,SOTC_PORKMEAT!A2:B5441,{2},FALSE), TRUE)=TRUE, VLOOKUP(E1139,PICKUP_PORKMEAT!A2:B559,{2},FALSE),VLOOKUP(E1139,SOTC_PORKMEAT!A2:B5441,{2},FALSE))), CUSTOMERS_PORKMEAT!A2:C951,{3},FALSE)</f>
      </c>
      <c r="V1139" s="1">
        <f>VLOOKUP(UPPER(IF(IFERROR(VLOOKUP(E1139,SOTC_PORKMEAT!A2:B5441,{2},FALSE), TRUE)=TRUE, VLOOKUP(E1139,PICKUP_PORKMEAT!A2:B559,{2},FALSE),VLOOKUP(E1139,SOTC_PORKMEAT!A2:B5441,{2},FALSE))), CUSTOMERS_PORKMEAT!A2:D951,{4},FALSE)</f>
      </c>
      <c r="W1139" s="1">
        <f>VLOOKUP(H1139,SKU_PORKMEAT!A2:D683,{4},FALSE)</f>
      </c>
      <c r="X1139" s="1">
        <v>10</v>
      </c>
      <c r="Y1139" t="s">
        <v>67</v>
      </c>
    </row>
    <row r="1140" spans="1:25" x14ac:dyDescent="0.25">
      <c r="A1140" s="1">
        <v>2024</v>
      </c>
      <c r="B1140" s="1" t="s">
        <v>24</v>
      </c>
      <c r="C1140" s="1" t="s">
        <v>3044</v>
      </c>
      <c r="D1140" s="1" t="s">
        <v>3175</v>
      </c>
      <c r="E1140" s="1">
        <v>2100121809</v>
      </c>
      <c r="F1140" s="1" t="s">
        <v>67</v>
      </c>
      <c r="G1140" t="s">
        <v>28</v>
      </c>
      <c r="H1140" s="1">
        <v>1000000001131</v>
      </c>
      <c r="I1140" s="1" t="s">
        <v>55</v>
      </c>
      <c r="J1140" s="1" t="s">
        <v>55</v>
      </c>
      <c r="K1140" s="6" t="s">
        <v>3176</v>
      </c>
      <c r="L1140" t="s">
        <v>13</v>
      </c>
      <c r="M1140" t="s">
        <v>28</v>
      </c>
      <c r="N1140" s="6" t="s">
        <v>3176</v>
      </c>
      <c r="O1140" t="s">
        <v>28</v>
      </c>
      <c r="P1140" t="s">
        <v>28</v>
      </c>
      <c r="Q1140" t="s">
        <v>28</v>
      </c>
      <c r="R1140" s="7" t="s">
        <v>3177</v>
      </c>
      <c r="S1140" s="8">
        <f>R1140/N1140 * -1</f>
      </c>
      <c r="T1140">
        <f>VLOOKUP(H1140,SKU_PORKMEAT!A2:D683,{3},FALSE)</f>
      </c>
      <c r="U1140" s="1">
        <f>VLOOKUP(UPPER(IF(IFERROR(VLOOKUP(E1140,SOTC_PORKMEAT!A2:B5441,{2},FALSE), TRUE)=TRUE, VLOOKUP(E1140,PICKUP_PORKMEAT!A2:B559,{2},FALSE),VLOOKUP(E1140,SOTC_PORKMEAT!A2:B5441,{2},FALSE))), CUSTOMERS_PORKMEAT!A2:C951,{3},FALSE)</f>
      </c>
      <c r="V1140" s="1">
        <f>VLOOKUP(UPPER(IF(IFERROR(VLOOKUP(E1140,SOTC_PORKMEAT!A2:B5441,{2},FALSE), TRUE)=TRUE, VLOOKUP(E1140,PICKUP_PORKMEAT!A2:B559,{2},FALSE),VLOOKUP(E1140,SOTC_PORKMEAT!A2:B5441,{2},FALSE))), CUSTOMERS_PORKMEAT!A2:D951,{4},FALSE)</f>
      </c>
      <c r="W1140" s="1">
        <f>VLOOKUP(H1140,SKU_PORKMEAT!A2:D683,{4},FALSE)</f>
      </c>
      <c r="X1140" s="1">
        <v>10</v>
      </c>
      <c r="Y1140" t="s">
        <v>67</v>
      </c>
    </row>
    <row r="1141" spans="1:25" x14ac:dyDescent="0.25">
      <c r="A1141" s="1">
        <v>2024</v>
      </c>
      <c r="B1141" s="1" t="s">
        <v>24</v>
      </c>
      <c r="C1141" s="1" t="s">
        <v>3044</v>
      </c>
      <c r="D1141" s="1" t="s">
        <v>3178</v>
      </c>
      <c r="E1141" s="1">
        <v>2100121834</v>
      </c>
      <c r="F1141" s="1" t="s">
        <v>3179</v>
      </c>
      <c r="G1141" t="s">
        <v>28</v>
      </c>
      <c r="H1141" s="1">
        <v>1000000000370</v>
      </c>
      <c r="I1141" s="1" t="s">
        <v>765</v>
      </c>
      <c r="J1141" s="1" t="s">
        <v>765</v>
      </c>
      <c r="K1141" s="6" t="s">
        <v>3180</v>
      </c>
      <c r="L1141" t="s">
        <v>13</v>
      </c>
      <c r="M1141" t="s">
        <v>28</v>
      </c>
      <c r="N1141" s="6" t="s">
        <v>3180</v>
      </c>
      <c r="O1141" t="s">
        <v>28</v>
      </c>
      <c r="P1141" t="s">
        <v>28</v>
      </c>
      <c r="Q1141" t="s">
        <v>28</v>
      </c>
      <c r="R1141" s="7" t="s">
        <v>3181</v>
      </c>
      <c r="S1141" s="8">
        <f>R1141/N1141 * -1</f>
      </c>
      <c r="T1141">
        <f>VLOOKUP(H1141,SKU_PORKMEAT!A2:D683,{3},FALSE)</f>
      </c>
      <c r="U1141" s="1">
        <f>VLOOKUP(UPPER(IF(IFERROR(VLOOKUP(E1141,SOTC_PORKMEAT!A2:B5441,{2},FALSE), TRUE)=TRUE, VLOOKUP(E1141,PICKUP_PORKMEAT!A2:B559,{2},FALSE),VLOOKUP(E1141,SOTC_PORKMEAT!A2:B5441,{2},FALSE))), CUSTOMERS_PORKMEAT!A2:C951,{3},FALSE)</f>
      </c>
      <c r="V1141" s="1">
        <f>VLOOKUP(UPPER(IF(IFERROR(VLOOKUP(E1141,SOTC_PORKMEAT!A2:B5441,{2},FALSE), TRUE)=TRUE, VLOOKUP(E1141,PICKUP_PORKMEAT!A2:B559,{2},FALSE),VLOOKUP(E1141,SOTC_PORKMEAT!A2:B5441,{2},FALSE))), CUSTOMERS_PORKMEAT!A2:D951,{4},FALSE)</f>
      </c>
      <c r="W1141" s="1">
        <f>VLOOKUP(H1141,SKU_PORKMEAT!A2:D683,{4},FALSE)</f>
      </c>
      <c r="X1141" s="1">
        <v>13</v>
      </c>
      <c r="Y1141" t="s">
        <v>3179</v>
      </c>
    </row>
    <row r="1142" spans="1:25" x14ac:dyDescent="0.25">
      <c r="A1142" s="1">
        <v>2024</v>
      </c>
      <c r="B1142" s="1" t="s">
        <v>24</v>
      </c>
      <c r="C1142" s="1" t="s">
        <v>3182</v>
      </c>
      <c r="D1142" s="1" t="s">
        <v>3183</v>
      </c>
      <c r="E1142" s="1">
        <v>2100122345</v>
      </c>
      <c r="F1142" s="1" t="s">
        <v>92</v>
      </c>
      <c r="G1142" t="s">
        <v>28</v>
      </c>
      <c r="H1142" s="1">
        <v>1000000001128</v>
      </c>
      <c r="I1142" s="1" t="s">
        <v>73</v>
      </c>
      <c r="J1142" s="1" t="s">
        <v>73</v>
      </c>
      <c r="K1142" s="6" t="s">
        <v>1785</v>
      </c>
      <c r="L1142" t="s">
        <v>13</v>
      </c>
      <c r="M1142" t="s">
        <v>28</v>
      </c>
      <c r="N1142" s="6" t="s">
        <v>1785</v>
      </c>
      <c r="O1142" t="s">
        <v>28</v>
      </c>
      <c r="P1142" t="s">
        <v>28</v>
      </c>
      <c r="Q1142" t="s">
        <v>28</v>
      </c>
      <c r="R1142" s="7" t="s">
        <v>3184</v>
      </c>
      <c r="S1142" s="8">
        <f>R1142/N1142 * -1</f>
      </c>
      <c r="T1142">
        <f>VLOOKUP(H1142,SKU_PORKMEAT!A2:D683,{3},FALSE)</f>
      </c>
      <c r="U1142" s="1">
        <f>VLOOKUP(UPPER(IF(IFERROR(VLOOKUP(E1142,SOTC_PORKMEAT!A2:B5441,{2},FALSE), TRUE)=TRUE, VLOOKUP(E1142,PICKUP_PORKMEAT!A2:B559,{2},FALSE),VLOOKUP(E1142,SOTC_PORKMEAT!A2:B5441,{2},FALSE))), CUSTOMERS_PORKMEAT!A2:C951,{3},FALSE)</f>
      </c>
      <c r="V1142" s="1">
        <f>VLOOKUP(UPPER(IF(IFERROR(VLOOKUP(E1142,SOTC_PORKMEAT!A2:B5441,{2},FALSE), TRUE)=TRUE, VLOOKUP(E1142,PICKUP_PORKMEAT!A2:B559,{2},FALSE),VLOOKUP(E1142,SOTC_PORKMEAT!A2:B5441,{2},FALSE))), CUSTOMERS_PORKMEAT!A2:D951,{4},FALSE)</f>
      </c>
      <c r="W1142" s="1">
        <f>VLOOKUP(H1142,SKU_PORKMEAT!A2:D683,{4},FALSE)</f>
      </c>
      <c r="X1142" s="1">
        <v>15</v>
      </c>
      <c r="Y1142" t="s">
        <v>92</v>
      </c>
    </row>
    <row r="1143" spans="1:25" x14ac:dyDescent="0.25">
      <c r="A1143" s="1">
        <v>2024</v>
      </c>
      <c r="B1143" s="1" t="s">
        <v>24</v>
      </c>
      <c r="C1143" s="1" t="s">
        <v>3044</v>
      </c>
      <c r="D1143" s="1" t="s">
        <v>3185</v>
      </c>
      <c r="E1143" s="1">
        <v>2100122360</v>
      </c>
      <c r="F1143" s="1" t="s">
        <v>100</v>
      </c>
      <c r="G1143" t="s">
        <v>28</v>
      </c>
      <c r="H1143" s="1">
        <v>1000000001128</v>
      </c>
      <c r="I1143" s="1" t="s">
        <v>73</v>
      </c>
      <c r="J1143" s="1" t="s">
        <v>73</v>
      </c>
      <c r="K1143" s="6" t="s">
        <v>3186</v>
      </c>
      <c r="L1143" t="s">
        <v>13</v>
      </c>
      <c r="M1143" t="s">
        <v>28</v>
      </c>
      <c r="N1143" s="6" t="s">
        <v>3186</v>
      </c>
      <c r="O1143" t="s">
        <v>28</v>
      </c>
      <c r="P1143" t="s">
        <v>28</v>
      </c>
      <c r="Q1143" t="s">
        <v>28</v>
      </c>
      <c r="R1143" s="7" t="s">
        <v>3187</v>
      </c>
      <c r="S1143" s="8">
        <f>R1143/N1143 * -1</f>
      </c>
      <c r="T1143">
        <f>VLOOKUP(H1143,SKU_PORKMEAT!A2:D683,{3},FALSE)</f>
      </c>
      <c r="U1143" s="1">
        <f>VLOOKUP(UPPER(IF(IFERROR(VLOOKUP(E1143,SOTC_PORKMEAT!A2:B5441,{2},FALSE), TRUE)=TRUE, VLOOKUP(E1143,PICKUP_PORKMEAT!A2:B559,{2},FALSE),VLOOKUP(E1143,SOTC_PORKMEAT!A2:B5441,{2},FALSE))), CUSTOMERS_PORKMEAT!A2:C951,{3},FALSE)</f>
      </c>
      <c r="V1143" s="1">
        <f>VLOOKUP(UPPER(IF(IFERROR(VLOOKUP(E1143,SOTC_PORKMEAT!A2:B5441,{2},FALSE), TRUE)=TRUE, VLOOKUP(E1143,PICKUP_PORKMEAT!A2:B559,{2},FALSE),VLOOKUP(E1143,SOTC_PORKMEAT!A2:B5441,{2},FALSE))), CUSTOMERS_PORKMEAT!A2:D951,{4},FALSE)</f>
      </c>
      <c r="W1143" s="1">
        <f>VLOOKUP(H1143,SKU_PORKMEAT!A2:D683,{4},FALSE)</f>
      </c>
      <c r="X1143" s="1">
        <v>12</v>
      </c>
      <c r="Y1143" t="s">
        <v>100</v>
      </c>
    </row>
    <row r="1144" spans="1:25" x14ac:dyDescent="0.25">
      <c r="A1144" s="1">
        <v>2024</v>
      </c>
      <c r="B1144" s="1" t="s">
        <v>24</v>
      </c>
      <c r="C1144" s="1" t="s">
        <v>3182</v>
      </c>
      <c r="D1144" s="1" t="s">
        <v>3188</v>
      </c>
      <c r="E1144" s="1">
        <v>2100122338</v>
      </c>
      <c r="F1144" s="1" t="s">
        <v>49</v>
      </c>
      <c r="G1144" t="s">
        <v>28</v>
      </c>
      <c r="H1144" s="1">
        <v>1000000001127</v>
      </c>
      <c r="I1144" s="1" t="s">
        <v>50</v>
      </c>
      <c r="J1144" s="1" t="s">
        <v>50</v>
      </c>
      <c r="K1144" s="6" t="s">
        <v>3189</v>
      </c>
      <c r="L1144" t="s">
        <v>13</v>
      </c>
      <c r="M1144" t="s">
        <v>28</v>
      </c>
      <c r="N1144" s="6" t="s">
        <v>3189</v>
      </c>
      <c r="O1144" t="s">
        <v>28</v>
      </c>
      <c r="P1144" t="s">
        <v>28</v>
      </c>
      <c r="Q1144" t="s">
        <v>28</v>
      </c>
      <c r="R1144" s="7" t="s">
        <v>3190</v>
      </c>
      <c r="S1144" s="8">
        <f>R1144/N1144 * -1</f>
      </c>
      <c r="T1144">
        <f>VLOOKUP(H1144,SKU_PORKMEAT!A2:D683,{3},FALSE)</f>
      </c>
      <c r="U1144" s="1">
        <f>VLOOKUP(UPPER(IF(IFERROR(VLOOKUP(E1144,SOTC_PORKMEAT!A2:B5441,{2},FALSE), TRUE)=TRUE, VLOOKUP(E1144,PICKUP_PORKMEAT!A2:B559,{2},FALSE),VLOOKUP(E1144,SOTC_PORKMEAT!A2:B5441,{2},FALSE))), CUSTOMERS_PORKMEAT!A2:C951,{3},FALSE)</f>
      </c>
      <c r="V1144" s="1">
        <f>VLOOKUP(UPPER(IF(IFERROR(VLOOKUP(E1144,SOTC_PORKMEAT!A2:B5441,{2},FALSE), TRUE)=TRUE, VLOOKUP(E1144,PICKUP_PORKMEAT!A2:B559,{2},FALSE),VLOOKUP(E1144,SOTC_PORKMEAT!A2:B5441,{2},FALSE))), CUSTOMERS_PORKMEAT!A2:D951,{4},FALSE)</f>
      </c>
      <c r="W1144" s="1">
        <f>VLOOKUP(H1144,SKU_PORKMEAT!A2:D683,{4},FALSE)</f>
      </c>
      <c r="X1144" s="1">
        <v>15</v>
      </c>
      <c r="Y1144" t="s">
        <v>49</v>
      </c>
    </row>
    <row r="1145" spans="1:25" x14ac:dyDescent="0.25">
      <c r="A1145" s="1">
        <v>2024</v>
      </c>
      <c r="B1145" s="1" t="s">
        <v>24</v>
      </c>
      <c r="C1145" s="1" t="s">
        <v>3044</v>
      </c>
      <c r="D1145" s="1" t="s">
        <v>3191</v>
      </c>
      <c r="E1145" s="1">
        <v>2100121788</v>
      </c>
      <c r="F1145" s="1" t="s">
        <v>494</v>
      </c>
      <c r="G1145" t="s">
        <v>28</v>
      </c>
      <c r="H1145" s="1">
        <v>1000000001165</v>
      </c>
      <c r="I1145" s="1" t="s">
        <v>495</v>
      </c>
      <c r="J1145" s="1" t="s">
        <v>495</v>
      </c>
      <c r="K1145" s="6" t="s">
        <v>3192</v>
      </c>
      <c r="L1145" t="s">
        <v>13</v>
      </c>
      <c r="M1145" t="s">
        <v>28</v>
      </c>
      <c r="N1145" s="6" t="s">
        <v>3192</v>
      </c>
      <c r="O1145" t="s">
        <v>28</v>
      </c>
      <c r="P1145" t="s">
        <v>28</v>
      </c>
      <c r="Q1145" t="s">
        <v>28</v>
      </c>
      <c r="R1145" s="7" t="s">
        <v>3193</v>
      </c>
      <c r="S1145" s="8">
        <f>R1145/N1145 * -1</f>
      </c>
      <c r="T1145">
        <f>VLOOKUP(H1145,SKU_PORKMEAT!A2:D683,{3},FALSE)</f>
      </c>
      <c r="U1145" s="1">
        <f>VLOOKUP(UPPER(IF(IFERROR(VLOOKUP(E1145,SOTC_PORKMEAT!A2:B5441,{2},FALSE), TRUE)=TRUE, VLOOKUP(E1145,PICKUP_PORKMEAT!A2:B559,{2},FALSE),VLOOKUP(E1145,SOTC_PORKMEAT!A2:B5441,{2},FALSE))), CUSTOMERS_PORKMEAT!A2:C951,{3},FALSE)</f>
      </c>
      <c r="V1145" s="1">
        <f>VLOOKUP(UPPER(IF(IFERROR(VLOOKUP(E1145,SOTC_PORKMEAT!A2:B5441,{2},FALSE), TRUE)=TRUE, VLOOKUP(E1145,PICKUP_PORKMEAT!A2:B559,{2},FALSE),VLOOKUP(E1145,SOTC_PORKMEAT!A2:B5441,{2},FALSE))), CUSTOMERS_PORKMEAT!A2:D951,{4},FALSE)</f>
      </c>
      <c r="W1145" s="1">
        <f>VLOOKUP(H1145,SKU_PORKMEAT!A2:D683,{4},FALSE)</f>
      </c>
      <c r="X1145" s="1">
        <v>12</v>
      </c>
      <c r="Y1145" t="s">
        <v>494</v>
      </c>
    </row>
    <row r="1146" spans="1:25" x14ac:dyDescent="0.25">
      <c r="A1146" s="1">
        <v>2024</v>
      </c>
      <c r="B1146" s="1" t="s">
        <v>24</v>
      </c>
      <c r="C1146" s="1" t="s">
        <v>3044</v>
      </c>
      <c r="D1146" s="1" t="s">
        <v>3194</v>
      </c>
      <c r="E1146" s="1">
        <v>2100121789</v>
      </c>
      <c r="F1146" s="1" t="s">
        <v>499</v>
      </c>
      <c r="G1146" t="s">
        <v>28</v>
      </c>
      <c r="H1146" s="1">
        <v>1000000001165</v>
      </c>
      <c r="I1146" s="1" t="s">
        <v>495</v>
      </c>
      <c r="J1146" s="1" t="s">
        <v>495</v>
      </c>
      <c r="K1146" s="6" t="s">
        <v>3195</v>
      </c>
      <c r="L1146" t="s">
        <v>13</v>
      </c>
      <c r="M1146" t="s">
        <v>28</v>
      </c>
      <c r="N1146" s="6" t="s">
        <v>3195</v>
      </c>
      <c r="O1146" t="s">
        <v>28</v>
      </c>
      <c r="P1146" t="s">
        <v>28</v>
      </c>
      <c r="Q1146" t="s">
        <v>28</v>
      </c>
      <c r="R1146" s="7" t="s">
        <v>3196</v>
      </c>
      <c r="S1146" s="8">
        <f>R1146/N1146 * -1</f>
      </c>
      <c r="T1146">
        <f>VLOOKUP(H1146,SKU_PORKMEAT!A2:D683,{3},FALSE)</f>
      </c>
      <c r="U1146" s="1">
        <f>VLOOKUP(UPPER(IF(IFERROR(VLOOKUP(E1146,SOTC_PORKMEAT!A2:B5441,{2},FALSE), TRUE)=TRUE, VLOOKUP(E1146,PICKUP_PORKMEAT!A2:B559,{2},FALSE),VLOOKUP(E1146,SOTC_PORKMEAT!A2:B5441,{2},FALSE))), CUSTOMERS_PORKMEAT!A2:C951,{3},FALSE)</f>
      </c>
      <c r="V1146" s="1">
        <f>VLOOKUP(UPPER(IF(IFERROR(VLOOKUP(E1146,SOTC_PORKMEAT!A2:B5441,{2},FALSE), TRUE)=TRUE, VLOOKUP(E1146,PICKUP_PORKMEAT!A2:B559,{2},FALSE),VLOOKUP(E1146,SOTC_PORKMEAT!A2:B5441,{2},FALSE))), CUSTOMERS_PORKMEAT!A2:D951,{4},FALSE)</f>
      </c>
      <c r="W1146" s="1">
        <f>VLOOKUP(H1146,SKU_PORKMEAT!A2:D683,{4},FALSE)</f>
      </c>
      <c r="X1146" s="1">
        <v>12</v>
      </c>
      <c r="Y1146" t="s">
        <v>499</v>
      </c>
    </row>
    <row r="1147" spans="1:25" x14ac:dyDescent="0.25">
      <c r="A1147" s="1">
        <v>2024</v>
      </c>
      <c r="B1147" s="1" t="s">
        <v>24</v>
      </c>
      <c r="C1147" s="1" t="s">
        <v>3044</v>
      </c>
      <c r="D1147" s="1" t="s">
        <v>3197</v>
      </c>
      <c r="E1147" s="1">
        <v>2100121790</v>
      </c>
      <c r="F1147" s="1" t="s">
        <v>508</v>
      </c>
      <c r="G1147" t="s">
        <v>28</v>
      </c>
      <c r="H1147" s="1">
        <v>1000000001165</v>
      </c>
      <c r="I1147" s="1" t="s">
        <v>495</v>
      </c>
      <c r="J1147" s="1" t="s">
        <v>495</v>
      </c>
      <c r="K1147" s="6" t="s">
        <v>3198</v>
      </c>
      <c r="L1147" t="s">
        <v>13</v>
      </c>
      <c r="M1147" t="s">
        <v>28</v>
      </c>
      <c r="N1147" s="6" t="s">
        <v>3198</v>
      </c>
      <c r="O1147" t="s">
        <v>28</v>
      </c>
      <c r="P1147" t="s">
        <v>28</v>
      </c>
      <c r="Q1147" t="s">
        <v>28</v>
      </c>
      <c r="R1147" s="7" t="s">
        <v>3199</v>
      </c>
      <c r="S1147" s="8">
        <f>R1147/N1147 * -1</f>
      </c>
      <c r="T1147">
        <f>VLOOKUP(H1147,SKU_PORKMEAT!A2:D683,{3},FALSE)</f>
      </c>
      <c r="U1147" s="1">
        <f>VLOOKUP(UPPER(IF(IFERROR(VLOOKUP(E1147,SOTC_PORKMEAT!A2:B5441,{2},FALSE), TRUE)=TRUE, VLOOKUP(E1147,PICKUP_PORKMEAT!A2:B559,{2},FALSE),VLOOKUP(E1147,SOTC_PORKMEAT!A2:B5441,{2},FALSE))), CUSTOMERS_PORKMEAT!A2:C951,{3},FALSE)</f>
      </c>
      <c r="V1147" s="1">
        <f>VLOOKUP(UPPER(IF(IFERROR(VLOOKUP(E1147,SOTC_PORKMEAT!A2:B5441,{2},FALSE), TRUE)=TRUE, VLOOKUP(E1147,PICKUP_PORKMEAT!A2:B559,{2},FALSE),VLOOKUP(E1147,SOTC_PORKMEAT!A2:B5441,{2},FALSE))), CUSTOMERS_PORKMEAT!A2:D951,{4},FALSE)</f>
      </c>
      <c r="W1147" s="1">
        <f>VLOOKUP(H1147,SKU_PORKMEAT!A2:D683,{4},FALSE)</f>
      </c>
      <c r="X1147" s="1">
        <v>12</v>
      </c>
      <c r="Y1147" t="s">
        <v>508</v>
      </c>
    </row>
    <row r="1148" spans="1:25" x14ac:dyDescent="0.25">
      <c r="A1148" s="1">
        <v>2024</v>
      </c>
      <c r="B1148" s="1" t="s">
        <v>24</v>
      </c>
      <c r="C1148" s="1" t="s">
        <v>3044</v>
      </c>
      <c r="D1148" s="1" t="s">
        <v>3200</v>
      </c>
      <c r="E1148" s="1">
        <v>2100121783</v>
      </c>
      <c r="F1148" s="1" t="s">
        <v>512</v>
      </c>
      <c r="G1148" t="s">
        <v>28</v>
      </c>
      <c r="H1148" s="1">
        <v>1000000000762</v>
      </c>
      <c r="I1148" s="1" t="s">
        <v>504</v>
      </c>
      <c r="J1148" s="1" t="s">
        <v>504</v>
      </c>
      <c r="K1148" s="6" t="s">
        <v>3201</v>
      </c>
      <c r="L1148" t="s">
        <v>13</v>
      </c>
      <c r="M1148" t="s">
        <v>28</v>
      </c>
      <c r="N1148" s="6" t="s">
        <v>3201</v>
      </c>
      <c r="O1148" t="s">
        <v>28</v>
      </c>
      <c r="P1148" t="s">
        <v>28</v>
      </c>
      <c r="Q1148" t="s">
        <v>28</v>
      </c>
      <c r="R1148" s="7" t="s">
        <v>3202</v>
      </c>
      <c r="S1148" s="8">
        <f>R1148/N1148 * -1</f>
      </c>
      <c r="T1148">
        <f>VLOOKUP(H1148,SKU_PORKMEAT!A2:D683,{3},FALSE)</f>
      </c>
      <c r="U1148" s="1">
        <f>VLOOKUP(UPPER(IF(IFERROR(VLOOKUP(E1148,SOTC_PORKMEAT!A2:B5441,{2},FALSE), TRUE)=TRUE, VLOOKUP(E1148,PICKUP_PORKMEAT!A2:B559,{2},FALSE),VLOOKUP(E1148,SOTC_PORKMEAT!A2:B5441,{2},FALSE))), CUSTOMERS_PORKMEAT!A2:C951,{3},FALSE)</f>
      </c>
      <c r="V1148" s="1">
        <f>VLOOKUP(UPPER(IF(IFERROR(VLOOKUP(E1148,SOTC_PORKMEAT!A2:B5441,{2},FALSE), TRUE)=TRUE, VLOOKUP(E1148,PICKUP_PORKMEAT!A2:B559,{2},FALSE),VLOOKUP(E1148,SOTC_PORKMEAT!A2:B5441,{2},FALSE))), CUSTOMERS_PORKMEAT!A2:D951,{4},FALSE)</f>
      </c>
      <c r="W1148" s="1">
        <f>VLOOKUP(H1148,SKU_PORKMEAT!A2:D683,{4},FALSE)</f>
      </c>
      <c r="X1148" s="1">
        <v>12</v>
      </c>
      <c r="Y1148" t="s">
        <v>512</v>
      </c>
    </row>
    <row r="1149" spans="1:25" x14ac:dyDescent="0.25">
      <c r="A1149" s="1">
        <v>2024</v>
      </c>
      <c r="B1149" s="1" t="s">
        <v>24</v>
      </c>
      <c r="C1149" s="1" t="s">
        <v>3044</v>
      </c>
      <c r="D1149" s="1" t="s">
        <v>3203</v>
      </c>
      <c r="E1149" s="1">
        <v>2100121800</v>
      </c>
      <c r="F1149" s="1" t="s">
        <v>291</v>
      </c>
      <c r="G1149" t="s">
        <v>28</v>
      </c>
      <c r="H1149" s="1">
        <v>1000000001131</v>
      </c>
      <c r="I1149" s="1" t="s">
        <v>55</v>
      </c>
      <c r="J1149" s="1" t="s">
        <v>55</v>
      </c>
      <c r="K1149" s="6" t="s">
        <v>3204</v>
      </c>
      <c r="L1149" t="s">
        <v>13</v>
      </c>
      <c r="M1149" t="s">
        <v>28</v>
      </c>
      <c r="N1149" s="6" t="s">
        <v>3204</v>
      </c>
      <c r="O1149" t="s">
        <v>28</v>
      </c>
      <c r="P1149" t="s">
        <v>28</v>
      </c>
      <c r="Q1149" t="s">
        <v>28</v>
      </c>
      <c r="R1149" s="7" t="s">
        <v>3205</v>
      </c>
      <c r="S1149" s="8">
        <f>R1149/N1149 * -1</f>
      </c>
      <c r="T1149">
        <f>VLOOKUP(H1149,SKU_PORKMEAT!A2:D683,{3},FALSE)</f>
      </c>
      <c r="U1149" s="1">
        <f>VLOOKUP(UPPER(IF(IFERROR(VLOOKUP(E1149,SOTC_PORKMEAT!A2:B5441,{2},FALSE), TRUE)=TRUE, VLOOKUP(E1149,PICKUP_PORKMEAT!A2:B559,{2},FALSE),VLOOKUP(E1149,SOTC_PORKMEAT!A2:B5441,{2},FALSE))), CUSTOMERS_PORKMEAT!A2:C951,{3},FALSE)</f>
      </c>
      <c r="V1149" s="1">
        <f>VLOOKUP(UPPER(IF(IFERROR(VLOOKUP(E1149,SOTC_PORKMEAT!A2:B5441,{2},FALSE), TRUE)=TRUE, VLOOKUP(E1149,PICKUP_PORKMEAT!A2:B559,{2},FALSE),VLOOKUP(E1149,SOTC_PORKMEAT!A2:B5441,{2},FALSE))), CUSTOMERS_PORKMEAT!A2:D951,{4},FALSE)</f>
      </c>
      <c r="W1149" s="1">
        <f>VLOOKUP(H1149,SKU_PORKMEAT!A2:D683,{4},FALSE)</f>
      </c>
      <c r="X1149" s="1">
        <v>10</v>
      </c>
      <c r="Y1149" t="s">
        <v>291</v>
      </c>
    </row>
    <row r="1150" spans="1:25" x14ac:dyDescent="0.25">
      <c r="A1150" s="1">
        <v>2024</v>
      </c>
      <c r="B1150" s="1" t="s">
        <v>24</v>
      </c>
      <c r="C1150" s="1" t="s">
        <v>3044</v>
      </c>
      <c r="D1150" s="1" t="s">
        <v>3206</v>
      </c>
      <c r="E1150" s="1">
        <v>2100121792</v>
      </c>
      <c r="F1150" s="1" t="s">
        <v>291</v>
      </c>
      <c r="G1150" t="s">
        <v>28</v>
      </c>
      <c r="H1150" s="1">
        <v>1000000001131</v>
      </c>
      <c r="I1150" s="1" t="s">
        <v>55</v>
      </c>
      <c r="J1150" s="1" t="s">
        <v>55</v>
      </c>
      <c r="K1150" s="6" t="s">
        <v>3207</v>
      </c>
      <c r="L1150" t="s">
        <v>13</v>
      </c>
      <c r="M1150" t="s">
        <v>28</v>
      </c>
      <c r="N1150" s="6" t="s">
        <v>3207</v>
      </c>
      <c r="O1150" t="s">
        <v>28</v>
      </c>
      <c r="P1150" t="s">
        <v>28</v>
      </c>
      <c r="Q1150" t="s">
        <v>28</v>
      </c>
      <c r="R1150" s="7" t="s">
        <v>3208</v>
      </c>
      <c r="S1150" s="8">
        <f>R1150/N1150 * -1</f>
      </c>
      <c r="T1150">
        <f>VLOOKUP(H1150,SKU_PORKMEAT!A2:D683,{3},FALSE)</f>
      </c>
      <c r="U1150" s="1">
        <f>VLOOKUP(UPPER(IF(IFERROR(VLOOKUP(E1150,SOTC_PORKMEAT!A2:B5441,{2},FALSE), TRUE)=TRUE, VLOOKUP(E1150,PICKUP_PORKMEAT!A2:B559,{2},FALSE),VLOOKUP(E1150,SOTC_PORKMEAT!A2:B5441,{2},FALSE))), CUSTOMERS_PORKMEAT!A2:C951,{3},FALSE)</f>
      </c>
      <c r="V1150" s="1">
        <f>VLOOKUP(UPPER(IF(IFERROR(VLOOKUP(E1150,SOTC_PORKMEAT!A2:B5441,{2},FALSE), TRUE)=TRUE, VLOOKUP(E1150,PICKUP_PORKMEAT!A2:B559,{2},FALSE),VLOOKUP(E1150,SOTC_PORKMEAT!A2:B5441,{2},FALSE))), CUSTOMERS_PORKMEAT!A2:D951,{4},FALSE)</f>
      </c>
      <c r="W1150" s="1">
        <f>VLOOKUP(H1150,SKU_PORKMEAT!A2:D683,{4},FALSE)</f>
      </c>
      <c r="X1150" s="1">
        <v>10</v>
      </c>
      <c r="Y1150" t="s">
        <v>291</v>
      </c>
    </row>
    <row r="1151" spans="1:25" x14ac:dyDescent="0.25">
      <c r="A1151" s="1">
        <v>2024</v>
      </c>
      <c r="B1151" s="1" t="s">
        <v>24</v>
      </c>
      <c r="C1151" s="1" t="s">
        <v>3044</v>
      </c>
      <c r="D1151" s="1" t="s">
        <v>3206</v>
      </c>
      <c r="E1151" s="1">
        <v>2100121792</v>
      </c>
      <c r="F1151" s="1" t="s">
        <v>291</v>
      </c>
      <c r="G1151" t="s">
        <v>28</v>
      </c>
      <c r="H1151" s="1">
        <v>1000000001331</v>
      </c>
      <c r="I1151" s="1" t="s">
        <v>299</v>
      </c>
      <c r="J1151" s="1" t="s">
        <v>299</v>
      </c>
      <c r="K1151" s="6" t="s">
        <v>1193</v>
      </c>
      <c r="L1151" t="s">
        <v>13</v>
      </c>
      <c r="M1151" t="s">
        <v>28</v>
      </c>
      <c r="N1151" s="6" t="s">
        <v>1193</v>
      </c>
      <c r="O1151" t="s">
        <v>28</v>
      </c>
      <c r="P1151" t="s">
        <v>28</v>
      </c>
      <c r="Q1151" t="s">
        <v>28</v>
      </c>
      <c r="R1151" s="7" t="s">
        <v>3209</v>
      </c>
      <c r="S1151" s="8">
        <f>R1151/N1151 * -1</f>
      </c>
      <c r="T1151">
        <f>VLOOKUP(H1151,SKU_PORKMEAT!A2:D683,{3},FALSE)</f>
      </c>
      <c r="U1151" s="1">
        <f>VLOOKUP(UPPER(IF(IFERROR(VLOOKUP(E1151,SOTC_PORKMEAT!A2:B5441,{2},FALSE), TRUE)=TRUE, VLOOKUP(E1151,PICKUP_PORKMEAT!A2:B559,{2},FALSE),VLOOKUP(E1151,SOTC_PORKMEAT!A2:B5441,{2},FALSE))), CUSTOMERS_PORKMEAT!A2:C951,{3},FALSE)</f>
      </c>
      <c r="V1151" s="1">
        <f>VLOOKUP(UPPER(IF(IFERROR(VLOOKUP(E1151,SOTC_PORKMEAT!A2:B5441,{2},FALSE), TRUE)=TRUE, VLOOKUP(E1151,PICKUP_PORKMEAT!A2:B559,{2},FALSE),VLOOKUP(E1151,SOTC_PORKMEAT!A2:B5441,{2},FALSE))), CUSTOMERS_PORKMEAT!A2:D951,{4},FALSE)</f>
      </c>
      <c r="W1151" s="1">
        <f>VLOOKUP(H1151,SKU_PORKMEAT!A2:D683,{4},FALSE)</f>
      </c>
      <c r="X1151" s="1">
        <v>10</v>
      </c>
      <c r="Y1151" t="s">
        <v>291</v>
      </c>
    </row>
    <row r="1152" spans="1:25" x14ac:dyDescent="0.25">
      <c r="A1152" s="1">
        <v>2024</v>
      </c>
      <c r="B1152" s="1" t="s">
        <v>24</v>
      </c>
      <c r="C1152" s="1" t="s">
        <v>3044</v>
      </c>
      <c r="D1152" s="1" t="s">
        <v>3206</v>
      </c>
      <c r="E1152" s="1">
        <v>2100121792</v>
      </c>
      <c r="F1152" s="1" t="s">
        <v>291</v>
      </c>
      <c r="G1152" t="s">
        <v>28</v>
      </c>
      <c r="H1152" s="1">
        <v>1000000000666</v>
      </c>
      <c r="I1152" s="1" t="s">
        <v>541</v>
      </c>
      <c r="J1152" s="1" t="s">
        <v>541</v>
      </c>
      <c r="K1152" s="6" t="s">
        <v>3210</v>
      </c>
      <c r="L1152" t="s">
        <v>13</v>
      </c>
      <c r="M1152" t="s">
        <v>28</v>
      </c>
      <c r="N1152" s="6" t="s">
        <v>3210</v>
      </c>
      <c r="O1152" t="s">
        <v>28</v>
      </c>
      <c r="P1152" t="s">
        <v>28</v>
      </c>
      <c r="Q1152" t="s">
        <v>28</v>
      </c>
      <c r="R1152" s="7" t="s">
        <v>3211</v>
      </c>
      <c r="S1152" s="8">
        <f>R1152/N1152 * -1</f>
      </c>
      <c r="T1152">
        <f>VLOOKUP(H1152,SKU_PORKMEAT!A2:D683,{3},FALSE)</f>
      </c>
      <c r="U1152" s="1">
        <f>VLOOKUP(UPPER(IF(IFERROR(VLOOKUP(E1152,SOTC_PORKMEAT!A2:B5441,{2},FALSE), TRUE)=TRUE, VLOOKUP(E1152,PICKUP_PORKMEAT!A2:B559,{2},FALSE),VLOOKUP(E1152,SOTC_PORKMEAT!A2:B5441,{2},FALSE))), CUSTOMERS_PORKMEAT!A2:C951,{3},FALSE)</f>
      </c>
      <c r="V1152" s="1">
        <f>VLOOKUP(UPPER(IF(IFERROR(VLOOKUP(E1152,SOTC_PORKMEAT!A2:B5441,{2},FALSE), TRUE)=TRUE, VLOOKUP(E1152,PICKUP_PORKMEAT!A2:B559,{2},FALSE),VLOOKUP(E1152,SOTC_PORKMEAT!A2:B5441,{2},FALSE))), CUSTOMERS_PORKMEAT!A2:D951,{4},FALSE)</f>
      </c>
      <c r="W1152" s="1">
        <f>VLOOKUP(H1152,SKU_PORKMEAT!A2:D683,{4},FALSE)</f>
      </c>
      <c r="X1152" s="1">
        <v>10</v>
      </c>
      <c r="Y1152" t="s">
        <v>291</v>
      </c>
    </row>
    <row r="1153" spans="1:25" x14ac:dyDescent="0.25">
      <c r="A1153" s="1">
        <v>2024</v>
      </c>
      <c r="B1153" s="1" t="s">
        <v>24</v>
      </c>
      <c r="C1153" s="1" t="s">
        <v>3044</v>
      </c>
      <c r="D1153" s="1" t="s">
        <v>3212</v>
      </c>
      <c r="E1153" s="1">
        <v>2100121798</v>
      </c>
      <c r="F1153" s="1" t="s">
        <v>291</v>
      </c>
      <c r="G1153" t="s">
        <v>28</v>
      </c>
      <c r="H1153" s="1">
        <v>1000000001131</v>
      </c>
      <c r="I1153" s="1" t="s">
        <v>55</v>
      </c>
      <c r="J1153" s="1" t="s">
        <v>55</v>
      </c>
      <c r="K1153" s="6" t="s">
        <v>3213</v>
      </c>
      <c r="L1153" t="s">
        <v>13</v>
      </c>
      <c r="M1153" t="s">
        <v>28</v>
      </c>
      <c r="N1153" s="6" t="s">
        <v>3213</v>
      </c>
      <c r="O1153" t="s">
        <v>28</v>
      </c>
      <c r="P1153" t="s">
        <v>28</v>
      </c>
      <c r="Q1153" t="s">
        <v>28</v>
      </c>
      <c r="R1153" s="7" t="s">
        <v>3214</v>
      </c>
      <c r="S1153" s="8">
        <f>R1153/N1153 * -1</f>
      </c>
      <c r="T1153">
        <f>VLOOKUP(H1153,SKU_PORKMEAT!A2:D683,{3},FALSE)</f>
      </c>
      <c r="U1153" s="1">
        <f>VLOOKUP(UPPER(IF(IFERROR(VLOOKUP(E1153,SOTC_PORKMEAT!A2:B5441,{2},FALSE), TRUE)=TRUE, VLOOKUP(E1153,PICKUP_PORKMEAT!A2:B559,{2},FALSE),VLOOKUP(E1153,SOTC_PORKMEAT!A2:B5441,{2},FALSE))), CUSTOMERS_PORKMEAT!A2:C951,{3},FALSE)</f>
      </c>
      <c r="V1153" s="1">
        <f>VLOOKUP(UPPER(IF(IFERROR(VLOOKUP(E1153,SOTC_PORKMEAT!A2:B5441,{2},FALSE), TRUE)=TRUE, VLOOKUP(E1153,PICKUP_PORKMEAT!A2:B559,{2},FALSE),VLOOKUP(E1153,SOTC_PORKMEAT!A2:B5441,{2},FALSE))), CUSTOMERS_PORKMEAT!A2:D951,{4},FALSE)</f>
      </c>
      <c r="W1153" s="1">
        <f>VLOOKUP(H1153,SKU_PORKMEAT!A2:D683,{4},FALSE)</f>
      </c>
      <c r="X1153" s="1">
        <v>10</v>
      </c>
      <c r="Y1153" t="s">
        <v>291</v>
      </c>
    </row>
    <row r="1154" spans="1:25" x14ac:dyDescent="0.25">
      <c r="A1154" s="1">
        <v>2024</v>
      </c>
      <c r="B1154" s="1" t="s">
        <v>24</v>
      </c>
      <c r="C1154" s="1" t="s">
        <v>3044</v>
      </c>
      <c r="D1154" s="1" t="s">
        <v>3212</v>
      </c>
      <c r="E1154" s="1">
        <v>2100121798</v>
      </c>
      <c r="F1154" s="1" t="s">
        <v>291</v>
      </c>
      <c r="G1154" t="s">
        <v>28</v>
      </c>
      <c r="H1154" s="1">
        <v>1000000001357</v>
      </c>
      <c r="I1154" s="1" t="s">
        <v>246</v>
      </c>
      <c r="J1154" s="1" t="s">
        <v>246</v>
      </c>
      <c r="K1154" s="6" t="s">
        <v>2388</v>
      </c>
      <c r="L1154" t="s">
        <v>13</v>
      </c>
      <c r="M1154" t="s">
        <v>28</v>
      </c>
      <c r="N1154" s="6" t="s">
        <v>2388</v>
      </c>
      <c r="O1154" t="s">
        <v>28</v>
      </c>
      <c r="P1154" t="s">
        <v>28</v>
      </c>
      <c r="Q1154" t="s">
        <v>28</v>
      </c>
      <c r="R1154" s="7" t="s">
        <v>2389</v>
      </c>
      <c r="S1154" s="8">
        <f>R1154/N1154 * -1</f>
      </c>
      <c r="T1154">
        <f>VLOOKUP(H1154,SKU_PORKMEAT!A2:D683,{3},FALSE)</f>
      </c>
      <c r="U1154" s="1">
        <f>VLOOKUP(UPPER(IF(IFERROR(VLOOKUP(E1154,SOTC_PORKMEAT!A2:B5441,{2},FALSE), TRUE)=TRUE, VLOOKUP(E1154,PICKUP_PORKMEAT!A2:B559,{2},FALSE),VLOOKUP(E1154,SOTC_PORKMEAT!A2:B5441,{2},FALSE))), CUSTOMERS_PORKMEAT!A2:C951,{3},FALSE)</f>
      </c>
      <c r="V1154" s="1">
        <f>VLOOKUP(UPPER(IF(IFERROR(VLOOKUP(E1154,SOTC_PORKMEAT!A2:B5441,{2},FALSE), TRUE)=TRUE, VLOOKUP(E1154,PICKUP_PORKMEAT!A2:B559,{2},FALSE),VLOOKUP(E1154,SOTC_PORKMEAT!A2:B5441,{2},FALSE))), CUSTOMERS_PORKMEAT!A2:D951,{4},FALSE)</f>
      </c>
      <c r="W1154" s="1">
        <f>VLOOKUP(H1154,SKU_PORKMEAT!A2:D683,{4},FALSE)</f>
      </c>
      <c r="X1154" s="1">
        <v>10</v>
      </c>
      <c r="Y1154" t="s">
        <v>291</v>
      </c>
    </row>
    <row r="1155" spans="1:25" x14ac:dyDescent="0.25">
      <c r="A1155" s="1">
        <v>2024</v>
      </c>
      <c r="B1155" s="1" t="s">
        <v>24</v>
      </c>
      <c r="C1155" s="1" t="s">
        <v>3044</v>
      </c>
      <c r="D1155" s="1" t="s">
        <v>3215</v>
      </c>
      <c r="E1155" s="1">
        <v>2100121822</v>
      </c>
      <c r="F1155" s="1" t="s">
        <v>291</v>
      </c>
      <c r="G1155" t="s">
        <v>28</v>
      </c>
      <c r="H1155" s="1">
        <v>1000000001131</v>
      </c>
      <c r="I1155" s="1" t="s">
        <v>55</v>
      </c>
      <c r="J1155" s="1" t="s">
        <v>55</v>
      </c>
      <c r="K1155" s="6" t="s">
        <v>3216</v>
      </c>
      <c r="L1155" t="s">
        <v>13</v>
      </c>
      <c r="M1155" t="s">
        <v>28</v>
      </c>
      <c r="N1155" s="6" t="s">
        <v>3216</v>
      </c>
      <c r="O1155" t="s">
        <v>28</v>
      </c>
      <c r="P1155" t="s">
        <v>28</v>
      </c>
      <c r="Q1155" t="s">
        <v>28</v>
      </c>
      <c r="R1155" s="7" t="s">
        <v>3217</v>
      </c>
      <c r="S1155" s="8">
        <f>R1155/N1155 * -1</f>
      </c>
      <c r="T1155">
        <f>VLOOKUP(H1155,SKU_PORKMEAT!A2:D683,{3},FALSE)</f>
      </c>
      <c r="U1155" s="1">
        <f>VLOOKUP(UPPER(IF(IFERROR(VLOOKUP(E1155,SOTC_PORKMEAT!A2:B5441,{2},FALSE), TRUE)=TRUE, VLOOKUP(E1155,PICKUP_PORKMEAT!A2:B559,{2},FALSE),VLOOKUP(E1155,SOTC_PORKMEAT!A2:B5441,{2},FALSE))), CUSTOMERS_PORKMEAT!A2:C951,{3},FALSE)</f>
      </c>
      <c r="V1155" s="1">
        <f>VLOOKUP(UPPER(IF(IFERROR(VLOOKUP(E1155,SOTC_PORKMEAT!A2:B5441,{2},FALSE), TRUE)=TRUE, VLOOKUP(E1155,PICKUP_PORKMEAT!A2:B559,{2},FALSE),VLOOKUP(E1155,SOTC_PORKMEAT!A2:B5441,{2},FALSE))), CUSTOMERS_PORKMEAT!A2:D951,{4},FALSE)</f>
      </c>
      <c r="W1155" s="1">
        <f>VLOOKUP(H1155,SKU_PORKMEAT!A2:D683,{4},FALSE)</f>
      </c>
      <c r="X1155" s="1">
        <v>10</v>
      </c>
      <c r="Y1155" t="s">
        <v>291</v>
      </c>
    </row>
    <row r="1156" spans="1:25" x14ac:dyDescent="0.25">
      <c r="A1156" s="1">
        <v>2024</v>
      </c>
      <c r="B1156" s="1" t="s">
        <v>24</v>
      </c>
      <c r="C1156" s="1" t="s">
        <v>3044</v>
      </c>
      <c r="D1156" s="1" t="s">
        <v>3215</v>
      </c>
      <c r="E1156" s="1">
        <v>2100121822</v>
      </c>
      <c r="F1156" s="1" t="s">
        <v>291</v>
      </c>
      <c r="G1156" t="s">
        <v>28</v>
      </c>
      <c r="H1156" s="1">
        <v>1000000000666</v>
      </c>
      <c r="I1156" s="1" t="s">
        <v>541</v>
      </c>
      <c r="J1156" s="1" t="s">
        <v>541</v>
      </c>
      <c r="K1156" s="6" t="s">
        <v>3218</v>
      </c>
      <c r="L1156" t="s">
        <v>13</v>
      </c>
      <c r="M1156" t="s">
        <v>28</v>
      </c>
      <c r="N1156" s="6" t="s">
        <v>3218</v>
      </c>
      <c r="O1156" t="s">
        <v>28</v>
      </c>
      <c r="P1156" t="s">
        <v>28</v>
      </c>
      <c r="Q1156" t="s">
        <v>28</v>
      </c>
      <c r="R1156" s="7" t="s">
        <v>3219</v>
      </c>
      <c r="S1156" s="8">
        <f>R1156/N1156 * -1</f>
      </c>
      <c r="T1156">
        <f>VLOOKUP(H1156,SKU_PORKMEAT!A2:D683,{3},FALSE)</f>
      </c>
      <c r="U1156" s="1">
        <f>VLOOKUP(UPPER(IF(IFERROR(VLOOKUP(E1156,SOTC_PORKMEAT!A2:B5441,{2},FALSE), TRUE)=TRUE, VLOOKUP(E1156,PICKUP_PORKMEAT!A2:B559,{2},FALSE),VLOOKUP(E1156,SOTC_PORKMEAT!A2:B5441,{2},FALSE))), CUSTOMERS_PORKMEAT!A2:C951,{3},FALSE)</f>
      </c>
      <c r="V1156" s="1">
        <f>VLOOKUP(UPPER(IF(IFERROR(VLOOKUP(E1156,SOTC_PORKMEAT!A2:B5441,{2},FALSE), TRUE)=TRUE, VLOOKUP(E1156,PICKUP_PORKMEAT!A2:B559,{2},FALSE),VLOOKUP(E1156,SOTC_PORKMEAT!A2:B5441,{2},FALSE))), CUSTOMERS_PORKMEAT!A2:D951,{4},FALSE)</f>
      </c>
      <c r="W1156" s="1">
        <f>VLOOKUP(H1156,SKU_PORKMEAT!A2:D683,{4},FALSE)</f>
      </c>
      <c r="X1156" s="1">
        <v>10</v>
      </c>
      <c r="Y1156" t="s">
        <v>291</v>
      </c>
    </row>
    <row r="1157" spans="1:25" x14ac:dyDescent="0.25">
      <c r="A1157" s="1">
        <v>2024</v>
      </c>
      <c r="B1157" s="1" t="s">
        <v>24</v>
      </c>
      <c r="C1157" s="1" t="s">
        <v>3044</v>
      </c>
      <c r="D1157" s="1" t="s">
        <v>3220</v>
      </c>
      <c r="E1157" s="1">
        <v>2100121787</v>
      </c>
      <c r="F1157" s="1" t="s">
        <v>545</v>
      </c>
      <c r="G1157" t="s">
        <v>28</v>
      </c>
      <c r="H1157" s="1">
        <v>1000000001165</v>
      </c>
      <c r="I1157" s="1" t="s">
        <v>495</v>
      </c>
      <c r="J1157" s="1" t="s">
        <v>495</v>
      </c>
      <c r="K1157" s="6" t="s">
        <v>808</v>
      </c>
      <c r="L1157" t="s">
        <v>13</v>
      </c>
      <c r="M1157" t="s">
        <v>28</v>
      </c>
      <c r="N1157" s="6" t="s">
        <v>808</v>
      </c>
      <c r="O1157" t="s">
        <v>28</v>
      </c>
      <c r="P1157" t="s">
        <v>28</v>
      </c>
      <c r="Q1157" t="s">
        <v>28</v>
      </c>
      <c r="R1157" s="7" t="s">
        <v>3221</v>
      </c>
      <c r="S1157" s="8">
        <f>R1157/N1157 * -1</f>
      </c>
      <c r="T1157">
        <f>VLOOKUP(H1157,SKU_PORKMEAT!A2:D683,{3},FALSE)</f>
      </c>
      <c r="U1157" s="1">
        <f>VLOOKUP(UPPER(IF(IFERROR(VLOOKUP(E1157,SOTC_PORKMEAT!A2:B5441,{2},FALSE), TRUE)=TRUE, VLOOKUP(E1157,PICKUP_PORKMEAT!A2:B559,{2},FALSE),VLOOKUP(E1157,SOTC_PORKMEAT!A2:B5441,{2},FALSE))), CUSTOMERS_PORKMEAT!A2:C951,{3},FALSE)</f>
      </c>
      <c r="V1157" s="1">
        <f>VLOOKUP(UPPER(IF(IFERROR(VLOOKUP(E1157,SOTC_PORKMEAT!A2:B5441,{2},FALSE), TRUE)=TRUE, VLOOKUP(E1157,PICKUP_PORKMEAT!A2:B559,{2},FALSE),VLOOKUP(E1157,SOTC_PORKMEAT!A2:B5441,{2},FALSE))), CUSTOMERS_PORKMEAT!A2:D951,{4},FALSE)</f>
      </c>
      <c r="W1157" s="1">
        <f>VLOOKUP(H1157,SKU_PORKMEAT!A2:D683,{4},FALSE)</f>
      </c>
      <c r="X1157" s="1">
        <v>12</v>
      </c>
      <c r="Y1157" t="s">
        <v>545</v>
      </c>
    </row>
    <row r="1158" spans="1:25" x14ac:dyDescent="0.25">
      <c r="A1158" s="1">
        <v>2024</v>
      </c>
      <c r="B1158" s="1" t="s">
        <v>24</v>
      </c>
      <c r="C1158" s="1" t="s">
        <v>3044</v>
      </c>
      <c r="D1158" s="1" t="s">
        <v>3222</v>
      </c>
      <c r="E1158" s="1">
        <v>2100121804</v>
      </c>
      <c r="F1158" s="1" t="s">
        <v>135</v>
      </c>
      <c r="G1158" t="s">
        <v>28</v>
      </c>
      <c r="H1158" s="1">
        <v>1000000001127</v>
      </c>
      <c r="I1158" s="1" t="s">
        <v>50</v>
      </c>
      <c r="J1158" s="1" t="s">
        <v>50</v>
      </c>
      <c r="K1158" s="6" t="s">
        <v>3223</v>
      </c>
      <c r="L1158" t="s">
        <v>13</v>
      </c>
      <c r="M1158" t="s">
        <v>28</v>
      </c>
      <c r="N1158" s="6" t="s">
        <v>3223</v>
      </c>
      <c r="O1158" t="s">
        <v>28</v>
      </c>
      <c r="P1158" t="s">
        <v>28</v>
      </c>
      <c r="Q1158" t="s">
        <v>28</v>
      </c>
      <c r="R1158" s="7" t="s">
        <v>3224</v>
      </c>
      <c r="S1158" s="8">
        <f>R1158/N1158 * -1</f>
      </c>
      <c r="T1158">
        <f>VLOOKUP(H1158,SKU_PORKMEAT!A2:D683,{3},FALSE)</f>
      </c>
      <c r="U1158" s="1">
        <f>VLOOKUP(UPPER(IF(IFERROR(VLOOKUP(E1158,SOTC_PORKMEAT!A2:B5441,{2},FALSE), TRUE)=TRUE, VLOOKUP(E1158,PICKUP_PORKMEAT!A2:B559,{2},FALSE),VLOOKUP(E1158,SOTC_PORKMEAT!A2:B5441,{2},FALSE))), CUSTOMERS_PORKMEAT!A2:C951,{3},FALSE)</f>
      </c>
      <c r="V1158" s="1">
        <f>VLOOKUP(UPPER(IF(IFERROR(VLOOKUP(E1158,SOTC_PORKMEAT!A2:B5441,{2},FALSE), TRUE)=TRUE, VLOOKUP(E1158,PICKUP_PORKMEAT!A2:B559,{2},FALSE),VLOOKUP(E1158,SOTC_PORKMEAT!A2:B5441,{2},FALSE))), CUSTOMERS_PORKMEAT!A2:D951,{4},FALSE)</f>
      </c>
      <c r="W1158" s="1">
        <f>VLOOKUP(H1158,SKU_PORKMEAT!A2:D683,{4},FALSE)</f>
      </c>
      <c r="X1158" s="1">
        <v>15</v>
      </c>
      <c r="Y1158" t="s">
        <v>135</v>
      </c>
    </row>
    <row r="1159" spans="1:25" x14ac:dyDescent="0.25">
      <c r="A1159" s="1">
        <v>2024</v>
      </c>
      <c r="B1159" s="1" t="s">
        <v>24</v>
      </c>
      <c r="C1159" s="1" t="s">
        <v>3044</v>
      </c>
      <c r="D1159" s="1" t="s">
        <v>3225</v>
      </c>
      <c r="E1159" s="1">
        <v>2100121761</v>
      </c>
      <c r="F1159" s="1" t="s">
        <v>139</v>
      </c>
      <c r="G1159" t="s">
        <v>28</v>
      </c>
      <c r="H1159" s="1">
        <v>1000000001127</v>
      </c>
      <c r="I1159" s="1" t="s">
        <v>50</v>
      </c>
      <c r="J1159" s="1" t="s">
        <v>50</v>
      </c>
      <c r="K1159" s="6" t="s">
        <v>3226</v>
      </c>
      <c r="L1159" t="s">
        <v>13</v>
      </c>
      <c r="M1159" t="s">
        <v>28</v>
      </c>
      <c r="N1159" s="6" t="s">
        <v>3226</v>
      </c>
      <c r="O1159" t="s">
        <v>28</v>
      </c>
      <c r="P1159" t="s">
        <v>28</v>
      </c>
      <c r="Q1159" t="s">
        <v>28</v>
      </c>
      <c r="R1159" s="7" t="s">
        <v>3227</v>
      </c>
      <c r="S1159" s="8">
        <f>R1159/N1159 * -1</f>
      </c>
      <c r="T1159">
        <f>VLOOKUP(H1159,SKU_PORKMEAT!A2:D683,{3},FALSE)</f>
      </c>
      <c r="U1159" s="1">
        <f>VLOOKUP(UPPER(IF(IFERROR(VLOOKUP(E1159,SOTC_PORKMEAT!A2:B5441,{2},FALSE), TRUE)=TRUE, VLOOKUP(E1159,PICKUP_PORKMEAT!A2:B559,{2},FALSE),VLOOKUP(E1159,SOTC_PORKMEAT!A2:B5441,{2},FALSE))), CUSTOMERS_PORKMEAT!A2:C951,{3},FALSE)</f>
      </c>
      <c r="V1159" s="1">
        <f>VLOOKUP(UPPER(IF(IFERROR(VLOOKUP(E1159,SOTC_PORKMEAT!A2:B5441,{2},FALSE), TRUE)=TRUE, VLOOKUP(E1159,PICKUP_PORKMEAT!A2:B559,{2},FALSE),VLOOKUP(E1159,SOTC_PORKMEAT!A2:B5441,{2},FALSE))), CUSTOMERS_PORKMEAT!A2:D951,{4},FALSE)</f>
      </c>
      <c r="W1159" s="1">
        <f>VLOOKUP(H1159,SKU_PORKMEAT!A2:D683,{4},FALSE)</f>
      </c>
      <c r="X1159" s="1">
        <v>15</v>
      </c>
      <c r="Y1159" t="s">
        <v>139</v>
      </c>
    </row>
    <row r="1160" spans="1:25" x14ac:dyDescent="0.25">
      <c r="A1160" s="1">
        <v>2024</v>
      </c>
      <c r="B1160" s="1" t="s">
        <v>24</v>
      </c>
      <c r="C1160" s="1" t="s">
        <v>3044</v>
      </c>
      <c r="D1160" s="1" t="s">
        <v>3228</v>
      </c>
      <c r="E1160" s="1">
        <v>2100121764</v>
      </c>
      <c r="F1160" s="1" t="s">
        <v>139</v>
      </c>
      <c r="G1160" t="s">
        <v>28</v>
      </c>
      <c r="H1160" s="1">
        <v>1000000001127</v>
      </c>
      <c r="I1160" s="1" t="s">
        <v>50</v>
      </c>
      <c r="J1160" s="1" t="s">
        <v>50</v>
      </c>
      <c r="K1160" s="6" t="s">
        <v>3229</v>
      </c>
      <c r="L1160" t="s">
        <v>13</v>
      </c>
      <c r="M1160" t="s">
        <v>28</v>
      </c>
      <c r="N1160" s="6" t="s">
        <v>3229</v>
      </c>
      <c r="O1160" t="s">
        <v>28</v>
      </c>
      <c r="P1160" t="s">
        <v>28</v>
      </c>
      <c r="Q1160" t="s">
        <v>28</v>
      </c>
      <c r="R1160" s="7" t="s">
        <v>3230</v>
      </c>
      <c r="S1160" s="8">
        <f>R1160/N1160 * -1</f>
      </c>
      <c r="T1160">
        <f>VLOOKUP(H1160,SKU_PORKMEAT!A2:D683,{3},FALSE)</f>
      </c>
      <c r="U1160" s="1">
        <f>VLOOKUP(UPPER(IF(IFERROR(VLOOKUP(E1160,SOTC_PORKMEAT!A2:B5441,{2},FALSE), TRUE)=TRUE, VLOOKUP(E1160,PICKUP_PORKMEAT!A2:B559,{2},FALSE),VLOOKUP(E1160,SOTC_PORKMEAT!A2:B5441,{2},FALSE))), CUSTOMERS_PORKMEAT!A2:C951,{3},FALSE)</f>
      </c>
      <c r="V1160" s="1">
        <f>VLOOKUP(UPPER(IF(IFERROR(VLOOKUP(E1160,SOTC_PORKMEAT!A2:B5441,{2},FALSE), TRUE)=TRUE, VLOOKUP(E1160,PICKUP_PORKMEAT!A2:B559,{2},FALSE),VLOOKUP(E1160,SOTC_PORKMEAT!A2:B5441,{2},FALSE))), CUSTOMERS_PORKMEAT!A2:D951,{4},FALSE)</f>
      </c>
      <c r="W1160" s="1">
        <f>VLOOKUP(H1160,SKU_PORKMEAT!A2:D683,{4},FALSE)</f>
      </c>
      <c r="X1160" s="1">
        <v>15</v>
      </c>
      <c r="Y1160" t="s">
        <v>139</v>
      </c>
    </row>
    <row r="1161" spans="1:25" x14ac:dyDescent="0.25">
      <c r="A1161" s="1">
        <v>2024</v>
      </c>
      <c r="B1161" s="1" t="s">
        <v>24</v>
      </c>
      <c r="C1161" s="1" t="s">
        <v>3044</v>
      </c>
      <c r="D1161" s="1" t="s">
        <v>3231</v>
      </c>
      <c r="E1161" s="1">
        <v>2100121770</v>
      </c>
      <c r="F1161" s="1" t="s">
        <v>139</v>
      </c>
      <c r="G1161" t="s">
        <v>28</v>
      </c>
      <c r="H1161" s="1">
        <v>1000000001128</v>
      </c>
      <c r="I1161" s="1" t="s">
        <v>73</v>
      </c>
      <c r="J1161" s="1" t="s">
        <v>73</v>
      </c>
      <c r="K1161" s="6" t="s">
        <v>3232</v>
      </c>
      <c r="L1161" t="s">
        <v>13</v>
      </c>
      <c r="M1161" t="s">
        <v>28</v>
      </c>
      <c r="N1161" s="6" t="s">
        <v>3232</v>
      </c>
      <c r="O1161" t="s">
        <v>28</v>
      </c>
      <c r="P1161" t="s">
        <v>28</v>
      </c>
      <c r="Q1161" t="s">
        <v>28</v>
      </c>
      <c r="R1161" s="7" t="s">
        <v>3233</v>
      </c>
      <c r="S1161" s="8">
        <f>R1161/N1161 * -1</f>
      </c>
      <c r="T1161">
        <f>VLOOKUP(H1161,SKU_PORKMEAT!A2:D683,{3},FALSE)</f>
      </c>
      <c r="U1161" s="1">
        <f>VLOOKUP(UPPER(IF(IFERROR(VLOOKUP(E1161,SOTC_PORKMEAT!A2:B5441,{2},FALSE), TRUE)=TRUE, VLOOKUP(E1161,PICKUP_PORKMEAT!A2:B559,{2},FALSE),VLOOKUP(E1161,SOTC_PORKMEAT!A2:B5441,{2},FALSE))), CUSTOMERS_PORKMEAT!A2:C951,{3},FALSE)</f>
      </c>
      <c r="V1161" s="1">
        <f>VLOOKUP(UPPER(IF(IFERROR(VLOOKUP(E1161,SOTC_PORKMEAT!A2:B5441,{2},FALSE), TRUE)=TRUE, VLOOKUP(E1161,PICKUP_PORKMEAT!A2:B559,{2},FALSE),VLOOKUP(E1161,SOTC_PORKMEAT!A2:B5441,{2},FALSE))), CUSTOMERS_PORKMEAT!A2:D951,{4},FALSE)</f>
      </c>
      <c r="W1161" s="1">
        <f>VLOOKUP(H1161,SKU_PORKMEAT!A2:D683,{4},FALSE)</f>
      </c>
      <c r="X1161" s="1">
        <v>15</v>
      </c>
      <c r="Y1161" t="s">
        <v>139</v>
      </c>
    </row>
    <row r="1162" spans="1:25" x14ac:dyDescent="0.25">
      <c r="A1162" s="1">
        <v>2024</v>
      </c>
      <c r="B1162" s="1" t="s">
        <v>24</v>
      </c>
      <c r="C1162" s="1" t="s">
        <v>3044</v>
      </c>
      <c r="D1162" s="1" t="s">
        <v>3234</v>
      </c>
      <c r="E1162" s="1">
        <v>2100121775</v>
      </c>
      <c r="F1162" s="1" t="s">
        <v>139</v>
      </c>
      <c r="G1162" t="s">
        <v>28</v>
      </c>
      <c r="H1162" s="1">
        <v>1000000001127</v>
      </c>
      <c r="I1162" s="1" t="s">
        <v>50</v>
      </c>
      <c r="J1162" s="1" t="s">
        <v>50</v>
      </c>
      <c r="K1162" s="6" t="s">
        <v>3235</v>
      </c>
      <c r="L1162" t="s">
        <v>13</v>
      </c>
      <c r="M1162" t="s">
        <v>28</v>
      </c>
      <c r="N1162" s="6" t="s">
        <v>3235</v>
      </c>
      <c r="O1162" t="s">
        <v>28</v>
      </c>
      <c r="P1162" t="s">
        <v>28</v>
      </c>
      <c r="Q1162" t="s">
        <v>28</v>
      </c>
      <c r="R1162" s="7" t="s">
        <v>3236</v>
      </c>
      <c r="S1162" s="8">
        <f>R1162/N1162 * -1</f>
      </c>
      <c r="T1162">
        <f>VLOOKUP(H1162,SKU_PORKMEAT!A2:D683,{3},FALSE)</f>
      </c>
      <c r="U1162" s="1">
        <f>VLOOKUP(UPPER(IF(IFERROR(VLOOKUP(E1162,SOTC_PORKMEAT!A2:B5441,{2},FALSE), TRUE)=TRUE, VLOOKUP(E1162,PICKUP_PORKMEAT!A2:B559,{2},FALSE),VLOOKUP(E1162,SOTC_PORKMEAT!A2:B5441,{2},FALSE))), CUSTOMERS_PORKMEAT!A2:C951,{3},FALSE)</f>
      </c>
      <c r="V1162" s="1">
        <f>VLOOKUP(UPPER(IF(IFERROR(VLOOKUP(E1162,SOTC_PORKMEAT!A2:B5441,{2},FALSE), TRUE)=TRUE, VLOOKUP(E1162,PICKUP_PORKMEAT!A2:B559,{2},FALSE),VLOOKUP(E1162,SOTC_PORKMEAT!A2:B5441,{2},FALSE))), CUSTOMERS_PORKMEAT!A2:D951,{4},FALSE)</f>
      </c>
      <c r="W1162" s="1">
        <f>VLOOKUP(H1162,SKU_PORKMEAT!A2:D683,{4},FALSE)</f>
      </c>
      <c r="X1162" s="1">
        <v>15</v>
      </c>
      <c r="Y1162" t="s">
        <v>139</v>
      </c>
    </row>
    <row r="1163" spans="1:25" x14ac:dyDescent="0.25">
      <c r="A1163" s="1">
        <v>2024</v>
      </c>
      <c r="B1163" s="1" t="s">
        <v>24</v>
      </c>
      <c r="C1163" s="1" t="s">
        <v>3182</v>
      </c>
      <c r="D1163" s="1" t="s">
        <v>3237</v>
      </c>
      <c r="E1163" s="1">
        <v>2100122344</v>
      </c>
      <c r="F1163" s="1" t="s">
        <v>139</v>
      </c>
      <c r="G1163" t="s">
        <v>28</v>
      </c>
      <c r="H1163" s="1">
        <v>1000000001128</v>
      </c>
      <c r="I1163" s="1" t="s">
        <v>73</v>
      </c>
      <c r="J1163" s="1" t="s">
        <v>73</v>
      </c>
      <c r="K1163" s="6" t="s">
        <v>3238</v>
      </c>
      <c r="L1163" t="s">
        <v>13</v>
      </c>
      <c r="M1163" t="s">
        <v>28</v>
      </c>
      <c r="N1163" s="6" t="s">
        <v>3238</v>
      </c>
      <c r="O1163" t="s">
        <v>28</v>
      </c>
      <c r="P1163" t="s">
        <v>28</v>
      </c>
      <c r="Q1163" t="s">
        <v>28</v>
      </c>
      <c r="R1163" s="7" t="s">
        <v>3239</v>
      </c>
      <c r="S1163" s="8">
        <f>R1163/N1163 * -1</f>
      </c>
      <c r="T1163">
        <f>VLOOKUP(H1163,SKU_PORKMEAT!A2:D683,{3},FALSE)</f>
      </c>
      <c r="U1163" s="1">
        <f>VLOOKUP(UPPER(IF(IFERROR(VLOOKUP(E1163,SOTC_PORKMEAT!A2:B5441,{2},FALSE), TRUE)=TRUE, VLOOKUP(E1163,PICKUP_PORKMEAT!A2:B559,{2},FALSE),VLOOKUP(E1163,SOTC_PORKMEAT!A2:B5441,{2},FALSE))), CUSTOMERS_PORKMEAT!A2:C951,{3},FALSE)</f>
      </c>
      <c r="V1163" s="1">
        <f>VLOOKUP(UPPER(IF(IFERROR(VLOOKUP(E1163,SOTC_PORKMEAT!A2:B5441,{2},FALSE), TRUE)=TRUE, VLOOKUP(E1163,PICKUP_PORKMEAT!A2:B559,{2},FALSE),VLOOKUP(E1163,SOTC_PORKMEAT!A2:B5441,{2},FALSE))), CUSTOMERS_PORKMEAT!A2:D951,{4},FALSE)</f>
      </c>
      <c r="W1163" s="1">
        <f>VLOOKUP(H1163,SKU_PORKMEAT!A2:D683,{4},FALSE)</f>
      </c>
      <c r="X1163" s="1">
        <v>15</v>
      </c>
      <c r="Y1163" t="s">
        <v>139</v>
      </c>
    </row>
    <row r="1164" spans="1:25" x14ac:dyDescent="0.25">
      <c r="A1164" s="1">
        <v>2024</v>
      </c>
      <c r="B1164" s="1" t="s">
        <v>24</v>
      </c>
      <c r="C1164" s="1" t="s">
        <v>3182</v>
      </c>
      <c r="D1164" s="1" t="s">
        <v>3240</v>
      </c>
      <c r="E1164" s="1">
        <v>2100122347</v>
      </c>
      <c r="F1164" s="1" t="s">
        <v>139</v>
      </c>
      <c r="G1164" t="s">
        <v>28</v>
      </c>
      <c r="H1164" s="1">
        <v>1000000001128</v>
      </c>
      <c r="I1164" s="1" t="s">
        <v>73</v>
      </c>
      <c r="J1164" s="1" t="s">
        <v>73</v>
      </c>
      <c r="K1164" s="6" t="s">
        <v>2917</v>
      </c>
      <c r="L1164" t="s">
        <v>13</v>
      </c>
      <c r="M1164" t="s">
        <v>28</v>
      </c>
      <c r="N1164" s="6" t="s">
        <v>2917</v>
      </c>
      <c r="O1164" t="s">
        <v>28</v>
      </c>
      <c r="P1164" t="s">
        <v>28</v>
      </c>
      <c r="Q1164" t="s">
        <v>28</v>
      </c>
      <c r="R1164" s="7" t="s">
        <v>3241</v>
      </c>
      <c r="S1164" s="8">
        <f>R1164/N1164 * -1</f>
      </c>
      <c r="T1164">
        <f>VLOOKUP(H1164,SKU_PORKMEAT!A2:D683,{3},FALSE)</f>
      </c>
      <c r="U1164" s="1">
        <f>VLOOKUP(UPPER(IF(IFERROR(VLOOKUP(E1164,SOTC_PORKMEAT!A2:B5441,{2},FALSE), TRUE)=TRUE, VLOOKUP(E1164,PICKUP_PORKMEAT!A2:B559,{2},FALSE),VLOOKUP(E1164,SOTC_PORKMEAT!A2:B5441,{2},FALSE))), CUSTOMERS_PORKMEAT!A2:C951,{3},FALSE)</f>
      </c>
      <c r="V1164" s="1">
        <f>VLOOKUP(UPPER(IF(IFERROR(VLOOKUP(E1164,SOTC_PORKMEAT!A2:B5441,{2},FALSE), TRUE)=TRUE, VLOOKUP(E1164,PICKUP_PORKMEAT!A2:B559,{2},FALSE),VLOOKUP(E1164,SOTC_PORKMEAT!A2:B5441,{2},FALSE))), CUSTOMERS_PORKMEAT!A2:D951,{4},FALSE)</f>
      </c>
      <c r="W1164" s="1">
        <f>VLOOKUP(H1164,SKU_PORKMEAT!A2:D683,{4},FALSE)</f>
      </c>
      <c r="X1164" s="1">
        <v>15</v>
      </c>
      <c r="Y1164" t="s">
        <v>139</v>
      </c>
    </row>
    <row r="1165" spans="1:25" x14ac:dyDescent="0.25">
      <c r="A1165" s="1">
        <v>2024</v>
      </c>
      <c r="B1165" s="1" t="s">
        <v>24</v>
      </c>
      <c r="C1165" s="1" t="s">
        <v>3182</v>
      </c>
      <c r="D1165" s="1" t="s">
        <v>3242</v>
      </c>
      <c r="E1165" s="1">
        <v>2100122348</v>
      </c>
      <c r="F1165" s="1" t="s">
        <v>139</v>
      </c>
      <c r="G1165" t="s">
        <v>28</v>
      </c>
      <c r="H1165" s="1">
        <v>1000000001127</v>
      </c>
      <c r="I1165" s="1" t="s">
        <v>50</v>
      </c>
      <c r="J1165" s="1" t="s">
        <v>50</v>
      </c>
      <c r="K1165" s="6" t="s">
        <v>3243</v>
      </c>
      <c r="L1165" t="s">
        <v>13</v>
      </c>
      <c r="M1165" t="s">
        <v>28</v>
      </c>
      <c r="N1165" s="6" t="s">
        <v>3243</v>
      </c>
      <c r="O1165" t="s">
        <v>28</v>
      </c>
      <c r="P1165" t="s">
        <v>28</v>
      </c>
      <c r="Q1165" t="s">
        <v>28</v>
      </c>
      <c r="R1165" s="7" t="s">
        <v>3244</v>
      </c>
      <c r="S1165" s="8">
        <f>R1165/N1165 * -1</f>
      </c>
      <c r="T1165">
        <f>VLOOKUP(H1165,SKU_PORKMEAT!A2:D683,{3},FALSE)</f>
      </c>
      <c r="U1165" s="1">
        <f>VLOOKUP(UPPER(IF(IFERROR(VLOOKUP(E1165,SOTC_PORKMEAT!A2:B5441,{2},FALSE), TRUE)=TRUE, VLOOKUP(E1165,PICKUP_PORKMEAT!A2:B559,{2},FALSE),VLOOKUP(E1165,SOTC_PORKMEAT!A2:B5441,{2},FALSE))), CUSTOMERS_PORKMEAT!A2:C951,{3},FALSE)</f>
      </c>
      <c r="V1165" s="1">
        <f>VLOOKUP(UPPER(IF(IFERROR(VLOOKUP(E1165,SOTC_PORKMEAT!A2:B5441,{2},FALSE), TRUE)=TRUE, VLOOKUP(E1165,PICKUP_PORKMEAT!A2:B559,{2},FALSE),VLOOKUP(E1165,SOTC_PORKMEAT!A2:B5441,{2},FALSE))), CUSTOMERS_PORKMEAT!A2:D951,{4},FALSE)</f>
      </c>
      <c r="W1165" s="1">
        <f>VLOOKUP(H1165,SKU_PORKMEAT!A2:D683,{4},FALSE)</f>
      </c>
      <c r="X1165" s="1">
        <v>15</v>
      </c>
      <c r="Y1165" t="s">
        <v>139</v>
      </c>
    </row>
    <row r="1166" spans="1:25" x14ac:dyDescent="0.25">
      <c r="A1166" s="1">
        <v>2024</v>
      </c>
      <c r="B1166" s="1" t="s">
        <v>24</v>
      </c>
      <c r="C1166" s="1" t="s">
        <v>3182</v>
      </c>
      <c r="D1166" s="1" t="s">
        <v>3242</v>
      </c>
      <c r="E1166" s="1">
        <v>2100122348</v>
      </c>
      <c r="F1166" s="1" t="s">
        <v>139</v>
      </c>
      <c r="G1166" t="s">
        <v>28</v>
      </c>
      <c r="H1166" s="1">
        <v>1000000001357</v>
      </c>
      <c r="I1166" s="1" t="s">
        <v>246</v>
      </c>
      <c r="J1166" s="1" t="s">
        <v>246</v>
      </c>
      <c r="K1166" s="6" t="s">
        <v>3245</v>
      </c>
      <c r="L1166" t="s">
        <v>13</v>
      </c>
      <c r="M1166" t="s">
        <v>28</v>
      </c>
      <c r="N1166" s="6" t="s">
        <v>3245</v>
      </c>
      <c r="O1166" t="s">
        <v>28</v>
      </c>
      <c r="P1166" t="s">
        <v>28</v>
      </c>
      <c r="Q1166" t="s">
        <v>28</v>
      </c>
      <c r="R1166" s="7" t="s">
        <v>3246</v>
      </c>
      <c r="S1166" s="8">
        <f>R1166/N1166 * -1</f>
      </c>
      <c r="T1166">
        <f>VLOOKUP(H1166,SKU_PORKMEAT!A2:D683,{3},FALSE)</f>
      </c>
      <c r="U1166" s="1">
        <f>VLOOKUP(UPPER(IF(IFERROR(VLOOKUP(E1166,SOTC_PORKMEAT!A2:B5441,{2},FALSE), TRUE)=TRUE, VLOOKUP(E1166,PICKUP_PORKMEAT!A2:B559,{2},FALSE),VLOOKUP(E1166,SOTC_PORKMEAT!A2:B5441,{2},FALSE))), CUSTOMERS_PORKMEAT!A2:C951,{3},FALSE)</f>
      </c>
      <c r="V1166" s="1">
        <f>VLOOKUP(UPPER(IF(IFERROR(VLOOKUP(E1166,SOTC_PORKMEAT!A2:B5441,{2},FALSE), TRUE)=TRUE, VLOOKUP(E1166,PICKUP_PORKMEAT!A2:B559,{2},FALSE),VLOOKUP(E1166,SOTC_PORKMEAT!A2:B5441,{2},FALSE))), CUSTOMERS_PORKMEAT!A2:D951,{4},FALSE)</f>
      </c>
      <c r="W1166" s="1">
        <f>VLOOKUP(H1166,SKU_PORKMEAT!A2:D683,{4},FALSE)</f>
      </c>
      <c r="X1166" s="1">
        <v>15</v>
      </c>
      <c r="Y1166" t="s">
        <v>139</v>
      </c>
    </row>
    <row r="1167" spans="1:25" x14ac:dyDescent="0.25">
      <c r="A1167" s="1">
        <v>2024</v>
      </c>
      <c r="B1167" s="1" t="s">
        <v>24</v>
      </c>
      <c r="C1167" s="1" t="s">
        <v>3182</v>
      </c>
      <c r="D1167" s="1" t="s">
        <v>3247</v>
      </c>
      <c r="E1167" s="1">
        <v>2100122349</v>
      </c>
      <c r="F1167" s="1" t="s">
        <v>139</v>
      </c>
      <c r="G1167" t="s">
        <v>28</v>
      </c>
      <c r="H1167" s="1">
        <v>1000000001127</v>
      </c>
      <c r="I1167" s="1" t="s">
        <v>50</v>
      </c>
      <c r="J1167" s="1" t="s">
        <v>50</v>
      </c>
      <c r="K1167" s="6" t="s">
        <v>3248</v>
      </c>
      <c r="L1167" t="s">
        <v>13</v>
      </c>
      <c r="M1167" t="s">
        <v>28</v>
      </c>
      <c r="N1167" s="6" t="s">
        <v>3248</v>
      </c>
      <c r="O1167" t="s">
        <v>28</v>
      </c>
      <c r="P1167" t="s">
        <v>28</v>
      </c>
      <c r="Q1167" t="s">
        <v>28</v>
      </c>
      <c r="R1167" s="7" t="s">
        <v>3249</v>
      </c>
      <c r="S1167" s="8">
        <f>R1167/N1167 * -1</f>
      </c>
      <c r="T1167">
        <f>VLOOKUP(H1167,SKU_PORKMEAT!A2:D683,{3},FALSE)</f>
      </c>
      <c r="U1167" s="1">
        <f>VLOOKUP(UPPER(IF(IFERROR(VLOOKUP(E1167,SOTC_PORKMEAT!A2:B5441,{2},FALSE), TRUE)=TRUE, VLOOKUP(E1167,PICKUP_PORKMEAT!A2:B559,{2},FALSE),VLOOKUP(E1167,SOTC_PORKMEAT!A2:B5441,{2},FALSE))), CUSTOMERS_PORKMEAT!A2:C951,{3},FALSE)</f>
      </c>
      <c r="V1167" s="1">
        <f>VLOOKUP(UPPER(IF(IFERROR(VLOOKUP(E1167,SOTC_PORKMEAT!A2:B5441,{2},FALSE), TRUE)=TRUE, VLOOKUP(E1167,PICKUP_PORKMEAT!A2:B559,{2},FALSE),VLOOKUP(E1167,SOTC_PORKMEAT!A2:B5441,{2},FALSE))), CUSTOMERS_PORKMEAT!A2:D951,{4},FALSE)</f>
      </c>
      <c r="W1167" s="1">
        <f>VLOOKUP(H1167,SKU_PORKMEAT!A2:D683,{4},FALSE)</f>
      </c>
      <c r="X1167" s="1">
        <v>15</v>
      </c>
      <c r="Y1167" t="s">
        <v>139</v>
      </c>
    </row>
    <row r="1168" spans="1:25" x14ac:dyDescent="0.25">
      <c r="A1168" s="1">
        <v>2024</v>
      </c>
      <c r="B1168" s="1" t="s">
        <v>24</v>
      </c>
      <c r="C1168" s="1" t="s">
        <v>3182</v>
      </c>
      <c r="D1168" s="1" t="s">
        <v>3250</v>
      </c>
      <c r="E1168" s="1">
        <v>2100122350</v>
      </c>
      <c r="F1168" s="1" t="s">
        <v>139</v>
      </c>
      <c r="G1168" t="s">
        <v>28</v>
      </c>
      <c r="H1168" s="1">
        <v>1000000001127</v>
      </c>
      <c r="I1168" s="1" t="s">
        <v>50</v>
      </c>
      <c r="J1168" s="1" t="s">
        <v>50</v>
      </c>
      <c r="K1168" s="6" t="s">
        <v>3251</v>
      </c>
      <c r="L1168" t="s">
        <v>13</v>
      </c>
      <c r="M1168" t="s">
        <v>28</v>
      </c>
      <c r="N1168" s="6" t="s">
        <v>3251</v>
      </c>
      <c r="O1168" t="s">
        <v>28</v>
      </c>
      <c r="P1168" t="s">
        <v>28</v>
      </c>
      <c r="Q1168" t="s">
        <v>28</v>
      </c>
      <c r="R1168" s="7" t="s">
        <v>3252</v>
      </c>
      <c r="S1168" s="8">
        <f>R1168/N1168 * -1</f>
      </c>
      <c r="T1168">
        <f>VLOOKUP(H1168,SKU_PORKMEAT!A2:D683,{3},FALSE)</f>
      </c>
      <c r="U1168" s="1">
        <f>VLOOKUP(UPPER(IF(IFERROR(VLOOKUP(E1168,SOTC_PORKMEAT!A2:B5441,{2},FALSE), TRUE)=TRUE, VLOOKUP(E1168,PICKUP_PORKMEAT!A2:B559,{2},FALSE),VLOOKUP(E1168,SOTC_PORKMEAT!A2:B5441,{2},FALSE))), CUSTOMERS_PORKMEAT!A2:C951,{3},FALSE)</f>
      </c>
      <c r="V1168" s="1">
        <f>VLOOKUP(UPPER(IF(IFERROR(VLOOKUP(E1168,SOTC_PORKMEAT!A2:B5441,{2},FALSE), TRUE)=TRUE, VLOOKUP(E1168,PICKUP_PORKMEAT!A2:B559,{2},FALSE),VLOOKUP(E1168,SOTC_PORKMEAT!A2:B5441,{2},FALSE))), CUSTOMERS_PORKMEAT!A2:D951,{4},FALSE)</f>
      </c>
      <c r="W1168" s="1">
        <f>VLOOKUP(H1168,SKU_PORKMEAT!A2:D683,{4},FALSE)</f>
      </c>
      <c r="X1168" s="1">
        <v>15</v>
      </c>
      <c r="Y1168" t="s">
        <v>139</v>
      </c>
    </row>
    <row r="1169" spans="1:25" x14ac:dyDescent="0.25">
      <c r="A1169" s="1">
        <v>2024</v>
      </c>
      <c r="B1169" s="1" t="s">
        <v>24</v>
      </c>
      <c r="C1169" s="1" t="s">
        <v>3182</v>
      </c>
      <c r="D1169" s="1" t="s">
        <v>3253</v>
      </c>
      <c r="E1169" s="1">
        <v>2100122361</v>
      </c>
      <c r="F1169" s="1" t="s">
        <v>139</v>
      </c>
      <c r="G1169" t="s">
        <v>28</v>
      </c>
      <c r="H1169" s="1">
        <v>1000000001128</v>
      </c>
      <c r="I1169" s="1" t="s">
        <v>73</v>
      </c>
      <c r="J1169" s="1" t="s">
        <v>73</v>
      </c>
      <c r="K1169" s="6" t="s">
        <v>3254</v>
      </c>
      <c r="L1169" t="s">
        <v>13</v>
      </c>
      <c r="M1169" t="s">
        <v>28</v>
      </c>
      <c r="N1169" s="6" t="s">
        <v>3254</v>
      </c>
      <c r="O1169" t="s">
        <v>28</v>
      </c>
      <c r="P1169" t="s">
        <v>28</v>
      </c>
      <c r="Q1169" t="s">
        <v>28</v>
      </c>
      <c r="R1169" s="7" t="s">
        <v>3255</v>
      </c>
      <c r="S1169" s="8">
        <f>R1169/N1169 * -1</f>
      </c>
      <c r="T1169">
        <f>VLOOKUP(H1169,SKU_PORKMEAT!A2:D683,{3},FALSE)</f>
      </c>
      <c r="U1169" s="1">
        <f>VLOOKUP(UPPER(IF(IFERROR(VLOOKUP(E1169,SOTC_PORKMEAT!A2:B5441,{2},FALSE), TRUE)=TRUE, VLOOKUP(E1169,PICKUP_PORKMEAT!A2:B559,{2},FALSE),VLOOKUP(E1169,SOTC_PORKMEAT!A2:B5441,{2},FALSE))), CUSTOMERS_PORKMEAT!A2:C951,{3},FALSE)</f>
      </c>
      <c r="V1169" s="1">
        <f>VLOOKUP(UPPER(IF(IFERROR(VLOOKUP(E1169,SOTC_PORKMEAT!A2:B5441,{2},FALSE), TRUE)=TRUE, VLOOKUP(E1169,PICKUP_PORKMEAT!A2:B559,{2},FALSE),VLOOKUP(E1169,SOTC_PORKMEAT!A2:B5441,{2},FALSE))), CUSTOMERS_PORKMEAT!A2:D951,{4},FALSE)</f>
      </c>
      <c r="W1169" s="1">
        <f>VLOOKUP(H1169,SKU_PORKMEAT!A2:D683,{4},FALSE)</f>
      </c>
      <c r="X1169" s="1">
        <v>15</v>
      </c>
      <c r="Y1169" t="s">
        <v>139</v>
      </c>
    </row>
    <row r="1170" spans="1:25" x14ac:dyDescent="0.25">
      <c r="A1170" s="1">
        <v>2024</v>
      </c>
      <c r="B1170" s="1" t="s">
        <v>24</v>
      </c>
      <c r="C1170" s="1" t="s">
        <v>3044</v>
      </c>
      <c r="D1170" s="1" t="s">
        <v>3256</v>
      </c>
      <c r="E1170" s="1">
        <v>2100121843</v>
      </c>
      <c r="F1170" s="1" t="s">
        <v>177</v>
      </c>
      <c r="G1170" t="s">
        <v>28</v>
      </c>
      <c r="H1170" s="1">
        <v>1000000001127</v>
      </c>
      <c r="I1170" s="1" t="s">
        <v>50</v>
      </c>
      <c r="J1170" s="1" t="s">
        <v>50</v>
      </c>
      <c r="K1170" s="6" t="s">
        <v>3257</v>
      </c>
      <c r="L1170" t="s">
        <v>13</v>
      </c>
      <c r="M1170" t="s">
        <v>28</v>
      </c>
      <c r="N1170" s="6" t="s">
        <v>3257</v>
      </c>
      <c r="O1170" t="s">
        <v>28</v>
      </c>
      <c r="P1170" t="s">
        <v>28</v>
      </c>
      <c r="Q1170" t="s">
        <v>28</v>
      </c>
      <c r="R1170" s="7" t="s">
        <v>3258</v>
      </c>
      <c r="S1170" s="8">
        <f>R1170/N1170 * -1</f>
      </c>
      <c r="T1170">
        <f>VLOOKUP(H1170,SKU_PORKMEAT!A2:D683,{3},FALSE)</f>
      </c>
      <c r="U1170" s="1">
        <f>VLOOKUP(UPPER(IF(IFERROR(VLOOKUP(E1170,SOTC_PORKMEAT!A2:B5441,{2},FALSE), TRUE)=TRUE, VLOOKUP(E1170,PICKUP_PORKMEAT!A2:B559,{2},FALSE),VLOOKUP(E1170,SOTC_PORKMEAT!A2:B5441,{2},FALSE))), CUSTOMERS_PORKMEAT!A2:C951,{3},FALSE)</f>
      </c>
      <c r="V1170" s="1">
        <f>VLOOKUP(UPPER(IF(IFERROR(VLOOKUP(E1170,SOTC_PORKMEAT!A2:B5441,{2},FALSE), TRUE)=TRUE, VLOOKUP(E1170,PICKUP_PORKMEAT!A2:B559,{2},FALSE),VLOOKUP(E1170,SOTC_PORKMEAT!A2:B5441,{2},FALSE))), CUSTOMERS_PORKMEAT!A2:D951,{4},FALSE)</f>
      </c>
      <c r="W1170" s="1">
        <f>VLOOKUP(H1170,SKU_PORKMEAT!A2:D683,{4},FALSE)</f>
      </c>
      <c r="X1170" s="1">
        <v>15</v>
      </c>
      <c r="Y1170" t="s">
        <v>177</v>
      </c>
    </row>
    <row r="1171" spans="1:25" x14ac:dyDescent="0.25">
      <c r="A1171" s="1">
        <v>2024</v>
      </c>
      <c r="B1171" s="1" t="s">
        <v>24</v>
      </c>
      <c r="C1171" s="1" t="s">
        <v>3044</v>
      </c>
      <c r="D1171" s="1" t="s">
        <v>3259</v>
      </c>
      <c r="E1171" s="1">
        <v>2100121844</v>
      </c>
      <c r="F1171" s="1" t="s">
        <v>177</v>
      </c>
      <c r="G1171" t="s">
        <v>28</v>
      </c>
      <c r="H1171" s="1">
        <v>1000000001127</v>
      </c>
      <c r="I1171" s="1" t="s">
        <v>50</v>
      </c>
      <c r="J1171" s="1" t="s">
        <v>50</v>
      </c>
      <c r="K1171" s="6" t="s">
        <v>3260</v>
      </c>
      <c r="L1171" t="s">
        <v>13</v>
      </c>
      <c r="M1171" t="s">
        <v>28</v>
      </c>
      <c r="N1171" s="6" t="s">
        <v>3260</v>
      </c>
      <c r="O1171" t="s">
        <v>28</v>
      </c>
      <c r="P1171" t="s">
        <v>28</v>
      </c>
      <c r="Q1171" t="s">
        <v>28</v>
      </c>
      <c r="R1171" s="7" t="s">
        <v>3261</v>
      </c>
      <c r="S1171" s="8">
        <f>R1171/N1171 * -1</f>
      </c>
      <c r="T1171">
        <f>VLOOKUP(H1171,SKU_PORKMEAT!A2:D683,{3},FALSE)</f>
      </c>
      <c r="U1171" s="1">
        <f>VLOOKUP(UPPER(IF(IFERROR(VLOOKUP(E1171,SOTC_PORKMEAT!A2:B5441,{2},FALSE), TRUE)=TRUE, VLOOKUP(E1171,PICKUP_PORKMEAT!A2:B559,{2},FALSE),VLOOKUP(E1171,SOTC_PORKMEAT!A2:B5441,{2},FALSE))), CUSTOMERS_PORKMEAT!A2:C951,{3},FALSE)</f>
      </c>
      <c r="V1171" s="1">
        <f>VLOOKUP(UPPER(IF(IFERROR(VLOOKUP(E1171,SOTC_PORKMEAT!A2:B5441,{2},FALSE), TRUE)=TRUE, VLOOKUP(E1171,PICKUP_PORKMEAT!A2:B559,{2},FALSE),VLOOKUP(E1171,SOTC_PORKMEAT!A2:B5441,{2},FALSE))), CUSTOMERS_PORKMEAT!A2:D951,{4},FALSE)</f>
      </c>
      <c r="W1171" s="1">
        <f>VLOOKUP(H1171,SKU_PORKMEAT!A2:D683,{4},FALSE)</f>
      </c>
      <c r="X1171" s="1">
        <v>15</v>
      </c>
      <c r="Y1171" t="s">
        <v>177</v>
      </c>
    </row>
    <row r="1172" spans="1:25" x14ac:dyDescent="0.25">
      <c r="A1172" s="1">
        <v>2024</v>
      </c>
      <c r="B1172" s="1" t="s">
        <v>24</v>
      </c>
      <c r="C1172" s="1" t="s">
        <v>3044</v>
      </c>
      <c r="D1172" s="1" t="s">
        <v>3262</v>
      </c>
      <c r="E1172" s="1">
        <v>2100121845</v>
      </c>
      <c r="F1172" s="1" t="s">
        <v>177</v>
      </c>
      <c r="G1172" t="s">
        <v>28</v>
      </c>
      <c r="H1172" s="1">
        <v>1000000001127</v>
      </c>
      <c r="I1172" s="1" t="s">
        <v>50</v>
      </c>
      <c r="J1172" s="1" t="s">
        <v>50</v>
      </c>
      <c r="K1172" s="6" t="s">
        <v>3263</v>
      </c>
      <c r="L1172" t="s">
        <v>13</v>
      </c>
      <c r="M1172" t="s">
        <v>28</v>
      </c>
      <c r="N1172" s="6" t="s">
        <v>3263</v>
      </c>
      <c r="O1172" t="s">
        <v>28</v>
      </c>
      <c r="P1172" t="s">
        <v>28</v>
      </c>
      <c r="Q1172" t="s">
        <v>28</v>
      </c>
      <c r="R1172" s="7" t="s">
        <v>3264</v>
      </c>
      <c r="S1172" s="8">
        <f>R1172/N1172 * -1</f>
      </c>
      <c r="T1172">
        <f>VLOOKUP(H1172,SKU_PORKMEAT!A2:D683,{3},FALSE)</f>
      </c>
      <c r="U1172" s="1">
        <f>VLOOKUP(UPPER(IF(IFERROR(VLOOKUP(E1172,SOTC_PORKMEAT!A2:B5441,{2},FALSE), TRUE)=TRUE, VLOOKUP(E1172,PICKUP_PORKMEAT!A2:B559,{2},FALSE),VLOOKUP(E1172,SOTC_PORKMEAT!A2:B5441,{2},FALSE))), CUSTOMERS_PORKMEAT!A2:C951,{3},FALSE)</f>
      </c>
      <c r="V1172" s="1">
        <f>VLOOKUP(UPPER(IF(IFERROR(VLOOKUP(E1172,SOTC_PORKMEAT!A2:B5441,{2},FALSE), TRUE)=TRUE, VLOOKUP(E1172,PICKUP_PORKMEAT!A2:B559,{2},FALSE),VLOOKUP(E1172,SOTC_PORKMEAT!A2:B5441,{2},FALSE))), CUSTOMERS_PORKMEAT!A2:D951,{4},FALSE)</f>
      </c>
      <c r="W1172" s="1">
        <f>VLOOKUP(H1172,SKU_PORKMEAT!A2:D683,{4},FALSE)</f>
      </c>
      <c r="X1172" s="1">
        <v>15</v>
      </c>
      <c r="Y1172" t="s">
        <v>177</v>
      </c>
    </row>
    <row r="1173" spans="1:25" x14ac:dyDescent="0.25">
      <c r="A1173" s="1">
        <v>2024</v>
      </c>
      <c r="B1173" s="1" t="s">
        <v>24</v>
      </c>
      <c r="C1173" s="1" t="s">
        <v>3044</v>
      </c>
      <c r="D1173" s="1" t="s">
        <v>3265</v>
      </c>
      <c r="E1173" s="1">
        <v>2100121846</v>
      </c>
      <c r="F1173" s="1" t="s">
        <v>177</v>
      </c>
      <c r="G1173" t="s">
        <v>28</v>
      </c>
      <c r="H1173" s="1">
        <v>1000000001127</v>
      </c>
      <c r="I1173" s="1" t="s">
        <v>50</v>
      </c>
      <c r="J1173" s="1" t="s">
        <v>50</v>
      </c>
      <c r="K1173" s="6" t="s">
        <v>397</v>
      </c>
      <c r="L1173" t="s">
        <v>13</v>
      </c>
      <c r="M1173" t="s">
        <v>28</v>
      </c>
      <c r="N1173" s="6" t="s">
        <v>397</v>
      </c>
      <c r="O1173" t="s">
        <v>28</v>
      </c>
      <c r="P1173" t="s">
        <v>28</v>
      </c>
      <c r="Q1173" t="s">
        <v>28</v>
      </c>
      <c r="R1173" s="7" t="s">
        <v>3266</v>
      </c>
      <c r="S1173" s="8">
        <f>R1173/N1173 * -1</f>
      </c>
      <c r="T1173">
        <f>VLOOKUP(H1173,SKU_PORKMEAT!A2:D683,{3},FALSE)</f>
      </c>
      <c r="U1173" s="1">
        <f>VLOOKUP(UPPER(IF(IFERROR(VLOOKUP(E1173,SOTC_PORKMEAT!A2:B5441,{2},FALSE), TRUE)=TRUE, VLOOKUP(E1173,PICKUP_PORKMEAT!A2:B559,{2},FALSE),VLOOKUP(E1173,SOTC_PORKMEAT!A2:B5441,{2},FALSE))), CUSTOMERS_PORKMEAT!A2:C951,{3},FALSE)</f>
      </c>
      <c r="V1173" s="1">
        <f>VLOOKUP(UPPER(IF(IFERROR(VLOOKUP(E1173,SOTC_PORKMEAT!A2:B5441,{2},FALSE), TRUE)=TRUE, VLOOKUP(E1173,PICKUP_PORKMEAT!A2:B559,{2},FALSE),VLOOKUP(E1173,SOTC_PORKMEAT!A2:B5441,{2},FALSE))), CUSTOMERS_PORKMEAT!A2:D951,{4},FALSE)</f>
      </c>
      <c r="W1173" s="1">
        <f>VLOOKUP(H1173,SKU_PORKMEAT!A2:D683,{4},FALSE)</f>
      </c>
      <c r="X1173" s="1">
        <v>15</v>
      </c>
      <c r="Y1173" t="s">
        <v>177</v>
      </c>
    </row>
    <row r="1174" spans="1:25" x14ac:dyDescent="0.25">
      <c r="A1174" s="1">
        <v>2024</v>
      </c>
      <c r="B1174" s="1" t="s">
        <v>24</v>
      </c>
      <c r="C1174" s="1" t="s">
        <v>3044</v>
      </c>
      <c r="D1174" s="1" t="s">
        <v>3267</v>
      </c>
      <c r="E1174" s="1">
        <v>2100121848</v>
      </c>
      <c r="F1174" s="1" t="s">
        <v>177</v>
      </c>
      <c r="G1174" t="s">
        <v>28</v>
      </c>
      <c r="H1174" s="1">
        <v>1000000001127</v>
      </c>
      <c r="I1174" s="1" t="s">
        <v>50</v>
      </c>
      <c r="J1174" s="1" t="s">
        <v>50</v>
      </c>
      <c r="K1174" s="6" t="s">
        <v>3268</v>
      </c>
      <c r="L1174" t="s">
        <v>13</v>
      </c>
      <c r="M1174" t="s">
        <v>28</v>
      </c>
      <c r="N1174" s="6" t="s">
        <v>3268</v>
      </c>
      <c r="O1174" t="s">
        <v>28</v>
      </c>
      <c r="P1174" t="s">
        <v>28</v>
      </c>
      <c r="Q1174" t="s">
        <v>28</v>
      </c>
      <c r="R1174" s="7" t="s">
        <v>3269</v>
      </c>
      <c r="S1174" s="8">
        <f>R1174/N1174 * -1</f>
      </c>
      <c r="T1174">
        <f>VLOOKUP(H1174,SKU_PORKMEAT!A2:D683,{3},FALSE)</f>
      </c>
      <c r="U1174" s="1">
        <f>VLOOKUP(UPPER(IF(IFERROR(VLOOKUP(E1174,SOTC_PORKMEAT!A2:B5441,{2},FALSE), TRUE)=TRUE, VLOOKUP(E1174,PICKUP_PORKMEAT!A2:B559,{2},FALSE),VLOOKUP(E1174,SOTC_PORKMEAT!A2:B5441,{2},FALSE))), CUSTOMERS_PORKMEAT!A2:C951,{3},FALSE)</f>
      </c>
      <c r="V1174" s="1">
        <f>VLOOKUP(UPPER(IF(IFERROR(VLOOKUP(E1174,SOTC_PORKMEAT!A2:B5441,{2},FALSE), TRUE)=TRUE, VLOOKUP(E1174,PICKUP_PORKMEAT!A2:B559,{2},FALSE),VLOOKUP(E1174,SOTC_PORKMEAT!A2:B5441,{2},FALSE))), CUSTOMERS_PORKMEAT!A2:D951,{4},FALSE)</f>
      </c>
      <c r="W1174" s="1">
        <f>VLOOKUP(H1174,SKU_PORKMEAT!A2:D683,{4},FALSE)</f>
      </c>
      <c r="X1174" s="1">
        <v>15</v>
      </c>
      <c r="Y1174" t="s">
        <v>177</v>
      </c>
    </row>
    <row r="1175" spans="1:25" x14ac:dyDescent="0.25">
      <c r="A1175" s="1">
        <v>2024</v>
      </c>
      <c r="B1175" s="1" t="s">
        <v>24</v>
      </c>
      <c r="C1175" s="1" t="s">
        <v>3044</v>
      </c>
      <c r="D1175" s="1" t="s">
        <v>3270</v>
      </c>
      <c r="E1175" s="1">
        <v>2100121849</v>
      </c>
      <c r="F1175" s="1" t="s">
        <v>177</v>
      </c>
      <c r="G1175" t="s">
        <v>28</v>
      </c>
      <c r="H1175" s="1">
        <v>1000000001127</v>
      </c>
      <c r="I1175" s="1" t="s">
        <v>50</v>
      </c>
      <c r="J1175" s="1" t="s">
        <v>50</v>
      </c>
      <c r="K1175" s="6" t="s">
        <v>3271</v>
      </c>
      <c r="L1175" t="s">
        <v>13</v>
      </c>
      <c r="M1175" t="s">
        <v>28</v>
      </c>
      <c r="N1175" s="6" t="s">
        <v>3271</v>
      </c>
      <c r="O1175" t="s">
        <v>28</v>
      </c>
      <c r="P1175" t="s">
        <v>28</v>
      </c>
      <c r="Q1175" t="s">
        <v>28</v>
      </c>
      <c r="R1175" s="7" t="s">
        <v>3272</v>
      </c>
      <c r="S1175" s="8">
        <f>R1175/N1175 * -1</f>
      </c>
      <c r="T1175">
        <f>VLOOKUP(H1175,SKU_PORKMEAT!A2:D683,{3},FALSE)</f>
      </c>
      <c r="U1175" s="1">
        <f>VLOOKUP(UPPER(IF(IFERROR(VLOOKUP(E1175,SOTC_PORKMEAT!A2:B5441,{2},FALSE), TRUE)=TRUE, VLOOKUP(E1175,PICKUP_PORKMEAT!A2:B559,{2},FALSE),VLOOKUP(E1175,SOTC_PORKMEAT!A2:B5441,{2},FALSE))), CUSTOMERS_PORKMEAT!A2:C951,{3},FALSE)</f>
      </c>
      <c r="V1175" s="1">
        <f>VLOOKUP(UPPER(IF(IFERROR(VLOOKUP(E1175,SOTC_PORKMEAT!A2:B5441,{2},FALSE), TRUE)=TRUE, VLOOKUP(E1175,PICKUP_PORKMEAT!A2:B559,{2},FALSE),VLOOKUP(E1175,SOTC_PORKMEAT!A2:B5441,{2},FALSE))), CUSTOMERS_PORKMEAT!A2:D951,{4},FALSE)</f>
      </c>
      <c r="W1175" s="1">
        <f>VLOOKUP(H1175,SKU_PORKMEAT!A2:D683,{4},FALSE)</f>
      </c>
      <c r="X1175" s="1">
        <v>15</v>
      </c>
      <c r="Y1175" t="s">
        <v>177</v>
      </c>
    </row>
    <row r="1176" spans="1:25" x14ac:dyDescent="0.25">
      <c r="A1176" s="1">
        <v>2024</v>
      </c>
      <c r="B1176" s="1" t="s">
        <v>24</v>
      </c>
      <c r="C1176" s="1" t="s">
        <v>3044</v>
      </c>
      <c r="D1176" s="1" t="s">
        <v>3273</v>
      </c>
      <c r="E1176" s="1">
        <v>2100121850</v>
      </c>
      <c r="F1176" s="1" t="s">
        <v>177</v>
      </c>
      <c r="G1176" t="s">
        <v>28</v>
      </c>
      <c r="H1176" s="1">
        <v>1000000001127</v>
      </c>
      <c r="I1176" s="1" t="s">
        <v>50</v>
      </c>
      <c r="J1176" s="1" t="s">
        <v>50</v>
      </c>
      <c r="K1176" s="6" t="s">
        <v>3274</v>
      </c>
      <c r="L1176" t="s">
        <v>13</v>
      </c>
      <c r="M1176" t="s">
        <v>28</v>
      </c>
      <c r="N1176" s="6" t="s">
        <v>3274</v>
      </c>
      <c r="O1176" t="s">
        <v>28</v>
      </c>
      <c r="P1176" t="s">
        <v>28</v>
      </c>
      <c r="Q1176" t="s">
        <v>28</v>
      </c>
      <c r="R1176" s="7" t="s">
        <v>3275</v>
      </c>
      <c r="S1176" s="8">
        <f>R1176/N1176 * -1</f>
      </c>
      <c r="T1176">
        <f>VLOOKUP(H1176,SKU_PORKMEAT!A2:D683,{3},FALSE)</f>
      </c>
      <c r="U1176" s="1">
        <f>VLOOKUP(UPPER(IF(IFERROR(VLOOKUP(E1176,SOTC_PORKMEAT!A2:B5441,{2},FALSE), TRUE)=TRUE, VLOOKUP(E1176,PICKUP_PORKMEAT!A2:B559,{2},FALSE),VLOOKUP(E1176,SOTC_PORKMEAT!A2:B5441,{2},FALSE))), CUSTOMERS_PORKMEAT!A2:C951,{3},FALSE)</f>
      </c>
      <c r="V1176" s="1">
        <f>VLOOKUP(UPPER(IF(IFERROR(VLOOKUP(E1176,SOTC_PORKMEAT!A2:B5441,{2},FALSE), TRUE)=TRUE, VLOOKUP(E1176,PICKUP_PORKMEAT!A2:B559,{2},FALSE),VLOOKUP(E1176,SOTC_PORKMEAT!A2:B5441,{2},FALSE))), CUSTOMERS_PORKMEAT!A2:D951,{4},FALSE)</f>
      </c>
      <c r="W1176" s="1">
        <f>VLOOKUP(H1176,SKU_PORKMEAT!A2:D683,{4},FALSE)</f>
      </c>
      <c r="X1176" s="1">
        <v>15</v>
      </c>
      <c r="Y1176" t="s">
        <v>177</v>
      </c>
    </row>
    <row r="1177" spans="1:25" x14ac:dyDescent="0.25">
      <c r="A1177" s="1">
        <v>2024</v>
      </c>
      <c r="B1177" s="1" t="s">
        <v>24</v>
      </c>
      <c r="C1177" s="1" t="s">
        <v>3044</v>
      </c>
      <c r="D1177" s="1" t="s">
        <v>3276</v>
      </c>
      <c r="E1177" s="1">
        <v>2100121852</v>
      </c>
      <c r="F1177" s="1" t="s">
        <v>177</v>
      </c>
      <c r="G1177" t="s">
        <v>28</v>
      </c>
      <c r="H1177" s="1">
        <v>1000000001127</v>
      </c>
      <c r="I1177" s="1" t="s">
        <v>50</v>
      </c>
      <c r="J1177" s="1" t="s">
        <v>50</v>
      </c>
      <c r="K1177" s="6" t="s">
        <v>3277</v>
      </c>
      <c r="L1177" t="s">
        <v>13</v>
      </c>
      <c r="M1177" t="s">
        <v>28</v>
      </c>
      <c r="N1177" s="6" t="s">
        <v>3277</v>
      </c>
      <c r="O1177" t="s">
        <v>28</v>
      </c>
      <c r="P1177" t="s">
        <v>28</v>
      </c>
      <c r="Q1177" t="s">
        <v>28</v>
      </c>
      <c r="R1177" s="7" t="s">
        <v>3278</v>
      </c>
      <c r="S1177" s="8">
        <f>R1177/N1177 * -1</f>
      </c>
      <c r="T1177">
        <f>VLOOKUP(H1177,SKU_PORKMEAT!A2:D683,{3},FALSE)</f>
      </c>
      <c r="U1177" s="1">
        <f>VLOOKUP(UPPER(IF(IFERROR(VLOOKUP(E1177,SOTC_PORKMEAT!A2:B5441,{2},FALSE), TRUE)=TRUE, VLOOKUP(E1177,PICKUP_PORKMEAT!A2:B559,{2},FALSE),VLOOKUP(E1177,SOTC_PORKMEAT!A2:B5441,{2},FALSE))), CUSTOMERS_PORKMEAT!A2:C951,{3},FALSE)</f>
      </c>
      <c r="V1177" s="1">
        <f>VLOOKUP(UPPER(IF(IFERROR(VLOOKUP(E1177,SOTC_PORKMEAT!A2:B5441,{2},FALSE), TRUE)=TRUE, VLOOKUP(E1177,PICKUP_PORKMEAT!A2:B559,{2},FALSE),VLOOKUP(E1177,SOTC_PORKMEAT!A2:B5441,{2},FALSE))), CUSTOMERS_PORKMEAT!A2:D951,{4},FALSE)</f>
      </c>
      <c r="W1177" s="1">
        <f>VLOOKUP(H1177,SKU_PORKMEAT!A2:D683,{4},FALSE)</f>
      </c>
      <c r="X1177" s="1">
        <v>15</v>
      </c>
      <c r="Y1177" t="s">
        <v>177</v>
      </c>
    </row>
    <row r="1178" spans="1:25" x14ac:dyDescent="0.25">
      <c r="A1178" s="1">
        <v>2024</v>
      </c>
      <c r="B1178" s="1" t="s">
        <v>24</v>
      </c>
      <c r="C1178" s="1" t="s">
        <v>3044</v>
      </c>
      <c r="D1178" s="1" t="s">
        <v>3279</v>
      </c>
      <c r="E1178" s="1">
        <v>2100121853</v>
      </c>
      <c r="F1178" s="1" t="s">
        <v>177</v>
      </c>
      <c r="G1178" t="s">
        <v>28</v>
      </c>
      <c r="H1178" s="1">
        <v>1000000001127</v>
      </c>
      <c r="I1178" s="1" t="s">
        <v>50</v>
      </c>
      <c r="J1178" s="1" t="s">
        <v>50</v>
      </c>
      <c r="K1178" s="6" t="s">
        <v>3268</v>
      </c>
      <c r="L1178" t="s">
        <v>13</v>
      </c>
      <c r="M1178" t="s">
        <v>28</v>
      </c>
      <c r="N1178" s="6" t="s">
        <v>3268</v>
      </c>
      <c r="O1178" t="s">
        <v>28</v>
      </c>
      <c r="P1178" t="s">
        <v>28</v>
      </c>
      <c r="Q1178" t="s">
        <v>28</v>
      </c>
      <c r="R1178" s="7" t="s">
        <v>3269</v>
      </c>
      <c r="S1178" s="8">
        <f>R1178/N1178 * -1</f>
      </c>
      <c r="T1178">
        <f>VLOOKUP(H1178,SKU_PORKMEAT!A2:D683,{3},FALSE)</f>
      </c>
      <c r="U1178" s="1">
        <f>VLOOKUP(UPPER(IF(IFERROR(VLOOKUP(E1178,SOTC_PORKMEAT!A2:B5441,{2},FALSE), TRUE)=TRUE, VLOOKUP(E1178,PICKUP_PORKMEAT!A2:B559,{2},FALSE),VLOOKUP(E1178,SOTC_PORKMEAT!A2:B5441,{2},FALSE))), CUSTOMERS_PORKMEAT!A2:C951,{3},FALSE)</f>
      </c>
      <c r="V1178" s="1">
        <f>VLOOKUP(UPPER(IF(IFERROR(VLOOKUP(E1178,SOTC_PORKMEAT!A2:B5441,{2},FALSE), TRUE)=TRUE, VLOOKUP(E1178,PICKUP_PORKMEAT!A2:B559,{2},FALSE),VLOOKUP(E1178,SOTC_PORKMEAT!A2:B5441,{2},FALSE))), CUSTOMERS_PORKMEAT!A2:D951,{4},FALSE)</f>
      </c>
      <c r="W1178" s="1">
        <f>VLOOKUP(H1178,SKU_PORKMEAT!A2:D683,{4},FALSE)</f>
      </c>
      <c r="X1178" s="1">
        <v>15</v>
      </c>
      <c r="Y1178" t="s">
        <v>177</v>
      </c>
    </row>
    <row r="1179" spans="1:25" x14ac:dyDescent="0.25">
      <c r="A1179" s="1">
        <v>2024</v>
      </c>
      <c r="B1179" s="1" t="s">
        <v>24</v>
      </c>
      <c r="C1179" s="1" t="s">
        <v>3044</v>
      </c>
      <c r="D1179" s="1" t="s">
        <v>3280</v>
      </c>
      <c r="E1179" s="1">
        <v>2100121826</v>
      </c>
      <c r="F1179" s="1" t="s">
        <v>184</v>
      </c>
      <c r="G1179" t="s">
        <v>28</v>
      </c>
      <c r="H1179" s="1">
        <v>1000000000739</v>
      </c>
      <c r="I1179" s="1" t="s">
        <v>185</v>
      </c>
      <c r="J1179" s="1" t="s">
        <v>185</v>
      </c>
      <c r="K1179" s="6" t="s">
        <v>3281</v>
      </c>
      <c r="L1179" t="s">
        <v>13</v>
      </c>
      <c r="M1179" t="s">
        <v>28</v>
      </c>
      <c r="N1179" s="6" t="s">
        <v>3281</v>
      </c>
      <c r="O1179" t="s">
        <v>28</v>
      </c>
      <c r="P1179" t="s">
        <v>28</v>
      </c>
      <c r="Q1179" t="s">
        <v>28</v>
      </c>
      <c r="R1179" s="7" t="s">
        <v>3282</v>
      </c>
      <c r="S1179" s="8">
        <f>R1179/N1179 * -1</f>
      </c>
      <c r="T1179">
        <f>VLOOKUP(H1179,SKU_PORKMEAT!A2:D683,{3},FALSE)</f>
      </c>
      <c r="U1179" s="1">
        <f>VLOOKUP(UPPER(IF(IFERROR(VLOOKUP(E1179,SOTC_PORKMEAT!A2:B5441,{2},FALSE), TRUE)=TRUE, VLOOKUP(E1179,PICKUP_PORKMEAT!A2:B559,{2},FALSE),VLOOKUP(E1179,SOTC_PORKMEAT!A2:B5441,{2},FALSE))), CUSTOMERS_PORKMEAT!A2:C951,{3},FALSE)</f>
      </c>
      <c r="V1179" s="1">
        <f>VLOOKUP(UPPER(IF(IFERROR(VLOOKUP(E1179,SOTC_PORKMEAT!A2:B5441,{2},FALSE), TRUE)=TRUE, VLOOKUP(E1179,PICKUP_PORKMEAT!A2:B559,{2},FALSE),VLOOKUP(E1179,SOTC_PORKMEAT!A2:B5441,{2},FALSE))), CUSTOMERS_PORKMEAT!A2:D951,{4},FALSE)</f>
      </c>
      <c r="W1179" s="1">
        <f>VLOOKUP(H1179,SKU_PORKMEAT!A2:D683,{4},FALSE)</f>
      </c>
      <c r="X1179" s="1">
        <v>19</v>
      </c>
      <c r="Y1179" t="s">
        <v>184</v>
      </c>
    </row>
    <row r="1180" spans="1:25" x14ac:dyDescent="0.25">
      <c r="A1180" s="1">
        <v>2024</v>
      </c>
      <c r="B1180" s="1" t="s">
        <v>24</v>
      </c>
      <c r="C1180" s="1" t="s">
        <v>3044</v>
      </c>
      <c r="D1180" s="1" t="s">
        <v>3280</v>
      </c>
      <c r="E1180" s="1">
        <v>2100121826</v>
      </c>
      <c r="F1180" s="1" t="s">
        <v>184</v>
      </c>
      <c r="G1180" t="s">
        <v>28</v>
      </c>
      <c r="H1180" s="1">
        <v>1000000001157</v>
      </c>
      <c r="I1180" s="1" t="s">
        <v>192</v>
      </c>
      <c r="J1180" s="1" t="s">
        <v>192</v>
      </c>
      <c r="K1180" s="6" t="s">
        <v>3283</v>
      </c>
      <c r="L1180" t="s">
        <v>13</v>
      </c>
      <c r="M1180" t="s">
        <v>28</v>
      </c>
      <c r="N1180" s="6" t="s">
        <v>3283</v>
      </c>
      <c r="O1180" t="s">
        <v>28</v>
      </c>
      <c r="P1180" t="s">
        <v>28</v>
      </c>
      <c r="Q1180" t="s">
        <v>28</v>
      </c>
      <c r="R1180" s="7" t="s">
        <v>3284</v>
      </c>
      <c r="S1180" s="8">
        <f>R1180/N1180 * -1</f>
      </c>
      <c r="T1180">
        <f>VLOOKUP(H1180,SKU_PORKMEAT!A2:D683,{3},FALSE)</f>
      </c>
      <c r="U1180" s="1">
        <f>VLOOKUP(UPPER(IF(IFERROR(VLOOKUP(E1180,SOTC_PORKMEAT!A2:B5441,{2},FALSE), TRUE)=TRUE, VLOOKUP(E1180,PICKUP_PORKMEAT!A2:B559,{2},FALSE),VLOOKUP(E1180,SOTC_PORKMEAT!A2:B5441,{2},FALSE))), CUSTOMERS_PORKMEAT!A2:C951,{3},FALSE)</f>
      </c>
      <c r="V1180" s="1">
        <f>VLOOKUP(UPPER(IF(IFERROR(VLOOKUP(E1180,SOTC_PORKMEAT!A2:B5441,{2},FALSE), TRUE)=TRUE, VLOOKUP(E1180,PICKUP_PORKMEAT!A2:B559,{2},FALSE),VLOOKUP(E1180,SOTC_PORKMEAT!A2:B5441,{2},FALSE))), CUSTOMERS_PORKMEAT!A2:D951,{4},FALSE)</f>
      </c>
      <c r="W1180" s="1">
        <f>VLOOKUP(H1180,SKU_PORKMEAT!A2:D683,{4},FALSE)</f>
      </c>
      <c r="X1180" s="1">
        <v>19</v>
      </c>
      <c r="Y1180" t="s">
        <v>184</v>
      </c>
    </row>
    <row r="1181" spans="1:25" x14ac:dyDescent="0.25">
      <c r="A1181" s="1">
        <v>2024</v>
      </c>
      <c r="B1181" s="1" t="s">
        <v>24</v>
      </c>
      <c r="C1181" s="1" t="s">
        <v>3182</v>
      </c>
      <c r="D1181" s="1" t="s">
        <v>3285</v>
      </c>
      <c r="E1181" s="1">
        <v>2100122358</v>
      </c>
      <c r="F1181" s="1" t="s">
        <v>196</v>
      </c>
      <c r="G1181" t="s">
        <v>28</v>
      </c>
      <c r="H1181" s="1">
        <v>1000000001127</v>
      </c>
      <c r="I1181" s="1" t="s">
        <v>50</v>
      </c>
      <c r="J1181" s="1" t="s">
        <v>50</v>
      </c>
      <c r="K1181" s="6" t="s">
        <v>3286</v>
      </c>
      <c r="L1181" t="s">
        <v>13</v>
      </c>
      <c r="M1181" t="s">
        <v>28</v>
      </c>
      <c r="N1181" s="6" t="s">
        <v>3286</v>
      </c>
      <c r="O1181" t="s">
        <v>28</v>
      </c>
      <c r="P1181" t="s">
        <v>28</v>
      </c>
      <c r="Q1181" t="s">
        <v>28</v>
      </c>
      <c r="R1181" s="7" t="s">
        <v>3287</v>
      </c>
      <c r="S1181" s="8">
        <f>R1181/N1181 * -1</f>
      </c>
      <c r="T1181">
        <f>VLOOKUP(H1181,SKU_PORKMEAT!A2:D683,{3},FALSE)</f>
      </c>
      <c r="U1181" s="1">
        <f>VLOOKUP(UPPER(IF(IFERROR(VLOOKUP(E1181,SOTC_PORKMEAT!A2:B5441,{2},FALSE), TRUE)=TRUE, VLOOKUP(E1181,PICKUP_PORKMEAT!A2:B559,{2},FALSE),VLOOKUP(E1181,SOTC_PORKMEAT!A2:B5441,{2},FALSE))), CUSTOMERS_PORKMEAT!A2:C951,{3},FALSE)</f>
      </c>
      <c r="V1181" s="1">
        <f>VLOOKUP(UPPER(IF(IFERROR(VLOOKUP(E1181,SOTC_PORKMEAT!A2:B5441,{2},FALSE), TRUE)=TRUE, VLOOKUP(E1181,PICKUP_PORKMEAT!A2:B559,{2},FALSE),VLOOKUP(E1181,SOTC_PORKMEAT!A2:B5441,{2},FALSE))), CUSTOMERS_PORKMEAT!A2:D951,{4},FALSE)</f>
      </c>
      <c r="W1181" s="1">
        <f>VLOOKUP(H1181,SKU_PORKMEAT!A2:D683,{4},FALSE)</f>
      </c>
      <c r="X1181" s="1">
        <v>15</v>
      </c>
      <c r="Y1181" t="s">
        <v>196</v>
      </c>
    </row>
    <row r="1182" spans="1:25" x14ac:dyDescent="0.25">
      <c r="A1182" s="1">
        <v>2024</v>
      </c>
      <c r="B1182" s="1" t="s">
        <v>24</v>
      </c>
      <c r="C1182" s="1" t="s">
        <v>3182</v>
      </c>
      <c r="D1182" s="1" t="s">
        <v>3288</v>
      </c>
      <c r="E1182" s="1">
        <v>2100122355</v>
      </c>
      <c r="F1182" s="1" t="s">
        <v>204</v>
      </c>
      <c r="G1182" t="s">
        <v>28</v>
      </c>
      <c r="H1182" s="1">
        <v>1000000001127</v>
      </c>
      <c r="I1182" s="1" t="s">
        <v>50</v>
      </c>
      <c r="J1182" s="1" t="s">
        <v>50</v>
      </c>
      <c r="K1182" s="6" t="s">
        <v>3289</v>
      </c>
      <c r="L1182" t="s">
        <v>13</v>
      </c>
      <c r="M1182" t="s">
        <v>28</v>
      </c>
      <c r="N1182" s="6" t="s">
        <v>3289</v>
      </c>
      <c r="O1182" t="s">
        <v>28</v>
      </c>
      <c r="P1182" t="s">
        <v>28</v>
      </c>
      <c r="Q1182" t="s">
        <v>28</v>
      </c>
      <c r="R1182" s="7" t="s">
        <v>3290</v>
      </c>
      <c r="S1182" s="8">
        <f>R1182/N1182 * -1</f>
      </c>
      <c r="T1182">
        <f>VLOOKUP(H1182,SKU_PORKMEAT!A2:D683,{3},FALSE)</f>
      </c>
      <c r="U1182" s="1">
        <f>VLOOKUP(UPPER(IF(IFERROR(VLOOKUP(E1182,SOTC_PORKMEAT!A2:B5441,{2},FALSE), TRUE)=TRUE, VLOOKUP(E1182,PICKUP_PORKMEAT!A2:B559,{2},FALSE),VLOOKUP(E1182,SOTC_PORKMEAT!A2:B5441,{2},FALSE))), CUSTOMERS_PORKMEAT!A2:C951,{3},FALSE)</f>
      </c>
      <c r="V1182" s="1">
        <f>VLOOKUP(UPPER(IF(IFERROR(VLOOKUP(E1182,SOTC_PORKMEAT!A2:B5441,{2},FALSE), TRUE)=TRUE, VLOOKUP(E1182,PICKUP_PORKMEAT!A2:B559,{2},FALSE),VLOOKUP(E1182,SOTC_PORKMEAT!A2:B5441,{2},FALSE))), CUSTOMERS_PORKMEAT!A2:D951,{4},FALSE)</f>
      </c>
      <c r="W1182" s="1">
        <f>VLOOKUP(H1182,SKU_PORKMEAT!A2:D683,{4},FALSE)</f>
      </c>
      <c r="X1182" s="1">
        <v>15</v>
      </c>
      <c r="Y1182" t="s">
        <v>204</v>
      </c>
    </row>
    <row r="1183" spans="1:25" x14ac:dyDescent="0.25">
      <c r="A1183" s="1">
        <v>2024</v>
      </c>
      <c r="B1183" s="1" t="s">
        <v>24</v>
      </c>
      <c r="C1183" s="1" t="s">
        <v>3182</v>
      </c>
      <c r="D1183" s="1" t="s">
        <v>3291</v>
      </c>
      <c r="E1183" s="1">
        <v>2100122356</v>
      </c>
      <c r="F1183" s="1" t="s">
        <v>204</v>
      </c>
      <c r="G1183" t="s">
        <v>28</v>
      </c>
      <c r="H1183" s="1">
        <v>1000000001127</v>
      </c>
      <c r="I1183" s="1" t="s">
        <v>50</v>
      </c>
      <c r="J1183" s="1" t="s">
        <v>50</v>
      </c>
      <c r="K1183" s="6" t="s">
        <v>3292</v>
      </c>
      <c r="L1183" t="s">
        <v>13</v>
      </c>
      <c r="M1183" t="s">
        <v>28</v>
      </c>
      <c r="N1183" s="6" t="s">
        <v>3292</v>
      </c>
      <c r="O1183" t="s">
        <v>28</v>
      </c>
      <c r="P1183" t="s">
        <v>28</v>
      </c>
      <c r="Q1183" t="s">
        <v>28</v>
      </c>
      <c r="R1183" s="7" t="s">
        <v>3293</v>
      </c>
      <c r="S1183" s="8">
        <f>R1183/N1183 * -1</f>
      </c>
      <c r="T1183">
        <f>VLOOKUP(H1183,SKU_PORKMEAT!A2:D683,{3},FALSE)</f>
      </c>
      <c r="U1183" s="1">
        <f>VLOOKUP(UPPER(IF(IFERROR(VLOOKUP(E1183,SOTC_PORKMEAT!A2:B5441,{2},FALSE), TRUE)=TRUE, VLOOKUP(E1183,PICKUP_PORKMEAT!A2:B559,{2},FALSE),VLOOKUP(E1183,SOTC_PORKMEAT!A2:B5441,{2},FALSE))), CUSTOMERS_PORKMEAT!A2:C951,{3},FALSE)</f>
      </c>
      <c r="V1183" s="1">
        <f>VLOOKUP(UPPER(IF(IFERROR(VLOOKUP(E1183,SOTC_PORKMEAT!A2:B5441,{2},FALSE), TRUE)=TRUE, VLOOKUP(E1183,PICKUP_PORKMEAT!A2:B559,{2},FALSE),VLOOKUP(E1183,SOTC_PORKMEAT!A2:B5441,{2},FALSE))), CUSTOMERS_PORKMEAT!A2:D951,{4},FALSE)</f>
      </c>
      <c r="W1183" s="1">
        <f>VLOOKUP(H1183,SKU_PORKMEAT!A2:D683,{4},FALSE)</f>
      </c>
      <c r="X1183" s="1">
        <v>15</v>
      </c>
      <c r="Y1183" t="s">
        <v>204</v>
      </c>
    </row>
    <row r="1184" spans="1:25" x14ac:dyDescent="0.25">
      <c r="A1184" s="1">
        <v>2024</v>
      </c>
      <c r="B1184" s="1" t="s">
        <v>24</v>
      </c>
      <c r="C1184" s="1" t="s">
        <v>3182</v>
      </c>
      <c r="D1184" s="1" t="s">
        <v>3294</v>
      </c>
      <c r="E1184" s="1">
        <v>2100122357</v>
      </c>
      <c r="F1184" s="1" t="s">
        <v>204</v>
      </c>
      <c r="G1184" t="s">
        <v>28</v>
      </c>
      <c r="H1184" s="1">
        <v>1000000001127</v>
      </c>
      <c r="I1184" s="1" t="s">
        <v>50</v>
      </c>
      <c r="J1184" s="1" t="s">
        <v>50</v>
      </c>
      <c r="K1184" s="6" t="s">
        <v>3295</v>
      </c>
      <c r="L1184" t="s">
        <v>13</v>
      </c>
      <c r="M1184" t="s">
        <v>28</v>
      </c>
      <c r="N1184" s="6" t="s">
        <v>3295</v>
      </c>
      <c r="O1184" t="s">
        <v>28</v>
      </c>
      <c r="P1184" t="s">
        <v>28</v>
      </c>
      <c r="Q1184" t="s">
        <v>28</v>
      </c>
      <c r="R1184" s="7" t="s">
        <v>3296</v>
      </c>
      <c r="S1184" s="8">
        <f>R1184/N1184 * -1</f>
      </c>
      <c r="T1184">
        <f>VLOOKUP(H1184,SKU_PORKMEAT!A2:D683,{3},FALSE)</f>
      </c>
      <c r="U1184" s="1">
        <f>VLOOKUP(UPPER(IF(IFERROR(VLOOKUP(E1184,SOTC_PORKMEAT!A2:B5441,{2},FALSE), TRUE)=TRUE, VLOOKUP(E1184,PICKUP_PORKMEAT!A2:B559,{2},FALSE),VLOOKUP(E1184,SOTC_PORKMEAT!A2:B5441,{2},FALSE))), CUSTOMERS_PORKMEAT!A2:C951,{3},FALSE)</f>
      </c>
      <c r="V1184" s="1">
        <f>VLOOKUP(UPPER(IF(IFERROR(VLOOKUP(E1184,SOTC_PORKMEAT!A2:B5441,{2},FALSE), TRUE)=TRUE, VLOOKUP(E1184,PICKUP_PORKMEAT!A2:B559,{2},FALSE),VLOOKUP(E1184,SOTC_PORKMEAT!A2:B5441,{2},FALSE))), CUSTOMERS_PORKMEAT!A2:D951,{4},FALSE)</f>
      </c>
      <c r="W1184" s="1">
        <f>VLOOKUP(H1184,SKU_PORKMEAT!A2:D683,{4},FALSE)</f>
      </c>
      <c r="X1184" s="1">
        <v>15</v>
      </c>
      <c r="Y1184" t="s">
        <v>204</v>
      </c>
    </row>
    <row r="1185" spans="1:25" x14ac:dyDescent="0.25">
      <c r="A1185" s="1">
        <v>2024</v>
      </c>
      <c r="B1185" s="1" t="s">
        <v>24</v>
      </c>
      <c r="C1185" s="1" t="s">
        <v>3182</v>
      </c>
      <c r="D1185" s="1" t="s">
        <v>3297</v>
      </c>
      <c r="E1185" s="1">
        <v>2100122359</v>
      </c>
      <c r="F1185" s="1" t="s">
        <v>211</v>
      </c>
      <c r="G1185" t="s">
        <v>28</v>
      </c>
      <c r="H1185" s="1">
        <v>1000000001127</v>
      </c>
      <c r="I1185" s="1" t="s">
        <v>50</v>
      </c>
      <c r="J1185" s="1" t="s">
        <v>50</v>
      </c>
      <c r="K1185" s="6" t="s">
        <v>3298</v>
      </c>
      <c r="L1185" t="s">
        <v>13</v>
      </c>
      <c r="M1185" t="s">
        <v>28</v>
      </c>
      <c r="N1185" s="6" t="s">
        <v>3298</v>
      </c>
      <c r="O1185" t="s">
        <v>28</v>
      </c>
      <c r="P1185" t="s">
        <v>28</v>
      </c>
      <c r="Q1185" t="s">
        <v>28</v>
      </c>
      <c r="R1185" s="7" t="s">
        <v>3299</v>
      </c>
      <c r="S1185" s="8">
        <f>R1185/N1185 * -1</f>
      </c>
      <c r="T1185">
        <f>VLOOKUP(H1185,SKU_PORKMEAT!A2:D683,{3},FALSE)</f>
      </c>
      <c r="U1185" s="1">
        <f>VLOOKUP(UPPER(IF(IFERROR(VLOOKUP(E1185,SOTC_PORKMEAT!A2:B5441,{2},FALSE), TRUE)=TRUE, VLOOKUP(E1185,PICKUP_PORKMEAT!A2:B559,{2},FALSE),VLOOKUP(E1185,SOTC_PORKMEAT!A2:B5441,{2},FALSE))), CUSTOMERS_PORKMEAT!A2:C951,{3},FALSE)</f>
      </c>
      <c r="V1185" s="1">
        <f>VLOOKUP(UPPER(IF(IFERROR(VLOOKUP(E1185,SOTC_PORKMEAT!A2:B5441,{2},FALSE), TRUE)=TRUE, VLOOKUP(E1185,PICKUP_PORKMEAT!A2:B559,{2},FALSE),VLOOKUP(E1185,SOTC_PORKMEAT!A2:B5441,{2},FALSE))), CUSTOMERS_PORKMEAT!A2:D951,{4},FALSE)</f>
      </c>
      <c r="W1185" s="1">
        <f>VLOOKUP(H1185,SKU_PORKMEAT!A2:D683,{4},FALSE)</f>
      </c>
      <c r="X1185" s="1">
        <v>13</v>
      </c>
      <c r="Y1185" t="s">
        <v>211</v>
      </c>
    </row>
    <row r="1186" spans="1:25" x14ac:dyDescent="0.25">
      <c r="A1186" s="1">
        <v>2024</v>
      </c>
      <c r="B1186" s="1" t="s">
        <v>24</v>
      </c>
      <c r="C1186" s="1" t="s">
        <v>3182</v>
      </c>
      <c r="D1186" s="1" t="s">
        <v>3300</v>
      </c>
      <c r="E1186" s="1">
        <v>2100122351</v>
      </c>
      <c r="F1186" s="1" t="s">
        <v>227</v>
      </c>
      <c r="G1186" t="s">
        <v>28</v>
      </c>
      <c r="H1186" s="1">
        <v>1000000001127</v>
      </c>
      <c r="I1186" s="1" t="s">
        <v>50</v>
      </c>
      <c r="J1186" s="1" t="s">
        <v>50</v>
      </c>
      <c r="K1186" s="6" t="s">
        <v>3301</v>
      </c>
      <c r="L1186" t="s">
        <v>13</v>
      </c>
      <c r="M1186" t="s">
        <v>28</v>
      </c>
      <c r="N1186" s="6" t="s">
        <v>3301</v>
      </c>
      <c r="O1186" t="s">
        <v>28</v>
      </c>
      <c r="P1186" t="s">
        <v>28</v>
      </c>
      <c r="Q1186" t="s">
        <v>28</v>
      </c>
      <c r="R1186" s="7" t="s">
        <v>3302</v>
      </c>
      <c r="S1186" s="8">
        <f>R1186/N1186 * -1</f>
      </c>
      <c r="T1186">
        <f>VLOOKUP(H1186,SKU_PORKMEAT!A2:D683,{3},FALSE)</f>
      </c>
      <c r="U1186" s="1">
        <f>VLOOKUP(UPPER(IF(IFERROR(VLOOKUP(E1186,SOTC_PORKMEAT!A2:B5441,{2},FALSE), TRUE)=TRUE, VLOOKUP(E1186,PICKUP_PORKMEAT!A2:B559,{2},FALSE),VLOOKUP(E1186,SOTC_PORKMEAT!A2:B5441,{2},FALSE))), CUSTOMERS_PORKMEAT!A2:C951,{3},FALSE)</f>
      </c>
      <c r="V1186" s="1">
        <f>VLOOKUP(UPPER(IF(IFERROR(VLOOKUP(E1186,SOTC_PORKMEAT!A2:B5441,{2},FALSE), TRUE)=TRUE, VLOOKUP(E1186,PICKUP_PORKMEAT!A2:B559,{2},FALSE),VLOOKUP(E1186,SOTC_PORKMEAT!A2:B5441,{2},FALSE))), CUSTOMERS_PORKMEAT!A2:D951,{4},FALSE)</f>
      </c>
      <c r="W1186" s="1">
        <f>VLOOKUP(H1186,SKU_PORKMEAT!A2:D683,{4},FALSE)</f>
      </c>
      <c r="X1186" s="1">
        <v>15</v>
      </c>
      <c r="Y1186" t="s">
        <v>227</v>
      </c>
    </row>
    <row r="1187" spans="1:25" x14ac:dyDescent="0.25">
      <c r="A1187" s="1">
        <v>2024</v>
      </c>
      <c r="B1187" s="1" t="s">
        <v>24</v>
      </c>
      <c r="C1187" s="1" t="s">
        <v>3182</v>
      </c>
      <c r="D1187" s="1" t="s">
        <v>3303</v>
      </c>
      <c r="E1187" s="1">
        <v>2100122339</v>
      </c>
      <c r="F1187" s="1" t="s">
        <v>235</v>
      </c>
      <c r="G1187" t="s">
        <v>28</v>
      </c>
      <c r="H1187" s="1">
        <v>1000000001127</v>
      </c>
      <c r="I1187" s="1" t="s">
        <v>50</v>
      </c>
      <c r="J1187" s="1" t="s">
        <v>50</v>
      </c>
      <c r="K1187" s="6" t="s">
        <v>3304</v>
      </c>
      <c r="L1187" t="s">
        <v>13</v>
      </c>
      <c r="M1187" t="s">
        <v>28</v>
      </c>
      <c r="N1187" s="6" t="s">
        <v>3304</v>
      </c>
      <c r="O1187" t="s">
        <v>28</v>
      </c>
      <c r="P1187" t="s">
        <v>28</v>
      </c>
      <c r="Q1187" t="s">
        <v>28</v>
      </c>
      <c r="R1187" s="7" t="s">
        <v>3305</v>
      </c>
      <c r="S1187" s="8">
        <f>R1187/N1187 * -1</f>
      </c>
      <c r="T1187">
        <f>VLOOKUP(H1187,SKU_PORKMEAT!A2:D683,{3},FALSE)</f>
      </c>
      <c r="U1187" s="1">
        <f>VLOOKUP(UPPER(IF(IFERROR(VLOOKUP(E1187,SOTC_PORKMEAT!A2:B5441,{2},FALSE), TRUE)=TRUE, VLOOKUP(E1187,PICKUP_PORKMEAT!A2:B559,{2},FALSE),VLOOKUP(E1187,SOTC_PORKMEAT!A2:B5441,{2},FALSE))), CUSTOMERS_PORKMEAT!A2:C951,{3},FALSE)</f>
      </c>
      <c r="V1187" s="1">
        <f>VLOOKUP(UPPER(IF(IFERROR(VLOOKUP(E1187,SOTC_PORKMEAT!A2:B5441,{2},FALSE), TRUE)=TRUE, VLOOKUP(E1187,PICKUP_PORKMEAT!A2:B559,{2},FALSE),VLOOKUP(E1187,SOTC_PORKMEAT!A2:B5441,{2},FALSE))), CUSTOMERS_PORKMEAT!A2:D951,{4},FALSE)</f>
      </c>
      <c r="W1187" s="1">
        <f>VLOOKUP(H1187,SKU_PORKMEAT!A2:D683,{4},FALSE)</f>
      </c>
      <c r="X1187" s="1">
        <v>15</v>
      </c>
      <c r="Y1187" t="s">
        <v>235</v>
      </c>
    </row>
    <row r="1188" spans="1:25" x14ac:dyDescent="0.25">
      <c r="A1188" s="1">
        <v>2024</v>
      </c>
      <c r="B1188" s="1" t="s">
        <v>24</v>
      </c>
      <c r="C1188" s="1" t="s">
        <v>3044</v>
      </c>
      <c r="D1188" s="1" t="s">
        <v>3306</v>
      </c>
      <c r="E1188" s="1">
        <v>2100121786</v>
      </c>
      <c r="F1188" s="1" t="s">
        <v>576</v>
      </c>
      <c r="G1188" t="s">
        <v>28</v>
      </c>
      <c r="H1188" s="1">
        <v>1000000000762</v>
      </c>
      <c r="I1188" s="1" t="s">
        <v>504</v>
      </c>
      <c r="J1188" s="1" t="s">
        <v>504</v>
      </c>
      <c r="K1188" s="6" t="s">
        <v>3307</v>
      </c>
      <c r="L1188" t="s">
        <v>13</v>
      </c>
      <c r="M1188" t="s">
        <v>28</v>
      </c>
      <c r="N1188" s="6" t="s">
        <v>3307</v>
      </c>
      <c r="O1188" t="s">
        <v>28</v>
      </c>
      <c r="P1188" t="s">
        <v>28</v>
      </c>
      <c r="Q1188" t="s">
        <v>28</v>
      </c>
      <c r="R1188" s="7" t="s">
        <v>3308</v>
      </c>
      <c r="S1188" s="8">
        <f>R1188/N1188 * -1</f>
      </c>
      <c r="T1188">
        <f>VLOOKUP(H1188,SKU_PORKMEAT!A2:D683,{3},FALSE)</f>
      </c>
      <c r="U1188" s="1">
        <f>VLOOKUP(UPPER(IF(IFERROR(VLOOKUP(E1188,SOTC_PORKMEAT!A2:B5441,{2},FALSE), TRUE)=TRUE, VLOOKUP(E1188,PICKUP_PORKMEAT!A2:B559,{2},FALSE),VLOOKUP(E1188,SOTC_PORKMEAT!A2:B5441,{2},FALSE))), CUSTOMERS_PORKMEAT!A2:C951,{3},FALSE)</f>
      </c>
      <c r="V1188" s="1">
        <f>VLOOKUP(UPPER(IF(IFERROR(VLOOKUP(E1188,SOTC_PORKMEAT!A2:B5441,{2},FALSE), TRUE)=TRUE, VLOOKUP(E1188,PICKUP_PORKMEAT!A2:B559,{2},FALSE),VLOOKUP(E1188,SOTC_PORKMEAT!A2:B5441,{2},FALSE))), CUSTOMERS_PORKMEAT!A2:D951,{4},FALSE)</f>
      </c>
      <c r="W1188" s="1">
        <f>VLOOKUP(H1188,SKU_PORKMEAT!A2:D683,{4},FALSE)</f>
      </c>
      <c r="X1188" s="1">
        <v>12</v>
      </c>
      <c r="Y1188" t="s">
        <v>576</v>
      </c>
    </row>
    <row r="1189" spans="1:25" x14ac:dyDescent="0.25">
      <c r="A1189" s="1">
        <v>2024</v>
      </c>
      <c r="B1189" s="1" t="s">
        <v>24</v>
      </c>
      <c r="C1189" s="1" t="s">
        <v>3044</v>
      </c>
      <c r="D1189" s="1" t="s">
        <v>3309</v>
      </c>
      <c r="E1189" s="1">
        <v>2100122342</v>
      </c>
      <c r="F1189" s="1" t="s">
        <v>250</v>
      </c>
      <c r="G1189" t="s">
        <v>28</v>
      </c>
      <c r="H1189" s="1">
        <v>1000000001128</v>
      </c>
      <c r="I1189" s="1" t="s">
        <v>73</v>
      </c>
      <c r="J1189" s="1" t="s">
        <v>73</v>
      </c>
      <c r="K1189" s="6" t="s">
        <v>3310</v>
      </c>
      <c r="L1189" t="s">
        <v>13</v>
      </c>
      <c r="M1189" t="s">
        <v>28</v>
      </c>
      <c r="N1189" s="6" t="s">
        <v>3310</v>
      </c>
      <c r="O1189" t="s">
        <v>28</v>
      </c>
      <c r="P1189" t="s">
        <v>28</v>
      </c>
      <c r="Q1189" t="s">
        <v>28</v>
      </c>
      <c r="R1189" s="7" t="s">
        <v>3311</v>
      </c>
      <c r="S1189" s="8">
        <f>R1189/N1189 * -1</f>
      </c>
      <c r="T1189">
        <f>VLOOKUP(H1189,SKU_PORKMEAT!A2:D683,{3},FALSE)</f>
      </c>
      <c r="U1189" s="1">
        <f>VLOOKUP(UPPER(IF(IFERROR(VLOOKUP(E1189,SOTC_PORKMEAT!A2:B5441,{2},FALSE), TRUE)=TRUE, VLOOKUP(E1189,PICKUP_PORKMEAT!A2:B559,{2},FALSE),VLOOKUP(E1189,SOTC_PORKMEAT!A2:B5441,{2},FALSE))), CUSTOMERS_PORKMEAT!A2:C951,{3},FALSE)</f>
      </c>
      <c r="V1189" s="1">
        <f>VLOOKUP(UPPER(IF(IFERROR(VLOOKUP(E1189,SOTC_PORKMEAT!A2:B5441,{2},FALSE), TRUE)=TRUE, VLOOKUP(E1189,PICKUP_PORKMEAT!A2:B559,{2},FALSE),VLOOKUP(E1189,SOTC_PORKMEAT!A2:B5441,{2},FALSE))), CUSTOMERS_PORKMEAT!A2:D951,{4},FALSE)</f>
      </c>
      <c r="W1189" s="1">
        <f>VLOOKUP(H1189,SKU_PORKMEAT!A2:D683,{4},FALSE)</f>
      </c>
      <c r="X1189" s="1">
        <v>15</v>
      </c>
      <c r="Y1189" t="s">
        <v>250</v>
      </c>
    </row>
    <row r="1190" spans="1:25" x14ac:dyDescent="0.25">
      <c r="A1190" s="1">
        <v>2024</v>
      </c>
      <c r="B1190" s="1" t="s">
        <v>24</v>
      </c>
      <c r="C1190" s="1" t="s">
        <v>3044</v>
      </c>
      <c r="D1190" s="1" t="s">
        <v>3312</v>
      </c>
      <c r="E1190" s="1">
        <v>2100121758</v>
      </c>
      <c r="F1190" s="1">
        <f>VLOOKUP(UPPER(IF(IFERROR(VLOOKUP(E1190,SOTC_PORKMEAT!A2:B5441,{2},FALSE), TRUE)=TRUE, VLOOKUP(E1190,PICKUP_PORKMEAT!A2:B559,{2},FALSE),VLOOKUP(E1190,SOTC_PORKMEAT!A2:B5441,{2},FALSE))), CUSTOMERS_PORKMEAT!A2:B951,{2},FALSE)</f>
      </c>
      <c r="G1190" t="s">
        <v>28</v>
      </c>
      <c r="H1190" s="1">
        <v>1000000001128</v>
      </c>
      <c r="I1190" s="1" t="s">
        <v>73</v>
      </c>
      <c r="J1190" s="1" t="s">
        <v>73</v>
      </c>
      <c r="K1190" s="6" t="s">
        <v>3313</v>
      </c>
      <c r="L1190" t="s">
        <v>13</v>
      </c>
      <c r="M1190" t="s">
        <v>28</v>
      </c>
      <c r="N1190" s="6" t="s">
        <v>3313</v>
      </c>
      <c r="O1190" t="s">
        <v>28</v>
      </c>
      <c r="P1190" t="s">
        <v>28</v>
      </c>
      <c r="Q1190" t="s">
        <v>28</v>
      </c>
      <c r="R1190" s="7" t="s">
        <v>3314</v>
      </c>
      <c r="S1190" s="8">
        <f>R1190/N1190 * -1</f>
      </c>
      <c r="T1190">
        <f>VLOOKUP(H1190,SKU_PORKMEAT!A2:D683,{3},FALSE)</f>
      </c>
      <c r="U1190" s="1">
        <f>VLOOKUP(UPPER(IF(IFERROR(VLOOKUP(E1190,SOTC_PORKMEAT!A2:B5441,{2},FALSE), TRUE)=TRUE, VLOOKUP(E1190,PICKUP_PORKMEAT!A2:B559,{2},FALSE),VLOOKUP(E1190,SOTC_PORKMEAT!A2:B5441,{2},FALSE))), CUSTOMERS_PORKMEAT!A2:C951,{3},FALSE)</f>
      </c>
      <c r="V1190" s="1">
        <f>VLOOKUP(UPPER(IF(IFERROR(VLOOKUP(E1190,SOTC_PORKMEAT!A2:B5441,{2},FALSE), TRUE)=TRUE, VLOOKUP(E1190,PICKUP_PORKMEAT!A2:B559,{2},FALSE),VLOOKUP(E1190,SOTC_PORKMEAT!A2:B5441,{2},FALSE))), CUSTOMERS_PORKMEAT!A2:D951,{4},FALSE)</f>
      </c>
      <c r="W1190" s="1">
        <f>VLOOKUP(H1190,SKU_PORKMEAT!A2:D683,{4},FALSE)</f>
      </c>
      <c r="X1190" s="1">
        <v>15</v>
      </c>
      <c r="Y1190" t="s">
        <v>256</v>
      </c>
    </row>
    <row r="1191" spans="1:25" x14ac:dyDescent="0.25">
      <c r="A1191" s="1">
        <v>2024</v>
      </c>
      <c r="B1191" s="1" t="s">
        <v>24</v>
      </c>
      <c r="C1191" s="1" t="s">
        <v>3044</v>
      </c>
      <c r="D1191" s="1" t="s">
        <v>3315</v>
      </c>
      <c r="E1191" s="1">
        <v>2100121759</v>
      </c>
      <c r="F1191" s="1">
        <f>VLOOKUP(UPPER(IF(IFERROR(VLOOKUP(E1191,SOTC_PORKMEAT!A2:B5441,{2},FALSE), TRUE)=TRUE, VLOOKUP(E1191,PICKUP_PORKMEAT!A2:B559,{2},FALSE),VLOOKUP(E1191,SOTC_PORKMEAT!A2:B5441,{2},FALSE))), CUSTOMERS_PORKMEAT!A2:B951,{2},FALSE)</f>
      </c>
      <c r="G1191" t="s">
        <v>28</v>
      </c>
      <c r="H1191" s="1">
        <v>1000000001128</v>
      </c>
      <c r="I1191" s="1" t="s">
        <v>73</v>
      </c>
      <c r="J1191" s="1" t="s">
        <v>73</v>
      </c>
      <c r="K1191" s="6" t="s">
        <v>1466</v>
      </c>
      <c r="L1191" t="s">
        <v>13</v>
      </c>
      <c r="M1191" t="s">
        <v>28</v>
      </c>
      <c r="N1191" s="6" t="s">
        <v>1466</v>
      </c>
      <c r="O1191" t="s">
        <v>28</v>
      </c>
      <c r="P1191" t="s">
        <v>28</v>
      </c>
      <c r="Q1191" t="s">
        <v>28</v>
      </c>
      <c r="R1191" s="7" t="s">
        <v>3316</v>
      </c>
      <c r="S1191" s="8">
        <f>R1191/N1191 * -1</f>
      </c>
      <c r="T1191">
        <f>VLOOKUP(H1191,SKU_PORKMEAT!A2:D683,{3},FALSE)</f>
      </c>
      <c r="U1191" s="1">
        <f>VLOOKUP(UPPER(IF(IFERROR(VLOOKUP(E1191,SOTC_PORKMEAT!A2:B5441,{2},FALSE), TRUE)=TRUE, VLOOKUP(E1191,PICKUP_PORKMEAT!A2:B559,{2},FALSE),VLOOKUP(E1191,SOTC_PORKMEAT!A2:B5441,{2},FALSE))), CUSTOMERS_PORKMEAT!A2:C951,{3},FALSE)</f>
      </c>
      <c r="V1191" s="1">
        <f>VLOOKUP(UPPER(IF(IFERROR(VLOOKUP(E1191,SOTC_PORKMEAT!A2:B5441,{2},FALSE), TRUE)=TRUE, VLOOKUP(E1191,PICKUP_PORKMEAT!A2:B559,{2},FALSE),VLOOKUP(E1191,SOTC_PORKMEAT!A2:B5441,{2},FALSE))), CUSTOMERS_PORKMEAT!A2:D951,{4},FALSE)</f>
      </c>
      <c r="W1191" s="1">
        <f>VLOOKUP(H1191,SKU_PORKMEAT!A2:D683,{4},FALSE)</f>
      </c>
      <c r="X1191" s="1">
        <v>15</v>
      </c>
      <c r="Y1191" t="s">
        <v>256</v>
      </c>
    </row>
    <row r="1192" spans="1:25" x14ac:dyDescent="0.25">
      <c r="A1192" s="1">
        <v>2024</v>
      </c>
      <c r="B1192" s="1" t="s">
        <v>24</v>
      </c>
      <c r="C1192" s="1" t="s">
        <v>3182</v>
      </c>
      <c r="D1192" s="1" t="s">
        <v>3317</v>
      </c>
      <c r="E1192" s="1">
        <v>2100122341</v>
      </c>
      <c r="F1192" s="1">
        <f>VLOOKUP(UPPER(IF(IFERROR(VLOOKUP(E1192,SOTC_PORKMEAT!A2:B5441,{2},FALSE), TRUE)=TRUE, VLOOKUP(E1192,PICKUP_PORKMEAT!A2:B559,{2},FALSE),VLOOKUP(E1192,SOTC_PORKMEAT!A2:B5441,{2},FALSE))), CUSTOMERS_PORKMEAT!A2:B951,{2},FALSE)</f>
      </c>
      <c r="G1192" t="s">
        <v>28</v>
      </c>
      <c r="H1192" s="1">
        <v>1000000001127</v>
      </c>
      <c r="I1192" s="1" t="s">
        <v>50</v>
      </c>
      <c r="J1192" s="1" t="s">
        <v>50</v>
      </c>
      <c r="K1192" s="6" t="s">
        <v>3318</v>
      </c>
      <c r="L1192" t="s">
        <v>13</v>
      </c>
      <c r="M1192" t="s">
        <v>28</v>
      </c>
      <c r="N1192" s="6" t="s">
        <v>3318</v>
      </c>
      <c r="O1192" t="s">
        <v>28</v>
      </c>
      <c r="P1192" t="s">
        <v>28</v>
      </c>
      <c r="Q1192" t="s">
        <v>28</v>
      </c>
      <c r="R1192" s="7" t="s">
        <v>3319</v>
      </c>
      <c r="S1192" s="8">
        <f>R1192/N1192 * -1</f>
      </c>
      <c r="T1192">
        <f>VLOOKUP(H1192,SKU_PORKMEAT!A2:D683,{3},FALSE)</f>
      </c>
      <c r="U1192" s="1">
        <f>VLOOKUP(UPPER(IF(IFERROR(VLOOKUP(E1192,SOTC_PORKMEAT!A2:B5441,{2},FALSE), TRUE)=TRUE, VLOOKUP(E1192,PICKUP_PORKMEAT!A2:B559,{2},FALSE),VLOOKUP(E1192,SOTC_PORKMEAT!A2:B5441,{2},FALSE))), CUSTOMERS_PORKMEAT!A2:C951,{3},FALSE)</f>
      </c>
      <c r="V1192" s="1">
        <f>VLOOKUP(UPPER(IF(IFERROR(VLOOKUP(E1192,SOTC_PORKMEAT!A2:B5441,{2},FALSE), TRUE)=TRUE, VLOOKUP(E1192,PICKUP_PORKMEAT!A2:B559,{2},FALSE),VLOOKUP(E1192,SOTC_PORKMEAT!A2:B5441,{2},FALSE))), CUSTOMERS_PORKMEAT!A2:D951,{4},FALSE)</f>
      </c>
      <c r="W1192" s="1">
        <f>VLOOKUP(H1192,SKU_PORKMEAT!A2:D683,{4},FALSE)</f>
      </c>
      <c r="X1192" s="1">
        <v>13</v>
      </c>
      <c r="Y1192" t="s">
        <v>256</v>
      </c>
    </row>
    <row r="1193" spans="1:25" x14ac:dyDescent="0.25">
      <c r="A1193" s="1">
        <v>2024</v>
      </c>
      <c r="B1193" s="1" t="s">
        <v>24</v>
      </c>
      <c r="C1193" s="1" t="s">
        <v>3182</v>
      </c>
      <c r="D1193" s="1" t="s">
        <v>3320</v>
      </c>
      <c r="E1193" s="1">
        <v>2100122367</v>
      </c>
      <c r="F1193" s="1" t="s">
        <v>72</v>
      </c>
      <c r="G1193" t="s">
        <v>28</v>
      </c>
      <c r="H1193" s="1">
        <v>1000000001128</v>
      </c>
      <c r="I1193" s="1" t="s">
        <v>73</v>
      </c>
      <c r="J1193" s="1" t="s">
        <v>73</v>
      </c>
      <c r="K1193" s="6" t="s">
        <v>3321</v>
      </c>
      <c r="L1193" t="s">
        <v>13</v>
      </c>
      <c r="M1193" t="s">
        <v>28</v>
      </c>
      <c r="N1193" s="6" t="s">
        <v>3321</v>
      </c>
      <c r="O1193" t="s">
        <v>28</v>
      </c>
      <c r="P1193" t="s">
        <v>28</v>
      </c>
      <c r="Q1193" t="s">
        <v>28</v>
      </c>
      <c r="R1193" s="7" t="s">
        <v>3322</v>
      </c>
      <c r="S1193" s="8">
        <f>R1193/N1193 * -1</f>
      </c>
      <c r="T1193">
        <f>VLOOKUP(H1193,SKU_PORKMEAT!A2:D683,{3},FALSE)</f>
      </c>
      <c r="U1193" s="1">
        <f>VLOOKUP(UPPER(IF(IFERROR(VLOOKUP(E1193,SOTC_PORKMEAT!A2:B5441,{2},FALSE), TRUE)=TRUE, VLOOKUP(E1193,PICKUP_PORKMEAT!A2:B559,{2},FALSE),VLOOKUP(E1193,SOTC_PORKMEAT!A2:B5441,{2},FALSE))), CUSTOMERS_PORKMEAT!A2:C951,{3},FALSE)</f>
      </c>
      <c r="V1193" s="1">
        <f>VLOOKUP(UPPER(IF(IFERROR(VLOOKUP(E1193,SOTC_PORKMEAT!A2:B5441,{2},FALSE), TRUE)=TRUE, VLOOKUP(E1193,PICKUP_PORKMEAT!A2:B559,{2},FALSE),VLOOKUP(E1193,SOTC_PORKMEAT!A2:B5441,{2},FALSE))), CUSTOMERS_PORKMEAT!A2:D951,{4},FALSE)</f>
      </c>
      <c r="W1193" s="1">
        <f>VLOOKUP(H1193,SKU_PORKMEAT!A2:D683,{4},FALSE)</f>
      </c>
      <c r="X1193" s="1">
        <v>15</v>
      </c>
      <c r="Y1193" t="s">
        <v>72</v>
      </c>
    </row>
    <row r="1194" spans="1:25" x14ac:dyDescent="0.25">
      <c r="A1194" s="1">
        <v>2024</v>
      </c>
      <c r="B1194" s="1" t="s">
        <v>24</v>
      </c>
      <c r="C1194" s="1" t="s">
        <v>3182</v>
      </c>
      <c r="D1194" s="1" t="s">
        <v>3323</v>
      </c>
      <c r="E1194" s="1">
        <v>2100122401</v>
      </c>
      <c r="F1194" s="1" t="s">
        <v>77</v>
      </c>
      <c r="G1194" t="s">
        <v>28</v>
      </c>
      <c r="H1194" s="1">
        <v>1000000001216</v>
      </c>
      <c r="I1194" s="1" t="s">
        <v>2881</v>
      </c>
      <c r="J1194" s="1" t="s">
        <v>2881</v>
      </c>
      <c r="K1194" s="6" t="s">
        <v>3324</v>
      </c>
      <c r="L1194" t="s">
        <v>13</v>
      </c>
      <c r="M1194" t="s">
        <v>28</v>
      </c>
      <c r="N1194" s="6" t="s">
        <v>3324</v>
      </c>
      <c r="O1194" t="s">
        <v>28</v>
      </c>
      <c r="P1194" t="s">
        <v>28</v>
      </c>
      <c r="Q1194" t="s">
        <v>28</v>
      </c>
      <c r="R1194" s="7" t="s">
        <v>3325</v>
      </c>
      <c r="S1194" s="8">
        <f>R1194/N1194 * -1</f>
      </c>
      <c r="T1194">
        <f>VLOOKUP(H1194,SKU_PORKMEAT!A2:D683,{3},FALSE)</f>
      </c>
      <c r="U1194" s="1">
        <f>VLOOKUP(UPPER(IF(IFERROR(VLOOKUP(E1194,SOTC_PORKMEAT!A2:B5441,{2},FALSE), TRUE)=TRUE, VLOOKUP(E1194,PICKUP_PORKMEAT!A2:B559,{2},FALSE),VLOOKUP(E1194,SOTC_PORKMEAT!A2:B5441,{2},FALSE))), CUSTOMERS_PORKMEAT!A2:C951,{3},FALSE)</f>
      </c>
      <c r="V1194" s="1">
        <f>VLOOKUP(UPPER(IF(IFERROR(VLOOKUP(E1194,SOTC_PORKMEAT!A2:B5441,{2},FALSE), TRUE)=TRUE, VLOOKUP(E1194,PICKUP_PORKMEAT!A2:B559,{2},FALSE),VLOOKUP(E1194,SOTC_PORKMEAT!A2:B5441,{2},FALSE))), CUSTOMERS_PORKMEAT!A2:D951,{4},FALSE)</f>
      </c>
      <c r="W1194" s="1">
        <f>VLOOKUP(H1194,SKU_PORKMEAT!A2:D683,{4},FALSE)</f>
      </c>
      <c r="X1194" s="1">
        <v>13</v>
      </c>
      <c r="Y1194" t="s">
        <v>77</v>
      </c>
    </row>
    <row r="1195" spans="1:25" x14ac:dyDescent="0.25">
      <c r="A1195" s="1">
        <v>2024</v>
      </c>
      <c r="B1195" s="1" t="s">
        <v>24</v>
      </c>
      <c r="C1195" s="1" t="s">
        <v>3182</v>
      </c>
      <c r="D1195" s="1" t="s">
        <v>3323</v>
      </c>
      <c r="E1195" s="1">
        <v>2100122401</v>
      </c>
      <c r="F1195" s="1" t="s">
        <v>77</v>
      </c>
      <c r="G1195" t="s">
        <v>28</v>
      </c>
      <c r="H1195" s="1">
        <v>1000000001134</v>
      </c>
      <c r="I1195" s="1" t="s">
        <v>516</v>
      </c>
      <c r="J1195" s="1" t="s">
        <v>516</v>
      </c>
      <c r="K1195" s="6" t="s">
        <v>3326</v>
      </c>
      <c r="L1195" t="s">
        <v>13</v>
      </c>
      <c r="M1195" t="s">
        <v>28</v>
      </c>
      <c r="N1195" s="6" t="s">
        <v>3326</v>
      </c>
      <c r="O1195" t="s">
        <v>28</v>
      </c>
      <c r="P1195" t="s">
        <v>28</v>
      </c>
      <c r="Q1195" t="s">
        <v>28</v>
      </c>
      <c r="R1195" s="7" t="s">
        <v>3327</v>
      </c>
      <c r="S1195" s="8">
        <f>R1195/N1195 * -1</f>
      </c>
      <c r="T1195">
        <f>VLOOKUP(H1195,SKU_PORKMEAT!A2:D683,{3},FALSE)</f>
      </c>
      <c r="U1195" s="1">
        <f>VLOOKUP(UPPER(IF(IFERROR(VLOOKUP(E1195,SOTC_PORKMEAT!A2:B5441,{2},FALSE), TRUE)=TRUE, VLOOKUP(E1195,PICKUP_PORKMEAT!A2:B559,{2},FALSE),VLOOKUP(E1195,SOTC_PORKMEAT!A2:B5441,{2},FALSE))), CUSTOMERS_PORKMEAT!A2:C951,{3},FALSE)</f>
      </c>
      <c r="V1195" s="1">
        <f>VLOOKUP(UPPER(IF(IFERROR(VLOOKUP(E1195,SOTC_PORKMEAT!A2:B5441,{2},FALSE), TRUE)=TRUE, VLOOKUP(E1195,PICKUP_PORKMEAT!A2:B559,{2},FALSE),VLOOKUP(E1195,SOTC_PORKMEAT!A2:B5441,{2},FALSE))), CUSTOMERS_PORKMEAT!A2:D951,{4},FALSE)</f>
      </c>
      <c r="W1195" s="1">
        <f>VLOOKUP(H1195,SKU_PORKMEAT!A2:D683,{4},FALSE)</f>
      </c>
      <c r="X1195" s="1">
        <v>13</v>
      </c>
      <c r="Y1195" t="s">
        <v>77</v>
      </c>
    </row>
    <row r="1196" spans="1:25" x14ac:dyDescent="0.25">
      <c r="A1196" s="1">
        <v>2024</v>
      </c>
      <c r="B1196" s="1" t="s">
        <v>24</v>
      </c>
      <c r="C1196" s="1" t="s">
        <v>3182</v>
      </c>
      <c r="D1196" s="1" t="s">
        <v>3323</v>
      </c>
      <c r="E1196" s="1">
        <v>2100122401</v>
      </c>
      <c r="F1196" s="1" t="s">
        <v>77</v>
      </c>
      <c r="G1196" t="s">
        <v>28</v>
      </c>
      <c r="H1196" s="1">
        <v>1000000001136</v>
      </c>
      <c r="I1196" s="1" t="s">
        <v>519</v>
      </c>
      <c r="J1196" s="1" t="s">
        <v>519</v>
      </c>
      <c r="K1196" s="6" t="s">
        <v>3328</v>
      </c>
      <c r="L1196" t="s">
        <v>13</v>
      </c>
      <c r="M1196" t="s">
        <v>28</v>
      </c>
      <c r="N1196" s="6" t="s">
        <v>3328</v>
      </c>
      <c r="O1196" t="s">
        <v>28</v>
      </c>
      <c r="P1196" t="s">
        <v>28</v>
      </c>
      <c r="Q1196" t="s">
        <v>28</v>
      </c>
      <c r="R1196" s="7" t="s">
        <v>3329</v>
      </c>
      <c r="S1196" s="8">
        <f>R1196/N1196 * -1</f>
      </c>
      <c r="T1196">
        <f>VLOOKUP(H1196,SKU_PORKMEAT!A2:D683,{3},FALSE)</f>
      </c>
      <c r="U1196" s="1">
        <f>VLOOKUP(UPPER(IF(IFERROR(VLOOKUP(E1196,SOTC_PORKMEAT!A2:B5441,{2},FALSE), TRUE)=TRUE, VLOOKUP(E1196,PICKUP_PORKMEAT!A2:B559,{2},FALSE),VLOOKUP(E1196,SOTC_PORKMEAT!A2:B5441,{2},FALSE))), CUSTOMERS_PORKMEAT!A2:C951,{3},FALSE)</f>
      </c>
      <c r="V1196" s="1">
        <f>VLOOKUP(UPPER(IF(IFERROR(VLOOKUP(E1196,SOTC_PORKMEAT!A2:B5441,{2},FALSE), TRUE)=TRUE, VLOOKUP(E1196,PICKUP_PORKMEAT!A2:B559,{2},FALSE),VLOOKUP(E1196,SOTC_PORKMEAT!A2:B5441,{2},FALSE))), CUSTOMERS_PORKMEAT!A2:D951,{4},FALSE)</f>
      </c>
      <c r="W1196" s="1">
        <f>VLOOKUP(H1196,SKU_PORKMEAT!A2:D683,{4},FALSE)</f>
      </c>
      <c r="X1196" s="1">
        <v>13</v>
      </c>
      <c r="Y1196" t="s">
        <v>77</v>
      </c>
    </row>
    <row r="1197" spans="1:25" x14ac:dyDescent="0.25">
      <c r="A1197" s="1">
        <v>2024</v>
      </c>
      <c r="B1197" s="1" t="s">
        <v>24</v>
      </c>
      <c r="C1197" s="1" t="s">
        <v>3182</v>
      </c>
      <c r="D1197" s="1" t="s">
        <v>3323</v>
      </c>
      <c r="E1197" s="1">
        <v>2100122401</v>
      </c>
      <c r="F1197" s="1" t="s">
        <v>77</v>
      </c>
      <c r="G1197" t="s">
        <v>28</v>
      </c>
      <c r="H1197" s="1">
        <v>1000000000718</v>
      </c>
      <c r="I1197" s="1" t="s">
        <v>84</v>
      </c>
      <c r="J1197" s="1" t="s">
        <v>84</v>
      </c>
      <c r="K1197" s="6" t="s">
        <v>1173</v>
      </c>
      <c r="L1197" t="s">
        <v>13</v>
      </c>
      <c r="M1197" t="s">
        <v>28</v>
      </c>
      <c r="N1197" s="6" t="s">
        <v>1173</v>
      </c>
      <c r="O1197" t="s">
        <v>28</v>
      </c>
      <c r="P1197" t="s">
        <v>28</v>
      </c>
      <c r="Q1197" t="s">
        <v>28</v>
      </c>
      <c r="R1197" s="7" t="s">
        <v>3330</v>
      </c>
      <c r="S1197" s="8">
        <f>R1197/N1197 * -1</f>
      </c>
      <c r="T1197">
        <f>VLOOKUP(H1197,SKU_PORKMEAT!A2:D683,{3},FALSE)</f>
      </c>
      <c r="U1197" s="1">
        <f>VLOOKUP(UPPER(IF(IFERROR(VLOOKUP(E1197,SOTC_PORKMEAT!A2:B5441,{2},FALSE), TRUE)=TRUE, VLOOKUP(E1197,PICKUP_PORKMEAT!A2:B559,{2},FALSE),VLOOKUP(E1197,SOTC_PORKMEAT!A2:B5441,{2},FALSE))), CUSTOMERS_PORKMEAT!A2:C951,{3},FALSE)</f>
      </c>
      <c r="V1197" s="1">
        <f>VLOOKUP(UPPER(IF(IFERROR(VLOOKUP(E1197,SOTC_PORKMEAT!A2:B5441,{2},FALSE), TRUE)=TRUE, VLOOKUP(E1197,PICKUP_PORKMEAT!A2:B559,{2},FALSE),VLOOKUP(E1197,SOTC_PORKMEAT!A2:B5441,{2},FALSE))), CUSTOMERS_PORKMEAT!A2:D951,{4},FALSE)</f>
      </c>
      <c r="W1197" s="1">
        <f>VLOOKUP(H1197,SKU_PORKMEAT!A2:D683,{4},FALSE)</f>
      </c>
      <c r="X1197" s="1">
        <v>13</v>
      </c>
      <c r="Y1197" t="s">
        <v>77</v>
      </c>
    </row>
    <row r="1198" spans="1:25" x14ac:dyDescent="0.25">
      <c r="A1198" s="1">
        <v>2024</v>
      </c>
      <c r="B1198" s="1" t="s">
        <v>24</v>
      </c>
      <c r="C1198" s="1" t="s">
        <v>3182</v>
      </c>
      <c r="D1198" s="1" t="s">
        <v>3323</v>
      </c>
      <c r="E1198" s="1">
        <v>2100122401</v>
      </c>
      <c r="F1198" s="1" t="s">
        <v>77</v>
      </c>
      <c r="G1198" t="s">
        <v>28</v>
      </c>
      <c r="H1198" s="1">
        <v>1000000001172</v>
      </c>
      <c r="I1198" s="1" t="s">
        <v>1063</v>
      </c>
      <c r="J1198" s="1" t="s">
        <v>1063</v>
      </c>
      <c r="K1198" s="6" t="s">
        <v>3331</v>
      </c>
      <c r="L1198" t="s">
        <v>13</v>
      </c>
      <c r="M1198" t="s">
        <v>28</v>
      </c>
      <c r="N1198" s="6" t="s">
        <v>3331</v>
      </c>
      <c r="O1198" t="s">
        <v>28</v>
      </c>
      <c r="P1198" t="s">
        <v>28</v>
      </c>
      <c r="Q1198" t="s">
        <v>28</v>
      </c>
      <c r="R1198" s="7" t="s">
        <v>3332</v>
      </c>
      <c r="S1198" s="8">
        <f>R1198/N1198 * -1</f>
      </c>
      <c r="T1198">
        <f>VLOOKUP(H1198,SKU_PORKMEAT!A2:D683,{3},FALSE)</f>
      </c>
      <c r="U1198" s="1">
        <f>VLOOKUP(UPPER(IF(IFERROR(VLOOKUP(E1198,SOTC_PORKMEAT!A2:B5441,{2},FALSE), TRUE)=TRUE, VLOOKUP(E1198,PICKUP_PORKMEAT!A2:B559,{2},FALSE),VLOOKUP(E1198,SOTC_PORKMEAT!A2:B5441,{2},FALSE))), CUSTOMERS_PORKMEAT!A2:C951,{3},FALSE)</f>
      </c>
      <c r="V1198" s="1">
        <f>VLOOKUP(UPPER(IF(IFERROR(VLOOKUP(E1198,SOTC_PORKMEAT!A2:B5441,{2},FALSE), TRUE)=TRUE, VLOOKUP(E1198,PICKUP_PORKMEAT!A2:B559,{2},FALSE),VLOOKUP(E1198,SOTC_PORKMEAT!A2:B5441,{2},FALSE))), CUSTOMERS_PORKMEAT!A2:D951,{4},FALSE)</f>
      </c>
      <c r="W1198" s="1">
        <f>VLOOKUP(H1198,SKU_PORKMEAT!A2:D683,{4},FALSE)</f>
      </c>
      <c r="X1198" s="1">
        <v>13</v>
      </c>
      <c r="Y1198" t="s">
        <v>77</v>
      </c>
    </row>
    <row r="1199" spans="1:25" x14ac:dyDescent="0.25">
      <c r="A1199" s="1">
        <v>2024</v>
      </c>
      <c r="B1199" s="1" t="s">
        <v>24</v>
      </c>
      <c r="C1199" s="1" t="s">
        <v>3182</v>
      </c>
      <c r="D1199" s="1" t="s">
        <v>3333</v>
      </c>
      <c r="E1199" s="1">
        <v>2100122362</v>
      </c>
      <c r="F1199" s="1" t="s">
        <v>96</v>
      </c>
      <c r="G1199" t="s">
        <v>28</v>
      </c>
      <c r="H1199" s="1">
        <v>1000000001128</v>
      </c>
      <c r="I1199" s="1" t="s">
        <v>73</v>
      </c>
      <c r="J1199" s="1" t="s">
        <v>73</v>
      </c>
      <c r="K1199" s="6" t="s">
        <v>3334</v>
      </c>
      <c r="L1199" t="s">
        <v>13</v>
      </c>
      <c r="M1199" t="s">
        <v>28</v>
      </c>
      <c r="N1199" s="6" t="s">
        <v>3334</v>
      </c>
      <c r="O1199" t="s">
        <v>28</v>
      </c>
      <c r="P1199" t="s">
        <v>28</v>
      </c>
      <c r="Q1199" t="s">
        <v>28</v>
      </c>
      <c r="R1199" s="7" t="s">
        <v>3335</v>
      </c>
      <c r="S1199" s="8">
        <f>R1199/N1199 * -1</f>
      </c>
      <c r="T1199">
        <f>VLOOKUP(H1199,SKU_PORKMEAT!A2:D683,{3},FALSE)</f>
      </c>
      <c r="U1199" s="1">
        <f>VLOOKUP(UPPER(IF(IFERROR(VLOOKUP(E1199,SOTC_PORKMEAT!A2:B5441,{2},FALSE), TRUE)=TRUE, VLOOKUP(E1199,PICKUP_PORKMEAT!A2:B559,{2},FALSE),VLOOKUP(E1199,SOTC_PORKMEAT!A2:B5441,{2},FALSE))), CUSTOMERS_PORKMEAT!A2:C951,{3},FALSE)</f>
      </c>
      <c r="V1199" s="1">
        <f>VLOOKUP(UPPER(IF(IFERROR(VLOOKUP(E1199,SOTC_PORKMEAT!A2:B5441,{2},FALSE), TRUE)=TRUE, VLOOKUP(E1199,PICKUP_PORKMEAT!A2:B559,{2},FALSE),VLOOKUP(E1199,SOTC_PORKMEAT!A2:B5441,{2},FALSE))), CUSTOMERS_PORKMEAT!A2:D951,{4},FALSE)</f>
      </c>
      <c r="W1199" s="1">
        <f>VLOOKUP(H1199,SKU_PORKMEAT!A2:D683,{4},FALSE)</f>
      </c>
      <c r="X1199" s="1">
        <v>15</v>
      </c>
      <c r="Y1199" t="s">
        <v>96</v>
      </c>
    </row>
    <row r="1200" spans="1:25" x14ac:dyDescent="0.25">
      <c r="A1200" s="1">
        <v>2024</v>
      </c>
      <c r="B1200" s="1" t="s">
        <v>24</v>
      </c>
      <c r="C1200" s="1" t="s">
        <v>3182</v>
      </c>
      <c r="D1200" s="1" t="s">
        <v>3336</v>
      </c>
      <c r="E1200" s="1">
        <v>2100122404</v>
      </c>
      <c r="F1200" s="1" t="s">
        <v>523</v>
      </c>
      <c r="G1200" t="s">
        <v>28</v>
      </c>
      <c r="H1200" s="1">
        <v>1000000001131</v>
      </c>
      <c r="I1200" s="1" t="s">
        <v>55</v>
      </c>
      <c r="J1200" s="1" t="s">
        <v>55</v>
      </c>
      <c r="K1200" s="6" t="s">
        <v>3337</v>
      </c>
      <c r="L1200" t="s">
        <v>13</v>
      </c>
      <c r="M1200" t="s">
        <v>28</v>
      </c>
      <c r="N1200" s="6" t="s">
        <v>3337</v>
      </c>
      <c r="O1200" t="s">
        <v>28</v>
      </c>
      <c r="P1200" t="s">
        <v>28</v>
      </c>
      <c r="Q1200" t="s">
        <v>28</v>
      </c>
      <c r="R1200" s="7" t="s">
        <v>3338</v>
      </c>
      <c r="S1200" s="8">
        <f>R1200/N1200 * -1</f>
      </c>
      <c r="T1200">
        <f>VLOOKUP(H1200,SKU_PORKMEAT!A2:D683,{3},FALSE)</f>
      </c>
      <c r="U1200" s="1">
        <f>VLOOKUP(UPPER(IF(IFERROR(VLOOKUP(E1200,SOTC_PORKMEAT!A2:B5441,{2},FALSE), TRUE)=TRUE, VLOOKUP(E1200,PICKUP_PORKMEAT!A2:B559,{2},FALSE),VLOOKUP(E1200,SOTC_PORKMEAT!A2:B5441,{2},FALSE))), CUSTOMERS_PORKMEAT!A2:C951,{3},FALSE)</f>
      </c>
      <c r="V1200" s="1">
        <f>VLOOKUP(UPPER(IF(IFERROR(VLOOKUP(E1200,SOTC_PORKMEAT!A2:B5441,{2},FALSE), TRUE)=TRUE, VLOOKUP(E1200,PICKUP_PORKMEAT!A2:B559,{2},FALSE),VLOOKUP(E1200,SOTC_PORKMEAT!A2:B5441,{2},FALSE))), CUSTOMERS_PORKMEAT!A2:D951,{4},FALSE)</f>
      </c>
      <c r="W1200" s="1">
        <f>VLOOKUP(H1200,SKU_PORKMEAT!A2:D683,{4},FALSE)</f>
      </c>
      <c r="X1200" s="1">
        <v>10</v>
      </c>
      <c r="Y1200" t="s">
        <v>523</v>
      </c>
    </row>
    <row r="1201" spans="1:25" x14ac:dyDescent="0.25">
      <c r="A1201" s="1">
        <v>2024</v>
      </c>
      <c r="B1201" s="1" t="s">
        <v>24</v>
      </c>
      <c r="C1201" s="1" t="s">
        <v>3182</v>
      </c>
      <c r="D1201" s="1" t="s">
        <v>3339</v>
      </c>
      <c r="E1201" s="1">
        <v>2100122403</v>
      </c>
      <c r="F1201" s="1" t="s">
        <v>287</v>
      </c>
      <c r="G1201" t="s">
        <v>28</v>
      </c>
      <c r="H1201" s="1">
        <v>1000000001131</v>
      </c>
      <c r="I1201" s="1" t="s">
        <v>55</v>
      </c>
      <c r="J1201" s="1" t="s">
        <v>55</v>
      </c>
      <c r="K1201" s="6" t="s">
        <v>3340</v>
      </c>
      <c r="L1201" t="s">
        <v>13</v>
      </c>
      <c r="M1201" t="s">
        <v>28</v>
      </c>
      <c r="N1201" s="6" t="s">
        <v>3340</v>
      </c>
      <c r="O1201" t="s">
        <v>28</v>
      </c>
      <c r="P1201" t="s">
        <v>28</v>
      </c>
      <c r="Q1201" t="s">
        <v>28</v>
      </c>
      <c r="R1201" s="7" t="s">
        <v>3341</v>
      </c>
      <c r="S1201" s="8">
        <f>R1201/N1201 * -1</f>
      </c>
      <c r="T1201">
        <f>VLOOKUP(H1201,SKU_PORKMEAT!A2:D683,{3},FALSE)</f>
      </c>
      <c r="U1201" s="1">
        <f>VLOOKUP(UPPER(IF(IFERROR(VLOOKUP(E1201,SOTC_PORKMEAT!A2:B5441,{2},FALSE), TRUE)=TRUE, VLOOKUP(E1201,PICKUP_PORKMEAT!A2:B559,{2},FALSE),VLOOKUP(E1201,SOTC_PORKMEAT!A2:B5441,{2},FALSE))), CUSTOMERS_PORKMEAT!A2:C951,{3},FALSE)</f>
      </c>
      <c r="V1201" s="1">
        <f>VLOOKUP(UPPER(IF(IFERROR(VLOOKUP(E1201,SOTC_PORKMEAT!A2:B5441,{2},FALSE), TRUE)=TRUE, VLOOKUP(E1201,PICKUP_PORKMEAT!A2:B559,{2},FALSE),VLOOKUP(E1201,SOTC_PORKMEAT!A2:B5441,{2},FALSE))), CUSTOMERS_PORKMEAT!A2:D951,{4},FALSE)</f>
      </c>
      <c r="W1201" s="1">
        <f>VLOOKUP(H1201,SKU_PORKMEAT!A2:D683,{4},FALSE)</f>
      </c>
      <c r="X1201" s="1">
        <v>10</v>
      </c>
      <c r="Y1201" t="s">
        <v>287</v>
      </c>
    </row>
    <row r="1202" spans="1:25" x14ac:dyDescent="0.25">
      <c r="A1202" s="1">
        <v>2024</v>
      </c>
      <c r="B1202" s="1" t="s">
        <v>24</v>
      </c>
      <c r="C1202" s="1" t="s">
        <v>3182</v>
      </c>
      <c r="D1202" s="1" t="s">
        <v>3339</v>
      </c>
      <c r="E1202" s="1">
        <v>2100122403</v>
      </c>
      <c r="F1202" s="1" t="s">
        <v>287</v>
      </c>
      <c r="G1202" t="s">
        <v>28</v>
      </c>
      <c r="H1202" s="1">
        <v>1000000001357</v>
      </c>
      <c r="I1202" s="1" t="s">
        <v>246</v>
      </c>
      <c r="J1202" s="1" t="s">
        <v>246</v>
      </c>
      <c r="K1202" s="6" t="s">
        <v>3342</v>
      </c>
      <c r="L1202" t="s">
        <v>16</v>
      </c>
      <c r="M1202" t="s">
        <v>28</v>
      </c>
      <c r="N1202" s="6" t="s">
        <v>3342</v>
      </c>
      <c r="O1202" t="s">
        <v>28</v>
      </c>
      <c r="P1202" t="s">
        <v>28</v>
      </c>
      <c r="Q1202" t="s">
        <v>28</v>
      </c>
      <c r="R1202" s="7" t="s">
        <v>3343</v>
      </c>
      <c r="S1202" s="8">
        <f>R1202/N1202 * -1</f>
      </c>
      <c r="T1202">
        <f>VLOOKUP(H1202,SKU_PORKMEAT!A2:D683,{3},FALSE)</f>
      </c>
      <c r="U1202" s="1">
        <f>VLOOKUP(UPPER(IF(IFERROR(VLOOKUP(E1202,SOTC_PORKMEAT!A2:B5441,{2},FALSE), TRUE)=TRUE, VLOOKUP(E1202,PICKUP_PORKMEAT!A2:B559,{2},FALSE),VLOOKUP(E1202,SOTC_PORKMEAT!A2:B5441,{2},FALSE))), CUSTOMERS_PORKMEAT!A2:C951,{3},FALSE)</f>
      </c>
      <c r="V1202" s="1">
        <f>VLOOKUP(UPPER(IF(IFERROR(VLOOKUP(E1202,SOTC_PORKMEAT!A2:B5441,{2},FALSE), TRUE)=TRUE, VLOOKUP(E1202,PICKUP_PORKMEAT!A2:B559,{2},FALSE),VLOOKUP(E1202,SOTC_PORKMEAT!A2:B5441,{2},FALSE))), CUSTOMERS_PORKMEAT!A2:D951,{4},FALSE)</f>
      </c>
      <c r="W1202" s="1">
        <f>VLOOKUP(H1202,SKU_PORKMEAT!A2:D683,{4},FALSE)</f>
      </c>
      <c r="X1202" s="1">
        <v>10</v>
      </c>
      <c r="Y1202" t="s">
        <v>287</v>
      </c>
    </row>
    <row r="1203" spans="1:25" x14ac:dyDescent="0.25">
      <c r="A1203" s="1">
        <v>2024</v>
      </c>
      <c r="B1203" s="1" t="s">
        <v>24</v>
      </c>
      <c r="C1203" s="1" t="s">
        <v>3182</v>
      </c>
      <c r="D1203" s="1" t="s">
        <v>3339</v>
      </c>
      <c r="E1203" s="1">
        <v>2100122403</v>
      </c>
      <c r="F1203" s="1" t="s">
        <v>287</v>
      </c>
      <c r="G1203" t="s">
        <v>28</v>
      </c>
      <c r="H1203" s="1">
        <v>1000000000666</v>
      </c>
      <c r="I1203" s="1" t="s">
        <v>541</v>
      </c>
      <c r="J1203" s="1" t="s">
        <v>541</v>
      </c>
      <c r="K1203" s="6" t="s">
        <v>542</v>
      </c>
      <c r="L1203" t="s">
        <v>13</v>
      </c>
      <c r="M1203" t="s">
        <v>28</v>
      </c>
      <c r="N1203" s="6" t="s">
        <v>542</v>
      </c>
      <c r="O1203" t="s">
        <v>28</v>
      </c>
      <c r="P1203" t="s">
        <v>28</v>
      </c>
      <c r="Q1203" t="s">
        <v>28</v>
      </c>
      <c r="R1203" s="7" t="s">
        <v>543</v>
      </c>
      <c r="S1203" s="8">
        <f>R1203/N1203 * -1</f>
      </c>
      <c r="T1203">
        <f>VLOOKUP(H1203,SKU_PORKMEAT!A2:D683,{3},FALSE)</f>
      </c>
      <c r="U1203" s="1">
        <f>VLOOKUP(UPPER(IF(IFERROR(VLOOKUP(E1203,SOTC_PORKMEAT!A2:B5441,{2},FALSE), TRUE)=TRUE, VLOOKUP(E1203,PICKUP_PORKMEAT!A2:B559,{2},FALSE),VLOOKUP(E1203,SOTC_PORKMEAT!A2:B5441,{2},FALSE))), CUSTOMERS_PORKMEAT!A2:C951,{3},FALSE)</f>
      </c>
      <c r="V1203" s="1">
        <f>VLOOKUP(UPPER(IF(IFERROR(VLOOKUP(E1203,SOTC_PORKMEAT!A2:B5441,{2},FALSE), TRUE)=TRUE, VLOOKUP(E1203,PICKUP_PORKMEAT!A2:B559,{2},FALSE),VLOOKUP(E1203,SOTC_PORKMEAT!A2:B5441,{2},FALSE))), CUSTOMERS_PORKMEAT!A2:D951,{4},FALSE)</f>
      </c>
      <c r="W1203" s="1">
        <f>VLOOKUP(H1203,SKU_PORKMEAT!A2:D683,{4},FALSE)</f>
      </c>
      <c r="X1203" s="1">
        <v>10</v>
      </c>
      <c r="Y1203" t="s">
        <v>287</v>
      </c>
    </row>
    <row r="1204" spans="1:25" x14ac:dyDescent="0.25">
      <c r="A1204" s="1">
        <v>2024</v>
      </c>
      <c r="B1204" s="1" t="s">
        <v>24</v>
      </c>
      <c r="C1204" s="1" t="s">
        <v>3182</v>
      </c>
      <c r="D1204" s="1" t="s">
        <v>3339</v>
      </c>
      <c r="E1204" s="1">
        <v>2100122403</v>
      </c>
      <c r="F1204" s="1" t="s">
        <v>287</v>
      </c>
      <c r="G1204" t="s">
        <v>28</v>
      </c>
      <c r="H1204" s="1">
        <v>1000000001331</v>
      </c>
      <c r="I1204" s="1" t="s">
        <v>299</v>
      </c>
      <c r="J1204" s="1" t="s">
        <v>299</v>
      </c>
      <c r="K1204" s="6" t="s">
        <v>3344</v>
      </c>
      <c r="L1204" t="s">
        <v>13</v>
      </c>
      <c r="M1204" t="s">
        <v>28</v>
      </c>
      <c r="N1204" s="6" t="s">
        <v>3344</v>
      </c>
      <c r="O1204" t="s">
        <v>28</v>
      </c>
      <c r="P1204" t="s">
        <v>28</v>
      </c>
      <c r="Q1204" t="s">
        <v>28</v>
      </c>
      <c r="R1204" s="7" t="s">
        <v>3345</v>
      </c>
      <c r="S1204" s="8">
        <f>R1204/N1204 * -1</f>
      </c>
      <c r="T1204">
        <f>VLOOKUP(H1204,SKU_PORKMEAT!A2:D683,{3},FALSE)</f>
      </c>
      <c r="U1204" s="1">
        <f>VLOOKUP(UPPER(IF(IFERROR(VLOOKUP(E1204,SOTC_PORKMEAT!A2:B5441,{2},FALSE), TRUE)=TRUE, VLOOKUP(E1204,PICKUP_PORKMEAT!A2:B559,{2},FALSE),VLOOKUP(E1204,SOTC_PORKMEAT!A2:B5441,{2},FALSE))), CUSTOMERS_PORKMEAT!A2:C951,{3},FALSE)</f>
      </c>
      <c r="V1204" s="1">
        <f>VLOOKUP(UPPER(IF(IFERROR(VLOOKUP(E1204,SOTC_PORKMEAT!A2:B5441,{2},FALSE), TRUE)=TRUE, VLOOKUP(E1204,PICKUP_PORKMEAT!A2:B559,{2},FALSE),VLOOKUP(E1204,SOTC_PORKMEAT!A2:B5441,{2},FALSE))), CUSTOMERS_PORKMEAT!A2:D951,{4},FALSE)</f>
      </c>
      <c r="W1204" s="1">
        <f>VLOOKUP(H1204,SKU_PORKMEAT!A2:D683,{4},FALSE)</f>
      </c>
      <c r="X1204" s="1">
        <v>10</v>
      </c>
      <c r="Y1204" t="s">
        <v>287</v>
      </c>
    </row>
    <row r="1205" spans="1:25" x14ac:dyDescent="0.25">
      <c r="A1205" s="1">
        <v>2024</v>
      </c>
      <c r="B1205" s="1" t="s">
        <v>24</v>
      </c>
      <c r="C1205" s="1" t="s">
        <v>3182</v>
      </c>
      <c r="D1205" s="1" t="s">
        <v>3339</v>
      </c>
      <c r="E1205" s="1">
        <v>2100122403</v>
      </c>
      <c r="F1205" s="1" t="s">
        <v>287</v>
      </c>
      <c r="G1205" t="s">
        <v>28</v>
      </c>
      <c r="H1205" s="1">
        <v>1000000001172</v>
      </c>
      <c r="I1205" s="1" t="s">
        <v>1063</v>
      </c>
      <c r="J1205" s="1" t="s">
        <v>1063</v>
      </c>
      <c r="K1205" s="6" t="s">
        <v>3346</v>
      </c>
      <c r="L1205" t="s">
        <v>13</v>
      </c>
      <c r="M1205" t="s">
        <v>28</v>
      </c>
      <c r="N1205" s="6" t="s">
        <v>3346</v>
      </c>
      <c r="O1205" t="s">
        <v>28</v>
      </c>
      <c r="P1205" t="s">
        <v>28</v>
      </c>
      <c r="Q1205" t="s">
        <v>28</v>
      </c>
      <c r="R1205" s="7" t="s">
        <v>3347</v>
      </c>
      <c r="S1205" s="8">
        <f>R1205/N1205 * -1</f>
      </c>
      <c r="T1205">
        <f>VLOOKUP(H1205,SKU_PORKMEAT!A2:D683,{3},FALSE)</f>
      </c>
      <c r="U1205" s="1">
        <f>VLOOKUP(UPPER(IF(IFERROR(VLOOKUP(E1205,SOTC_PORKMEAT!A2:B5441,{2},FALSE), TRUE)=TRUE, VLOOKUP(E1205,PICKUP_PORKMEAT!A2:B559,{2},FALSE),VLOOKUP(E1205,SOTC_PORKMEAT!A2:B5441,{2},FALSE))), CUSTOMERS_PORKMEAT!A2:C951,{3},FALSE)</f>
      </c>
      <c r="V1205" s="1">
        <f>VLOOKUP(UPPER(IF(IFERROR(VLOOKUP(E1205,SOTC_PORKMEAT!A2:B5441,{2},FALSE), TRUE)=TRUE, VLOOKUP(E1205,PICKUP_PORKMEAT!A2:B559,{2},FALSE),VLOOKUP(E1205,SOTC_PORKMEAT!A2:B5441,{2},FALSE))), CUSTOMERS_PORKMEAT!A2:D951,{4},FALSE)</f>
      </c>
      <c r="W1205" s="1">
        <f>VLOOKUP(H1205,SKU_PORKMEAT!A2:D683,{4},FALSE)</f>
      </c>
      <c r="X1205" s="1">
        <v>10</v>
      </c>
      <c r="Y1205" t="s">
        <v>287</v>
      </c>
    </row>
    <row r="1206" spans="1:25" x14ac:dyDescent="0.25">
      <c r="A1206" s="1">
        <v>2024</v>
      </c>
      <c r="B1206" s="1" t="s">
        <v>24</v>
      </c>
      <c r="C1206" s="1" t="s">
        <v>3182</v>
      </c>
      <c r="D1206" s="1" t="s">
        <v>3348</v>
      </c>
      <c r="E1206" s="1">
        <v>2100122398</v>
      </c>
      <c r="F1206" s="1" t="s">
        <v>135</v>
      </c>
      <c r="G1206" t="s">
        <v>28</v>
      </c>
      <c r="H1206" s="1">
        <v>1000000001127</v>
      </c>
      <c r="I1206" s="1" t="s">
        <v>50</v>
      </c>
      <c r="J1206" s="1" t="s">
        <v>50</v>
      </c>
      <c r="K1206" s="6" t="s">
        <v>3349</v>
      </c>
      <c r="L1206" t="s">
        <v>13</v>
      </c>
      <c r="M1206" t="s">
        <v>28</v>
      </c>
      <c r="N1206" s="6" t="s">
        <v>3349</v>
      </c>
      <c r="O1206" t="s">
        <v>28</v>
      </c>
      <c r="P1206" t="s">
        <v>28</v>
      </c>
      <c r="Q1206" t="s">
        <v>28</v>
      </c>
      <c r="R1206" s="7" t="s">
        <v>3350</v>
      </c>
      <c r="S1206" s="8">
        <f>R1206/N1206 * -1</f>
      </c>
      <c r="T1206">
        <f>VLOOKUP(H1206,SKU_PORKMEAT!A2:D683,{3},FALSE)</f>
      </c>
      <c r="U1206" s="1">
        <f>VLOOKUP(UPPER(IF(IFERROR(VLOOKUP(E1206,SOTC_PORKMEAT!A2:B5441,{2},FALSE), TRUE)=TRUE, VLOOKUP(E1206,PICKUP_PORKMEAT!A2:B559,{2},FALSE),VLOOKUP(E1206,SOTC_PORKMEAT!A2:B5441,{2},FALSE))), CUSTOMERS_PORKMEAT!A2:C951,{3},FALSE)</f>
      </c>
      <c r="V1206" s="1">
        <f>VLOOKUP(UPPER(IF(IFERROR(VLOOKUP(E1206,SOTC_PORKMEAT!A2:B5441,{2},FALSE), TRUE)=TRUE, VLOOKUP(E1206,PICKUP_PORKMEAT!A2:B559,{2},FALSE),VLOOKUP(E1206,SOTC_PORKMEAT!A2:B5441,{2},FALSE))), CUSTOMERS_PORKMEAT!A2:D951,{4},FALSE)</f>
      </c>
      <c r="W1206" s="1">
        <f>VLOOKUP(H1206,SKU_PORKMEAT!A2:D683,{4},FALSE)</f>
      </c>
      <c r="X1206" s="1">
        <v>15</v>
      </c>
      <c r="Y1206" t="s">
        <v>135</v>
      </c>
    </row>
    <row r="1207" spans="1:25" x14ac:dyDescent="0.25">
      <c r="A1207" s="1">
        <v>2024</v>
      </c>
      <c r="B1207" s="1" t="s">
        <v>24</v>
      </c>
      <c r="C1207" s="1" t="s">
        <v>3182</v>
      </c>
      <c r="D1207" s="1" t="s">
        <v>3351</v>
      </c>
      <c r="E1207" s="1">
        <v>2100122375</v>
      </c>
      <c r="F1207" s="1" t="s">
        <v>177</v>
      </c>
      <c r="G1207" t="s">
        <v>28</v>
      </c>
      <c r="H1207" s="1">
        <v>1000000001127</v>
      </c>
      <c r="I1207" s="1" t="s">
        <v>50</v>
      </c>
      <c r="J1207" s="1" t="s">
        <v>50</v>
      </c>
      <c r="K1207" s="6" t="s">
        <v>3352</v>
      </c>
      <c r="L1207" t="s">
        <v>13</v>
      </c>
      <c r="M1207" t="s">
        <v>28</v>
      </c>
      <c r="N1207" s="6" t="s">
        <v>3352</v>
      </c>
      <c r="O1207" t="s">
        <v>28</v>
      </c>
      <c r="P1207" t="s">
        <v>28</v>
      </c>
      <c r="Q1207" t="s">
        <v>28</v>
      </c>
      <c r="R1207" s="7" t="s">
        <v>3353</v>
      </c>
      <c r="S1207" s="8">
        <f>R1207/N1207 * -1</f>
      </c>
      <c r="T1207">
        <f>VLOOKUP(H1207,SKU_PORKMEAT!A2:D683,{3},FALSE)</f>
      </c>
      <c r="U1207" s="1">
        <f>VLOOKUP(UPPER(IF(IFERROR(VLOOKUP(E1207,SOTC_PORKMEAT!A2:B5441,{2},FALSE), TRUE)=TRUE, VLOOKUP(E1207,PICKUP_PORKMEAT!A2:B559,{2},FALSE),VLOOKUP(E1207,SOTC_PORKMEAT!A2:B5441,{2},FALSE))), CUSTOMERS_PORKMEAT!A2:C951,{3},FALSE)</f>
      </c>
      <c r="V1207" s="1">
        <f>VLOOKUP(UPPER(IF(IFERROR(VLOOKUP(E1207,SOTC_PORKMEAT!A2:B5441,{2},FALSE), TRUE)=TRUE, VLOOKUP(E1207,PICKUP_PORKMEAT!A2:B559,{2},FALSE),VLOOKUP(E1207,SOTC_PORKMEAT!A2:B5441,{2},FALSE))), CUSTOMERS_PORKMEAT!A2:D951,{4},FALSE)</f>
      </c>
      <c r="W1207" s="1">
        <f>VLOOKUP(H1207,SKU_PORKMEAT!A2:D683,{4},FALSE)</f>
      </c>
      <c r="X1207" s="1">
        <v>15</v>
      </c>
      <c r="Y1207" t="s">
        <v>177</v>
      </c>
    </row>
    <row r="1208" spans="1:25" x14ac:dyDescent="0.25">
      <c r="A1208" s="1">
        <v>2024</v>
      </c>
      <c r="B1208" s="1" t="s">
        <v>24</v>
      </c>
      <c r="C1208" s="1" t="s">
        <v>3182</v>
      </c>
      <c r="D1208" s="1" t="s">
        <v>3354</v>
      </c>
      <c r="E1208" s="1">
        <v>2100122370</v>
      </c>
      <c r="F1208" s="1" t="s">
        <v>177</v>
      </c>
      <c r="G1208" t="s">
        <v>28</v>
      </c>
      <c r="H1208" s="1">
        <v>1000000001127</v>
      </c>
      <c r="I1208" s="1" t="s">
        <v>50</v>
      </c>
      <c r="J1208" s="1" t="s">
        <v>50</v>
      </c>
      <c r="K1208" s="6" t="s">
        <v>3355</v>
      </c>
      <c r="L1208" t="s">
        <v>13</v>
      </c>
      <c r="M1208" t="s">
        <v>28</v>
      </c>
      <c r="N1208" s="6" t="s">
        <v>3355</v>
      </c>
      <c r="O1208" t="s">
        <v>28</v>
      </c>
      <c r="P1208" t="s">
        <v>28</v>
      </c>
      <c r="Q1208" t="s">
        <v>28</v>
      </c>
      <c r="R1208" s="7" t="s">
        <v>3356</v>
      </c>
      <c r="S1208" s="8">
        <f>R1208/N1208 * -1</f>
      </c>
      <c r="T1208">
        <f>VLOOKUP(H1208,SKU_PORKMEAT!A2:D683,{3},FALSE)</f>
      </c>
      <c r="U1208" s="1">
        <f>VLOOKUP(UPPER(IF(IFERROR(VLOOKUP(E1208,SOTC_PORKMEAT!A2:B5441,{2},FALSE), TRUE)=TRUE, VLOOKUP(E1208,PICKUP_PORKMEAT!A2:B559,{2},FALSE),VLOOKUP(E1208,SOTC_PORKMEAT!A2:B5441,{2},FALSE))), CUSTOMERS_PORKMEAT!A2:C951,{3},FALSE)</f>
      </c>
      <c r="V1208" s="1">
        <f>VLOOKUP(UPPER(IF(IFERROR(VLOOKUP(E1208,SOTC_PORKMEAT!A2:B5441,{2},FALSE), TRUE)=TRUE, VLOOKUP(E1208,PICKUP_PORKMEAT!A2:B559,{2},FALSE),VLOOKUP(E1208,SOTC_PORKMEAT!A2:B5441,{2},FALSE))), CUSTOMERS_PORKMEAT!A2:D951,{4},FALSE)</f>
      </c>
      <c r="W1208" s="1">
        <f>VLOOKUP(H1208,SKU_PORKMEAT!A2:D683,{4},FALSE)</f>
      </c>
      <c r="X1208" s="1">
        <v>15</v>
      </c>
      <c r="Y1208" t="s">
        <v>177</v>
      </c>
    </row>
    <row r="1209" spans="1:25" x14ac:dyDescent="0.25">
      <c r="A1209" s="1">
        <v>2024</v>
      </c>
      <c r="B1209" s="1" t="s">
        <v>24</v>
      </c>
      <c r="C1209" s="1" t="s">
        <v>3182</v>
      </c>
      <c r="D1209" s="1" t="s">
        <v>3357</v>
      </c>
      <c r="E1209" s="1">
        <v>2100122371</v>
      </c>
      <c r="F1209" s="1" t="s">
        <v>177</v>
      </c>
      <c r="G1209" t="s">
        <v>28</v>
      </c>
      <c r="H1209" s="1">
        <v>1000000001127</v>
      </c>
      <c r="I1209" s="1" t="s">
        <v>50</v>
      </c>
      <c r="J1209" s="1" t="s">
        <v>50</v>
      </c>
      <c r="K1209" s="6" t="s">
        <v>3324</v>
      </c>
      <c r="L1209" t="s">
        <v>13</v>
      </c>
      <c r="M1209" t="s">
        <v>28</v>
      </c>
      <c r="N1209" s="6" t="s">
        <v>3324</v>
      </c>
      <c r="O1209" t="s">
        <v>28</v>
      </c>
      <c r="P1209" t="s">
        <v>28</v>
      </c>
      <c r="Q1209" t="s">
        <v>28</v>
      </c>
      <c r="R1209" s="7" t="s">
        <v>3358</v>
      </c>
      <c r="S1209" s="8">
        <f>R1209/N1209 * -1</f>
      </c>
      <c r="T1209">
        <f>VLOOKUP(H1209,SKU_PORKMEAT!A2:D683,{3},FALSE)</f>
      </c>
      <c r="U1209" s="1">
        <f>VLOOKUP(UPPER(IF(IFERROR(VLOOKUP(E1209,SOTC_PORKMEAT!A2:B5441,{2},FALSE), TRUE)=TRUE, VLOOKUP(E1209,PICKUP_PORKMEAT!A2:B559,{2},FALSE),VLOOKUP(E1209,SOTC_PORKMEAT!A2:B5441,{2},FALSE))), CUSTOMERS_PORKMEAT!A2:C951,{3},FALSE)</f>
      </c>
      <c r="V1209" s="1">
        <f>VLOOKUP(UPPER(IF(IFERROR(VLOOKUP(E1209,SOTC_PORKMEAT!A2:B5441,{2},FALSE), TRUE)=TRUE, VLOOKUP(E1209,PICKUP_PORKMEAT!A2:B559,{2},FALSE),VLOOKUP(E1209,SOTC_PORKMEAT!A2:B5441,{2},FALSE))), CUSTOMERS_PORKMEAT!A2:D951,{4},FALSE)</f>
      </c>
      <c r="W1209" s="1">
        <f>VLOOKUP(H1209,SKU_PORKMEAT!A2:D683,{4},FALSE)</f>
      </c>
      <c r="X1209" s="1">
        <v>15</v>
      </c>
      <c r="Y1209" t="s">
        <v>177</v>
      </c>
    </row>
    <row r="1210" spans="1:25" x14ac:dyDescent="0.25">
      <c r="A1210" s="1">
        <v>2024</v>
      </c>
      <c r="B1210" s="1" t="s">
        <v>24</v>
      </c>
      <c r="C1210" s="1" t="s">
        <v>3182</v>
      </c>
      <c r="D1210" s="1" t="s">
        <v>3359</v>
      </c>
      <c r="E1210" s="1">
        <v>2100122372</v>
      </c>
      <c r="F1210" s="1" t="s">
        <v>177</v>
      </c>
      <c r="G1210" t="s">
        <v>28</v>
      </c>
      <c r="H1210" s="1">
        <v>1000000001127</v>
      </c>
      <c r="I1210" s="1" t="s">
        <v>50</v>
      </c>
      <c r="J1210" s="1" t="s">
        <v>50</v>
      </c>
      <c r="K1210" s="6" t="s">
        <v>3360</v>
      </c>
      <c r="L1210" t="s">
        <v>13</v>
      </c>
      <c r="M1210" t="s">
        <v>28</v>
      </c>
      <c r="N1210" s="6" t="s">
        <v>3360</v>
      </c>
      <c r="O1210" t="s">
        <v>28</v>
      </c>
      <c r="P1210" t="s">
        <v>28</v>
      </c>
      <c r="Q1210" t="s">
        <v>28</v>
      </c>
      <c r="R1210" s="7" t="s">
        <v>3361</v>
      </c>
      <c r="S1210" s="8">
        <f>R1210/N1210 * -1</f>
      </c>
      <c r="T1210">
        <f>VLOOKUP(H1210,SKU_PORKMEAT!A2:D683,{3},FALSE)</f>
      </c>
      <c r="U1210" s="1">
        <f>VLOOKUP(UPPER(IF(IFERROR(VLOOKUP(E1210,SOTC_PORKMEAT!A2:B5441,{2},FALSE), TRUE)=TRUE, VLOOKUP(E1210,PICKUP_PORKMEAT!A2:B559,{2},FALSE),VLOOKUP(E1210,SOTC_PORKMEAT!A2:B5441,{2},FALSE))), CUSTOMERS_PORKMEAT!A2:C951,{3},FALSE)</f>
      </c>
      <c r="V1210" s="1">
        <f>VLOOKUP(UPPER(IF(IFERROR(VLOOKUP(E1210,SOTC_PORKMEAT!A2:B5441,{2},FALSE), TRUE)=TRUE, VLOOKUP(E1210,PICKUP_PORKMEAT!A2:B559,{2},FALSE),VLOOKUP(E1210,SOTC_PORKMEAT!A2:B5441,{2},FALSE))), CUSTOMERS_PORKMEAT!A2:D951,{4},FALSE)</f>
      </c>
      <c r="W1210" s="1">
        <f>VLOOKUP(H1210,SKU_PORKMEAT!A2:D683,{4},FALSE)</f>
      </c>
      <c r="X1210" s="1">
        <v>15</v>
      </c>
      <c r="Y1210" t="s">
        <v>177</v>
      </c>
    </row>
    <row r="1211" spans="1:25" x14ac:dyDescent="0.25">
      <c r="A1211" s="1">
        <v>2024</v>
      </c>
      <c r="B1211" s="1" t="s">
        <v>24</v>
      </c>
      <c r="C1211" s="1" t="s">
        <v>3182</v>
      </c>
      <c r="D1211" s="1" t="s">
        <v>3362</v>
      </c>
      <c r="E1211" s="1">
        <v>2100122373</v>
      </c>
      <c r="F1211" s="1" t="s">
        <v>177</v>
      </c>
      <c r="G1211" t="s">
        <v>28</v>
      </c>
      <c r="H1211" s="1">
        <v>1000000001127</v>
      </c>
      <c r="I1211" s="1" t="s">
        <v>50</v>
      </c>
      <c r="J1211" s="1" t="s">
        <v>50</v>
      </c>
      <c r="K1211" s="6" t="s">
        <v>3324</v>
      </c>
      <c r="L1211" t="s">
        <v>13</v>
      </c>
      <c r="M1211" t="s">
        <v>28</v>
      </c>
      <c r="N1211" s="6" t="s">
        <v>3324</v>
      </c>
      <c r="O1211" t="s">
        <v>28</v>
      </c>
      <c r="P1211" t="s">
        <v>28</v>
      </c>
      <c r="Q1211" t="s">
        <v>28</v>
      </c>
      <c r="R1211" s="7" t="s">
        <v>3358</v>
      </c>
      <c r="S1211" s="8">
        <f>R1211/N1211 * -1</f>
      </c>
      <c r="T1211">
        <f>VLOOKUP(H1211,SKU_PORKMEAT!A2:D683,{3},FALSE)</f>
      </c>
      <c r="U1211" s="1">
        <f>VLOOKUP(UPPER(IF(IFERROR(VLOOKUP(E1211,SOTC_PORKMEAT!A2:B5441,{2},FALSE), TRUE)=TRUE, VLOOKUP(E1211,PICKUP_PORKMEAT!A2:B559,{2},FALSE),VLOOKUP(E1211,SOTC_PORKMEAT!A2:B5441,{2},FALSE))), CUSTOMERS_PORKMEAT!A2:C951,{3},FALSE)</f>
      </c>
      <c r="V1211" s="1">
        <f>VLOOKUP(UPPER(IF(IFERROR(VLOOKUP(E1211,SOTC_PORKMEAT!A2:B5441,{2},FALSE), TRUE)=TRUE, VLOOKUP(E1211,PICKUP_PORKMEAT!A2:B559,{2},FALSE),VLOOKUP(E1211,SOTC_PORKMEAT!A2:B5441,{2},FALSE))), CUSTOMERS_PORKMEAT!A2:D951,{4},FALSE)</f>
      </c>
      <c r="W1211" s="1">
        <f>VLOOKUP(H1211,SKU_PORKMEAT!A2:D683,{4},FALSE)</f>
      </c>
      <c r="X1211" s="1">
        <v>15</v>
      </c>
      <c r="Y1211" t="s">
        <v>177</v>
      </c>
    </row>
    <row r="1212" spans="1:25" x14ac:dyDescent="0.25">
      <c r="A1212" s="1">
        <v>2024</v>
      </c>
      <c r="B1212" s="1" t="s">
        <v>24</v>
      </c>
      <c r="C1212" s="1" t="s">
        <v>3182</v>
      </c>
      <c r="D1212" s="1" t="s">
        <v>3363</v>
      </c>
      <c r="E1212" s="1">
        <v>2100122374</v>
      </c>
      <c r="F1212" s="1" t="s">
        <v>177</v>
      </c>
      <c r="G1212" t="s">
        <v>28</v>
      </c>
      <c r="H1212" s="1">
        <v>1000000001127</v>
      </c>
      <c r="I1212" s="1" t="s">
        <v>50</v>
      </c>
      <c r="J1212" s="1" t="s">
        <v>50</v>
      </c>
      <c r="K1212" s="6" t="s">
        <v>3364</v>
      </c>
      <c r="L1212" t="s">
        <v>13</v>
      </c>
      <c r="M1212" t="s">
        <v>28</v>
      </c>
      <c r="N1212" s="6" t="s">
        <v>3364</v>
      </c>
      <c r="O1212" t="s">
        <v>28</v>
      </c>
      <c r="P1212" t="s">
        <v>28</v>
      </c>
      <c r="Q1212" t="s">
        <v>28</v>
      </c>
      <c r="R1212" s="7" t="s">
        <v>3365</v>
      </c>
      <c r="S1212" s="8">
        <f>R1212/N1212 * -1</f>
      </c>
      <c r="T1212">
        <f>VLOOKUP(H1212,SKU_PORKMEAT!A2:D683,{3},FALSE)</f>
      </c>
      <c r="U1212" s="1">
        <f>VLOOKUP(UPPER(IF(IFERROR(VLOOKUP(E1212,SOTC_PORKMEAT!A2:B5441,{2},FALSE), TRUE)=TRUE, VLOOKUP(E1212,PICKUP_PORKMEAT!A2:B559,{2},FALSE),VLOOKUP(E1212,SOTC_PORKMEAT!A2:B5441,{2},FALSE))), CUSTOMERS_PORKMEAT!A2:C951,{3},FALSE)</f>
      </c>
      <c r="V1212" s="1">
        <f>VLOOKUP(UPPER(IF(IFERROR(VLOOKUP(E1212,SOTC_PORKMEAT!A2:B5441,{2},FALSE), TRUE)=TRUE, VLOOKUP(E1212,PICKUP_PORKMEAT!A2:B559,{2},FALSE),VLOOKUP(E1212,SOTC_PORKMEAT!A2:B5441,{2},FALSE))), CUSTOMERS_PORKMEAT!A2:D951,{4},FALSE)</f>
      </c>
      <c r="W1212" s="1">
        <f>VLOOKUP(H1212,SKU_PORKMEAT!A2:D683,{4},FALSE)</f>
      </c>
      <c r="X1212" s="1">
        <v>15</v>
      </c>
      <c r="Y1212" t="s">
        <v>177</v>
      </c>
    </row>
    <row r="1213" spans="1:25" x14ac:dyDescent="0.25">
      <c r="A1213" s="1">
        <v>2024</v>
      </c>
      <c r="B1213" s="1" t="s">
        <v>24</v>
      </c>
      <c r="C1213" s="1" t="s">
        <v>3182</v>
      </c>
      <c r="D1213" s="1" t="s">
        <v>3366</v>
      </c>
      <c r="E1213" s="1">
        <v>2100122378</v>
      </c>
      <c r="F1213" s="1" t="s">
        <v>177</v>
      </c>
      <c r="G1213" t="s">
        <v>28</v>
      </c>
      <c r="H1213" s="1">
        <v>1000000001127</v>
      </c>
      <c r="I1213" s="1" t="s">
        <v>50</v>
      </c>
      <c r="J1213" s="1" t="s">
        <v>50</v>
      </c>
      <c r="K1213" s="6" t="s">
        <v>3367</v>
      </c>
      <c r="L1213" t="s">
        <v>13</v>
      </c>
      <c r="M1213" t="s">
        <v>28</v>
      </c>
      <c r="N1213" s="6" t="s">
        <v>3367</v>
      </c>
      <c r="O1213" t="s">
        <v>28</v>
      </c>
      <c r="P1213" t="s">
        <v>28</v>
      </c>
      <c r="Q1213" t="s">
        <v>28</v>
      </c>
      <c r="R1213" s="7" t="s">
        <v>3368</v>
      </c>
      <c r="S1213" s="8">
        <f>R1213/N1213 * -1</f>
      </c>
      <c r="T1213">
        <f>VLOOKUP(H1213,SKU_PORKMEAT!A2:D683,{3},FALSE)</f>
      </c>
      <c r="U1213" s="1">
        <f>VLOOKUP(UPPER(IF(IFERROR(VLOOKUP(E1213,SOTC_PORKMEAT!A2:B5441,{2},FALSE), TRUE)=TRUE, VLOOKUP(E1213,PICKUP_PORKMEAT!A2:B559,{2},FALSE),VLOOKUP(E1213,SOTC_PORKMEAT!A2:B5441,{2},FALSE))), CUSTOMERS_PORKMEAT!A2:C951,{3},FALSE)</f>
      </c>
      <c r="V1213" s="1">
        <f>VLOOKUP(UPPER(IF(IFERROR(VLOOKUP(E1213,SOTC_PORKMEAT!A2:B5441,{2},FALSE), TRUE)=TRUE, VLOOKUP(E1213,PICKUP_PORKMEAT!A2:B559,{2},FALSE),VLOOKUP(E1213,SOTC_PORKMEAT!A2:B5441,{2},FALSE))), CUSTOMERS_PORKMEAT!A2:D951,{4},FALSE)</f>
      </c>
      <c r="W1213" s="1">
        <f>VLOOKUP(H1213,SKU_PORKMEAT!A2:D683,{4},FALSE)</f>
      </c>
      <c r="X1213" s="1">
        <v>15</v>
      </c>
      <c r="Y1213" t="s">
        <v>177</v>
      </c>
    </row>
    <row r="1214" spans="1:25" x14ac:dyDescent="0.25">
      <c r="A1214" s="1">
        <v>2024</v>
      </c>
      <c r="B1214" s="1" t="s">
        <v>24</v>
      </c>
      <c r="C1214" s="1" t="s">
        <v>3182</v>
      </c>
      <c r="D1214" s="1" t="s">
        <v>3369</v>
      </c>
      <c r="E1214" s="1">
        <v>2100122379</v>
      </c>
      <c r="F1214" s="1" t="s">
        <v>177</v>
      </c>
      <c r="G1214" t="s">
        <v>28</v>
      </c>
      <c r="H1214" s="1">
        <v>1000000001127</v>
      </c>
      <c r="I1214" s="1" t="s">
        <v>50</v>
      </c>
      <c r="J1214" s="1" t="s">
        <v>50</v>
      </c>
      <c r="K1214" s="6" t="s">
        <v>3370</v>
      </c>
      <c r="L1214" t="s">
        <v>13</v>
      </c>
      <c r="M1214" t="s">
        <v>28</v>
      </c>
      <c r="N1214" s="6" t="s">
        <v>3370</v>
      </c>
      <c r="O1214" t="s">
        <v>28</v>
      </c>
      <c r="P1214" t="s">
        <v>28</v>
      </c>
      <c r="Q1214" t="s">
        <v>28</v>
      </c>
      <c r="R1214" s="7" t="s">
        <v>3371</v>
      </c>
      <c r="S1214" s="8">
        <f>R1214/N1214 * -1</f>
      </c>
      <c r="T1214">
        <f>VLOOKUP(H1214,SKU_PORKMEAT!A2:D683,{3},FALSE)</f>
      </c>
      <c r="U1214" s="1">
        <f>VLOOKUP(UPPER(IF(IFERROR(VLOOKUP(E1214,SOTC_PORKMEAT!A2:B5441,{2},FALSE), TRUE)=TRUE, VLOOKUP(E1214,PICKUP_PORKMEAT!A2:B559,{2},FALSE),VLOOKUP(E1214,SOTC_PORKMEAT!A2:B5441,{2},FALSE))), CUSTOMERS_PORKMEAT!A2:C951,{3},FALSE)</f>
      </c>
      <c r="V1214" s="1">
        <f>VLOOKUP(UPPER(IF(IFERROR(VLOOKUP(E1214,SOTC_PORKMEAT!A2:B5441,{2},FALSE), TRUE)=TRUE, VLOOKUP(E1214,PICKUP_PORKMEAT!A2:B559,{2},FALSE),VLOOKUP(E1214,SOTC_PORKMEAT!A2:B5441,{2},FALSE))), CUSTOMERS_PORKMEAT!A2:D951,{4},FALSE)</f>
      </c>
      <c r="W1214" s="1">
        <f>VLOOKUP(H1214,SKU_PORKMEAT!A2:D683,{4},FALSE)</f>
      </c>
      <c r="X1214" s="1">
        <v>15</v>
      </c>
      <c r="Y1214" t="s">
        <v>177</v>
      </c>
    </row>
    <row r="1215" spans="1:25" x14ac:dyDescent="0.25">
      <c r="A1215" s="1">
        <v>2024</v>
      </c>
      <c r="B1215" s="1" t="s">
        <v>24</v>
      </c>
      <c r="C1215" s="1" t="s">
        <v>3182</v>
      </c>
      <c r="D1215" s="1" t="s">
        <v>3372</v>
      </c>
      <c r="E1215" s="1">
        <v>2100122380</v>
      </c>
      <c r="F1215" s="1" t="s">
        <v>177</v>
      </c>
      <c r="G1215" t="s">
        <v>28</v>
      </c>
      <c r="H1215" s="1">
        <v>1000000001127</v>
      </c>
      <c r="I1215" s="1" t="s">
        <v>50</v>
      </c>
      <c r="J1215" s="1" t="s">
        <v>50</v>
      </c>
      <c r="K1215" s="6" t="s">
        <v>3373</v>
      </c>
      <c r="L1215" t="s">
        <v>13</v>
      </c>
      <c r="M1215" t="s">
        <v>28</v>
      </c>
      <c r="N1215" s="6" t="s">
        <v>3373</v>
      </c>
      <c r="O1215" t="s">
        <v>28</v>
      </c>
      <c r="P1215" t="s">
        <v>28</v>
      </c>
      <c r="Q1215" t="s">
        <v>28</v>
      </c>
      <c r="R1215" s="7" t="s">
        <v>2679</v>
      </c>
      <c r="S1215" s="8">
        <f>R1215/N1215 * -1</f>
      </c>
      <c r="T1215">
        <f>VLOOKUP(H1215,SKU_PORKMEAT!A2:D683,{3},FALSE)</f>
      </c>
      <c r="U1215" s="1">
        <f>VLOOKUP(UPPER(IF(IFERROR(VLOOKUP(E1215,SOTC_PORKMEAT!A2:B5441,{2},FALSE), TRUE)=TRUE, VLOOKUP(E1215,PICKUP_PORKMEAT!A2:B559,{2},FALSE),VLOOKUP(E1215,SOTC_PORKMEAT!A2:B5441,{2},FALSE))), CUSTOMERS_PORKMEAT!A2:C951,{3},FALSE)</f>
      </c>
      <c r="V1215" s="1">
        <f>VLOOKUP(UPPER(IF(IFERROR(VLOOKUP(E1215,SOTC_PORKMEAT!A2:B5441,{2},FALSE), TRUE)=TRUE, VLOOKUP(E1215,PICKUP_PORKMEAT!A2:B559,{2},FALSE),VLOOKUP(E1215,SOTC_PORKMEAT!A2:B5441,{2},FALSE))), CUSTOMERS_PORKMEAT!A2:D951,{4},FALSE)</f>
      </c>
      <c r="W1215" s="1">
        <f>VLOOKUP(H1215,SKU_PORKMEAT!A2:D683,{4},FALSE)</f>
      </c>
      <c r="X1215" s="1">
        <v>15</v>
      </c>
      <c r="Y1215" t="s">
        <v>177</v>
      </c>
    </row>
    <row r="1216" spans="1:25" x14ac:dyDescent="0.25">
      <c r="A1216" s="1">
        <v>2024</v>
      </c>
      <c r="B1216" s="1" t="s">
        <v>24</v>
      </c>
      <c r="C1216" s="1" t="s">
        <v>3182</v>
      </c>
      <c r="D1216" s="1" t="s">
        <v>3374</v>
      </c>
      <c r="E1216" s="1">
        <v>2100122381</v>
      </c>
      <c r="F1216" s="1" t="s">
        <v>177</v>
      </c>
      <c r="G1216" t="s">
        <v>28</v>
      </c>
      <c r="H1216" s="1">
        <v>1000000001127</v>
      </c>
      <c r="I1216" s="1" t="s">
        <v>50</v>
      </c>
      <c r="J1216" s="1" t="s">
        <v>50</v>
      </c>
      <c r="K1216" s="6" t="s">
        <v>3375</v>
      </c>
      <c r="L1216" t="s">
        <v>13</v>
      </c>
      <c r="M1216" t="s">
        <v>28</v>
      </c>
      <c r="N1216" s="6" t="s">
        <v>3375</v>
      </c>
      <c r="O1216" t="s">
        <v>28</v>
      </c>
      <c r="P1216" t="s">
        <v>28</v>
      </c>
      <c r="Q1216" t="s">
        <v>28</v>
      </c>
      <c r="R1216" s="7" t="s">
        <v>3376</v>
      </c>
      <c r="S1216" s="8">
        <f>R1216/N1216 * -1</f>
      </c>
      <c r="T1216">
        <f>VLOOKUP(H1216,SKU_PORKMEAT!A2:D683,{3},FALSE)</f>
      </c>
      <c r="U1216" s="1">
        <f>VLOOKUP(UPPER(IF(IFERROR(VLOOKUP(E1216,SOTC_PORKMEAT!A2:B5441,{2},FALSE), TRUE)=TRUE, VLOOKUP(E1216,PICKUP_PORKMEAT!A2:B559,{2},FALSE),VLOOKUP(E1216,SOTC_PORKMEAT!A2:B5441,{2},FALSE))), CUSTOMERS_PORKMEAT!A2:C951,{3},FALSE)</f>
      </c>
      <c r="V1216" s="1">
        <f>VLOOKUP(UPPER(IF(IFERROR(VLOOKUP(E1216,SOTC_PORKMEAT!A2:B5441,{2},FALSE), TRUE)=TRUE, VLOOKUP(E1216,PICKUP_PORKMEAT!A2:B559,{2},FALSE),VLOOKUP(E1216,SOTC_PORKMEAT!A2:B5441,{2},FALSE))), CUSTOMERS_PORKMEAT!A2:D951,{4},FALSE)</f>
      </c>
      <c r="W1216" s="1">
        <f>VLOOKUP(H1216,SKU_PORKMEAT!A2:D683,{4},FALSE)</f>
      </c>
      <c r="X1216" s="1">
        <v>15</v>
      </c>
      <c r="Y1216" t="s">
        <v>177</v>
      </c>
    </row>
    <row r="1217" spans="1:25" x14ac:dyDescent="0.25">
      <c r="A1217" s="1">
        <v>2024</v>
      </c>
      <c r="B1217" s="1" t="s">
        <v>24</v>
      </c>
      <c r="C1217" s="1" t="s">
        <v>3182</v>
      </c>
      <c r="D1217" s="1" t="s">
        <v>3377</v>
      </c>
      <c r="E1217" s="1">
        <v>2100122382</v>
      </c>
      <c r="F1217" s="1" t="s">
        <v>177</v>
      </c>
      <c r="G1217" t="s">
        <v>28</v>
      </c>
      <c r="H1217" s="1">
        <v>1000000001127</v>
      </c>
      <c r="I1217" s="1" t="s">
        <v>50</v>
      </c>
      <c r="J1217" s="1" t="s">
        <v>50</v>
      </c>
      <c r="K1217" s="6" t="s">
        <v>3122</v>
      </c>
      <c r="L1217" t="s">
        <v>13</v>
      </c>
      <c r="M1217" t="s">
        <v>28</v>
      </c>
      <c r="N1217" s="6" t="s">
        <v>3122</v>
      </c>
      <c r="O1217" t="s">
        <v>28</v>
      </c>
      <c r="P1217" t="s">
        <v>28</v>
      </c>
      <c r="Q1217" t="s">
        <v>28</v>
      </c>
      <c r="R1217" s="7" t="s">
        <v>3378</v>
      </c>
      <c r="S1217" s="8">
        <f>R1217/N1217 * -1</f>
      </c>
      <c r="T1217">
        <f>VLOOKUP(H1217,SKU_PORKMEAT!A2:D683,{3},FALSE)</f>
      </c>
      <c r="U1217" s="1">
        <f>VLOOKUP(UPPER(IF(IFERROR(VLOOKUP(E1217,SOTC_PORKMEAT!A2:B5441,{2},FALSE), TRUE)=TRUE, VLOOKUP(E1217,PICKUP_PORKMEAT!A2:B559,{2},FALSE),VLOOKUP(E1217,SOTC_PORKMEAT!A2:B5441,{2},FALSE))), CUSTOMERS_PORKMEAT!A2:C951,{3},FALSE)</f>
      </c>
      <c r="V1217" s="1">
        <f>VLOOKUP(UPPER(IF(IFERROR(VLOOKUP(E1217,SOTC_PORKMEAT!A2:B5441,{2},FALSE), TRUE)=TRUE, VLOOKUP(E1217,PICKUP_PORKMEAT!A2:B559,{2},FALSE),VLOOKUP(E1217,SOTC_PORKMEAT!A2:B5441,{2},FALSE))), CUSTOMERS_PORKMEAT!A2:D951,{4},FALSE)</f>
      </c>
      <c r="W1217" s="1">
        <f>VLOOKUP(H1217,SKU_PORKMEAT!A2:D683,{4},FALSE)</f>
      </c>
      <c r="X1217" s="1">
        <v>15</v>
      </c>
      <c r="Y1217" t="s">
        <v>177</v>
      </c>
    </row>
    <row r="1218" spans="1:25" x14ac:dyDescent="0.25">
      <c r="A1218" s="1">
        <v>2024</v>
      </c>
      <c r="B1218" s="1" t="s">
        <v>24</v>
      </c>
      <c r="C1218" s="1" t="s">
        <v>3182</v>
      </c>
      <c r="D1218" s="1" t="s">
        <v>3379</v>
      </c>
      <c r="E1218" s="1">
        <v>2100122383</v>
      </c>
      <c r="F1218" s="1" t="s">
        <v>177</v>
      </c>
      <c r="G1218" t="s">
        <v>28</v>
      </c>
      <c r="H1218" s="1">
        <v>1000000001127</v>
      </c>
      <c r="I1218" s="1" t="s">
        <v>50</v>
      </c>
      <c r="J1218" s="1" t="s">
        <v>50</v>
      </c>
      <c r="K1218" s="6" t="s">
        <v>3380</v>
      </c>
      <c r="L1218" t="s">
        <v>13</v>
      </c>
      <c r="M1218" t="s">
        <v>28</v>
      </c>
      <c r="N1218" s="6" t="s">
        <v>3380</v>
      </c>
      <c r="O1218" t="s">
        <v>28</v>
      </c>
      <c r="P1218" t="s">
        <v>28</v>
      </c>
      <c r="Q1218" t="s">
        <v>28</v>
      </c>
      <c r="R1218" s="7" t="s">
        <v>3381</v>
      </c>
      <c r="S1218" s="8">
        <f>R1218/N1218 * -1</f>
      </c>
      <c r="T1218">
        <f>VLOOKUP(H1218,SKU_PORKMEAT!A2:D683,{3},FALSE)</f>
      </c>
      <c r="U1218" s="1">
        <f>VLOOKUP(UPPER(IF(IFERROR(VLOOKUP(E1218,SOTC_PORKMEAT!A2:B5441,{2},FALSE), TRUE)=TRUE, VLOOKUP(E1218,PICKUP_PORKMEAT!A2:B559,{2},FALSE),VLOOKUP(E1218,SOTC_PORKMEAT!A2:B5441,{2},FALSE))), CUSTOMERS_PORKMEAT!A2:C951,{3},FALSE)</f>
      </c>
      <c r="V1218" s="1">
        <f>VLOOKUP(UPPER(IF(IFERROR(VLOOKUP(E1218,SOTC_PORKMEAT!A2:B5441,{2},FALSE), TRUE)=TRUE, VLOOKUP(E1218,PICKUP_PORKMEAT!A2:B559,{2},FALSE),VLOOKUP(E1218,SOTC_PORKMEAT!A2:B5441,{2},FALSE))), CUSTOMERS_PORKMEAT!A2:D951,{4},FALSE)</f>
      </c>
      <c r="W1218" s="1">
        <f>VLOOKUP(H1218,SKU_PORKMEAT!A2:D683,{4},FALSE)</f>
      </c>
      <c r="X1218" s="1">
        <v>15</v>
      </c>
      <c r="Y1218" t="s">
        <v>177</v>
      </c>
    </row>
    <row r="1219" spans="1:25" x14ac:dyDescent="0.25">
      <c r="A1219" s="1">
        <v>2024</v>
      </c>
      <c r="B1219" s="1" t="s">
        <v>24</v>
      </c>
      <c r="C1219" s="1" t="s">
        <v>3182</v>
      </c>
      <c r="D1219" s="1" t="s">
        <v>3382</v>
      </c>
      <c r="E1219" s="1">
        <v>2100122384</v>
      </c>
      <c r="F1219" s="1" t="s">
        <v>177</v>
      </c>
      <c r="G1219" t="s">
        <v>28</v>
      </c>
      <c r="H1219" s="1">
        <v>1000000001127</v>
      </c>
      <c r="I1219" s="1" t="s">
        <v>50</v>
      </c>
      <c r="J1219" s="1" t="s">
        <v>50</v>
      </c>
      <c r="K1219" s="6" t="s">
        <v>3383</v>
      </c>
      <c r="L1219" t="s">
        <v>13</v>
      </c>
      <c r="M1219" t="s">
        <v>28</v>
      </c>
      <c r="N1219" s="6" t="s">
        <v>3383</v>
      </c>
      <c r="O1219" t="s">
        <v>28</v>
      </c>
      <c r="P1219" t="s">
        <v>28</v>
      </c>
      <c r="Q1219" t="s">
        <v>28</v>
      </c>
      <c r="R1219" s="7" t="s">
        <v>3384</v>
      </c>
      <c r="S1219" s="8">
        <f>R1219/N1219 * -1</f>
      </c>
      <c r="T1219">
        <f>VLOOKUP(H1219,SKU_PORKMEAT!A2:D683,{3},FALSE)</f>
      </c>
      <c r="U1219" s="1">
        <f>VLOOKUP(UPPER(IF(IFERROR(VLOOKUP(E1219,SOTC_PORKMEAT!A2:B5441,{2},FALSE), TRUE)=TRUE, VLOOKUP(E1219,PICKUP_PORKMEAT!A2:B559,{2},FALSE),VLOOKUP(E1219,SOTC_PORKMEAT!A2:B5441,{2},FALSE))), CUSTOMERS_PORKMEAT!A2:C951,{3},FALSE)</f>
      </c>
      <c r="V1219" s="1">
        <f>VLOOKUP(UPPER(IF(IFERROR(VLOOKUP(E1219,SOTC_PORKMEAT!A2:B5441,{2},FALSE), TRUE)=TRUE, VLOOKUP(E1219,PICKUP_PORKMEAT!A2:B559,{2},FALSE),VLOOKUP(E1219,SOTC_PORKMEAT!A2:B5441,{2},FALSE))), CUSTOMERS_PORKMEAT!A2:D951,{4},FALSE)</f>
      </c>
      <c r="W1219" s="1">
        <f>VLOOKUP(H1219,SKU_PORKMEAT!A2:D683,{4},FALSE)</f>
      </c>
      <c r="X1219" s="1">
        <v>15</v>
      </c>
      <c r="Y1219" t="s">
        <v>177</v>
      </c>
    </row>
    <row r="1220" spans="1:25" x14ac:dyDescent="0.25">
      <c r="A1220" s="1">
        <v>2024</v>
      </c>
      <c r="B1220" s="1" t="s">
        <v>24</v>
      </c>
      <c r="C1220" s="1" t="s">
        <v>3182</v>
      </c>
      <c r="D1220" s="1" t="s">
        <v>3385</v>
      </c>
      <c r="E1220" s="1">
        <v>2100122385</v>
      </c>
      <c r="F1220" s="1" t="s">
        <v>177</v>
      </c>
      <c r="G1220" t="s">
        <v>28</v>
      </c>
      <c r="H1220" s="1">
        <v>1000000001127</v>
      </c>
      <c r="I1220" s="1" t="s">
        <v>50</v>
      </c>
      <c r="J1220" s="1" t="s">
        <v>50</v>
      </c>
      <c r="K1220" s="6" t="s">
        <v>3386</v>
      </c>
      <c r="L1220" t="s">
        <v>13</v>
      </c>
      <c r="M1220" t="s">
        <v>28</v>
      </c>
      <c r="N1220" s="6" t="s">
        <v>3386</v>
      </c>
      <c r="O1220" t="s">
        <v>28</v>
      </c>
      <c r="P1220" t="s">
        <v>28</v>
      </c>
      <c r="Q1220" t="s">
        <v>28</v>
      </c>
      <c r="R1220" s="7" t="s">
        <v>3387</v>
      </c>
      <c r="S1220" s="8">
        <f>R1220/N1220 * -1</f>
      </c>
      <c r="T1220">
        <f>VLOOKUP(H1220,SKU_PORKMEAT!A2:D683,{3},FALSE)</f>
      </c>
      <c r="U1220" s="1">
        <f>VLOOKUP(UPPER(IF(IFERROR(VLOOKUP(E1220,SOTC_PORKMEAT!A2:B5441,{2},FALSE), TRUE)=TRUE, VLOOKUP(E1220,PICKUP_PORKMEAT!A2:B559,{2},FALSE),VLOOKUP(E1220,SOTC_PORKMEAT!A2:B5441,{2},FALSE))), CUSTOMERS_PORKMEAT!A2:C951,{3},FALSE)</f>
      </c>
      <c r="V1220" s="1">
        <f>VLOOKUP(UPPER(IF(IFERROR(VLOOKUP(E1220,SOTC_PORKMEAT!A2:B5441,{2},FALSE), TRUE)=TRUE, VLOOKUP(E1220,PICKUP_PORKMEAT!A2:B559,{2},FALSE),VLOOKUP(E1220,SOTC_PORKMEAT!A2:B5441,{2},FALSE))), CUSTOMERS_PORKMEAT!A2:D951,{4},FALSE)</f>
      </c>
      <c r="W1220" s="1">
        <f>VLOOKUP(H1220,SKU_PORKMEAT!A2:D683,{4},FALSE)</f>
      </c>
      <c r="X1220" s="1">
        <v>15</v>
      </c>
      <c r="Y1220" t="s">
        <v>177</v>
      </c>
    </row>
    <row r="1221" spans="1:25" x14ac:dyDescent="0.25">
      <c r="A1221" s="1">
        <v>2024</v>
      </c>
      <c r="B1221" s="1" t="s">
        <v>24</v>
      </c>
      <c r="C1221" s="1" t="s">
        <v>3182</v>
      </c>
      <c r="D1221" s="1" t="s">
        <v>3388</v>
      </c>
      <c r="E1221" s="1">
        <v>2100122386</v>
      </c>
      <c r="F1221" s="1" t="s">
        <v>177</v>
      </c>
      <c r="G1221" t="s">
        <v>28</v>
      </c>
      <c r="H1221" s="1">
        <v>1000000001127</v>
      </c>
      <c r="I1221" s="1" t="s">
        <v>50</v>
      </c>
      <c r="J1221" s="1" t="s">
        <v>50</v>
      </c>
      <c r="K1221" s="6" t="s">
        <v>3389</v>
      </c>
      <c r="L1221" t="s">
        <v>13</v>
      </c>
      <c r="M1221" t="s">
        <v>28</v>
      </c>
      <c r="N1221" s="6" t="s">
        <v>3389</v>
      </c>
      <c r="O1221" t="s">
        <v>28</v>
      </c>
      <c r="P1221" t="s">
        <v>28</v>
      </c>
      <c r="Q1221" t="s">
        <v>28</v>
      </c>
      <c r="R1221" s="7" t="s">
        <v>3390</v>
      </c>
      <c r="S1221" s="8">
        <f>R1221/N1221 * -1</f>
      </c>
      <c r="T1221">
        <f>VLOOKUP(H1221,SKU_PORKMEAT!A2:D683,{3},FALSE)</f>
      </c>
      <c r="U1221" s="1">
        <f>VLOOKUP(UPPER(IF(IFERROR(VLOOKUP(E1221,SOTC_PORKMEAT!A2:B5441,{2},FALSE), TRUE)=TRUE, VLOOKUP(E1221,PICKUP_PORKMEAT!A2:B559,{2},FALSE),VLOOKUP(E1221,SOTC_PORKMEAT!A2:B5441,{2},FALSE))), CUSTOMERS_PORKMEAT!A2:C951,{3},FALSE)</f>
      </c>
      <c r="V1221" s="1">
        <f>VLOOKUP(UPPER(IF(IFERROR(VLOOKUP(E1221,SOTC_PORKMEAT!A2:B5441,{2},FALSE), TRUE)=TRUE, VLOOKUP(E1221,PICKUP_PORKMEAT!A2:B559,{2},FALSE),VLOOKUP(E1221,SOTC_PORKMEAT!A2:B5441,{2},FALSE))), CUSTOMERS_PORKMEAT!A2:D951,{4},FALSE)</f>
      </c>
      <c r="W1221" s="1">
        <f>VLOOKUP(H1221,SKU_PORKMEAT!A2:D683,{4},FALSE)</f>
      </c>
      <c r="X1221" s="1">
        <v>15</v>
      </c>
      <c r="Y1221" t="s">
        <v>177</v>
      </c>
    </row>
    <row r="1222" spans="1:25" x14ac:dyDescent="0.25">
      <c r="A1222" s="1">
        <v>2024</v>
      </c>
      <c r="B1222" s="1" t="s">
        <v>24</v>
      </c>
      <c r="C1222" s="1" t="s">
        <v>3182</v>
      </c>
      <c r="D1222" s="1" t="s">
        <v>3391</v>
      </c>
      <c r="E1222" s="1">
        <v>2100122387</v>
      </c>
      <c r="F1222" s="1" t="s">
        <v>177</v>
      </c>
      <c r="G1222" t="s">
        <v>28</v>
      </c>
      <c r="H1222" s="1">
        <v>1000000001127</v>
      </c>
      <c r="I1222" s="1" t="s">
        <v>50</v>
      </c>
      <c r="J1222" s="1" t="s">
        <v>50</v>
      </c>
      <c r="K1222" s="6" t="s">
        <v>3392</v>
      </c>
      <c r="L1222" t="s">
        <v>13</v>
      </c>
      <c r="M1222" t="s">
        <v>28</v>
      </c>
      <c r="N1222" s="6" t="s">
        <v>3392</v>
      </c>
      <c r="O1222" t="s">
        <v>28</v>
      </c>
      <c r="P1222" t="s">
        <v>28</v>
      </c>
      <c r="Q1222" t="s">
        <v>28</v>
      </c>
      <c r="R1222" s="7" t="s">
        <v>3393</v>
      </c>
      <c r="S1222" s="8">
        <f>R1222/N1222 * -1</f>
      </c>
      <c r="T1222">
        <f>VLOOKUP(H1222,SKU_PORKMEAT!A2:D683,{3},FALSE)</f>
      </c>
      <c r="U1222" s="1">
        <f>VLOOKUP(UPPER(IF(IFERROR(VLOOKUP(E1222,SOTC_PORKMEAT!A2:B5441,{2},FALSE), TRUE)=TRUE, VLOOKUP(E1222,PICKUP_PORKMEAT!A2:B559,{2},FALSE),VLOOKUP(E1222,SOTC_PORKMEAT!A2:B5441,{2},FALSE))), CUSTOMERS_PORKMEAT!A2:C951,{3},FALSE)</f>
      </c>
      <c r="V1222" s="1">
        <f>VLOOKUP(UPPER(IF(IFERROR(VLOOKUP(E1222,SOTC_PORKMEAT!A2:B5441,{2},FALSE), TRUE)=TRUE, VLOOKUP(E1222,PICKUP_PORKMEAT!A2:B559,{2},FALSE),VLOOKUP(E1222,SOTC_PORKMEAT!A2:B5441,{2},FALSE))), CUSTOMERS_PORKMEAT!A2:D951,{4},FALSE)</f>
      </c>
      <c r="W1222" s="1">
        <f>VLOOKUP(H1222,SKU_PORKMEAT!A2:D683,{4},FALSE)</f>
      </c>
      <c r="X1222" s="1">
        <v>15</v>
      </c>
      <c r="Y1222" t="s">
        <v>177</v>
      </c>
    </row>
    <row r="1223" spans="1:25" x14ac:dyDescent="0.25">
      <c r="A1223" s="1">
        <v>2024</v>
      </c>
      <c r="B1223" s="1" t="s">
        <v>24</v>
      </c>
      <c r="C1223" s="1" t="s">
        <v>3182</v>
      </c>
      <c r="D1223" s="1" t="s">
        <v>3394</v>
      </c>
      <c r="E1223" s="1">
        <v>2100122388</v>
      </c>
      <c r="F1223" s="1" t="s">
        <v>177</v>
      </c>
      <c r="G1223" t="s">
        <v>28</v>
      </c>
      <c r="H1223" s="1">
        <v>1000000001127</v>
      </c>
      <c r="I1223" s="1" t="s">
        <v>50</v>
      </c>
      <c r="J1223" s="1" t="s">
        <v>50</v>
      </c>
      <c r="K1223" s="6" t="s">
        <v>3268</v>
      </c>
      <c r="L1223" t="s">
        <v>13</v>
      </c>
      <c r="M1223" t="s">
        <v>28</v>
      </c>
      <c r="N1223" s="6" t="s">
        <v>3268</v>
      </c>
      <c r="O1223" t="s">
        <v>28</v>
      </c>
      <c r="P1223" t="s">
        <v>28</v>
      </c>
      <c r="Q1223" t="s">
        <v>28</v>
      </c>
      <c r="R1223" s="7" t="s">
        <v>3269</v>
      </c>
      <c r="S1223" s="8">
        <f>R1223/N1223 * -1</f>
      </c>
      <c r="T1223">
        <f>VLOOKUP(H1223,SKU_PORKMEAT!A2:D683,{3},FALSE)</f>
      </c>
      <c r="U1223" s="1">
        <f>VLOOKUP(UPPER(IF(IFERROR(VLOOKUP(E1223,SOTC_PORKMEAT!A2:B5441,{2},FALSE), TRUE)=TRUE, VLOOKUP(E1223,PICKUP_PORKMEAT!A2:B559,{2},FALSE),VLOOKUP(E1223,SOTC_PORKMEAT!A2:B5441,{2},FALSE))), CUSTOMERS_PORKMEAT!A2:C951,{3},FALSE)</f>
      </c>
      <c r="V1223" s="1">
        <f>VLOOKUP(UPPER(IF(IFERROR(VLOOKUP(E1223,SOTC_PORKMEAT!A2:B5441,{2},FALSE), TRUE)=TRUE, VLOOKUP(E1223,PICKUP_PORKMEAT!A2:B559,{2},FALSE),VLOOKUP(E1223,SOTC_PORKMEAT!A2:B5441,{2},FALSE))), CUSTOMERS_PORKMEAT!A2:D951,{4},FALSE)</f>
      </c>
      <c r="W1223" s="1">
        <f>VLOOKUP(H1223,SKU_PORKMEAT!A2:D683,{4},FALSE)</f>
      </c>
      <c r="X1223" s="1">
        <v>15</v>
      </c>
      <c r="Y1223" t="s">
        <v>177</v>
      </c>
    </row>
    <row r="1224" spans="1:25" x14ac:dyDescent="0.25">
      <c r="A1224" s="1">
        <v>2024</v>
      </c>
      <c r="B1224" s="1" t="s">
        <v>24</v>
      </c>
      <c r="C1224" s="1" t="s">
        <v>3182</v>
      </c>
      <c r="D1224" s="1" t="s">
        <v>3395</v>
      </c>
      <c r="E1224" s="1">
        <v>2100122389</v>
      </c>
      <c r="F1224" s="1" t="s">
        <v>177</v>
      </c>
      <c r="G1224" t="s">
        <v>28</v>
      </c>
      <c r="H1224" s="1">
        <v>1000000001127</v>
      </c>
      <c r="I1224" s="1" t="s">
        <v>50</v>
      </c>
      <c r="J1224" s="1" t="s">
        <v>50</v>
      </c>
      <c r="K1224" s="6" t="s">
        <v>3396</v>
      </c>
      <c r="L1224" t="s">
        <v>13</v>
      </c>
      <c r="M1224" t="s">
        <v>28</v>
      </c>
      <c r="N1224" s="6" t="s">
        <v>3396</v>
      </c>
      <c r="O1224" t="s">
        <v>28</v>
      </c>
      <c r="P1224" t="s">
        <v>28</v>
      </c>
      <c r="Q1224" t="s">
        <v>28</v>
      </c>
      <c r="R1224" s="7" t="s">
        <v>3397</v>
      </c>
      <c r="S1224" s="8">
        <f>R1224/N1224 * -1</f>
      </c>
      <c r="T1224">
        <f>VLOOKUP(H1224,SKU_PORKMEAT!A2:D683,{3},FALSE)</f>
      </c>
      <c r="U1224" s="1">
        <f>VLOOKUP(UPPER(IF(IFERROR(VLOOKUP(E1224,SOTC_PORKMEAT!A2:B5441,{2},FALSE), TRUE)=TRUE, VLOOKUP(E1224,PICKUP_PORKMEAT!A2:B559,{2},FALSE),VLOOKUP(E1224,SOTC_PORKMEAT!A2:B5441,{2},FALSE))), CUSTOMERS_PORKMEAT!A2:C951,{3},FALSE)</f>
      </c>
      <c r="V1224" s="1">
        <f>VLOOKUP(UPPER(IF(IFERROR(VLOOKUP(E1224,SOTC_PORKMEAT!A2:B5441,{2},FALSE), TRUE)=TRUE, VLOOKUP(E1224,PICKUP_PORKMEAT!A2:B559,{2},FALSE),VLOOKUP(E1224,SOTC_PORKMEAT!A2:B5441,{2},FALSE))), CUSTOMERS_PORKMEAT!A2:D951,{4},FALSE)</f>
      </c>
      <c r="W1224" s="1">
        <f>VLOOKUP(H1224,SKU_PORKMEAT!A2:D683,{4},FALSE)</f>
      </c>
      <c r="X1224" s="1">
        <v>15</v>
      </c>
      <c r="Y1224" t="s">
        <v>177</v>
      </c>
    </row>
    <row r="1225" spans="1:25" x14ac:dyDescent="0.25">
      <c r="A1225" s="1">
        <v>2024</v>
      </c>
      <c r="B1225" s="1" t="s">
        <v>24</v>
      </c>
      <c r="C1225" s="1" t="s">
        <v>3182</v>
      </c>
      <c r="D1225" s="1" t="s">
        <v>3398</v>
      </c>
      <c r="E1225" s="1">
        <v>2100122390</v>
      </c>
      <c r="F1225" s="1" t="s">
        <v>177</v>
      </c>
      <c r="G1225" t="s">
        <v>28</v>
      </c>
      <c r="H1225" s="1">
        <v>1000000001127</v>
      </c>
      <c r="I1225" s="1" t="s">
        <v>50</v>
      </c>
      <c r="J1225" s="1" t="s">
        <v>50</v>
      </c>
      <c r="K1225" s="6" t="s">
        <v>3399</v>
      </c>
      <c r="L1225" t="s">
        <v>13</v>
      </c>
      <c r="M1225" t="s">
        <v>28</v>
      </c>
      <c r="N1225" s="6" t="s">
        <v>3399</v>
      </c>
      <c r="O1225" t="s">
        <v>28</v>
      </c>
      <c r="P1225" t="s">
        <v>28</v>
      </c>
      <c r="Q1225" t="s">
        <v>28</v>
      </c>
      <c r="R1225" s="7" t="s">
        <v>3400</v>
      </c>
      <c r="S1225" s="8">
        <f>R1225/N1225 * -1</f>
      </c>
      <c r="T1225">
        <f>VLOOKUP(H1225,SKU_PORKMEAT!A2:D683,{3},FALSE)</f>
      </c>
      <c r="U1225" s="1">
        <f>VLOOKUP(UPPER(IF(IFERROR(VLOOKUP(E1225,SOTC_PORKMEAT!A2:B5441,{2},FALSE), TRUE)=TRUE, VLOOKUP(E1225,PICKUP_PORKMEAT!A2:B559,{2},FALSE),VLOOKUP(E1225,SOTC_PORKMEAT!A2:B5441,{2},FALSE))), CUSTOMERS_PORKMEAT!A2:C951,{3},FALSE)</f>
      </c>
      <c r="V1225" s="1">
        <f>VLOOKUP(UPPER(IF(IFERROR(VLOOKUP(E1225,SOTC_PORKMEAT!A2:B5441,{2},FALSE), TRUE)=TRUE, VLOOKUP(E1225,PICKUP_PORKMEAT!A2:B559,{2},FALSE),VLOOKUP(E1225,SOTC_PORKMEAT!A2:B5441,{2},FALSE))), CUSTOMERS_PORKMEAT!A2:D951,{4},FALSE)</f>
      </c>
      <c r="W1225" s="1">
        <f>VLOOKUP(H1225,SKU_PORKMEAT!A2:D683,{4},FALSE)</f>
      </c>
      <c r="X1225" s="1">
        <v>15</v>
      </c>
      <c r="Y1225" t="s">
        <v>177</v>
      </c>
    </row>
    <row r="1226" spans="1:25" x14ac:dyDescent="0.25">
      <c r="A1226" s="1">
        <v>2024</v>
      </c>
      <c r="B1226" s="1" t="s">
        <v>24</v>
      </c>
      <c r="C1226" s="1" t="s">
        <v>3182</v>
      </c>
      <c r="D1226" s="1" t="s">
        <v>3401</v>
      </c>
      <c r="E1226" s="1">
        <v>2100122391</v>
      </c>
      <c r="F1226" s="1" t="s">
        <v>177</v>
      </c>
      <c r="G1226" t="s">
        <v>28</v>
      </c>
      <c r="H1226" s="1">
        <v>1000000001127</v>
      </c>
      <c r="I1226" s="1" t="s">
        <v>50</v>
      </c>
      <c r="J1226" s="1" t="s">
        <v>50</v>
      </c>
      <c r="K1226" s="6" t="s">
        <v>3402</v>
      </c>
      <c r="L1226" t="s">
        <v>13</v>
      </c>
      <c r="M1226" t="s">
        <v>28</v>
      </c>
      <c r="N1226" s="6" t="s">
        <v>3402</v>
      </c>
      <c r="O1226" t="s">
        <v>28</v>
      </c>
      <c r="P1226" t="s">
        <v>28</v>
      </c>
      <c r="Q1226" t="s">
        <v>28</v>
      </c>
      <c r="R1226" s="7" t="s">
        <v>3403</v>
      </c>
      <c r="S1226" s="8">
        <f>R1226/N1226 * -1</f>
      </c>
      <c r="T1226">
        <f>VLOOKUP(H1226,SKU_PORKMEAT!A2:D683,{3},FALSE)</f>
      </c>
      <c r="U1226" s="1">
        <f>VLOOKUP(UPPER(IF(IFERROR(VLOOKUP(E1226,SOTC_PORKMEAT!A2:B5441,{2},FALSE), TRUE)=TRUE, VLOOKUP(E1226,PICKUP_PORKMEAT!A2:B559,{2},FALSE),VLOOKUP(E1226,SOTC_PORKMEAT!A2:B5441,{2},FALSE))), CUSTOMERS_PORKMEAT!A2:C951,{3},FALSE)</f>
      </c>
      <c r="V1226" s="1">
        <f>VLOOKUP(UPPER(IF(IFERROR(VLOOKUP(E1226,SOTC_PORKMEAT!A2:B5441,{2},FALSE), TRUE)=TRUE, VLOOKUP(E1226,PICKUP_PORKMEAT!A2:B559,{2},FALSE),VLOOKUP(E1226,SOTC_PORKMEAT!A2:B5441,{2},FALSE))), CUSTOMERS_PORKMEAT!A2:D951,{4},FALSE)</f>
      </c>
      <c r="W1226" s="1">
        <f>VLOOKUP(H1226,SKU_PORKMEAT!A2:D683,{4},FALSE)</f>
      </c>
      <c r="X1226" s="1">
        <v>15</v>
      </c>
      <c r="Y1226" t="s">
        <v>177</v>
      </c>
    </row>
    <row r="1227" spans="1:25" x14ac:dyDescent="0.25">
      <c r="A1227" s="1">
        <v>2024</v>
      </c>
      <c r="B1227" s="1" t="s">
        <v>24</v>
      </c>
      <c r="C1227" s="1" t="s">
        <v>3182</v>
      </c>
      <c r="D1227" s="1" t="s">
        <v>3404</v>
      </c>
      <c r="E1227" s="1">
        <v>2100122392</v>
      </c>
      <c r="F1227" s="1" t="s">
        <v>177</v>
      </c>
      <c r="G1227" t="s">
        <v>28</v>
      </c>
      <c r="H1227" s="1">
        <v>1000000001127</v>
      </c>
      <c r="I1227" s="1" t="s">
        <v>50</v>
      </c>
      <c r="J1227" s="1" t="s">
        <v>50</v>
      </c>
      <c r="K1227" s="6" t="s">
        <v>3405</v>
      </c>
      <c r="L1227" t="s">
        <v>13</v>
      </c>
      <c r="M1227" t="s">
        <v>28</v>
      </c>
      <c r="N1227" s="6" t="s">
        <v>3405</v>
      </c>
      <c r="O1227" t="s">
        <v>28</v>
      </c>
      <c r="P1227" t="s">
        <v>28</v>
      </c>
      <c r="Q1227" t="s">
        <v>28</v>
      </c>
      <c r="R1227" s="7" t="s">
        <v>3406</v>
      </c>
      <c r="S1227" s="8">
        <f>R1227/N1227 * -1</f>
      </c>
      <c r="T1227">
        <f>VLOOKUP(H1227,SKU_PORKMEAT!A2:D683,{3},FALSE)</f>
      </c>
      <c r="U1227" s="1">
        <f>VLOOKUP(UPPER(IF(IFERROR(VLOOKUP(E1227,SOTC_PORKMEAT!A2:B5441,{2},FALSE), TRUE)=TRUE, VLOOKUP(E1227,PICKUP_PORKMEAT!A2:B559,{2},FALSE),VLOOKUP(E1227,SOTC_PORKMEAT!A2:B5441,{2},FALSE))), CUSTOMERS_PORKMEAT!A2:C951,{3},FALSE)</f>
      </c>
      <c r="V1227" s="1">
        <f>VLOOKUP(UPPER(IF(IFERROR(VLOOKUP(E1227,SOTC_PORKMEAT!A2:B5441,{2},FALSE), TRUE)=TRUE, VLOOKUP(E1227,PICKUP_PORKMEAT!A2:B559,{2},FALSE),VLOOKUP(E1227,SOTC_PORKMEAT!A2:B5441,{2},FALSE))), CUSTOMERS_PORKMEAT!A2:D951,{4},FALSE)</f>
      </c>
      <c r="W1227" s="1">
        <f>VLOOKUP(H1227,SKU_PORKMEAT!A2:D683,{4},FALSE)</f>
      </c>
      <c r="X1227" s="1">
        <v>15</v>
      </c>
      <c r="Y1227" t="s">
        <v>177</v>
      </c>
    </row>
    <row r="1228" spans="1:25" x14ac:dyDescent="0.25">
      <c r="A1228" s="1">
        <v>2024</v>
      </c>
      <c r="B1228" s="1" t="s">
        <v>24</v>
      </c>
      <c r="C1228" s="1" t="s">
        <v>3182</v>
      </c>
      <c r="D1228" s="1" t="s">
        <v>3407</v>
      </c>
      <c r="E1228" s="1">
        <v>2100122393</v>
      </c>
      <c r="F1228" s="1" t="s">
        <v>177</v>
      </c>
      <c r="G1228" t="s">
        <v>28</v>
      </c>
      <c r="H1228" s="1">
        <v>1000000001127</v>
      </c>
      <c r="I1228" s="1" t="s">
        <v>50</v>
      </c>
      <c r="J1228" s="1" t="s">
        <v>50</v>
      </c>
      <c r="K1228" s="6" t="s">
        <v>3408</v>
      </c>
      <c r="L1228" t="s">
        <v>13</v>
      </c>
      <c r="M1228" t="s">
        <v>28</v>
      </c>
      <c r="N1228" s="6" t="s">
        <v>3408</v>
      </c>
      <c r="O1228" t="s">
        <v>28</v>
      </c>
      <c r="P1228" t="s">
        <v>28</v>
      </c>
      <c r="Q1228" t="s">
        <v>28</v>
      </c>
      <c r="R1228" s="7" t="s">
        <v>3409</v>
      </c>
      <c r="S1228" s="8">
        <f>R1228/N1228 * -1</f>
      </c>
      <c r="T1228">
        <f>VLOOKUP(H1228,SKU_PORKMEAT!A2:D683,{3},FALSE)</f>
      </c>
      <c r="U1228" s="1">
        <f>VLOOKUP(UPPER(IF(IFERROR(VLOOKUP(E1228,SOTC_PORKMEAT!A2:B5441,{2},FALSE), TRUE)=TRUE, VLOOKUP(E1228,PICKUP_PORKMEAT!A2:B559,{2},FALSE),VLOOKUP(E1228,SOTC_PORKMEAT!A2:B5441,{2},FALSE))), CUSTOMERS_PORKMEAT!A2:C951,{3},FALSE)</f>
      </c>
      <c r="V1228" s="1">
        <f>VLOOKUP(UPPER(IF(IFERROR(VLOOKUP(E1228,SOTC_PORKMEAT!A2:B5441,{2},FALSE), TRUE)=TRUE, VLOOKUP(E1228,PICKUP_PORKMEAT!A2:B559,{2},FALSE),VLOOKUP(E1228,SOTC_PORKMEAT!A2:B5441,{2},FALSE))), CUSTOMERS_PORKMEAT!A2:D951,{4},FALSE)</f>
      </c>
      <c r="W1228" s="1">
        <f>VLOOKUP(H1228,SKU_PORKMEAT!A2:D683,{4},FALSE)</f>
      </c>
      <c r="X1228" s="1">
        <v>15</v>
      </c>
      <c r="Y1228" t="s">
        <v>177</v>
      </c>
    </row>
    <row r="1229" spans="1:25" x14ac:dyDescent="0.25">
      <c r="A1229" s="1">
        <v>2024</v>
      </c>
      <c r="B1229" s="1" t="s">
        <v>24</v>
      </c>
      <c r="C1229" s="1" t="s">
        <v>3182</v>
      </c>
      <c r="D1229" s="1" t="s">
        <v>3410</v>
      </c>
      <c r="E1229" s="1">
        <v>2100122365</v>
      </c>
      <c r="F1229" s="1" t="s">
        <v>200</v>
      </c>
      <c r="G1229" t="s">
        <v>28</v>
      </c>
      <c r="H1229" s="1">
        <v>1000000001127</v>
      </c>
      <c r="I1229" s="1" t="s">
        <v>50</v>
      </c>
      <c r="J1229" s="1" t="s">
        <v>50</v>
      </c>
      <c r="K1229" s="6" t="s">
        <v>3411</v>
      </c>
      <c r="L1229" t="s">
        <v>13</v>
      </c>
      <c r="M1229" t="s">
        <v>28</v>
      </c>
      <c r="N1229" s="6" t="s">
        <v>3411</v>
      </c>
      <c r="O1229" t="s">
        <v>28</v>
      </c>
      <c r="P1229" t="s">
        <v>28</v>
      </c>
      <c r="Q1229" t="s">
        <v>28</v>
      </c>
      <c r="R1229" s="7" t="s">
        <v>3412</v>
      </c>
      <c r="S1229" s="8">
        <f>R1229/N1229 * -1</f>
      </c>
      <c r="T1229">
        <f>VLOOKUP(H1229,SKU_PORKMEAT!A2:D683,{3},FALSE)</f>
      </c>
      <c r="U1229" s="1">
        <f>VLOOKUP(UPPER(IF(IFERROR(VLOOKUP(E1229,SOTC_PORKMEAT!A2:B5441,{2},FALSE), TRUE)=TRUE, VLOOKUP(E1229,PICKUP_PORKMEAT!A2:B559,{2},FALSE),VLOOKUP(E1229,SOTC_PORKMEAT!A2:B5441,{2},FALSE))), CUSTOMERS_PORKMEAT!A2:C951,{3},FALSE)</f>
      </c>
      <c r="V1229" s="1">
        <f>VLOOKUP(UPPER(IF(IFERROR(VLOOKUP(E1229,SOTC_PORKMEAT!A2:B5441,{2},FALSE), TRUE)=TRUE, VLOOKUP(E1229,PICKUP_PORKMEAT!A2:B559,{2},FALSE),VLOOKUP(E1229,SOTC_PORKMEAT!A2:B5441,{2},FALSE))), CUSTOMERS_PORKMEAT!A2:D951,{4},FALSE)</f>
      </c>
      <c r="W1229" s="1">
        <f>VLOOKUP(H1229,SKU_PORKMEAT!A2:D683,{4},FALSE)</f>
      </c>
      <c r="X1229" s="1">
        <v>15</v>
      </c>
      <c r="Y1229" t="s">
        <v>200</v>
      </c>
    </row>
    <row r="1230" spans="1:25" x14ac:dyDescent="0.25">
      <c r="A1230" s="1">
        <v>2024</v>
      </c>
      <c r="B1230" s="1" t="s">
        <v>24</v>
      </c>
      <c r="C1230" s="1" t="s">
        <v>3182</v>
      </c>
      <c r="D1230" s="1" t="s">
        <v>3413</v>
      </c>
      <c r="E1230" s="1">
        <v>2100122363</v>
      </c>
      <c r="F1230" s="1" t="s">
        <v>231</v>
      </c>
      <c r="G1230" t="s">
        <v>28</v>
      </c>
      <c r="H1230" s="1">
        <v>1000000001127</v>
      </c>
      <c r="I1230" s="1" t="s">
        <v>50</v>
      </c>
      <c r="J1230" s="1" t="s">
        <v>50</v>
      </c>
      <c r="K1230" s="6" t="s">
        <v>3414</v>
      </c>
      <c r="L1230" t="s">
        <v>13</v>
      </c>
      <c r="M1230" t="s">
        <v>28</v>
      </c>
      <c r="N1230" s="6" t="s">
        <v>3414</v>
      </c>
      <c r="O1230" t="s">
        <v>28</v>
      </c>
      <c r="P1230" t="s">
        <v>28</v>
      </c>
      <c r="Q1230" t="s">
        <v>28</v>
      </c>
      <c r="R1230" s="7" t="s">
        <v>3415</v>
      </c>
      <c r="S1230" s="8">
        <f>R1230/N1230 * -1</f>
      </c>
      <c r="T1230">
        <f>VLOOKUP(H1230,SKU_PORKMEAT!A2:D683,{3},FALSE)</f>
      </c>
      <c r="U1230" s="1">
        <f>VLOOKUP(UPPER(IF(IFERROR(VLOOKUP(E1230,SOTC_PORKMEAT!A2:B5441,{2},FALSE), TRUE)=TRUE, VLOOKUP(E1230,PICKUP_PORKMEAT!A2:B559,{2},FALSE),VLOOKUP(E1230,SOTC_PORKMEAT!A2:B5441,{2},FALSE))), CUSTOMERS_PORKMEAT!A2:C951,{3},FALSE)</f>
      </c>
      <c r="V1230" s="1">
        <f>VLOOKUP(UPPER(IF(IFERROR(VLOOKUP(E1230,SOTC_PORKMEAT!A2:B5441,{2},FALSE), TRUE)=TRUE, VLOOKUP(E1230,PICKUP_PORKMEAT!A2:B559,{2},FALSE),VLOOKUP(E1230,SOTC_PORKMEAT!A2:B5441,{2},FALSE))), CUSTOMERS_PORKMEAT!A2:D951,{4},FALSE)</f>
      </c>
      <c r="W1230" s="1">
        <f>VLOOKUP(H1230,SKU_PORKMEAT!A2:D683,{4},FALSE)</f>
      </c>
      <c r="X1230" s="1">
        <v>15</v>
      </c>
      <c r="Y1230" t="s">
        <v>231</v>
      </c>
    </row>
    <row r="1231" spans="1:25" x14ac:dyDescent="0.25">
      <c r="A1231" s="1">
        <v>2024</v>
      </c>
      <c r="B1231" s="1" t="s">
        <v>24</v>
      </c>
      <c r="C1231" s="1" t="s">
        <v>3182</v>
      </c>
      <c r="D1231" s="1" t="s">
        <v>3416</v>
      </c>
      <c r="E1231" s="1">
        <v>2100122368</v>
      </c>
      <c r="F1231" s="1" t="s">
        <v>239</v>
      </c>
      <c r="G1231" t="s">
        <v>28</v>
      </c>
      <c r="H1231" s="1">
        <v>1000000001127</v>
      </c>
      <c r="I1231" s="1" t="s">
        <v>50</v>
      </c>
      <c r="J1231" s="1" t="s">
        <v>50</v>
      </c>
      <c r="K1231" s="6" t="s">
        <v>3417</v>
      </c>
      <c r="L1231" t="s">
        <v>13</v>
      </c>
      <c r="M1231" t="s">
        <v>28</v>
      </c>
      <c r="N1231" s="6" t="s">
        <v>3417</v>
      </c>
      <c r="O1231" t="s">
        <v>28</v>
      </c>
      <c r="P1231" t="s">
        <v>28</v>
      </c>
      <c r="Q1231" t="s">
        <v>28</v>
      </c>
      <c r="R1231" s="7" t="s">
        <v>3418</v>
      </c>
      <c r="S1231" s="8">
        <f>R1231/N1231 * -1</f>
      </c>
      <c r="T1231">
        <f>VLOOKUP(H1231,SKU_PORKMEAT!A2:D683,{3},FALSE)</f>
      </c>
      <c r="U1231" s="1">
        <f>VLOOKUP(UPPER(IF(IFERROR(VLOOKUP(E1231,SOTC_PORKMEAT!A2:B5441,{2},FALSE), TRUE)=TRUE, VLOOKUP(E1231,PICKUP_PORKMEAT!A2:B559,{2},FALSE),VLOOKUP(E1231,SOTC_PORKMEAT!A2:B5441,{2},FALSE))), CUSTOMERS_PORKMEAT!A2:C951,{3},FALSE)</f>
      </c>
      <c r="V1231" s="1">
        <f>VLOOKUP(UPPER(IF(IFERROR(VLOOKUP(E1231,SOTC_PORKMEAT!A2:B5441,{2},FALSE), TRUE)=TRUE, VLOOKUP(E1231,PICKUP_PORKMEAT!A2:B559,{2},FALSE),VLOOKUP(E1231,SOTC_PORKMEAT!A2:B5441,{2},FALSE))), CUSTOMERS_PORKMEAT!A2:D951,{4},FALSE)</f>
      </c>
      <c r="W1231" s="1">
        <f>VLOOKUP(H1231,SKU_PORKMEAT!A2:D683,{4},FALSE)</f>
      </c>
      <c r="X1231" s="1">
        <v>15</v>
      </c>
      <c r="Y1231" t="s">
        <v>239</v>
      </c>
    </row>
    <row r="1232" spans="1:25" x14ac:dyDescent="0.25">
      <c r="A1232" s="1">
        <v>2024</v>
      </c>
      <c r="B1232" s="1" t="s">
        <v>24</v>
      </c>
      <c r="C1232" s="1" t="s">
        <v>3182</v>
      </c>
      <c r="D1232" s="1" t="s">
        <v>3419</v>
      </c>
      <c r="E1232" s="1">
        <v>2100122420</v>
      </c>
      <c r="F1232" s="1" t="s">
        <v>250</v>
      </c>
      <c r="G1232" t="s">
        <v>28</v>
      </c>
      <c r="H1232" s="1">
        <v>1000000001128</v>
      </c>
      <c r="I1232" s="1" t="s">
        <v>73</v>
      </c>
      <c r="J1232" s="1" t="s">
        <v>73</v>
      </c>
      <c r="K1232" s="6" t="s">
        <v>3420</v>
      </c>
      <c r="L1232" t="s">
        <v>13</v>
      </c>
      <c r="M1232" t="s">
        <v>28</v>
      </c>
      <c r="N1232" s="6" t="s">
        <v>3420</v>
      </c>
      <c r="O1232" t="s">
        <v>28</v>
      </c>
      <c r="P1232" t="s">
        <v>28</v>
      </c>
      <c r="Q1232" t="s">
        <v>28</v>
      </c>
      <c r="R1232" s="7" t="s">
        <v>3421</v>
      </c>
      <c r="S1232" s="8">
        <f>R1232/N1232 * -1</f>
      </c>
      <c r="T1232">
        <f>VLOOKUP(H1232,SKU_PORKMEAT!A2:D683,{3},FALSE)</f>
      </c>
      <c r="U1232" s="1">
        <f>VLOOKUP(UPPER(IF(IFERROR(VLOOKUP(E1232,SOTC_PORKMEAT!A2:B5441,{2},FALSE), TRUE)=TRUE, VLOOKUP(E1232,PICKUP_PORKMEAT!A2:B559,{2},FALSE),VLOOKUP(E1232,SOTC_PORKMEAT!A2:B5441,{2},FALSE))), CUSTOMERS_PORKMEAT!A2:C951,{3},FALSE)</f>
      </c>
      <c r="V1232" s="1">
        <f>VLOOKUP(UPPER(IF(IFERROR(VLOOKUP(E1232,SOTC_PORKMEAT!A2:B5441,{2},FALSE), TRUE)=TRUE, VLOOKUP(E1232,PICKUP_PORKMEAT!A2:B559,{2},FALSE),VLOOKUP(E1232,SOTC_PORKMEAT!A2:B5441,{2},FALSE))), CUSTOMERS_PORKMEAT!A2:D951,{4},FALSE)</f>
      </c>
      <c r="W1232" s="1">
        <f>VLOOKUP(H1232,SKU_PORKMEAT!A2:D683,{4},FALSE)</f>
      </c>
      <c r="X1232" s="1">
        <v>15</v>
      </c>
      <c r="Y1232" t="s">
        <v>250</v>
      </c>
    </row>
    <row r="1233" spans="1:25" x14ac:dyDescent="0.25">
      <c r="A1233" s="1">
        <v>2024</v>
      </c>
      <c r="B1233" s="1" t="s">
        <v>24</v>
      </c>
      <c r="C1233" s="1" t="s">
        <v>3182</v>
      </c>
      <c r="D1233" s="1" t="s">
        <v>3422</v>
      </c>
      <c r="E1233" s="1">
        <v>2100122399</v>
      </c>
      <c r="F1233" s="1">
        <f>VLOOKUP(UPPER(IF(IFERROR(VLOOKUP(E1233,SOTC_PORKMEAT!A2:B5441,{2},FALSE), TRUE)=TRUE, VLOOKUP(E1233,PICKUP_PORKMEAT!A2:B559,{2},FALSE),VLOOKUP(E1233,SOTC_PORKMEAT!A2:B5441,{2},FALSE))), CUSTOMERS_PORKMEAT!A2:B951,{2},FALSE)</f>
      </c>
      <c r="G1233" t="s">
        <v>28</v>
      </c>
      <c r="H1233" s="1">
        <v>1000000001128</v>
      </c>
      <c r="I1233" s="1" t="s">
        <v>73</v>
      </c>
      <c r="J1233" s="1" t="s">
        <v>73</v>
      </c>
      <c r="K1233" s="6" t="s">
        <v>3423</v>
      </c>
      <c r="L1233" t="s">
        <v>13</v>
      </c>
      <c r="M1233" t="s">
        <v>28</v>
      </c>
      <c r="N1233" s="6" t="s">
        <v>3423</v>
      </c>
      <c r="O1233" t="s">
        <v>28</v>
      </c>
      <c r="P1233" t="s">
        <v>28</v>
      </c>
      <c r="Q1233" t="s">
        <v>28</v>
      </c>
      <c r="R1233" s="7" t="s">
        <v>3424</v>
      </c>
      <c r="S1233" s="8">
        <f>R1233/N1233 * -1</f>
      </c>
      <c r="T1233">
        <f>VLOOKUP(H1233,SKU_PORKMEAT!A2:D683,{3},FALSE)</f>
      </c>
      <c r="U1233" s="1">
        <f>VLOOKUP(UPPER(IF(IFERROR(VLOOKUP(E1233,SOTC_PORKMEAT!A2:B5441,{2},FALSE), TRUE)=TRUE, VLOOKUP(E1233,PICKUP_PORKMEAT!A2:B559,{2},FALSE),VLOOKUP(E1233,SOTC_PORKMEAT!A2:B5441,{2},FALSE))), CUSTOMERS_PORKMEAT!A2:C951,{3},FALSE)</f>
      </c>
      <c r="V1233" s="1">
        <f>VLOOKUP(UPPER(IF(IFERROR(VLOOKUP(E1233,SOTC_PORKMEAT!A2:B5441,{2},FALSE), TRUE)=TRUE, VLOOKUP(E1233,PICKUP_PORKMEAT!A2:B559,{2},FALSE),VLOOKUP(E1233,SOTC_PORKMEAT!A2:B5441,{2},FALSE))), CUSTOMERS_PORKMEAT!A2:D951,{4},FALSE)</f>
      </c>
      <c r="W1233" s="1">
        <f>VLOOKUP(H1233,SKU_PORKMEAT!A2:D683,{4},FALSE)</f>
      </c>
      <c r="X1233" s="1">
        <v>15</v>
      </c>
      <c r="Y1233" t="s">
        <v>256</v>
      </c>
    </row>
    <row r="1234" spans="1:25" x14ac:dyDescent="0.25">
      <c r="A1234" s="1">
        <v>2024</v>
      </c>
      <c r="B1234" s="1" t="s">
        <v>24</v>
      </c>
      <c r="C1234" s="1" t="s">
        <v>3182</v>
      </c>
      <c r="D1234" s="1" t="s">
        <v>3425</v>
      </c>
      <c r="E1234" s="1">
        <v>2100122400</v>
      </c>
      <c r="F1234" s="1">
        <f>VLOOKUP(UPPER(IF(IFERROR(VLOOKUP(E1234,SOTC_PORKMEAT!A2:B5441,{2},FALSE), TRUE)=TRUE, VLOOKUP(E1234,PICKUP_PORKMEAT!A2:B559,{2},FALSE),VLOOKUP(E1234,SOTC_PORKMEAT!A2:B5441,{2},FALSE))), CUSTOMERS_PORKMEAT!A2:B951,{2},FALSE)</f>
      </c>
      <c r="G1234" t="s">
        <v>28</v>
      </c>
      <c r="H1234" s="1">
        <v>1000000001128</v>
      </c>
      <c r="I1234" s="1" t="s">
        <v>73</v>
      </c>
      <c r="J1234" s="1" t="s">
        <v>73</v>
      </c>
      <c r="K1234" s="6" t="s">
        <v>3426</v>
      </c>
      <c r="L1234" t="s">
        <v>13</v>
      </c>
      <c r="M1234" t="s">
        <v>28</v>
      </c>
      <c r="N1234" s="6" t="s">
        <v>3426</v>
      </c>
      <c r="O1234" t="s">
        <v>28</v>
      </c>
      <c r="P1234" t="s">
        <v>28</v>
      </c>
      <c r="Q1234" t="s">
        <v>28</v>
      </c>
      <c r="R1234" s="7" t="s">
        <v>3427</v>
      </c>
      <c r="S1234" s="8">
        <f>R1234/N1234 * -1</f>
      </c>
      <c r="T1234">
        <f>VLOOKUP(H1234,SKU_PORKMEAT!A2:D683,{3},FALSE)</f>
      </c>
      <c r="U1234" s="1">
        <f>VLOOKUP(UPPER(IF(IFERROR(VLOOKUP(E1234,SOTC_PORKMEAT!A2:B5441,{2},FALSE), TRUE)=TRUE, VLOOKUP(E1234,PICKUP_PORKMEAT!A2:B559,{2},FALSE),VLOOKUP(E1234,SOTC_PORKMEAT!A2:B5441,{2},FALSE))), CUSTOMERS_PORKMEAT!A2:C951,{3},FALSE)</f>
      </c>
      <c r="V1234" s="1">
        <f>VLOOKUP(UPPER(IF(IFERROR(VLOOKUP(E1234,SOTC_PORKMEAT!A2:B5441,{2},FALSE), TRUE)=TRUE, VLOOKUP(E1234,PICKUP_PORKMEAT!A2:B559,{2},FALSE),VLOOKUP(E1234,SOTC_PORKMEAT!A2:B5441,{2},FALSE))), CUSTOMERS_PORKMEAT!A2:D951,{4},FALSE)</f>
      </c>
      <c r="W1234" s="1">
        <f>VLOOKUP(H1234,SKU_PORKMEAT!A2:D683,{4},FALSE)</f>
      </c>
      <c r="X1234" s="1">
        <v>15</v>
      </c>
      <c r="Y1234" t="s">
        <v>256</v>
      </c>
    </row>
    <row r="1235" spans="1:25" x14ac:dyDescent="0.25">
      <c r="A1235" s="1">
        <v>2024</v>
      </c>
      <c r="B1235" s="1" t="s">
        <v>24</v>
      </c>
      <c r="C1235" s="1" t="s">
        <v>3182</v>
      </c>
      <c r="D1235" s="1" t="s">
        <v>3428</v>
      </c>
      <c r="E1235" s="1">
        <v>2100122366</v>
      </c>
      <c r="F1235" s="1">
        <f>VLOOKUP(UPPER(IF(IFERROR(VLOOKUP(E1235,SOTC_PORKMEAT!A2:B5441,{2},FALSE), TRUE)=TRUE, VLOOKUP(E1235,PICKUP_PORKMEAT!A2:B559,{2},FALSE),VLOOKUP(E1235,SOTC_PORKMEAT!A2:B5441,{2},FALSE))), CUSTOMERS_PORKMEAT!A2:B951,{2},FALSE)</f>
      </c>
      <c r="G1235" t="s">
        <v>28</v>
      </c>
      <c r="H1235" s="1">
        <v>1000000001128</v>
      </c>
      <c r="I1235" s="1" t="s">
        <v>73</v>
      </c>
      <c r="J1235" s="1" t="s">
        <v>73</v>
      </c>
      <c r="K1235" s="6" t="s">
        <v>3429</v>
      </c>
      <c r="L1235" t="s">
        <v>13</v>
      </c>
      <c r="M1235" t="s">
        <v>28</v>
      </c>
      <c r="N1235" s="6" t="s">
        <v>3429</v>
      </c>
      <c r="O1235" t="s">
        <v>28</v>
      </c>
      <c r="P1235" t="s">
        <v>28</v>
      </c>
      <c r="Q1235" t="s">
        <v>28</v>
      </c>
      <c r="R1235" s="7" t="s">
        <v>3430</v>
      </c>
      <c r="S1235" s="8">
        <f>R1235/N1235 * -1</f>
      </c>
      <c r="T1235">
        <f>VLOOKUP(H1235,SKU_PORKMEAT!A2:D683,{3},FALSE)</f>
      </c>
      <c r="U1235" s="1">
        <f>VLOOKUP(UPPER(IF(IFERROR(VLOOKUP(E1235,SOTC_PORKMEAT!A2:B5441,{2},FALSE), TRUE)=TRUE, VLOOKUP(E1235,PICKUP_PORKMEAT!A2:B559,{2},FALSE),VLOOKUP(E1235,SOTC_PORKMEAT!A2:B5441,{2},FALSE))), CUSTOMERS_PORKMEAT!A2:C951,{3},FALSE)</f>
      </c>
      <c r="V1235" s="1">
        <f>VLOOKUP(UPPER(IF(IFERROR(VLOOKUP(E1235,SOTC_PORKMEAT!A2:B5441,{2},FALSE), TRUE)=TRUE, VLOOKUP(E1235,PICKUP_PORKMEAT!A2:B559,{2},FALSE),VLOOKUP(E1235,SOTC_PORKMEAT!A2:B5441,{2},FALSE))), CUSTOMERS_PORKMEAT!A2:D951,{4},FALSE)</f>
      </c>
      <c r="W1235" s="1">
        <f>VLOOKUP(H1235,SKU_PORKMEAT!A2:D683,{4},FALSE)</f>
      </c>
      <c r="X1235" s="1">
        <v>15</v>
      </c>
      <c r="Y1235" t="s">
        <v>256</v>
      </c>
    </row>
    <row r="1236" spans="1:25" x14ac:dyDescent="0.25">
      <c r="A1236" s="1">
        <v>2024</v>
      </c>
      <c r="B1236" s="1" t="s">
        <v>24</v>
      </c>
      <c r="C1236" s="1" t="s">
        <v>2415</v>
      </c>
      <c r="D1236" s="1" t="s">
        <v>3431</v>
      </c>
      <c r="E1236" s="1">
        <v>2100121886</v>
      </c>
      <c r="F1236" s="1" t="s">
        <v>278</v>
      </c>
      <c r="G1236" t="s">
        <v>28</v>
      </c>
      <c r="H1236" s="1">
        <v>1000000001141</v>
      </c>
      <c r="I1236" s="1" t="s">
        <v>272</v>
      </c>
      <c r="J1236" s="1" t="s">
        <v>272</v>
      </c>
      <c r="K1236" s="6" t="s">
        <v>3432</v>
      </c>
      <c r="L1236" t="s">
        <v>13</v>
      </c>
      <c r="M1236" t="s">
        <v>28</v>
      </c>
      <c r="N1236" s="6" t="s">
        <v>3432</v>
      </c>
      <c r="O1236" t="s">
        <v>28</v>
      </c>
      <c r="P1236" t="s">
        <v>28</v>
      </c>
      <c r="Q1236" t="s">
        <v>28</v>
      </c>
      <c r="R1236" s="7" t="s">
        <v>3433</v>
      </c>
      <c r="S1236" s="8">
        <f>R1236/N1236 * -1</f>
      </c>
      <c r="T1236">
        <f>VLOOKUP(H1236,SKU_PORKMEAT!A2:D683,{3},FALSE)</f>
      </c>
      <c r="U1236" s="1">
        <f>VLOOKUP(UPPER(IF(IFERROR(VLOOKUP(E1236,SOTC_PORKMEAT!A2:B5441,{2},FALSE), TRUE)=TRUE, VLOOKUP(E1236,PICKUP_PORKMEAT!A2:B559,{2},FALSE),VLOOKUP(E1236,SOTC_PORKMEAT!A2:B5441,{2},FALSE))), CUSTOMERS_PORKMEAT!A2:C951,{3},FALSE)</f>
      </c>
      <c r="V1236" s="1">
        <f>VLOOKUP(UPPER(IF(IFERROR(VLOOKUP(E1236,SOTC_PORKMEAT!A2:B5441,{2},FALSE), TRUE)=TRUE, VLOOKUP(E1236,PICKUP_PORKMEAT!A2:B559,{2},FALSE),VLOOKUP(E1236,SOTC_PORKMEAT!A2:B5441,{2},FALSE))), CUSTOMERS_PORKMEAT!A2:D951,{4},FALSE)</f>
      </c>
      <c r="W1236" s="1">
        <f>VLOOKUP(H1236,SKU_PORKMEAT!A2:D683,{4},FALSE)</f>
      </c>
      <c r="X1236" s="1">
        <v>17</v>
      </c>
      <c r="Y1236" t="s">
        <v>278</v>
      </c>
    </row>
    <row r="1237" spans="1:25" x14ac:dyDescent="0.25">
      <c r="A1237" s="1">
        <v>2024</v>
      </c>
      <c r="B1237" s="1" t="s">
        <v>24</v>
      </c>
      <c r="C1237" s="1" t="s">
        <v>2415</v>
      </c>
      <c r="D1237" s="1" t="s">
        <v>3431</v>
      </c>
      <c r="E1237" s="1">
        <v>2100121886</v>
      </c>
      <c r="F1237" s="1" t="s">
        <v>278</v>
      </c>
      <c r="G1237" t="s">
        <v>28</v>
      </c>
      <c r="H1237" s="1">
        <v>1000000001357</v>
      </c>
      <c r="I1237" s="1" t="s">
        <v>246</v>
      </c>
      <c r="J1237" s="1" t="s">
        <v>246</v>
      </c>
      <c r="K1237" s="6" t="s">
        <v>2947</v>
      </c>
      <c r="L1237" t="s">
        <v>13</v>
      </c>
      <c r="M1237" t="s">
        <v>28</v>
      </c>
      <c r="N1237" s="6" t="s">
        <v>2947</v>
      </c>
      <c r="O1237" t="s">
        <v>28</v>
      </c>
      <c r="P1237" t="s">
        <v>28</v>
      </c>
      <c r="Q1237" t="s">
        <v>28</v>
      </c>
      <c r="R1237" s="7" t="s">
        <v>2948</v>
      </c>
      <c r="S1237" s="8">
        <f>R1237/N1237 * -1</f>
      </c>
      <c r="T1237">
        <f>VLOOKUP(H1237,SKU_PORKMEAT!A2:D683,{3},FALSE)</f>
      </c>
      <c r="U1237" s="1">
        <f>VLOOKUP(UPPER(IF(IFERROR(VLOOKUP(E1237,SOTC_PORKMEAT!A2:B5441,{2},FALSE), TRUE)=TRUE, VLOOKUP(E1237,PICKUP_PORKMEAT!A2:B559,{2},FALSE),VLOOKUP(E1237,SOTC_PORKMEAT!A2:B5441,{2},FALSE))), CUSTOMERS_PORKMEAT!A2:C951,{3},FALSE)</f>
      </c>
      <c r="V1237" s="1">
        <f>VLOOKUP(UPPER(IF(IFERROR(VLOOKUP(E1237,SOTC_PORKMEAT!A2:B5441,{2},FALSE), TRUE)=TRUE, VLOOKUP(E1237,PICKUP_PORKMEAT!A2:B559,{2},FALSE),VLOOKUP(E1237,SOTC_PORKMEAT!A2:B5441,{2},FALSE))), CUSTOMERS_PORKMEAT!A2:D951,{4},FALSE)</f>
      </c>
      <c r="W1237" s="1">
        <f>VLOOKUP(H1237,SKU_PORKMEAT!A2:D683,{4},FALSE)</f>
      </c>
      <c r="X1237" s="1">
        <v>17</v>
      </c>
      <c r="Y1237" t="s">
        <v>278</v>
      </c>
    </row>
    <row r="1238" spans="1:25" x14ac:dyDescent="0.25">
      <c r="A1238" s="1">
        <v>2024</v>
      </c>
      <c r="B1238" s="1" t="s">
        <v>24</v>
      </c>
      <c r="C1238" s="1" t="s">
        <v>2415</v>
      </c>
      <c r="D1238" s="1" t="s">
        <v>3434</v>
      </c>
      <c r="E1238" s="1">
        <v>2100121900</v>
      </c>
      <c r="F1238" s="1" t="s">
        <v>139</v>
      </c>
      <c r="G1238" t="s">
        <v>28</v>
      </c>
      <c r="H1238" s="1">
        <v>1000000001128</v>
      </c>
      <c r="I1238" s="1" t="s">
        <v>73</v>
      </c>
      <c r="J1238" s="1" t="s">
        <v>73</v>
      </c>
      <c r="K1238" s="6" t="s">
        <v>3435</v>
      </c>
      <c r="L1238" t="s">
        <v>13</v>
      </c>
      <c r="M1238" t="s">
        <v>28</v>
      </c>
      <c r="N1238" s="6" t="s">
        <v>3435</v>
      </c>
      <c r="O1238" t="s">
        <v>28</v>
      </c>
      <c r="P1238" t="s">
        <v>28</v>
      </c>
      <c r="Q1238" t="s">
        <v>28</v>
      </c>
      <c r="R1238" s="7" t="s">
        <v>3436</v>
      </c>
      <c r="S1238" s="8">
        <f>R1238/N1238 * -1</f>
      </c>
      <c r="T1238">
        <f>VLOOKUP(H1238,SKU_PORKMEAT!A2:D683,{3},FALSE)</f>
      </c>
      <c r="U1238" s="1">
        <f>VLOOKUP(UPPER(IF(IFERROR(VLOOKUP(E1238,SOTC_PORKMEAT!A2:B5441,{2},FALSE), TRUE)=TRUE, VLOOKUP(E1238,PICKUP_PORKMEAT!A2:B559,{2},FALSE),VLOOKUP(E1238,SOTC_PORKMEAT!A2:B5441,{2},FALSE))), CUSTOMERS_PORKMEAT!A2:C951,{3},FALSE)</f>
      </c>
      <c r="V1238" s="1">
        <f>VLOOKUP(UPPER(IF(IFERROR(VLOOKUP(E1238,SOTC_PORKMEAT!A2:B5441,{2},FALSE), TRUE)=TRUE, VLOOKUP(E1238,PICKUP_PORKMEAT!A2:B559,{2},FALSE),VLOOKUP(E1238,SOTC_PORKMEAT!A2:B5441,{2},FALSE))), CUSTOMERS_PORKMEAT!A2:D951,{4},FALSE)</f>
      </c>
      <c r="W1238" s="1">
        <f>VLOOKUP(H1238,SKU_PORKMEAT!A2:D683,{4},FALSE)</f>
      </c>
      <c r="X1238" s="1">
        <v>15</v>
      </c>
      <c r="Y1238" t="s">
        <v>139</v>
      </c>
    </row>
    <row r="1239" spans="1:25" x14ac:dyDescent="0.25">
      <c r="A1239" s="1">
        <v>2024</v>
      </c>
      <c r="B1239" s="1" t="s">
        <v>24</v>
      </c>
      <c r="C1239" s="1" t="s">
        <v>2415</v>
      </c>
      <c r="D1239" s="1" t="s">
        <v>3437</v>
      </c>
      <c r="E1239" s="1">
        <v>2100121897</v>
      </c>
      <c r="F1239" s="1" t="s">
        <v>139</v>
      </c>
      <c r="G1239" t="s">
        <v>28</v>
      </c>
      <c r="H1239" s="1">
        <v>1000000001128</v>
      </c>
      <c r="I1239" s="1" t="s">
        <v>73</v>
      </c>
      <c r="J1239" s="1" t="s">
        <v>73</v>
      </c>
      <c r="K1239" s="6" t="s">
        <v>3438</v>
      </c>
      <c r="L1239" t="s">
        <v>13</v>
      </c>
      <c r="M1239" t="s">
        <v>28</v>
      </c>
      <c r="N1239" s="6" t="s">
        <v>3438</v>
      </c>
      <c r="O1239" t="s">
        <v>28</v>
      </c>
      <c r="P1239" t="s">
        <v>28</v>
      </c>
      <c r="Q1239" t="s">
        <v>28</v>
      </c>
      <c r="R1239" s="7" t="s">
        <v>3439</v>
      </c>
      <c r="S1239" s="8">
        <f>R1239/N1239 * -1</f>
      </c>
      <c r="T1239">
        <f>VLOOKUP(H1239,SKU_PORKMEAT!A2:D683,{3},FALSE)</f>
      </c>
      <c r="U1239" s="1">
        <f>VLOOKUP(UPPER(IF(IFERROR(VLOOKUP(E1239,SOTC_PORKMEAT!A2:B5441,{2},FALSE), TRUE)=TRUE, VLOOKUP(E1239,PICKUP_PORKMEAT!A2:B559,{2},FALSE),VLOOKUP(E1239,SOTC_PORKMEAT!A2:B5441,{2},FALSE))), CUSTOMERS_PORKMEAT!A2:C951,{3},FALSE)</f>
      </c>
      <c r="V1239" s="1">
        <f>VLOOKUP(UPPER(IF(IFERROR(VLOOKUP(E1239,SOTC_PORKMEAT!A2:B5441,{2},FALSE), TRUE)=TRUE, VLOOKUP(E1239,PICKUP_PORKMEAT!A2:B559,{2},FALSE),VLOOKUP(E1239,SOTC_PORKMEAT!A2:B5441,{2},FALSE))), CUSTOMERS_PORKMEAT!A2:D951,{4},FALSE)</f>
      </c>
      <c r="W1239" s="1">
        <f>VLOOKUP(H1239,SKU_PORKMEAT!A2:D683,{4},FALSE)</f>
      </c>
      <c r="X1239" s="1">
        <v>15</v>
      </c>
      <c r="Y1239" t="s">
        <v>139</v>
      </c>
    </row>
    <row r="1240" spans="1:25" x14ac:dyDescent="0.25">
      <c r="A1240" s="1">
        <v>2024</v>
      </c>
      <c r="B1240" s="1" t="s">
        <v>24</v>
      </c>
      <c r="C1240" s="1" t="s">
        <v>2415</v>
      </c>
      <c r="D1240" s="1" t="s">
        <v>3440</v>
      </c>
      <c r="E1240" s="1">
        <v>2100121896</v>
      </c>
      <c r="F1240" s="1" t="s">
        <v>139</v>
      </c>
      <c r="G1240" t="s">
        <v>28</v>
      </c>
      <c r="H1240" s="1">
        <v>1000000001128</v>
      </c>
      <c r="I1240" s="1" t="s">
        <v>73</v>
      </c>
      <c r="J1240" s="1" t="s">
        <v>73</v>
      </c>
      <c r="K1240" s="6" t="s">
        <v>3441</v>
      </c>
      <c r="L1240" t="s">
        <v>13</v>
      </c>
      <c r="M1240" t="s">
        <v>28</v>
      </c>
      <c r="N1240" s="6" t="s">
        <v>3441</v>
      </c>
      <c r="O1240" t="s">
        <v>28</v>
      </c>
      <c r="P1240" t="s">
        <v>28</v>
      </c>
      <c r="Q1240" t="s">
        <v>28</v>
      </c>
      <c r="R1240" s="7" t="s">
        <v>3442</v>
      </c>
      <c r="S1240" s="8">
        <f>R1240/N1240 * -1</f>
      </c>
      <c r="T1240">
        <f>VLOOKUP(H1240,SKU_PORKMEAT!A2:D683,{3},FALSE)</f>
      </c>
      <c r="U1240" s="1">
        <f>VLOOKUP(UPPER(IF(IFERROR(VLOOKUP(E1240,SOTC_PORKMEAT!A2:B5441,{2},FALSE), TRUE)=TRUE, VLOOKUP(E1240,PICKUP_PORKMEAT!A2:B559,{2},FALSE),VLOOKUP(E1240,SOTC_PORKMEAT!A2:B5441,{2},FALSE))), CUSTOMERS_PORKMEAT!A2:C951,{3},FALSE)</f>
      </c>
      <c r="V1240" s="1">
        <f>VLOOKUP(UPPER(IF(IFERROR(VLOOKUP(E1240,SOTC_PORKMEAT!A2:B5441,{2},FALSE), TRUE)=TRUE, VLOOKUP(E1240,PICKUP_PORKMEAT!A2:B559,{2},FALSE),VLOOKUP(E1240,SOTC_PORKMEAT!A2:B5441,{2},FALSE))), CUSTOMERS_PORKMEAT!A2:D951,{4},FALSE)</f>
      </c>
      <c r="W1240" s="1">
        <f>VLOOKUP(H1240,SKU_PORKMEAT!A2:D683,{4},FALSE)</f>
      </c>
      <c r="X1240" s="1">
        <v>15</v>
      </c>
      <c r="Y1240" t="s">
        <v>139</v>
      </c>
    </row>
    <row r="1241" spans="1:25" x14ac:dyDescent="0.25">
      <c r="A1241" s="1">
        <v>2024</v>
      </c>
      <c r="B1241" s="1" t="s">
        <v>24</v>
      </c>
      <c r="C1241" s="1" t="s">
        <v>2415</v>
      </c>
      <c r="D1241" s="1" t="s">
        <v>3443</v>
      </c>
      <c r="E1241" s="1">
        <v>2100121893</v>
      </c>
      <c r="F1241" s="1" t="s">
        <v>139</v>
      </c>
      <c r="G1241" t="s">
        <v>28</v>
      </c>
      <c r="H1241" s="1">
        <v>1000000001128</v>
      </c>
      <c r="I1241" s="1" t="s">
        <v>73</v>
      </c>
      <c r="J1241" s="1" t="s">
        <v>73</v>
      </c>
      <c r="K1241" s="6" t="s">
        <v>3444</v>
      </c>
      <c r="L1241" t="s">
        <v>13</v>
      </c>
      <c r="M1241" t="s">
        <v>28</v>
      </c>
      <c r="N1241" s="6" t="s">
        <v>3444</v>
      </c>
      <c r="O1241" t="s">
        <v>28</v>
      </c>
      <c r="P1241" t="s">
        <v>28</v>
      </c>
      <c r="Q1241" t="s">
        <v>28</v>
      </c>
      <c r="R1241" s="7" t="s">
        <v>3445</v>
      </c>
      <c r="S1241" s="8">
        <f>R1241/N1241 * -1</f>
      </c>
      <c r="T1241">
        <f>VLOOKUP(H1241,SKU_PORKMEAT!A2:D683,{3},FALSE)</f>
      </c>
      <c r="U1241" s="1">
        <f>VLOOKUP(UPPER(IF(IFERROR(VLOOKUP(E1241,SOTC_PORKMEAT!A2:B5441,{2},FALSE), TRUE)=TRUE, VLOOKUP(E1241,PICKUP_PORKMEAT!A2:B559,{2},FALSE),VLOOKUP(E1241,SOTC_PORKMEAT!A2:B5441,{2},FALSE))), CUSTOMERS_PORKMEAT!A2:C951,{3},FALSE)</f>
      </c>
      <c r="V1241" s="1">
        <f>VLOOKUP(UPPER(IF(IFERROR(VLOOKUP(E1241,SOTC_PORKMEAT!A2:B5441,{2},FALSE), TRUE)=TRUE, VLOOKUP(E1241,PICKUP_PORKMEAT!A2:B559,{2},FALSE),VLOOKUP(E1241,SOTC_PORKMEAT!A2:B5441,{2},FALSE))), CUSTOMERS_PORKMEAT!A2:D951,{4},FALSE)</f>
      </c>
      <c r="W1241" s="1">
        <f>VLOOKUP(H1241,SKU_PORKMEAT!A2:D683,{4},FALSE)</f>
      </c>
      <c r="X1241" s="1">
        <v>15</v>
      </c>
      <c r="Y1241" t="s">
        <v>139</v>
      </c>
    </row>
    <row r="1242" spans="1:25" x14ac:dyDescent="0.25">
      <c r="A1242" s="1">
        <v>2024</v>
      </c>
      <c r="B1242" s="1" t="s">
        <v>24</v>
      </c>
      <c r="C1242" s="1" t="s">
        <v>2415</v>
      </c>
      <c r="D1242" s="1" t="s">
        <v>3446</v>
      </c>
      <c r="E1242" s="1">
        <v>2100121892</v>
      </c>
      <c r="F1242" s="1" t="s">
        <v>139</v>
      </c>
      <c r="G1242" t="s">
        <v>28</v>
      </c>
      <c r="H1242" s="1">
        <v>1000000001128</v>
      </c>
      <c r="I1242" s="1" t="s">
        <v>73</v>
      </c>
      <c r="J1242" s="1" t="s">
        <v>73</v>
      </c>
      <c r="K1242" s="6" t="s">
        <v>3447</v>
      </c>
      <c r="L1242" t="s">
        <v>13</v>
      </c>
      <c r="M1242" t="s">
        <v>28</v>
      </c>
      <c r="N1242" s="6" t="s">
        <v>3447</v>
      </c>
      <c r="O1242" t="s">
        <v>28</v>
      </c>
      <c r="P1242" t="s">
        <v>28</v>
      </c>
      <c r="Q1242" t="s">
        <v>28</v>
      </c>
      <c r="R1242" s="7" t="s">
        <v>3448</v>
      </c>
      <c r="S1242" s="8">
        <f>R1242/N1242 * -1</f>
      </c>
      <c r="T1242">
        <f>VLOOKUP(H1242,SKU_PORKMEAT!A2:D683,{3},FALSE)</f>
      </c>
      <c r="U1242" s="1">
        <f>VLOOKUP(UPPER(IF(IFERROR(VLOOKUP(E1242,SOTC_PORKMEAT!A2:B5441,{2},FALSE), TRUE)=TRUE, VLOOKUP(E1242,PICKUP_PORKMEAT!A2:B559,{2},FALSE),VLOOKUP(E1242,SOTC_PORKMEAT!A2:B5441,{2},FALSE))), CUSTOMERS_PORKMEAT!A2:C951,{3},FALSE)</f>
      </c>
      <c r="V1242" s="1">
        <f>VLOOKUP(UPPER(IF(IFERROR(VLOOKUP(E1242,SOTC_PORKMEAT!A2:B5441,{2},FALSE), TRUE)=TRUE, VLOOKUP(E1242,PICKUP_PORKMEAT!A2:B559,{2},FALSE),VLOOKUP(E1242,SOTC_PORKMEAT!A2:B5441,{2},FALSE))), CUSTOMERS_PORKMEAT!A2:D951,{4},FALSE)</f>
      </c>
      <c r="W1242" s="1">
        <f>VLOOKUP(H1242,SKU_PORKMEAT!A2:D683,{4},FALSE)</f>
      </c>
      <c r="X1242" s="1">
        <v>15</v>
      </c>
      <c r="Y1242" t="s">
        <v>139</v>
      </c>
    </row>
    <row r="1243" spans="1:25" x14ac:dyDescent="0.25">
      <c r="A1243" s="1">
        <v>2024</v>
      </c>
      <c r="B1243" s="1" t="s">
        <v>24</v>
      </c>
      <c r="C1243" s="1" t="s">
        <v>2415</v>
      </c>
      <c r="D1243" s="1" t="s">
        <v>3449</v>
      </c>
      <c r="E1243" s="1">
        <v>2100121901</v>
      </c>
      <c r="F1243" s="1" t="s">
        <v>139</v>
      </c>
      <c r="G1243" t="s">
        <v>28</v>
      </c>
      <c r="H1243" s="1">
        <v>1000000001141</v>
      </c>
      <c r="I1243" s="1" t="s">
        <v>272</v>
      </c>
      <c r="J1243" s="1" t="s">
        <v>272</v>
      </c>
      <c r="K1243" s="6" t="s">
        <v>3450</v>
      </c>
      <c r="L1243" t="s">
        <v>13</v>
      </c>
      <c r="M1243" t="s">
        <v>28</v>
      </c>
      <c r="N1243" s="6" t="s">
        <v>3450</v>
      </c>
      <c r="O1243" t="s">
        <v>28</v>
      </c>
      <c r="P1243" t="s">
        <v>28</v>
      </c>
      <c r="Q1243" t="s">
        <v>28</v>
      </c>
      <c r="R1243" s="7" t="s">
        <v>3451</v>
      </c>
      <c r="S1243" s="8">
        <f>R1243/N1243 * -1</f>
      </c>
      <c r="T1243">
        <f>VLOOKUP(H1243,SKU_PORKMEAT!A2:D683,{3},FALSE)</f>
      </c>
      <c r="U1243" s="1">
        <f>VLOOKUP(UPPER(IF(IFERROR(VLOOKUP(E1243,SOTC_PORKMEAT!A2:B5441,{2},FALSE), TRUE)=TRUE, VLOOKUP(E1243,PICKUP_PORKMEAT!A2:B559,{2},FALSE),VLOOKUP(E1243,SOTC_PORKMEAT!A2:B5441,{2},FALSE))), CUSTOMERS_PORKMEAT!A2:C951,{3},FALSE)</f>
      </c>
      <c r="V1243" s="1">
        <f>VLOOKUP(UPPER(IF(IFERROR(VLOOKUP(E1243,SOTC_PORKMEAT!A2:B5441,{2},FALSE), TRUE)=TRUE, VLOOKUP(E1243,PICKUP_PORKMEAT!A2:B559,{2},FALSE),VLOOKUP(E1243,SOTC_PORKMEAT!A2:B5441,{2},FALSE))), CUSTOMERS_PORKMEAT!A2:D951,{4},FALSE)</f>
      </c>
      <c r="W1243" s="1">
        <f>VLOOKUP(H1243,SKU_PORKMEAT!A2:D683,{4},FALSE)</f>
      </c>
      <c r="X1243" s="1">
        <v>17</v>
      </c>
      <c r="Y1243" t="s">
        <v>139</v>
      </c>
    </row>
    <row r="1244" spans="1:25" x14ac:dyDescent="0.25">
      <c r="A1244" s="1">
        <v>2024</v>
      </c>
      <c r="B1244" s="1" t="s">
        <v>24</v>
      </c>
      <c r="C1244" s="1" t="s">
        <v>2415</v>
      </c>
      <c r="D1244" s="1" t="s">
        <v>3449</v>
      </c>
      <c r="E1244" s="1">
        <v>2100121901</v>
      </c>
      <c r="F1244" s="1" t="s">
        <v>139</v>
      </c>
      <c r="G1244" t="s">
        <v>28</v>
      </c>
      <c r="H1244" s="1">
        <v>1000000001357</v>
      </c>
      <c r="I1244" s="1" t="s">
        <v>246</v>
      </c>
      <c r="J1244" s="1" t="s">
        <v>246</v>
      </c>
      <c r="K1244" s="6" t="s">
        <v>3452</v>
      </c>
      <c r="L1244" t="s">
        <v>13</v>
      </c>
      <c r="M1244" t="s">
        <v>28</v>
      </c>
      <c r="N1244" s="6" t="s">
        <v>3452</v>
      </c>
      <c r="O1244" t="s">
        <v>28</v>
      </c>
      <c r="P1244" t="s">
        <v>28</v>
      </c>
      <c r="Q1244" t="s">
        <v>28</v>
      </c>
      <c r="R1244" s="7" t="s">
        <v>3453</v>
      </c>
      <c r="S1244" s="8">
        <f>R1244/N1244 * -1</f>
      </c>
      <c r="T1244">
        <f>VLOOKUP(H1244,SKU_PORKMEAT!A2:D683,{3},FALSE)</f>
      </c>
      <c r="U1244" s="1">
        <f>VLOOKUP(UPPER(IF(IFERROR(VLOOKUP(E1244,SOTC_PORKMEAT!A2:B5441,{2},FALSE), TRUE)=TRUE, VLOOKUP(E1244,PICKUP_PORKMEAT!A2:B559,{2},FALSE),VLOOKUP(E1244,SOTC_PORKMEAT!A2:B5441,{2},FALSE))), CUSTOMERS_PORKMEAT!A2:C951,{3},FALSE)</f>
      </c>
      <c r="V1244" s="1">
        <f>VLOOKUP(UPPER(IF(IFERROR(VLOOKUP(E1244,SOTC_PORKMEAT!A2:B5441,{2},FALSE), TRUE)=TRUE, VLOOKUP(E1244,PICKUP_PORKMEAT!A2:B559,{2},FALSE),VLOOKUP(E1244,SOTC_PORKMEAT!A2:B5441,{2},FALSE))), CUSTOMERS_PORKMEAT!A2:D951,{4},FALSE)</f>
      </c>
      <c r="W1244" s="1">
        <f>VLOOKUP(H1244,SKU_PORKMEAT!A2:D683,{4},FALSE)</f>
      </c>
      <c r="X1244" s="1">
        <v>17</v>
      </c>
      <c r="Y1244" t="s">
        <v>139</v>
      </c>
    </row>
    <row r="1245" spans="1:25" x14ac:dyDescent="0.25">
      <c r="A1245" s="1">
        <v>2024</v>
      </c>
      <c r="B1245" s="1" t="s">
        <v>24</v>
      </c>
      <c r="C1245" s="1" t="s">
        <v>39</v>
      </c>
      <c r="D1245" s="1" t="s">
        <v>3454</v>
      </c>
      <c r="E1245" s="1">
        <v>2100121584</v>
      </c>
      <c r="F1245" s="1">
        <f>VLOOKUP(UPPER(IF(IFERROR(VLOOKUP(E1245,SOTC_PORKMEAT!A2:B5441,{2},FALSE), TRUE)=TRUE, VLOOKUP(E1245,PICKUP_PORKMEAT!A2:B559,{2},FALSE),VLOOKUP(E1245,SOTC_PORKMEAT!A2:B5441,{2},FALSE))), CUSTOMERS_PORKMEAT!A2:B951,{2},FALSE)</f>
      </c>
      <c r="G1245" t="s">
        <v>28</v>
      </c>
      <c r="H1245" s="1">
        <v>1000000000734</v>
      </c>
      <c r="I1245" s="1" t="s">
        <v>937</v>
      </c>
      <c r="J1245" s="1" t="s">
        <v>937</v>
      </c>
      <c r="K1245" s="6" t="s">
        <v>1243</v>
      </c>
      <c r="L1245" t="s">
        <v>13</v>
      </c>
      <c r="M1245" t="s">
        <v>28</v>
      </c>
      <c r="N1245" s="6" t="s">
        <v>1243</v>
      </c>
      <c r="O1245" t="s">
        <v>28</v>
      </c>
      <c r="P1245" t="s">
        <v>28</v>
      </c>
      <c r="Q1245" t="s">
        <v>28</v>
      </c>
      <c r="R1245" s="7" t="s">
        <v>3455</v>
      </c>
      <c r="S1245" s="8">
        <f>R1245/N1245 * -1</f>
      </c>
      <c r="T1245">
        <f>VLOOKUP(H1245,SKU_PORKMEAT!A2:D683,{3},FALSE)</f>
      </c>
      <c r="U1245" s="1">
        <f>VLOOKUP(UPPER(IF(IFERROR(VLOOKUP(E1245,SOTC_PORKMEAT!A2:B5441,{2},FALSE), TRUE)=TRUE, VLOOKUP(E1245,PICKUP_PORKMEAT!A2:B559,{2},FALSE),VLOOKUP(E1245,SOTC_PORKMEAT!A2:B5441,{2},FALSE))), CUSTOMERS_PORKMEAT!A2:C951,{3},FALSE)</f>
      </c>
      <c r="V1245" s="1">
        <f>VLOOKUP(UPPER(IF(IFERROR(VLOOKUP(E1245,SOTC_PORKMEAT!A2:B5441,{2},FALSE), TRUE)=TRUE, VLOOKUP(E1245,PICKUP_PORKMEAT!A2:B559,{2},FALSE),VLOOKUP(E1245,SOTC_PORKMEAT!A2:B5441,{2},FALSE))), CUSTOMERS_PORKMEAT!A2:D951,{4},FALSE)</f>
      </c>
      <c r="W1245" s="1">
        <f>VLOOKUP(H1245,SKU_PORKMEAT!A2:D683,{4},FALSE)</f>
      </c>
      <c r="X1245" s="1">
        <v>11</v>
      </c>
      <c r="Y1245" t="s">
        <v>256</v>
      </c>
    </row>
    <row r="1246" spans="1:25" x14ac:dyDescent="0.25">
      <c r="A1246" s="1">
        <v>2024</v>
      </c>
      <c r="B1246" s="1" t="s">
        <v>24</v>
      </c>
      <c r="C1246" s="1" t="s">
        <v>39</v>
      </c>
      <c r="D1246" s="1" t="s">
        <v>3456</v>
      </c>
      <c r="E1246" s="1">
        <v>2100121588</v>
      </c>
      <c r="F1246" s="1">
        <f>VLOOKUP(UPPER(IF(IFERROR(VLOOKUP(E1246,SOTC_PORKMEAT!A2:B5441,{2},FALSE), TRUE)=TRUE, VLOOKUP(E1246,PICKUP_PORKMEAT!A2:B559,{2},FALSE),VLOOKUP(E1246,SOTC_PORKMEAT!A2:B5441,{2},FALSE))), CUSTOMERS_PORKMEAT!A2:B951,{2},FALSE)</f>
      </c>
      <c r="G1246" t="s">
        <v>28</v>
      </c>
      <c r="H1246" s="1">
        <v>1000000000734</v>
      </c>
      <c r="I1246" s="1" t="s">
        <v>937</v>
      </c>
      <c r="J1246" s="1" t="s">
        <v>937</v>
      </c>
      <c r="K1246" s="6" t="s">
        <v>2999</v>
      </c>
      <c r="L1246" t="s">
        <v>13</v>
      </c>
      <c r="M1246" t="s">
        <v>28</v>
      </c>
      <c r="N1246" s="6" t="s">
        <v>2999</v>
      </c>
      <c r="O1246" t="s">
        <v>28</v>
      </c>
      <c r="P1246" t="s">
        <v>28</v>
      </c>
      <c r="Q1246" t="s">
        <v>28</v>
      </c>
      <c r="R1246" s="7" t="s">
        <v>3457</v>
      </c>
      <c r="S1246" s="8">
        <f>R1246/N1246 * -1</f>
      </c>
      <c r="T1246">
        <f>VLOOKUP(H1246,SKU_PORKMEAT!A2:D683,{3},FALSE)</f>
      </c>
      <c r="U1246" s="1">
        <f>VLOOKUP(UPPER(IF(IFERROR(VLOOKUP(E1246,SOTC_PORKMEAT!A2:B5441,{2},FALSE), TRUE)=TRUE, VLOOKUP(E1246,PICKUP_PORKMEAT!A2:B559,{2},FALSE),VLOOKUP(E1246,SOTC_PORKMEAT!A2:B5441,{2},FALSE))), CUSTOMERS_PORKMEAT!A2:C951,{3},FALSE)</f>
      </c>
      <c r="V1246" s="1">
        <f>VLOOKUP(UPPER(IF(IFERROR(VLOOKUP(E1246,SOTC_PORKMEAT!A2:B5441,{2},FALSE), TRUE)=TRUE, VLOOKUP(E1246,PICKUP_PORKMEAT!A2:B559,{2},FALSE),VLOOKUP(E1246,SOTC_PORKMEAT!A2:B5441,{2},FALSE))), CUSTOMERS_PORKMEAT!A2:D951,{4},FALSE)</f>
      </c>
      <c r="W1246" s="1">
        <f>VLOOKUP(H1246,SKU_PORKMEAT!A2:D683,{4},FALSE)</f>
      </c>
      <c r="X1246" s="1">
        <v>11</v>
      </c>
      <c r="Y1246" t="s">
        <v>256</v>
      </c>
    </row>
    <row r="1247" spans="1:25" x14ac:dyDescent="0.25">
      <c r="A1247" s="1">
        <v>2024</v>
      </c>
      <c r="B1247" s="1" t="s">
        <v>24</v>
      </c>
      <c r="C1247" s="1" t="s">
        <v>39</v>
      </c>
      <c r="D1247" s="1" t="s">
        <v>3456</v>
      </c>
      <c r="E1247" s="1">
        <v>2100121588</v>
      </c>
      <c r="F1247" s="1">
        <f>VLOOKUP(UPPER(IF(IFERROR(VLOOKUP(E1247,SOTC_PORKMEAT!A2:B5441,{2},FALSE), TRUE)=TRUE, VLOOKUP(E1247,PICKUP_PORKMEAT!A2:B559,{2},FALSE),VLOOKUP(E1247,SOTC_PORKMEAT!A2:B5441,{2},FALSE))), CUSTOMERS_PORKMEAT!A2:B951,{2},FALSE)</f>
      </c>
      <c r="G1247" t="s">
        <v>28</v>
      </c>
      <c r="H1247" s="1">
        <v>1000000002074</v>
      </c>
      <c r="I1247" s="1" t="s">
        <v>940</v>
      </c>
      <c r="J1247" s="1" t="s">
        <v>940</v>
      </c>
      <c r="K1247" s="6" t="s">
        <v>3458</v>
      </c>
      <c r="L1247" t="s">
        <v>13</v>
      </c>
      <c r="M1247" t="s">
        <v>28</v>
      </c>
      <c r="N1247" s="6" t="s">
        <v>3458</v>
      </c>
      <c r="O1247" t="s">
        <v>28</v>
      </c>
      <c r="P1247" t="s">
        <v>28</v>
      </c>
      <c r="Q1247" t="s">
        <v>28</v>
      </c>
      <c r="R1247" s="7" t="s">
        <v>1899</v>
      </c>
      <c r="S1247" s="8">
        <f>R1247/N1247 * -1</f>
      </c>
      <c r="T1247">
        <f>VLOOKUP(H1247,SKU_PORKMEAT!A2:D683,{3},FALSE)</f>
      </c>
      <c r="U1247" s="1">
        <f>VLOOKUP(UPPER(IF(IFERROR(VLOOKUP(E1247,SOTC_PORKMEAT!A2:B5441,{2},FALSE), TRUE)=TRUE, VLOOKUP(E1247,PICKUP_PORKMEAT!A2:B559,{2},FALSE),VLOOKUP(E1247,SOTC_PORKMEAT!A2:B5441,{2},FALSE))), CUSTOMERS_PORKMEAT!A2:C951,{3},FALSE)</f>
      </c>
      <c r="V1247" s="1">
        <f>VLOOKUP(UPPER(IF(IFERROR(VLOOKUP(E1247,SOTC_PORKMEAT!A2:B5441,{2},FALSE), TRUE)=TRUE, VLOOKUP(E1247,PICKUP_PORKMEAT!A2:B559,{2},FALSE),VLOOKUP(E1247,SOTC_PORKMEAT!A2:B5441,{2},FALSE))), CUSTOMERS_PORKMEAT!A2:D951,{4},FALSE)</f>
      </c>
      <c r="W1247" s="1">
        <f>VLOOKUP(H1247,SKU_PORKMEAT!A2:D683,{4},FALSE)</f>
      </c>
      <c r="X1247" s="1">
        <v>11</v>
      </c>
      <c r="Y1247" t="s">
        <v>256</v>
      </c>
    </row>
    <row r="1248" spans="1:25" x14ac:dyDescent="0.25">
      <c r="A1248" s="1">
        <v>2024</v>
      </c>
      <c r="B1248" s="1" t="s">
        <v>24</v>
      </c>
      <c r="C1248" s="1" t="s">
        <v>983</v>
      </c>
      <c r="D1248" s="1" t="s">
        <v>3459</v>
      </c>
      <c r="E1248" s="1">
        <v>2100121583</v>
      </c>
      <c r="F1248" s="1">
        <f>VLOOKUP(UPPER(IF(IFERROR(VLOOKUP(E1248,SOTC_PORKMEAT!A2:B5441,{2},FALSE), TRUE)=TRUE, VLOOKUP(E1248,PICKUP_PORKMEAT!A2:B559,{2},FALSE),VLOOKUP(E1248,SOTC_PORKMEAT!A2:B5441,{2},FALSE))), CUSTOMERS_PORKMEAT!A2:B951,{2},FALSE)</f>
      </c>
      <c r="G1248" t="s">
        <v>28</v>
      </c>
      <c r="H1248" s="1">
        <v>1000000000734</v>
      </c>
      <c r="I1248" s="1" t="s">
        <v>937</v>
      </c>
      <c r="J1248" s="1" t="s">
        <v>937</v>
      </c>
      <c r="K1248" s="6" t="s">
        <v>1004</v>
      </c>
      <c r="L1248" t="s">
        <v>13</v>
      </c>
      <c r="M1248" t="s">
        <v>28</v>
      </c>
      <c r="N1248" s="6" t="s">
        <v>1004</v>
      </c>
      <c r="O1248" t="s">
        <v>28</v>
      </c>
      <c r="P1248" t="s">
        <v>28</v>
      </c>
      <c r="Q1248" t="s">
        <v>28</v>
      </c>
      <c r="R1248" s="7" t="s">
        <v>3460</v>
      </c>
      <c r="S1248" s="8">
        <f>R1248/N1248 * -1</f>
      </c>
      <c r="T1248">
        <f>VLOOKUP(H1248,SKU_PORKMEAT!A2:D683,{3},FALSE)</f>
      </c>
      <c r="U1248" s="1">
        <f>VLOOKUP(UPPER(IF(IFERROR(VLOOKUP(E1248,SOTC_PORKMEAT!A2:B5441,{2},FALSE), TRUE)=TRUE, VLOOKUP(E1248,PICKUP_PORKMEAT!A2:B559,{2},FALSE),VLOOKUP(E1248,SOTC_PORKMEAT!A2:B5441,{2},FALSE))), CUSTOMERS_PORKMEAT!A2:C951,{3},FALSE)</f>
      </c>
      <c r="V1248" s="1">
        <f>VLOOKUP(UPPER(IF(IFERROR(VLOOKUP(E1248,SOTC_PORKMEAT!A2:B5441,{2},FALSE), TRUE)=TRUE, VLOOKUP(E1248,PICKUP_PORKMEAT!A2:B559,{2},FALSE),VLOOKUP(E1248,SOTC_PORKMEAT!A2:B5441,{2},FALSE))), CUSTOMERS_PORKMEAT!A2:D951,{4},FALSE)</f>
      </c>
      <c r="W1248" s="1">
        <f>VLOOKUP(H1248,SKU_PORKMEAT!A2:D683,{4},FALSE)</f>
      </c>
      <c r="X1248" s="1">
        <v>11</v>
      </c>
      <c r="Y1248" t="s">
        <v>256</v>
      </c>
    </row>
    <row r="1249" spans="1:25" x14ac:dyDescent="0.25">
      <c r="A1249" s="1">
        <v>2024</v>
      </c>
      <c r="B1249" s="1" t="s">
        <v>24</v>
      </c>
      <c r="C1249" s="1" t="s">
        <v>2454</v>
      </c>
      <c r="D1249" s="1" t="s">
        <v>3461</v>
      </c>
      <c r="E1249" s="1">
        <v>2100121881</v>
      </c>
      <c r="F1249" s="1">
        <f>VLOOKUP(UPPER(IF(IFERROR(VLOOKUP(E1249,SOTC_PORKMEAT!A2:B5441,{2},FALSE), TRUE)=TRUE, VLOOKUP(E1249,PICKUP_PORKMEAT!A2:B559,{2},FALSE),VLOOKUP(E1249,SOTC_PORKMEAT!A2:B5441,{2},FALSE))), CUSTOMERS_PORKMEAT!A2:B951,{2},FALSE)</f>
      </c>
      <c r="G1249" t="s">
        <v>28</v>
      </c>
      <c r="H1249" s="1">
        <v>1000000000727</v>
      </c>
      <c r="I1249" s="1" t="s">
        <v>320</v>
      </c>
      <c r="J1249" s="1" t="s">
        <v>320</v>
      </c>
      <c r="K1249" s="6" t="s">
        <v>1173</v>
      </c>
      <c r="L1249" t="s">
        <v>13</v>
      </c>
      <c r="M1249" t="s">
        <v>28</v>
      </c>
      <c r="N1249" s="6" t="s">
        <v>1173</v>
      </c>
      <c r="O1249" t="s">
        <v>28</v>
      </c>
      <c r="P1249" t="s">
        <v>28</v>
      </c>
      <c r="Q1249" t="s">
        <v>28</v>
      </c>
      <c r="R1249" s="7" t="s">
        <v>3462</v>
      </c>
      <c r="S1249" s="8">
        <f>R1249/N1249 * -1</f>
      </c>
      <c r="T1249">
        <f>VLOOKUP(H1249,SKU_PORKMEAT!A2:D683,{3},FALSE)</f>
      </c>
      <c r="U1249" s="1">
        <f>VLOOKUP(UPPER(IF(IFERROR(VLOOKUP(E1249,SOTC_PORKMEAT!A2:B5441,{2},FALSE), TRUE)=TRUE, VLOOKUP(E1249,PICKUP_PORKMEAT!A2:B559,{2},FALSE),VLOOKUP(E1249,SOTC_PORKMEAT!A2:B5441,{2},FALSE))), CUSTOMERS_PORKMEAT!A2:C951,{3},FALSE)</f>
      </c>
      <c r="V1249" s="1">
        <f>VLOOKUP(UPPER(IF(IFERROR(VLOOKUP(E1249,SOTC_PORKMEAT!A2:B5441,{2},FALSE), TRUE)=TRUE, VLOOKUP(E1249,PICKUP_PORKMEAT!A2:B559,{2},FALSE),VLOOKUP(E1249,SOTC_PORKMEAT!A2:B5441,{2},FALSE))), CUSTOMERS_PORKMEAT!A2:D951,{4},FALSE)</f>
      </c>
      <c r="W1249" s="1">
        <f>VLOOKUP(H1249,SKU_PORKMEAT!A2:D683,{4},FALSE)</f>
      </c>
      <c r="X1249" s="1">
        <v>11</v>
      </c>
      <c r="Y1249" t="s">
        <v>256</v>
      </c>
    </row>
    <row r="1250" spans="1:25" x14ac:dyDescent="0.25">
      <c r="A1250" s="1">
        <v>2024</v>
      </c>
      <c r="B1250" s="1" t="s">
        <v>24</v>
      </c>
      <c r="C1250" s="1" t="s">
        <v>2454</v>
      </c>
      <c r="D1250" s="1" t="s">
        <v>3461</v>
      </c>
      <c r="E1250" s="1">
        <v>2100121881</v>
      </c>
      <c r="F1250" s="1">
        <f>VLOOKUP(UPPER(IF(IFERROR(VLOOKUP(E1250,SOTC_PORKMEAT!A2:B5441,{2},FALSE), TRUE)=TRUE, VLOOKUP(E1250,PICKUP_PORKMEAT!A2:B559,{2},FALSE),VLOOKUP(E1250,SOTC_PORKMEAT!A2:B5441,{2},FALSE))), CUSTOMERS_PORKMEAT!A2:B951,{2},FALSE)</f>
      </c>
      <c r="G1250" t="s">
        <v>28</v>
      </c>
      <c r="H1250" s="1">
        <v>1000000000734</v>
      </c>
      <c r="I1250" s="1" t="s">
        <v>937</v>
      </c>
      <c r="J1250" s="1" t="s">
        <v>937</v>
      </c>
      <c r="K1250" s="6" t="s">
        <v>3463</v>
      </c>
      <c r="L1250" t="s">
        <v>13</v>
      </c>
      <c r="M1250" t="s">
        <v>28</v>
      </c>
      <c r="N1250" s="6" t="s">
        <v>3463</v>
      </c>
      <c r="O1250" t="s">
        <v>28</v>
      </c>
      <c r="P1250" t="s">
        <v>28</v>
      </c>
      <c r="Q1250" t="s">
        <v>28</v>
      </c>
      <c r="R1250" s="7" t="s">
        <v>3464</v>
      </c>
      <c r="S1250" s="8">
        <f>R1250/N1250 * -1</f>
      </c>
      <c r="T1250">
        <f>VLOOKUP(H1250,SKU_PORKMEAT!A2:D683,{3},FALSE)</f>
      </c>
      <c r="U1250" s="1">
        <f>VLOOKUP(UPPER(IF(IFERROR(VLOOKUP(E1250,SOTC_PORKMEAT!A2:B5441,{2},FALSE), TRUE)=TRUE, VLOOKUP(E1250,PICKUP_PORKMEAT!A2:B559,{2},FALSE),VLOOKUP(E1250,SOTC_PORKMEAT!A2:B5441,{2},FALSE))), CUSTOMERS_PORKMEAT!A2:C951,{3},FALSE)</f>
      </c>
      <c r="V1250" s="1">
        <f>VLOOKUP(UPPER(IF(IFERROR(VLOOKUP(E1250,SOTC_PORKMEAT!A2:B5441,{2},FALSE), TRUE)=TRUE, VLOOKUP(E1250,PICKUP_PORKMEAT!A2:B559,{2},FALSE),VLOOKUP(E1250,SOTC_PORKMEAT!A2:B5441,{2},FALSE))), CUSTOMERS_PORKMEAT!A2:D951,{4},FALSE)</f>
      </c>
      <c r="W1250" s="1">
        <f>VLOOKUP(H1250,SKU_PORKMEAT!A2:D683,{4},FALSE)</f>
      </c>
      <c r="X1250" s="1">
        <v>11</v>
      </c>
      <c r="Y1250" t="s">
        <v>256</v>
      </c>
    </row>
    <row r="1251" spans="1:25" x14ac:dyDescent="0.25">
      <c r="A1251" s="1">
        <v>2024</v>
      </c>
      <c r="B1251" s="1" t="s">
        <v>24</v>
      </c>
      <c r="C1251" s="1" t="s">
        <v>2454</v>
      </c>
      <c r="D1251" s="1" t="s">
        <v>3461</v>
      </c>
      <c r="E1251" s="1">
        <v>2100121881</v>
      </c>
      <c r="F1251" s="1">
        <f>VLOOKUP(UPPER(IF(IFERROR(VLOOKUP(E1251,SOTC_PORKMEAT!A2:B5441,{2},FALSE), TRUE)=TRUE, VLOOKUP(E1251,PICKUP_PORKMEAT!A2:B559,{2},FALSE),VLOOKUP(E1251,SOTC_PORKMEAT!A2:B5441,{2},FALSE))), CUSTOMERS_PORKMEAT!A2:B951,{2},FALSE)</f>
      </c>
      <c r="G1251" t="s">
        <v>28</v>
      </c>
      <c r="H1251" s="1">
        <v>1000000000202</v>
      </c>
      <c r="I1251" s="1" t="s">
        <v>2055</v>
      </c>
      <c r="J1251" s="1" t="s">
        <v>2055</v>
      </c>
      <c r="K1251" s="6" t="s">
        <v>3465</v>
      </c>
      <c r="L1251" t="s">
        <v>13</v>
      </c>
      <c r="M1251" t="s">
        <v>28</v>
      </c>
      <c r="N1251" s="6" t="s">
        <v>3465</v>
      </c>
      <c r="O1251" t="s">
        <v>28</v>
      </c>
      <c r="P1251" t="s">
        <v>28</v>
      </c>
      <c r="Q1251" t="s">
        <v>28</v>
      </c>
      <c r="R1251" s="7" t="s">
        <v>1306</v>
      </c>
      <c r="S1251" s="8">
        <f>R1251/N1251 * -1</f>
      </c>
      <c r="T1251">
        <f>VLOOKUP(H1251,SKU_PORKMEAT!A2:D683,{3},FALSE)</f>
      </c>
      <c r="U1251" s="1">
        <f>VLOOKUP(UPPER(IF(IFERROR(VLOOKUP(E1251,SOTC_PORKMEAT!A2:B5441,{2},FALSE), TRUE)=TRUE, VLOOKUP(E1251,PICKUP_PORKMEAT!A2:B559,{2},FALSE),VLOOKUP(E1251,SOTC_PORKMEAT!A2:B5441,{2},FALSE))), CUSTOMERS_PORKMEAT!A2:C951,{3},FALSE)</f>
      </c>
      <c r="V1251" s="1">
        <f>VLOOKUP(UPPER(IF(IFERROR(VLOOKUP(E1251,SOTC_PORKMEAT!A2:B5441,{2},FALSE), TRUE)=TRUE, VLOOKUP(E1251,PICKUP_PORKMEAT!A2:B559,{2},FALSE),VLOOKUP(E1251,SOTC_PORKMEAT!A2:B5441,{2},FALSE))), CUSTOMERS_PORKMEAT!A2:D951,{4},FALSE)</f>
      </c>
      <c r="W1251" s="1">
        <f>VLOOKUP(H1251,SKU_PORKMEAT!A2:D683,{4},FALSE)</f>
      </c>
      <c r="X1251" s="1">
        <v>11</v>
      </c>
      <c r="Y1251" t="s">
        <v>256</v>
      </c>
    </row>
    <row r="1252" spans="1:25" x14ac:dyDescent="0.25">
      <c r="A1252" s="1">
        <v>2024</v>
      </c>
      <c r="B1252" s="1" t="s">
        <v>24</v>
      </c>
      <c r="C1252" s="1" t="s">
        <v>2454</v>
      </c>
      <c r="D1252" s="1" t="s">
        <v>3461</v>
      </c>
      <c r="E1252" s="1">
        <v>2100121881</v>
      </c>
      <c r="F1252" s="1">
        <f>VLOOKUP(UPPER(IF(IFERROR(VLOOKUP(E1252,SOTC_PORKMEAT!A2:B5441,{2},FALSE), TRUE)=TRUE, VLOOKUP(E1252,PICKUP_PORKMEAT!A2:B559,{2},FALSE),VLOOKUP(E1252,SOTC_PORKMEAT!A2:B5441,{2},FALSE))), CUSTOMERS_PORKMEAT!A2:B951,{2},FALSE)</f>
      </c>
      <c r="G1252" t="s">
        <v>28</v>
      </c>
      <c r="H1252" s="1">
        <v>1000000000727</v>
      </c>
      <c r="I1252" s="1" t="s">
        <v>320</v>
      </c>
      <c r="J1252" s="1" t="s">
        <v>320</v>
      </c>
      <c r="K1252" s="6" t="s">
        <v>3466</v>
      </c>
      <c r="L1252" t="s">
        <v>13</v>
      </c>
      <c r="M1252" t="s">
        <v>28</v>
      </c>
      <c r="N1252" s="6" t="s">
        <v>3466</v>
      </c>
      <c r="O1252" t="s">
        <v>28</v>
      </c>
      <c r="P1252" t="s">
        <v>28</v>
      </c>
      <c r="Q1252" t="s">
        <v>28</v>
      </c>
      <c r="R1252" s="7" t="s">
        <v>3467</v>
      </c>
      <c r="S1252" s="8">
        <f>R1252/N1252 * -1</f>
      </c>
      <c r="T1252">
        <f>VLOOKUP(H1252,SKU_PORKMEAT!A2:D683,{3},FALSE)</f>
      </c>
      <c r="U1252" s="1">
        <f>VLOOKUP(UPPER(IF(IFERROR(VLOOKUP(E1252,SOTC_PORKMEAT!A2:B5441,{2},FALSE), TRUE)=TRUE, VLOOKUP(E1252,PICKUP_PORKMEAT!A2:B559,{2},FALSE),VLOOKUP(E1252,SOTC_PORKMEAT!A2:B5441,{2},FALSE))), CUSTOMERS_PORKMEAT!A2:C951,{3},FALSE)</f>
      </c>
      <c r="V1252" s="1">
        <f>VLOOKUP(UPPER(IF(IFERROR(VLOOKUP(E1252,SOTC_PORKMEAT!A2:B5441,{2},FALSE), TRUE)=TRUE, VLOOKUP(E1252,PICKUP_PORKMEAT!A2:B559,{2},FALSE),VLOOKUP(E1252,SOTC_PORKMEAT!A2:B5441,{2},FALSE))), CUSTOMERS_PORKMEAT!A2:D951,{4},FALSE)</f>
      </c>
      <c r="W1252" s="1">
        <f>VLOOKUP(H1252,SKU_PORKMEAT!A2:D683,{4},FALSE)</f>
      </c>
      <c r="X1252" s="1">
        <v>11</v>
      </c>
      <c r="Y1252" t="s">
        <v>256</v>
      </c>
    </row>
    <row r="1253" spans="1:25" x14ac:dyDescent="0.25">
      <c r="A1253" s="1">
        <v>2024</v>
      </c>
      <c r="B1253" s="1" t="s">
        <v>24</v>
      </c>
      <c r="C1253" s="1" t="s">
        <v>2454</v>
      </c>
      <c r="D1253" s="1" t="s">
        <v>3461</v>
      </c>
      <c r="E1253" s="1">
        <v>2100121881</v>
      </c>
      <c r="F1253" s="1">
        <f>VLOOKUP(UPPER(IF(IFERROR(VLOOKUP(E1253,SOTC_PORKMEAT!A2:B5441,{2},FALSE), TRUE)=TRUE, VLOOKUP(E1253,PICKUP_PORKMEAT!A2:B559,{2},FALSE),VLOOKUP(E1253,SOTC_PORKMEAT!A2:B5441,{2},FALSE))), CUSTOMERS_PORKMEAT!A2:B951,{2},FALSE)</f>
      </c>
      <c r="G1253" t="s">
        <v>28</v>
      </c>
      <c r="H1253" s="1">
        <v>1000000000734</v>
      </c>
      <c r="I1253" s="1" t="s">
        <v>937</v>
      </c>
      <c r="J1253" s="1" t="s">
        <v>937</v>
      </c>
      <c r="K1253" s="6" t="s">
        <v>2646</v>
      </c>
      <c r="L1253" t="s">
        <v>13</v>
      </c>
      <c r="M1253" t="s">
        <v>28</v>
      </c>
      <c r="N1253" s="6" t="s">
        <v>2646</v>
      </c>
      <c r="O1253" t="s">
        <v>28</v>
      </c>
      <c r="P1253" t="s">
        <v>28</v>
      </c>
      <c r="Q1253" t="s">
        <v>28</v>
      </c>
      <c r="R1253" s="7" t="s">
        <v>3468</v>
      </c>
      <c r="S1253" s="8">
        <f>R1253/N1253 * -1</f>
      </c>
      <c r="T1253">
        <f>VLOOKUP(H1253,SKU_PORKMEAT!A2:D683,{3},FALSE)</f>
      </c>
      <c r="U1253" s="1">
        <f>VLOOKUP(UPPER(IF(IFERROR(VLOOKUP(E1253,SOTC_PORKMEAT!A2:B5441,{2},FALSE), TRUE)=TRUE, VLOOKUP(E1253,PICKUP_PORKMEAT!A2:B559,{2},FALSE),VLOOKUP(E1253,SOTC_PORKMEAT!A2:B5441,{2},FALSE))), CUSTOMERS_PORKMEAT!A2:C951,{3},FALSE)</f>
      </c>
      <c r="V1253" s="1">
        <f>VLOOKUP(UPPER(IF(IFERROR(VLOOKUP(E1253,SOTC_PORKMEAT!A2:B5441,{2},FALSE), TRUE)=TRUE, VLOOKUP(E1253,PICKUP_PORKMEAT!A2:B559,{2},FALSE),VLOOKUP(E1253,SOTC_PORKMEAT!A2:B5441,{2},FALSE))), CUSTOMERS_PORKMEAT!A2:D951,{4},FALSE)</f>
      </c>
      <c r="W1253" s="1">
        <f>VLOOKUP(H1253,SKU_PORKMEAT!A2:D683,{4},FALSE)</f>
      </c>
      <c r="X1253" s="1">
        <v>11</v>
      </c>
      <c r="Y1253" t="s">
        <v>256</v>
      </c>
    </row>
    <row r="1254" spans="1:25" x14ac:dyDescent="0.25">
      <c r="A1254" s="1">
        <v>2024</v>
      </c>
      <c r="B1254" s="1" t="s">
        <v>24</v>
      </c>
      <c r="C1254" s="1" t="s">
        <v>2454</v>
      </c>
      <c r="D1254" s="1" t="s">
        <v>3461</v>
      </c>
      <c r="E1254" s="1">
        <v>2100121881</v>
      </c>
      <c r="F1254" s="1">
        <f>VLOOKUP(UPPER(IF(IFERROR(VLOOKUP(E1254,SOTC_PORKMEAT!A2:B5441,{2},FALSE), TRUE)=TRUE, VLOOKUP(E1254,PICKUP_PORKMEAT!A2:B559,{2},FALSE),VLOOKUP(E1254,SOTC_PORKMEAT!A2:B5441,{2},FALSE))), CUSTOMERS_PORKMEAT!A2:B951,{2},FALSE)</f>
      </c>
      <c r="G1254" t="s">
        <v>28</v>
      </c>
      <c r="H1254" s="1">
        <v>1000000000202</v>
      </c>
      <c r="I1254" s="1" t="s">
        <v>2055</v>
      </c>
      <c r="J1254" s="1" t="s">
        <v>2055</v>
      </c>
      <c r="K1254" s="6" t="s">
        <v>3469</v>
      </c>
      <c r="L1254" t="s">
        <v>13</v>
      </c>
      <c r="M1254" t="s">
        <v>28</v>
      </c>
      <c r="N1254" s="6" t="s">
        <v>3469</v>
      </c>
      <c r="O1254" t="s">
        <v>28</v>
      </c>
      <c r="P1254" t="s">
        <v>28</v>
      </c>
      <c r="Q1254" t="s">
        <v>28</v>
      </c>
      <c r="R1254" s="7" t="s">
        <v>2034</v>
      </c>
      <c r="S1254" s="8">
        <f>R1254/N1254 * -1</f>
      </c>
      <c r="T1254">
        <f>VLOOKUP(H1254,SKU_PORKMEAT!A2:D683,{3},FALSE)</f>
      </c>
      <c r="U1254" s="1">
        <f>VLOOKUP(UPPER(IF(IFERROR(VLOOKUP(E1254,SOTC_PORKMEAT!A2:B5441,{2},FALSE), TRUE)=TRUE, VLOOKUP(E1254,PICKUP_PORKMEAT!A2:B559,{2},FALSE),VLOOKUP(E1254,SOTC_PORKMEAT!A2:B5441,{2},FALSE))), CUSTOMERS_PORKMEAT!A2:C951,{3},FALSE)</f>
      </c>
      <c r="V1254" s="1">
        <f>VLOOKUP(UPPER(IF(IFERROR(VLOOKUP(E1254,SOTC_PORKMEAT!A2:B5441,{2},FALSE), TRUE)=TRUE, VLOOKUP(E1254,PICKUP_PORKMEAT!A2:B559,{2},FALSE),VLOOKUP(E1254,SOTC_PORKMEAT!A2:B5441,{2},FALSE))), CUSTOMERS_PORKMEAT!A2:D951,{4},FALSE)</f>
      </c>
      <c r="W1254" s="1">
        <f>VLOOKUP(H1254,SKU_PORKMEAT!A2:D683,{4},FALSE)</f>
      </c>
      <c r="X1254" s="1">
        <v>11</v>
      </c>
      <c r="Y1254" t="s">
        <v>256</v>
      </c>
    </row>
    <row r="1255" spans="1:25" x14ac:dyDescent="0.25">
      <c r="A1255" s="1">
        <v>2024</v>
      </c>
      <c r="B1255" s="1" t="s">
        <v>24</v>
      </c>
      <c r="C1255" s="1" t="s">
        <v>2454</v>
      </c>
      <c r="D1255" s="1" t="s">
        <v>3461</v>
      </c>
      <c r="E1255" s="1">
        <v>2100121881</v>
      </c>
      <c r="F1255" s="1">
        <f>VLOOKUP(UPPER(IF(IFERROR(VLOOKUP(E1255,SOTC_PORKMEAT!A2:B5441,{2},FALSE), TRUE)=TRUE, VLOOKUP(E1255,PICKUP_PORKMEAT!A2:B559,{2},FALSE),VLOOKUP(E1255,SOTC_PORKMEAT!A2:B5441,{2},FALSE))), CUSTOMERS_PORKMEAT!A2:B951,{2},FALSE)</f>
      </c>
      <c r="G1255" t="s">
        <v>28</v>
      </c>
      <c r="H1255" s="1">
        <v>1000000000727</v>
      </c>
      <c r="I1255" s="1" t="s">
        <v>320</v>
      </c>
      <c r="J1255" s="1" t="s">
        <v>320</v>
      </c>
      <c r="K1255" s="6" t="s">
        <v>3470</v>
      </c>
      <c r="L1255" t="s">
        <v>13</v>
      </c>
      <c r="M1255" t="s">
        <v>28</v>
      </c>
      <c r="N1255" s="6" t="s">
        <v>3470</v>
      </c>
      <c r="O1255" t="s">
        <v>28</v>
      </c>
      <c r="P1255" t="s">
        <v>28</v>
      </c>
      <c r="Q1255" t="s">
        <v>28</v>
      </c>
      <c r="R1255" s="7" t="s">
        <v>3471</v>
      </c>
      <c r="S1255" s="8">
        <f>R1255/N1255 * -1</f>
      </c>
      <c r="T1255">
        <f>VLOOKUP(H1255,SKU_PORKMEAT!A2:D683,{3},FALSE)</f>
      </c>
      <c r="U1255" s="1">
        <f>VLOOKUP(UPPER(IF(IFERROR(VLOOKUP(E1255,SOTC_PORKMEAT!A2:B5441,{2},FALSE), TRUE)=TRUE, VLOOKUP(E1255,PICKUP_PORKMEAT!A2:B559,{2},FALSE),VLOOKUP(E1255,SOTC_PORKMEAT!A2:B5441,{2},FALSE))), CUSTOMERS_PORKMEAT!A2:C951,{3},FALSE)</f>
      </c>
      <c r="V1255" s="1">
        <f>VLOOKUP(UPPER(IF(IFERROR(VLOOKUP(E1255,SOTC_PORKMEAT!A2:B5441,{2},FALSE), TRUE)=TRUE, VLOOKUP(E1255,PICKUP_PORKMEAT!A2:B559,{2},FALSE),VLOOKUP(E1255,SOTC_PORKMEAT!A2:B5441,{2},FALSE))), CUSTOMERS_PORKMEAT!A2:D951,{4},FALSE)</f>
      </c>
      <c r="W1255" s="1">
        <f>VLOOKUP(H1255,SKU_PORKMEAT!A2:D683,{4},FALSE)</f>
      </c>
      <c r="X1255" s="1">
        <v>11</v>
      </c>
      <c r="Y1255" t="s">
        <v>256</v>
      </c>
    </row>
    <row r="1256" spans="1:25" x14ac:dyDescent="0.25">
      <c r="A1256" s="1">
        <v>2024</v>
      </c>
      <c r="B1256" s="1" t="s">
        <v>24</v>
      </c>
      <c r="C1256" s="1" t="s">
        <v>2454</v>
      </c>
      <c r="D1256" s="1" t="s">
        <v>3461</v>
      </c>
      <c r="E1256" s="1">
        <v>2100121881</v>
      </c>
      <c r="F1256" s="1">
        <f>VLOOKUP(UPPER(IF(IFERROR(VLOOKUP(E1256,SOTC_PORKMEAT!A2:B5441,{2},FALSE), TRUE)=TRUE, VLOOKUP(E1256,PICKUP_PORKMEAT!A2:B559,{2},FALSE),VLOOKUP(E1256,SOTC_PORKMEAT!A2:B5441,{2},FALSE))), CUSTOMERS_PORKMEAT!A2:B951,{2},FALSE)</f>
      </c>
      <c r="G1256" t="s">
        <v>28</v>
      </c>
      <c r="H1256" s="1">
        <v>1000000000734</v>
      </c>
      <c r="I1256" s="1" t="s">
        <v>937</v>
      </c>
      <c r="J1256" s="1" t="s">
        <v>937</v>
      </c>
      <c r="K1256" s="6" t="s">
        <v>3472</v>
      </c>
      <c r="L1256" t="s">
        <v>13</v>
      </c>
      <c r="M1256" t="s">
        <v>28</v>
      </c>
      <c r="N1256" s="6" t="s">
        <v>3472</v>
      </c>
      <c r="O1256" t="s">
        <v>28</v>
      </c>
      <c r="P1256" t="s">
        <v>28</v>
      </c>
      <c r="Q1256" t="s">
        <v>28</v>
      </c>
      <c r="R1256" s="7" t="s">
        <v>3473</v>
      </c>
      <c r="S1256" s="8">
        <f>R1256/N1256 * -1</f>
      </c>
      <c r="T1256">
        <f>VLOOKUP(H1256,SKU_PORKMEAT!A2:D683,{3},FALSE)</f>
      </c>
      <c r="U1256" s="1">
        <f>VLOOKUP(UPPER(IF(IFERROR(VLOOKUP(E1256,SOTC_PORKMEAT!A2:B5441,{2},FALSE), TRUE)=TRUE, VLOOKUP(E1256,PICKUP_PORKMEAT!A2:B559,{2},FALSE),VLOOKUP(E1256,SOTC_PORKMEAT!A2:B5441,{2},FALSE))), CUSTOMERS_PORKMEAT!A2:C951,{3},FALSE)</f>
      </c>
      <c r="V1256" s="1">
        <f>VLOOKUP(UPPER(IF(IFERROR(VLOOKUP(E1256,SOTC_PORKMEAT!A2:B5441,{2},FALSE), TRUE)=TRUE, VLOOKUP(E1256,PICKUP_PORKMEAT!A2:B559,{2},FALSE),VLOOKUP(E1256,SOTC_PORKMEAT!A2:B5441,{2},FALSE))), CUSTOMERS_PORKMEAT!A2:D951,{4},FALSE)</f>
      </c>
      <c r="W1256" s="1">
        <f>VLOOKUP(H1256,SKU_PORKMEAT!A2:D683,{4},FALSE)</f>
      </c>
      <c r="X1256" s="1">
        <v>11</v>
      </c>
      <c r="Y1256" t="s">
        <v>256</v>
      </c>
    </row>
    <row r="1257" spans="1:25" x14ac:dyDescent="0.25">
      <c r="A1257" s="1">
        <v>2024</v>
      </c>
      <c r="B1257" s="1" t="s">
        <v>24</v>
      </c>
      <c r="C1257" s="1" t="s">
        <v>2454</v>
      </c>
      <c r="D1257" s="1" t="s">
        <v>3461</v>
      </c>
      <c r="E1257" s="1">
        <v>2100121881</v>
      </c>
      <c r="F1257" s="1">
        <f>VLOOKUP(UPPER(IF(IFERROR(VLOOKUP(E1257,SOTC_PORKMEAT!A2:B5441,{2},FALSE), TRUE)=TRUE, VLOOKUP(E1257,PICKUP_PORKMEAT!A2:B559,{2},FALSE),VLOOKUP(E1257,SOTC_PORKMEAT!A2:B5441,{2},FALSE))), CUSTOMERS_PORKMEAT!A2:B951,{2},FALSE)</f>
      </c>
      <c r="G1257" t="s">
        <v>28</v>
      </c>
      <c r="H1257" s="1">
        <v>1000000000202</v>
      </c>
      <c r="I1257" s="1" t="s">
        <v>2055</v>
      </c>
      <c r="J1257" s="1" t="s">
        <v>2055</v>
      </c>
      <c r="K1257" s="6" t="s">
        <v>3474</v>
      </c>
      <c r="L1257" t="s">
        <v>13</v>
      </c>
      <c r="M1257" t="s">
        <v>28</v>
      </c>
      <c r="N1257" s="6" t="s">
        <v>3474</v>
      </c>
      <c r="O1257" t="s">
        <v>28</v>
      </c>
      <c r="P1257" t="s">
        <v>28</v>
      </c>
      <c r="Q1257" t="s">
        <v>28</v>
      </c>
      <c r="R1257" s="7" t="s">
        <v>3475</v>
      </c>
      <c r="S1257" s="8">
        <f>R1257/N1257 * -1</f>
      </c>
      <c r="T1257">
        <f>VLOOKUP(H1257,SKU_PORKMEAT!A2:D683,{3},FALSE)</f>
      </c>
      <c r="U1257" s="1">
        <f>VLOOKUP(UPPER(IF(IFERROR(VLOOKUP(E1257,SOTC_PORKMEAT!A2:B5441,{2},FALSE), TRUE)=TRUE, VLOOKUP(E1257,PICKUP_PORKMEAT!A2:B559,{2},FALSE),VLOOKUP(E1257,SOTC_PORKMEAT!A2:B5441,{2},FALSE))), CUSTOMERS_PORKMEAT!A2:C951,{3},FALSE)</f>
      </c>
      <c r="V1257" s="1">
        <f>VLOOKUP(UPPER(IF(IFERROR(VLOOKUP(E1257,SOTC_PORKMEAT!A2:B5441,{2},FALSE), TRUE)=TRUE, VLOOKUP(E1257,PICKUP_PORKMEAT!A2:B559,{2},FALSE),VLOOKUP(E1257,SOTC_PORKMEAT!A2:B5441,{2},FALSE))), CUSTOMERS_PORKMEAT!A2:D951,{4},FALSE)</f>
      </c>
      <c r="W1257" s="1">
        <f>VLOOKUP(H1257,SKU_PORKMEAT!A2:D683,{4},FALSE)</f>
      </c>
      <c r="X1257" s="1">
        <v>11</v>
      </c>
      <c r="Y1257" t="s">
        <v>256</v>
      </c>
    </row>
    <row r="1258" spans="1:25" x14ac:dyDescent="0.25">
      <c r="A1258" s="1">
        <v>2024</v>
      </c>
      <c r="B1258" s="1" t="s">
        <v>24</v>
      </c>
      <c r="C1258" s="1" t="s">
        <v>2454</v>
      </c>
      <c r="D1258" s="1" t="s">
        <v>3461</v>
      </c>
      <c r="E1258" s="1">
        <v>2100121881</v>
      </c>
      <c r="F1258" s="1">
        <f>VLOOKUP(UPPER(IF(IFERROR(VLOOKUP(E1258,SOTC_PORKMEAT!A2:B5441,{2},FALSE), TRUE)=TRUE, VLOOKUP(E1258,PICKUP_PORKMEAT!A2:B559,{2},FALSE),VLOOKUP(E1258,SOTC_PORKMEAT!A2:B5441,{2},FALSE))), CUSTOMERS_PORKMEAT!A2:B951,{2},FALSE)</f>
      </c>
      <c r="G1258" t="s">
        <v>28</v>
      </c>
      <c r="H1258" s="1">
        <v>1000000002072</v>
      </c>
      <c r="I1258" s="1" t="s">
        <v>933</v>
      </c>
      <c r="J1258" s="1" t="s">
        <v>933</v>
      </c>
      <c r="K1258" s="6" t="s">
        <v>3476</v>
      </c>
      <c r="L1258" t="s">
        <v>13</v>
      </c>
      <c r="M1258" t="s">
        <v>28</v>
      </c>
      <c r="N1258" s="6" t="s">
        <v>3476</v>
      </c>
      <c r="O1258" t="s">
        <v>28</v>
      </c>
      <c r="P1258" t="s">
        <v>28</v>
      </c>
      <c r="Q1258" t="s">
        <v>28</v>
      </c>
      <c r="R1258" s="7" t="s">
        <v>3477</v>
      </c>
      <c r="S1258" s="8">
        <f>R1258/N1258 * -1</f>
      </c>
      <c r="T1258">
        <f>VLOOKUP(H1258,SKU_PORKMEAT!A2:D683,{3},FALSE)</f>
      </c>
      <c r="U1258" s="1">
        <f>VLOOKUP(UPPER(IF(IFERROR(VLOOKUP(E1258,SOTC_PORKMEAT!A2:B5441,{2},FALSE), TRUE)=TRUE, VLOOKUP(E1258,PICKUP_PORKMEAT!A2:B559,{2},FALSE),VLOOKUP(E1258,SOTC_PORKMEAT!A2:B5441,{2},FALSE))), CUSTOMERS_PORKMEAT!A2:C951,{3},FALSE)</f>
      </c>
      <c r="V1258" s="1">
        <f>VLOOKUP(UPPER(IF(IFERROR(VLOOKUP(E1258,SOTC_PORKMEAT!A2:B5441,{2},FALSE), TRUE)=TRUE, VLOOKUP(E1258,PICKUP_PORKMEAT!A2:B559,{2},FALSE),VLOOKUP(E1258,SOTC_PORKMEAT!A2:B5441,{2},FALSE))), CUSTOMERS_PORKMEAT!A2:D951,{4},FALSE)</f>
      </c>
      <c r="W1258" s="1">
        <f>VLOOKUP(H1258,SKU_PORKMEAT!A2:D683,{4},FALSE)</f>
      </c>
      <c r="X1258" s="1">
        <v>11</v>
      </c>
      <c r="Y1258" t="s">
        <v>256</v>
      </c>
    </row>
    <row r="1259" spans="1:25" x14ac:dyDescent="0.25">
      <c r="A1259" s="1">
        <v>2024</v>
      </c>
      <c r="B1259" s="1" t="s">
        <v>24</v>
      </c>
      <c r="C1259" s="1" t="s">
        <v>2454</v>
      </c>
      <c r="D1259" s="1" t="s">
        <v>3461</v>
      </c>
      <c r="E1259" s="1">
        <v>2100121881</v>
      </c>
      <c r="F1259" s="1">
        <f>VLOOKUP(UPPER(IF(IFERROR(VLOOKUP(E1259,SOTC_PORKMEAT!A2:B5441,{2},FALSE), TRUE)=TRUE, VLOOKUP(E1259,PICKUP_PORKMEAT!A2:B559,{2},FALSE),VLOOKUP(E1259,SOTC_PORKMEAT!A2:B5441,{2},FALSE))), CUSTOMERS_PORKMEAT!A2:B951,{2},FALSE)</f>
      </c>
      <c r="G1259" t="s">
        <v>28</v>
      </c>
      <c r="H1259" s="1">
        <v>1000000000202</v>
      </c>
      <c r="I1259" s="1" t="s">
        <v>2055</v>
      </c>
      <c r="J1259" s="1" t="s">
        <v>2055</v>
      </c>
      <c r="K1259" s="6" t="s">
        <v>3478</v>
      </c>
      <c r="L1259" t="s">
        <v>13</v>
      </c>
      <c r="M1259" t="s">
        <v>28</v>
      </c>
      <c r="N1259" s="6" t="s">
        <v>3478</v>
      </c>
      <c r="O1259" t="s">
        <v>28</v>
      </c>
      <c r="P1259" t="s">
        <v>28</v>
      </c>
      <c r="Q1259" t="s">
        <v>28</v>
      </c>
      <c r="R1259" s="7" t="s">
        <v>3479</v>
      </c>
      <c r="S1259" s="8">
        <f>R1259/N1259 * -1</f>
      </c>
      <c r="T1259">
        <f>VLOOKUP(H1259,SKU_PORKMEAT!A2:D683,{3},FALSE)</f>
      </c>
      <c r="U1259" s="1">
        <f>VLOOKUP(UPPER(IF(IFERROR(VLOOKUP(E1259,SOTC_PORKMEAT!A2:B5441,{2},FALSE), TRUE)=TRUE, VLOOKUP(E1259,PICKUP_PORKMEAT!A2:B559,{2},FALSE),VLOOKUP(E1259,SOTC_PORKMEAT!A2:B5441,{2},FALSE))), CUSTOMERS_PORKMEAT!A2:C951,{3},FALSE)</f>
      </c>
      <c r="V1259" s="1">
        <f>VLOOKUP(UPPER(IF(IFERROR(VLOOKUP(E1259,SOTC_PORKMEAT!A2:B5441,{2},FALSE), TRUE)=TRUE, VLOOKUP(E1259,PICKUP_PORKMEAT!A2:B559,{2},FALSE),VLOOKUP(E1259,SOTC_PORKMEAT!A2:B5441,{2},FALSE))), CUSTOMERS_PORKMEAT!A2:D951,{4},FALSE)</f>
      </c>
      <c r="W1259" s="1">
        <f>VLOOKUP(H1259,SKU_PORKMEAT!A2:D683,{4},FALSE)</f>
      </c>
      <c r="X1259" s="1">
        <v>11</v>
      </c>
      <c r="Y1259" t="s">
        <v>256</v>
      </c>
    </row>
    <row r="1260" spans="1:25" x14ac:dyDescent="0.25">
      <c r="A1260" s="1">
        <v>2024</v>
      </c>
      <c r="B1260" s="1" t="s">
        <v>24</v>
      </c>
      <c r="C1260" s="1" t="s">
        <v>2415</v>
      </c>
      <c r="D1260" s="1" t="s">
        <v>3480</v>
      </c>
      <c r="E1260" s="1">
        <v>2100121902</v>
      </c>
      <c r="F1260" s="1">
        <f>VLOOKUP(UPPER(IF(IFERROR(VLOOKUP(E1260,SOTC_PORKMEAT!A2:B5441,{2},FALSE), TRUE)=TRUE, VLOOKUP(E1260,PICKUP_PORKMEAT!A2:B559,{2},FALSE),VLOOKUP(E1260,SOTC_PORKMEAT!A2:B5441,{2},FALSE))), CUSTOMERS_PORKMEAT!A2:B951,{2},FALSE)</f>
      </c>
      <c r="G1260" t="s">
        <v>28</v>
      </c>
      <c r="H1260" s="1">
        <v>1000000001141</v>
      </c>
      <c r="I1260" s="1" t="s">
        <v>272</v>
      </c>
      <c r="J1260" s="1" t="s">
        <v>272</v>
      </c>
      <c r="K1260" s="6" t="s">
        <v>3481</v>
      </c>
      <c r="L1260" t="s">
        <v>13</v>
      </c>
      <c r="M1260" t="s">
        <v>28</v>
      </c>
      <c r="N1260" s="6" t="s">
        <v>3481</v>
      </c>
      <c r="O1260" t="s">
        <v>28</v>
      </c>
      <c r="P1260" t="s">
        <v>28</v>
      </c>
      <c r="Q1260" t="s">
        <v>28</v>
      </c>
      <c r="R1260" s="7" t="s">
        <v>3482</v>
      </c>
      <c r="S1260" s="8">
        <f>R1260/N1260 * -1</f>
      </c>
      <c r="T1260">
        <f>VLOOKUP(H1260,SKU_PORKMEAT!A2:D683,{3},FALSE)</f>
      </c>
      <c r="U1260" s="1">
        <f>VLOOKUP(UPPER(IF(IFERROR(VLOOKUP(E1260,SOTC_PORKMEAT!A2:B5441,{2},FALSE), TRUE)=TRUE, VLOOKUP(E1260,PICKUP_PORKMEAT!A2:B559,{2},FALSE),VLOOKUP(E1260,SOTC_PORKMEAT!A2:B5441,{2},FALSE))), CUSTOMERS_PORKMEAT!A2:C951,{3},FALSE)</f>
      </c>
      <c r="V1260" s="1">
        <f>VLOOKUP(UPPER(IF(IFERROR(VLOOKUP(E1260,SOTC_PORKMEAT!A2:B5441,{2},FALSE), TRUE)=TRUE, VLOOKUP(E1260,PICKUP_PORKMEAT!A2:B559,{2},FALSE),VLOOKUP(E1260,SOTC_PORKMEAT!A2:B5441,{2},FALSE))), CUSTOMERS_PORKMEAT!A2:D951,{4},FALSE)</f>
      </c>
      <c r="W1260" s="1">
        <f>VLOOKUP(H1260,SKU_PORKMEAT!A2:D683,{4},FALSE)</f>
      </c>
      <c r="X1260" s="1">
        <v>17</v>
      </c>
      <c r="Y1260" t="s">
        <v>256</v>
      </c>
    </row>
    <row r="1261" spans="1:25" x14ac:dyDescent="0.25">
      <c r="A1261" s="1">
        <v>2024</v>
      </c>
      <c r="B1261" s="1" t="s">
        <v>24</v>
      </c>
      <c r="C1261" s="1" t="s">
        <v>2415</v>
      </c>
      <c r="D1261" s="1" t="s">
        <v>3480</v>
      </c>
      <c r="E1261" s="1">
        <v>2100121902</v>
      </c>
      <c r="F1261" s="1">
        <f>VLOOKUP(UPPER(IF(IFERROR(VLOOKUP(E1261,SOTC_PORKMEAT!A2:B5441,{2},FALSE), TRUE)=TRUE, VLOOKUP(E1261,PICKUP_PORKMEAT!A2:B559,{2},FALSE),VLOOKUP(E1261,SOTC_PORKMEAT!A2:B5441,{2},FALSE))), CUSTOMERS_PORKMEAT!A2:B951,{2},FALSE)</f>
      </c>
      <c r="G1261" t="s">
        <v>28</v>
      </c>
      <c r="H1261" s="1">
        <v>1000000001357</v>
      </c>
      <c r="I1261" s="1" t="s">
        <v>246</v>
      </c>
      <c r="J1261" s="1" t="s">
        <v>246</v>
      </c>
      <c r="K1261" s="6" t="s">
        <v>3483</v>
      </c>
      <c r="L1261" t="s">
        <v>13</v>
      </c>
      <c r="M1261" t="s">
        <v>28</v>
      </c>
      <c r="N1261" s="6" t="s">
        <v>3483</v>
      </c>
      <c r="O1261" t="s">
        <v>28</v>
      </c>
      <c r="P1261" t="s">
        <v>28</v>
      </c>
      <c r="Q1261" t="s">
        <v>28</v>
      </c>
      <c r="R1261" s="7" t="s">
        <v>3484</v>
      </c>
      <c r="S1261" s="8">
        <f>R1261/N1261 * -1</f>
      </c>
      <c r="T1261">
        <f>VLOOKUP(H1261,SKU_PORKMEAT!A2:D683,{3},FALSE)</f>
      </c>
      <c r="U1261" s="1">
        <f>VLOOKUP(UPPER(IF(IFERROR(VLOOKUP(E1261,SOTC_PORKMEAT!A2:B5441,{2},FALSE), TRUE)=TRUE, VLOOKUP(E1261,PICKUP_PORKMEAT!A2:B559,{2},FALSE),VLOOKUP(E1261,SOTC_PORKMEAT!A2:B5441,{2},FALSE))), CUSTOMERS_PORKMEAT!A2:C951,{3},FALSE)</f>
      </c>
      <c r="V1261" s="1">
        <f>VLOOKUP(UPPER(IF(IFERROR(VLOOKUP(E1261,SOTC_PORKMEAT!A2:B5441,{2},FALSE), TRUE)=TRUE, VLOOKUP(E1261,PICKUP_PORKMEAT!A2:B559,{2},FALSE),VLOOKUP(E1261,SOTC_PORKMEAT!A2:B5441,{2},FALSE))), CUSTOMERS_PORKMEAT!A2:D951,{4},FALSE)</f>
      </c>
      <c r="W1261" s="1">
        <f>VLOOKUP(H1261,SKU_PORKMEAT!A2:D683,{4},FALSE)</f>
      </c>
      <c r="X1261" s="1">
        <v>17</v>
      </c>
      <c r="Y1261" t="s">
        <v>256</v>
      </c>
    </row>
    <row r="1262" spans="1:25" x14ac:dyDescent="0.25">
      <c r="A1262" s="1">
        <v>2024</v>
      </c>
      <c r="B1262" s="1" t="s">
        <v>24</v>
      </c>
      <c r="C1262" s="1" t="s">
        <v>2415</v>
      </c>
      <c r="D1262" s="1" t="s">
        <v>3480</v>
      </c>
      <c r="E1262" s="1">
        <v>2100121902</v>
      </c>
      <c r="F1262" s="1">
        <f>VLOOKUP(UPPER(IF(IFERROR(VLOOKUP(E1262,SOTC_PORKMEAT!A2:B5441,{2},FALSE), TRUE)=TRUE, VLOOKUP(E1262,PICKUP_PORKMEAT!A2:B559,{2},FALSE),VLOOKUP(E1262,SOTC_PORKMEAT!A2:B5441,{2},FALSE))), CUSTOMERS_PORKMEAT!A2:B951,{2},FALSE)</f>
      </c>
      <c r="G1262" t="s">
        <v>28</v>
      </c>
      <c r="H1262" s="1">
        <v>1000000001357</v>
      </c>
      <c r="I1262" s="1" t="s">
        <v>246</v>
      </c>
      <c r="J1262" s="1" t="s">
        <v>246</v>
      </c>
      <c r="K1262" s="6" t="s">
        <v>3485</v>
      </c>
      <c r="L1262" t="s">
        <v>13</v>
      </c>
      <c r="M1262" t="s">
        <v>28</v>
      </c>
      <c r="N1262" s="6" t="s">
        <v>3485</v>
      </c>
      <c r="O1262" t="s">
        <v>28</v>
      </c>
      <c r="P1262" t="s">
        <v>28</v>
      </c>
      <c r="Q1262" t="s">
        <v>28</v>
      </c>
      <c r="R1262" s="7" t="s">
        <v>3486</v>
      </c>
      <c r="S1262" s="8">
        <f>R1262/N1262 * -1</f>
      </c>
      <c r="T1262">
        <f>VLOOKUP(H1262,SKU_PORKMEAT!A2:D683,{3},FALSE)</f>
      </c>
      <c r="U1262" s="1">
        <f>VLOOKUP(UPPER(IF(IFERROR(VLOOKUP(E1262,SOTC_PORKMEAT!A2:B5441,{2},FALSE), TRUE)=TRUE, VLOOKUP(E1262,PICKUP_PORKMEAT!A2:B559,{2},FALSE),VLOOKUP(E1262,SOTC_PORKMEAT!A2:B5441,{2},FALSE))), CUSTOMERS_PORKMEAT!A2:C951,{3},FALSE)</f>
      </c>
      <c r="V1262" s="1">
        <f>VLOOKUP(UPPER(IF(IFERROR(VLOOKUP(E1262,SOTC_PORKMEAT!A2:B5441,{2},FALSE), TRUE)=TRUE, VLOOKUP(E1262,PICKUP_PORKMEAT!A2:B559,{2},FALSE),VLOOKUP(E1262,SOTC_PORKMEAT!A2:B5441,{2},FALSE))), CUSTOMERS_PORKMEAT!A2:D951,{4},FALSE)</f>
      </c>
      <c r="W1262" s="1">
        <f>VLOOKUP(H1262,SKU_PORKMEAT!A2:D683,{4},FALSE)</f>
      </c>
      <c r="X1262" s="1">
        <v>17</v>
      </c>
      <c r="Y1262" t="s">
        <v>256</v>
      </c>
    </row>
    <row r="1263" spans="1:25" x14ac:dyDescent="0.25">
      <c r="A1263" s="1">
        <v>2024</v>
      </c>
      <c r="B1263" s="1" t="s">
        <v>24</v>
      </c>
      <c r="C1263" s="1" t="s">
        <v>2415</v>
      </c>
      <c r="D1263" s="1" t="s">
        <v>3487</v>
      </c>
      <c r="E1263" s="1">
        <v>2100122537</v>
      </c>
      <c r="F1263" s="1">
        <f>VLOOKUP(UPPER(IF(IFERROR(VLOOKUP(E1263,SOTC_PORKMEAT!A2:B5441,{2},FALSE), TRUE)=TRUE, VLOOKUP(E1263,PICKUP_PORKMEAT!A2:B559,{2},FALSE),VLOOKUP(E1263,SOTC_PORKMEAT!A2:B5441,{2},FALSE))), CUSTOMERS_PORKMEAT!A2:B951,{2},FALSE)</f>
      </c>
      <c r="G1263" t="s">
        <v>28</v>
      </c>
      <c r="H1263" s="1">
        <v>1000000000734</v>
      </c>
      <c r="I1263" s="1" t="s">
        <v>937</v>
      </c>
      <c r="J1263" s="1" t="s">
        <v>937</v>
      </c>
      <c r="K1263" s="6" t="s">
        <v>1506</v>
      </c>
      <c r="L1263" t="s">
        <v>13</v>
      </c>
      <c r="M1263" t="s">
        <v>28</v>
      </c>
      <c r="N1263" s="6" t="s">
        <v>1506</v>
      </c>
      <c r="O1263" t="s">
        <v>28</v>
      </c>
      <c r="P1263" t="s">
        <v>28</v>
      </c>
      <c r="Q1263" t="s">
        <v>28</v>
      </c>
      <c r="R1263" s="7" t="s">
        <v>2059</v>
      </c>
      <c r="S1263" s="8">
        <f>R1263/N1263 * -1</f>
      </c>
      <c r="T1263">
        <f>VLOOKUP(H1263,SKU_PORKMEAT!A2:D683,{3},FALSE)</f>
      </c>
      <c r="U1263" s="1">
        <f>VLOOKUP(UPPER(IF(IFERROR(VLOOKUP(E1263,SOTC_PORKMEAT!A2:B5441,{2},FALSE), TRUE)=TRUE, VLOOKUP(E1263,PICKUP_PORKMEAT!A2:B559,{2},FALSE),VLOOKUP(E1263,SOTC_PORKMEAT!A2:B5441,{2},FALSE))), CUSTOMERS_PORKMEAT!A2:C951,{3},FALSE)</f>
      </c>
      <c r="V1263" s="1">
        <f>VLOOKUP(UPPER(IF(IFERROR(VLOOKUP(E1263,SOTC_PORKMEAT!A2:B5441,{2},FALSE), TRUE)=TRUE, VLOOKUP(E1263,PICKUP_PORKMEAT!A2:B559,{2},FALSE),VLOOKUP(E1263,SOTC_PORKMEAT!A2:B5441,{2},FALSE))), CUSTOMERS_PORKMEAT!A2:D951,{4},FALSE)</f>
      </c>
      <c r="W1263" s="1">
        <f>VLOOKUP(H1263,SKU_PORKMEAT!A2:D683,{4},FALSE)</f>
      </c>
      <c r="X1263" s="1">
        <v>11</v>
      </c>
      <c r="Y1263" t="s">
        <v>256</v>
      </c>
    </row>
    <row r="1264" spans="1:25" x14ac:dyDescent="0.25">
      <c r="A1264" s="1">
        <v>2024</v>
      </c>
      <c r="B1264" s="1" t="s">
        <v>24</v>
      </c>
      <c r="C1264" s="1" t="s">
        <v>2415</v>
      </c>
      <c r="D1264" s="1" t="s">
        <v>3488</v>
      </c>
      <c r="E1264" s="1">
        <v>2100122540</v>
      </c>
      <c r="F1264" s="1">
        <f>VLOOKUP(UPPER(IF(IFERROR(VLOOKUP(E1264,SOTC_PORKMEAT!A2:B5441,{2},FALSE), TRUE)=TRUE, VLOOKUP(E1264,PICKUP_PORKMEAT!A2:B559,{2},FALSE),VLOOKUP(E1264,SOTC_PORKMEAT!A2:B5441,{2},FALSE))), CUSTOMERS_PORKMEAT!A2:B951,{2},FALSE)</f>
      </c>
      <c r="G1264" t="s">
        <v>28</v>
      </c>
      <c r="H1264" s="1">
        <v>1000000000734</v>
      </c>
      <c r="I1264" s="1" t="s">
        <v>937</v>
      </c>
      <c r="J1264" s="1" t="s">
        <v>937</v>
      </c>
      <c r="K1264" s="6" t="s">
        <v>3489</v>
      </c>
      <c r="L1264" t="s">
        <v>13</v>
      </c>
      <c r="M1264" t="s">
        <v>28</v>
      </c>
      <c r="N1264" s="6" t="s">
        <v>3489</v>
      </c>
      <c r="O1264" t="s">
        <v>28</v>
      </c>
      <c r="P1264" t="s">
        <v>28</v>
      </c>
      <c r="Q1264" t="s">
        <v>28</v>
      </c>
      <c r="R1264" s="7" t="s">
        <v>3490</v>
      </c>
      <c r="S1264" s="8">
        <f>R1264/N1264 * -1</f>
      </c>
      <c r="T1264">
        <f>VLOOKUP(H1264,SKU_PORKMEAT!A2:D683,{3},FALSE)</f>
      </c>
      <c r="U1264" s="1">
        <f>VLOOKUP(UPPER(IF(IFERROR(VLOOKUP(E1264,SOTC_PORKMEAT!A2:B5441,{2},FALSE), TRUE)=TRUE, VLOOKUP(E1264,PICKUP_PORKMEAT!A2:B559,{2},FALSE),VLOOKUP(E1264,SOTC_PORKMEAT!A2:B5441,{2},FALSE))), CUSTOMERS_PORKMEAT!A2:C951,{3},FALSE)</f>
      </c>
      <c r="V1264" s="1">
        <f>VLOOKUP(UPPER(IF(IFERROR(VLOOKUP(E1264,SOTC_PORKMEAT!A2:B5441,{2},FALSE), TRUE)=TRUE, VLOOKUP(E1264,PICKUP_PORKMEAT!A2:B559,{2},FALSE),VLOOKUP(E1264,SOTC_PORKMEAT!A2:B5441,{2},FALSE))), CUSTOMERS_PORKMEAT!A2:D951,{4},FALSE)</f>
      </c>
      <c r="W1264" s="1">
        <f>VLOOKUP(H1264,SKU_PORKMEAT!A2:D683,{4},FALSE)</f>
      </c>
      <c r="X1264" s="1">
        <v>11</v>
      </c>
      <c r="Y1264" t="s">
        <v>256</v>
      </c>
    </row>
    <row r="1265" spans="1:25" x14ac:dyDescent="0.25">
      <c r="A1265" s="1">
        <v>2024</v>
      </c>
      <c r="B1265" s="1" t="s">
        <v>24</v>
      </c>
      <c r="C1265" s="1" t="s">
        <v>2415</v>
      </c>
      <c r="D1265" s="1" t="s">
        <v>3488</v>
      </c>
      <c r="E1265" s="1">
        <v>2100122540</v>
      </c>
      <c r="F1265" s="1">
        <f>VLOOKUP(UPPER(IF(IFERROR(VLOOKUP(E1265,SOTC_PORKMEAT!A2:B5441,{2},FALSE), TRUE)=TRUE, VLOOKUP(E1265,PICKUP_PORKMEAT!A2:B559,{2},FALSE),VLOOKUP(E1265,SOTC_PORKMEAT!A2:B5441,{2},FALSE))), CUSTOMERS_PORKMEAT!A2:B951,{2},FALSE)</f>
      </c>
      <c r="G1265" t="s">
        <v>28</v>
      </c>
      <c r="H1265" s="1">
        <v>1000000002074</v>
      </c>
      <c r="I1265" s="1" t="s">
        <v>940</v>
      </c>
      <c r="J1265" s="1" t="s">
        <v>940</v>
      </c>
      <c r="K1265" s="6" t="s">
        <v>1196</v>
      </c>
      <c r="L1265" t="s">
        <v>13</v>
      </c>
      <c r="M1265" t="s">
        <v>28</v>
      </c>
      <c r="N1265" s="6" t="s">
        <v>1196</v>
      </c>
      <c r="O1265" t="s">
        <v>28</v>
      </c>
      <c r="P1265" t="s">
        <v>28</v>
      </c>
      <c r="Q1265" t="s">
        <v>28</v>
      </c>
      <c r="R1265" s="7" t="s">
        <v>3491</v>
      </c>
      <c r="S1265" s="8">
        <f>R1265/N1265 * -1</f>
      </c>
      <c r="T1265">
        <f>VLOOKUP(H1265,SKU_PORKMEAT!A2:D683,{3},FALSE)</f>
      </c>
      <c r="U1265" s="1">
        <f>VLOOKUP(UPPER(IF(IFERROR(VLOOKUP(E1265,SOTC_PORKMEAT!A2:B5441,{2},FALSE), TRUE)=TRUE, VLOOKUP(E1265,PICKUP_PORKMEAT!A2:B559,{2},FALSE),VLOOKUP(E1265,SOTC_PORKMEAT!A2:B5441,{2},FALSE))), CUSTOMERS_PORKMEAT!A2:C951,{3},FALSE)</f>
      </c>
      <c r="V1265" s="1">
        <f>VLOOKUP(UPPER(IF(IFERROR(VLOOKUP(E1265,SOTC_PORKMEAT!A2:B5441,{2},FALSE), TRUE)=TRUE, VLOOKUP(E1265,PICKUP_PORKMEAT!A2:B559,{2},FALSE),VLOOKUP(E1265,SOTC_PORKMEAT!A2:B5441,{2},FALSE))), CUSTOMERS_PORKMEAT!A2:D951,{4},FALSE)</f>
      </c>
      <c r="W1265" s="1">
        <f>VLOOKUP(H1265,SKU_PORKMEAT!A2:D683,{4},FALSE)</f>
      </c>
      <c r="X1265" s="1">
        <v>11</v>
      </c>
      <c r="Y1265" t="s">
        <v>256</v>
      </c>
    </row>
    <row r="1266" spans="1:25" x14ac:dyDescent="0.25">
      <c r="A1266" s="1">
        <v>2024</v>
      </c>
      <c r="B1266" s="1" t="s">
        <v>24</v>
      </c>
      <c r="C1266" s="1" t="s">
        <v>2415</v>
      </c>
      <c r="D1266" s="1" t="s">
        <v>3492</v>
      </c>
      <c r="E1266" s="1">
        <v>2100122538</v>
      </c>
      <c r="F1266" s="1">
        <f>VLOOKUP(UPPER(IF(IFERROR(VLOOKUP(E1266,SOTC_PORKMEAT!A2:B5441,{2},FALSE), TRUE)=TRUE, VLOOKUP(E1266,PICKUP_PORKMEAT!A2:B559,{2},FALSE),VLOOKUP(E1266,SOTC_PORKMEAT!A2:B5441,{2},FALSE))), CUSTOMERS_PORKMEAT!A2:B951,{2},FALSE)</f>
      </c>
      <c r="G1266" t="s">
        <v>28</v>
      </c>
      <c r="H1266" s="1">
        <v>1000000000727</v>
      </c>
      <c r="I1266" s="1" t="s">
        <v>320</v>
      </c>
      <c r="J1266" s="1" t="s">
        <v>320</v>
      </c>
      <c r="K1266" s="6" t="s">
        <v>2051</v>
      </c>
      <c r="L1266" t="s">
        <v>13</v>
      </c>
      <c r="M1266" t="s">
        <v>28</v>
      </c>
      <c r="N1266" s="6" t="s">
        <v>2051</v>
      </c>
      <c r="O1266" t="s">
        <v>28</v>
      </c>
      <c r="P1266" t="s">
        <v>28</v>
      </c>
      <c r="Q1266" t="s">
        <v>28</v>
      </c>
      <c r="R1266" s="7" t="s">
        <v>3493</v>
      </c>
      <c r="S1266" s="8">
        <f>R1266/N1266 * -1</f>
      </c>
      <c r="T1266">
        <f>VLOOKUP(H1266,SKU_PORKMEAT!A2:D683,{3},FALSE)</f>
      </c>
      <c r="U1266" s="1">
        <f>VLOOKUP(UPPER(IF(IFERROR(VLOOKUP(E1266,SOTC_PORKMEAT!A2:B5441,{2},FALSE), TRUE)=TRUE, VLOOKUP(E1266,PICKUP_PORKMEAT!A2:B559,{2},FALSE),VLOOKUP(E1266,SOTC_PORKMEAT!A2:B5441,{2},FALSE))), CUSTOMERS_PORKMEAT!A2:C951,{3},FALSE)</f>
      </c>
      <c r="V1266" s="1">
        <f>VLOOKUP(UPPER(IF(IFERROR(VLOOKUP(E1266,SOTC_PORKMEAT!A2:B5441,{2},FALSE), TRUE)=TRUE, VLOOKUP(E1266,PICKUP_PORKMEAT!A2:B559,{2},FALSE),VLOOKUP(E1266,SOTC_PORKMEAT!A2:B5441,{2},FALSE))), CUSTOMERS_PORKMEAT!A2:D951,{4},FALSE)</f>
      </c>
      <c r="W1266" s="1">
        <f>VLOOKUP(H1266,SKU_PORKMEAT!A2:D683,{4},FALSE)</f>
      </c>
      <c r="X1266" s="1">
        <v>11</v>
      </c>
      <c r="Y1266" t="s">
        <v>256</v>
      </c>
    </row>
    <row r="1267" spans="1:25" x14ac:dyDescent="0.25">
      <c r="A1267" s="1">
        <v>2024</v>
      </c>
      <c r="B1267" s="1" t="s">
        <v>24</v>
      </c>
      <c r="C1267" s="1" t="s">
        <v>2415</v>
      </c>
      <c r="D1267" s="1" t="s">
        <v>3494</v>
      </c>
      <c r="E1267" s="1">
        <v>2100122539</v>
      </c>
      <c r="F1267" s="1">
        <f>VLOOKUP(UPPER(IF(IFERROR(VLOOKUP(E1267,SOTC_PORKMEAT!A2:B5441,{2},FALSE), TRUE)=TRUE, VLOOKUP(E1267,PICKUP_PORKMEAT!A2:B559,{2},FALSE),VLOOKUP(E1267,SOTC_PORKMEAT!A2:B5441,{2},FALSE))), CUSTOMERS_PORKMEAT!A2:B951,{2},FALSE)</f>
      </c>
      <c r="G1267" t="s">
        <v>28</v>
      </c>
      <c r="H1267" s="1">
        <v>1000000000734</v>
      </c>
      <c r="I1267" s="1" t="s">
        <v>937</v>
      </c>
      <c r="J1267" s="1" t="s">
        <v>937</v>
      </c>
      <c r="K1267" s="6" t="s">
        <v>2930</v>
      </c>
      <c r="L1267" t="s">
        <v>13</v>
      </c>
      <c r="M1267" t="s">
        <v>28</v>
      </c>
      <c r="N1267" s="6" t="s">
        <v>2930</v>
      </c>
      <c r="O1267" t="s">
        <v>28</v>
      </c>
      <c r="P1267" t="s">
        <v>28</v>
      </c>
      <c r="Q1267" t="s">
        <v>28</v>
      </c>
      <c r="R1267" s="7" t="s">
        <v>3495</v>
      </c>
      <c r="S1267" s="8">
        <f>R1267/N1267 * -1</f>
      </c>
      <c r="T1267">
        <f>VLOOKUP(H1267,SKU_PORKMEAT!A2:D683,{3},FALSE)</f>
      </c>
      <c r="U1267" s="1">
        <f>VLOOKUP(UPPER(IF(IFERROR(VLOOKUP(E1267,SOTC_PORKMEAT!A2:B5441,{2},FALSE), TRUE)=TRUE, VLOOKUP(E1267,PICKUP_PORKMEAT!A2:B559,{2},FALSE),VLOOKUP(E1267,SOTC_PORKMEAT!A2:B5441,{2},FALSE))), CUSTOMERS_PORKMEAT!A2:C951,{3},FALSE)</f>
      </c>
      <c r="V1267" s="1">
        <f>VLOOKUP(UPPER(IF(IFERROR(VLOOKUP(E1267,SOTC_PORKMEAT!A2:B5441,{2},FALSE), TRUE)=TRUE, VLOOKUP(E1267,PICKUP_PORKMEAT!A2:B559,{2},FALSE),VLOOKUP(E1267,SOTC_PORKMEAT!A2:B5441,{2},FALSE))), CUSTOMERS_PORKMEAT!A2:D951,{4},FALSE)</f>
      </c>
      <c r="W1267" s="1">
        <f>VLOOKUP(H1267,SKU_PORKMEAT!A2:D683,{4},FALSE)</f>
      </c>
      <c r="X1267" s="1">
        <v>11</v>
      </c>
      <c r="Y1267" t="s">
        <v>256</v>
      </c>
    </row>
    <row r="1268" spans="1:25" x14ac:dyDescent="0.25">
      <c r="A1268" s="1">
        <v>2024</v>
      </c>
      <c r="B1268" s="1" t="s">
        <v>24</v>
      </c>
      <c r="C1268" s="1" t="s">
        <v>2415</v>
      </c>
      <c r="D1268" s="1" t="s">
        <v>3494</v>
      </c>
      <c r="E1268" s="1">
        <v>2100122539</v>
      </c>
      <c r="F1268" s="1">
        <f>VLOOKUP(UPPER(IF(IFERROR(VLOOKUP(E1268,SOTC_PORKMEAT!A2:B5441,{2},FALSE), TRUE)=TRUE, VLOOKUP(E1268,PICKUP_PORKMEAT!A2:B559,{2},FALSE),VLOOKUP(E1268,SOTC_PORKMEAT!A2:B5441,{2},FALSE))), CUSTOMERS_PORKMEAT!A2:B951,{2},FALSE)</f>
      </c>
      <c r="G1268" t="s">
        <v>28</v>
      </c>
      <c r="H1268" s="1">
        <v>1000000002074</v>
      </c>
      <c r="I1268" s="1" t="s">
        <v>940</v>
      </c>
      <c r="J1268" s="1" t="s">
        <v>940</v>
      </c>
      <c r="K1268" s="6" t="s">
        <v>3496</v>
      </c>
      <c r="L1268" t="s">
        <v>13</v>
      </c>
      <c r="M1268" t="s">
        <v>28</v>
      </c>
      <c r="N1268" s="6" t="s">
        <v>3496</v>
      </c>
      <c r="O1268" t="s">
        <v>28</v>
      </c>
      <c r="P1268" t="s">
        <v>28</v>
      </c>
      <c r="Q1268" t="s">
        <v>28</v>
      </c>
      <c r="R1268" s="7" t="s">
        <v>3497</v>
      </c>
      <c r="S1268" s="8">
        <f>R1268/N1268 * -1</f>
      </c>
      <c r="T1268">
        <f>VLOOKUP(H1268,SKU_PORKMEAT!A2:D683,{3},FALSE)</f>
      </c>
      <c r="U1268" s="1">
        <f>VLOOKUP(UPPER(IF(IFERROR(VLOOKUP(E1268,SOTC_PORKMEAT!A2:B5441,{2},FALSE), TRUE)=TRUE, VLOOKUP(E1268,PICKUP_PORKMEAT!A2:B559,{2},FALSE),VLOOKUP(E1268,SOTC_PORKMEAT!A2:B5441,{2},FALSE))), CUSTOMERS_PORKMEAT!A2:C951,{3},FALSE)</f>
      </c>
      <c r="V1268" s="1">
        <f>VLOOKUP(UPPER(IF(IFERROR(VLOOKUP(E1268,SOTC_PORKMEAT!A2:B5441,{2},FALSE), TRUE)=TRUE, VLOOKUP(E1268,PICKUP_PORKMEAT!A2:B559,{2},FALSE),VLOOKUP(E1268,SOTC_PORKMEAT!A2:B5441,{2},FALSE))), CUSTOMERS_PORKMEAT!A2:D951,{4},FALSE)</f>
      </c>
      <c r="W1268" s="1">
        <f>VLOOKUP(H1268,SKU_PORKMEAT!A2:D683,{4},FALSE)</f>
      </c>
      <c r="X1268" s="1">
        <v>11</v>
      </c>
      <c r="Y1268" t="s">
        <v>256</v>
      </c>
    </row>
    <row r="1269" spans="1:25" x14ac:dyDescent="0.25">
      <c r="A1269" s="1">
        <v>2024</v>
      </c>
      <c r="B1269" s="1" t="s">
        <v>24</v>
      </c>
      <c r="C1269" s="1" t="s">
        <v>3044</v>
      </c>
      <c r="D1269" s="1" t="s">
        <v>3498</v>
      </c>
      <c r="E1269" s="1">
        <v>2100122406</v>
      </c>
      <c r="F1269" s="1" t="s">
        <v>1680</v>
      </c>
      <c r="G1269" t="s">
        <v>28</v>
      </c>
      <c r="H1269" s="1">
        <v>1000000001127</v>
      </c>
      <c r="I1269" s="1" t="s">
        <v>50</v>
      </c>
      <c r="J1269" s="1" t="s">
        <v>50</v>
      </c>
      <c r="K1269" s="6" t="s">
        <v>3499</v>
      </c>
      <c r="L1269" t="s">
        <v>13</v>
      </c>
      <c r="M1269" t="s">
        <v>28</v>
      </c>
      <c r="N1269" s="6" t="s">
        <v>3499</v>
      </c>
      <c r="O1269" t="s">
        <v>28</v>
      </c>
      <c r="P1269" t="s">
        <v>28</v>
      </c>
      <c r="Q1269" t="s">
        <v>28</v>
      </c>
      <c r="R1269" s="7" t="s">
        <v>3500</v>
      </c>
      <c r="S1269" s="8">
        <f>R1269/N1269 * -1</f>
      </c>
      <c r="T1269">
        <f>VLOOKUP(H1269,SKU_PORKMEAT!A2:D683,{3},FALSE)</f>
      </c>
      <c r="U1269" s="1">
        <f>VLOOKUP(UPPER(IF(IFERROR(VLOOKUP(E1269,SOTC_PORKMEAT!A2:B5441,{2},FALSE), TRUE)=TRUE, VLOOKUP(E1269,PICKUP_PORKMEAT!A2:B559,{2},FALSE),VLOOKUP(E1269,SOTC_PORKMEAT!A2:B5441,{2},FALSE))), CUSTOMERS_PORKMEAT!A2:C951,{3},FALSE)</f>
      </c>
      <c r="V1269" s="1">
        <f>VLOOKUP(UPPER(IF(IFERROR(VLOOKUP(E1269,SOTC_PORKMEAT!A2:B5441,{2},FALSE), TRUE)=TRUE, VLOOKUP(E1269,PICKUP_PORKMEAT!A2:B559,{2},FALSE),VLOOKUP(E1269,SOTC_PORKMEAT!A2:B5441,{2},FALSE))), CUSTOMERS_PORKMEAT!A2:D951,{4},FALSE)</f>
      </c>
      <c r="W1269" s="1">
        <f>VLOOKUP(H1269,SKU_PORKMEAT!A2:D683,{4},FALSE)</f>
      </c>
      <c r="X1269" s="1">
        <v>15</v>
      </c>
      <c r="Y1269" t="s">
        <v>1680</v>
      </c>
    </row>
    <row r="1270" spans="1:25" x14ac:dyDescent="0.25">
      <c r="A1270" s="1">
        <v>2024</v>
      </c>
      <c r="B1270" s="1" t="s">
        <v>24</v>
      </c>
      <c r="C1270" s="1" t="s">
        <v>2415</v>
      </c>
      <c r="D1270" s="1" t="s">
        <v>3501</v>
      </c>
      <c r="E1270" s="1">
        <v>2100121469</v>
      </c>
      <c r="F1270" s="1" t="s">
        <v>757</v>
      </c>
      <c r="G1270" t="s">
        <v>28</v>
      </c>
      <c r="H1270" s="1">
        <v>1000000001354</v>
      </c>
      <c r="I1270" s="1" t="s">
        <v>758</v>
      </c>
      <c r="J1270" s="1" t="s">
        <v>758</v>
      </c>
      <c r="K1270" s="6" t="s">
        <v>3502</v>
      </c>
      <c r="L1270" t="s">
        <v>13</v>
      </c>
      <c r="M1270" t="s">
        <v>28</v>
      </c>
      <c r="N1270" s="6" t="s">
        <v>3502</v>
      </c>
      <c r="O1270" t="s">
        <v>28</v>
      </c>
      <c r="P1270" t="s">
        <v>28</v>
      </c>
      <c r="Q1270" t="s">
        <v>28</v>
      </c>
      <c r="R1270" s="7" t="s">
        <v>3503</v>
      </c>
      <c r="S1270" s="8">
        <f>R1270/N1270 * -1</f>
      </c>
      <c r="T1270">
        <f>VLOOKUP(H1270,SKU_PORKMEAT!A2:D683,{3},FALSE)</f>
      </c>
      <c r="U1270" s="1">
        <f>VLOOKUP(UPPER(IF(IFERROR(VLOOKUP(E1270,SOTC_PORKMEAT!A2:B5441,{2},FALSE), TRUE)=TRUE, VLOOKUP(E1270,PICKUP_PORKMEAT!A2:B559,{2},FALSE),VLOOKUP(E1270,SOTC_PORKMEAT!A2:B5441,{2},FALSE))), CUSTOMERS_PORKMEAT!A2:C951,{3},FALSE)</f>
      </c>
      <c r="V1270" s="1">
        <f>VLOOKUP(UPPER(IF(IFERROR(VLOOKUP(E1270,SOTC_PORKMEAT!A2:B5441,{2},FALSE), TRUE)=TRUE, VLOOKUP(E1270,PICKUP_PORKMEAT!A2:B559,{2},FALSE),VLOOKUP(E1270,SOTC_PORKMEAT!A2:B5441,{2},FALSE))), CUSTOMERS_PORKMEAT!A2:D951,{4},FALSE)</f>
      </c>
      <c r="W1270" s="1">
        <f>VLOOKUP(H1270,SKU_PORKMEAT!A2:D683,{4},FALSE)</f>
      </c>
      <c r="X1270" s="1">
        <v>15</v>
      </c>
      <c r="Y1270" t="s">
        <v>757</v>
      </c>
    </row>
    <row r="1271" spans="1:25" x14ac:dyDescent="0.25">
      <c r="A1271" s="1">
        <v>2024</v>
      </c>
      <c r="B1271" s="1" t="s">
        <v>24</v>
      </c>
      <c r="C1271" s="1" t="s">
        <v>3044</v>
      </c>
      <c r="D1271" s="1" t="s">
        <v>3504</v>
      </c>
      <c r="E1271" s="1">
        <v>2100122686</v>
      </c>
      <c r="F1271" s="1" t="s">
        <v>271</v>
      </c>
      <c r="G1271" t="s">
        <v>28</v>
      </c>
      <c r="H1271" s="1">
        <v>1000000001141</v>
      </c>
      <c r="I1271" s="1" t="s">
        <v>272</v>
      </c>
      <c r="J1271" s="1" t="s">
        <v>272</v>
      </c>
      <c r="K1271" s="6" t="s">
        <v>3505</v>
      </c>
      <c r="L1271" t="s">
        <v>13</v>
      </c>
      <c r="M1271" t="s">
        <v>28</v>
      </c>
      <c r="N1271" s="6" t="s">
        <v>3505</v>
      </c>
      <c r="O1271" t="s">
        <v>28</v>
      </c>
      <c r="P1271" t="s">
        <v>28</v>
      </c>
      <c r="Q1271" t="s">
        <v>28</v>
      </c>
      <c r="R1271" s="7" t="s">
        <v>3506</v>
      </c>
      <c r="S1271" s="8">
        <f>R1271/N1271 * -1</f>
      </c>
      <c r="T1271">
        <f>VLOOKUP(H1271,SKU_PORKMEAT!A2:D683,{3},FALSE)</f>
      </c>
      <c r="U1271" s="1">
        <f>VLOOKUP(UPPER(IF(IFERROR(VLOOKUP(E1271,SOTC_PORKMEAT!A2:B5441,{2},FALSE), TRUE)=TRUE, VLOOKUP(E1271,PICKUP_PORKMEAT!A2:B559,{2},FALSE),VLOOKUP(E1271,SOTC_PORKMEAT!A2:B5441,{2},FALSE))), CUSTOMERS_PORKMEAT!A2:C951,{3},FALSE)</f>
      </c>
      <c r="V1271" s="1">
        <f>VLOOKUP(UPPER(IF(IFERROR(VLOOKUP(E1271,SOTC_PORKMEAT!A2:B5441,{2},FALSE), TRUE)=TRUE, VLOOKUP(E1271,PICKUP_PORKMEAT!A2:B559,{2},FALSE),VLOOKUP(E1271,SOTC_PORKMEAT!A2:B5441,{2},FALSE))), CUSTOMERS_PORKMEAT!A2:D951,{4},FALSE)</f>
      </c>
      <c r="W1271" s="1">
        <f>VLOOKUP(H1271,SKU_PORKMEAT!A2:D683,{4},FALSE)</f>
      </c>
      <c r="X1271" s="1">
        <v>17</v>
      </c>
      <c r="Y1271" t="s">
        <v>271</v>
      </c>
    </row>
    <row r="1272" spans="1:25" x14ac:dyDescent="0.25">
      <c r="A1272" s="1">
        <v>2024</v>
      </c>
      <c r="B1272" s="1" t="s">
        <v>24</v>
      </c>
      <c r="C1272" s="1" t="s">
        <v>3044</v>
      </c>
      <c r="D1272" s="1" t="s">
        <v>3504</v>
      </c>
      <c r="E1272" s="1">
        <v>2100122686</v>
      </c>
      <c r="F1272" s="1" t="s">
        <v>271</v>
      </c>
      <c r="G1272" t="s">
        <v>28</v>
      </c>
      <c r="H1272" s="1">
        <v>1000000001357</v>
      </c>
      <c r="I1272" s="1" t="s">
        <v>246</v>
      </c>
      <c r="J1272" s="1" t="s">
        <v>246</v>
      </c>
      <c r="K1272" s="6" t="s">
        <v>3507</v>
      </c>
      <c r="L1272" t="s">
        <v>13</v>
      </c>
      <c r="M1272" t="s">
        <v>28</v>
      </c>
      <c r="N1272" s="6" t="s">
        <v>3507</v>
      </c>
      <c r="O1272" t="s">
        <v>28</v>
      </c>
      <c r="P1272" t="s">
        <v>28</v>
      </c>
      <c r="Q1272" t="s">
        <v>28</v>
      </c>
      <c r="R1272" s="7" t="s">
        <v>3508</v>
      </c>
      <c r="S1272" s="8">
        <f>R1272/N1272 * -1</f>
      </c>
      <c r="T1272">
        <f>VLOOKUP(H1272,SKU_PORKMEAT!A2:D683,{3},FALSE)</f>
      </c>
      <c r="U1272" s="1">
        <f>VLOOKUP(UPPER(IF(IFERROR(VLOOKUP(E1272,SOTC_PORKMEAT!A2:B5441,{2},FALSE), TRUE)=TRUE, VLOOKUP(E1272,PICKUP_PORKMEAT!A2:B559,{2},FALSE),VLOOKUP(E1272,SOTC_PORKMEAT!A2:B5441,{2},FALSE))), CUSTOMERS_PORKMEAT!A2:C951,{3},FALSE)</f>
      </c>
      <c r="V1272" s="1">
        <f>VLOOKUP(UPPER(IF(IFERROR(VLOOKUP(E1272,SOTC_PORKMEAT!A2:B5441,{2},FALSE), TRUE)=TRUE, VLOOKUP(E1272,PICKUP_PORKMEAT!A2:B559,{2},FALSE),VLOOKUP(E1272,SOTC_PORKMEAT!A2:B5441,{2},FALSE))), CUSTOMERS_PORKMEAT!A2:D951,{4},FALSE)</f>
      </c>
      <c r="W1272" s="1">
        <f>VLOOKUP(H1272,SKU_PORKMEAT!A2:D683,{4},FALSE)</f>
      </c>
      <c r="X1272" s="1">
        <v>17</v>
      </c>
      <c r="Y1272" t="s">
        <v>271</v>
      </c>
    </row>
    <row r="1273" spans="1:25" x14ac:dyDescent="0.25">
      <c r="A1273" s="1">
        <v>2024</v>
      </c>
      <c r="B1273" s="1" t="s">
        <v>24</v>
      </c>
      <c r="C1273" s="1" t="s">
        <v>3044</v>
      </c>
      <c r="D1273" s="1" t="s">
        <v>3509</v>
      </c>
      <c r="E1273" s="1">
        <v>2100122407</v>
      </c>
      <c r="F1273" s="1" t="s">
        <v>139</v>
      </c>
      <c r="G1273" t="s">
        <v>28</v>
      </c>
      <c r="H1273" s="1">
        <v>1000000001128</v>
      </c>
      <c r="I1273" s="1" t="s">
        <v>73</v>
      </c>
      <c r="J1273" s="1" t="s">
        <v>73</v>
      </c>
      <c r="K1273" s="6" t="s">
        <v>3510</v>
      </c>
      <c r="L1273" t="s">
        <v>13</v>
      </c>
      <c r="M1273" t="s">
        <v>28</v>
      </c>
      <c r="N1273" s="6" t="s">
        <v>3510</v>
      </c>
      <c r="O1273" t="s">
        <v>28</v>
      </c>
      <c r="P1273" t="s">
        <v>28</v>
      </c>
      <c r="Q1273" t="s">
        <v>28</v>
      </c>
      <c r="R1273" s="7" t="s">
        <v>3511</v>
      </c>
      <c r="S1273" s="8">
        <f>R1273/N1273 * -1</f>
      </c>
      <c r="T1273">
        <f>VLOOKUP(H1273,SKU_PORKMEAT!A2:D683,{3},FALSE)</f>
      </c>
      <c r="U1273" s="1">
        <f>VLOOKUP(UPPER(IF(IFERROR(VLOOKUP(E1273,SOTC_PORKMEAT!A2:B5441,{2},FALSE), TRUE)=TRUE, VLOOKUP(E1273,PICKUP_PORKMEAT!A2:B559,{2},FALSE),VLOOKUP(E1273,SOTC_PORKMEAT!A2:B5441,{2},FALSE))), CUSTOMERS_PORKMEAT!A2:C951,{3},FALSE)</f>
      </c>
      <c r="V1273" s="1">
        <f>VLOOKUP(UPPER(IF(IFERROR(VLOOKUP(E1273,SOTC_PORKMEAT!A2:B5441,{2},FALSE), TRUE)=TRUE, VLOOKUP(E1273,PICKUP_PORKMEAT!A2:B559,{2},FALSE),VLOOKUP(E1273,SOTC_PORKMEAT!A2:B5441,{2},FALSE))), CUSTOMERS_PORKMEAT!A2:D951,{4},FALSE)</f>
      </c>
      <c r="W1273" s="1">
        <f>VLOOKUP(H1273,SKU_PORKMEAT!A2:D683,{4},FALSE)</f>
      </c>
      <c r="X1273" s="1">
        <v>15</v>
      </c>
      <c r="Y1273" t="s">
        <v>139</v>
      </c>
    </row>
    <row r="1274" spans="1:25" x14ac:dyDescent="0.25">
      <c r="A1274" s="1">
        <v>2024</v>
      </c>
      <c r="B1274" s="1" t="s">
        <v>24</v>
      </c>
      <c r="C1274" s="1" t="s">
        <v>3044</v>
      </c>
      <c r="D1274" s="1" t="s">
        <v>3512</v>
      </c>
      <c r="E1274" s="1">
        <v>2100122408</v>
      </c>
      <c r="F1274" s="1" t="s">
        <v>139</v>
      </c>
      <c r="G1274" t="s">
        <v>28</v>
      </c>
      <c r="H1274" s="1">
        <v>1000000001128</v>
      </c>
      <c r="I1274" s="1" t="s">
        <v>73</v>
      </c>
      <c r="J1274" s="1" t="s">
        <v>73</v>
      </c>
      <c r="K1274" s="6" t="s">
        <v>3513</v>
      </c>
      <c r="L1274" t="s">
        <v>13</v>
      </c>
      <c r="M1274" t="s">
        <v>28</v>
      </c>
      <c r="N1274" s="6" t="s">
        <v>3513</v>
      </c>
      <c r="O1274" t="s">
        <v>28</v>
      </c>
      <c r="P1274" t="s">
        <v>28</v>
      </c>
      <c r="Q1274" t="s">
        <v>28</v>
      </c>
      <c r="R1274" s="7" t="s">
        <v>3514</v>
      </c>
      <c r="S1274" s="8">
        <f>R1274/N1274 * -1</f>
      </c>
      <c r="T1274">
        <f>VLOOKUP(H1274,SKU_PORKMEAT!A2:D683,{3},FALSE)</f>
      </c>
      <c r="U1274" s="1">
        <f>VLOOKUP(UPPER(IF(IFERROR(VLOOKUP(E1274,SOTC_PORKMEAT!A2:B5441,{2},FALSE), TRUE)=TRUE, VLOOKUP(E1274,PICKUP_PORKMEAT!A2:B559,{2},FALSE),VLOOKUP(E1274,SOTC_PORKMEAT!A2:B5441,{2},FALSE))), CUSTOMERS_PORKMEAT!A2:C951,{3},FALSE)</f>
      </c>
      <c r="V1274" s="1">
        <f>VLOOKUP(UPPER(IF(IFERROR(VLOOKUP(E1274,SOTC_PORKMEAT!A2:B5441,{2},FALSE), TRUE)=TRUE, VLOOKUP(E1274,PICKUP_PORKMEAT!A2:B559,{2},FALSE),VLOOKUP(E1274,SOTC_PORKMEAT!A2:B5441,{2},FALSE))), CUSTOMERS_PORKMEAT!A2:D951,{4},FALSE)</f>
      </c>
      <c r="W1274" s="1">
        <f>VLOOKUP(H1274,SKU_PORKMEAT!A2:D683,{4},FALSE)</f>
      </c>
      <c r="X1274" s="1">
        <v>15</v>
      </c>
      <c r="Y1274" t="s">
        <v>139</v>
      </c>
    </row>
    <row r="1275" spans="1:25" x14ac:dyDescent="0.25">
      <c r="A1275" s="1">
        <v>2024</v>
      </c>
      <c r="B1275" s="1" t="s">
        <v>24</v>
      </c>
      <c r="C1275" s="1" t="s">
        <v>3044</v>
      </c>
      <c r="D1275" s="1" t="s">
        <v>3515</v>
      </c>
      <c r="E1275" s="1">
        <v>2100122409</v>
      </c>
      <c r="F1275" s="1" t="s">
        <v>139</v>
      </c>
      <c r="G1275" t="s">
        <v>28</v>
      </c>
      <c r="H1275" s="1">
        <v>1000000001128</v>
      </c>
      <c r="I1275" s="1" t="s">
        <v>73</v>
      </c>
      <c r="J1275" s="1" t="s">
        <v>73</v>
      </c>
      <c r="K1275" s="6" t="s">
        <v>3516</v>
      </c>
      <c r="L1275" t="s">
        <v>13</v>
      </c>
      <c r="M1275" t="s">
        <v>28</v>
      </c>
      <c r="N1275" s="6" t="s">
        <v>3516</v>
      </c>
      <c r="O1275" t="s">
        <v>28</v>
      </c>
      <c r="P1275" t="s">
        <v>28</v>
      </c>
      <c r="Q1275" t="s">
        <v>28</v>
      </c>
      <c r="R1275" s="7" t="s">
        <v>3517</v>
      </c>
      <c r="S1275" s="8">
        <f>R1275/N1275 * -1</f>
      </c>
      <c r="T1275">
        <f>VLOOKUP(H1275,SKU_PORKMEAT!A2:D683,{3},FALSE)</f>
      </c>
      <c r="U1275" s="1">
        <f>VLOOKUP(UPPER(IF(IFERROR(VLOOKUP(E1275,SOTC_PORKMEAT!A2:B5441,{2},FALSE), TRUE)=TRUE, VLOOKUP(E1275,PICKUP_PORKMEAT!A2:B559,{2},FALSE),VLOOKUP(E1275,SOTC_PORKMEAT!A2:B5441,{2},FALSE))), CUSTOMERS_PORKMEAT!A2:C951,{3},FALSE)</f>
      </c>
      <c r="V1275" s="1">
        <f>VLOOKUP(UPPER(IF(IFERROR(VLOOKUP(E1275,SOTC_PORKMEAT!A2:B5441,{2},FALSE), TRUE)=TRUE, VLOOKUP(E1275,PICKUP_PORKMEAT!A2:B559,{2},FALSE),VLOOKUP(E1275,SOTC_PORKMEAT!A2:B5441,{2},FALSE))), CUSTOMERS_PORKMEAT!A2:D951,{4},FALSE)</f>
      </c>
      <c r="W1275" s="1">
        <f>VLOOKUP(H1275,SKU_PORKMEAT!A2:D683,{4},FALSE)</f>
      </c>
      <c r="X1275" s="1">
        <v>15</v>
      </c>
      <c r="Y1275" t="s">
        <v>139</v>
      </c>
    </row>
    <row r="1276" spans="1:25" x14ac:dyDescent="0.25">
      <c r="A1276" s="1">
        <v>2024</v>
      </c>
      <c r="B1276" s="1" t="s">
        <v>24</v>
      </c>
      <c r="C1276" s="1" t="s">
        <v>3044</v>
      </c>
      <c r="D1276" s="1" t="s">
        <v>3518</v>
      </c>
      <c r="E1276" s="1">
        <v>2100122410</v>
      </c>
      <c r="F1276" s="1" t="s">
        <v>139</v>
      </c>
      <c r="G1276" t="s">
        <v>28</v>
      </c>
      <c r="H1276" s="1">
        <v>1000000001128</v>
      </c>
      <c r="I1276" s="1" t="s">
        <v>73</v>
      </c>
      <c r="J1276" s="1" t="s">
        <v>73</v>
      </c>
      <c r="K1276" s="6" t="s">
        <v>3519</v>
      </c>
      <c r="L1276" t="s">
        <v>13</v>
      </c>
      <c r="M1276" t="s">
        <v>28</v>
      </c>
      <c r="N1276" s="6" t="s">
        <v>3519</v>
      </c>
      <c r="O1276" t="s">
        <v>28</v>
      </c>
      <c r="P1276" t="s">
        <v>28</v>
      </c>
      <c r="Q1276" t="s">
        <v>28</v>
      </c>
      <c r="R1276" s="7" t="s">
        <v>3520</v>
      </c>
      <c r="S1276" s="8">
        <f>R1276/N1276 * -1</f>
      </c>
      <c r="T1276">
        <f>VLOOKUP(H1276,SKU_PORKMEAT!A2:D683,{3},FALSE)</f>
      </c>
      <c r="U1276" s="1">
        <f>VLOOKUP(UPPER(IF(IFERROR(VLOOKUP(E1276,SOTC_PORKMEAT!A2:B5441,{2},FALSE), TRUE)=TRUE, VLOOKUP(E1276,PICKUP_PORKMEAT!A2:B559,{2},FALSE),VLOOKUP(E1276,SOTC_PORKMEAT!A2:B5441,{2},FALSE))), CUSTOMERS_PORKMEAT!A2:C951,{3},FALSE)</f>
      </c>
      <c r="V1276" s="1">
        <f>VLOOKUP(UPPER(IF(IFERROR(VLOOKUP(E1276,SOTC_PORKMEAT!A2:B5441,{2},FALSE), TRUE)=TRUE, VLOOKUP(E1276,PICKUP_PORKMEAT!A2:B559,{2},FALSE),VLOOKUP(E1276,SOTC_PORKMEAT!A2:B5441,{2},FALSE))), CUSTOMERS_PORKMEAT!A2:D951,{4},FALSE)</f>
      </c>
      <c r="W1276" s="1">
        <f>VLOOKUP(H1276,SKU_PORKMEAT!A2:D683,{4},FALSE)</f>
      </c>
      <c r="X1276" s="1">
        <v>15</v>
      </c>
      <c r="Y1276" t="s">
        <v>139</v>
      </c>
    </row>
    <row r="1277" spans="1:25" x14ac:dyDescent="0.25">
      <c r="A1277" s="1">
        <v>2024</v>
      </c>
      <c r="B1277" s="1" t="s">
        <v>24</v>
      </c>
      <c r="C1277" s="1" t="s">
        <v>3044</v>
      </c>
      <c r="D1277" s="1" t="s">
        <v>3521</v>
      </c>
      <c r="E1277" s="1">
        <v>2100122411</v>
      </c>
      <c r="F1277" s="1" t="s">
        <v>139</v>
      </c>
      <c r="G1277" t="s">
        <v>28</v>
      </c>
      <c r="H1277" s="1">
        <v>1000000001128</v>
      </c>
      <c r="I1277" s="1" t="s">
        <v>73</v>
      </c>
      <c r="J1277" s="1" t="s">
        <v>73</v>
      </c>
      <c r="K1277" s="6" t="s">
        <v>3522</v>
      </c>
      <c r="L1277" t="s">
        <v>13</v>
      </c>
      <c r="M1277" t="s">
        <v>28</v>
      </c>
      <c r="N1277" s="6" t="s">
        <v>3522</v>
      </c>
      <c r="O1277" t="s">
        <v>28</v>
      </c>
      <c r="P1277" t="s">
        <v>28</v>
      </c>
      <c r="Q1277" t="s">
        <v>28</v>
      </c>
      <c r="R1277" s="7" t="s">
        <v>3523</v>
      </c>
      <c r="S1277" s="8">
        <f>R1277/N1277 * -1</f>
      </c>
      <c r="T1277">
        <f>VLOOKUP(H1277,SKU_PORKMEAT!A2:D683,{3},FALSE)</f>
      </c>
      <c r="U1277" s="1">
        <f>VLOOKUP(UPPER(IF(IFERROR(VLOOKUP(E1277,SOTC_PORKMEAT!A2:B5441,{2},FALSE), TRUE)=TRUE, VLOOKUP(E1277,PICKUP_PORKMEAT!A2:B559,{2},FALSE),VLOOKUP(E1277,SOTC_PORKMEAT!A2:B5441,{2},FALSE))), CUSTOMERS_PORKMEAT!A2:C951,{3},FALSE)</f>
      </c>
      <c r="V1277" s="1">
        <f>VLOOKUP(UPPER(IF(IFERROR(VLOOKUP(E1277,SOTC_PORKMEAT!A2:B5441,{2},FALSE), TRUE)=TRUE, VLOOKUP(E1277,PICKUP_PORKMEAT!A2:B559,{2},FALSE),VLOOKUP(E1277,SOTC_PORKMEAT!A2:B5441,{2},FALSE))), CUSTOMERS_PORKMEAT!A2:D951,{4},FALSE)</f>
      </c>
      <c r="W1277" s="1">
        <f>VLOOKUP(H1277,SKU_PORKMEAT!A2:D683,{4},FALSE)</f>
      </c>
      <c r="X1277" s="1">
        <v>15</v>
      </c>
      <c r="Y1277" t="s">
        <v>139</v>
      </c>
    </row>
    <row r="1278" spans="1:25" x14ac:dyDescent="0.25">
      <c r="A1278" s="1">
        <v>2024</v>
      </c>
      <c r="B1278" s="1" t="s">
        <v>24</v>
      </c>
      <c r="C1278" s="1" t="s">
        <v>2415</v>
      </c>
      <c r="D1278" s="1" t="s">
        <v>3524</v>
      </c>
      <c r="E1278" s="1">
        <v>2100122541</v>
      </c>
      <c r="F1278" s="1">
        <f>VLOOKUP(UPPER(IF(IFERROR(VLOOKUP(E1278,SOTC_PORKMEAT!A2:B5441,{2},FALSE), TRUE)=TRUE, VLOOKUP(E1278,PICKUP_PORKMEAT!A2:B559,{2},FALSE),VLOOKUP(E1278,SOTC_PORKMEAT!A2:B5441,{2},FALSE))), CUSTOMERS_PORKMEAT!A2:B951,{2},FALSE)</f>
      </c>
      <c r="G1278" t="s">
        <v>28</v>
      </c>
      <c r="H1278" s="1">
        <v>1000000000734</v>
      </c>
      <c r="I1278" s="1" t="s">
        <v>937</v>
      </c>
      <c r="J1278" s="1" t="s">
        <v>937</v>
      </c>
      <c r="K1278" s="6" t="s">
        <v>3525</v>
      </c>
      <c r="L1278" t="s">
        <v>13</v>
      </c>
      <c r="M1278" t="s">
        <v>28</v>
      </c>
      <c r="N1278" s="6" t="s">
        <v>3525</v>
      </c>
      <c r="O1278" t="s">
        <v>28</v>
      </c>
      <c r="P1278" t="s">
        <v>28</v>
      </c>
      <c r="Q1278" t="s">
        <v>28</v>
      </c>
      <c r="R1278" s="7" t="s">
        <v>3526</v>
      </c>
      <c r="S1278" s="8">
        <f>R1278/N1278 * -1</f>
      </c>
      <c r="T1278">
        <f>VLOOKUP(H1278,SKU_PORKMEAT!A2:D683,{3},FALSE)</f>
      </c>
      <c r="U1278" s="1">
        <f>VLOOKUP(UPPER(IF(IFERROR(VLOOKUP(E1278,SOTC_PORKMEAT!A2:B5441,{2},FALSE), TRUE)=TRUE, VLOOKUP(E1278,PICKUP_PORKMEAT!A2:B559,{2},FALSE),VLOOKUP(E1278,SOTC_PORKMEAT!A2:B5441,{2},FALSE))), CUSTOMERS_PORKMEAT!A2:C951,{3},FALSE)</f>
      </c>
      <c r="V1278" s="1">
        <f>VLOOKUP(UPPER(IF(IFERROR(VLOOKUP(E1278,SOTC_PORKMEAT!A2:B5441,{2},FALSE), TRUE)=TRUE, VLOOKUP(E1278,PICKUP_PORKMEAT!A2:B559,{2},FALSE),VLOOKUP(E1278,SOTC_PORKMEAT!A2:B5441,{2},FALSE))), CUSTOMERS_PORKMEAT!A2:D951,{4},FALSE)</f>
      </c>
      <c r="W1278" s="1">
        <f>VLOOKUP(H1278,SKU_PORKMEAT!A2:D683,{4},FALSE)</f>
      </c>
      <c r="X1278" s="1">
        <v>11</v>
      </c>
      <c r="Y1278" t="s">
        <v>256</v>
      </c>
    </row>
    <row r="1279" spans="1:25" x14ac:dyDescent="0.25">
      <c r="A1279" s="1">
        <v>2024</v>
      </c>
      <c r="B1279" s="1" t="s">
        <v>24</v>
      </c>
      <c r="C1279" s="1" t="s">
        <v>2415</v>
      </c>
      <c r="D1279" s="1" t="s">
        <v>3524</v>
      </c>
      <c r="E1279" s="1">
        <v>2100122541</v>
      </c>
      <c r="F1279" s="1">
        <f>VLOOKUP(UPPER(IF(IFERROR(VLOOKUP(E1279,SOTC_PORKMEAT!A2:B5441,{2},FALSE), TRUE)=TRUE, VLOOKUP(E1279,PICKUP_PORKMEAT!A2:B559,{2},FALSE),VLOOKUP(E1279,SOTC_PORKMEAT!A2:B5441,{2},FALSE))), CUSTOMERS_PORKMEAT!A2:B951,{2},FALSE)</f>
      </c>
      <c r="G1279" t="s">
        <v>28</v>
      </c>
      <c r="H1279" s="1">
        <v>1000000002074</v>
      </c>
      <c r="I1279" s="1" t="s">
        <v>940</v>
      </c>
      <c r="J1279" s="1" t="s">
        <v>940</v>
      </c>
      <c r="K1279" s="6" t="s">
        <v>3527</v>
      </c>
      <c r="L1279" t="s">
        <v>13</v>
      </c>
      <c r="M1279" t="s">
        <v>28</v>
      </c>
      <c r="N1279" s="6" t="s">
        <v>3527</v>
      </c>
      <c r="O1279" t="s">
        <v>28</v>
      </c>
      <c r="P1279" t="s">
        <v>28</v>
      </c>
      <c r="Q1279" t="s">
        <v>28</v>
      </c>
      <c r="R1279" s="7" t="s">
        <v>3528</v>
      </c>
      <c r="S1279" s="8">
        <f>R1279/N1279 * -1</f>
      </c>
      <c r="T1279">
        <f>VLOOKUP(H1279,SKU_PORKMEAT!A2:D683,{3},FALSE)</f>
      </c>
      <c r="U1279" s="1">
        <f>VLOOKUP(UPPER(IF(IFERROR(VLOOKUP(E1279,SOTC_PORKMEAT!A2:B5441,{2},FALSE), TRUE)=TRUE, VLOOKUP(E1279,PICKUP_PORKMEAT!A2:B559,{2},FALSE),VLOOKUP(E1279,SOTC_PORKMEAT!A2:B5441,{2},FALSE))), CUSTOMERS_PORKMEAT!A2:C951,{3},FALSE)</f>
      </c>
      <c r="V1279" s="1">
        <f>VLOOKUP(UPPER(IF(IFERROR(VLOOKUP(E1279,SOTC_PORKMEAT!A2:B5441,{2},FALSE), TRUE)=TRUE, VLOOKUP(E1279,PICKUP_PORKMEAT!A2:B559,{2},FALSE),VLOOKUP(E1279,SOTC_PORKMEAT!A2:B5441,{2},FALSE))), CUSTOMERS_PORKMEAT!A2:D951,{4},FALSE)</f>
      </c>
      <c r="W1279" s="1">
        <f>VLOOKUP(H1279,SKU_PORKMEAT!A2:D683,{4},FALSE)</f>
      </c>
      <c r="X1279" s="1">
        <v>11</v>
      </c>
      <c r="Y1279" t="s">
        <v>256</v>
      </c>
    </row>
    <row r="1280" spans="1:25" x14ac:dyDescent="0.25">
      <c r="A1280" s="1">
        <v>2024</v>
      </c>
      <c r="B1280" s="1" t="s">
        <v>24</v>
      </c>
      <c r="C1280" s="1" t="s">
        <v>2415</v>
      </c>
      <c r="D1280" s="1" t="s">
        <v>3524</v>
      </c>
      <c r="E1280" s="1">
        <v>2100122541</v>
      </c>
      <c r="F1280" s="1">
        <f>VLOOKUP(UPPER(IF(IFERROR(VLOOKUP(E1280,SOTC_PORKMEAT!A2:B5441,{2},FALSE), TRUE)=TRUE, VLOOKUP(E1280,PICKUP_PORKMEAT!A2:B559,{2},FALSE),VLOOKUP(E1280,SOTC_PORKMEAT!A2:B5441,{2},FALSE))), CUSTOMERS_PORKMEAT!A2:B951,{2},FALSE)</f>
      </c>
      <c r="G1280" t="s">
        <v>28</v>
      </c>
      <c r="H1280" s="1">
        <v>1000000000734</v>
      </c>
      <c r="I1280" s="1" t="s">
        <v>937</v>
      </c>
      <c r="J1280" s="1" t="s">
        <v>937</v>
      </c>
      <c r="K1280" s="6" t="s">
        <v>3529</v>
      </c>
      <c r="L1280" t="s">
        <v>13</v>
      </c>
      <c r="M1280" t="s">
        <v>28</v>
      </c>
      <c r="N1280" s="6" t="s">
        <v>3529</v>
      </c>
      <c r="O1280" t="s">
        <v>28</v>
      </c>
      <c r="P1280" t="s">
        <v>28</v>
      </c>
      <c r="Q1280" t="s">
        <v>28</v>
      </c>
      <c r="R1280" s="7" t="s">
        <v>3530</v>
      </c>
      <c r="S1280" s="8">
        <f>R1280/N1280 * -1</f>
      </c>
      <c r="T1280">
        <f>VLOOKUP(H1280,SKU_PORKMEAT!A2:D683,{3},FALSE)</f>
      </c>
      <c r="U1280" s="1">
        <f>VLOOKUP(UPPER(IF(IFERROR(VLOOKUP(E1280,SOTC_PORKMEAT!A2:B5441,{2},FALSE), TRUE)=TRUE, VLOOKUP(E1280,PICKUP_PORKMEAT!A2:B559,{2},FALSE),VLOOKUP(E1280,SOTC_PORKMEAT!A2:B5441,{2},FALSE))), CUSTOMERS_PORKMEAT!A2:C951,{3},FALSE)</f>
      </c>
      <c r="V1280" s="1">
        <f>VLOOKUP(UPPER(IF(IFERROR(VLOOKUP(E1280,SOTC_PORKMEAT!A2:B5441,{2},FALSE), TRUE)=TRUE, VLOOKUP(E1280,PICKUP_PORKMEAT!A2:B559,{2},FALSE),VLOOKUP(E1280,SOTC_PORKMEAT!A2:B5441,{2},FALSE))), CUSTOMERS_PORKMEAT!A2:D951,{4},FALSE)</f>
      </c>
      <c r="W1280" s="1">
        <f>VLOOKUP(H1280,SKU_PORKMEAT!A2:D683,{4},FALSE)</f>
      </c>
      <c r="X1280" s="1">
        <v>11</v>
      </c>
      <c r="Y1280" t="s">
        <v>256</v>
      </c>
    </row>
    <row r="1281" spans="1:25" x14ac:dyDescent="0.25">
      <c r="A1281" s="1">
        <v>2024</v>
      </c>
      <c r="B1281" s="1" t="s">
        <v>24</v>
      </c>
      <c r="C1281" s="1" t="s">
        <v>2415</v>
      </c>
      <c r="D1281" s="1" t="s">
        <v>3524</v>
      </c>
      <c r="E1281" s="1">
        <v>2100122541</v>
      </c>
      <c r="F1281" s="1">
        <f>VLOOKUP(UPPER(IF(IFERROR(VLOOKUP(E1281,SOTC_PORKMEAT!A2:B5441,{2},FALSE), TRUE)=TRUE, VLOOKUP(E1281,PICKUP_PORKMEAT!A2:B559,{2},FALSE),VLOOKUP(E1281,SOTC_PORKMEAT!A2:B5441,{2},FALSE))), CUSTOMERS_PORKMEAT!A2:B951,{2},FALSE)</f>
      </c>
      <c r="G1281" t="s">
        <v>28</v>
      </c>
      <c r="H1281" s="1">
        <v>1000000002074</v>
      </c>
      <c r="I1281" s="1" t="s">
        <v>940</v>
      </c>
      <c r="J1281" s="1" t="s">
        <v>940</v>
      </c>
      <c r="K1281" s="6" t="s">
        <v>966</v>
      </c>
      <c r="L1281" t="s">
        <v>13</v>
      </c>
      <c r="M1281" t="s">
        <v>28</v>
      </c>
      <c r="N1281" s="6" t="s">
        <v>966</v>
      </c>
      <c r="O1281" t="s">
        <v>28</v>
      </c>
      <c r="P1281" t="s">
        <v>28</v>
      </c>
      <c r="Q1281" t="s">
        <v>28</v>
      </c>
      <c r="R1281" s="7" t="s">
        <v>3531</v>
      </c>
      <c r="S1281" s="8">
        <f>R1281/N1281 * -1</f>
      </c>
      <c r="T1281">
        <f>VLOOKUP(H1281,SKU_PORKMEAT!A2:D683,{3},FALSE)</f>
      </c>
      <c r="U1281" s="1">
        <f>VLOOKUP(UPPER(IF(IFERROR(VLOOKUP(E1281,SOTC_PORKMEAT!A2:B5441,{2},FALSE), TRUE)=TRUE, VLOOKUP(E1281,PICKUP_PORKMEAT!A2:B559,{2},FALSE),VLOOKUP(E1281,SOTC_PORKMEAT!A2:B5441,{2},FALSE))), CUSTOMERS_PORKMEAT!A2:C951,{3},FALSE)</f>
      </c>
      <c r="V1281" s="1">
        <f>VLOOKUP(UPPER(IF(IFERROR(VLOOKUP(E1281,SOTC_PORKMEAT!A2:B5441,{2},FALSE), TRUE)=TRUE, VLOOKUP(E1281,PICKUP_PORKMEAT!A2:B559,{2},FALSE),VLOOKUP(E1281,SOTC_PORKMEAT!A2:B5441,{2},FALSE))), CUSTOMERS_PORKMEAT!A2:D951,{4},FALSE)</f>
      </c>
      <c r="W1281" s="1">
        <f>VLOOKUP(H1281,SKU_PORKMEAT!A2:D683,{4},FALSE)</f>
      </c>
      <c r="X1281" s="1">
        <v>11</v>
      </c>
      <c r="Y1281" t="s">
        <v>256</v>
      </c>
    </row>
    <row r="1282" spans="1:25" x14ac:dyDescent="0.25">
      <c r="A1282" s="1">
        <v>2024</v>
      </c>
      <c r="B1282" s="1" t="s">
        <v>24</v>
      </c>
      <c r="C1282" s="1" t="s">
        <v>2415</v>
      </c>
      <c r="D1282" s="1" t="s">
        <v>3524</v>
      </c>
      <c r="E1282" s="1">
        <v>2100122541</v>
      </c>
      <c r="F1282" s="1">
        <f>VLOOKUP(UPPER(IF(IFERROR(VLOOKUP(E1282,SOTC_PORKMEAT!A2:B5441,{2},FALSE), TRUE)=TRUE, VLOOKUP(E1282,PICKUP_PORKMEAT!A2:B559,{2},FALSE),VLOOKUP(E1282,SOTC_PORKMEAT!A2:B5441,{2},FALSE))), CUSTOMERS_PORKMEAT!A2:B951,{2},FALSE)</f>
      </c>
      <c r="G1282" t="s">
        <v>28</v>
      </c>
      <c r="H1282" s="1">
        <v>1000000000734</v>
      </c>
      <c r="I1282" s="1" t="s">
        <v>937</v>
      </c>
      <c r="J1282" s="1" t="s">
        <v>937</v>
      </c>
      <c r="K1282" s="6" t="s">
        <v>1173</v>
      </c>
      <c r="L1282" t="s">
        <v>13</v>
      </c>
      <c r="M1282" t="s">
        <v>28</v>
      </c>
      <c r="N1282" s="6" t="s">
        <v>1173</v>
      </c>
      <c r="O1282" t="s">
        <v>28</v>
      </c>
      <c r="P1282" t="s">
        <v>28</v>
      </c>
      <c r="Q1282" t="s">
        <v>28</v>
      </c>
      <c r="R1282" s="7" t="s">
        <v>3532</v>
      </c>
      <c r="S1282" s="8">
        <f>R1282/N1282 * -1</f>
      </c>
      <c r="T1282">
        <f>VLOOKUP(H1282,SKU_PORKMEAT!A2:D683,{3},FALSE)</f>
      </c>
      <c r="U1282" s="1">
        <f>VLOOKUP(UPPER(IF(IFERROR(VLOOKUP(E1282,SOTC_PORKMEAT!A2:B5441,{2},FALSE), TRUE)=TRUE, VLOOKUP(E1282,PICKUP_PORKMEAT!A2:B559,{2},FALSE),VLOOKUP(E1282,SOTC_PORKMEAT!A2:B5441,{2},FALSE))), CUSTOMERS_PORKMEAT!A2:C951,{3},FALSE)</f>
      </c>
      <c r="V1282" s="1">
        <f>VLOOKUP(UPPER(IF(IFERROR(VLOOKUP(E1282,SOTC_PORKMEAT!A2:B5441,{2},FALSE), TRUE)=TRUE, VLOOKUP(E1282,PICKUP_PORKMEAT!A2:B559,{2},FALSE),VLOOKUP(E1282,SOTC_PORKMEAT!A2:B5441,{2},FALSE))), CUSTOMERS_PORKMEAT!A2:D951,{4},FALSE)</f>
      </c>
      <c r="W1282" s="1">
        <f>VLOOKUP(H1282,SKU_PORKMEAT!A2:D683,{4},FALSE)</f>
      </c>
      <c r="X1282" s="1">
        <v>11</v>
      </c>
      <c r="Y1282" t="s">
        <v>256</v>
      </c>
    </row>
    <row r="1283" spans="1:25" x14ac:dyDescent="0.25">
      <c r="A1283" s="1">
        <v>2024</v>
      </c>
      <c r="B1283" s="1" t="s">
        <v>24</v>
      </c>
      <c r="C1283" s="1" t="s">
        <v>2415</v>
      </c>
      <c r="D1283" s="1" t="s">
        <v>3524</v>
      </c>
      <c r="E1283" s="1">
        <v>2100122541</v>
      </c>
      <c r="F1283" s="1">
        <f>VLOOKUP(UPPER(IF(IFERROR(VLOOKUP(E1283,SOTC_PORKMEAT!A2:B5441,{2},FALSE), TRUE)=TRUE, VLOOKUP(E1283,PICKUP_PORKMEAT!A2:B559,{2},FALSE),VLOOKUP(E1283,SOTC_PORKMEAT!A2:B5441,{2},FALSE))), CUSTOMERS_PORKMEAT!A2:B951,{2},FALSE)</f>
      </c>
      <c r="G1283" t="s">
        <v>28</v>
      </c>
      <c r="H1283" s="1">
        <v>1000000002074</v>
      </c>
      <c r="I1283" s="1" t="s">
        <v>940</v>
      </c>
      <c r="J1283" s="1" t="s">
        <v>940</v>
      </c>
      <c r="K1283" s="6" t="s">
        <v>3533</v>
      </c>
      <c r="L1283" t="s">
        <v>13</v>
      </c>
      <c r="M1283" t="s">
        <v>28</v>
      </c>
      <c r="N1283" s="6" t="s">
        <v>3533</v>
      </c>
      <c r="O1283" t="s">
        <v>28</v>
      </c>
      <c r="P1283" t="s">
        <v>28</v>
      </c>
      <c r="Q1283" t="s">
        <v>28</v>
      </c>
      <c r="R1283" s="7" t="s">
        <v>3534</v>
      </c>
      <c r="S1283" s="8">
        <f>R1283/N1283 * -1</f>
      </c>
      <c r="T1283">
        <f>VLOOKUP(H1283,SKU_PORKMEAT!A2:D683,{3},FALSE)</f>
      </c>
      <c r="U1283" s="1">
        <f>VLOOKUP(UPPER(IF(IFERROR(VLOOKUP(E1283,SOTC_PORKMEAT!A2:B5441,{2},FALSE), TRUE)=TRUE, VLOOKUP(E1283,PICKUP_PORKMEAT!A2:B559,{2},FALSE),VLOOKUP(E1283,SOTC_PORKMEAT!A2:B5441,{2},FALSE))), CUSTOMERS_PORKMEAT!A2:C951,{3},FALSE)</f>
      </c>
      <c r="V1283" s="1">
        <f>VLOOKUP(UPPER(IF(IFERROR(VLOOKUP(E1283,SOTC_PORKMEAT!A2:B5441,{2},FALSE), TRUE)=TRUE, VLOOKUP(E1283,PICKUP_PORKMEAT!A2:B559,{2},FALSE),VLOOKUP(E1283,SOTC_PORKMEAT!A2:B5441,{2},FALSE))), CUSTOMERS_PORKMEAT!A2:D951,{4},FALSE)</f>
      </c>
      <c r="W1283" s="1">
        <f>VLOOKUP(H1283,SKU_PORKMEAT!A2:D683,{4},FALSE)</f>
      </c>
      <c r="X1283" s="1">
        <v>11</v>
      </c>
      <c r="Y1283" t="s">
        <v>256</v>
      </c>
    </row>
    <row r="1284" spans="1:25" x14ac:dyDescent="0.25">
      <c r="A1284" s="1">
        <v>2024</v>
      </c>
      <c r="B1284" s="1" t="s">
        <v>24</v>
      </c>
      <c r="C1284" s="1" t="s">
        <v>2415</v>
      </c>
      <c r="D1284" s="1" t="s">
        <v>3524</v>
      </c>
      <c r="E1284" s="1">
        <v>2100122541</v>
      </c>
      <c r="F1284" s="1">
        <f>VLOOKUP(UPPER(IF(IFERROR(VLOOKUP(E1284,SOTC_PORKMEAT!A2:B5441,{2},FALSE), TRUE)=TRUE, VLOOKUP(E1284,PICKUP_PORKMEAT!A2:B559,{2},FALSE),VLOOKUP(E1284,SOTC_PORKMEAT!A2:B5441,{2},FALSE))), CUSTOMERS_PORKMEAT!A2:B951,{2},FALSE)</f>
      </c>
      <c r="G1284" t="s">
        <v>28</v>
      </c>
      <c r="H1284" s="1">
        <v>1000000000734</v>
      </c>
      <c r="I1284" s="1" t="s">
        <v>937</v>
      </c>
      <c r="J1284" s="1" t="s">
        <v>937</v>
      </c>
      <c r="K1284" s="6" t="s">
        <v>3535</v>
      </c>
      <c r="L1284" t="s">
        <v>13</v>
      </c>
      <c r="M1284" t="s">
        <v>28</v>
      </c>
      <c r="N1284" s="6" t="s">
        <v>3535</v>
      </c>
      <c r="O1284" t="s">
        <v>28</v>
      </c>
      <c r="P1284" t="s">
        <v>28</v>
      </c>
      <c r="Q1284" t="s">
        <v>28</v>
      </c>
      <c r="R1284" s="7" t="s">
        <v>3536</v>
      </c>
      <c r="S1284" s="8">
        <f>R1284/N1284 * -1</f>
      </c>
      <c r="T1284">
        <f>VLOOKUP(H1284,SKU_PORKMEAT!A2:D683,{3},FALSE)</f>
      </c>
      <c r="U1284" s="1">
        <f>VLOOKUP(UPPER(IF(IFERROR(VLOOKUP(E1284,SOTC_PORKMEAT!A2:B5441,{2},FALSE), TRUE)=TRUE, VLOOKUP(E1284,PICKUP_PORKMEAT!A2:B559,{2},FALSE),VLOOKUP(E1284,SOTC_PORKMEAT!A2:B5441,{2},FALSE))), CUSTOMERS_PORKMEAT!A2:C951,{3},FALSE)</f>
      </c>
      <c r="V1284" s="1">
        <f>VLOOKUP(UPPER(IF(IFERROR(VLOOKUP(E1284,SOTC_PORKMEAT!A2:B5441,{2},FALSE), TRUE)=TRUE, VLOOKUP(E1284,PICKUP_PORKMEAT!A2:B559,{2},FALSE),VLOOKUP(E1284,SOTC_PORKMEAT!A2:B5441,{2},FALSE))), CUSTOMERS_PORKMEAT!A2:D951,{4},FALSE)</f>
      </c>
      <c r="W1284" s="1">
        <f>VLOOKUP(H1284,SKU_PORKMEAT!A2:D683,{4},FALSE)</f>
      </c>
      <c r="X1284" s="1">
        <v>11</v>
      </c>
      <c r="Y1284" t="s">
        <v>256</v>
      </c>
    </row>
    <row r="1285" spans="1:25" x14ac:dyDescent="0.25">
      <c r="A1285" s="1">
        <v>2024</v>
      </c>
      <c r="B1285" s="1" t="s">
        <v>24</v>
      </c>
      <c r="C1285" s="1" t="s">
        <v>2415</v>
      </c>
      <c r="D1285" s="1" t="s">
        <v>3524</v>
      </c>
      <c r="E1285" s="1">
        <v>2100122541</v>
      </c>
      <c r="F1285" s="1">
        <f>VLOOKUP(UPPER(IF(IFERROR(VLOOKUP(E1285,SOTC_PORKMEAT!A2:B5441,{2},FALSE), TRUE)=TRUE, VLOOKUP(E1285,PICKUP_PORKMEAT!A2:B559,{2},FALSE),VLOOKUP(E1285,SOTC_PORKMEAT!A2:B5441,{2},FALSE))), CUSTOMERS_PORKMEAT!A2:B951,{2},FALSE)</f>
      </c>
      <c r="G1285" t="s">
        <v>28</v>
      </c>
      <c r="H1285" s="1">
        <v>1000000002074</v>
      </c>
      <c r="I1285" s="1" t="s">
        <v>940</v>
      </c>
      <c r="J1285" s="1" t="s">
        <v>940</v>
      </c>
      <c r="K1285" s="6" t="s">
        <v>3537</v>
      </c>
      <c r="L1285" t="s">
        <v>13</v>
      </c>
      <c r="M1285" t="s">
        <v>28</v>
      </c>
      <c r="N1285" s="6" t="s">
        <v>3537</v>
      </c>
      <c r="O1285" t="s">
        <v>28</v>
      </c>
      <c r="P1285" t="s">
        <v>28</v>
      </c>
      <c r="Q1285" t="s">
        <v>28</v>
      </c>
      <c r="R1285" s="7" t="s">
        <v>3538</v>
      </c>
      <c r="S1285" s="8">
        <f>R1285/N1285 * -1</f>
      </c>
      <c r="T1285">
        <f>VLOOKUP(H1285,SKU_PORKMEAT!A2:D683,{3},FALSE)</f>
      </c>
      <c r="U1285" s="1">
        <f>VLOOKUP(UPPER(IF(IFERROR(VLOOKUP(E1285,SOTC_PORKMEAT!A2:B5441,{2},FALSE), TRUE)=TRUE, VLOOKUP(E1285,PICKUP_PORKMEAT!A2:B559,{2},FALSE),VLOOKUP(E1285,SOTC_PORKMEAT!A2:B5441,{2},FALSE))), CUSTOMERS_PORKMEAT!A2:C951,{3},FALSE)</f>
      </c>
      <c r="V1285" s="1">
        <f>VLOOKUP(UPPER(IF(IFERROR(VLOOKUP(E1285,SOTC_PORKMEAT!A2:B5441,{2},FALSE), TRUE)=TRUE, VLOOKUP(E1285,PICKUP_PORKMEAT!A2:B559,{2},FALSE),VLOOKUP(E1285,SOTC_PORKMEAT!A2:B5441,{2},FALSE))), CUSTOMERS_PORKMEAT!A2:D951,{4},FALSE)</f>
      </c>
      <c r="W1285" s="1">
        <f>VLOOKUP(H1285,SKU_PORKMEAT!A2:D683,{4},FALSE)</f>
      </c>
      <c r="X1285" s="1">
        <v>11</v>
      </c>
      <c r="Y1285" t="s">
        <v>256</v>
      </c>
    </row>
    <row r="1286" spans="1:25" x14ac:dyDescent="0.25">
      <c r="A1286" s="1">
        <v>2024</v>
      </c>
      <c r="B1286" s="1" t="s">
        <v>24</v>
      </c>
      <c r="C1286" s="1" t="s">
        <v>2415</v>
      </c>
      <c r="D1286" s="1" t="s">
        <v>3524</v>
      </c>
      <c r="E1286" s="1">
        <v>2100122541</v>
      </c>
      <c r="F1286" s="1">
        <f>VLOOKUP(UPPER(IF(IFERROR(VLOOKUP(E1286,SOTC_PORKMEAT!A2:B5441,{2},FALSE), TRUE)=TRUE, VLOOKUP(E1286,PICKUP_PORKMEAT!A2:B559,{2},FALSE),VLOOKUP(E1286,SOTC_PORKMEAT!A2:B5441,{2},FALSE))), CUSTOMERS_PORKMEAT!A2:B951,{2},FALSE)</f>
      </c>
      <c r="G1286" t="s">
        <v>28</v>
      </c>
      <c r="H1286" s="1">
        <v>1000000000593</v>
      </c>
      <c r="I1286" s="1" t="s">
        <v>930</v>
      </c>
      <c r="J1286" s="1" t="s">
        <v>930</v>
      </c>
      <c r="K1286" s="6" t="s">
        <v>3539</v>
      </c>
      <c r="L1286" t="s">
        <v>13</v>
      </c>
      <c r="M1286" t="s">
        <v>28</v>
      </c>
      <c r="N1286" s="6" t="s">
        <v>3539</v>
      </c>
      <c r="O1286" t="s">
        <v>28</v>
      </c>
      <c r="P1286" t="s">
        <v>28</v>
      </c>
      <c r="Q1286" t="s">
        <v>28</v>
      </c>
      <c r="R1286" s="7" t="s">
        <v>3540</v>
      </c>
      <c r="S1286" s="8">
        <f>R1286/N1286 * -1</f>
      </c>
      <c r="T1286">
        <f>VLOOKUP(H1286,SKU_PORKMEAT!A2:D683,{3},FALSE)</f>
      </c>
      <c r="U1286" s="1">
        <f>VLOOKUP(UPPER(IF(IFERROR(VLOOKUP(E1286,SOTC_PORKMEAT!A2:B5441,{2},FALSE), TRUE)=TRUE, VLOOKUP(E1286,PICKUP_PORKMEAT!A2:B559,{2},FALSE),VLOOKUP(E1286,SOTC_PORKMEAT!A2:B5441,{2},FALSE))), CUSTOMERS_PORKMEAT!A2:C951,{3},FALSE)</f>
      </c>
      <c r="V1286" s="1">
        <f>VLOOKUP(UPPER(IF(IFERROR(VLOOKUP(E1286,SOTC_PORKMEAT!A2:B5441,{2},FALSE), TRUE)=TRUE, VLOOKUP(E1286,PICKUP_PORKMEAT!A2:B559,{2},FALSE),VLOOKUP(E1286,SOTC_PORKMEAT!A2:B5441,{2},FALSE))), CUSTOMERS_PORKMEAT!A2:D951,{4},FALSE)</f>
      </c>
      <c r="W1286" s="1">
        <f>VLOOKUP(H1286,SKU_PORKMEAT!A2:D683,{4},FALSE)</f>
      </c>
      <c r="X1286" s="1">
        <v>11</v>
      </c>
      <c r="Y1286" t="s">
        <v>256</v>
      </c>
    </row>
    <row r="1287" spans="1:25" x14ac:dyDescent="0.25">
      <c r="A1287" s="1">
        <v>2024</v>
      </c>
      <c r="B1287" s="1" t="s">
        <v>24</v>
      </c>
      <c r="C1287" s="1" t="s">
        <v>2415</v>
      </c>
      <c r="D1287" s="1" t="s">
        <v>3524</v>
      </c>
      <c r="E1287" s="1">
        <v>2100122541</v>
      </c>
      <c r="F1287" s="1">
        <f>VLOOKUP(UPPER(IF(IFERROR(VLOOKUP(E1287,SOTC_PORKMEAT!A2:B5441,{2},FALSE), TRUE)=TRUE, VLOOKUP(E1287,PICKUP_PORKMEAT!A2:B559,{2},FALSE),VLOOKUP(E1287,SOTC_PORKMEAT!A2:B5441,{2},FALSE))), CUSTOMERS_PORKMEAT!A2:B951,{2},FALSE)</f>
      </c>
      <c r="G1287" t="s">
        <v>28</v>
      </c>
      <c r="H1287" s="1">
        <v>1000000002072</v>
      </c>
      <c r="I1287" s="1" t="s">
        <v>933</v>
      </c>
      <c r="J1287" s="1" t="s">
        <v>933</v>
      </c>
      <c r="K1287" s="6" t="s">
        <v>3541</v>
      </c>
      <c r="L1287" t="s">
        <v>13</v>
      </c>
      <c r="M1287" t="s">
        <v>28</v>
      </c>
      <c r="N1287" s="6" t="s">
        <v>3541</v>
      </c>
      <c r="O1287" t="s">
        <v>28</v>
      </c>
      <c r="P1287" t="s">
        <v>28</v>
      </c>
      <c r="Q1287" t="s">
        <v>28</v>
      </c>
      <c r="R1287" s="7" t="s">
        <v>3542</v>
      </c>
      <c r="S1287" s="8">
        <f>R1287/N1287 * -1</f>
      </c>
      <c r="T1287">
        <f>VLOOKUP(H1287,SKU_PORKMEAT!A2:D683,{3},FALSE)</f>
      </c>
      <c r="U1287" s="1">
        <f>VLOOKUP(UPPER(IF(IFERROR(VLOOKUP(E1287,SOTC_PORKMEAT!A2:B5441,{2},FALSE), TRUE)=TRUE, VLOOKUP(E1287,PICKUP_PORKMEAT!A2:B559,{2},FALSE),VLOOKUP(E1287,SOTC_PORKMEAT!A2:B5441,{2},FALSE))), CUSTOMERS_PORKMEAT!A2:C951,{3},FALSE)</f>
      </c>
      <c r="V1287" s="1">
        <f>VLOOKUP(UPPER(IF(IFERROR(VLOOKUP(E1287,SOTC_PORKMEAT!A2:B5441,{2},FALSE), TRUE)=TRUE, VLOOKUP(E1287,PICKUP_PORKMEAT!A2:B559,{2},FALSE),VLOOKUP(E1287,SOTC_PORKMEAT!A2:B5441,{2},FALSE))), CUSTOMERS_PORKMEAT!A2:D951,{4},FALSE)</f>
      </c>
      <c r="W1287" s="1">
        <f>VLOOKUP(H1287,SKU_PORKMEAT!A2:D683,{4},FALSE)</f>
      </c>
      <c r="X1287" s="1">
        <v>11</v>
      </c>
      <c r="Y1287" t="s">
        <v>256</v>
      </c>
    </row>
    <row r="1288" spans="1:25" x14ac:dyDescent="0.25">
      <c r="A1288" s="1">
        <v>2024</v>
      </c>
      <c r="B1288" s="1" t="s">
        <v>24</v>
      </c>
      <c r="C1288" s="1" t="s">
        <v>3044</v>
      </c>
      <c r="D1288" s="1" t="s">
        <v>3543</v>
      </c>
      <c r="E1288" s="1">
        <v>2100122542</v>
      </c>
      <c r="F1288" s="1">
        <f>VLOOKUP(UPPER(IF(IFERROR(VLOOKUP(E1288,SOTC_PORKMEAT!A2:B5441,{2},FALSE), TRUE)=TRUE, VLOOKUP(E1288,PICKUP_PORKMEAT!A2:B559,{2},FALSE),VLOOKUP(E1288,SOTC_PORKMEAT!A2:B5441,{2},FALSE))), CUSTOMERS_PORKMEAT!A2:B951,{2},FALSE)</f>
      </c>
      <c r="G1288" t="s">
        <v>28</v>
      </c>
      <c r="H1288" s="1">
        <v>1000000000734</v>
      </c>
      <c r="I1288" s="1" t="s">
        <v>937</v>
      </c>
      <c r="J1288" s="1" t="s">
        <v>937</v>
      </c>
      <c r="K1288" s="6" t="s">
        <v>2051</v>
      </c>
      <c r="L1288" t="s">
        <v>13</v>
      </c>
      <c r="M1288" t="s">
        <v>28</v>
      </c>
      <c r="N1288" s="6" t="s">
        <v>2051</v>
      </c>
      <c r="O1288" t="s">
        <v>28</v>
      </c>
      <c r="P1288" t="s">
        <v>28</v>
      </c>
      <c r="Q1288" t="s">
        <v>28</v>
      </c>
      <c r="R1288" s="7" t="s">
        <v>3544</v>
      </c>
      <c r="S1288" s="8">
        <f>R1288/N1288 * -1</f>
      </c>
      <c r="T1288">
        <f>VLOOKUP(H1288,SKU_PORKMEAT!A2:D683,{3},FALSE)</f>
      </c>
      <c r="U1288" s="1">
        <f>VLOOKUP(UPPER(IF(IFERROR(VLOOKUP(E1288,SOTC_PORKMEAT!A2:B5441,{2},FALSE), TRUE)=TRUE, VLOOKUP(E1288,PICKUP_PORKMEAT!A2:B559,{2},FALSE),VLOOKUP(E1288,SOTC_PORKMEAT!A2:B5441,{2},FALSE))), CUSTOMERS_PORKMEAT!A2:C951,{3},FALSE)</f>
      </c>
      <c r="V1288" s="1">
        <f>VLOOKUP(UPPER(IF(IFERROR(VLOOKUP(E1288,SOTC_PORKMEAT!A2:B5441,{2},FALSE), TRUE)=TRUE, VLOOKUP(E1288,PICKUP_PORKMEAT!A2:B559,{2},FALSE),VLOOKUP(E1288,SOTC_PORKMEAT!A2:B5441,{2},FALSE))), CUSTOMERS_PORKMEAT!A2:D951,{4},FALSE)</f>
      </c>
      <c r="W1288" s="1">
        <f>VLOOKUP(H1288,SKU_PORKMEAT!A2:D683,{4},FALSE)</f>
      </c>
      <c r="X1288" s="1">
        <v>11</v>
      </c>
      <c r="Y1288" t="s">
        <v>256</v>
      </c>
    </row>
    <row r="1289" spans="1:25" x14ac:dyDescent="0.25">
      <c r="A1289" s="1">
        <v>2024</v>
      </c>
      <c r="B1289" s="1" t="s">
        <v>24</v>
      </c>
      <c r="C1289" s="1" t="s">
        <v>3545</v>
      </c>
      <c r="D1289" s="1" t="s">
        <v>3546</v>
      </c>
      <c r="E1289" s="1">
        <v>2100122934</v>
      </c>
      <c r="F1289" s="1" t="s">
        <v>27</v>
      </c>
      <c r="G1289" t="s">
        <v>28</v>
      </c>
      <c r="H1289" s="1">
        <v>1000000002184</v>
      </c>
      <c r="I1289" s="1" t="s">
        <v>29</v>
      </c>
      <c r="J1289" s="1" t="s">
        <v>29</v>
      </c>
      <c r="K1289" s="6" t="s">
        <v>30</v>
      </c>
      <c r="L1289" t="s">
        <v>31</v>
      </c>
      <c r="M1289" t="s">
        <v>28</v>
      </c>
      <c r="N1289" s="6" t="s">
        <v>30</v>
      </c>
      <c r="O1289" t="s">
        <v>28</v>
      </c>
      <c r="P1289" t="s">
        <v>28</v>
      </c>
      <c r="Q1289" t="s">
        <v>28</v>
      </c>
      <c r="R1289" s="7" t="s">
        <v>32</v>
      </c>
      <c r="S1289" s="8">
        <f>R1289/N1289 * -1</f>
      </c>
      <c r="T1289">
        <f>VLOOKUP(H1289,SKU_PORKMEAT!A2:D683,{3},FALSE)</f>
      </c>
      <c r="U1289" s="1">
        <f>VLOOKUP(UPPER(IF(IFERROR(VLOOKUP(E1289,SOTC_PORKMEAT!A2:B5441,{2},FALSE), TRUE)=TRUE, VLOOKUP(E1289,PICKUP_PORKMEAT!A2:B559,{2},FALSE),VLOOKUP(E1289,SOTC_PORKMEAT!A2:B5441,{2},FALSE))), CUSTOMERS_PORKMEAT!A2:C951,{3},FALSE)</f>
      </c>
      <c r="V1289" s="1">
        <f>VLOOKUP(UPPER(IF(IFERROR(VLOOKUP(E1289,SOTC_PORKMEAT!A2:B5441,{2},FALSE), TRUE)=TRUE, VLOOKUP(E1289,PICKUP_PORKMEAT!A2:B559,{2},FALSE),VLOOKUP(E1289,SOTC_PORKMEAT!A2:B5441,{2},FALSE))), CUSTOMERS_PORKMEAT!A2:D951,{4},FALSE)</f>
      </c>
      <c r="W1289" s="1">
        <f>VLOOKUP(H1289,SKU_PORKMEAT!A2:D683,{4},FALSE)</f>
      </c>
      <c r="X1289" s="1">
        <v>10</v>
      </c>
      <c r="Y1289" t="s">
        <v>27</v>
      </c>
    </row>
    <row r="1290" spans="1:25" x14ac:dyDescent="0.25">
      <c r="A1290" s="1">
        <v>2024</v>
      </c>
      <c r="B1290" s="1" t="s">
        <v>24</v>
      </c>
      <c r="C1290" s="1" t="s">
        <v>3545</v>
      </c>
      <c r="D1290" s="1" t="s">
        <v>3546</v>
      </c>
      <c r="E1290" s="1">
        <v>2100122934</v>
      </c>
      <c r="F1290" s="1" t="s">
        <v>27</v>
      </c>
      <c r="G1290" t="s">
        <v>28</v>
      </c>
      <c r="H1290" s="1">
        <v>1000000000298</v>
      </c>
      <c r="I1290" s="1" t="s">
        <v>33</v>
      </c>
      <c r="J1290" s="1" t="s">
        <v>33</v>
      </c>
      <c r="K1290" s="6" t="s">
        <v>30</v>
      </c>
      <c r="L1290" t="s">
        <v>31</v>
      </c>
      <c r="M1290" t="s">
        <v>28</v>
      </c>
      <c r="N1290" s="6" t="s">
        <v>30</v>
      </c>
      <c r="O1290" t="s">
        <v>28</v>
      </c>
      <c r="P1290" t="s">
        <v>28</v>
      </c>
      <c r="Q1290" t="s">
        <v>28</v>
      </c>
      <c r="R1290" s="7" t="s">
        <v>3547</v>
      </c>
      <c r="S1290" s="8">
        <f>R1290/N1290 * -1</f>
      </c>
      <c r="T1290">
        <f>VLOOKUP(H1290,SKU_PORKMEAT!A2:D683,{3},FALSE)</f>
      </c>
      <c r="U1290" s="1">
        <f>VLOOKUP(UPPER(IF(IFERROR(VLOOKUP(E1290,SOTC_PORKMEAT!A2:B5441,{2},FALSE), TRUE)=TRUE, VLOOKUP(E1290,PICKUP_PORKMEAT!A2:B559,{2},FALSE),VLOOKUP(E1290,SOTC_PORKMEAT!A2:B5441,{2},FALSE))), CUSTOMERS_PORKMEAT!A2:C951,{3},FALSE)</f>
      </c>
      <c r="V1290" s="1">
        <f>VLOOKUP(UPPER(IF(IFERROR(VLOOKUP(E1290,SOTC_PORKMEAT!A2:B5441,{2},FALSE), TRUE)=TRUE, VLOOKUP(E1290,PICKUP_PORKMEAT!A2:B559,{2},FALSE),VLOOKUP(E1290,SOTC_PORKMEAT!A2:B5441,{2},FALSE))), CUSTOMERS_PORKMEAT!A2:D951,{4},FALSE)</f>
      </c>
      <c r="W1290" s="1">
        <f>VLOOKUP(H1290,SKU_PORKMEAT!A2:D683,{4},FALSE)</f>
      </c>
      <c r="X1290" s="1">
        <v>10</v>
      </c>
      <c r="Y1290" t="s">
        <v>27</v>
      </c>
    </row>
    <row r="1291" spans="1:25" x14ac:dyDescent="0.25">
      <c r="A1291" s="1">
        <v>2024</v>
      </c>
      <c r="B1291" s="1" t="s">
        <v>24</v>
      </c>
      <c r="C1291" s="1" t="s">
        <v>3545</v>
      </c>
      <c r="D1291" s="1" t="s">
        <v>3546</v>
      </c>
      <c r="E1291" s="1">
        <v>2100122934</v>
      </c>
      <c r="F1291" s="1" t="s">
        <v>27</v>
      </c>
      <c r="G1291" t="s">
        <v>28</v>
      </c>
      <c r="H1291" s="1">
        <v>1000000000303</v>
      </c>
      <c r="I1291" s="1" t="s">
        <v>36</v>
      </c>
      <c r="J1291" s="1" t="s">
        <v>36</v>
      </c>
      <c r="K1291" s="6" t="s">
        <v>3548</v>
      </c>
      <c r="L1291" t="s">
        <v>31</v>
      </c>
      <c r="M1291" t="s">
        <v>28</v>
      </c>
      <c r="N1291" s="6" t="s">
        <v>3548</v>
      </c>
      <c r="O1291" t="s">
        <v>28</v>
      </c>
      <c r="P1291" t="s">
        <v>28</v>
      </c>
      <c r="Q1291" t="s">
        <v>28</v>
      </c>
      <c r="R1291" s="7" t="s">
        <v>3549</v>
      </c>
      <c r="S1291" s="8">
        <f>R1291/N1291 * -1</f>
      </c>
      <c r="T1291">
        <f>VLOOKUP(H1291,SKU_PORKMEAT!A2:D683,{3},FALSE)</f>
      </c>
      <c r="U1291" s="1">
        <f>VLOOKUP(UPPER(IF(IFERROR(VLOOKUP(E1291,SOTC_PORKMEAT!A2:B5441,{2},FALSE), TRUE)=TRUE, VLOOKUP(E1291,PICKUP_PORKMEAT!A2:B559,{2},FALSE),VLOOKUP(E1291,SOTC_PORKMEAT!A2:B5441,{2},FALSE))), CUSTOMERS_PORKMEAT!A2:C951,{3},FALSE)</f>
      </c>
      <c r="V1291" s="1">
        <f>VLOOKUP(UPPER(IF(IFERROR(VLOOKUP(E1291,SOTC_PORKMEAT!A2:B5441,{2},FALSE), TRUE)=TRUE, VLOOKUP(E1291,PICKUP_PORKMEAT!A2:B559,{2},FALSE),VLOOKUP(E1291,SOTC_PORKMEAT!A2:B5441,{2},FALSE))), CUSTOMERS_PORKMEAT!A2:D951,{4},FALSE)</f>
      </c>
      <c r="W1291" s="1">
        <f>VLOOKUP(H1291,SKU_PORKMEAT!A2:D683,{4},FALSE)</f>
      </c>
      <c r="X1291" s="1">
        <v>10</v>
      </c>
      <c r="Y1291" t="s">
        <v>27</v>
      </c>
    </row>
    <row r="1292" spans="1:25" x14ac:dyDescent="0.25">
      <c r="A1292" s="1">
        <v>2024</v>
      </c>
      <c r="B1292" s="1" t="s">
        <v>24</v>
      </c>
      <c r="C1292" s="1" t="s">
        <v>3545</v>
      </c>
      <c r="D1292" s="1" t="s">
        <v>3550</v>
      </c>
      <c r="E1292" s="1">
        <v>2100122935</v>
      </c>
      <c r="F1292" s="1" t="s">
        <v>27</v>
      </c>
      <c r="G1292" t="s">
        <v>28</v>
      </c>
      <c r="H1292" s="1">
        <v>1000000000298</v>
      </c>
      <c r="I1292" s="1" t="s">
        <v>33</v>
      </c>
      <c r="J1292" s="1" t="s">
        <v>33</v>
      </c>
      <c r="K1292" s="6" t="s">
        <v>41</v>
      </c>
      <c r="L1292" t="s">
        <v>31</v>
      </c>
      <c r="M1292" t="s">
        <v>28</v>
      </c>
      <c r="N1292" s="6" t="s">
        <v>41</v>
      </c>
      <c r="O1292" t="s">
        <v>28</v>
      </c>
      <c r="P1292" t="s">
        <v>28</v>
      </c>
      <c r="Q1292" t="s">
        <v>28</v>
      </c>
      <c r="R1292" s="7" t="s">
        <v>42</v>
      </c>
      <c r="S1292" s="8">
        <f>R1292/N1292 * -1</f>
      </c>
      <c r="T1292">
        <f>VLOOKUP(H1292,SKU_PORKMEAT!A2:D683,{3},FALSE)</f>
      </c>
      <c r="U1292" s="1">
        <f>VLOOKUP(UPPER(IF(IFERROR(VLOOKUP(E1292,SOTC_PORKMEAT!A2:B5441,{2},FALSE), TRUE)=TRUE, VLOOKUP(E1292,PICKUP_PORKMEAT!A2:B559,{2},FALSE),VLOOKUP(E1292,SOTC_PORKMEAT!A2:B5441,{2},FALSE))), CUSTOMERS_PORKMEAT!A2:C951,{3},FALSE)</f>
      </c>
      <c r="V1292" s="1">
        <f>VLOOKUP(UPPER(IF(IFERROR(VLOOKUP(E1292,SOTC_PORKMEAT!A2:B5441,{2},FALSE), TRUE)=TRUE, VLOOKUP(E1292,PICKUP_PORKMEAT!A2:B559,{2},FALSE),VLOOKUP(E1292,SOTC_PORKMEAT!A2:B5441,{2},FALSE))), CUSTOMERS_PORKMEAT!A2:D951,{4},FALSE)</f>
      </c>
      <c r="W1292" s="1">
        <f>VLOOKUP(H1292,SKU_PORKMEAT!A2:D683,{4},FALSE)</f>
      </c>
      <c r="X1292" s="1">
        <v>10</v>
      </c>
      <c r="Y1292" t="s">
        <v>27</v>
      </c>
    </row>
    <row r="1293" spans="1:25" x14ac:dyDescent="0.25">
      <c r="A1293" s="1">
        <v>2024</v>
      </c>
      <c r="B1293" s="1" t="s">
        <v>24</v>
      </c>
      <c r="C1293" s="1" t="s">
        <v>3545</v>
      </c>
      <c r="D1293" s="1" t="s">
        <v>3550</v>
      </c>
      <c r="E1293" s="1">
        <v>2100122935</v>
      </c>
      <c r="F1293" s="1" t="s">
        <v>27</v>
      </c>
      <c r="G1293" t="s">
        <v>28</v>
      </c>
      <c r="H1293" s="1">
        <v>1000000002184</v>
      </c>
      <c r="I1293" s="1" t="s">
        <v>29</v>
      </c>
      <c r="J1293" s="1" t="s">
        <v>29</v>
      </c>
      <c r="K1293" s="6" t="s">
        <v>43</v>
      </c>
      <c r="L1293" t="s">
        <v>31</v>
      </c>
      <c r="M1293" t="s">
        <v>28</v>
      </c>
      <c r="N1293" s="6" t="s">
        <v>43</v>
      </c>
      <c r="O1293" t="s">
        <v>28</v>
      </c>
      <c r="P1293" t="s">
        <v>28</v>
      </c>
      <c r="Q1293" t="s">
        <v>28</v>
      </c>
      <c r="R1293" s="7" t="s">
        <v>44</v>
      </c>
      <c r="S1293" s="8">
        <f>R1293/N1293 * -1</f>
      </c>
      <c r="T1293">
        <f>VLOOKUP(H1293,SKU_PORKMEAT!A2:D683,{3},FALSE)</f>
      </c>
      <c r="U1293" s="1">
        <f>VLOOKUP(UPPER(IF(IFERROR(VLOOKUP(E1293,SOTC_PORKMEAT!A2:B5441,{2},FALSE), TRUE)=TRUE, VLOOKUP(E1293,PICKUP_PORKMEAT!A2:B559,{2},FALSE),VLOOKUP(E1293,SOTC_PORKMEAT!A2:B5441,{2},FALSE))), CUSTOMERS_PORKMEAT!A2:C951,{3},FALSE)</f>
      </c>
      <c r="V1293" s="1">
        <f>VLOOKUP(UPPER(IF(IFERROR(VLOOKUP(E1293,SOTC_PORKMEAT!A2:B5441,{2},FALSE), TRUE)=TRUE, VLOOKUP(E1293,PICKUP_PORKMEAT!A2:B559,{2},FALSE),VLOOKUP(E1293,SOTC_PORKMEAT!A2:B5441,{2},FALSE))), CUSTOMERS_PORKMEAT!A2:D951,{4},FALSE)</f>
      </c>
      <c r="W1293" s="1">
        <f>VLOOKUP(H1293,SKU_PORKMEAT!A2:D683,{4},FALSE)</f>
      </c>
      <c r="X1293" s="1">
        <v>10</v>
      </c>
      <c r="Y1293" t="s">
        <v>27</v>
      </c>
    </row>
    <row r="1294" spans="1:25" x14ac:dyDescent="0.25">
      <c r="A1294" s="1">
        <v>2024</v>
      </c>
      <c r="B1294" s="1" t="s">
        <v>24</v>
      </c>
      <c r="C1294" s="1" t="s">
        <v>3545</v>
      </c>
      <c r="D1294" s="1" t="s">
        <v>3550</v>
      </c>
      <c r="E1294" s="1">
        <v>2100122935</v>
      </c>
      <c r="F1294" s="1" t="s">
        <v>27</v>
      </c>
      <c r="G1294" t="s">
        <v>28</v>
      </c>
      <c r="H1294" s="1">
        <v>1000000000303</v>
      </c>
      <c r="I1294" s="1" t="s">
        <v>36</v>
      </c>
      <c r="J1294" s="1" t="s">
        <v>36</v>
      </c>
      <c r="K1294" s="6" t="s">
        <v>45</v>
      </c>
      <c r="L1294" t="s">
        <v>31</v>
      </c>
      <c r="M1294" t="s">
        <v>28</v>
      </c>
      <c r="N1294" s="6" t="s">
        <v>45</v>
      </c>
      <c r="O1294" t="s">
        <v>28</v>
      </c>
      <c r="P1294" t="s">
        <v>28</v>
      </c>
      <c r="Q1294" t="s">
        <v>28</v>
      </c>
      <c r="R1294" s="7" t="s">
        <v>46</v>
      </c>
      <c r="S1294" s="8">
        <f>R1294/N1294 * -1</f>
      </c>
      <c r="T1294">
        <f>VLOOKUP(H1294,SKU_PORKMEAT!A2:D683,{3},FALSE)</f>
      </c>
      <c r="U1294" s="1">
        <f>VLOOKUP(UPPER(IF(IFERROR(VLOOKUP(E1294,SOTC_PORKMEAT!A2:B5441,{2},FALSE), TRUE)=TRUE, VLOOKUP(E1294,PICKUP_PORKMEAT!A2:B559,{2},FALSE),VLOOKUP(E1294,SOTC_PORKMEAT!A2:B5441,{2},FALSE))), CUSTOMERS_PORKMEAT!A2:C951,{3},FALSE)</f>
      </c>
      <c r="V1294" s="1">
        <f>VLOOKUP(UPPER(IF(IFERROR(VLOOKUP(E1294,SOTC_PORKMEAT!A2:B5441,{2},FALSE), TRUE)=TRUE, VLOOKUP(E1294,PICKUP_PORKMEAT!A2:B559,{2},FALSE),VLOOKUP(E1294,SOTC_PORKMEAT!A2:B5441,{2},FALSE))), CUSTOMERS_PORKMEAT!A2:D951,{4},FALSE)</f>
      </c>
      <c r="W1294" s="1">
        <f>VLOOKUP(H1294,SKU_PORKMEAT!A2:D683,{4},FALSE)</f>
      </c>
      <c r="X1294" s="1">
        <v>10</v>
      </c>
      <c r="Y1294" t="s">
        <v>27</v>
      </c>
    </row>
    <row r="1295" spans="1:25" x14ac:dyDescent="0.25">
      <c r="A1295" s="1">
        <v>2024</v>
      </c>
      <c r="B1295" s="1" t="s">
        <v>24</v>
      </c>
      <c r="C1295" s="1" t="s">
        <v>3044</v>
      </c>
      <c r="D1295" s="1" t="s">
        <v>3551</v>
      </c>
      <c r="E1295" s="1">
        <v>2100122185</v>
      </c>
      <c r="F1295" s="1" t="s">
        <v>2088</v>
      </c>
      <c r="G1295" t="s">
        <v>28</v>
      </c>
      <c r="H1295" s="1">
        <v>1000000000734</v>
      </c>
      <c r="I1295" s="1" t="s">
        <v>937</v>
      </c>
      <c r="J1295" s="1" t="s">
        <v>937</v>
      </c>
      <c r="K1295" s="6" t="s">
        <v>3552</v>
      </c>
      <c r="L1295" t="s">
        <v>13</v>
      </c>
      <c r="M1295" t="s">
        <v>28</v>
      </c>
      <c r="N1295" s="6" t="s">
        <v>3552</v>
      </c>
      <c r="O1295" t="s">
        <v>28</v>
      </c>
      <c r="P1295" t="s">
        <v>28</v>
      </c>
      <c r="Q1295" t="s">
        <v>28</v>
      </c>
      <c r="R1295" s="7" t="s">
        <v>3553</v>
      </c>
      <c r="S1295" s="8">
        <f>R1295/N1295 * -1</f>
      </c>
      <c r="T1295">
        <f>VLOOKUP(H1295,SKU_PORKMEAT!A2:D683,{3},FALSE)</f>
      </c>
      <c r="U1295" s="1">
        <f>VLOOKUP(UPPER(IF(IFERROR(VLOOKUP(E1295,SOTC_PORKMEAT!A2:B5441,{2},FALSE), TRUE)=TRUE, VLOOKUP(E1295,PICKUP_PORKMEAT!A2:B559,{2},FALSE),VLOOKUP(E1295,SOTC_PORKMEAT!A2:B5441,{2},FALSE))), CUSTOMERS_PORKMEAT!A2:C951,{3},FALSE)</f>
      </c>
      <c r="V1295" s="1">
        <f>VLOOKUP(UPPER(IF(IFERROR(VLOOKUP(E1295,SOTC_PORKMEAT!A2:B5441,{2},FALSE), TRUE)=TRUE, VLOOKUP(E1295,PICKUP_PORKMEAT!A2:B559,{2},FALSE),VLOOKUP(E1295,SOTC_PORKMEAT!A2:B5441,{2},FALSE))), CUSTOMERS_PORKMEAT!A2:D951,{4},FALSE)</f>
      </c>
      <c r="W1295" s="1">
        <f>VLOOKUP(H1295,SKU_PORKMEAT!A2:D683,{4},FALSE)</f>
      </c>
      <c r="X1295" s="1">
        <v>17</v>
      </c>
      <c r="Y1295" t="s">
        <v>2088</v>
      </c>
    </row>
    <row r="1296" spans="1:25" x14ac:dyDescent="0.25">
      <c r="A1296" s="1">
        <v>2024</v>
      </c>
      <c r="B1296" s="1" t="s">
        <v>24</v>
      </c>
      <c r="C1296" s="1" t="s">
        <v>3044</v>
      </c>
      <c r="D1296" s="1" t="s">
        <v>3551</v>
      </c>
      <c r="E1296" s="1">
        <v>2100122185</v>
      </c>
      <c r="F1296" s="1" t="s">
        <v>2088</v>
      </c>
      <c r="G1296" t="s">
        <v>28</v>
      </c>
      <c r="H1296" s="1">
        <v>1000000000350</v>
      </c>
      <c r="I1296" s="1" t="s">
        <v>2089</v>
      </c>
      <c r="J1296" s="1" t="s">
        <v>2089</v>
      </c>
      <c r="K1296" s="6" t="s">
        <v>3554</v>
      </c>
      <c r="L1296" t="s">
        <v>13</v>
      </c>
      <c r="M1296" t="s">
        <v>28</v>
      </c>
      <c r="N1296" s="6" t="s">
        <v>3554</v>
      </c>
      <c r="O1296" t="s">
        <v>28</v>
      </c>
      <c r="P1296" t="s">
        <v>28</v>
      </c>
      <c r="Q1296" t="s">
        <v>28</v>
      </c>
      <c r="R1296" s="7" t="s">
        <v>3555</v>
      </c>
      <c r="S1296" s="8">
        <f>R1296/N1296 * -1</f>
      </c>
      <c r="T1296">
        <f>VLOOKUP(H1296,SKU_PORKMEAT!A2:D683,{3},FALSE)</f>
      </c>
      <c r="U1296" s="1">
        <f>VLOOKUP(UPPER(IF(IFERROR(VLOOKUP(E1296,SOTC_PORKMEAT!A2:B5441,{2},FALSE), TRUE)=TRUE, VLOOKUP(E1296,PICKUP_PORKMEAT!A2:B559,{2},FALSE),VLOOKUP(E1296,SOTC_PORKMEAT!A2:B5441,{2},FALSE))), CUSTOMERS_PORKMEAT!A2:C951,{3},FALSE)</f>
      </c>
      <c r="V1296" s="1">
        <f>VLOOKUP(UPPER(IF(IFERROR(VLOOKUP(E1296,SOTC_PORKMEAT!A2:B5441,{2},FALSE), TRUE)=TRUE, VLOOKUP(E1296,PICKUP_PORKMEAT!A2:B559,{2},FALSE),VLOOKUP(E1296,SOTC_PORKMEAT!A2:B5441,{2},FALSE))), CUSTOMERS_PORKMEAT!A2:D951,{4},FALSE)</f>
      </c>
      <c r="W1296" s="1">
        <f>VLOOKUP(H1296,SKU_PORKMEAT!A2:D683,{4},FALSE)</f>
      </c>
      <c r="X1296" s="1">
        <v>17</v>
      </c>
      <c r="Y1296" t="s">
        <v>2088</v>
      </c>
    </row>
    <row r="1297" spans="1:25" x14ac:dyDescent="0.25">
      <c r="A1297" s="1">
        <v>2024</v>
      </c>
      <c r="B1297" s="1" t="s">
        <v>24</v>
      </c>
      <c r="C1297" s="1" t="s">
        <v>3044</v>
      </c>
      <c r="D1297" s="1" t="s">
        <v>3556</v>
      </c>
      <c r="E1297" s="1">
        <v>2100121799</v>
      </c>
      <c r="F1297" s="1" t="s">
        <v>287</v>
      </c>
      <c r="G1297" t="s">
        <v>28</v>
      </c>
      <c r="H1297" s="1">
        <v>1000000001131</v>
      </c>
      <c r="I1297" s="1" t="s">
        <v>55</v>
      </c>
      <c r="J1297" s="1" t="s">
        <v>55</v>
      </c>
      <c r="K1297" s="6" t="s">
        <v>3557</v>
      </c>
      <c r="L1297" t="s">
        <v>13</v>
      </c>
      <c r="M1297" t="s">
        <v>28</v>
      </c>
      <c r="N1297" s="6" t="s">
        <v>3557</v>
      </c>
      <c r="O1297" t="s">
        <v>28</v>
      </c>
      <c r="P1297" t="s">
        <v>28</v>
      </c>
      <c r="Q1297" t="s">
        <v>28</v>
      </c>
      <c r="R1297" s="7" t="s">
        <v>3558</v>
      </c>
      <c r="S1297" s="8">
        <f>R1297/N1297 * -1</f>
      </c>
      <c r="T1297">
        <f>VLOOKUP(H1297,SKU_PORKMEAT!A2:D683,{3},FALSE)</f>
      </c>
      <c r="U1297" s="1">
        <f>VLOOKUP(UPPER(IF(IFERROR(VLOOKUP(E1297,SOTC_PORKMEAT!A2:B5441,{2},FALSE), TRUE)=TRUE, VLOOKUP(E1297,PICKUP_PORKMEAT!A2:B559,{2},FALSE),VLOOKUP(E1297,SOTC_PORKMEAT!A2:B5441,{2},FALSE))), CUSTOMERS_PORKMEAT!A2:C951,{3},FALSE)</f>
      </c>
      <c r="V1297" s="1">
        <f>VLOOKUP(UPPER(IF(IFERROR(VLOOKUP(E1297,SOTC_PORKMEAT!A2:B5441,{2},FALSE), TRUE)=TRUE, VLOOKUP(E1297,PICKUP_PORKMEAT!A2:B559,{2},FALSE),VLOOKUP(E1297,SOTC_PORKMEAT!A2:B5441,{2},FALSE))), CUSTOMERS_PORKMEAT!A2:D951,{4},FALSE)</f>
      </c>
      <c r="W1297" s="1">
        <f>VLOOKUP(H1297,SKU_PORKMEAT!A2:D683,{4},FALSE)</f>
      </c>
      <c r="X1297" s="1">
        <v>10</v>
      </c>
      <c r="Y1297" t="s">
        <v>287</v>
      </c>
    </row>
    <row r="1298" spans="1:25" x14ac:dyDescent="0.25">
      <c r="A1298" s="1">
        <v>2024</v>
      </c>
      <c r="B1298" s="1" t="s">
        <v>24</v>
      </c>
      <c r="C1298" s="1" t="s">
        <v>3044</v>
      </c>
      <c r="D1298" s="1" t="s">
        <v>3556</v>
      </c>
      <c r="E1298" s="1">
        <v>2100121799</v>
      </c>
      <c r="F1298" s="1" t="s">
        <v>287</v>
      </c>
      <c r="G1298" t="s">
        <v>28</v>
      </c>
      <c r="H1298" s="1">
        <v>1000000001357</v>
      </c>
      <c r="I1298" s="1" t="s">
        <v>246</v>
      </c>
      <c r="J1298" s="1" t="s">
        <v>246</v>
      </c>
      <c r="K1298" s="6" t="s">
        <v>3559</v>
      </c>
      <c r="L1298" t="s">
        <v>13</v>
      </c>
      <c r="M1298" t="s">
        <v>28</v>
      </c>
      <c r="N1298" s="6" t="s">
        <v>3559</v>
      </c>
      <c r="O1298" t="s">
        <v>28</v>
      </c>
      <c r="P1298" t="s">
        <v>28</v>
      </c>
      <c r="Q1298" t="s">
        <v>28</v>
      </c>
      <c r="R1298" s="7" t="s">
        <v>3560</v>
      </c>
      <c r="S1298" s="8">
        <f>R1298/N1298 * -1</f>
      </c>
      <c r="T1298">
        <f>VLOOKUP(H1298,SKU_PORKMEAT!A2:D683,{3},FALSE)</f>
      </c>
      <c r="U1298" s="1">
        <f>VLOOKUP(UPPER(IF(IFERROR(VLOOKUP(E1298,SOTC_PORKMEAT!A2:B5441,{2},FALSE), TRUE)=TRUE, VLOOKUP(E1298,PICKUP_PORKMEAT!A2:B559,{2},FALSE),VLOOKUP(E1298,SOTC_PORKMEAT!A2:B5441,{2},FALSE))), CUSTOMERS_PORKMEAT!A2:C951,{3},FALSE)</f>
      </c>
      <c r="V1298" s="1">
        <f>VLOOKUP(UPPER(IF(IFERROR(VLOOKUP(E1298,SOTC_PORKMEAT!A2:B5441,{2},FALSE), TRUE)=TRUE, VLOOKUP(E1298,PICKUP_PORKMEAT!A2:B559,{2},FALSE),VLOOKUP(E1298,SOTC_PORKMEAT!A2:B5441,{2},FALSE))), CUSTOMERS_PORKMEAT!A2:D951,{4},FALSE)</f>
      </c>
      <c r="W1298" s="1">
        <f>VLOOKUP(H1298,SKU_PORKMEAT!A2:D683,{4},FALSE)</f>
      </c>
      <c r="X1298" s="1">
        <v>10</v>
      </c>
      <c r="Y1298" t="s">
        <v>287</v>
      </c>
    </row>
    <row r="1299" spans="1:25" x14ac:dyDescent="0.25">
      <c r="A1299" s="1">
        <v>2024</v>
      </c>
      <c r="B1299" s="1" t="s">
        <v>24</v>
      </c>
      <c r="C1299" s="1" t="s">
        <v>3044</v>
      </c>
      <c r="D1299" s="1" t="s">
        <v>3556</v>
      </c>
      <c r="E1299" s="1">
        <v>2100121799</v>
      </c>
      <c r="F1299" s="1" t="s">
        <v>287</v>
      </c>
      <c r="G1299" t="s">
        <v>28</v>
      </c>
      <c r="H1299" s="1">
        <v>1000000000666</v>
      </c>
      <c r="I1299" s="1" t="s">
        <v>541</v>
      </c>
      <c r="J1299" s="1" t="s">
        <v>541</v>
      </c>
      <c r="K1299" s="6" t="s">
        <v>3561</v>
      </c>
      <c r="L1299" t="s">
        <v>13</v>
      </c>
      <c r="M1299" t="s">
        <v>28</v>
      </c>
      <c r="N1299" s="6" t="s">
        <v>3561</v>
      </c>
      <c r="O1299" t="s">
        <v>28</v>
      </c>
      <c r="P1299" t="s">
        <v>28</v>
      </c>
      <c r="Q1299" t="s">
        <v>28</v>
      </c>
      <c r="R1299" s="7" t="s">
        <v>3562</v>
      </c>
      <c r="S1299" s="8">
        <f>R1299/N1299 * -1</f>
      </c>
      <c r="T1299">
        <f>VLOOKUP(H1299,SKU_PORKMEAT!A2:D683,{3},FALSE)</f>
      </c>
      <c r="U1299" s="1">
        <f>VLOOKUP(UPPER(IF(IFERROR(VLOOKUP(E1299,SOTC_PORKMEAT!A2:B5441,{2},FALSE), TRUE)=TRUE, VLOOKUP(E1299,PICKUP_PORKMEAT!A2:B559,{2},FALSE),VLOOKUP(E1299,SOTC_PORKMEAT!A2:B5441,{2},FALSE))), CUSTOMERS_PORKMEAT!A2:C951,{3},FALSE)</f>
      </c>
      <c r="V1299" s="1">
        <f>VLOOKUP(UPPER(IF(IFERROR(VLOOKUP(E1299,SOTC_PORKMEAT!A2:B5441,{2},FALSE), TRUE)=TRUE, VLOOKUP(E1299,PICKUP_PORKMEAT!A2:B559,{2},FALSE),VLOOKUP(E1299,SOTC_PORKMEAT!A2:B5441,{2},FALSE))), CUSTOMERS_PORKMEAT!A2:D951,{4},FALSE)</f>
      </c>
      <c r="W1299" s="1">
        <f>VLOOKUP(H1299,SKU_PORKMEAT!A2:D683,{4},FALSE)</f>
      </c>
      <c r="X1299" s="1">
        <v>10</v>
      </c>
      <c r="Y1299" t="s">
        <v>287</v>
      </c>
    </row>
    <row r="1300" spans="1:25" x14ac:dyDescent="0.25">
      <c r="A1300" s="1">
        <v>2024</v>
      </c>
      <c r="B1300" s="1" t="s">
        <v>24</v>
      </c>
      <c r="C1300" s="1" t="s">
        <v>3044</v>
      </c>
      <c r="D1300" s="1" t="s">
        <v>3556</v>
      </c>
      <c r="E1300" s="1">
        <v>2100121799</v>
      </c>
      <c r="F1300" s="1" t="s">
        <v>287</v>
      </c>
      <c r="G1300" t="s">
        <v>28</v>
      </c>
      <c r="H1300" s="1">
        <v>1000000001331</v>
      </c>
      <c r="I1300" s="1" t="s">
        <v>299</v>
      </c>
      <c r="J1300" s="1" t="s">
        <v>299</v>
      </c>
      <c r="K1300" s="6" t="s">
        <v>3563</v>
      </c>
      <c r="L1300" t="s">
        <v>13</v>
      </c>
      <c r="M1300" t="s">
        <v>28</v>
      </c>
      <c r="N1300" s="6" t="s">
        <v>3563</v>
      </c>
      <c r="O1300" t="s">
        <v>28</v>
      </c>
      <c r="P1300" t="s">
        <v>28</v>
      </c>
      <c r="Q1300" t="s">
        <v>28</v>
      </c>
      <c r="R1300" s="7" t="s">
        <v>3564</v>
      </c>
      <c r="S1300" s="8">
        <f>R1300/N1300 * -1</f>
      </c>
      <c r="T1300">
        <f>VLOOKUP(H1300,SKU_PORKMEAT!A2:D683,{3},FALSE)</f>
      </c>
      <c r="U1300" s="1">
        <f>VLOOKUP(UPPER(IF(IFERROR(VLOOKUP(E1300,SOTC_PORKMEAT!A2:B5441,{2},FALSE), TRUE)=TRUE, VLOOKUP(E1300,PICKUP_PORKMEAT!A2:B559,{2},FALSE),VLOOKUP(E1300,SOTC_PORKMEAT!A2:B5441,{2},FALSE))), CUSTOMERS_PORKMEAT!A2:C951,{3},FALSE)</f>
      </c>
      <c r="V1300" s="1">
        <f>VLOOKUP(UPPER(IF(IFERROR(VLOOKUP(E1300,SOTC_PORKMEAT!A2:B5441,{2},FALSE), TRUE)=TRUE, VLOOKUP(E1300,PICKUP_PORKMEAT!A2:B559,{2},FALSE),VLOOKUP(E1300,SOTC_PORKMEAT!A2:B5441,{2},FALSE))), CUSTOMERS_PORKMEAT!A2:D951,{4},FALSE)</f>
      </c>
      <c r="W1300" s="1">
        <f>VLOOKUP(H1300,SKU_PORKMEAT!A2:D683,{4},FALSE)</f>
      </c>
      <c r="X1300" s="1">
        <v>10</v>
      </c>
      <c r="Y1300" t="s">
        <v>287</v>
      </c>
    </row>
    <row r="1301" spans="1:25" x14ac:dyDescent="0.25">
      <c r="A1301" s="1">
        <v>2024</v>
      </c>
      <c r="B1301" s="1" t="s">
        <v>24</v>
      </c>
      <c r="C1301" s="1" t="s">
        <v>3044</v>
      </c>
      <c r="D1301" s="1" t="s">
        <v>3556</v>
      </c>
      <c r="E1301" s="1">
        <v>2100121799</v>
      </c>
      <c r="F1301" s="1" t="s">
        <v>287</v>
      </c>
      <c r="G1301" t="s">
        <v>28</v>
      </c>
      <c r="H1301" s="1">
        <v>1000000001172</v>
      </c>
      <c r="I1301" s="1" t="s">
        <v>1063</v>
      </c>
      <c r="J1301" s="1" t="s">
        <v>1063</v>
      </c>
      <c r="K1301" s="6" t="s">
        <v>3565</v>
      </c>
      <c r="L1301" t="s">
        <v>13</v>
      </c>
      <c r="M1301" t="s">
        <v>28</v>
      </c>
      <c r="N1301" s="6" t="s">
        <v>3565</v>
      </c>
      <c r="O1301" t="s">
        <v>28</v>
      </c>
      <c r="P1301" t="s">
        <v>28</v>
      </c>
      <c r="Q1301" t="s">
        <v>28</v>
      </c>
      <c r="R1301" s="7" t="s">
        <v>3566</v>
      </c>
      <c r="S1301" s="8">
        <f>R1301/N1301 * -1</f>
      </c>
      <c r="T1301">
        <f>VLOOKUP(H1301,SKU_PORKMEAT!A2:D683,{3},FALSE)</f>
      </c>
      <c r="U1301" s="1">
        <f>VLOOKUP(UPPER(IF(IFERROR(VLOOKUP(E1301,SOTC_PORKMEAT!A2:B5441,{2},FALSE), TRUE)=TRUE, VLOOKUP(E1301,PICKUP_PORKMEAT!A2:B559,{2},FALSE),VLOOKUP(E1301,SOTC_PORKMEAT!A2:B5441,{2},FALSE))), CUSTOMERS_PORKMEAT!A2:C951,{3},FALSE)</f>
      </c>
      <c r="V1301" s="1">
        <f>VLOOKUP(UPPER(IF(IFERROR(VLOOKUP(E1301,SOTC_PORKMEAT!A2:B5441,{2},FALSE), TRUE)=TRUE, VLOOKUP(E1301,PICKUP_PORKMEAT!A2:B559,{2},FALSE),VLOOKUP(E1301,SOTC_PORKMEAT!A2:B5441,{2},FALSE))), CUSTOMERS_PORKMEAT!A2:D951,{4},FALSE)</f>
      </c>
      <c r="W1301" s="1">
        <f>VLOOKUP(H1301,SKU_PORKMEAT!A2:D683,{4},FALSE)</f>
      </c>
      <c r="X1301" s="1">
        <v>10</v>
      </c>
      <c r="Y1301" t="s">
        <v>287</v>
      </c>
    </row>
    <row r="1302" spans="1:25" x14ac:dyDescent="0.25">
      <c r="A1302" s="1">
        <v>2024</v>
      </c>
      <c r="B1302" s="1" t="s">
        <v>24</v>
      </c>
      <c r="C1302" s="1" t="s">
        <v>3044</v>
      </c>
      <c r="D1302" s="1" t="s">
        <v>3567</v>
      </c>
      <c r="E1302" s="1">
        <v>2100121802</v>
      </c>
      <c r="F1302" s="1" t="s">
        <v>3568</v>
      </c>
      <c r="G1302" t="s">
        <v>28</v>
      </c>
      <c r="H1302" s="1">
        <v>1000000001131</v>
      </c>
      <c r="I1302" s="1" t="s">
        <v>55</v>
      </c>
      <c r="J1302" s="1" t="s">
        <v>55</v>
      </c>
      <c r="K1302" s="6" t="s">
        <v>3569</v>
      </c>
      <c r="L1302" t="s">
        <v>13</v>
      </c>
      <c r="M1302" t="s">
        <v>28</v>
      </c>
      <c r="N1302" s="6" t="s">
        <v>3569</v>
      </c>
      <c r="O1302" t="s">
        <v>28</v>
      </c>
      <c r="P1302" t="s">
        <v>28</v>
      </c>
      <c r="Q1302" t="s">
        <v>28</v>
      </c>
      <c r="R1302" s="7" t="s">
        <v>3570</v>
      </c>
      <c r="S1302" s="8">
        <f>R1302/N1302 * -1</f>
      </c>
      <c r="T1302">
        <f>VLOOKUP(H1302,SKU_PORKMEAT!A2:D683,{3},FALSE)</f>
      </c>
      <c r="U1302" s="1">
        <f>VLOOKUP(UPPER(IF(IFERROR(VLOOKUP(E1302,SOTC_PORKMEAT!A2:B5441,{2},FALSE), TRUE)=TRUE, VLOOKUP(E1302,PICKUP_PORKMEAT!A2:B559,{2},FALSE),VLOOKUP(E1302,SOTC_PORKMEAT!A2:B5441,{2},FALSE))), CUSTOMERS_PORKMEAT!A2:C951,{3},FALSE)</f>
      </c>
      <c r="V1302" s="1">
        <f>VLOOKUP(UPPER(IF(IFERROR(VLOOKUP(E1302,SOTC_PORKMEAT!A2:B5441,{2},FALSE), TRUE)=TRUE, VLOOKUP(E1302,PICKUP_PORKMEAT!A2:B559,{2},FALSE),VLOOKUP(E1302,SOTC_PORKMEAT!A2:B5441,{2},FALSE))), CUSTOMERS_PORKMEAT!A2:D951,{4},FALSE)</f>
      </c>
      <c r="W1302" s="1">
        <f>VLOOKUP(H1302,SKU_PORKMEAT!A2:D683,{4},FALSE)</f>
      </c>
      <c r="X1302" s="1">
        <v>13</v>
      </c>
      <c r="Y1302" t="s">
        <v>3568</v>
      </c>
    </row>
    <row r="1303" spans="1:25" x14ac:dyDescent="0.25">
      <c r="A1303" s="1">
        <v>2024</v>
      </c>
      <c r="B1303" s="1" t="s">
        <v>24</v>
      </c>
      <c r="C1303" s="1" t="s">
        <v>47</v>
      </c>
      <c r="D1303" s="1" t="s">
        <v>3571</v>
      </c>
      <c r="E1303" s="1">
        <v>2710000713</v>
      </c>
      <c r="F1303" s="1" t="s">
        <v>3572</v>
      </c>
      <c r="G1303" t="s">
        <v>28</v>
      </c>
      <c r="H1303" s="1">
        <v>1000000002169</v>
      </c>
      <c r="I1303" s="1" t="s">
        <v>1919</v>
      </c>
      <c r="J1303" s="1" t="s">
        <v>1919</v>
      </c>
      <c r="K1303" s="6" t="s">
        <v>3573</v>
      </c>
      <c r="L1303" t="s">
        <v>13</v>
      </c>
      <c r="M1303" t="s">
        <v>28</v>
      </c>
      <c r="N1303" s="6" t="s">
        <v>3573</v>
      </c>
      <c r="O1303" t="s">
        <v>28</v>
      </c>
      <c r="P1303" t="s">
        <v>28</v>
      </c>
      <c r="Q1303" t="s">
        <v>28</v>
      </c>
      <c r="R1303" s="7" t="s">
        <v>3574</v>
      </c>
      <c r="S1303" s="8">
        <f>R1303/N1303 * -1</f>
      </c>
      <c r="T1303">
        <f>VLOOKUP(H1303,SKU_PORKMEAT!A2:D683,{3},FALSE)</f>
      </c>
      <c r="U1303" s="1">
        <f>VLOOKUP(UPPER(IF(IFERROR(VLOOKUP(E1303,SOTC_PORKMEAT!A2:B5441,{2},FALSE), TRUE)=TRUE, VLOOKUP(E1303,PICKUP_PORKMEAT!A2:B559,{2},FALSE),VLOOKUP(E1303,SOTC_PORKMEAT!A2:B5441,{2},FALSE))), CUSTOMERS_PORKMEAT!A2:C951,{3},FALSE)</f>
      </c>
      <c r="V1303" s="1">
        <f>VLOOKUP(UPPER(IF(IFERROR(VLOOKUP(E1303,SOTC_PORKMEAT!A2:B5441,{2},FALSE), TRUE)=TRUE, VLOOKUP(E1303,PICKUP_PORKMEAT!A2:B559,{2},FALSE),VLOOKUP(E1303,SOTC_PORKMEAT!A2:B5441,{2},FALSE))), CUSTOMERS_PORKMEAT!A2:D951,{4},FALSE)</f>
      </c>
      <c r="W1303" s="1">
        <f>VLOOKUP(H1303,SKU_PORKMEAT!A2:D683,{4},FALSE)</f>
      </c>
      <c r="X1303" s="1">
        <v>11</v>
      </c>
      <c r="Y1303" t="s">
        <v>3572</v>
      </c>
    </row>
    <row r="1304" spans="1:25" x14ac:dyDescent="0.25">
      <c r="A1304" s="1">
        <v>2024</v>
      </c>
      <c r="B1304" s="1" t="s">
        <v>24</v>
      </c>
      <c r="C1304" s="1" t="s">
        <v>47</v>
      </c>
      <c r="D1304" s="1" t="s">
        <v>3571</v>
      </c>
      <c r="E1304" s="1">
        <v>2710000713</v>
      </c>
      <c r="F1304" s="1" t="s">
        <v>3572</v>
      </c>
      <c r="G1304" t="s">
        <v>28</v>
      </c>
      <c r="H1304" s="1">
        <v>1000000000083</v>
      </c>
      <c r="I1304" s="1" t="s">
        <v>1383</v>
      </c>
      <c r="J1304" s="1" t="s">
        <v>1383</v>
      </c>
      <c r="K1304" s="6" t="s">
        <v>3575</v>
      </c>
      <c r="L1304" t="s">
        <v>13</v>
      </c>
      <c r="M1304" t="s">
        <v>28</v>
      </c>
      <c r="N1304" s="6" t="s">
        <v>3575</v>
      </c>
      <c r="O1304" t="s">
        <v>28</v>
      </c>
      <c r="P1304" t="s">
        <v>28</v>
      </c>
      <c r="Q1304" t="s">
        <v>28</v>
      </c>
      <c r="R1304" s="7" t="s">
        <v>3576</v>
      </c>
      <c r="S1304" s="8">
        <f>R1304/N1304 * -1</f>
      </c>
      <c r="T1304">
        <f>VLOOKUP(H1304,SKU_PORKMEAT!A2:D683,{3},FALSE)</f>
      </c>
      <c r="U1304" s="1">
        <f>VLOOKUP(UPPER(IF(IFERROR(VLOOKUP(E1304,SOTC_PORKMEAT!A2:B5441,{2},FALSE), TRUE)=TRUE, VLOOKUP(E1304,PICKUP_PORKMEAT!A2:B559,{2},FALSE),VLOOKUP(E1304,SOTC_PORKMEAT!A2:B5441,{2},FALSE))), CUSTOMERS_PORKMEAT!A2:C951,{3},FALSE)</f>
      </c>
      <c r="V1304" s="1">
        <f>VLOOKUP(UPPER(IF(IFERROR(VLOOKUP(E1304,SOTC_PORKMEAT!A2:B5441,{2},FALSE), TRUE)=TRUE, VLOOKUP(E1304,PICKUP_PORKMEAT!A2:B559,{2},FALSE),VLOOKUP(E1304,SOTC_PORKMEAT!A2:B5441,{2},FALSE))), CUSTOMERS_PORKMEAT!A2:D951,{4},FALSE)</f>
      </c>
      <c r="W1304" s="1">
        <f>VLOOKUP(H1304,SKU_PORKMEAT!A2:D683,{4},FALSE)</f>
      </c>
      <c r="X1304" s="1">
        <v>11</v>
      </c>
      <c r="Y1304" t="s">
        <v>3572</v>
      </c>
    </row>
    <row r="1305" spans="1:25" x14ac:dyDescent="0.25">
      <c r="A1305" s="1">
        <v>2024</v>
      </c>
      <c r="B1305" s="1" t="s">
        <v>24</v>
      </c>
      <c r="C1305" s="1" t="s">
        <v>47</v>
      </c>
      <c r="D1305" s="1" t="s">
        <v>3571</v>
      </c>
      <c r="E1305" s="1">
        <v>2710000713</v>
      </c>
      <c r="F1305" s="1" t="s">
        <v>3572</v>
      </c>
      <c r="G1305" t="s">
        <v>28</v>
      </c>
      <c r="H1305" s="1">
        <v>1000000002156</v>
      </c>
      <c r="I1305" s="1" t="s">
        <v>1924</v>
      </c>
      <c r="J1305" s="1" t="s">
        <v>1924</v>
      </c>
      <c r="K1305" s="6" t="s">
        <v>3577</v>
      </c>
      <c r="L1305" t="s">
        <v>13</v>
      </c>
      <c r="M1305" t="s">
        <v>28</v>
      </c>
      <c r="N1305" s="6" t="s">
        <v>3577</v>
      </c>
      <c r="O1305" t="s">
        <v>28</v>
      </c>
      <c r="P1305" t="s">
        <v>28</v>
      </c>
      <c r="Q1305" t="s">
        <v>28</v>
      </c>
      <c r="R1305" s="7" t="s">
        <v>3578</v>
      </c>
      <c r="S1305" s="8">
        <f>R1305/N1305 * -1</f>
      </c>
      <c r="T1305">
        <f>VLOOKUP(H1305,SKU_PORKMEAT!A2:D683,{3},FALSE)</f>
      </c>
      <c r="U1305" s="1">
        <f>VLOOKUP(UPPER(IF(IFERROR(VLOOKUP(E1305,SOTC_PORKMEAT!A2:B5441,{2},FALSE), TRUE)=TRUE, VLOOKUP(E1305,PICKUP_PORKMEAT!A2:B559,{2},FALSE),VLOOKUP(E1305,SOTC_PORKMEAT!A2:B5441,{2},FALSE))), CUSTOMERS_PORKMEAT!A2:C951,{3},FALSE)</f>
      </c>
      <c r="V1305" s="1">
        <f>VLOOKUP(UPPER(IF(IFERROR(VLOOKUP(E1305,SOTC_PORKMEAT!A2:B5441,{2},FALSE), TRUE)=TRUE, VLOOKUP(E1305,PICKUP_PORKMEAT!A2:B559,{2},FALSE),VLOOKUP(E1305,SOTC_PORKMEAT!A2:B5441,{2},FALSE))), CUSTOMERS_PORKMEAT!A2:D951,{4},FALSE)</f>
      </c>
      <c r="W1305" s="1">
        <f>VLOOKUP(H1305,SKU_PORKMEAT!A2:D683,{4},FALSE)</f>
      </c>
      <c r="X1305" s="1">
        <v>11</v>
      </c>
      <c r="Y1305" t="s">
        <v>3572</v>
      </c>
    </row>
    <row r="1306" spans="1:25" x14ac:dyDescent="0.25">
      <c r="A1306" s="1">
        <v>2024</v>
      </c>
      <c r="B1306" s="1" t="s">
        <v>24</v>
      </c>
      <c r="C1306" s="1" t="s">
        <v>47</v>
      </c>
      <c r="D1306" s="1" t="s">
        <v>3571</v>
      </c>
      <c r="E1306" s="1">
        <v>2710000713</v>
      </c>
      <c r="F1306" s="1" t="s">
        <v>3572</v>
      </c>
      <c r="G1306" t="s">
        <v>28</v>
      </c>
      <c r="H1306" s="1">
        <v>1000000000084</v>
      </c>
      <c r="I1306" s="1" t="s">
        <v>1900</v>
      </c>
      <c r="J1306" s="1" t="s">
        <v>1900</v>
      </c>
      <c r="K1306" s="6" t="s">
        <v>3579</v>
      </c>
      <c r="L1306" t="s">
        <v>13</v>
      </c>
      <c r="M1306" t="s">
        <v>28</v>
      </c>
      <c r="N1306" s="6" t="s">
        <v>3579</v>
      </c>
      <c r="O1306" t="s">
        <v>28</v>
      </c>
      <c r="P1306" t="s">
        <v>28</v>
      </c>
      <c r="Q1306" t="s">
        <v>28</v>
      </c>
      <c r="R1306" s="7" t="s">
        <v>3580</v>
      </c>
      <c r="S1306" s="8">
        <f>R1306/N1306 * -1</f>
      </c>
      <c r="T1306">
        <f>VLOOKUP(H1306,SKU_PORKMEAT!A2:D683,{3},FALSE)</f>
      </c>
      <c r="U1306" s="1">
        <f>VLOOKUP(UPPER(IF(IFERROR(VLOOKUP(E1306,SOTC_PORKMEAT!A2:B5441,{2},FALSE), TRUE)=TRUE, VLOOKUP(E1306,PICKUP_PORKMEAT!A2:B559,{2},FALSE),VLOOKUP(E1306,SOTC_PORKMEAT!A2:B5441,{2},FALSE))), CUSTOMERS_PORKMEAT!A2:C951,{3},FALSE)</f>
      </c>
      <c r="V1306" s="1">
        <f>VLOOKUP(UPPER(IF(IFERROR(VLOOKUP(E1306,SOTC_PORKMEAT!A2:B5441,{2},FALSE), TRUE)=TRUE, VLOOKUP(E1306,PICKUP_PORKMEAT!A2:B559,{2},FALSE),VLOOKUP(E1306,SOTC_PORKMEAT!A2:B5441,{2},FALSE))), CUSTOMERS_PORKMEAT!A2:D951,{4},FALSE)</f>
      </c>
      <c r="W1306" s="1">
        <f>VLOOKUP(H1306,SKU_PORKMEAT!A2:D683,{4},FALSE)</f>
      </c>
      <c r="X1306" s="1">
        <v>11</v>
      </c>
      <c r="Y1306" t="s">
        <v>3572</v>
      </c>
    </row>
    <row r="1307" spans="1:25" x14ac:dyDescent="0.25">
      <c r="A1307" s="1">
        <v>2024</v>
      </c>
      <c r="B1307" s="1" t="s">
        <v>24</v>
      </c>
      <c r="C1307" s="1" t="s">
        <v>47</v>
      </c>
      <c r="D1307" s="1" t="s">
        <v>3581</v>
      </c>
      <c r="E1307" s="1">
        <v>2710000714</v>
      </c>
      <c r="F1307" s="1" t="s">
        <v>3572</v>
      </c>
      <c r="G1307" t="s">
        <v>28</v>
      </c>
      <c r="H1307" s="1">
        <v>1000000002167</v>
      </c>
      <c r="I1307" s="1" t="s">
        <v>1930</v>
      </c>
      <c r="J1307" s="1" t="s">
        <v>1930</v>
      </c>
      <c r="K1307" s="6" t="s">
        <v>3582</v>
      </c>
      <c r="L1307" t="s">
        <v>13</v>
      </c>
      <c r="M1307" t="s">
        <v>28</v>
      </c>
      <c r="N1307" s="6" t="s">
        <v>3582</v>
      </c>
      <c r="O1307" t="s">
        <v>28</v>
      </c>
      <c r="P1307" t="s">
        <v>28</v>
      </c>
      <c r="Q1307" t="s">
        <v>28</v>
      </c>
      <c r="R1307" s="7" t="s">
        <v>3583</v>
      </c>
      <c r="S1307" s="8">
        <f>R1307/N1307 * -1</f>
      </c>
      <c r="T1307">
        <f>VLOOKUP(H1307,SKU_PORKMEAT!A2:D683,{3},FALSE)</f>
      </c>
      <c r="U1307" s="1">
        <f>VLOOKUP(UPPER(IF(IFERROR(VLOOKUP(E1307,SOTC_PORKMEAT!A2:B5441,{2},FALSE), TRUE)=TRUE, VLOOKUP(E1307,PICKUP_PORKMEAT!A2:B559,{2},FALSE),VLOOKUP(E1307,SOTC_PORKMEAT!A2:B5441,{2},FALSE))), CUSTOMERS_PORKMEAT!A2:C951,{3},FALSE)</f>
      </c>
      <c r="V1307" s="1">
        <f>VLOOKUP(UPPER(IF(IFERROR(VLOOKUP(E1307,SOTC_PORKMEAT!A2:B5441,{2},FALSE), TRUE)=TRUE, VLOOKUP(E1307,PICKUP_PORKMEAT!A2:B559,{2},FALSE),VLOOKUP(E1307,SOTC_PORKMEAT!A2:B5441,{2},FALSE))), CUSTOMERS_PORKMEAT!A2:D951,{4},FALSE)</f>
      </c>
      <c r="W1307" s="1">
        <f>VLOOKUP(H1307,SKU_PORKMEAT!A2:D683,{4},FALSE)</f>
      </c>
      <c r="X1307" s="1">
        <v>11</v>
      </c>
      <c r="Y1307" t="s">
        <v>3572</v>
      </c>
    </row>
    <row r="1308" spans="1:25" x14ac:dyDescent="0.25">
      <c r="A1308" s="1">
        <v>2024</v>
      </c>
      <c r="B1308" s="1" t="s">
        <v>24</v>
      </c>
      <c r="C1308" s="1" t="s">
        <v>47</v>
      </c>
      <c r="D1308" s="1" t="s">
        <v>3584</v>
      </c>
      <c r="E1308" s="1">
        <v>2710000715</v>
      </c>
      <c r="F1308" s="1" t="s">
        <v>3572</v>
      </c>
      <c r="G1308" t="s">
        <v>28</v>
      </c>
      <c r="H1308" s="1">
        <v>1000000002183</v>
      </c>
      <c r="I1308" s="1" t="s">
        <v>1933</v>
      </c>
      <c r="J1308" s="1" t="s">
        <v>1933</v>
      </c>
      <c r="K1308" s="6" t="s">
        <v>3585</v>
      </c>
      <c r="L1308" t="s">
        <v>13</v>
      </c>
      <c r="M1308" t="s">
        <v>28</v>
      </c>
      <c r="N1308" s="6" t="s">
        <v>3585</v>
      </c>
      <c r="O1308" t="s">
        <v>28</v>
      </c>
      <c r="P1308" t="s">
        <v>28</v>
      </c>
      <c r="Q1308" t="s">
        <v>28</v>
      </c>
      <c r="R1308" s="7" t="s">
        <v>3586</v>
      </c>
      <c r="S1308" s="8">
        <f>R1308/N1308 * -1</f>
      </c>
      <c r="T1308">
        <f>VLOOKUP(H1308,SKU_PORKMEAT!A2:D683,{3},FALSE)</f>
      </c>
      <c r="U1308" s="1">
        <f>VLOOKUP(UPPER(IF(IFERROR(VLOOKUP(E1308,SOTC_PORKMEAT!A2:B5441,{2},FALSE), TRUE)=TRUE, VLOOKUP(E1308,PICKUP_PORKMEAT!A2:B559,{2},FALSE),VLOOKUP(E1308,SOTC_PORKMEAT!A2:B5441,{2},FALSE))), CUSTOMERS_PORKMEAT!A2:C951,{3},FALSE)</f>
      </c>
      <c r="V1308" s="1">
        <f>VLOOKUP(UPPER(IF(IFERROR(VLOOKUP(E1308,SOTC_PORKMEAT!A2:B5441,{2},FALSE), TRUE)=TRUE, VLOOKUP(E1308,PICKUP_PORKMEAT!A2:B559,{2},FALSE),VLOOKUP(E1308,SOTC_PORKMEAT!A2:B5441,{2},FALSE))), CUSTOMERS_PORKMEAT!A2:D951,{4},FALSE)</f>
      </c>
      <c r="W1308" s="1">
        <f>VLOOKUP(H1308,SKU_PORKMEAT!A2:D683,{4},FALSE)</f>
      </c>
      <c r="X1308" s="1">
        <v>11</v>
      </c>
      <c r="Y1308" t="s">
        <v>3572</v>
      </c>
    </row>
    <row r="1309" spans="1:25" x14ac:dyDescent="0.25">
      <c r="A1309" s="1">
        <v>2024</v>
      </c>
      <c r="B1309" s="1" t="s">
        <v>24</v>
      </c>
      <c r="C1309" s="1" t="s">
        <v>3182</v>
      </c>
      <c r="D1309" s="1" t="s">
        <v>3587</v>
      </c>
      <c r="E1309" s="1">
        <v>2100122402</v>
      </c>
      <c r="F1309" s="1" t="s">
        <v>77</v>
      </c>
      <c r="G1309" t="s">
        <v>28</v>
      </c>
      <c r="H1309" s="1">
        <v>1000000001325</v>
      </c>
      <c r="I1309" s="1" t="s">
        <v>585</v>
      </c>
      <c r="J1309" s="1" t="s">
        <v>585</v>
      </c>
      <c r="K1309" s="6" t="s">
        <v>3588</v>
      </c>
      <c r="L1309" t="s">
        <v>13</v>
      </c>
      <c r="M1309" t="s">
        <v>28</v>
      </c>
      <c r="N1309" s="6" t="s">
        <v>3588</v>
      </c>
      <c r="O1309" t="s">
        <v>28</v>
      </c>
      <c r="P1309" t="s">
        <v>28</v>
      </c>
      <c r="Q1309" t="s">
        <v>28</v>
      </c>
      <c r="R1309" s="7" t="s">
        <v>3589</v>
      </c>
      <c r="S1309" s="8">
        <f>R1309/N1309 * -1</f>
      </c>
      <c r="T1309">
        <f>VLOOKUP(H1309,SKU_PORKMEAT!A2:D683,{3},FALSE)</f>
      </c>
      <c r="U1309" s="1">
        <f>VLOOKUP(UPPER(IF(IFERROR(VLOOKUP(E1309,SOTC_PORKMEAT!A2:B5441,{2},FALSE), TRUE)=TRUE, VLOOKUP(E1309,PICKUP_PORKMEAT!A2:B559,{2},FALSE),VLOOKUP(E1309,SOTC_PORKMEAT!A2:B5441,{2},FALSE))), CUSTOMERS_PORKMEAT!A2:C951,{3},FALSE)</f>
      </c>
      <c r="V1309" s="1">
        <f>VLOOKUP(UPPER(IF(IFERROR(VLOOKUP(E1309,SOTC_PORKMEAT!A2:B5441,{2},FALSE), TRUE)=TRUE, VLOOKUP(E1309,PICKUP_PORKMEAT!A2:B559,{2},FALSE),VLOOKUP(E1309,SOTC_PORKMEAT!A2:B5441,{2},FALSE))), CUSTOMERS_PORKMEAT!A2:D951,{4},FALSE)</f>
      </c>
      <c r="W1309" s="1">
        <f>VLOOKUP(H1309,SKU_PORKMEAT!A2:D683,{4},FALSE)</f>
      </c>
      <c r="X1309" s="1">
        <v>13</v>
      </c>
      <c r="Y1309" t="s">
        <v>77</v>
      </c>
    </row>
    <row r="1310" spans="1:25" x14ac:dyDescent="0.25">
      <c r="A1310" s="1">
        <v>2024</v>
      </c>
      <c r="B1310" s="1" t="s">
        <v>24</v>
      </c>
      <c r="C1310" s="1" t="s">
        <v>3182</v>
      </c>
      <c r="D1310" s="1" t="s">
        <v>3587</v>
      </c>
      <c r="E1310" s="1">
        <v>2100122402</v>
      </c>
      <c r="F1310" s="1" t="s">
        <v>77</v>
      </c>
      <c r="G1310" t="s">
        <v>28</v>
      </c>
      <c r="H1310" s="1">
        <v>1000000001331</v>
      </c>
      <c r="I1310" s="1" t="s">
        <v>299</v>
      </c>
      <c r="J1310" s="1" t="s">
        <v>299</v>
      </c>
      <c r="K1310" s="6" t="s">
        <v>3590</v>
      </c>
      <c r="L1310" t="s">
        <v>13</v>
      </c>
      <c r="M1310" t="s">
        <v>28</v>
      </c>
      <c r="N1310" s="6" t="s">
        <v>3590</v>
      </c>
      <c r="O1310" t="s">
        <v>28</v>
      </c>
      <c r="P1310" t="s">
        <v>28</v>
      </c>
      <c r="Q1310" t="s">
        <v>28</v>
      </c>
      <c r="R1310" s="7" t="s">
        <v>3591</v>
      </c>
      <c r="S1310" s="8">
        <f>R1310/N1310 * -1</f>
      </c>
      <c r="T1310">
        <f>VLOOKUP(H1310,SKU_PORKMEAT!A2:D683,{3},FALSE)</f>
      </c>
      <c r="U1310" s="1">
        <f>VLOOKUP(UPPER(IF(IFERROR(VLOOKUP(E1310,SOTC_PORKMEAT!A2:B5441,{2},FALSE), TRUE)=TRUE, VLOOKUP(E1310,PICKUP_PORKMEAT!A2:B559,{2},FALSE),VLOOKUP(E1310,SOTC_PORKMEAT!A2:B5441,{2},FALSE))), CUSTOMERS_PORKMEAT!A2:C951,{3},FALSE)</f>
      </c>
      <c r="V1310" s="1">
        <f>VLOOKUP(UPPER(IF(IFERROR(VLOOKUP(E1310,SOTC_PORKMEAT!A2:B5441,{2},FALSE), TRUE)=TRUE, VLOOKUP(E1310,PICKUP_PORKMEAT!A2:B559,{2},FALSE),VLOOKUP(E1310,SOTC_PORKMEAT!A2:B5441,{2},FALSE))), CUSTOMERS_PORKMEAT!A2:D951,{4},FALSE)</f>
      </c>
      <c r="W1310" s="1">
        <f>VLOOKUP(H1310,SKU_PORKMEAT!A2:D683,{4},FALSE)</f>
      </c>
      <c r="X1310" s="1">
        <v>13</v>
      </c>
      <c r="Y1310" t="s">
        <v>77</v>
      </c>
    </row>
    <row r="1311" spans="1:25" x14ac:dyDescent="0.25">
      <c r="A1311" s="1">
        <v>2024</v>
      </c>
      <c r="B1311" s="1" t="s">
        <v>24</v>
      </c>
      <c r="C1311" s="1" t="s">
        <v>2524</v>
      </c>
      <c r="D1311" s="1" t="s">
        <v>3592</v>
      </c>
      <c r="E1311" s="1">
        <v>2100122445</v>
      </c>
      <c r="F1311" s="1" t="s">
        <v>77</v>
      </c>
      <c r="G1311" t="s">
        <v>28</v>
      </c>
      <c r="H1311" s="1">
        <v>1000000001325</v>
      </c>
      <c r="I1311" s="1" t="s">
        <v>585</v>
      </c>
      <c r="J1311" s="1" t="s">
        <v>585</v>
      </c>
      <c r="K1311" s="6" t="s">
        <v>193</v>
      </c>
      <c r="L1311" t="s">
        <v>13</v>
      </c>
      <c r="M1311" t="s">
        <v>28</v>
      </c>
      <c r="N1311" s="6" t="s">
        <v>193</v>
      </c>
      <c r="O1311" t="s">
        <v>28</v>
      </c>
      <c r="P1311" t="s">
        <v>28</v>
      </c>
      <c r="Q1311" t="s">
        <v>28</v>
      </c>
      <c r="R1311" s="7" t="s">
        <v>3406</v>
      </c>
      <c r="S1311" s="8">
        <f>R1311/N1311 * -1</f>
      </c>
      <c r="T1311">
        <f>VLOOKUP(H1311,SKU_PORKMEAT!A2:D683,{3},FALSE)</f>
      </c>
      <c r="U1311" s="1">
        <f>VLOOKUP(UPPER(IF(IFERROR(VLOOKUP(E1311,SOTC_PORKMEAT!A2:B5441,{2},FALSE), TRUE)=TRUE, VLOOKUP(E1311,PICKUP_PORKMEAT!A2:B559,{2},FALSE),VLOOKUP(E1311,SOTC_PORKMEAT!A2:B5441,{2},FALSE))), CUSTOMERS_PORKMEAT!A2:C951,{3},FALSE)</f>
      </c>
      <c r="V1311" s="1">
        <f>VLOOKUP(UPPER(IF(IFERROR(VLOOKUP(E1311,SOTC_PORKMEAT!A2:B5441,{2},FALSE), TRUE)=TRUE, VLOOKUP(E1311,PICKUP_PORKMEAT!A2:B559,{2},FALSE),VLOOKUP(E1311,SOTC_PORKMEAT!A2:B5441,{2},FALSE))), CUSTOMERS_PORKMEAT!A2:D951,{4},FALSE)</f>
      </c>
      <c r="W1311" s="1">
        <f>VLOOKUP(H1311,SKU_PORKMEAT!A2:D683,{4},FALSE)</f>
      </c>
      <c r="X1311" s="1">
        <v>13</v>
      </c>
      <c r="Y1311" t="s">
        <v>77</v>
      </c>
    </row>
    <row r="1312" spans="1:25" x14ac:dyDescent="0.25">
      <c r="A1312" s="1">
        <v>2024</v>
      </c>
      <c r="B1312" s="1" t="s">
        <v>24</v>
      </c>
      <c r="C1312" s="1" t="s">
        <v>2524</v>
      </c>
      <c r="D1312" s="1" t="s">
        <v>3592</v>
      </c>
      <c r="E1312" s="1">
        <v>2100122445</v>
      </c>
      <c r="F1312" s="1" t="s">
        <v>77</v>
      </c>
      <c r="G1312" t="s">
        <v>28</v>
      </c>
      <c r="H1312" s="1">
        <v>1000000001331</v>
      </c>
      <c r="I1312" s="1" t="s">
        <v>299</v>
      </c>
      <c r="J1312" s="1" t="s">
        <v>299</v>
      </c>
      <c r="K1312" s="6" t="s">
        <v>3593</v>
      </c>
      <c r="L1312" t="s">
        <v>13</v>
      </c>
      <c r="M1312" t="s">
        <v>28</v>
      </c>
      <c r="N1312" s="6" t="s">
        <v>3593</v>
      </c>
      <c r="O1312" t="s">
        <v>28</v>
      </c>
      <c r="P1312" t="s">
        <v>28</v>
      </c>
      <c r="Q1312" t="s">
        <v>28</v>
      </c>
      <c r="R1312" s="7" t="s">
        <v>3594</v>
      </c>
      <c r="S1312" s="8">
        <f>R1312/N1312 * -1</f>
      </c>
      <c r="T1312">
        <f>VLOOKUP(H1312,SKU_PORKMEAT!A2:D683,{3},FALSE)</f>
      </c>
      <c r="U1312" s="1">
        <f>VLOOKUP(UPPER(IF(IFERROR(VLOOKUP(E1312,SOTC_PORKMEAT!A2:B5441,{2},FALSE), TRUE)=TRUE, VLOOKUP(E1312,PICKUP_PORKMEAT!A2:B559,{2},FALSE),VLOOKUP(E1312,SOTC_PORKMEAT!A2:B5441,{2},FALSE))), CUSTOMERS_PORKMEAT!A2:C951,{3},FALSE)</f>
      </c>
      <c r="V1312" s="1">
        <f>VLOOKUP(UPPER(IF(IFERROR(VLOOKUP(E1312,SOTC_PORKMEAT!A2:B5441,{2},FALSE), TRUE)=TRUE, VLOOKUP(E1312,PICKUP_PORKMEAT!A2:B559,{2},FALSE),VLOOKUP(E1312,SOTC_PORKMEAT!A2:B5441,{2},FALSE))), CUSTOMERS_PORKMEAT!A2:D951,{4},FALSE)</f>
      </c>
      <c r="W1312" s="1">
        <f>VLOOKUP(H1312,SKU_PORKMEAT!A2:D683,{4},FALSE)</f>
      </c>
      <c r="X1312" s="1">
        <v>13</v>
      </c>
      <c r="Y1312" t="s">
        <v>77</v>
      </c>
    </row>
    <row r="1313" spans="1:25" x14ac:dyDescent="0.25">
      <c r="A1313" s="1">
        <v>2024</v>
      </c>
      <c r="B1313" s="1" t="s">
        <v>24</v>
      </c>
      <c r="C1313" s="1" t="s">
        <v>2524</v>
      </c>
      <c r="D1313" s="1" t="s">
        <v>3595</v>
      </c>
      <c r="E1313" s="1">
        <v>2100122510</v>
      </c>
      <c r="F1313" s="1" t="s">
        <v>92</v>
      </c>
      <c r="G1313" t="s">
        <v>28</v>
      </c>
      <c r="H1313" s="1">
        <v>1000000001128</v>
      </c>
      <c r="I1313" s="1" t="s">
        <v>73</v>
      </c>
      <c r="J1313" s="1" t="s">
        <v>73</v>
      </c>
      <c r="K1313" s="6" t="s">
        <v>1701</v>
      </c>
      <c r="L1313" t="s">
        <v>13</v>
      </c>
      <c r="M1313" t="s">
        <v>28</v>
      </c>
      <c r="N1313" s="6" t="s">
        <v>1701</v>
      </c>
      <c r="O1313" t="s">
        <v>28</v>
      </c>
      <c r="P1313" t="s">
        <v>28</v>
      </c>
      <c r="Q1313" t="s">
        <v>28</v>
      </c>
      <c r="R1313" s="7" t="s">
        <v>3596</v>
      </c>
      <c r="S1313" s="8">
        <f>R1313/N1313 * -1</f>
      </c>
      <c r="T1313">
        <f>VLOOKUP(H1313,SKU_PORKMEAT!A2:D683,{3},FALSE)</f>
      </c>
      <c r="U1313" s="1">
        <f>VLOOKUP(UPPER(IF(IFERROR(VLOOKUP(E1313,SOTC_PORKMEAT!A2:B5441,{2},FALSE), TRUE)=TRUE, VLOOKUP(E1313,PICKUP_PORKMEAT!A2:B559,{2},FALSE),VLOOKUP(E1313,SOTC_PORKMEAT!A2:B5441,{2},FALSE))), CUSTOMERS_PORKMEAT!A2:C951,{3},FALSE)</f>
      </c>
      <c r="V1313" s="1">
        <f>VLOOKUP(UPPER(IF(IFERROR(VLOOKUP(E1313,SOTC_PORKMEAT!A2:B5441,{2},FALSE), TRUE)=TRUE, VLOOKUP(E1313,PICKUP_PORKMEAT!A2:B559,{2},FALSE),VLOOKUP(E1313,SOTC_PORKMEAT!A2:B5441,{2},FALSE))), CUSTOMERS_PORKMEAT!A2:D951,{4},FALSE)</f>
      </c>
      <c r="W1313" s="1">
        <f>VLOOKUP(H1313,SKU_PORKMEAT!A2:D683,{4},FALSE)</f>
      </c>
      <c r="X1313" s="1">
        <v>15</v>
      </c>
      <c r="Y1313" t="s">
        <v>92</v>
      </c>
    </row>
    <row r="1314" spans="1:25" x14ac:dyDescent="0.25">
      <c r="A1314" s="1">
        <v>2024</v>
      </c>
      <c r="B1314" s="1" t="s">
        <v>24</v>
      </c>
      <c r="C1314" s="1" t="s">
        <v>2524</v>
      </c>
      <c r="D1314" s="1" t="s">
        <v>3597</v>
      </c>
      <c r="E1314" s="1">
        <v>2100122487</v>
      </c>
      <c r="F1314" s="1" t="s">
        <v>96</v>
      </c>
      <c r="G1314" t="s">
        <v>28</v>
      </c>
      <c r="H1314" s="1">
        <v>1000000001128</v>
      </c>
      <c r="I1314" s="1" t="s">
        <v>73</v>
      </c>
      <c r="J1314" s="1" t="s">
        <v>73</v>
      </c>
      <c r="K1314" s="6" t="s">
        <v>3598</v>
      </c>
      <c r="L1314" t="s">
        <v>13</v>
      </c>
      <c r="M1314" t="s">
        <v>28</v>
      </c>
      <c r="N1314" s="6" t="s">
        <v>3598</v>
      </c>
      <c r="O1314" t="s">
        <v>28</v>
      </c>
      <c r="P1314" t="s">
        <v>28</v>
      </c>
      <c r="Q1314" t="s">
        <v>28</v>
      </c>
      <c r="R1314" s="7" t="s">
        <v>3599</v>
      </c>
      <c r="S1314" s="8">
        <f>R1314/N1314 * -1</f>
      </c>
      <c r="T1314">
        <f>VLOOKUP(H1314,SKU_PORKMEAT!A2:D683,{3},FALSE)</f>
      </c>
      <c r="U1314" s="1">
        <f>VLOOKUP(UPPER(IF(IFERROR(VLOOKUP(E1314,SOTC_PORKMEAT!A2:B5441,{2},FALSE), TRUE)=TRUE, VLOOKUP(E1314,PICKUP_PORKMEAT!A2:B559,{2},FALSE),VLOOKUP(E1314,SOTC_PORKMEAT!A2:B5441,{2},FALSE))), CUSTOMERS_PORKMEAT!A2:C951,{3},FALSE)</f>
      </c>
      <c r="V1314" s="1">
        <f>VLOOKUP(UPPER(IF(IFERROR(VLOOKUP(E1314,SOTC_PORKMEAT!A2:B5441,{2},FALSE), TRUE)=TRUE, VLOOKUP(E1314,PICKUP_PORKMEAT!A2:B559,{2},FALSE),VLOOKUP(E1314,SOTC_PORKMEAT!A2:B5441,{2},FALSE))), CUSTOMERS_PORKMEAT!A2:D951,{4},FALSE)</f>
      </c>
      <c r="W1314" s="1">
        <f>VLOOKUP(H1314,SKU_PORKMEAT!A2:D683,{4},FALSE)</f>
      </c>
      <c r="X1314" s="1">
        <v>15</v>
      </c>
      <c r="Y1314" t="s">
        <v>96</v>
      </c>
    </row>
    <row r="1315" spans="1:25" x14ac:dyDescent="0.25">
      <c r="A1315" s="1">
        <v>2024</v>
      </c>
      <c r="B1315" s="1" t="s">
        <v>24</v>
      </c>
      <c r="C1315" s="1" t="s">
        <v>2524</v>
      </c>
      <c r="D1315" s="1" t="s">
        <v>3600</v>
      </c>
      <c r="E1315" s="1">
        <v>2100122454</v>
      </c>
      <c r="F1315" s="1" t="s">
        <v>49</v>
      </c>
      <c r="G1315" t="s">
        <v>28</v>
      </c>
      <c r="H1315" s="1">
        <v>1000000001127</v>
      </c>
      <c r="I1315" s="1" t="s">
        <v>50</v>
      </c>
      <c r="J1315" s="1" t="s">
        <v>50</v>
      </c>
      <c r="K1315" s="6" t="s">
        <v>3601</v>
      </c>
      <c r="L1315" t="s">
        <v>13</v>
      </c>
      <c r="M1315" t="s">
        <v>28</v>
      </c>
      <c r="N1315" s="6" t="s">
        <v>3601</v>
      </c>
      <c r="O1315" t="s">
        <v>28</v>
      </c>
      <c r="P1315" t="s">
        <v>28</v>
      </c>
      <c r="Q1315" t="s">
        <v>28</v>
      </c>
      <c r="R1315" s="7" t="s">
        <v>3602</v>
      </c>
      <c r="S1315" s="8">
        <f>R1315/N1315 * -1</f>
      </c>
      <c r="T1315">
        <f>VLOOKUP(H1315,SKU_PORKMEAT!A2:D683,{3},FALSE)</f>
      </c>
      <c r="U1315" s="1">
        <f>VLOOKUP(UPPER(IF(IFERROR(VLOOKUP(E1315,SOTC_PORKMEAT!A2:B5441,{2},FALSE), TRUE)=TRUE, VLOOKUP(E1315,PICKUP_PORKMEAT!A2:B559,{2},FALSE),VLOOKUP(E1315,SOTC_PORKMEAT!A2:B5441,{2},FALSE))), CUSTOMERS_PORKMEAT!A2:C951,{3},FALSE)</f>
      </c>
      <c r="V1315" s="1">
        <f>VLOOKUP(UPPER(IF(IFERROR(VLOOKUP(E1315,SOTC_PORKMEAT!A2:B5441,{2},FALSE), TRUE)=TRUE, VLOOKUP(E1315,PICKUP_PORKMEAT!A2:B559,{2},FALSE),VLOOKUP(E1315,SOTC_PORKMEAT!A2:B5441,{2},FALSE))), CUSTOMERS_PORKMEAT!A2:D951,{4},FALSE)</f>
      </c>
      <c r="W1315" s="1">
        <f>VLOOKUP(H1315,SKU_PORKMEAT!A2:D683,{4},FALSE)</f>
      </c>
      <c r="X1315" s="1">
        <v>15</v>
      </c>
      <c r="Y1315" t="s">
        <v>49</v>
      </c>
    </row>
    <row r="1316" spans="1:25" x14ac:dyDescent="0.25">
      <c r="A1316" s="1">
        <v>2024</v>
      </c>
      <c r="B1316" s="1" t="s">
        <v>24</v>
      </c>
      <c r="C1316" s="1" t="s">
        <v>2524</v>
      </c>
      <c r="D1316" s="1" t="s">
        <v>3603</v>
      </c>
      <c r="E1316" s="1">
        <v>2100122449</v>
      </c>
      <c r="F1316" s="1" t="s">
        <v>104</v>
      </c>
      <c r="G1316" t="s">
        <v>28</v>
      </c>
      <c r="H1316" s="1">
        <v>1000000001128</v>
      </c>
      <c r="I1316" s="1" t="s">
        <v>73</v>
      </c>
      <c r="J1316" s="1" t="s">
        <v>73</v>
      </c>
      <c r="K1316" s="6" t="s">
        <v>3604</v>
      </c>
      <c r="L1316" t="s">
        <v>13</v>
      </c>
      <c r="M1316" t="s">
        <v>28</v>
      </c>
      <c r="N1316" s="6" t="s">
        <v>3604</v>
      </c>
      <c r="O1316" t="s">
        <v>28</v>
      </c>
      <c r="P1316" t="s">
        <v>28</v>
      </c>
      <c r="Q1316" t="s">
        <v>28</v>
      </c>
      <c r="R1316" s="7" t="s">
        <v>3605</v>
      </c>
      <c r="S1316" s="8">
        <f>R1316/N1316 * -1</f>
      </c>
      <c r="T1316">
        <f>VLOOKUP(H1316,SKU_PORKMEAT!A2:D683,{3},FALSE)</f>
      </c>
      <c r="U1316" s="1">
        <f>VLOOKUP(UPPER(IF(IFERROR(VLOOKUP(E1316,SOTC_PORKMEAT!A2:B5441,{2},FALSE), TRUE)=TRUE, VLOOKUP(E1316,PICKUP_PORKMEAT!A2:B559,{2},FALSE),VLOOKUP(E1316,SOTC_PORKMEAT!A2:B5441,{2},FALSE))), CUSTOMERS_PORKMEAT!A2:C951,{3},FALSE)</f>
      </c>
      <c r="V1316" s="1">
        <f>VLOOKUP(UPPER(IF(IFERROR(VLOOKUP(E1316,SOTC_PORKMEAT!A2:B5441,{2},FALSE), TRUE)=TRUE, VLOOKUP(E1316,PICKUP_PORKMEAT!A2:B559,{2},FALSE),VLOOKUP(E1316,SOTC_PORKMEAT!A2:B5441,{2},FALSE))), CUSTOMERS_PORKMEAT!A2:D951,{4},FALSE)</f>
      </c>
      <c r="W1316" s="1">
        <f>VLOOKUP(H1316,SKU_PORKMEAT!A2:D683,{4},FALSE)</f>
      </c>
      <c r="X1316" s="1">
        <v>10</v>
      </c>
      <c r="Y1316" t="s">
        <v>104</v>
      </c>
    </row>
    <row r="1317" spans="1:25" x14ac:dyDescent="0.25">
      <c r="A1317" s="1">
        <v>2024</v>
      </c>
      <c r="B1317" s="1" t="s">
        <v>24</v>
      </c>
      <c r="C1317" s="1" t="s">
        <v>2524</v>
      </c>
      <c r="D1317" s="1" t="s">
        <v>3606</v>
      </c>
      <c r="E1317" s="1">
        <v>2100122450</v>
      </c>
      <c r="F1317" s="1" t="s">
        <v>104</v>
      </c>
      <c r="G1317" t="s">
        <v>28</v>
      </c>
      <c r="H1317" s="1">
        <v>1000000001128</v>
      </c>
      <c r="I1317" s="1" t="s">
        <v>73</v>
      </c>
      <c r="J1317" s="1" t="s">
        <v>73</v>
      </c>
      <c r="K1317" s="6" t="s">
        <v>3607</v>
      </c>
      <c r="L1317" t="s">
        <v>13</v>
      </c>
      <c r="M1317" t="s">
        <v>28</v>
      </c>
      <c r="N1317" s="6" t="s">
        <v>3607</v>
      </c>
      <c r="O1317" t="s">
        <v>28</v>
      </c>
      <c r="P1317" t="s">
        <v>28</v>
      </c>
      <c r="Q1317" t="s">
        <v>28</v>
      </c>
      <c r="R1317" s="7" t="s">
        <v>3608</v>
      </c>
      <c r="S1317" s="8">
        <f>R1317/N1317 * -1</f>
      </c>
      <c r="T1317">
        <f>VLOOKUP(H1317,SKU_PORKMEAT!A2:D683,{3},FALSE)</f>
      </c>
      <c r="U1317" s="1">
        <f>VLOOKUP(UPPER(IF(IFERROR(VLOOKUP(E1317,SOTC_PORKMEAT!A2:B5441,{2},FALSE), TRUE)=TRUE, VLOOKUP(E1317,PICKUP_PORKMEAT!A2:B559,{2},FALSE),VLOOKUP(E1317,SOTC_PORKMEAT!A2:B5441,{2},FALSE))), CUSTOMERS_PORKMEAT!A2:C951,{3},FALSE)</f>
      </c>
      <c r="V1317" s="1">
        <f>VLOOKUP(UPPER(IF(IFERROR(VLOOKUP(E1317,SOTC_PORKMEAT!A2:B5441,{2},FALSE), TRUE)=TRUE, VLOOKUP(E1317,PICKUP_PORKMEAT!A2:B559,{2},FALSE),VLOOKUP(E1317,SOTC_PORKMEAT!A2:B5441,{2},FALSE))), CUSTOMERS_PORKMEAT!A2:D951,{4},FALSE)</f>
      </c>
      <c r="W1317" s="1">
        <f>VLOOKUP(H1317,SKU_PORKMEAT!A2:D683,{4},FALSE)</f>
      </c>
      <c r="X1317" s="1">
        <v>10</v>
      </c>
      <c r="Y1317" t="s">
        <v>104</v>
      </c>
    </row>
    <row r="1318" spans="1:25" x14ac:dyDescent="0.25">
      <c r="A1318" s="1">
        <v>2024</v>
      </c>
      <c r="B1318" s="1" t="s">
        <v>24</v>
      </c>
      <c r="C1318" s="1" t="s">
        <v>2524</v>
      </c>
      <c r="D1318" s="1" t="s">
        <v>3609</v>
      </c>
      <c r="E1318" s="1">
        <v>2100122451</v>
      </c>
      <c r="F1318" s="1" t="s">
        <v>104</v>
      </c>
      <c r="G1318" t="s">
        <v>28</v>
      </c>
      <c r="H1318" s="1">
        <v>1000000001128</v>
      </c>
      <c r="I1318" s="1" t="s">
        <v>73</v>
      </c>
      <c r="J1318" s="1" t="s">
        <v>73</v>
      </c>
      <c r="K1318" s="6" t="s">
        <v>3610</v>
      </c>
      <c r="L1318" t="s">
        <v>13</v>
      </c>
      <c r="M1318" t="s">
        <v>28</v>
      </c>
      <c r="N1318" s="6" t="s">
        <v>3610</v>
      </c>
      <c r="O1318" t="s">
        <v>28</v>
      </c>
      <c r="P1318" t="s">
        <v>28</v>
      </c>
      <c r="Q1318" t="s">
        <v>28</v>
      </c>
      <c r="R1318" s="7" t="s">
        <v>3611</v>
      </c>
      <c r="S1318" s="8">
        <f>R1318/N1318 * -1</f>
      </c>
      <c r="T1318">
        <f>VLOOKUP(H1318,SKU_PORKMEAT!A2:D683,{3},FALSE)</f>
      </c>
      <c r="U1318" s="1">
        <f>VLOOKUP(UPPER(IF(IFERROR(VLOOKUP(E1318,SOTC_PORKMEAT!A2:B5441,{2},FALSE), TRUE)=TRUE, VLOOKUP(E1318,PICKUP_PORKMEAT!A2:B559,{2},FALSE),VLOOKUP(E1318,SOTC_PORKMEAT!A2:B5441,{2},FALSE))), CUSTOMERS_PORKMEAT!A2:C951,{3},FALSE)</f>
      </c>
      <c r="V1318" s="1">
        <f>VLOOKUP(UPPER(IF(IFERROR(VLOOKUP(E1318,SOTC_PORKMEAT!A2:B5441,{2},FALSE), TRUE)=TRUE, VLOOKUP(E1318,PICKUP_PORKMEAT!A2:B559,{2},FALSE),VLOOKUP(E1318,SOTC_PORKMEAT!A2:B5441,{2},FALSE))), CUSTOMERS_PORKMEAT!A2:D951,{4},FALSE)</f>
      </c>
      <c r="W1318" s="1">
        <f>VLOOKUP(H1318,SKU_PORKMEAT!A2:D683,{4},FALSE)</f>
      </c>
      <c r="X1318" s="1">
        <v>10</v>
      </c>
      <c r="Y1318" t="s">
        <v>104</v>
      </c>
    </row>
    <row r="1319" spans="1:25" x14ac:dyDescent="0.25">
      <c r="A1319" s="1">
        <v>2024</v>
      </c>
      <c r="B1319" s="1" t="s">
        <v>24</v>
      </c>
      <c r="C1319" s="1" t="s">
        <v>2524</v>
      </c>
      <c r="D1319" s="1" t="s">
        <v>3612</v>
      </c>
      <c r="E1319" s="1">
        <v>2100122520</v>
      </c>
      <c r="F1319" s="1" t="s">
        <v>139</v>
      </c>
      <c r="G1319" t="s">
        <v>28</v>
      </c>
      <c r="H1319" s="1">
        <v>1000000001127</v>
      </c>
      <c r="I1319" s="1" t="s">
        <v>50</v>
      </c>
      <c r="J1319" s="1" t="s">
        <v>50</v>
      </c>
      <c r="K1319" s="6" t="s">
        <v>3613</v>
      </c>
      <c r="L1319" t="s">
        <v>13</v>
      </c>
      <c r="M1319" t="s">
        <v>28</v>
      </c>
      <c r="N1319" s="6" t="s">
        <v>3613</v>
      </c>
      <c r="O1319" t="s">
        <v>28</v>
      </c>
      <c r="P1319" t="s">
        <v>28</v>
      </c>
      <c r="Q1319" t="s">
        <v>28</v>
      </c>
      <c r="R1319" s="7" t="s">
        <v>3614</v>
      </c>
      <c r="S1319" s="8">
        <f>R1319/N1319 * -1</f>
      </c>
      <c r="T1319">
        <f>VLOOKUP(H1319,SKU_PORKMEAT!A2:D683,{3},FALSE)</f>
      </c>
      <c r="U1319" s="1">
        <f>VLOOKUP(UPPER(IF(IFERROR(VLOOKUP(E1319,SOTC_PORKMEAT!A2:B5441,{2},FALSE), TRUE)=TRUE, VLOOKUP(E1319,PICKUP_PORKMEAT!A2:B559,{2},FALSE),VLOOKUP(E1319,SOTC_PORKMEAT!A2:B5441,{2},FALSE))), CUSTOMERS_PORKMEAT!A2:C951,{3},FALSE)</f>
      </c>
      <c r="V1319" s="1">
        <f>VLOOKUP(UPPER(IF(IFERROR(VLOOKUP(E1319,SOTC_PORKMEAT!A2:B5441,{2},FALSE), TRUE)=TRUE, VLOOKUP(E1319,PICKUP_PORKMEAT!A2:B559,{2},FALSE),VLOOKUP(E1319,SOTC_PORKMEAT!A2:B5441,{2},FALSE))), CUSTOMERS_PORKMEAT!A2:D951,{4},FALSE)</f>
      </c>
      <c r="W1319" s="1">
        <f>VLOOKUP(H1319,SKU_PORKMEAT!A2:D683,{4},FALSE)</f>
      </c>
      <c r="X1319" s="1">
        <v>15</v>
      </c>
      <c r="Y1319" t="s">
        <v>139</v>
      </c>
    </row>
    <row r="1320" spans="1:25" x14ac:dyDescent="0.25">
      <c r="A1320" s="1">
        <v>2024</v>
      </c>
      <c r="B1320" s="1" t="s">
        <v>24</v>
      </c>
      <c r="C1320" s="1" t="s">
        <v>2524</v>
      </c>
      <c r="D1320" s="1" t="s">
        <v>3615</v>
      </c>
      <c r="E1320" s="1">
        <v>2100122522</v>
      </c>
      <c r="F1320" s="1" t="s">
        <v>139</v>
      </c>
      <c r="G1320" t="s">
        <v>28</v>
      </c>
      <c r="H1320" s="1">
        <v>1000000001127</v>
      </c>
      <c r="I1320" s="1" t="s">
        <v>50</v>
      </c>
      <c r="J1320" s="1" t="s">
        <v>50</v>
      </c>
      <c r="K1320" s="6" t="s">
        <v>3616</v>
      </c>
      <c r="L1320" t="s">
        <v>13</v>
      </c>
      <c r="M1320" t="s">
        <v>28</v>
      </c>
      <c r="N1320" s="6" t="s">
        <v>3616</v>
      </c>
      <c r="O1320" t="s">
        <v>28</v>
      </c>
      <c r="P1320" t="s">
        <v>28</v>
      </c>
      <c r="Q1320" t="s">
        <v>28</v>
      </c>
      <c r="R1320" s="7" t="s">
        <v>3617</v>
      </c>
      <c r="S1320" s="8">
        <f>R1320/N1320 * -1</f>
      </c>
      <c r="T1320">
        <f>VLOOKUP(H1320,SKU_PORKMEAT!A2:D683,{3},FALSE)</f>
      </c>
      <c r="U1320" s="1">
        <f>VLOOKUP(UPPER(IF(IFERROR(VLOOKUP(E1320,SOTC_PORKMEAT!A2:B5441,{2},FALSE), TRUE)=TRUE, VLOOKUP(E1320,PICKUP_PORKMEAT!A2:B559,{2},FALSE),VLOOKUP(E1320,SOTC_PORKMEAT!A2:B5441,{2},FALSE))), CUSTOMERS_PORKMEAT!A2:C951,{3},FALSE)</f>
      </c>
      <c r="V1320" s="1">
        <f>VLOOKUP(UPPER(IF(IFERROR(VLOOKUP(E1320,SOTC_PORKMEAT!A2:B5441,{2},FALSE), TRUE)=TRUE, VLOOKUP(E1320,PICKUP_PORKMEAT!A2:B559,{2},FALSE),VLOOKUP(E1320,SOTC_PORKMEAT!A2:B5441,{2},FALSE))), CUSTOMERS_PORKMEAT!A2:D951,{4},FALSE)</f>
      </c>
      <c r="W1320" s="1">
        <f>VLOOKUP(H1320,SKU_PORKMEAT!A2:D683,{4},FALSE)</f>
      </c>
      <c r="X1320" s="1">
        <v>15</v>
      </c>
      <c r="Y1320" t="s">
        <v>139</v>
      </c>
    </row>
    <row r="1321" spans="1:25" x14ac:dyDescent="0.25">
      <c r="A1321" s="1">
        <v>2024</v>
      </c>
      <c r="B1321" s="1" t="s">
        <v>24</v>
      </c>
      <c r="C1321" s="1" t="s">
        <v>2524</v>
      </c>
      <c r="D1321" s="1" t="s">
        <v>3618</v>
      </c>
      <c r="E1321" s="1">
        <v>2100122524</v>
      </c>
      <c r="F1321" s="1" t="s">
        <v>139</v>
      </c>
      <c r="G1321" t="s">
        <v>28</v>
      </c>
      <c r="H1321" s="1">
        <v>1000000001127</v>
      </c>
      <c r="I1321" s="1" t="s">
        <v>50</v>
      </c>
      <c r="J1321" s="1" t="s">
        <v>50</v>
      </c>
      <c r="K1321" s="6" t="s">
        <v>3619</v>
      </c>
      <c r="L1321" t="s">
        <v>13</v>
      </c>
      <c r="M1321" t="s">
        <v>28</v>
      </c>
      <c r="N1321" s="6" t="s">
        <v>3619</v>
      </c>
      <c r="O1321" t="s">
        <v>28</v>
      </c>
      <c r="P1321" t="s">
        <v>28</v>
      </c>
      <c r="Q1321" t="s">
        <v>28</v>
      </c>
      <c r="R1321" s="7" t="s">
        <v>3620</v>
      </c>
      <c r="S1321" s="8">
        <f>R1321/N1321 * -1</f>
      </c>
      <c r="T1321">
        <f>VLOOKUP(H1321,SKU_PORKMEAT!A2:D683,{3},FALSE)</f>
      </c>
      <c r="U1321" s="1">
        <f>VLOOKUP(UPPER(IF(IFERROR(VLOOKUP(E1321,SOTC_PORKMEAT!A2:B5441,{2},FALSE), TRUE)=TRUE, VLOOKUP(E1321,PICKUP_PORKMEAT!A2:B559,{2},FALSE),VLOOKUP(E1321,SOTC_PORKMEAT!A2:B5441,{2},FALSE))), CUSTOMERS_PORKMEAT!A2:C951,{3},FALSE)</f>
      </c>
      <c r="V1321" s="1">
        <f>VLOOKUP(UPPER(IF(IFERROR(VLOOKUP(E1321,SOTC_PORKMEAT!A2:B5441,{2},FALSE), TRUE)=TRUE, VLOOKUP(E1321,PICKUP_PORKMEAT!A2:B559,{2},FALSE),VLOOKUP(E1321,SOTC_PORKMEAT!A2:B5441,{2},FALSE))), CUSTOMERS_PORKMEAT!A2:D951,{4},FALSE)</f>
      </c>
      <c r="W1321" s="1">
        <f>VLOOKUP(H1321,SKU_PORKMEAT!A2:D683,{4},FALSE)</f>
      </c>
      <c r="X1321" s="1">
        <v>15</v>
      </c>
      <c r="Y1321" t="s">
        <v>139</v>
      </c>
    </row>
    <row r="1322" spans="1:25" x14ac:dyDescent="0.25">
      <c r="A1322" s="1">
        <v>2024</v>
      </c>
      <c r="B1322" s="1" t="s">
        <v>24</v>
      </c>
      <c r="C1322" s="1" t="s">
        <v>2524</v>
      </c>
      <c r="D1322" s="1" t="s">
        <v>3621</v>
      </c>
      <c r="E1322" s="1">
        <v>2100122511</v>
      </c>
      <c r="F1322" s="1" t="s">
        <v>139</v>
      </c>
      <c r="G1322" t="s">
        <v>28</v>
      </c>
      <c r="H1322" s="1">
        <v>1000000001128</v>
      </c>
      <c r="I1322" s="1" t="s">
        <v>73</v>
      </c>
      <c r="J1322" s="1" t="s">
        <v>73</v>
      </c>
      <c r="K1322" s="6" t="s">
        <v>3622</v>
      </c>
      <c r="L1322" t="s">
        <v>13</v>
      </c>
      <c r="M1322" t="s">
        <v>28</v>
      </c>
      <c r="N1322" s="6" t="s">
        <v>3622</v>
      </c>
      <c r="O1322" t="s">
        <v>28</v>
      </c>
      <c r="P1322" t="s">
        <v>28</v>
      </c>
      <c r="Q1322" t="s">
        <v>28</v>
      </c>
      <c r="R1322" s="7" t="s">
        <v>3623</v>
      </c>
      <c r="S1322" s="8">
        <f>R1322/N1322 * -1</f>
      </c>
      <c r="T1322">
        <f>VLOOKUP(H1322,SKU_PORKMEAT!A2:D683,{3},FALSE)</f>
      </c>
      <c r="U1322" s="1">
        <f>VLOOKUP(UPPER(IF(IFERROR(VLOOKUP(E1322,SOTC_PORKMEAT!A2:B5441,{2},FALSE), TRUE)=TRUE, VLOOKUP(E1322,PICKUP_PORKMEAT!A2:B559,{2},FALSE),VLOOKUP(E1322,SOTC_PORKMEAT!A2:B5441,{2},FALSE))), CUSTOMERS_PORKMEAT!A2:C951,{3},FALSE)</f>
      </c>
      <c r="V1322" s="1">
        <f>VLOOKUP(UPPER(IF(IFERROR(VLOOKUP(E1322,SOTC_PORKMEAT!A2:B5441,{2},FALSE), TRUE)=TRUE, VLOOKUP(E1322,PICKUP_PORKMEAT!A2:B559,{2},FALSE),VLOOKUP(E1322,SOTC_PORKMEAT!A2:B5441,{2},FALSE))), CUSTOMERS_PORKMEAT!A2:D951,{4},FALSE)</f>
      </c>
      <c r="W1322" s="1">
        <f>VLOOKUP(H1322,SKU_PORKMEAT!A2:D683,{4},FALSE)</f>
      </c>
      <c r="X1322" s="1">
        <v>15</v>
      </c>
      <c r="Y1322" t="s">
        <v>139</v>
      </c>
    </row>
    <row r="1323" spans="1:25" x14ac:dyDescent="0.25">
      <c r="A1323" s="1">
        <v>2024</v>
      </c>
      <c r="B1323" s="1" t="s">
        <v>24</v>
      </c>
      <c r="C1323" s="1" t="s">
        <v>2524</v>
      </c>
      <c r="D1323" s="1" t="s">
        <v>3624</v>
      </c>
      <c r="E1323" s="1">
        <v>2100122490</v>
      </c>
      <c r="F1323" s="1" t="s">
        <v>177</v>
      </c>
      <c r="G1323" t="s">
        <v>28</v>
      </c>
      <c r="H1323" s="1">
        <v>1000000001127</v>
      </c>
      <c r="I1323" s="1" t="s">
        <v>50</v>
      </c>
      <c r="J1323" s="1" t="s">
        <v>50</v>
      </c>
      <c r="K1323" s="6" t="s">
        <v>3625</v>
      </c>
      <c r="L1323" t="s">
        <v>13</v>
      </c>
      <c r="M1323" t="s">
        <v>28</v>
      </c>
      <c r="N1323" s="6" t="s">
        <v>3625</v>
      </c>
      <c r="O1323" t="s">
        <v>28</v>
      </c>
      <c r="P1323" t="s">
        <v>28</v>
      </c>
      <c r="Q1323" t="s">
        <v>28</v>
      </c>
      <c r="R1323" s="7" t="s">
        <v>3626</v>
      </c>
      <c r="S1323" s="8">
        <f>R1323/N1323 * -1</f>
      </c>
      <c r="T1323">
        <f>VLOOKUP(H1323,SKU_PORKMEAT!A2:D683,{3},FALSE)</f>
      </c>
      <c r="U1323" s="1">
        <f>VLOOKUP(UPPER(IF(IFERROR(VLOOKUP(E1323,SOTC_PORKMEAT!A2:B5441,{2},FALSE), TRUE)=TRUE, VLOOKUP(E1323,PICKUP_PORKMEAT!A2:B559,{2},FALSE),VLOOKUP(E1323,SOTC_PORKMEAT!A2:B5441,{2},FALSE))), CUSTOMERS_PORKMEAT!A2:C951,{3},FALSE)</f>
      </c>
      <c r="V1323" s="1">
        <f>VLOOKUP(UPPER(IF(IFERROR(VLOOKUP(E1323,SOTC_PORKMEAT!A2:B5441,{2},FALSE), TRUE)=TRUE, VLOOKUP(E1323,PICKUP_PORKMEAT!A2:B559,{2},FALSE),VLOOKUP(E1323,SOTC_PORKMEAT!A2:B5441,{2},FALSE))), CUSTOMERS_PORKMEAT!A2:D951,{4},FALSE)</f>
      </c>
      <c r="W1323" s="1">
        <f>VLOOKUP(H1323,SKU_PORKMEAT!A2:D683,{4},FALSE)</f>
      </c>
      <c r="X1323" s="1">
        <v>15</v>
      </c>
      <c r="Y1323" t="s">
        <v>177</v>
      </c>
    </row>
    <row r="1324" spans="1:25" x14ac:dyDescent="0.25">
      <c r="A1324" s="1">
        <v>2024</v>
      </c>
      <c r="B1324" s="1" t="s">
        <v>24</v>
      </c>
      <c r="C1324" s="1" t="s">
        <v>2524</v>
      </c>
      <c r="D1324" s="1" t="s">
        <v>3627</v>
      </c>
      <c r="E1324" s="1">
        <v>2100122491</v>
      </c>
      <c r="F1324" s="1" t="s">
        <v>177</v>
      </c>
      <c r="G1324" t="s">
        <v>28</v>
      </c>
      <c r="H1324" s="1">
        <v>1000000001127</v>
      </c>
      <c r="I1324" s="1" t="s">
        <v>50</v>
      </c>
      <c r="J1324" s="1" t="s">
        <v>50</v>
      </c>
      <c r="K1324" s="6" t="s">
        <v>3628</v>
      </c>
      <c r="L1324" t="s">
        <v>13</v>
      </c>
      <c r="M1324" t="s">
        <v>28</v>
      </c>
      <c r="N1324" s="6" t="s">
        <v>3628</v>
      </c>
      <c r="O1324" t="s">
        <v>28</v>
      </c>
      <c r="P1324" t="s">
        <v>28</v>
      </c>
      <c r="Q1324" t="s">
        <v>28</v>
      </c>
      <c r="R1324" s="7" t="s">
        <v>3629</v>
      </c>
      <c r="S1324" s="8">
        <f>R1324/N1324 * -1</f>
      </c>
      <c r="T1324">
        <f>VLOOKUP(H1324,SKU_PORKMEAT!A2:D683,{3},FALSE)</f>
      </c>
      <c r="U1324" s="1">
        <f>VLOOKUP(UPPER(IF(IFERROR(VLOOKUP(E1324,SOTC_PORKMEAT!A2:B5441,{2},FALSE), TRUE)=TRUE, VLOOKUP(E1324,PICKUP_PORKMEAT!A2:B559,{2},FALSE),VLOOKUP(E1324,SOTC_PORKMEAT!A2:B5441,{2},FALSE))), CUSTOMERS_PORKMEAT!A2:C951,{3},FALSE)</f>
      </c>
      <c r="V1324" s="1">
        <f>VLOOKUP(UPPER(IF(IFERROR(VLOOKUP(E1324,SOTC_PORKMEAT!A2:B5441,{2},FALSE), TRUE)=TRUE, VLOOKUP(E1324,PICKUP_PORKMEAT!A2:B559,{2},FALSE),VLOOKUP(E1324,SOTC_PORKMEAT!A2:B5441,{2},FALSE))), CUSTOMERS_PORKMEAT!A2:D951,{4},FALSE)</f>
      </c>
      <c r="W1324" s="1">
        <f>VLOOKUP(H1324,SKU_PORKMEAT!A2:D683,{4},FALSE)</f>
      </c>
      <c r="X1324" s="1">
        <v>15</v>
      </c>
      <c r="Y1324" t="s">
        <v>177</v>
      </c>
    </row>
    <row r="1325" spans="1:25" x14ac:dyDescent="0.25">
      <c r="A1325" s="1">
        <v>2024</v>
      </c>
      <c r="B1325" s="1" t="s">
        <v>24</v>
      </c>
      <c r="C1325" s="1" t="s">
        <v>2524</v>
      </c>
      <c r="D1325" s="1" t="s">
        <v>3630</v>
      </c>
      <c r="E1325" s="1">
        <v>2100122493</v>
      </c>
      <c r="F1325" s="1" t="s">
        <v>177</v>
      </c>
      <c r="G1325" t="s">
        <v>28</v>
      </c>
      <c r="H1325" s="1">
        <v>1000000001127</v>
      </c>
      <c r="I1325" s="1" t="s">
        <v>50</v>
      </c>
      <c r="J1325" s="1" t="s">
        <v>50</v>
      </c>
      <c r="K1325" s="6" t="s">
        <v>3465</v>
      </c>
      <c r="L1325" t="s">
        <v>13</v>
      </c>
      <c r="M1325" t="s">
        <v>28</v>
      </c>
      <c r="N1325" s="6" t="s">
        <v>3465</v>
      </c>
      <c r="O1325" t="s">
        <v>28</v>
      </c>
      <c r="P1325" t="s">
        <v>28</v>
      </c>
      <c r="Q1325" t="s">
        <v>28</v>
      </c>
      <c r="R1325" s="7" t="s">
        <v>3631</v>
      </c>
      <c r="S1325" s="8">
        <f>R1325/N1325 * -1</f>
      </c>
      <c r="T1325">
        <f>VLOOKUP(H1325,SKU_PORKMEAT!A2:D683,{3},FALSE)</f>
      </c>
      <c r="U1325" s="1">
        <f>VLOOKUP(UPPER(IF(IFERROR(VLOOKUP(E1325,SOTC_PORKMEAT!A2:B5441,{2},FALSE), TRUE)=TRUE, VLOOKUP(E1325,PICKUP_PORKMEAT!A2:B559,{2},FALSE),VLOOKUP(E1325,SOTC_PORKMEAT!A2:B5441,{2},FALSE))), CUSTOMERS_PORKMEAT!A2:C951,{3},FALSE)</f>
      </c>
      <c r="V1325" s="1">
        <f>VLOOKUP(UPPER(IF(IFERROR(VLOOKUP(E1325,SOTC_PORKMEAT!A2:B5441,{2},FALSE), TRUE)=TRUE, VLOOKUP(E1325,PICKUP_PORKMEAT!A2:B559,{2},FALSE),VLOOKUP(E1325,SOTC_PORKMEAT!A2:B5441,{2},FALSE))), CUSTOMERS_PORKMEAT!A2:D951,{4},FALSE)</f>
      </c>
      <c r="W1325" s="1">
        <f>VLOOKUP(H1325,SKU_PORKMEAT!A2:D683,{4},FALSE)</f>
      </c>
      <c r="X1325" s="1">
        <v>15</v>
      </c>
      <c r="Y1325" t="s">
        <v>177</v>
      </c>
    </row>
    <row r="1326" spans="1:25" x14ac:dyDescent="0.25">
      <c r="A1326" s="1">
        <v>2024</v>
      </c>
      <c r="B1326" s="1" t="s">
        <v>24</v>
      </c>
      <c r="C1326" s="1" t="s">
        <v>2524</v>
      </c>
      <c r="D1326" s="1" t="s">
        <v>3632</v>
      </c>
      <c r="E1326" s="1">
        <v>2100122547</v>
      </c>
      <c r="F1326" s="1" t="s">
        <v>184</v>
      </c>
      <c r="G1326" t="s">
        <v>28</v>
      </c>
      <c r="H1326" s="1">
        <v>1000000002813</v>
      </c>
      <c r="I1326" s="1" t="s">
        <v>3633</v>
      </c>
      <c r="J1326" s="1" t="s">
        <v>3633</v>
      </c>
      <c r="K1326" s="6" t="s">
        <v>3634</v>
      </c>
      <c r="L1326" t="s">
        <v>13</v>
      </c>
      <c r="M1326" t="s">
        <v>28</v>
      </c>
      <c r="N1326" s="6" t="s">
        <v>3634</v>
      </c>
      <c r="O1326" t="s">
        <v>28</v>
      </c>
      <c r="P1326" t="s">
        <v>28</v>
      </c>
      <c r="Q1326" t="s">
        <v>28</v>
      </c>
      <c r="R1326" s="7" t="s">
        <v>3635</v>
      </c>
      <c r="S1326" s="8">
        <f>R1326/N1326 * -1</f>
      </c>
      <c r="T1326">
        <f>VLOOKUP(H1326,SKU_PORKMEAT!A2:D683,{3},FALSE)</f>
      </c>
      <c r="U1326" s="1">
        <f>VLOOKUP(UPPER(IF(IFERROR(VLOOKUP(E1326,SOTC_PORKMEAT!A2:B5441,{2},FALSE), TRUE)=TRUE, VLOOKUP(E1326,PICKUP_PORKMEAT!A2:B559,{2},FALSE),VLOOKUP(E1326,SOTC_PORKMEAT!A2:B5441,{2},FALSE))), CUSTOMERS_PORKMEAT!A2:C951,{3},FALSE)</f>
      </c>
      <c r="V1326" s="1">
        <f>VLOOKUP(UPPER(IF(IFERROR(VLOOKUP(E1326,SOTC_PORKMEAT!A2:B5441,{2},FALSE), TRUE)=TRUE, VLOOKUP(E1326,PICKUP_PORKMEAT!A2:B559,{2},FALSE),VLOOKUP(E1326,SOTC_PORKMEAT!A2:B5441,{2},FALSE))), CUSTOMERS_PORKMEAT!A2:D951,{4},FALSE)</f>
      </c>
      <c r="W1326" s="1">
        <f>VLOOKUP(H1326,SKU_PORKMEAT!A2:D683,{4},FALSE)</f>
      </c>
      <c r="X1326" s="1">
        <v>19</v>
      </c>
      <c r="Y1326" t="s">
        <v>184</v>
      </c>
    </row>
    <row r="1327" spans="1:25" x14ac:dyDescent="0.25">
      <c r="A1327" s="1">
        <v>2024</v>
      </c>
      <c r="B1327" s="1" t="s">
        <v>24</v>
      </c>
      <c r="C1327" s="1" t="s">
        <v>2524</v>
      </c>
      <c r="D1327" s="1" t="s">
        <v>3636</v>
      </c>
      <c r="E1327" s="1">
        <v>2100122485</v>
      </c>
      <c r="F1327" s="1" t="s">
        <v>200</v>
      </c>
      <c r="G1327" t="s">
        <v>28</v>
      </c>
      <c r="H1327" s="1">
        <v>1000000001127</v>
      </c>
      <c r="I1327" s="1" t="s">
        <v>50</v>
      </c>
      <c r="J1327" s="1" t="s">
        <v>50</v>
      </c>
      <c r="K1327" s="6" t="s">
        <v>3637</v>
      </c>
      <c r="L1327" t="s">
        <v>13</v>
      </c>
      <c r="M1327" t="s">
        <v>28</v>
      </c>
      <c r="N1327" s="6" t="s">
        <v>3637</v>
      </c>
      <c r="O1327" t="s">
        <v>28</v>
      </c>
      <c r="P1327" t="s">
        <v>28</v>
      </c>
      <c r="Q1327" t="s">
        <v>28</v>
      </c>
      <c r="R1327" s="7" t="s">
        <v>3638</v>
      </c>
      <c r="S1327" s="8">
        <f>R1327/N1327 * -1</f>
      </c>
      <c r="T1327">
        <f>VLOOKUP(H1327,SKU_PORKMEAT!A2:D683,{3},FALSE)</f>
      </c>
      <c r="U1327" s="1">
        <f>VLOOKUP(UPPER(IF(IFERROR(VLOOKUP(E1327,SOTC_PORKMEAT!A2:B5441,{2},FALSE), TRUE)=TRUE, VLOOKUP(E1327,PICKUP_PORKMEAT!A2:B559,{2},FALSE),VLOOKUP(E1327,SOTC_PORKMEAT!A2:B5441,{2},FALSE))), CUSTOMERS_PORKMEAT!A2:C951,{3},FALSE)</f>
      </c>
      <c r="V1327" s="1">
        <f>VLOOKUP(UPPER(IF(IFERROR(VLOOKUP(E1327,SOTC_PORKMEAT!A2:B5441,{2},FALSE), TRUE)=TRUE, VLOOKUP(E1327,PICKUP_PORKMEAT!A2:B559,{2},FALSE),VLOOKUP(E1327,SOTC_PORKMEAT!A2:B5441,{2},FALSE))), CUSTOMERS_PORKMEAT!A2:D951,{4},FALSE)</f>
      </c>
      <c r="W1327" s="1">
        <f>VLOOKUP(H1327,SKU_PORKMEAT!A2:D683,{4},FALSE)</f>
      </c>
      <c r="X1327" s="1">
        <v>15</v>
      </c>
      <c r="Y1327" t="s">
        <v>200</v>
      </c>
    </row>
    <row r="1328" spans="1:25" x14ac:dyDescent="0.25">
      <c r="A1328" s="1">
        <v>2024</v>
      </c>
      <c r="B1328" s="1" t="s">
        <v>24</v>
      </c>
      <c r="C1328" s="1" t="s">
        <v>2524</v>
      </c>
      <c r="D1328" s="1" t="s">
        <v>3639</v>
      </c>
      <c r="E1328" s="1">
        <v>2100122429</v>
      </c>
      <c r="F1328" s="1" t="s">
        <v>227</v>
      </c>
      <c r="G1328" t="s">
        <v>28</v>
      </c>
      <c r="H1328" s="1">
        <v>1000000001127</v>
      </c>
      <c r="I1328" s="1" t="s">
        <v>50</v>
      </c>
      <c r="J1328" s="1" t="s">
        <v>50</v>
      </c>
      <c r="K1328" s="6" t="s">
        <v>3640</v>
      </c>
      <c r="L1328" t="s">
        <v>13</v>
      </c>
      <c r="M1328" t="s">
        <v>28</v>
      </c>
      <c r="N1328" s="6" t="s">
        <v>3640</v>
      </c>
      <c r="O1328" t="s">
        <v>28</v>
      </c>
      <c r="P1328" t="s">
        <v>28</v>
      </c>
      <c r="Q1328" t="s">
        <v>28</v>
      </c>
      <c r="R1328" s="7" t="s">
        <v>3641</v>
      </c>
      <c r="S1328" s="8">
        <f>R1328/N1328 * -1</f>
      </c>
      <c r="T1328">
        <f>VLOOKUP(H1328,SKU_PORKMEAT!A2:D683,{3},FALSE)</f>
      </c>
      <c r="U1328" s="1">
        <f>VLOOKUP(UPPER(IF(IFERROR(VLOOKUP(E1328,SOTC_PORKMEAT!A2:B5441,{2},FALSE), TRUE)=TRUE, VLOOKUP(E1328,PICKUP_PORKMEAT!A2:B559,{2},FALSE),VLOOKUP(E1328,SOTC_PORKMEAT!A2:B5441,{2},FALSE))), CUSTOMERS_PORKMEAT!A2:C951,{3},FALSE)</f>
      </c>
      <c r="V1328" s="1">
        <f>VLOOKUP(UPPER(IF(IFERROR(VLOOKUP(E1328,SOTC_PORKMEAT!A2:B5441,{2},FALSE), TRUE)=TRUE, VLOOKUP(E1328,PICKUP_PORKMEAT!A2:B559,{2},FALSE),VLOOKUP(E1328,SOTC_PORKMEAT!A2:B5441,{2},FALSE))), CUSTOMERS_PORKMEAT!A2:D951,{4},FALSE)</f>
      </c>
      <c r="W1328" s="1">
        <f>VLOOKUP(H1328,SKU_PORKMEAT!A2:D683,{4},FALSE)</f>
      </c>
      <c r="X1328" s="1">
        <v>15</v>
      </c>
      <c r="Y1328" t="s">
        <v>227</v>
      </c>
    </row>
    <row r="1329" spans="1:25" x14ac:dyDescent="0.25">
      <c r="A1329" s="1">
        <v>2024</v>
      </c>
      <c r="B1329" s="1" t="s">
        <v>24</v>
      </c>
      <c r="C1329" s="1" t="s">
        <v>2524</v>
      </c>
      <c r="D1329" s="1" t="s">
        <v>3642</v>
      </c>
      <c r="E1329" s="1">
        <v>2100122486</v>
      </c>
      <c r="F1329" s="1" t="s">
        <v>239</v>
      </c>
      <c r="G1329" t="s">
        <v>28</v>
      </c>
      <c r="H1329" s="1">
        <v>1000000001127</v>
      </c>
      <c r="I1329" s="1" t="s">
        <v>50</v>
      </c>
      <c r="J1329" s="1" t="s">
        <v>50</v>
      </c>
      <c r="K1329" s="6" t="s">
        <v>3643</v>
      </c>
      <c r="L1329" t="s">
        <v>13</v>
      </c>
      <c r="M1329" t="s">
        <v>28</v>
      </c>
      <c r="N1329" s="6" t="s">
        <v>3643</v>
      </c>
      <c r="O1329" t="s">
        <v>28</v>
      </c>
      <c r="P1329" t="s">
        <v>28</v>
      </c>
      <c r="Q1329" t="s">
        <v>28</v>
      </c>
      <c r="R1329" s="7" t="s">
        <v>3644</v>
      </c>
      <c r="S1329" s="8">
        <f>R1329/N1329 * -1</f>
      </c>
      <c r="T1329">
        <f>VLOOKUP(H1329,SKU_PORKMEAT!A2:D683,{3},FALSE)</f>
      </c>
      <c r="U1329" s="1">
        <f>VLOOKUP(UPPER(IF(IFERROR(VLOOKUP(E1329,SOTC_PORKMEAT!A2:B5441,{2},FALSE), TRUE)=TRUE, VLOOKUP(E1329,PICKUP_PORKMEAT!A2:B559,{2},FALSE),VLOOKUP(E1329,SOTC_PORKMEAT!A2:B5441,{2},FALSE))), CUSTOMERS_PORKMEAT!A2:C951,{3},FALSE)</f>
      </c>
      <c r="V1329" s="1">
        <f>VLOOKUP(UPPER(IF(IFERROR(VLOOKUP(E1329,SOTC_PORKMEAT!A2:B5441,{2},FALSE), TRUE)=TRUE, VLOOKUP(E1329,PICKUP_PORKMEAT!A2:B559,{2},FALSE),VLOOKUP(E1329,SOTC_PORKMEAT!A2:B5441,{2},FALSE))), CUSTOMERS_PORKMEAT!A2:D951,{4},FALSE)</f>
      </c>
      <c r="W1329" s="1">
        <f>VLOOKUP(H1329,SKU_PORKMEAT!A2:D683,{4},FALSE)</f>
      </c>
      <c r="X1329" s="1">
        <v>15</v>
      </c>
      <c r="Y1329" t="s">
        <v>239</v>
      </c>
    </row>
    <row r="1330" spans="1:25" x14ac:dyDescent="0.25">
      <c r="A1330" s="1">
        <v>2024</v>
      </c>
      <c r="B1330" s="1" t="s">
        <v>24</v>
      </c>
      <c r="C1330" s="1" t="s">
        <v>2524</v>
      </c>
      <c r="D1330" s="1" t="s">
        <v>3645</v>
      </c>
      <c r="E1330" s="1">
        <v>2100122459</v>
      </c>
      <c r="F1330" s="1" t="s">
        <v>135</v>
      </c>
      <c r="G1330" t="s">
        <v>28</v>
      </c>
      <c r="H1330" s="1">
        <v>1000000001127</v>
      </c>
      <c r="I1330" s="1" t="s">
        <v>50</v>
      </c>
      <c r="J1330" s="1" t="s">
        <v>50</v>
      </c>
      <c r="K1330" s="6" t="s">
        <v>3646</v>
      </c>
      <c r="L1330" t="s">
        <v>13</v>
      </c>
      <c r="M1330" t="s">
        <v>28</v>
      </c>
      <c r="N1330" s="6" t="s">
        <v>3646</v>
      </c>
      <c r="O1330" t="s">
        <v>28</v>
      </c>
      <c r="P1330" t="s">
        <v>28</v>
      </c>
      <c r="Q1330" t="s">
        <v>28</v>
      </c>
      <c r="R1330" s="7" t="s">
        <v>3647</v>
      </c>
      <c r="S1330" s="8">
        <f>R1330/N1330 * -1</f>
      </c>
      <c r="T1330">
        <f>VLOOKUP(H1330,SKU_PORKMEAT!A2:D683,{3},FALSE)</f>
      </c>
      <c r="U1330" s="1">
        <f>VLOOKUP(UPPER(IF(IFERROR(VLOOKUP(E1330,SOTC_PORKMEAT!A2:B5441,{2},FALSE), TRUE)=TRUE, VLOOKUP(E1330,PICKUP_PORKMEAT!A2:B559,{2},FALSE),VLOOKUP(E1330,SOTC_PORKMEAT!A2:B5441,{2},FALSE))), CUSTOMERS_PORKMEAT!A2:C951,{3},FALSE)</f>
      </c>
      <c r="V1330" s="1">
        <f>VLOOKUP(UPPER(IF(IFERROR(VLOOKUP(E1330,SOTC_PORKMEAT!A2:B5441,{2},FALSE), TRUE)=TRUE, VLOOKUP(E1330,PICKUP_PORKMEAT!A2:B559,{2},FALSE),VLOOKUP(E1330,SOTC_PORKMEAT!A2:B5441,{2},FALSE))), CUSTOMERS_PORKMEAT!A2:D951,{4},FALSE)</f>
      </c>
      <c r="W1330" s="1">
        <f>VLOOKUP(H1330,SKU_PORKMEAT!A2:D683,{4},FALSE)</f>
      </c>
      <c r="X1330" s="1">
        <v>15</v>
      </c>
      <c r="Y1330" t="s">
        <v>135</v>
      </c>
    </row>
    <row r="1331" spans="1:25" x14ac:dyDescent="0.25">
      <c r="A1331" s="1">
        <v>2024</v>
      </c>
      <c r="B1331" s="1" t="s">
        <v>24</v>
      </c>
      <c r="C1331" s="1" t="s">
        <v>2524</v>
      </c>
      <c r="D1331" s="1" t="s">
        <v>3648</v>
      </c>
      <c r="E1331" s="1">
        <v>2100122534</v>
      </c>
      <c r="F1331" s="1" t="s">
        <v>139</v>
      </c>
      <c r="G1331" t="s">
        <v>28</v>
      </c>
      <c r="H1331" s="1">
        <v>1000000001128</v>
      </c>
      <c r="I1331" s="1" t="s">
        <v>73</v>
      </c>
      <c r="J1331" s="1" t="s">
        <v>73</v>
      </c>
      <c r="K1331" s="6" t="s">
        <v>3649</v>
      </c>
      <c r="L1331" t="s">
        <v>13</v>
      </c>
      <c r="M1331" t="s">
        <v>28</v>
      </c>
      <c r="N1331" s="6" t="s">
        <v>3649</v>
      </c>
      <c r="O1331" t="s">
        <v>28</v>
      </c>
      <c r="P1331" t="s">
        <v>28</v>
      </c>
      <c r="Q1331" t="s">
        <v>28</v>
      </c>
      <c r="R1331" s="7" t="s">
        <v>3650</v>
      </c>
      <c r="S1331" s="8">
        <f>R1331/N1331 * -1</f>
      </c>
      <c r="T1331">
        <f>VLOOKUP(H1331,SKU_PORKMEAT!A2:D683,{3},FALSE)</f>
      </c>
      <c r="U1331" s="1">
        <f>VLOOKUP(UPPER(IF(IFERROR(VLOOKUP(E1331,SOTC_PORKMEAT!A2:B5441,{2},FALSE), TRUE)=TRUE, VLOOKUP(E1331,PICKUP_PORKMEAT!A2:B559,{2},FALSE),VLOOKUP(E1331,SOTC_PORKMEAT!A2:B5441,{2},FALSE))), CUSTOMERS_PORKMEAT!A2:C951,{3},FALSE)</f>
      </c>
      <c r="V1331" s="1">
        <f>VLOOKUP(UPPER(IF(IFERROR(VLOOKUP(E1331,SOTC_PORKMEAT!A2:B5441,{2},FALSE), TRUE)=TRUE, VLOOKUP(E1331,PICKUP_PORKMEAT!A2:B559,{2},FALSE),VLOOKUP(E1331,SOTC_PORKMEAT!A2:B5441,{2},FALSE))), CUSTOMERS_PORKMEAT!A2:D951,{4},FALSE)</f>
      </c>
      <c r="W1331" s="1">
        <f>VLOOKUP(H1331,SKU_PORKMEAT!A2:D683,{4},FALSE)</f>
      </c>
      <c r="X1331" s="1">
        <v>15</v>
      </c>
      <c r="Y1331" t="s">
        <v>139</v>
      </c>
    </row>
    <row r="1332" spans="1:25" x14ac:dyDescent="0.25">
      <c r="A1332" s="1">
        <v>2024</v>
      </c>
      <c r="B1332" s="1" t="s">
        <v>24</v>
      </c>
      <c r="C1332" s="1" t="s">
        <v>2524</v>
      </c>
      <c r="D1332" s="1" t="s">
        <v>3651</v>
      </c>
      <c r="E1332" s="1">
        <v>2100122505</v>
      </c>
      <c r="F1332" s="1" t="s">
        <v>139</v>
      </c>
      <c r="G1332" t="s">
        <v>28</v>
      </c>
      <c r="H1332" s="1">
        <v>1000000001127</v>
      </c>
      <c r="I1332" s="1" t="s">
        <v>50</v>
      </c>
      <c r="J1332" s="1" t="s">
        <v>50</v>
      </c>
      <c r="K1332" s="6" t="s">
        <v>3652</v>
      </c>
      <c r="L1332" t="s">
        <v>13</v>
      </c>
      <c r="M1332" t="s">
        <v>28</v>
      </c>
      <c r="N1332" s="6" t="s">
        <v>3652</v>
      </c>
      <c r="O1332" t="s">
        <v>28</v>
      </c>
      <c r="P1332" t="s">
        <v>28</v>
      </c>
      <c r="Q1332" t="s">
        <v>28</v>
      </c>
      <c r="R1332" s="7" t="s">
        <v>3653</v>
      </c>
      <c r="S1332" s="8">
        <f>R1332/N1332 * -1</f>
      </c>
      <c r="T1332">
        <f>VLOOKUP(H1332,SKU_PORKMEAT!A2:D683,{3},FALSE)</f>
      </c>
      <c r="U1332" s="1">
        <f>VLOOKUP(UPPER(IF(IFERROR(VLOOKUP(E1332,SOTC_PORKMEAT!A2:B5441,{2},FALSE), TRUE)=TRUE, VLOOKUP(E1332,PICKUP_PORKMEAT!A2:B559,{2},FALSE),VLOOKUP(E1332,SOTC_PORKMEAT!A2:B5441,{2},FALSE))), CUSTOMERS_PORKMEAT!A2:C951,{3},FALSE)</f>
      </c>
      <c r="V1332" s="1">
        <f>VLOOKUP(UPPER(IF(IFERROR(VLOOKUP(E1332,SOTC_PORKMEAT!A2:B5441,{2},FALSE), TRUE)=TRUE, VLOOKUP(E1332,PICKUP_PORKMEAT!A2:B559,{2},FALSE),VLOOKUP(E1332,SOTC_PORKMEAT!A2:B5441,{2},FALSE))), CUSTOMERS_PORKMEAT!A2:D951,{4},FALSE)</f>
      </c>
      <c r="W1332" s="1">
        <f>VLOOKUP(H1332,SKU_PORKMEAT!A2:D683,{4},FALSE)</f>
      </c>
      <c r="X1332" s="1">
        <v>15</v>
      </c>
      <c r="Y1332" t="s">
        <v>139</v>
      </c>
    </row>
    <row r="1333" spans="1:25" x14ac:dyDescent="0.25">
      <c r="A1333" s="1">
        <v>2024</v>
      </c>
      <c r="B1333" s="1" t="s">
        <v>24</v>
      </c>
      <c r="C1333" s="1" t="s">
        <v>2524</v>
      </c>
      <c r="D1333" s="1" t="s">
        <v>3654</v>
      </c>
      <c r="E1333" s="1">
        <v>2100122528</v>
      </c>
      <c r="F1333" s="1" t="s">
        <v>139</v>
      </c>
      <c r="G1333" t="s">
        <v>28</v>
      </c>
      <c r="H1333" s="1">
        <v>1000000001127</v>
      </c>
      <c r="I1333" s="1" t="s">
        <v>50</v>
      </c>
      <c r="J1333" s="1" t="s">
        <v>50</v>
      </c>
      <c r="K1333" s="6" t="s">
        <v>3655</v>
      </c>
      <c r="L1333" t="s">
        <v>13</v>
      </c>
      <c r="M1333" t="s">
        <v>28</v>
      </c>
      <c r="N1333" s="6" t="s">
        <v>3655</v>
      </c>
      <c r="O1333" t="s">
        <v>28</v>
      </c>
      <c r="P1333" t="s">
        <v>28</v>
      </c>
      <c r="Q1333" t="s">
        <v>28</v>
      </c>
      <c r="R1333" s="7" t="s">
        <v>3656</v>
      </c>
      <c r="S1333" s="8">
        <f>R1333/N1333 * -1</f>
      </c>
      <c r="T1333">
        <f>VLOOKUP(H1333,SKU_PORKMEAT!A2:D683,{3},FALSE)</f>
      </c>
      <c r="U1333" s="1">
        <f>VLOOKUP(UPPER(IF(IFERROR(VLOOKUP(E1333,SOTC_PORKMEAT!A2:B5441,{2},FALSE), TRUE)=TRUE, VLOOKUP(E1333,PICKUP_PORKMEAT!A2:B559,{2},FALSE),VLOOKUP(E1333,SOTC_PORKMEAT!A2:B5441,{2},FALSE))), CUSTOMERS_PORKMEAT!A2:C951,{3},FALSE)</f>
      </c>
      <c r="V1333" s="1">
        <f>VLOOKUP(UPPER(IF(IFERROR(VLOOKUP(E1333,SOTC_PORKMEAT!A2:B5441,{2},FALSE), TRUE)=TRUE, VLOOKUP(E1333,PICKUP_PORKMEAT!A2:B559,{2},FALSE),VLOOKUP(E1333,SOTC_PORKMEAT!A2:B5441,{2},FALSE))), CUSTOMERS_PORKMEAT!A2:D951,{4},FALSE)</f>
      </c>
      <c r="W1333" s="1">
        <f>VLOOKUP(H1333,SKU_PORKMEAT!A2:D683,{4},FALSE)</f>
      </c>
      <c r="X1333" s="1">
        <v>15</v>
      </c>
      <c r="Y1333" t="s">
        <v>139</v>
      </c>
    </row>
    <row r="1334" spans="1:25" x14ac:dyDescent="0.25">
      <c r="A1334" s="1">
        <v>2024</v>
      </c>
      <c r="B1334" s="1" t="s">
        <v>24</v>
      </c>
      <c r="C1334" s="1" t="s">
        <v>2524</v>
      </c>
      <c r="D1334" s="1" t="s">
        <v>3657</v>
      </c>
      <c r="E1334" s="1">
        <v>2100122494</v>
      </c>
      <c r="F1334" s="1" t="s">
        <v>177</v>
      </c>
      <c r="G1334" t="s">
        <v>28</v>
      </c>
      <c r="H1334" s="1">
        <v>1000000001127</v>
      </c>
      <c r="I1334" s="1" t="s">
        <v>50</v>
      </c>
      <c r="J1334" s="1" t="s">
        <v>50</v>
      </c>
      <c r="K1334" s="6" t="s">
        <v>3658</v>
      </c>
      <c r="L1334" t="s">
        <v>13</v>
      </c>
      <c r="M1334" t="s">
        <v>28</v>
      </c>
      <c r="N1334" s="6" t="s">
        <v>3658</v>
      </c>
      <c r="O1334" t="s">
        <v>28</v>
      </c>
      <c r="P1334" t="s">
        <v>28</v>
      </c>
      <c r="Q1334" t="s">
        <v>28</v>
      </c>
      <c r="R1334" s="7" t="s">
        <v>3659</v>
      </c>
      <c r="S1334" s="8">
        <f>R1334/N1334 * -1</f>
      </c>
      <c r="T1334">
        <f>VLOOKUP(H1334,SKU_PORKMEAT!A2:D683,{3},FALSE)</f>
      </c>
      <c r="U1334" s="1">
        <f>VLOOKUP(UPPER(IF(IFERROR(VLOOKUP(E1334,SOTC_PORKMEAT!A2:B5441,{2},FALSE), TRUE)=TRUE, VLOOKUP(E1334,PICKUP_PORKMEAT!A2:B559,{2},FALSE),VLOOKUP(E1334,SOTC_PORKMEAT!A2:B5441,{2},FALSE))), CUSTOMERS_PORKMEAT!A2:C951,{3},FALSE)</f>
      </c>
      <c r="V1334" s="1">
        <f>VLOOKUP(UPPER(IF(IFERROR(VLOOKUP(E1334,SOTC_PORKMEAT!A2:B5441,{2},FALSE), TRUE)=TRUE, VLOOKUP(E1334,PICKUP_PORKMEAT!A2:B559,{2},FALSE),VLOOKUP(E1334,SOTC_PORKMEAT!A2:B5441,{2},FALSE))), CUSTOMERS_PORKMEAT!A2:D951,{4},FALSE)</f>
      </c>
      <c r="W1334" s="1">
        <f>VLOOKUP(H1334,SKU_PORKMEAT!A2:D683,{4},FALSE)</f>
      </c>
      <c r="X1334" s="1">
        <v>15</v>
      </c>
      <c r="Y1334" t="s">
        <v>177</v>
      </c>
    </row>
    <row r="1335" spans="1:25" x14ac:dyDescent="0.25">
      <c r="A1335" s="1">
        <v>2024</v>
      </c>
      <c r="B1335" s="1" t="s">
        <v>24</v>
      </c>
      <c r="C1335" s="1" t="s">
        <v>2524</v>
      </c>
      <c r="D1335" s="1" t="s">
        <v>3660</v>
      </c>
      <c r="E1335" s="1">
        <v>2100122460</v>
      </c>
      <c r="F1335" s="1" t="s">
        <v>177</v>
      </c>
      <c r="G1335" t="s">
        <v>28</v>
      </c>
      <c r="H1335" s="1">
        <v>1000000001127</v>
      </c>
      <c r="I1335" s="1" t="s">
        <v>50</v>
      </c>
      <c r="J1335" s="1" t="s">
        <v>50</v>
      </c>
      <c r="K1335" s="6" t="s">
        <v>3277</v>
      </c>
      <c r="L1335" t="s">
        <v>13</v>
      </c>
      <c r="M1335" t="s">
        <v>28</v>
      </c>
      <c r="N1335" s="6" t="s">
        <v>3277</v>
      </c>
      <c r="O1335" t="s">
        <v>28</v>
      </c>
      <c r="P1335" t="s">
        <v>28</v>
      </c>
      <c r="Q1335" t="s">
        <v>28</v>
      </c>
      <c r="R1335" s="7" t="s">
        <v>3661</v>
      </c>
      <c r="S1335" s="8">
        <f>R1335/N1335 * -1</f>
      </c>
      <c r="T1335">
        <f>VLOOKUP(H1335,SKU_PORKMEAT!A2:D683,{3},FALSE)</f>
      </c>
      <c r="U1335" s="1">
        <f>VLOOKUP(UPPER(IF(IFERROR(VLOOKUP(E1335,SOTC_PORKMEAT!A2:B5441,{2},FALSE), TRUE)=TRUE, VLOOKUP(E1335,PICKUP_PORKMEAT!A2:B559,{2},FALSE),VLOOKUP(E1335,SOTC_PORKMEAT!A2:B5441,{2},FALSE))), CUSTOMERS_PORKMEAT!A2:C951,{3},FALSE)</f>
      </c>
      <c r="V1335" s="1">
        <f>VLOOKUP(UPPER(IF(IFERROR(VLOOKUP(E1335,SOTC_PORKMEAT!A2:B5441,{2},FALSE), TRUE)=TRUE, VLOOKUP(E1335,PICKUP_PORKMEAT!A2:B559,{2},FALSE),VLOOKUP(E1335,SOTC_PORKMEAT!A2:B5441,{2},FALSE))), CUSTOMERS_PORKMEAT!A2:D951,{4},FALSE)</f>
      </c>
      <c r="W1335" s="1">
        <f>VLOOKUP(H1335,SKU_PORKMEAT!A2:D683,{4},FALSE)</f>
      </c>
      <c r="X1335" s="1">
        <v>15</v>
      </c>
      <c r="Y1335" t="s">
        <v>177</v>
      </c>
    </row>
    <row r="1336" spans="1:25" x14ac:dyDescent="0.25">
      <c r="A1336" s="1">
        <v>2024</v>
      </c>
      <c r="B1336" s="1" t="s">
        <v>24</v>
      </c>
      <c r="C1336" s="1" t="s">
        <v>2524</v>
      </c>
      <c r="D1336" s="1" t="s">
        <v>3662</v>
      </c>
      <c r="E1336" s="1">
        <v>2100122461</v>
      </c>
      <c r="F1336" s="1" t="s">
        <v>177</v>
      </c>
      <c r="G1336" t="s">
        <v>28</v>
      </c>
      <c r="H1336" s="1">
        <v>1000000001127</v>
      </c>
      <c r="I1336" s="1" t="s">
        <v>50</v>
      </c>
      <c r="J1336" s="1" t="s">
        <v>50</v>
      </c>
      <c r="K1336" s="6" t="s">
        <v>3663</v>
      </c>
      <c r="L1336" t="s">
        <v>13</v>
      </c>
      <c r="M1336" t="s">
        <v>28</v>
      </c>
      <c r="N1336" s="6" t="s">
        <v>3663</v>
      </c>
      <c r="O1336" t="s">
        <v>28</v>
      </c>
      <c r="P1336" t="s">
        <v>28</v>
      </c>
      <c r="Q1336" t="s">
        <v>28</v>
      </c>
      <c r="R1336" s="7" t="s">
        <v>3664</v>
      </c>
      <c r="S1336" s="8">
        <f>R1336/N1336 * -1</f>
      </c>
      <c r="T1336">
        <f>VLOOKUP(H1336,SKU_PORKMEAT!A2:D683,{3},FALSE)</f>
      </c>
      <c r="U1336" s="1">
        <f>VLOOKUP(UPPER(IF(IFERROR(VLOOKUP(E1336,SOTC_PORKMEAT!A2:B5441,{2},FALSE), TRUE)=TRUE, VLOOKUP(E1336,PICKUP_PORKMEAT!A2:B559,{2},FALSE),VLOOKUP(E1336,SOTC_PORKMEAT!A2:B5441,{2},FALSE))), CUSTOMERS_PORKMEAT!A2:C951,{3},FALSE)</f>
      </c>
      <c r="V1336" s="1">
        <f>VLOOKUP(UPPER(IF(IFERROR(VLOOKUP(E1336,SOTC_PORKMEAT!A2:B5441,{2},FALSE), TRUE)=TRUE, VLOOKUP(E1336,PICKUP_PORKMEAT!A2:B559,{2},FALSE),VLOOKUP(E1336,SOTC_PORKMEAT!A2:B5441,{2},FALSE))), CUSTOMERS_PORKMEAT!A2:D951,{4},FALSE)</f>
      </c>
      <c r="W1336" s="1">
        <f>VLOOKUP(H1336,SKU_PORKMEAT!A2:D683,{4},FALSE)</f>
      </c>
      <c r="X1336" s="1">
        <v>15</v>
      </c>
      <c r="Y1336" t="s">
        <v>177</v>
      </c>
    </row>
    <row r="1337" spans="1:25" x14ac:dyDescent="0.25">
      <c r="A1337" s="1">
        <v>2024</v>
      </c>
      <c r="B1337" s="1" t="s">
        <v>24</v>
      </c>
      <c r="C1337" s="1" t="s">
        <v>2524</v>
      </c>
      <c r="D1337" s="1" t="s">
        <v>3665</v>
      </c>
      <c r="E1337" s="1">
        <v>2100122462</v>
      </c>
      <c r="F1337" s="1" t="s">
        <v>177</v>
      </c>
      <c r="G1337" t="s">
        <v>28</v>
      </c>
      <c r="H1337" s="1">
        <v>1000000001127</v>
      </c>
      <c r="I1337" s="1" t="s">
        <v>50</v>
      </c>
      <c r="J1337" s="1" t="s">
        <v>50</v>
      </c>
      <c r="K1337" s="6" t="s">
        <v>2028</v>
      </c>
      <c r="L1337" t="s">
        <v>13</v>
      </c>
      <c r="M1337" t="s">
        <v>28</v>
      </c>
      <c r="N1337" s="6" t="s">
        <v>2028</v>
      </c>
      <c r="O1337" t="s">
        <v>28</v>
      </c>
      <c r="P1337" t="s">
        <v>28</v>
      </c>
      <c r="Q1337" t="s">
        <v>28</v>
      </c>
      <c r="R1337" s="7" t="s">
        <v>3666</v>
      </c>
      <c r="S1337" s="8">
        <f>R1337/N1337 * -1</f>
      </c>
      <c r="T1337">
        <f>VLOOKUP(H1337,SKU_PORKMEAT!A2:D683,{3},FALSE)</f>
      </c>
      <c r="U1337" s="1">
        <f>VLOOKUP(UPPER(IF(IFERROR(VLOOKUP(E1337,SOTC_PORKMEAT!A2:B5441,{2},FALSE), TRUE)=TRUE, VLOOKUP(E1337,PICKUP_PORKMEAT!A2:B559,{2},FALSE),VLOOKUP(E1337,SOTC_PORKMEAT!A2:B5441,{2},FALSE))), CUSTOMERS_PORKMEAT!A2:C951,{3},FALSE)</f>
      </c>
      <c r="V1337" s="1">
        <f>VLOOKUP(UPPER(IF(IFERROR(VLOOKUP(E1337,SOTC_PORKMEAT!A2:B5441,{2},FALSE), TRUE)=TRUE, VLOOKUP(E1337,PICKUP_PORKMEAT!A2:B559,{2},FALSE),VLOOKUP(E1337,SOTC_PORKMEAT!A2:B5441,{2},FALSE))), CUSTOMERS_PORKMEAT!A2:D951,{4},FALSE)</f>
      </c>
      <c r="W1337" s="1">
        <f>VLOOKUP(H1337,SKU_PORKMEAT!A2:D683,{4},FALSE)</f>
      </c>
      <c r="X1337" s="1">
        <v>15</v>
      </c>
      <c r="Y1337" t="s">
        <v>177</v>
      </c>
    </row>
    <row r="1338" spans="1:25" x14ac:dyDescent="0.25">
      <c r="A1338" s="1">
        <v>2024</v>
      </c>
      <c r="B1338" s="1" t="s">
        <v>24</v>
      </c>
      <c r="C1338" s="1" t="s">
        <v>2524</v>
      </c>
      <c r="D1338" s="1" t="s">
        <v>3667</v>
      </c>
      <c r="E1338" s="1">
        <v>2100122463</v>
      </c>
      <c r="F1338" s="1" t="s">
        <v>177</v>
      </c>
      <c r="G1338" t="s">
        <v>28</v>
      </c>
      <c r="H1338" s="1">
        <v>1000000001127</v>
      </c>
      <c r="I1338" s="1" t="s">
        <v>50</v>
      </c>
      <c r="J1338" s="1" t="s">
        <v>50</v>
      </c>
      <c r="K1338" s="6" t="s">
        <v>3668</v>
      </c>
      <c r="L1338" t="s">
        <v>13</v>
      </c>
      <c r="M1338" t="s">
        <v>28</v>
      </c>
      <c r="N1338" s="6" t="s">
        <v>3668</v>
      </c>
      <c r="O1338" t="s">
        <v>28</v>
      </c>
      <c r="P1338" t="s">
        <v>28</v>
      </c>
      <c r="Q1338" t="s">
        <v>28</v>
      </c>
      <c r="R1338" s="7" t="s">
        <v>3669</v>
      </c>
      <c r="S1338" s="8">
        <f>R1338/N1338 * -1</f>
      </c>
      <c r="T1338">
        <f>VLOOKUP(H1338,SKU_PORKMEAT!A2:D683,{3},FALSE)</f>
      </c>
      <c r="U1338" s="1">
        <f>VLOOKUP(UPPER(IF(IFERROR(VLOOKUP(E1338,SOTC_PORKMEAT!A2:B5441,{2},FALSE), TRUE)=TRUE, VLOOKUP(E1338,PICKUP_PORKMEAT!A2:B559,{2},FALSE),VLOOKUP(E1338,SOTC_PORKMEAT!A2:B5441,{2},FALSE))), CUSTOMERS_PORKMEAT!A2:C951,{3},FALSE)</f>
      </c>
      <c r="V1338" s="1">
        <f>VLOOKUP(UPPER(IF(IFERROR(VLOOKUP(E1338,SOTC_PORKMEAT!A2:B5441,{2},FALSE), TRUE)=TRUE, VLOOKUP(E1338,PICKUP_PORKMEAT!A2:B559,{2},FALSE),VLOOKUP(E1338,SOTC_PORKMEAT!A2:B5441,{2},FALSE))), CUSTOMERS_PORKMEAT!A2:D951,{4},FALSE)</f>
      </c>
      <c r="W1338" s="1">
        <f>VLOOKUP(H1338,SKU_PORKMEAT!A2:D683,{4},FALSE)</f>
      </c>
      <c r="X1338" s="1">
        <v>15</v>
      </c>
      <c r="Y1338" t="s">
        <v>177</v>
      </c>
    </row>
    <row r="1339" spans="1:25" x14ac:dyDescent="0.25">
      <c r="A1339" s="1">
        <v>2024</v>
      </c>
      <c r="B1339" s="1" t="s">
        <v>24</v>
      </c>
      <c r="C1339" s="1" t="s">
        <v>2524</v>
      </c>
      <c r="D1339" s="1" t="s">
        <v>3670</v>
      </c>
      <c r="E1339" s="1">
        <v>2100122464</v>
      </c>
      <c r="F1339" s="1" t="s">
        <v>177</v>
      </c>
      <c r="G1339" t="s">
        <v>28</v>
      </c>
      <c r="H1339" s="1">
        <v>1000000001127</v>
      </c>
      <c r="I1339" s="1" t="s">
        <v>50</v>
      </c>
      <c r="J1339" s="1" t="s">
        <v>50</v>
      </c>
      <c r="K1339" s="6" t="s">
        <v>2810</v>
      </c>
      <c r="L1339" t="s">
        <v>13</v>
      </c>
      <c r="M1339" t="s">
        <v>28</v>
      </c>
      <c r="N1339" s="6" t="s">
        <v>2810</v>
      </c>
      <c r="O1339" t="s">
        <v>28</v>
      </c>
      <c r="P1339" t="s">
        <v>28</v>
      </c>
      <c r="Q1339" t="s">
        <v>28</v>
      </c>
      <c r="R1339" s="7" t="s">
        <v>3671</v>
      </c>
      <c r="S1339" s="8">
        <f>R1339/N1339 * -1</f>
      </c>
      <c r="T1339">
        <f>VLOOKUP(H1339,SKU_PORKMEAT!A2:D683,{3},FALSE)</f>
      </c>
      <c r="U1339" s="1">
        <f>VLOOKUP(UPPER(IF(IFERROR(VLOOKUP(E1339,SOTC_PORKMEAT!A2:B5441,{2},FALSE), TRUE)=TRUE, VLOOKUP(E1339,PICKUP_PORKMEAT!A2:B559,{2},FALSE),VLOOKUP(E1339,SOTC_PORKMEAT!A2:B5441,{2},FALSE))), CUSTOMERS_PORKMEAT!A2:C951,{3},FALSE)</f>
      </c>
      <c r="V1339" s="1">
        <f>VLOOKUP(UPPER(IF(IFERROR(VLOOKUP(E1339,SOTC_PORKMEAT!A2:B5441,{2},FALSE), TRUE)=TRUE, VLOOKUP(E1339,PICKUP_PORKMEAT!A2:B559,{2},FALSE),VLOOKUP(E1339,SOTC_PORKMEAT!A2:B5441,{2},FALSE))), CUSTOMERS_PORKMEAT!A2:D951,{4},FALSE)</f>
      </c>
      <c r="W1339" s="1">
        <f>VLOOKUP(H1339,SKU_PORKMEAT!A2:D683,{4},FALSE)</f>
      </c>
      <c r="X1339" s="1">
        <v>15</v>
      </c>
      <c r="Y1339" t="s">
        <v>177</v>
      </c>
    </row>
    <row r="1340" spans="1:25" x14ac:dyDescent="0.25">
      <c r="A1340" s="1">
        <v>2024</v>
      </c>
      <c r="B1340" s="1" t="s">
        <v>24</v>
      </c>
      <c r="C1340" s="1" t="s">
        <v>2524</v>
      </c>
      <c r="D1340" s="1" t="s">
        <v>3672</v>
      </c>
      <c r="E1340" s="1">
        <v>2100122465</v>
      </c>
      <c r="F1340" s="1" t="s">
        <v>177</v>
      </c>
      <c r="G1340" t="s">
        <v>28</v>
      </c>
      <c r="H1340" s="1">
        <v>1000000001127</v>
      </c>
      <c r="I1340" s="1" t="s">
        <v>50</v>
      </c>
      <c r="J1340" s="1" t="s">
        <v>50</v>
      </c>
      <c r="K1340" s="6" t="s">
        <v>513</v>
      </c>
      <c r="L1340" t="s">
        <v>13</v>
      </c>
      <c r="M1340" t="s">
        <v>28</v>
      </c>
      <c r="N1340" s="6" t="s">
        <v>513</v>
      </c>
      <c r="O1340" t="s">
        <v>28</v>
      </c>
      <c r="P1340" t="s">
        <v>28</v>
      </c>
      <c r="Q1340" t="s">
        <v>28</v>
      </c>
      <c r="R1340" s="7" t="s">
        <v>3673</v>
      </c>
      <c r="S1340" s="8">
        <f>R1340/N1340 * -1</f>
      </c>
      <c r="T1340">
        <f>VLOOKUP(H1340,SKU_PORKMEAT!A2:D683,{3},FALSE)</f>
      </c>
      <c r="U1340" s="1">
        <f>VLOOKUP(UPPER(IF(IFERROR(VLOOKUP(E1340,SOTC_PORKMEAT!A2:B5441,{2},FALSE), TRUE)=TRUE, VLOOKUP(E1340,PICKUP_PORKMEAT!A2:B559,{2},FALSE),VLOOKUP(E1340,SOTC_PORKMEAT!A2:B5441,{2},FALSE))), CUSTOMERS_PORKMEAT!A2:C951,{3},FALSE)</f>
      </c>
      <c r="V1340" s="1">
        <f>VLOOKUP(UPPER(IF(IFERROR(VLOOKUP(E1340,SOTC_PORKMEAT!A2:B5441,{2},FALSE), TRUE)=TRUE, VLOOKUP(E1340,PICKUP_PORKMEAT!A2:B559,{2},FALSE),VLOOKUP(E1340,SOTC_PORKMEAT!A2:B5441,{2},FALSE))), CUSTOMERS_PORKMEAT!A2:D951,{4},FALSE)</f>
      </c>
      <c r="W1340" s="1">
        <f>VLOOKUP(H1340,SKU_PORKMEAT!A2:D683,{4},FALSE)</f>
      </c>
      <c r="X1340" s="1">
        <v>15</v>
      </c>
      <c r="Y1340" t="s">
        <v>177</v>
      </c>
    </row>
    <row r="1341" spans="1:25" x14ac:dyDescent="0.25">
      <c r="A1341" s="1">
        <v>2024</v>
      </c>
      <c r="B1341" s="1" t="s">
        <v>24</v>
      </c>
      <c r="C1341" s="1" t="s">
        <v>2524</v>
      </c>
      <c r="D1341" s="1" t="s">
        <v>3674</v>
      </c>
      <c r="E1341" s="1">
        <v>2100122468</v>
      </c>
      <c r="F1341" s="1" t="s">
        <v>177</v>
      </c>
      <c r="G1341" t="s">
        <v>28</v>
      </c>
      <c r="H1341" s="1">
        <v>1000000001127</v>
      </c>
      <c r="I1341" s="1" t="s">
        <v>50</v>
      </c>
      <c r="J1341" s="1" t="s">
        <v>50</v>
      </c>
      <c r="K1341" s="6" t="s">
        <v>3675</v>
      </c>
      <c r="L1341" t="s">
        <v>13</v>
      </c>
      <c r="M1341" t="s">
        <v>28</v>
      </c>
      <c r="N1341" s="6" t="s">
        <v>3675</v>
      </c>
      <c r="O1341" t="s">
        <v>28</v>
      </c>
      <c r="P1341" t="s">
        <v>28</v>
      </c>
      <c r="Q1341" t="s">
        <v>28</v>
      </c>
      <c r="R1341" s="7" t="s">
        <v>3676</v>
      </c>
      <c r="S1341" s="8">
        <f>R1341/N1341 * -1</f>
      </c>
      <c r="T1341">
        <f>VLOOKUP(H1341,SKU_PORKMEAT!A2:D683,{3},FALSE)</f>
      </c>
      <c r="U1341" s="1">
        <f>VLOOKUP(UPPER(IF(IFERROR(VLOOKUP(E1341,SOTC_PORKMEAT!A2:B5441,{2},FALSE), TRUE)=TRUE, VLOOKUP(E1341,PICKUP_PORKMEAT!A2:B559,{2},FALSE),VLOOKUP(E1341,SOTC_PORKMEAT!A2:B5441,{2},FALSE))), CUSTOMERS_PORKMEAT!A2:C951,{3},FALSE)</f>
      </c>
      <c r="V1341" s="1">
        <f>VLOOKUP(UPPER(IF(IFERROR(VLOOKUP(E1341,SOTC_PORKMEAT!A2:B5441,{2},FALSE), TRUE)=TRUE, VLOOKUP(E1341,PICKUP_PORKMEAT!A2:B559,{2},FALSE),VLOOKUP(E1341,SOTC_PORKMEAT!A2:B5441,{2},FALSE))), CUSTOMERS_PORKMEAT!A2:D951,{4},FALSE)</f>
      </c>
      <c r="W1341" s="1">
        <f>VLOOKUP(H1341,SKU_PORKMEAT!A2:D683,{4},FALSE)</f>
      </c>
      <c r="X1341" s="1">
        <v>15</v>
      </c>
      <c r="Y1341" t="s">
        <v>177</v>
      </c>
    </row>
    <row r="1342" spans="1:25" x14ac:dyDescent="0.25">
      <c r="A1342" s="1">
        <v>2024</v>
      </c>
      <c r="B1342" s="1" t="s">
        <v>24</v>
      </c>
      <c r="C1342" s="1" t="s">
        <v>2524</v>
      </c>
      <c r="D1342" s="1" t="s">
        <v>3677</v>
      </c>
      <c r="E1342" s="1">
        <v>2100122469</v>
      </c>
      <c r="F1342" s="1" t="s">
        <v>177</v>
      </c>
      <c r="G1342" t="s">
        <v>28</v>
      </c>
      <c r="H1342" s="1">
        <v>1000000001127</v>
      </c>
      <c r="I1342" s="1" t="s">
        <v>50</v>
      </c>
      <c r="J1342" s="1" t="s">
        <v>50</v>
      </c>
      <c r="K1342" s="6" t="s">
        <v>1785</v>
      </c>
      <c r="L1342" t="s">
        <v>13</v>
      </c>
      <c r="M1342" t="s">
        <v>28</v>
      </c>
      <c r="N1342" s="6" t="s">
        <v>1785</v>
      </c>
      <c r="O1342" t="s">
        <v>28</v>
      </c>
      <c r="P1342" t="s">
        <v>28</v>
      </c>
      <c r="Q1342" t="s">
        <v>28</v>
      </c>
      <c r="R1342" s="7" t="s">
        <v>3678</v>
      </c>
      <c r="S1342" s="8">
        <f>R1342/N1342 * -1</f>
      </c>
      <c r="T1342">
        <f>VLOOKUP(H1342,SKU_PORKMEAT!A2:D683,{3},FALSE)</f>
      </c>
      <c r="U1342" s="1">
        <f>VLOOKUP(UPPER(IF(IFERROR(VLOOKUP(E1342,SOTC_PORKMEAT!A2:B5441,{2},FALSE), TRUE)=TRUE, VLOOKUP(E1342,PICKUP_PORKMEAT!A2:B559,{2},FALSE),VLOOKUP(E1342,SOTC_PORKMEAT!A2:B5441,{2},FALSE))), CUSTOMERS_PORKMEAT!A2:C951,{3},FALSE)</f>
      </c>
      <c r="V1342" s="1">
        <f>VLOOKUP(UPPER(IF(IFERROR(VLOOKUP(E1342,SOTC_PORKMEAT!A2:B5441,{2},FALSE), TRUE)=TRUE, VLOOKUP(E1342,PICKUP_PORKMEAT!A2:B559,{2},FALSE),VLOOKUP(E1342,SOTC_PORKMEAT!A2:B5441,{2},FALSE))), CUSTOMERS_PORKMEAT!A2:D951,{4},FALSE)</f>
      </c>
      <c r="W1342" s="1">
        <f>VLOOKUP(H1342,SKU_PORKMEAT!A2:D683,{4},FALSE)</f>
      </c>
      <c r="X1342" s="1">
        <v>15</v>
      </c>
      <c r="Y1342" t="s">
        <v>177</v>
      </c>
    </row>
    <row r="1343" spans="1:25" x14ac:dyDescent="0.25">
      <c r="A1343" s="1">
        <v>2024</v>
      </c>
      <c r="B1343" s="1" t="s">
        <v>24</v>
      </c>
      <c r="C1343" s="1" t="s">
        <v>2524</v>
      </c>
      <c r="D1343" s="1" t="s">
        <v>3679</v>
      </c>
      <c r="E1343" s="1">
        <v>2100122470</v>
      </c>
      <c r="F1343" s="1" t="s">
        <v>177</v>
      </c>
      <c r="G1343" t="s">
        <v>28</v>
      </c>
      <c r="H1343" s="1">
        <v>1000000001127</v>
      </c>
      <c r="I1343" s="1" t="s">
        <v>50</v>
      </c>
      <c r="J1343" s="1" t="s">
        <v>50</v>
      </c>
      <c r="K1343" s="6" t="s">
        <v>3680</v>
      </c>
      <c r="L1343" t="s">
        <v>13</v>
      </c>
      <c r="M1343" t="s">
        <v>28</v>
      </c>
      <c r="N1343" s="6" t="s">
        <v>3680</v>
      </c>
      <c r="O1343" t="s">
        <v>28</v>
      </c>
      <c r="P1343" t="s">
        <v>28</v>
      </c>
      <c r="Q1343" t="s">
        <v>28</v>
      </c>
      <c r="R1343" s="7" t="s">
        <v>3681</v>
      </c>
      <c r="S1343" s="8">
        <f>R1343/N1343 * -1</f>
      </c>
      <c r="T1343">
        <f>VLOOKUP(H1343,SKU_PORKMEAT!A2:D683,{3},FALSE)</f>
      </c>
      <c r="U1343" s="1">
        <f>VLOOKUP(UPPER(IF(IFERROR(VLOOKUP(E1343,SOTC_PORKMEAT!A2:B5441,{2},FALSE), TRUE)=TRUE, VLOOKUP(E1343,PICKUP_PORKMEAT!A2:B559,{2},FALSE),VLOOKUP(E1343,SOTC_PORKMEAT!A2:B5441,{2},FALSE))), CUSTOMERS_PORKMEAT!A2:C951,{3},FALSE)</f>
      </c>
      <c r="V1343" s="1">
        <f>VLOOKUP(UPPER(IF(IFERROR(VLOOKUP(E1343,SOTC_PORKMEAT!A2:B5441,{2},FALSE), TRUE)=TRUE, VLOOKUP(E1343,PICKUP_PORKMEAT!A2:B559,{2},FALSE),VLOOKUP(E1343,SOTC_PORKMEAT!A2:B5441,{2},FALSE))), CUSTOMERS_PORKMEAT!A2:D951,{4},FALSE)</f>
      </c>
      <c r="W1343" s="1">
        <f>VLOOKUP(H1343,SKU_PORKMEAT!A2:D683,{4},FALSE)</f>
      </c>
      <c r="X1343" s="1">
        <v>15</v>
      </c>
      <c r="Y1343" t="s">
        <v>177</v>
      </c>
    </row>
    <row r="1344" spans="1:25" x14ac:dyDescent="0.25">
      <c r="A1344" s="1">
        <v>2024</v>
      </c>
      <c r="B1344" s="1" t="s">
        <v>24</v>
      </c>
      <c r="C1344" s="1" t="s">
        <v>2524</v>
      </c>
      <c r="D1344" s="1" t="s">
        <v>3682</v>
      </c>
      <c r="E1344" s="1">
        <v>2100122471</v>
      </c>
      <c r="F1344" s="1" t="s">
        <v>177</v>
      </c>
      <c r="G1344" t="s">
        <v>28</v>
      </c>
      <c r="H1344" s="1">
        <v>1000000001127</v>
      </c>
      <c r="I1344" s="1" t="s">
        <v>50</v>
      </c>
      <c r="J1344" s="1" t="s">
        <v>50</v>
      </c>
      <c r="K1344" s="6" t="s">
        <v>3683</v>
      </c>
      <c r="L1344" t="s">
        <v>13</v>
      </c>
      <c r="M1344" t="s">
        <v>28</v>
      </c>
      <c r="N1344" s="6" t="s">
        <v>3683</v>
      </c>
      <c r="O1344" t="s">
        <v>28</v>
      </c>
      <c r="P1344" t="s">
        <v>28</v>
      </c>
      <c r="Q1344" t="s">
        <v>28</v>
      </c>
      <c r="R1344" s="7" t="s">
        <v>3684</v>
      </c>
      <c r="S1344" s="8">
        <f>R1344/N1344 * -1</f>
      </c>
      <c r="T1344">
        <f>VLOOKUP(H1344,SKU_PORKMEAT!A2:D683,{3},FALSE)</f>
      </c>
      <c r="U1344" s="1">
        <f>VLOOKUP(UPPER(IF(IFERROR(VLOOKUP(E1344,SOTC_PORKMEAT!A2:B5441,{2},FALSE), TRUE)=TRUE, VLOOKUP(E1344,PICKUP_PORKMEAT!A2:B559,{2},FALSE),VLOOKUP(E1344,SOTC_PORKMEAT!A2:B5441,{2},FALSE))), CUSTOMERS_PORKMEAT!A2:C951,{3},FALSE)</f>
      </c>
      <c r="V1344" s="1">
        <f>VLOOKUP(UPPER(IF(IFERROR(VLOOKUP(E1344,SOTC_PORKMEAT!A2:B5441,{2},FALSE), TRUE)=TRUE, VLOOKUP(E1344,PICKUP_PORKMEAT!A2:B559,{2},FALSE),VLOOKUP(E1344,SOTC_PORKMEAT!A2:B5441,{2},FALSE))), CUSTOMERS_PORKMEAT!A2:D951,{4},FALSE)</f>
      </c>
      <c r="W1344" s="1">
        <f>VLOOKUP(H1344,SKU_PORKMEAT!A2:D683,{4},FALSE)</f>
      </c>
      <c r="X1344" s="1">
        <v>15</v>
      </c>
      <c r="Y1344" t="s">
        <v>177</v>
      </c>
    </row>
    <row r="1345" spans="1:25" x14ac:dyDescent="0.25">
      <c r="A1345" s="1">
        <v>2024</v>
      </c>
      <c r="B1345" s="1" t="s">
        <v>24</v>
      </c>
      <c r="C1345" s="1" t="s">
        <v>2524</v>
      </c>
      <c r="D1345" s="1" t="s">
        <v>3685</v>
      </c>
      <c r="E1345" s="1">
        <v>2100122472</v>
      </c>
      <c r="F1345" s="1" t="s">
        <v>177</v>
      </c>
      <c r="G1345" t="s">
        <v>28</v>
      </c>
      <c r="H1345" s="1">
        <v>1000000001127</v>
      </c>
      <c r="I1345" s="1" t="s">
        <v>50</v>
      </c>
      <c r="J1345" s="1" t="s">
        <v>50</v>
      </c>
      <c r="K1345" s="6" t="s">
        <v>3686</v>
      </c>
      <c r="L1345" t="s">
        <v>13</v>
      </c>
      <c r="M1345" t="s">
        <v>28</v>
      </c>
      <c r="N1345" s="6" t="s">
        <v>3686</v>
      </c>
      <c r="O1345" t="s">
        <v>28</v>
      </c>
      <c r="P1345" t="s">
        <v>28</v>
      </c>
      <c r="Q1345" t="s">
        <v>28</v>
      </c>
      <c r="R1345" s="7" t="s">
        <v>3687</v>
      </c>
      <c r="S1345" s="8">
        <f>R1345/N1345 * -1</f>
      </c>
      <c r="T1345">
        <f>VLOOKUP(H1345,SKU_PORKMEAT!A2:D683,{3},FALSE)</f>
      </c>
      <c r="U1345" s="1">
        <f>VLOOKUP(UPPER(IF(IFERROR(VLOOKUP(E1345,SOTC_PORKMEAT!A2:B5441,{2},FALSE), TRUE)=TRUE, VLOOKUP(E1345,PICKUP_PORKMEAT!A2:B559,{2},FALSE),VLOOKUP(E1345,SOTC_PORKMEAT!A2:B5441,{2},FALSE))), CUSTOMERS_PORKMEAT!A2:C951,{3},FALSE)</f>
      </c>
      <c r="V1345" s="1">
        <f>VLOOKUP(UPPER(IF(IFERROR(VLOOKUP(E1345,SOTC_PORKMEAT!A2:B5441,{2},FALSE), TRUE)=TRUE, VLOOKUP(E1345,PICKUP_PORKMEAT!A2:B559,{2},FALSE),VLOOKUP(E1345,SOTC_PORKMEAT!A2:B5441,{2},FALSE))), CUSTOMERS_PORKMEAT!A2:D951,{4},FALSE)</f>
      </c>
      <c r="W1345" s="1">
        <f>VLOOKUP(H1345,SKU_PORKMEAT!A2:D683,{4},FALSE)</f>
      </c>
      <c r="X1345" s="1">
        <v>15</v>
      </c>
      <c r="Y1345" t="s">
        <v>177</v>
      </c>
    </row>
    <row r="1346" spans="1:25" x14ac:dyDescent="0.25">
      <c r="A1346" s="1">
        <v>2024</v>
      </c>
      <c r="B1346" s="1" t="s">
        <v>24</v>
      </c>
      <c r="C1346" s="1" t="s">
        <v>2524</v>
      </c>
      <c r="D1346" s="1" t="s">
        <v>3688</v>
      </c>
      <c r="E1346" s="1">
        <v>2100122473</v>
      </c>
      <c r="F1346" s="1" t="s">
        <v>177</v>
      </c>
      <c r="G1346" t="s">
        <v>28</v>
      </c>
      <c r="H1346" s="1">
        <v>1000000001127</v>
      </c>
      <c r="I1346" s="1" t="s">
        <v>50</v>
      </c>
      <c r="J1346" s="1" t="s">
        <v>50</v>
      </c>
      <c r="K1346" s="6" t="s">
        <v>3689</v>
      </c>
      <c r="L1346" t="s">
        <v>13</v>
      </c>
      <c r="M1346" t="s">
        <v>28</v>
      </c>
      <c r="N1346" s="6" t="s">
        <v>3689</v>
      </c>
      <c r="O1346" t="s">
        <v>28</v>
      </c>
      <c r="P1346" t="s">
        <v>28</v>
      </c>
      <c r="Q1346" t="s">
        <v>28</v>
      </c>
      <c r="R1346" s="7" t="s">
        <v>3690</v>
      </c>
      <c r="S1346" s="8">
        <f>R1346/N1346 * -1</f>
      </c>
      <c r="T1346">
        <f>VLOOKUP(H1346,SKU_PORKMEAT!A2:D683,{3},FALSE)</f>
      </c>
      <c r="U1346" s="1">
        <f>VLOOKUP(UPPER(IF(IFERROR(VLOOKUP(E1346,SOTC_PORKMEAT!A2:B5441,{2},FALSE), TRUE)=TRUE, VLOOKUP(E1346,PICKUP_PORKMEAT!A2:B559,{2},FALSE),VLOOKUP(E1346,SOTC_PORKMEAT!A2:B5441,{2},FALSE))), CUSTOMERS_PORKMEAT!A2:C951,{3},FALSE)</f>
      </c>
      <c r="V1346" s="1">
        <f>VLOOKUP(UPPER(IF(IFERROR(VLOOKUP(E1346,SOTC_PORKMEAT!A2:B5441,{2},FALSE), TRUE)=TRUE, VLOOKUP(E1346,PICKUP_PORKMEAT!A2:B559,{2},FALSE),VLOOKUP(E1346,SOTC_PORKMEAT!A2:B5441,{2},FALSE))), CUSTOMERS_PORKMEAT!A2:D951,{4},FALSE)</f>
      </c>
      <c r="W1346" s="1">
        <f>VLOOKUP(H1346,SKU_PORKMEAT!A2:D683,{4},FALSE)</f>
      </c>
      <c r="X1346" s="1">
        <v>15</v>
      </c>
      <c r="Y1346" t="s">
        <v>177</v>
      </c>
    </row>
    <row r="1347" spans="1:25" x14ac:dyDescent="0.25">
      <c r="A1347" s="1">
        <v>2024</v>
      </c>
      <c r="B1347" s="1" t="s">
        <v>24</v>
      </c>
      <c r="C1347" s="1" t="s">
        <v>2524</v>
      </c>
      <c r="D1347" s="1" t="s">
        <v>3691</v>
      </c>
      <c r="E1347" s="1">
        <v>2100122474</v>
      </c>
      <c r="F1347" s="1" t="s">
        <v>177</v>
      </c>
      <c r="G1347" t="s">
        <v>28</v>
      </c>
      <c r="H1347" s="1">
        <v>1000000001127</v>
      </c>
      <c r="I1347" s="1" t="s">
        <v>50</v>
      </c>
      <c r="J1347" s="1" t="s">
        <v>50</v>
      </c>
      <c r="K1347" s="6" t="s">
        <v>3683</v>
      </c>
      <c r="L1347" t="s">
        <v>13</v>
      </c>
      <c r="M1347" t="s">
        <v>28</v>
      </c>
      <c r="N1347" s="6" t="s">
        <v>3683</v>
      </c>
      <c r="O1347" t="s">
        <v>28</v>
      </c>
      <c r="P1347" t="s">
        <v>28</v>
      </c>
      <c r="Q1347" t="s">
        <v>28</v>
      </c>
      <c r="R1347" s="7" t="s">
        <v>3684</v>
      </c>
      <c r="S1347" s="8">
        <f>R1347/N1347 * -1</f>
      </c>
      <c r="T1347">
        <f>VLOOKUP(H1347,SKU_PORKMEAT!A2:D683,{3},FALSE)</f>
      </c>
      <c r="U1347" s="1">
        <f>VLOOKUP(UPPER(IF(IFERROR(VLOOKUP(E1347,SOTC_PORKMEAT!A2:B5441,{2},FALSE), TRUE)=TRUE, VLOOKUP(E1347,PICKUP_PORKMEAT!A2:B559,{2},FALSE),VLOOKUP(E1347,SOTC_PORKMEAT!A2:B5441,{2},FALSE))), CUSTOMERS_PORKMEAT!A2:C951,{3},FALSE)</f>
      </c>
      <c r="V1347" s="1">
        <f>VLOOKUP(UPPER(IF(IFERROR(VLOOKUP(E1347,SOTC_PORKMEAT!A2:B5441,{2},FALSE), TRUE)=TRUE, VLOOKUP(E1347,PICKUP_PORKMEAT!A2:B559,{2},FALSE),VLOOKUP(E1347,SOTC_PORKMEAT!A2:B5441,{2},FALSE))), CUSTOMERS_PORKMEAT!A2:D951,{4},FALSE)</f>
      </c>
      <c r="W1347" s="1">
        <f>VLOOKUP(H1347,SKU_PORKMEAT!A2:D683,{4},FALSE)</f>
      </c>
      <c r="X1347" s="1">
        <v>15</v>
      </c>
      <c r="Y1347" t="s">
        <v>177</v>
      </c>
    </row>
    <row r="1348" spans="1:25" x14ac:dyDescent="0.25">
      <c r="A1348" s="1">
        <v>2024</v>
      </c>
      <c r="B1348" s="1" t="s">
        <v>24</v>
      </c>
      <c r="C1348" s="1" t="s">
        <v>2524</v>
      </c>
      <c r="D1348" s="1" t="s">
        <v>3692</v>
      </c>
      <c r="E1348" s="1">
        <v>2100122475</v>
      </c>
      <c r="F1348" s="1" t="s">
        <v>177</v>
      </c>
      <c r="G1348" t="s">
        <v>28</v>
      </c>
      <c r="H1348" s="1">
        <v>1000000001127</v>
      </c>
      <c r="I1348" s="1" t="s">
        <v>50</v>
      </c>
      <c r="J1348" s="1" t="s">
        <v>50</v>
      </c>
      <c r="K1348" s="6" t="s">
        <v>3693</v>
      </c>
      <c r="L1348" t="s">
        <v>13</v>
      </c>
      <c r="M1348" t="s">
        <v>28</v>
      </c>
      <c r="N1348" s="6" t="s">
        <v>3693</v>
      </c>
      <c r="O1348" t="s">
        <v>28</v>
      </c>
      <c r="P1348" t="s">
        <v>28</v>
      </c>
      <c r="Q1348" t="s">
        <v>28</v>
      </c>
      <c r="R1348" s="7" t="s">
        <v>3694</v>
      </c>
      <c r="S1348" s="8">
        <f>R1348/N1348 * -1</f>
      </c>
      <c r="T1348">
        <f>VLOOKUP(H1348,SKU_PORKMEAT!A2:D683,{3},FALSE)</f>
      </c>
      <c r="U1348" s="1">
        <f>VLOOKUP(UPPER(IF(IFERROR(VLOOKUP(E1348,SOTC_PORKMEAT!A2:B5441,{2},FALSE), TRUE)=TRUE, VLOOKUP(E1348,PICKUP_PORKMEAT!A2:B559,{2},FALSE),VLOOKUP(E1348,SOTC_PORKMEAT!A2:B5441,{2},FALSE))), CUSTOMERS_PORKMEAT!A2:C951,{3},FALSE)</f>
      </c>
      <c r="V1348" s="1">
        <f>VLOOKUP(UPPER(IF(IFERROR(VLOOKUP(E1348,SOTC_PORKMEAT!A2:B5441,{2},FALSE), TRUE)=TRUE, VLOOKUP(E1348,PICKUP_PORKMEAT!A2:B559,{2},FALSE),VLOOKUP(E1348,SOTC_PORKMEAT!A2:B5441,{2},FALSE))), CUSTOMERS_PORKMEAT!A2:D951,{4},FALSE)</f>
      </c>
      <c r="W1348" s="1">
        <f>VLOOKUP(H1348,SKU_PORKMEAT!A2:D683,{4},FALSE)</f>
      </c>
      <c r="X1348" s="1">
        <v>15</v>
      </c>
      <c r="Y1348" t="s">
        <v>177</v>
      </c>
    </row>
    <row r="1349" spans="1:25" x14ac:dyDescent="0.25">
      <c r="A1349" s="1">
        <v>2024</v>
      </c>
      <c r="B1349" s="1" t="s">
        <v>24</v>
      </c>
      <c r="C1349" s="1" t="s">
        <v>2524</v>
      </c>
      <c r="D1349" s="1" t="s">
        <v>3695</v>
      </c>
      <c r="E1349" s="1">
        <v>2100122476</v>
      </c>
      <c r="F1349" s="1" t="s">
        <v>177</v>
      </c>
      <c r="G1349" t="s">
        <v>28</v>
      </c>
      <c r="H1349" s="1">
        <v>1000000001127</v>
      </c>
      <c r="I1349" s="1" t="s">
        <v>50</v>
      </c>
      <c r="J1349" s="1" t="s">
        <v>50</v>
      </c>
      <c r="K1349" s="6" t="s">
        <v>3696</v>
      </c>
      <c r="L1349" t="s">
        <v>13</v>
      </c>
      <c r="M1349" t="s">
        <v>28</v>
      </c>
      <c r="N1349" s="6" t="s">
        <v>3696</v>
      </c>
      <c r="O1349" t="s">
        <v>28</v>
      </c>
      <c r="P1349" t="s">
        <v>28</v>
      </c>
      <c r="Q1349" t="s">
        <v>28</v>
      </c>
      <c r="R1349" s="7" t="s">
        <v>3697</v>
      </c>
      <c r="S1349" s="8">
        <f>R1349/N1349 * -1</f>
      </c>
      <c r="T1349">
        <f>VLOOKUP(H1349,SKU_PORKMEAT!A2:D683,{3},FALSE)</f>
      </c>
      <c r="U1349" s="1">
        <f>VLOOKUP(UPPER(IF(IFERROR(VLOOKUP(E1349,SOTC_PORKMEAT!A2:B5441,{2},FALSE), TRUE)=TRUE, VLOOKUP(E1349,PICKUP_PORKMEAT!A2:B559,{2},FALSE),VLOOKUP(E1349,SOTC_PORKMEAT!A2:B5441,{2},FALSE))), CUSTOMERS_PORKMEAT!A2:C951,{3},FALSE)</f>
      </c>
      <c r="V1349" s="1">
        <f>VLOOKUP(UPPER(IF(IFERROR(VLOOKUP(E1349,SOTC_PORKMEAT!A2:B5441,{2},FALSE), TRUE)=TRUE, VLOOKUP(E1349,PICKUP_PORKMEAT!A2:B559,{2},FALSE),VLOOKUP(E1349,SOTC_PORKMEAT!A2:B5441,{2},FALSE))), CUSTOMERS_PORKMEAT!A2:D951,{4},FALSE)</f>
      </c>
      <c r="W1349" s="1">
        <f>VLOOKUP(H1349,SKU_PORKMEAT!A2:D683,{4},FALSE)</f>
      </c>
      <c r="X1349" s="1">
        <v>15</v>
      </c>
      <c r="Y1349" t="s">
        <v>177</v>
      </c>
    </row>
    <row r="1350" spans="1:25" x14ac:dyDescent="0.25">
      <c r="A1350" s="1">
        <v>2024</v>
      </c>
      <c r="B1350" s="1" t="s">
        <v>24</v>
      </c>
      <c r="C1350" s="1" t="s">
        <v>2524</v>
      </c>
      <c r="D1350" s="1" t="s">
        <v>3698</v>
      </c>
      <c r="E1350" s="1">
        <v>2100122477</v>
      </c>
      <c r="F1350" s="1" t="s">
        <v>177</v>
      </c>
      <c r="G1350" t="s">
        <v>28</v>
      </c>
      <c r="H1350" s="1">
        <v>1000000001127</v>
      </c>
      <c r="I1350" s="1" t="s">
        <v>50</v>
      </c>
      <c r="J1350" s="1" t="s">
        <v>50</v>
      </c>
      <c r="K1350" s="6" t="s">
        <v>3313</v>
      </c>
      <c r="L1350" t="s">
        <v>13</v>
      </c>
      <c r="M1350" t="s">
        <v>28</v>
      </c>
      <c r="N1350" s="6" t="s">
        <v>3313</v>
      </c>
      <c r="O1350" t="s">
        <v>28</v>
      </c>
      <c r="P1350" t="s">
        <v>28</v>
      </c>
      <c r="Q1350" t="s">
        <v>28</v>
      </c>
      <c r="R1350" s="7" t="s">
        <v>3699</v>
      </c>
      <c r="S1350" s="8">
        <f>R1350/N1350 * -1</f>
      </c>
      <c r="T1350">
        <f>VLOOKUP(H1350,SKU_PORKMEAT!A2:D683,{3},FALSE)</f>
      </c>
      <c r="U1350" s="1">
        <f>VLOOKUP(UPPER(IF(IFERROR(VLOOKUP(E1350,SOTC_PORKMEAT!A2:B5441,{2},FALSE), TRUE)=TRUE, VLOOKUP(E1350,PICKUP_PORKMEAT!A2:B559,{2},FALSE),VLOOKUP(E1350,SOTC_PORKMEAT!A2:B5441,{2},FALSE))), CUSTOMERS_PORKMEAT!A2:C951,{3},FALSE)</f>
      </c>
      <c r="V1350" s="1">
        <f>VLOOKUP(UPPER(IF(IFERROR(VLOOKUP(E1350,SOTC_PORKMEAT!A2:B5441,{2},FALSE), TRUE)=TRUE, VLOOKUP(E1350,PICKUP_PORKMEAT!A2:B559,{2},FALSE),VLOOKUP(E1350,SOTC_PORKMEAT!A2:B5441,{2},FALSE))), CUSTOMERS_PORKMEAT!A2:D951,{4},FALSE)</f>
      </c>
      <c r="W1350" s="1">
        <f>VLOOKUP(H1350,SKU_PORKMEAT!A2:D683,{4},FALSE)</f>
      </c>
      <c r="X1350" s="1">
        <v>15</v>
      </c>
      <c r="Y1350" t="s">
        <v>177</v>
      </c>
    </row>
    <row r="1351" spans="1:25" x14ac:dyDescent="0.25">
      <c r="A1351" s="1">
        <v>2024</v>
      </c>
      <c r="B1351" s="1" t="s">
        <v>24</v>
      </c>
      <c r="C1351" s="1" t="s">
        <v>2524</v>
      </c>
      <c r="D1351" s="1" t="s">
        <v>3700</v>
      </c>
      <c r="E1351" s="1">
        <v>2100122478</v>
      </c>
      <c r="F1351" s="1" t="s">
        <v>177</v>
      </c>
      <c r="G1351" t="s">
        <v>28</v>
      </c>
      <c r="H1351" s="1">
        <v>1000000001127</v>
      </c>
      <c r="I1351" s="1" t="s">
        <v>50</v>
      </c>
      <c r="J1351" s="1" t="s">
        <v>50</v>
      </c>
      <c r="K1351" s="6" t="s">
        <v>3701</v>
      </c>
      <c r="L1351" t="s">
        <v>13</v>
      </c>
      <c r="M1351" t="s">
        <v>28</v>
      </c>
      <c r="N1351" s="6" t="s">
        <v>3701</v>
      </c>
      <c r="O1351" t="s">
        <v>28</v>
      </c>
      <c r="P1351" t="s">
        <v>28</v>
      </c>
      <c r="Q1351" t="s">
        <v>28</v>
      </c>
      <c r="R1351" s="7" t="s">
        <v>3702</v>
      </c>
      <c r="S1351" s="8">
        <f>R1351/N1351 * -1</f>
      </c>
      <c r="T1351">
        <f>VLOOKUP(H1351,SKU_PORKMEAT!A2:D683,{3},FALSE)</f>
      </c>
      <c r="U1351" s="1">
        <f>VLOOKUP(UPPER(IF(IFERROR(VLOOKUP(E1351,SOTC_PORKMEAT!A2:B5441,{2},FALSE), TRUE)=TRUE, VLOOKUP(E1351,PICKUP_PORKMEAT!A2:B559,{2},FALSE),VLOOKUP(E1351,SOTC_PORKMEAT!A2:B5441,{2},FALSE))), CUSTOMERS_PORKMEAT!A2:C951,{3},FALSE)</f>
      </c>
      <c r="V1351" s="1">
        <f>VLOOKUP(UPPER(IF(IFERROR(VLOOKUP(E1351,SOTC_PORKMEAT!A2:B5441,{2},FALSE), TRUE)=TRUE, VLOOKUP(E1351,PICKUP_PORKMEAT!A2:B559,{2},FALSE),VLOOKUP(E1351,SOTC_PORKMEAT!A2:B5441,{2},FALSE))), CUSTOMERS_PORKMEAT!A2:D951,{4},FALSE)</f>
      </c>
      <c r="W1351" s="1">
        <f>VLOOKUP(H1351,SKU_PORKMEAT!A2:D683,{4},FALSE)</f>
      </c>
      <c r="X1351" s="1">
        <v>15</v>
      </c>
      <c r="Y1351" t="s">
        <v>177</v>
      </c>
    </row>
    <row r="1352" spans="1:25" x14ac:dyDescent="0.25">
      <c r="A1352" s="1">
        <v>2024</v>
      </c>
      <c r="B1352" s="1" t="s">
        <v>24</v>
      </c>
      <c r="C1352" s="1" t="s">
        <v>2524</v>
      </c>
      <c r="D1352" s="1" t="s">
        <v>3703</v>
      </c>
      <c r="E1352" s="1">
        <v>2100122479</v>
      </c>
      <c r="F1352" s="1" t="s">
        <v>177</v>
      </c>
      <c r="G1352" t="s">
        <v>28</v>
      </c>
      <c r="H1352" s="1">
        <v>1000000001127</v>
      </c>
      <c r="I1352" s="1" t="s">
        <v>50</v>
      </c>
      <c r="J1352" s="1" t="s">
        <v>50</v>
      </c>
      <c r="K1352" s="6" t="s">
        <v>3704</v>
      </c>
      <c r="L1352" t="s">
        <v>13</v>
      </c>
      <c r="M1352" t="s">
        <v>28</v>
      </c>
      <c r="N1352" s="6" t="s">
        <v>3704</v>
      </c>
      <c r="O1352" t="s">
        <v>28</v>
      </c>
      <c r="P1352" t="s">
        <v>28</v>
      </c>
      <c r="Q1352" t="s">
        <v>28</v>
      </c>
      <c r="R1352" s="7" t="s">
        <v>3705</v>
      </c>
      <c r="S1352" s="8">
        <f>R1352/N1352 * -1</f>
      </c>
      <c r="T1352">
        <f>VLOOKUP(H1352,SKU_PORKMEAT!A2:D683,{3},FALSE)</f>
      </c>
      <c r="U1352" s="1">
        <f>VLOOKUP(UPPER(IF(IFERROR(VLOOKUP(E1352,SOTC_PORKMEAT!A2:B5441,{2},FALSE), TRUE)=TRUE, VLOOKUP(E1352,PICKUP_PORKMEAT!A2:B559,{2},FALSE),VLOOKUP(E1352,SOTC_PORKMEAT!A2:B5441,{2},FALSE))), CUSTOMERS_PORKMEAT!A2:C951,{3},FALSE)</f>
      </c>
      <c r="V1352" s="1">
        <f>VLOOKUP(UPPER(IF(IFERROR(VLOOKUP(E1352,SOTC_PORKMEAT!A2:B5441,{2},FALSE), TRUE)=TRUE, VLOOKUP(E1352,PICKUP_PORKMEAT!A2:B559,{2},FALSE),VLOOKUP(E1352,SOTC_PORKMEAT!A2:B5441,{2},FALSE))), CUSTOMERS_PORKMEAT!A2:D951,{4},FALSE)</f>
      </c>
      <c r="W1352" s="1">
        <f>VLOOKUP(H1352,SKU_PORKMEAT!A2:D683,{4},FALSE)</f>
      </c>
      <c r="X1352" s="1">
        <v>15</v>
      </c>
      <c r="Y1352" t="s">
        <v>177</v>
      </c>
    </row>
    <row r="1353" spans="1:25" x14ac:dyDescent="0.25">
      <c r="A1353" s="1">
        <v>2024</v>
      </c>
      <c r="B1353" s="1" t="s">
        <v>24</v>
      </c>
      <c r="C1353" s="1" t="s">
        <v>2524</v>
      </c>
      <c r="D1353" s="1" t="s">
        <v>3706</v>
      </c>
      <c r="E1353" s="1">
        <v>2100122480</v>
      </c>
      <c r="F1353" s="1" t="s">
        <v>177</v>
      </c>
      <c r="G1353" t="s">
        <v>28</v>
      </c>
      <c r="H1353" s="1">
        <v>1000000001127</v>
      </c>
      <c r="I1353" s="1" t="s">
        <v>50</v>
      </c>
      <c r="J1353" s="1" t="s">
        <v>50</v>
      </c>
      <c r="K1353" s="6" t="s">
        <v>3707</v>
      </c>
      <c r="L1353" t="s">
        <v>13</v>
      </c>
      <c r="M1353" t="s">
        <v>28</v>
      </c>
      <c r="N1353" s="6" t="s">
        <v>3707</v>
      </c>
      <c r="O1353" t="s">
        <v>28</v>
      </c>
      <c r="P1353" t="s">
        <v>28</v>
      </c>
      <c r="Q1353" t="s">
        <v>28</v>
      </c>
      <c r="R1353" s="7" t="s">
        <v>3708</v>
      </c>
      <c r="S1353" s="8">
        <f>R1353/N1353 * -1</f>
      </c>
      <c r="T1353">
        <f>VLOOKUP(H1353,SKU_PORKMEAT!A2:D683,{3},FALSE)</f>
      </c>
      <c r="U1353" s="1">
        <f>VLOOKUP(UPPER(IF(IFERROR(VLOOKUP(E1353,SOTC_PORKMEAT!A2:B5441,{2},FALSE), TRUE)=TRUE, VLOOKUP(E1353,PICKUP_PORKMEAT!A2:B559,{2},FALSE),VLOOKUP(E1353,SOTC_PORKMEAT!A2:B5441,{2},FALSE))), CUSTOMERS_PORKMEAT!A2:C951,{3},FALSE)</f>
      </c>
      <c r="V1353" s="1">
        <f>VLOOKUP(UPPER(IF(IFERROR(VLOOKUP(E1353,SOTC_PORKMEAT!A2:B5441,{2},FALSE), TRUE)=TRUE, VLOOKUP(E1353,PICKUP_PORKMEAT!A2:B559,{2},FALSE),VLOOKUP(E1353,SOTC_PORKMEAT!A2:B5441,{2},FALSE))), CUSTOMERS_PORKMEAT!A2:D951,{4},FALSE)</f>
      </c>
      <c r="W1353" s="1">
        <f>VLOOKUP(H1353,SKU_PORKMEAT!A2:D683,{4},FALSE)</f>
      </c>
      <c r="X1353" s="1">
        <v>15</v>
      </c>
      <c r="Y1353" t="s">
        <v>177</v>
      </c>
    </row>
    <row r="1354" spans="1:25" x14ac:dyDescent="0.25">
      <c r="A1354" s="1">
        <v>2024</v>
      </c>
      <c r="B1354" s="1" t="s">
        <v>24</v>
      </c>
      <c r="C1354" s="1" t="s">
        <v>2524</v>
      </c>
      <c r="D1354" s="1" t="s">
        <v>3709</v>
      </c>
      <c r="E1354" s="1">
        <v>2100122481</v>
      </c>
      <c r="F1354" s="1" t="s">
        <v>177</v>
      </c>
      <c r="G1354" t="s">
        <v>28</v>
      </c>
      <c r="H1354" s="1">
        <v>1000000001127</v>
      </c>
      <c r="I1354" s="1" t="s">
        <v>50</v>
      </c>
      <c r="J1354" s="1" t="s">
        <v>50</v>
      </c>
      <c r="K1354" s="6" t="s">
        <v>3710</v>
      </c>
      <c r="L1354" t="s">
        <v>13</v>
      </c>
      <c r="M1354" t="s">
        <v>28</v>
      </c>
      <c r="N1354" s="6" t="s">
        <v>3710</v>
      </c>
      <c r="O1354" t="s">
        <v>28</v>
      </c>
      <c r="P1354" t="s">
        <v>28</v>
      </c>
      <c r="Q1354" t="s">
        <v>28</v>
      </c>
      <c r="R1354" s="7" t="s">
        <v>3711</v>
      </c>
      <c r="S1354" s="8">
        <f>R1354/N1354 * -1</f>
      </c>
      <c r="T1354">
        <f>VLOOKUP(H1354,SKU_PORKMEAT!A2:D683,{3},FALSE)</f>
      </c>
      <c r="U1354" s="1">
        <f>VLOOKUP(UPPER(IF(IFERROR(VLOOKUP(E1354,SOTC_PORKMEAT!A2:B5441,{2},FALSE), TRUE)=TRUE, VLOOKUP(E1354,PICKUP_PORKMEAT!A2:B559,{2},FALSE),VLOOKUP(E1354,SOTC_PORKMEAT!A2:B5441,{2},FALSE))), CUSTOMERS_PORKMEAT!A2:C951,{3},FALSE)</f>
      </c>
      <c r="V1354" s="1">
        <f>VLOOKUP(UPPER(IF(IFERROR(VLOOKUP(E1354,SOTC_PORKMEAT!A2:B5441,{2},FALSE), TRUE)=TRUE, VLOOKUP(E1354,PICKUP_PORKMEAT!A2:B559,{2},FALSE),VLOOKUP(E1354,SOTC_PORKMEAT!A2:B5441,{2},FALSE))), CUSTOMERS_PORKMEAT!A2:D951,{4},FALSE)</f>
      </c>
      <c r="W1354" s="1">
        <f>VLOOKUP(H1354,SKU_PORKMEAT!A2:D683,{4},FALSE)</f>
      </c>
      <c r="X1354" s="1">
        <v>15</v>
      </c>
      <c r="Y1354" t="s">
        <v>177</v>
      </c>
    </row>
    <row r="1355" spans="1:25" x14ac:dyDescent="0.25">
      <c r="A1355" s="1">
        <v>2024</v>
      </c>
      <c r="B1355" s="1" t="s">
        <v>24</v>
      </c>
      <c r="C1355" s="1" t="s">
        <v>2524</v>
      </c>
      <c r="D1355" s="1" t="s">
        <v>3712</v>
      </c>
      <c r="E1355" s="1">
        <v>2100122482</v>
      </c>
      <c r="F1355" s="1" t="s">
        <v>177</v>
      </c>
      <c r="G1355" t="s">
        <v>28</v>
      </c>
      <c r="H1355" s="1">
        <v>1000000001127</v>
      </c>
      <c r="I1355" s="1" t="s">
        <v>50</v>
      </c>
      <c r="J1355" s="1" t="s">
        <v>50</v>
      </c>
      <c r="K1355" s="6" t="s">
        <v>3713</v>
      </c>
      <c r="L1355" t="s">
        <v>13</v>
      </c>
      <c r="M1355" t="s">
        <v>28</v>
      </c>
      <c r="N1355" s="6" t="s">
        <v>3713</v>
      </c>
      <c r="O1355" t="s">
        <v>28</v>
      </c>
      <c r="P1355" t="s">
        <v>28</v>
      </c>
      <c r="Q1355" t="s">
        <v>28</v>
      </c>
      <c r="R1355" s="7" t="s">
        <v>3714</v>
      </c>
      <c r="S1355" s="8">
        <f>R1355/N1355 * -1</f>
      </c>
      <c r="T1355">
        <f>VLOOKUP(H1355,SKU_PORKMEAT!A2:D683,{3},FALSE)</f>
      </c>
      <c r="U1355" s="1">
        <f>VLOOKUP(UPPER(IF(IFERROR(VLOOKUP(E1355,SOTC_PORKMEAT!A2:B5441,{2},FALSE), TRUE)=TRUE, VLOOKUP(E1355,PICKUP_PORKMEAT!A2:B559,{2},FALSE),VLOOKUP(E1355,SOTC_PORKMEAT!A2:B5441,{2},FALSE))), CUSTOMERS_PORKMEAT!A2:C951,{3},FALSE)</f>
      </c>
      <c r="V1355" s="1">
        <f>VLOOKUP(UPPER(IF(IFERROR(VLOOKUP(E1355,SOTC_PORKMEAT!A2:B5441,{2},FALSE), TRUE)=TRUE, VLOOKUP(E1355,PICKUP_PORKMEAT!A2:B559,{2},FALSE),VLOOKUP(E1355,SOTC_PORKMEAT!A2:B5441,{2},FALSE))), CUSTOMERS_PORKMEAT!A2:D951,{4},FALSE)</f>
      </c>
      <c r="W1355" s="1">
        <f>VLOOKUP(H1355,SKU_PORKMEAT!A2:D683,{4},FALSE)</f>
      </c>
      <c r="X1355" s="1">
        <v>15</v>
      </c>
      <c r="Y1355" t="s">
        <v>177</v>
      </c>
    </row>
    <row r="1356" spans="1:25" x14ac:dyDescent="0.25">
      <c r="A1356" s="1">
        <v>2024</v>
      </c>
      <c r="B1356" s="1" t="s">
        <v>24</v>
      </c>
      <c r="C1356" s="1" t="s">
        <v>2524</v>
      </c>
      <c r="D1356" s="1" t="s">
        <v>3715</v>
      </c>
      <c r="E1356" s="1">
        <v>2100122483</v>
      </c>
      <c r="F1356" s="1" t="s">
        <v>177</v>
      </c>
      <c r="G1356" t="s">
        <v>28</v>
      </c>
      <c r="H1356" s="1">
        <v>1000000001127</v>
      </c>
      <c r="I1356" s="1" t="s">
        <v>50</v>
      </c>
      <c r="J1356" s="1" t="s">
        <v>50</v>
      </c>
      <c r="K1356" s="6" t="s">
        <v>3716</v>
      </c>
      <c r="L1356" t="s">
        <v>13</v>
      </c>
      <c r="M1356" t="s">
        <v>28</v>
      </c>
      <c r="N1356" s="6" t="s">
        <v>3716</v>
      </c>
      <c r="O1356" t="s">
        <v>28</v>
      </c>
      <c r="P1356" t="s">
        <v>28</v>
      </c>
      <c r="Q1356" t="s">
        <v>28</v>
      </c>
      <c r="R1356" s="7" t="s">
        <v>3717</v>
      </c>
      <c r="S1356" s="8">
        <f>R1356/N1356 * -1</f>
      </c>
      <c r="T1356">
        <f>VLOOKUP(H1356,SKU_PORKMEAT!A2:D683,{3},FALSE)</f>
      </c>
      <c r="U1356" s="1">
        <f>VLOOKUP(UPPER(IF(IFERROR(VLOOKUP(E1356,SOTC_PORKMEAT!A2:B5441,{2},FALSE), TRUE)=TRUE, VLOOKUP(E1356,PICKUP_PORKMEAT!A2:B559,{2},FALSE),VLOOKUP(E1356,SOTC_PORKMEAT!A2:B5441,{2},FALSE))), CUSTOMERS_PORKMEAT!A2:C951,{3},FALSE)</f>
      </c>
      <c r="V1356" s="1">
        <f>VLOOKUP(UPPER(IF(IFERROR(VLOOKUP(E1356,SOTC_PORKMEAT!A2:B5441,{2},FALSE), TRUE)=TRUE, VLOOKUP(E1356,PICKUP_PORKMEAT!A2:B559,{2},FALSE),VLOOKUP(E1356,SOTC_PORKMEAT!A2:B5441,{2},FALSE))), CUSTOMERS_PORKMEAT!A2:D951,{4},FALSE)</f>
      </c>
      <c r="W1356" s="1">
        <f>VLOOKUP(H1356,SKU_PORKMEAT!A2:D683,{4},FALSE)</f>
      </c>
      <c r="X1356" s="1">
        <v>15</v>
      </c>
      <c r="Y1356" t="s">
        <v>177</v>
      </c>
    </row>
    <row r="1357" spans="1:25" x14ac:dyDescent="0.25">
      <c r="A1357" s="1">
        <v>2024</v>
      </c>
      <c r="B1357" s="1" t="s">
        <v>24</v>
      </c>
      <c r="C1357" s="1" t="s">
        <v>2524</v>
      </c>
      <c r="D1357" s="1" t="s">
        <v>3718</v>
      </c>
      <c r="E1357" s="1">
        <v>2100122427</v>
      </c>
      <c r="F1357" s="1" t="s">
        <v>351</v>
      </c>
      <c r="G1357" t="s">
        <v>28</v>
      </c>
      <c r="H1357" s="1">
        <v>1000000000333</v>
      </c>
      <c r="I1357" s="1" t="s">
        <v>3719</v>
      </c>
      <c r="J1357" s="1" t="s">
        <v>3719</v>
      </c>
      <c r="K1357" s="6" t="s">
        <v>3720</v>
      </c>
      <c r="L1357" t="s">
        <v>13</v>
      </c>
      <c r="M1357" t="s">
        <v>28</v>
      </c>
      <c r="N1357" s="6" t="s">
        <v>3720</v>
      </c>
      <c r="O1357" t="s">
        <v>28</v>
      </c>
      <c r="P1357" t="s">
        <v>28</v>
      </c>
      <c r="Q1357" t="s">
        <v>28</v>
      </c>
      <c r="R1357" s="7" t="s">
        <v>3721</v>
      </c>
      <c r="S1357" s="8">
        <f>R1357/N1357 * -1</f>
      </c>
      <c r="T1357">
        <f>VLOOKUP(H1357,SKU_PORKMEAT!A2:D683,{3},FALSE)</f>
      </c>
      <c r="U1357" s="1">
        <f>VLOOKUP(UPPER(IF(IFERROR(VLOOKUP(E1357,SOTC_PORKMEAT!A2:B5441,{2},FALSE), TRUE)=TRUE, VLOOKUP(E1357,PICKUP_PORKMEAT!A2:B559,{2},FALSE),VLOOKUP(E1357,SOTC_PORKMEAT!A2:B5441,{2},FALSE))), CUSTOMERS_PORKMEAT!A2:C951,{3},FALSE)</f>
      </c>
      <c r="V1357" s="1">
        <f>VLOOKUP(UPPER(IF(IFERROR(VLOOKUP(E1357,SOTC_PORKMEAT!A2:B5441,{2},FALSE), TRUE)=TRUE, VLOOKUP(E1357,PICKUP_PORKMEAT!A2:B559,{2},FALSE),VLOOKUP(E1357,SOTC_PORKMEAT!A2:B5441,{2},FALSE))), CUSTOMERS_PORKMEAT!A2:D951,{4},FALSE)</f>
      </c>
      <c r="W1357" s="1">
        <f>VLOOKUP(H1357,SKU_PORKMEAT!A2:D683,{4},FALSE)</f>
      </c>
      <c r="X1357" s="1">
        <v>19</v>
      </c>
      <c r="Y1357" t="s">
        <v>351</v>
      </c>
    </row>
    <row r="1358" spans="1:25" x14ac:dyDescent="0.25">
      <c r="A1358" s="1">
        <v>2024</v>
      </c>
      <c r="B1358" s="1" t="s">
        <v>24</v>
      </c>
      <c r="C1358" s="1" t="s">
        <v>2524</v>
      </c>
      <c r="D1358" s="1" t="s">
        <v>3722</v>
      </c>
      <c r="E1358" s="1">
        <v>2100122531</v>
      </c>
      <c r="F1358" s="1">
        <f>VLOOKUP(UPPER(IF(IFERROR(VLOOKUP(E1358,SOTC_PORKMEAT!A2:B5441,{2},FALSE), TRUE)=TRUE, VLOOKUP(E1358,PICKUP_PORKMEAT!A2:B559,{2},FALSE),VLOOKUP(E1358,SOTC_PORKMEAT!A2:B5441,{2},FALSE))), CUSTOMERS_PORKMEAT!A2:B951,{2},FALSE)</f>
      </c>
      <c r="G1358" t="s">
        <v>28</v>
      </c>
      <c r="H1358" s="1">
        <v>1000000001128</v>
      </c>
      <c r="I1358" s="1" t="s">
        <v>73</v>
      </c>
      <c r="J1358" s="1" t="s">
        <v>73</v>
      </c>
      <c r="K1358" s="6" t="s">
        <v>3723</v>
      </c>
      <c r="L1358" t="s">
        <v>13</v>
      </c>
      <c r="M1358" t="s">
        <v>28</v>
      </c>
      <c r="N1358" s="6" t="s">
        <v>3723</v>
      </c>
      <c r="O1358" t="s">
        <v>28</v>
      </c>
      <c r="P1358" t="s">
        <v>28</v>
      </c>
      <c r="Q1358" t="s">
        <v>28</v>
      </c>
      <c r="R1358" s="7" t="s">
        <v>3724</v>
      </c>
      <c r="S1358" s="8">
        <f>R1358/N1358 * -1</f>
      </c>
      <c r="T1358">
        <f>VLOOKUP(H1358,SKU_PORKMEAT!A2:D683,{3},FALSE)</f>
      </c>
      <c r="U1358" s="1">
        <f>VLOOKUP(UPPER(IF(IFERROR(VLOOKUP(E1358,SOTC_PORKMEAT!A2:B5441,{2},FALSE), TRUE)=TRUE, VLOOKUP(E1358,PICKUP_PORKMEAT!A2:B559,{2},FALSE),VLOOKUP(E1358,SOTC_PORKMEAT!A2:B5441,{2},FALSE))), CUSTOMERS_PORKMEAT!A2:C951,{3},FALSE)</f>
      </c>
      <c r="V1358" s="1">
        <f>VLOOKUP(UPPER(IF(IFERROR(VLOOKUP(E1358,SOTC_PORKMEAT!A2:B5441,{2},FALSE), TRUE)=TRUE, VLOOKUP(E1358,PICKUP_PORKMEAT!A2:B559,{2},FALSE),VLOOKUP(E1358,SOTC_PORKMEAT!A2:B5441,{2},FALSE))), CUSTOMERS_PORKMEAT!A2:D951,{4},FALSE)</f>
      </c>
      <c r="W1358" s="1">
        <f>VLOOKUP(H1358,SKU_PORKMEAT!A2:D683,{4},FALSE)</f>
      </c>
      <c r="X1358" s="1">
        <v>15</v>
      </c>
      <c r="Y1358" t="s">
        <v>256</v>
      </c>
    </row>
    <row r="1359" spans="1:25" x14ac:dyDescent="0.25">
      <c r="A1359" s="1">
        <v>2024</v>
      </c>
      <c r="B1359" s="1" t="s">
        <v>24</v>
      </c>
      <c r="C1359" s="1" t="s">
        <v>47</v>
      </c>
      <c r="D1359" s="1" t="s">
        <v>3725</v>
      </c>
      <c r="E1359" s="1">
        <v>2910022665</v>
      </c>
      <c r="F1359" s="1" t="s">
        <v>3726</v>
      </c>
      <c r="G1359" t="s">
        <v>28</v>
      </c>
      <c r="H1359" s="1">
        <v>1000000002169</v>
      </c>
      <c r="I1359" s="1" t="s">
        <v>1919</v>
      </c>
      <c r="J1359" s="1" t="s">
        <v>1919</v>
      </c>
      <c r="K1359" s="6" t="s">
        <v>3727</v>
      </c>
      <c r="M1359" t="s">
        <v>28</v>
      </c>
      <c r="N1359" s="6" t="s">
        <v>3727</v>
      </c>
      <c r="O1359" t="s">
        <v>28</v>
      </c>
      <c r="P1359" t="s">
        <v>28</v>
      </c>
      <c r="Q1359" t="s">
        <v>28</v>
      </c>
      <c r="R1359" s="7" t="s">
        <v>3728</v>
      </c>
      <c r="S1359" s="8">
        <f>R1359/N1359 * -1</f>
      </c>
      <c r="T1359">
        <f>VLOOKUP(H1359,SKU_PORKMEAT!A2:D683,{3},FALSE)</f>
      </c>
      <c r="U1359" s="1">
        <f>VLOOKUP(UPPER(IF(IFERROR(VLOOKUP(E1359,SOTC_PORKMEAT!A2:B5441,{2},FALSE), TRUE)=TRUE, VLOOKUP(E1359,PICKUP_PORKMEAT!A2:B559,{2},FALSE),VLOOKUP(E1359,SOTC_PORKMEAT!A2:B5441,{2},FALSE))), CUSTOMERS_PORKMEAT!A2:C951,{3},FALSE)</f>
      </c>
      <c r="V1359" s="1">
        <f>VLOOKUP(UPPER(IF(IFERROR(VLOOKUP(E1359,SOTC_PORKMEAT!A2:B5441,{2},FALSE), TRUE)=TRUE, VLOOKUP(E1359,PICKUP_PORKMEAT!A2:B559,{2},FALSE),VLOOKUP(E1359,SOTC_PORKMEAT!A2:B5441,{2},FALSE))), CUSTOMERS_PORKMEAT!A2:D951,{4},FALSE)</f>
      </c>
      <c r="W1359" s="1">
        <f>VLOOKUP(H1359,SKU_PORKMEAT!A2:D683,{4},FALSE)</f>
      </c>
      <c r="X1359" s="1">
        <v>11</v>
      </c>
      <c r="Y1359" t="s">
        <v>3726</v>
      </c>
    </row>
    <row r="1360" spans="1:25" x14ac:dyDescent="0.25">
      <c r="A1360" s="1">
        <v>2024</v>
      </c>
      <c r="B1360" s="1" t="s">
        <v>24</v>
      </c>
      <c r="C1360" s="1" t="s">
        <v>47</v>
      </c>
      <c r="D1360" s="1" t="s">
        <v>3729</v>
      </c>
      <c r="E1360" s="1">
        <v>2910022668</v>
      </c>
      <c r="F1360" s="1" t="s">
        <v>3730</v>
      </c>
      <c r="G1360" t="s">
        <v>28</v>
      </c>
      <c r="H1360" s="1">
        <v>1000000002169</v>
      </c>
      <c r="I1360" s="1" t="s">
        <v>1919</v>
      </c>
      <c r="J1360" s="1" t="s">
        <v>1919</v>
      </c>
      <c r="K1360" s="6" t="s">
        <v>3727</v>
      </c>
      <c r="M1360" t="s">
        <v>28</v>
      </c>
      <c r="N1360" s="6" t="s">
        <v>3727</v>
      </c>
      <c r="O1360" t="s">
        <v>28</v>
      </c>
      <c r="P1360" t="s">
        <v>28</v>
      </c>
      <c r="Q1360" t="s">
        <v>28</v>
      </c>
      <c r="R1360" s="7" t="s">
        <v>3731</v>
      </c>
      <c r="S1360" s="8">
        <f>R1360/N1360 * -1</f>
      </c>
      <c r="T1360">
        <f>VLOOKUP(H1360,SKU_PORKMEAT!A2:D683,{3},FALSE)</f>
      </c>
      <c r="U1360" s="1">
        <f>VLOOKUP(UPPER(IF(IFERROR(VLOOKUP(E1360,SOTC_PORKMEAT!A2:B5441,{2},FALSE), TRUE)=TRUE, VLOOKUP(E1360,PICKUP_PORKMEAT!A2:B559,{2},FALSE),VLOOKUP(E1360,SOTC_PORKMEAT!A2:B5441,{2},FALSE))), CUSTOMERS_PORKMEAT!A2:C951,{3},FALSE)</f>
      </c>
      <c r="V1360" s="1">
        <f>VLOOKUP(UPPER(IF(IFERROR(VLOOKUP(E1360,SOTC_PORKMEAT!A2:B5441,{2},FALSE), TRUE)=TRUE, VLOOKUP(E1360,PICKUP_PORKMEAT!A2:B559,{2},FALSE),VLOOKUP(E1360,SOTC_PORKMEAT!A2:B5441,{2},FALSE))), CUSTOMERS_PORKMEAT!A2:D951,{4},FALSE)</f>
      </c>
      <c r="W1360" s="1">
        <f>VLOOKUP(H1360,SKU_PORKMEAT!A2:D683,{4},FALSE)</f>
      </c>
      <c r="X1360" s="1">
        <v>11</v>
      </c>
      <c r="Y1360" t="s">
        <v>3730</v>
      </c>
    </row>
    <row r="1361" spans="1:25" x14ac:dyDescent="0.25">
      <c r="A1361" s="1">
        <v>2024</v>
      </c>
      <c r="B1361" s="1" t="s">
        <v>24</v>
      </c>
      <c r="C1361" s="1" t="s">
        <v>47</v>
      </c>
      <c r="D1361" s="1" t="s">
        <v>3732</v>
      </c>
      <c r="E1361" s="1">
        <v>2900002078</v>
      </c>
      <c r="F1361" s="1" t="s">
        <v>3730</v>
      </c>
      <c r="G1361" t="s">
        <v>28</v>
      </c>
      <c r="H1361" s="1">
        <v>1000000002169</v>
      </c>
      <c r="I1361" s="1" t="s">
        <v>1919</v>
      </c>
      <c r="J1361" s="1" t="s">
        <v>1919</v>
      </c>
      <c r="K1361" s="6" t="s">
        <v>3727</v>
      </c>
      <c r="M1361" t="s">
        <v>28</v>
      </c>
      <c r="N1361" s="6" t="s">
        <v>3727</v>
      </c>
      <c r="O1361" t="s">
        <v>28</v>
      </c>
      <c r="P1361" t="s">
        <v>28</v>
      </c>
      <c r="Q1361" t="s">
        <v>28</v>
      </c>
      <c r="R1361" s="7" t="s">
        <v>3733</v>
      </c>
      <c r="S1361" s="8">
        <f>R1361/N1361 * -1</f>
      </c>
      <c r="T1361">
        <f>VLOOKUP(H1361,SKU_PORKMEAT!A2:D683,{3},FALSE)</f>
      </c>
      <c r="U1361" s="1">
        <f>VLOOKUP(UPPER(IF(IFERROR(VLOOKUP(E1361,SOTC_PORKMEAT!A2:B5441,{2},FALSE), TRUE)=TRUE, VLOOKUP(E1361,PICKUP_PORKMEAT!A2:B559,{2},FALSE),VLOOKUP(E1361,SOTC_PORKMEAT!A2:B5441,{2},FALSE))), CUSTOMERS_PORKMEAT!A2:C951,{3},FALSE)</f>
      </c>
      <c r="V1361" s="1">
        <f>VLOOKUP(UPPER(IF(IFERROR(VLOOKUP(E1361,SOTC_PORKMEAT!A2:B5441,{2},FALSE), TRUE)=TRUE, VLOOKUP(E1361,PICKUP_PORKMEAT!A2:B559,{2},FALSE),VLOOKUP(E1361,SOTC_PORKMEAT!A2:B5441,{2},FALSE))), CUSTOMERS_PORKMEAT!A2:D951,{4},FALSE)</f>
      </c>
      <c r="W1361" s="1">
        <f>VLOOKUP(H1361,SKU_PORKMEAT!A2:D683,{4},FALSE)</f>
      </c>
      <c r="X1361" s="1">
        <v>11</v>
      </c>
      <c r="Y1361" t="s">
        <v>3730</v>
      </c>
    </row>
    <row r="1362" spans="1:25" x14ac:dyDescent="0.25">
      <c r="A1362" s="1">
        <v>2024</v>
      </c>
      <c r="B1362" s="1" t="s">
        <v>24</v>
      </c>
      <c r="C1362" s="1" t="s">
        <v>47</v>
      </c>
      <c r="D1362" s="1" t="s">
        <v>3734</v>
      </c>
      <c r="E1362" s="1">
        <v>2910022646</v>
      </c>
      <c r="F1362" s="1" t="s">
        <v>3735</v>
      </c>
      <c r="G1362" t="s">
        <v>28</v>
      </c>
      <c r="H1362" s="1">
        <v>1000000002169</v>
      </c>
      <c r="I1362" s="1" t="s">
        <v>1919</v>
      </c>
      <c r="J1362" s="1" t="s">
        <v>1919</v>
      </c>
      <c r="K1362" s="6" t="s">
        <v>3727</v>
      </c>
      <c r="M1362" t="s">
        <v>28</v>
      </c>
      <c r="N1362" s="6" t="s">
        <v>3727</v>
      </c>
      <c r="O1362" t="s">
        <v>28</v>
      </c>
      <c r="P1362" t="s">
        <v>28</v>
      </c>
      <c r="Q1362" t="s">
        <v>28</v>
      </c>
      <c r="R1362" s="7" t="s">
        <v>3736</v>
      </c>
      <c r="S1362" s="8">
        <f>R1362/N1362 * -1</f>
      </c>
      <c r="T1362">
        <f>VLOOKUP(H1362,SKU_PORKMEAT!A2:D683,{3},FALSE)</f>
      </c>
      <c r="U1362" s="1">
        <f>VLOOKUP(UPPER(IF(IFERROR(VLOOKUP(E1362,SOTC_PORKMEAT!A2:B5441,{2},FALSE), TRUE)=TRUE, VLOOKUP(E1362,PICKUP_PORKMEAT!A2:B559,{2},FALSE),VLOOKUP(E1362,SOTC_PORKMEAT!A2:B5441,{2},FALSE))), CUSTOMERS_PORKMEAT!A2:C951,{3},FALSE)</f>
      </c>
      <c r="V1362" s="1">
        <f>VLOOKUP(UPPER(IF(IFERROR(VLOOKUP(E1362,SOTC_PORKMEAT!A2:B5441,{2},FALSE), TRUE)=TRUE, VLOOKUP(E1362,PICKUP_PORKMEAT!A2:B559,{2},FALSE),VLOOKUP(E1362,SOTC_PORKMEAT!A2:B5441,{2},FALSE))), CUSTOMERS_PORKMEAT!A2:D951,{4},FALSE)</f>
      </c>
      <c r="W1362" s="1">
        <f>VLOOKUP(H1362,SKU_PORKMEAT!A2:D683,{4},FALSE)</f>
      </c>
      <c r="X1362" s="1">
        <v>11</v>
      </c>
      <c r="Y1362" t="s">
        <v>3735</v>
      </c>
    </row>
    <row r="1363" spans="1:25" x14ac:dyDescent="0.25">
      <c r="A1363" s="1">
        <v>2024</v>
      </c>
      <c r="B1363" s="1" t="s">
        <v>24</v>
      </c>
      <c r="C1363" s="1" t="s">
        <v>47</v>
      </c>
      <c r="D1363" s="1" t="s">
        <v>3734</v>
      </c>
      <c r="E1363" s="1">
        <v>2910022647</v>
      </c>
      <c r="F1363" s="1" t="s">
        <v>3735</v>
      </c>
      <c r="G1363" t="s">
        <v>28</v>
      </c>
      <c r="H1363" s="1">
        <v>1000000002169</v>
      </c>
      <c r="I1363" s="1" t="s">
        <v>1919</v>
      </c>
      <c r="J1363" s="1" t="s">
        <v>1919</v>
      </c>
      <c r="K1363" s="6" t="s">
        <v>3727</v>
      </c>
      <c r="M1363" t="s">
        <v>28</v>
      </c>
      <c r="N1363" s="6" t="s">
        <v>3727</v>
      </c>
      <c r="O1363" t="s">
        <v>28</v>
      </c>
      <c r="P1363" t="s">
        <v>28</v>
      </c>
      <c r="Q1363" t="s">
        <v>28</v>
      </c>
      <c r="R1363" s="7" t="s">
        <v>3737</v>
      </c>
      <c r="S1363" s="8">
        <f>R1363/N1363 * -1</f>
      </c>
      <c r="T1363">
        <f>VLOOKUP(H1363,SKU_PORKMEAT!A2:D683,{3},FALSE)</f>
      </c>
      <c r="U1363" s="1">
        <f>VLOOKUP(UPPER(IF(IFERROR(VLOOKUP(E1363,SOTC_PORKMEAT!A2:B5441,{2},FALSE), TRUE)=TRUE, VLOOKUP(E1363,PICKUP_PORKMEAT!A2:B559,{2},FALSE),VLOOKUP(E1363,SOTC_PORKMEAT!A2:B5441,{2},FALSE))), CUSTOMERS_PORKMEAT!A2:C951,{3},FALSE)</f>
      </c>
      <c r="V1363" s="1">
        <f>VLOOKUP(UPPER(IF(IFERROR(VLOOKUP(E1363,SOTC_PORKMEAT!A2:B5441,{2},FALSE), TRUE)=TRUE, VLOOKUP(E1363,PICKUP_PORKMEAT!A2:B559,{2},FALSE),VLOOKUP(E1363,SOTC_PORKMEAT!A2:B5441,{2},FALSE))), CUSTOMERS_PORKMEAT!A2:D951,{4},FALSE)</f>
      </c>
      <c r="W1363" s="1">
        <f>VLOOKUP(H1363,SKU_PORKMEAT!A2:D683,{4},FALSE)</f>
      </c>
      <c r="X1363" s="1">
        <v>11</v>
      </c>
      <c r="Y1363" t="s">
        <v>3735</v>
      </c>
    </row>
    <row r="1364" spans="1:25" x14ac:dyDescent="0.25">
      <c r="A1364" s="1">
        <v>2024</v>
      </c>
      <c r="B1364" s="1" t="s">
        <v>24</v>
      </c>
      <c r="C1364" s="1" t="s">
        <v>47</v>
      </c>
      <c r="D1364" s="1" t="s">
        <v>3734</v>
      </c>
      <c r="E1364" s="1">
        <v>2910022648</v>
      </c>
      <c r="F1364" s="1" t="s">
        <v>3735</v>
      </c>
      <c r="G1364" t="s">
        <v>28</v>
      </c>
      <c r="H1364" s="1">
        <v>1000000002169</v>
      </c>
      <c r="I1364" s="1" t="s">
        <v>1919</v>
      </c>
      <c r="J1364" s="1" t="s">
        <v>1919</v>
      </c>
      <c r="K1364" s="6" t="s">
        <v>3727</v>
      </c>
      <c r="M1364" t="s">
        <v>28</v>
      </c>
      <c r="N1364" s="6" t="s">
        <v>3727</v>
      </c>
      <c r="O1364" t="s">
        <v>28</v>
      </c>
      <c r="P1364" t="s">
        <v>28</v>
      </c>
      <c r="Q1364" t="s">
        <v>28</v>
      </c>
      <c r="R1364" s="7" t="s">
        <v>3738</v>
      </c>
      <c r="S1364" s="8">
        <f>R1364/N1364 * -1</f>
      </c>
      <c r="T1364">
        <f>VLOOKUP(H1364,SKU_PORKMEAT!A2:D683,{3},FALSE)</f>
      </c>
      <c r="U1364" s="1">
        <f>VLOOKUP(UPPER(IF(IFERROR(VLOOKUP(E1364,SOTC_PORKMEAT!A2:B5441,{2},FALSE), TRUE)=TRUE, VLOOKUP(E1364,PICKUP_PORKMEAT!A2:B559,{2},FALSE),VLOOKUP(E1364,SOTC_PORKMEAT!A2:B5441,{2},FALSE))), CUSTOMERS_PORKMEAT!A2:C951,{3},FALSE)</f>
      </c>
      <c r="V1364" s="1">
        <f>VLOOKUP(UPPER(IF(IFERROR(VLOOKUP(E1364,SOTC_PORKMEAT!A2:B5441,{2},FALSE), TRUE)=TRUE, VLOOKUP(E1364,PICKUP_PORKMEAT!A2:B559,{2},FALSE),VLOOKUP(E1364,SOTC_PORKMEAT!A2:B5441,{2},FALSE))), CUSTOMERS_PORKMEAT!A2:D951,{4},FALSE)</f>
      </c>
      <c r="W1364" s="1">
        <f>VLOOKUP(H1364,SKU_PORKMEAT!A2:D683,{4},FALSE)</f>
      </c>
      <c r="X1364" s="1">
        <v>11</v>
      </c>
      <c r="Y1364" t="s">
        <v>3735</v>
      </c>
    </row>
    <row r="1365" spans="1:25" x14ac:dyDescent="0.25">
      <c r="A1365" s="1">
        <v>2024</v>
      </c>
      <c r="B1365" s="1" t="s">
        <v>24</v>
      </c>
      <c r="C1365" s="1" t="s">
        <v>47</v>
      </c>
      <c r="D1365" s="1" t="s">
        <v>3734</v>
      </c>
      <c r="E1365" s="1">
        <v>2910022649</v>
      </c>
      <c r="F1365" s="1" t="s">
        <v>3735</v>
      </c>
      <c r="G1365" t="s">
        <v>28</v>
      </c>
      <c r="H1365" s="1">
        <v>1000000002169</v>
      </c>
      <c r="I1365" s="1" t="s">
        <v>1919</v>
      </c>
      <c r="J1365" s="1" t="s">
        <v>1919</v>
      </c>
      <c r="K1365" s="6" t="s">
        <v>3727</v>
      </c>
      <c r="M1365" t="s">
        <v>28</v>
      </c>
      <c r="N1365" s="6" t="s">
        <v>3727</v>
      </c>
      <c r="O1365" t="s">
        <v>28</v>
      </c>
      <c r="P1365" t="s">
        <v>28</v>
      </c>
      <c r="Q1365" t="s">
        <v>28</v>
      </c>
      <c r="R1365" s="7" t="s">
        <v>3739</v>
      </c>
      <c r="S1365" s="8">
        <f>R1365/N1365 * -1</f>
      </c>
      <c r="T1365">
        <f>VLOOKUP(H1365,SKU_PORKMEAT!A2:D683,{3},FALSE)</f>
      </c>
      <c r="U1365" s="1">
        <f>VLOOKUP(UPPER(IF(IFERROR(VLOOKUP(E1365,SOTC_PORKMEAT!A2:B5441,{2},FALSE), TRUE)=TRUE, VLOOKUP(E1365,PICKUP_PORKMEAT!A2:B559,{2},FALSE),VLOOKUP(E1365,SOTC_PORKMEAT!A2:B5441,{2},FALSE))), CUSTOMERS_PORKMEAT!A2:C951,{3},FALSE)</f>
      </c>
      <c r="V1365" s="1">
        <f>VLOOKUP(UPPER(IF(IFERROR(VLOOKUP(E1365,SOTC_PORKMEAT!A2:B5441,{2},FALSE), TRUE)=TRUE, VLOOKUP(E1365,PICKUP_PORKMEAT!A2:B559,{2},FALSE),VLOOKUP(E1365,SOTC_PORKMEAT!A2:B5441,{2},FALSE))), CUSTOMERS_PORKMEAT!A2:D951,{4},FALSE)</f>
      </c>
      <c r="W1365" s="1">
        <f>VLOOKUP(H1365,SKU_PORKMEAT!A2:D683,{4},FALSE)</f>
      </c>
      <c r="X1365" s="1">
        <v>11</v>
      </c>
      <c r="Y1365" t="s">
        <v>3735</v>
      </c>
    </row>
    <row r="1366" spans="1:25" x14ac:dyDescent="0.25">
      <c r="A1366" s="1">
        <v>2024</v>
      </c>
      <c r="B1366" s="1" t="s">
        <v>24</v>
      </c>
      <c r="C1366" s="1" t="s">
        <v>47</v>
      </c>
      <c r="D1366" s="1" t="s">
        <v>3734</v>
      </c>
      <c r="E1366" s="1">
        <v>2910022650</v>
      </c>
      <c r="F1366" s="1" t="s">
        <v>3735</v>
      </c>
      <c r="G1366" t="s">
        <v>28</v>
      </c>
      <c r="H1366" s="1">
        <v>1000000002169</v>
      </c>
      <c r="I1366" s="1" t="s">
        <v>1919</v>
      </c>
      <c r="J1366" s="1" t="s">
        <v>1919</v>
      </c>
      <c r="K1366" s="6" t="s">
        <v>3727</v>
      </c>
      <c r="M1366" t="s">
        <v>28</v>
      </c>
      <c r="N1366" s="6" t="s">
        <v>3727</v>
      </c>
      <c r="O1366" t="s">
        <v>28</v>
      </c>
      <c r="P1366" t="s">
        <v>28</v>
      </c>
      <c r="Q1366" t="s">
        <v>28</v>
      </c>
      <c r="R1366" s="7" t="s">
        <v>3740</v>
      </c>
      <c r="S1366" s="8">
        <f>R1366/N1366 * -1</f>
      </c>
      <c r="T1366">
        <f>VLOOKUP(H1366,SKU_PORKMEAT!A2:D683,{3},FALSE)</f>
      </c>
      <c r="U1366" s="1">
        <f>VLOOKUP(UPPER(IF(IFERROR(VLOOKUP(E1366,SOTC_PORKMEAT!A2:B5441,{2},FALSE), TRUE)=TRUE, VLOOKUP(E1366,PICKUP_PORKMEAT!A2:B559,{2},FALSE),VLOOKUP(E1366,SOTC_PORKMEAT!A2:B5441,{2},FALSE))), CUSTOMERS_PORKMEAT!A2:C951,{3},FALSE)</f>
      </c>
      <c r="V1366" s="1">
        <f>VLOOKUP(UPPER(IF(IFERROR(VLOOKUP(E1366,SOTC_PORKMEAT!A2:B5441,{2},FALSE), TRUE)=TRUE, VLOOKUP(E1366,PICKUP_PORKMEAT!A2:B559,{2},FALSE),VLOOKUP(E1366,SOTC_PORKMEAT!A2:B5441,{2},FALSE))), CUSTOMERS_PORKMEAT!A2:D951,{4},FALSE)</f>
      </c>
      <c r="W1366" s="1">
        <f>VLOOKUP(H1366,SKU_PORKMEAT!A2:D683,{4},FALSE)</f>
      </c>
      <c r="X1366" s="1">
        <v>11</v>
      </c>
      <c r="Y1366" t="s">
        <v>3735</v>
      </c>
    </row>
    <row r="1367" spans="1:25" x14ac:dyDescent="0.25">
      <c r="A1367" s="1">
        <v>2024</v>
      </c>
      <c r="B1367" s="1" t="s">
        <v>24</v>
      </c>
      <c r="C1367" s="1" t="s">
        <v>47</v>
      </c>
      <c r="D1367" s="1" t="s">
        <v>3734</v>
      </c>
      <c r="E1367" s="1">
        <v>2910022651</v>
      </c>
      <c r="F1367" s="1" t="s">
        <v>3735</v>
      </c>
      <c r="G1367" t="s">
        <v>28</v>
      </c>
      <c r="H1367" s="1">
        <v>1000000002169</v>
      </c>
      <c r="I1367" s="1" t="s">
        <v>1919</v>
      </c>
      <c r="J1367" s="1" t="s">
        <v>1919</v>
      </c>
      <c r="K1367" s="6" t="s">
        <v>3727</v>
      </c>
      <c r="M1367" t="s">
        <v>28</v>
      </c>
      <c r="N1367" s="6" t="s">
        <v>3727</v>
      </c>
      <c r="O1367" t="s">
        <v>28</v>
      </c>
      <c r="P1367" t="s">
        <v>28</v>
      </c>
      <c r="Q1367" t="s">
        <v>28</v>
      </c>
      <c r="R1367" s="7" t="s">
        <v>3741</v>
      </c>
      <c r="S1367" s="8">
        <f>R1367/N1367 * -1</f>
      </c>
      <c r="T1367">
        <f>VLOOKUP(H1367,SKU_PORKMEAT!A2:D683,{3},FALSE)</f>
      </c>
      <c r="U1367" s="1">
        <f>VLOOKUP(UPPER(IF(IFERROR(VLOOKUP(E1367,SOTC_PORKMEAT!A2:B5441,{2},FALSE), TRUE)=TRUE, VLOOKUP(E1367,PICKUP_PORKMEAT!A2:B559,{2},FALSE),VLOOKUP(E1367,SOTC_PORKMEAT!A2:B5441,{2},FALSE))), CUSTOMERS_PORKMEAT!A2:C951,{3},FALSE)</f>
      </c>
      <c r="V1367" s="1">
        <f>VLOOKUP(UPPER(IF(IFERROR(VLOOKUP(E1367,SOTC_PORKMEAT!A2:B5441,{2},FALSE), TRUE)=TRUE, VLOOKUP(E1367,PICKUP_PORKMEAT!A2:B559,{2},FALSE),VLOOKUP(E1367,SOTC_PORKMEAT!A2:B5441,{2},FALSE))), CUSTOMERS_PORKMEAT!A2:D951,{4},FALSE)</f>
      </c>
      <c r="W1367" s="1">
        <f>VLOOKUP(H1367,SKU_PORKMEAT!A2:D683,{4},FALSE)</f>
      </c>
      <c r="X1367" s="1">
        <v>11</v>
      </c>
      <c r="Y1367" t="s">
        <v>3735</v>
      </c>
    </row>
    <row r="1368" spans="1:25" x14ac:dyDescent="0.25">
      <c r="A1368" s="1">
        <v>2024</v>
      </c>
      <c r="B1368" s="1" t="s">
        <v>24</v>
      </c>
      <c r="C1368" s="1" t="s">
        <v>47</v>
      </c>
      <c r="D1368" s="1" t="s">
        <v>3734</v>
      </c>
      <c r="E1368" s="1">
        <v>2910022652</v>
      </c>
      <c r="F1368" s="1" t="s">
        <v>3735</v>
      </c>
      <c r="G1368" t="s">
        <v>28</v>
      </c>
      <c r="H1368" s="1">
        <v>1000000002169</v>
      </c>
      <c r="I1368" s="1" t="s">
        <v>1919</v>
      </c>
      <c r="J1368" s="1" t="s">
        <v>1919</v>
      </c>
      <c r="K1368" s="6" t="s">
        <v>3727</v>
      </c>
      <c r="M1368" t="s">
        <v>28</v>
      </c>
      <c r="N1368" s="6" t="s">
        <v>3727</v>
      </c>
      <c r="O1368" t="s">
        <v>28</v>
      </c>
      <c r="P1368" t="s">
        <v>28</v>
      </c>
      <c r="Q1368" t="s">
        <v>28</v>
      </c>
      <c r="R1368" s="7" t="s">
        <v>3742</v>
      </c>
      <c r="S1368" s="8">
        <f>R1368/N1368 * -1</f>
      </c>
      <c r="T1368">
        <f>VLOOKUP(H1368,SKU_PORKMEAT!A2:D683,{3},FALSE)</f>
      </c>
      <c r="U1368" s="1">
        <f>VLOOKUP(UPPER(IF(IFERROR(VLOOKUP(E1368,SOTC_PORKMEAT!A2:B5441,{2},FALSE), TRUE)=TRUE, VLOOKUP(E1368,PICKUP_PORKMEAT!A2:B559,{2},FALSE),VLOOKUP(E1368,SOTC_PORKMEAT!A2:B5441,{2},FALSE))), CUSTOMERS_PORKMEAT!A2:C951,{3},FALSE)</f>
      </c>
      <c r="V1368" s="1">
        <f>VLOOKUP(UPPER(IF(IFERROR(VLOOKUP(E1368,SOTC_PORKMEAT!A2:B5441,{2},FALSE), TRUE)=TRUE, VLOOKUP(E1368,PICKUP_PORKMEAT!A2:B559,{2},FALSE),VLOOKUP(E1368,SOTC_PORKMEAT!A2:B5441,{2},FALSE))), CUSTOMERS_PORKMEAT!A2:D951,{4},FALSE)</f>
      </c>
      <c r="W1368" s="1">
        <f>VLOOKUP(H1368,SKU_PORKMEAT!A2:D683,{4},FALSE)</f>
      </c>
      <c r="X1368" s="1">
        <v>11</v>
      </c>
      <c r="Y1368" t="s">
        <v>3735</v>
      </c>
    </row>
    <row r="1369" spans="1:25" x14ac:dyDescent="0.25">
      <c r="A1369" s="1">
        <v>2024</v>
      </c>
      <c r="B1369" s="1" t="s">
        <v>24</v>
      </c>
      <c r="C1369" s="1" t="s">
        <v>47</v>
      </c>
      <c r="D1369" s="1" t="s">
        <v>3734</v>
      </c>
      <c r="E1369" s="1">
        <v>2910022653</v>
      </c>
      <c r="F1369" s="1" t="s">
        <v>3735</v>
      </c>
      <c r="G1369" t="s">
        <v>28</v>
      </c>
      <c r="H1369" s="1">
        <v>1000000002169</v>
      </c>
      <c r="I1369" s="1" t="s">
        <v>1919</v>
      </c>
      <c r="J1369" s="1" t="s">
        <v>1919</v>
      </c>
      <c r="K1369" s="6" t="s">
        <v>3727</v>
      </c>
      <c r="M1369" t="s">
        <v>28</v>
      </c>
      <c r="N1369" s="6" t="s">
        <v>3727</v>
      </c>
      <c r="O1369" t="s">
        <v>28</v>
      </c>
      <c r="P1369" t="s">
        <v>28</v>
      </c>
      <c r="Q1369" t="s">
        <v>28</v>
      </c>
      <c r="R1369" s="7" t="s">
        <v>3743</v>
      </c>
      <c r="S1369" s="8">
        <f>R1369/N1369 * -1</f>
      </c>
      <c r="T1369">
        <f>VLOOKUP(H1369,SKU_PORKMEAT!A2:D683,{3},FALSE)</f>
      </c>
      <c r="U1369" s="1">
        <f>VLOOKUP(UPPER(IF(IFERROR(VLOOKUP(E1369,SOTC_PORKMEAT!A2:B5441,{2},FALSE), TRUE)=TRUE, VLOOKUP(E1369,PICKUP_PORKMEAT!A2:B559,{2},FALSE),VLOOKUP(E1369,SOTC_PORKMEAT!A2:B5441,{2},FALSE))), CUSTOMERS_PORKMEAT!A2:C951,{3},FALSE)</f>
      </c>
      <c r="V1369" s="1">
        <f>VLOOKUP(UPPER(IF(IFERROR(VLOOKUP(E1369,SOTC_PORKMEAT!A2:B5441,{2},FALSE), TRUE)=TRUE, VLOOKUP(E1369,PICKUP_PORKMEAT!A2:B559,{2},FALSE),VLOOKUP(E1369,SOTC_PORKMEAT!A2:B5441,{2},FALSE))), CUSTOMERS_PORKMEAT!A2:D951,{4},FALSE)</f>
      </c>
      <c r="W1369" s="1">
        <f>VLOOKUP(H1369,SKU_PORKMEAT!A2:D683,{4},FALSE)</f>
      </c>
      <c r="X1369" s="1">
        <v>11</v>
      </c>
      <c r="Y1369" t="s">
        <v>3735</v>
      </c>
    </row>
    <row r="1370" spans="1:25" x14ac:dyDescent="0.25">
      <c r="A1370" s="1">
        <v>2024</v>
      </c>
      <c r="B1370" s="1" t="s">
        <v>24</v>
      </c>
      <c r="C1370" s="1" t="s">
        <v>47</v>
      </c>
      <c r="D1370" s="1" t="s">
        <v>3734</v>
      </c>
      <c r="E1370" s="1">
        <v>2910022654</v>
      </c>
      <c r="F1370" s="1" t="s">
        <v>3735</v>
      </c>
      <c r="G1370" t="s">
        <v>28</v>
      </c>
      <c r="H1370" s="1">
        <v>1000000002169</v>
      </c>
      <c r="I1370" s="1" t="s">
        <v>1919</v>
      </c>
      <c r="J1370" s="1" t="s">
        <v>1919</v>
      </c>
      <c r="K1370" s="6" t="s">
        <v>3727</v>
      </c>
      <c r="M1370" t="s">
        <v>28</v>
      </c>
      <c r="N1370" s="6" t="s">
        <v>3727</v>
      </c>
      <c r="O1370" t="s">
        <v>28</v>
      </c>
      <c r="P1370" t="s">
        <v>28</v>
      </c>
      <c r="Q1370" t="s">
        <v>28</v>
      </c>
      <c r="R1370" s="7" t="s">
        <v>3744</v>
      </c>
      <c r="S1370" s="8">
        <f>R1370/N1370 * -1</f>
      </c>
      <c r="T1370">
        <f>VLOOKUP(H1370,SKU_PORKMEAT!A2:D683,{3},FALSE)</f>
      </c>
      <c r="U1370" s="1">
        <f>VLOOKUP(UPPER(IF(IFERROR(VLOOKUP(E1370,SOTC_PORKMEAT!A2:B5441,{2},FALSE), TRUE)=TRUE, VLOOKUP(E1370,PICKUP_PORKMEAT!A2:B559,{2},FALSE),VLOOKUP(E1370,SOTC_PORKMEAT!A2:B5441,{2},FALSE))), CUSTOMERS_PORKMEAT!A2:C951,{3},FALSE)</f>
      </c>
      <c r="V1370" s="1">
        <f>VLOOKUP(UPPER(IF(IFERROR(VLOOKUP(E1370,SOTC_PORKMEAT!A2:B5441,{2},FALSE), TRUE)=TRUE, VLOOKUP(E1370,PICKUP_PORKMEAT!A2:B559,{2},FALSE),VLOOKUP(E1370,SOTC_PORKMEAT!A2:B5441,{2},FALSE))), CUSTOMERS_PORKMEAT!A2:D951,{4},FALSE)</f>
      </c>
      <c r="W1370" s="1">
        <f>VLOOKUP(H1370,SKU_PORKMEAT!A2:D683,{4},FALSE)</f>
      </c>
      <c r="X1370" s="1">
        <v>11</v>
      </c>
      <c r="Y1370" t="s">
        <v>3735</v>
      </c>
    </row>
    <row r="1371" spans="1:25" x14ac:dyDescent="0.25">
      <c r="A1371" s="1">
        <v>2024</v>
      </c>
      <c r="B1371" s="1" t="s">
        <v>24</v>
      </c>
      <c r="C1371" s="1" t="s">
        <v>3044</v>
      </c>
      <c r="D1371" s="1" t="s">
        <v>3745</v>
      </c>
      <c r="E1371" s="1">
        <v>2100121797</v>
      </c>
      <c r="F1371" s="1" t="s">
        <v>59</v>
      </c>
      <c r="G1371" t="s">
        <v>28</v>
      </c>
      <c r="H1371" s="1">
        <v>1000000001221</v>
      </c>
      <c r="I1371" s="1" t="s">
        <v>60</v>
      </c>
      <c r="J1371" s="1" t="s">
        <v>60</v>
      </c>
      <c r="K1371" s="6" t="s">
        <v>3746</v>
      </c>
      <c r="L1371" t="s">
        <v>13</v>
      </c>
      <c r="M1371" t="s">
        <v>28</v>
      </c>
      <c r="N1371" s="6" t="s">
        <v>3746</v>
      </c>
      <c r="O1371" t="s">
        <v>28</v>
      </c>
      <c r="P1371" t="s">
        <v>28</v>
      </c>
      <c r="Q1371" t="s">
        <v>28</v>
      </c>
      <c r="R1371" s="7" t="s">
        <v>3747</v>
      </c>
      <c r="S1371" s="8">
        <f>R1371/N1371 * -1</f>
      </c>
      <c r="T1371">
        <f>VLOOKUP(H1371,SKU_PORKMEAT!A2:D683,{3},FALSE)</f>
      </c>
      <c r="U1371" s="1">
        <f>VLOOKUP(UPPER(IF(IFERROR(VLOOKUP(E1371,SOTC_PORKMEAT!A2:B5441,{2},FALSE), TRUE)=TRUE, VLOOKUP(E1371,PICKUP_PORKMEAT!A2:B559,{2},FALSE),VLOOKUP(E1371,SOTC_PORKMEAT!A2:B5441,{2},FALSE))), CUSTOMERS_PORKMEAT!A2:C951,{3},FALSE)</f>
      </c>
      <c r="V1371" s="1">
        <f>VLOOKUP(UPPER(IF(IFERROR(VLOOKUP(E1371,SOTC_PORKMEAT!A2:B5441,{2},FALSE), TRUE)=TRUE, VLOOKUP(E1371,PICKUP_PORKMEAT!A2:B559,{2},FALSE),VLOOKUP(E1371,SOTC_PORKMEAT!A2:B5441,{2},FALSE))), CUSTOMERS_PORKMEAT!A2:D951,{4},FALSE)</f>
      </c>
      <c r="W1371" s="1">
        <f>VLOOKUP(H1371,SKU_PORKMEAT!A2:D683,{4},FALSE)</f>
      </c>
      <c r="X1371" s="1">
        <v>12</v>
      </c>
      <c r="Y1371" t="s">
        <v>59</v>
      </c>
    </row>
    <row r="1372" spans="1:25" x14ac:dyDescent="0.25">
      <c r="A1372" s="1">
        <v>2024</v>
      </c>
      <c r="B1372" s="1" t="s">
        <v>24</v>
      </c>
      <c r="C1372" s="1" t="s">
        <v>3044</v>
      </c>
      <c r="D1372" s="1" t="s">
        <v>3745</v>
      </c>
      <c r="E1372" s="1">
        <v>2100121797</v>
      </c>
      <c r="F1372" s="1" t="s">
        <v>59</v>
      </c>
      <c r="G1372" t="s">
        <v>28</v>
      </c>
      <c r="H1372" s="1">
        <v>1000000000764</v>
      </c>
      <c r="I1372" s="1" t="s">
        <v>63</v>
      </c>
      <c r="J1372" s="1" t="s">
        <v>63</v>
      </c>
      <c r="K1372" s="6" t="s">
        <v>3748</v>
      </c>
      <c r="L1372" t="s">
        <v>13</v>
      </c>
      <c r="M1372" t="s">
        <v>28</v>
      </c>
      <c r="N1372" s="6" t="s">
        <v>3748</v>
      </c>
      <c r="O1372" t="s">
        <v>28</v>
      </c>
      <c r="P1372" t="s">
        <v>28</v>
      </c>
      <c r="Q1372" t="s">
        <v>28</v>
      </c>
      <c r="R1372" s="7" t="s">
        <v>3749</v>
      </c>
      <c r="S1372" s="8">
        <f>R1372/N1372 * -1</f>
      </c>
      <c r="T1372">
        <f>VLOOKUP(H1372,SKU_PORKMEAT!A2:D683,{3},FALSE)</f>
      </c>
      <c r="U1372" s="1">
        <f>VLOOKUP(UPPER(IF(IFERROR(VLOOKUP(E1372,SOTC_PORKMEAT!A2:B5441,{2},FALSE), TRUE)=TRUE, VLOOKUP(E1372,PICKUP_PORKMEAT!A2:B559,{2},FALSE),VLOOKUP(E1372,SOTC_PORKMEAT!A2:B5441,{2},FALSE))), CUSTOMERS_PORKMEAT!A2:C951,{3},FALSE)</f>
      </c>
      <c r="V1372" s="1">
        <f>VLOOKUP(UPPER(IF(IFERROR(VLOOKUP(E1372,SOTC_PORKMEAT!A2:B5441,{2},FALSE), TRUE)=TRUE, VLOOKUP(E1372,PICKUP_PORKMEAT!A2:B559,{2},FALSE),VLOOKUP(E1372,SOTC_PORKMEAT!A2:B5441,{2},FALSE))), CUSTOMERS_PORKMEAT!A2:D951,{4},FALSE)</f>
      </c>
      <c r="W1372" s="1">
        <f>VLOOKUP(H1372,SKU_PORKMEAT!A2:D683,{4},FALSE)</f>
      </c>
      <c r="X1372" s="1">
        <v>12</v>
      </c>
      <c r="Y1372" t="s">
        <v>59</v>
      </c>
    </row>
    <row r="1373" spans="1:25" x14ac:dyDescent="0.25">
      <c r="A1373" s="1">
        <v>2024</v>
      </c>
      <c r="B1373" s="1" t="s">
        <v>24</v>
      </c>
      <c r="C1373" s="1" t="s">
        <v>3044</v>
      </c>
      <c r="D1373" s="1" t="s">
        <v>3750</v>
      </c>
      <c r="E1373" s="1">
        <v>2100121833</v>
      </c>
      <c r="F1373" s="1" t="s">
        <v>3179</v>
      </c>
      <c r="G1373" t="s">
        <v>28</v>
      </c>
      <c r="H1373" s="1">
        <v>1000000001129</v>
      </c>
      <c r="I1373" s="1" t="s">
        <v>807</v>
      </c>
      <c r="J1373" s="1" t="s">
        <v>807</v>
      </c>
      <c r="K1373" s="6" t="s">
        <v>3751</v>
      </c>
      <c r="L1373" t="s">
        <v>13</v>
      </c>
      <c r="M1373" t="s">
        <v>28</v>
      </c>
      <c r="N1373" s="6" t="s">
        <v>3751</v>
      </c>
      <c r="O1373" t="s">
        <v>28</v>
      </c>
      <c r="P1373" t="s">
        <v>28</v>
      </c>
      <c r="Q1373" t="s">
        <v>28</v>
      </c>
      <c r="R1373" s="7" t="s">
        <v>3752</v>
      </c>
      <c r="S1373" s="8">
        <f>R1373/N1373 * -1</f>
      </c>
      <c r="T1373">
        <f>VLOOKUP(H1373,SKU_PORKMEAT!A2:D683,{3},FALSE)</f>
      </c>
      <c r="U1373" s="1">
        <f>VLOOKUP(UPPER(IF(IFERROR(VLOOKUP(E1373,SOTC_PORKMEAT!A2:B5441,{2},FALSE), TRUE)=TRUE, VLOOKUP(E1373,PICKUP_PORKMEAT!A2:B559,{2},FALSE),VLOOKUP(E1373,SOTC_PORKMEAT!A2:B5441,{2},FALSE))), CUSTOMERS_PORKMEAT!A2:C951,{3},FALSE)</f>
      </c>
      <c r="V1373" s="1">
        <f>VLOOKUP(UPPER(IF(IFERROR(VLOOKUP(E1373,SOTC_PORKMEAT!A2:B5441,{2},FALSE), TRUE)=TRUE, VLOOKUP(E1373,PICKUP_PORKMEAT!A2:B559,{2},FALSE),VLOOKUP(E1373,SOTC_PORKMEAT!A2:B5441,{2},FALSE))), CUSTOMERS_PORKMEAT!A2:D951,{4},FALSE)</f>
      </c>
      <c r="W1373" s="1">
        <f>VLOOKUP(H1373,SKU_PORKMEAT!A2:D683,{4},FALSE)</f>
      </c>
      <c r="X1373" s="1">
        <v>13</v>
      </c>
      <c r="Y1373" t="s">
        <v>3179</v>
      </c>
    </row>
    <row r="1374" spans="1:25" x14ac:dyDescent="0.25">
      <c r="A1374" s="1">
        <v>2024</v>
      </c>
      <c r="B1374" s="1" t="s">
        <v>24</v>
      </c>
      <c r="C1374" s="1" t="s">
        <v>2415</v>
      </c>
      <c r="D1374" s="1" t="s">
        <v>3753</v>
      </c>
      <c r="E1374" s="1">
        <v>2100123086</v>
      </c>
      <c r="F1374" s="1" t="s">
        <v>613</v>
      </c>
      <c r="G1374" t="s">
        <v>28</v>
      </c>
      <c r="H1374" s="1">
        <v>1000000001128</v>
      </c>
      <c r="I1374" s="1" t="s">
        <v>73</v>
      </c>
      <c r="J1374" s="1" t="s">
        <v>73</v>
      </c>
      <c r="K1374" s="6" t="s">
        <v>3754</v>
      </c>
      <c r="L1374" t="s">
        <v>13</v>
      </c>
      <c r="M1374" t="s">
        <v>28</v>
      </c>
      <c r="N1374" s="6" t="s">
        <v>3754</v>
      </c>
      <c r="O1374" t="s">
        <v>28</v>
      </c>
      <c r="P1374" t="s">
        <v>28</v>
      </c>
      <c r="Q1374" t="s">
        <v>28</v>
      </c>
      <c r="R1374" s="7" t="s">
        <v>3755</v>
      </c>
      <c r="S1374" s="8">
        <f>R1374/N1374 * -1</f>
      </c>
      <c r="T1374">
        <f>VLOOKUP(H1374,SKU_PORKMEAT!A2:D683,{3},FALSE)</f>
      </c>
      <c r="U1374" s="1">
        <f>VLOOKUP(UPPER(IF(IFERROR(VLOOKUP(E1374,SOTC_PORKMEAT!A2:B5441,{2},FALSE), TRUE)=TRUE, VLOOKUP(E1374,PICKUP_PORKMEAT!A2:B559,{2},FALSE),VLOOKUP(E1374,SOTC_PORKMEAT!A2:B5441,{2},FALSE))), CUSTOMERS_PORKMEAT!A2:C951,{3},FALSE)</f>
      </c>
      <c r="V1374" s="1">
        <f>VLOOKUP(UPPER(IF(IFERROR(VLOOKUP(E1374,SOTC_PORKMEAT!A2:B5441,{2},FALSE), TRUE)=TRUE, VLOOKUP(E1374,PICKUP_PORKMEAT!A2:B559,{2},FALSE),VLOOKUP(E1374,SOTC_PORKMEAT!A2:B5441,{2},FALSE))), CUSTOMERS_PORKMEAT!A2:D951,{4},FALSE)</f>
      </c>
      <c r="W1374" s="1">
        <f>VLOOKUP(H1374,SKU_PORKMEAT!A2:D683,{4},FALSE)</f>
      </c>
      <c r="X1374" s="1">
        <v>13</v>
      </c>
      <c r="Y1374" t="s">
        <v>613</v>
      </c>
    </row>
    <row r="1375" spans="1:25" x14ac:dyDescent="0.25">
      <c r="A1375" s="1">
        <v>2024</v>
      </c>
      <c r="B1375" s="1" t="s">
        <v>24</v>
      </c>
      <c r="C1375" s="1" t="s">
        <v>2415</v>
      </c>
      <c r="D1375" s="1" t="s">
        <v>3756</v>
      </c>
      <c r="E1375" s="1">
        <v>2100123089</v>
      </c>
      <c r="F1375" s="1" t="s">
        <v>613</v>
      </c>
      <c r="G1375" t="s">
        <v>28</v>
      </c>
      <c r="H1375" s="1">
        <v>1000000001128</v>
      </c>
      <c r="I1375" s="1" t="s">
        <v>73</v>
      </c>
      <c r="J1375" s="1" t="s">
        <v>73</v>
      </c>
      <c r="K1375" s="6" t="s">
        <v>3598</v>
      </c>
      <c r="L1375" t="s">
        <v>13</v>
      </c>
      <c r="M1375" t="s">
        <v>28</v>
      </c>
      <c r="N1375" s="6" t="s">
        <v>3598</v>
      </c>
      <c r="O1375" t="s">
        <v>28</v>
      </c>
      <c r="P1375" t="s">
        <v>28</v>
      </c>
      <c r="Q1375" t="s">
        <v>28</v>
      </c>
      <c r="R1375" s="7" t="s">
        <v>3757</v>
      </c>
      <c r="S1375" s="8">
        <f>R1375/N1375 * -1</f>
      </c>
      <c r="T1375">
        <f>VLOOKUP(H1375,SKU_PORKMEAT!A2:D683,{3},FALSE)</f>
      </c>
      <c r="U1375" s="1">
        <f>VLOOKUP(UPPER(IF(IFERROR(VLOOKUP(E1375,SOTC_PORKMEAT!A2:B5441,{2},FALSE), TRUE)=TRUE, VLOOKUP(E1375,PICKUP_PORKMEAT!A2:B559,{2},FALSE),VLOOKUP(E1375,SOTC_PORKMEAT!A2:B5441,{2},FALSE))), CUSTOMERS_PORKMEAT!A2:C951,{3},FALSE)</f>
      </c>
      <c r="V1375" s="1">
        <f>VLOOKUP(UPPER(IF(IFERROR(VLOOKUP(E1375,SOTC_PORKMEAT!A2:B5441,{2},FALSE), TRUE)=TRUE, VLOOKUP(E1375,PICKUP_PORKMEAT!A2:B559,{2},FALSE),VLOOKUP(E1375,SOTC_PORKMEAT!A2:B5441,{2},FALSE))), CUSTOMERS_PORKMEAT!A2:D951,{4},FALSE)</f>
      </c>
      <c r="W1375" s="1">
        <f>VLOOKUP(H1375,SKU_PORKMEAT!A2:D683,{4},FALSE)</f>
      </c>
      <c r="X1375" s="1">
        <v>13</v>
      </c>
      <c r="Y1375" t="s">
        <v>613</v>
      </c>
    </row>
    <row r="1376" spans="1:25" x14ac:dyDescent="0.25">
      <c r="A1376" s="1">
        <v>2024</v>
      </c>
      <c r="B1376" s="1" t="s">
        <v>24</v>
      </c>
      <c r="C1376" s="1" t="s">
        <v>3182</v>
      </c>
      <c r="D1376" s="1" t="s">
        <v>3758</v>
      </c>
      <c r="E1376" s="1">
        <v>2100122394</v>
      </c>
      <c r="F1376" s="1" t="s">
        <v>139</v>
      </c>
      <c r="G1376" t="s">
        <v>28</v>
      </c>
      <c r="H1376" s="1">
        <v>1000000001127</v>
      </c>
      <c r="I1376" s="1" t="s">
        <v>50</v>
      </c>
      <c r="J1376" s="1" t="s">
        <v>50</v>
      </c>
      <c r="K1376" s="6" t="s">
        <v>3759</v>
      </c>
      <c r="L1376" t="s">
        <v>13</v>
      </c>
      <c r="M1376" t="s">
        <v>28</v>
      </c>
      <c r="N1376" s="6" t="s">
        <v>3759</v>
      </c>
      <c r="O1376" t="s">
        <v>28</v>
      </c>
      <c r="P1376" t="s">
        <v>28</v>
      </c>
      <c r="Q1376" t="s">
        <v>28</v>
      </c>
      <c r="R1376" s="7" t="s">
        <v>3760</v>
      </c>
      <c r="S1376" s="8">
        <f>R1376/N1376 * -1</f>
      </c>
      <c r="T1376">
        <f>VLOOKUP(H1376,SKU_PORKMEAT!A2:D683,{3},FALSE)</f>
      </c>
      <c r="U1376" s="1">
        <f>VLOOKUP(UPPER(IF(IFERROR(VLOOKUP(E1376,SOTC_PORKMEAT!A2:B5441,{2},FALSE), TRUE)=TRUE, VLOOKUP(E1376,PICKUP_PORKMEAT!A2:B559,{2},FALSE),VLOOKUP(E1376,SOTC_PORKMEAT!A2:B5441,{2},FALSE))), CUSTOMERS_PORKMEAT!A2:C951,{3},FALSE)</f>
      </c>
      <c r="V1376" s="1">
        <f>VLOOKUP(UPPER(IF(IFERROR(VLOOKUP(E1376,SOTC_PORKMEAT!A2:B5441,{2},FALSE), TRUE)=TRUE, VLOOKUP(E1376,PICKUP_PORKMEAT!A2:B559,{2},FALSE),VLOOKUP(E1376,SOTC_PORKMEAT!A2:B5441,{2},FALSE))), CUSTOMERS_PORKMEAT!A2:D951,{4},FALSE)</f>
      </c>
      <c r="W1376" s="1">
        <f>VLOOKUP(H1376,SKU_PORKMEAT!A2:D683,{4},FALSE)</f>
      </c>
      <c r="X1376" s="1">
        <v>15</v>
      </c>
      <c r="Y1376" t="s">
        <v>139</v>
      </c>
    </row>
    <row r="1377" spans="1:25" x14ac:dyDescent="0.25">
      <c r="A1377" s="1">
        <v>2024</v>
      </c>
      <c r="B1377" s="1" t="s">
        <v>24</v>
      </c>
      <c r="C1377" s="1" t="s">
        <v>3182</v>
      </c>
      <c r="D1377" s="1" t="s">
        <v>3761</v>
      </c>
      <c r="E1377" s="1">
        <v>2100122395</v>
      </c>
      <c r="F1377" s="1" t="s">
        <v>139</v>
      </c>
      <c r="G1377" t="s">
        <v>28</v>
      </c>
      <c r="H1377" s="1">
        <v>1000000001127</v>
      </c>
      <c r="I1377" s="1" t="s">
        <v>50</v>
      </c>
      <c r="J1377" s="1" t="s">
        <v>50</v>
      </c>
      <c r="K1377" s="6" t="s">
        <v>3762</v>
      </c>
      <c r="L1377" t="s">
        <v>13</v>
      </c>
      <c r="M1377" t="s">
        <v>28</v>
      </c>
      <c r="N1377" s="6" t="s">
        <v>3762</v>
      </c>
      <c r="O1377" t="s">
        <v>28</v>
      </c>
      <c r="P1377" t="s">
        <v>28</v>
      </c>
      <c r="Q1377" t="s">
        <v>28</v>
      </c>
      <c r="R1377" s="7" t="s">
        <v>3763</v>
      </c>
      <c r="S1377" s="8">
        <f>R1377/N1377 * -1</f>
      </c>
      <c r="T1377">
        <f>VLOOKUP(H1377,SKU_PORKMEAT!A2:D683,{3},FALSE)</f>
      </c>
      <c r="U1377" s="1">
        <f>VLOOKUP(UPPER(IF(IFERROR(VLOOKUP(E1377,SOTC_PORKMEAT!A2:B5441,{2},FALSE), TRUE)=TRUE, VLOOKUP(E1377,PICKUP_PORKMEAT!A2:B559,{2},FALSE),VLOOKUP(E1377,SOTC_PORKMEAT!A2:B5441,{2},FALSE))), CUSTOMERS_PORKMEAT!A2:C951,{3},FALSE)</f>
      </c>
      <c r="V1377" s="1">
        <f>VLOOKUP(UPPER(IF(IFERROR(VLOOKUP(E1377,SOTC_PORKMEAT!A2:B5441,{2},FALSE), TRUE)=TRUE, VLOOKUP(E1377,PICKUP_PORKMEAT!A2:B559,{2},FALSE),VLOOKUP(E1377,SOTC_PORKMEAT!A2:B5441,{2},FALSE))), CUSTOMERS_PORKMEAT!A2:D951,{4},FALSE)</f>
      </c>
      <c r="W1377" s="1">
        <f>VLOOKUP(H1377,SKU_PORKMEAT!A2:D683,{4},FALSE)</f>
      </c>
      <c r="X1377" s="1">
        <v>15</v>
      </c>
      <c r="Y1377" t="s">
        <v>139</v>
      </c>
    </row>
    <row r="1378" spans="1:25" x14ac:dyDescent="0.25">
      <c r="A1378" s="1">
        <v>2024</v>
      </c>
      <c r="B1378" s="1" t="s">
        <v>24</v>
      </c>
      <c r="C1378" s="1" t="s">
        <v>3182</v>
      </c>
      <c r="D1378" s="1" t="s">
        <v>3764</v>
      </c>
      <c r="E1378" s="1">
        <v>2100122397</v>
      </c>
      <c r="F1378" s="1" t="s">
        <v>139</v>
      </c>
      <c r="G1378" t="s">
        <v>28</v>
      </c>
      <c r="H1378" s="1">
        <v>1000000001127</v>
      </c>
      <c r="I1378" s="1" t="s">
        <v>50</v>
      </c>
      <c r="J1378" s="1" t="s">
        <v>50</v>
      </c>
      <c r="K1378" s="6" t="s">
        <v>3765</v>
      </c>
      <c r="L1378" t="s">
        <v>13</v>
      </c>
      <c r="M1378" t="s">
        <v>28</v>
      </c>
      <c r="N1378" s="6" t="s">
        <v>3765</v>
      </c>
      <c r="O1378" t="s">
        <v>28</v>
      </c>
      <c r="P1378" t="s">
        <v>28</v>
      </c>
      <c r="Q1378" t="s">
        <v>28</v>
      </c>
      <c r="R1378" s="7" t="s">
        <v>3766</v>
      </c>
      <c r="S1378" s="8">
        <f>R1378/N1378 * -1</f>
      </c>
      <c r="T1378">
        <f>VLOOKUP(H1378,SKU_PORKMEAT!A2:D683,{3},FALSE)</f>
      </c>
      <c r="U1378" s="1">
        <f>VLOOKUP(UPPER(IF(IFERROR(VLOOKUP(E1378,SOTC_PORKMEAT!A2:B5441,{2},FALSE), TRUE)=TRUE, VLOOKUP(E1378,PICKUP_PORKMEAT!A2:B559,{2},FALSE),VLOOKUP(E1378,SOTC_PORKMEAT!A2:B5441,{2},FALSE))), CUSTOMERS_PORKMEAT!A2:C951,{3},FALSE)</f>
      </c>
      <c r="V1378" s="1">
        <f>VLOOKUP(UPPER(IF(IFERROR(VLOOKUP(E1378,SOTC_PORKMEAT!A2:B5441,{2},FALSE), TRUE)=TRUE, VLOOKUP(E1378,PICKUP_PORKMEAT!A2:B559,{2},FALSE),VLOOKUP(E1378,SOTC_PORKMEAT!A2:B5441,{2},FALSE))), CUSTOMERS_PORKMEAT!A2:D951,{4},FALSE)</f>
      </c>
      <c r="W1378" s="1">
        <f>VLOOKUP(H1378,SKU_PORKMEAT!A2:D683,{4},FALSE)</f>
      </c>
      <c r="X1378" s="1">
        <v>15</v>
      </c>
      <c r="Y1378" t="s">
        <v>139</v>
      </c>
    </row>
    <row r="1379" spans="1:25" x14ac:dyDescent="0.25">
      <c r="A1379" s="1">
        <v>2024</v>
      </c>
      <c r="B1379" s="1" t="s">
        <v>24</v>
      </c>
      <c r="C1379" s="1" t="s">
        <v>3044</v>
      </c>
      <c r="D1379" s="1" t="s">
        <v>3767</v>
      </c>
      <c r="E1379" s="1">
        <v>2100121847</v>
      </c>
      <c r="F1379" s="1" t="s">
        <v>177</v>
      </c>
      <c r="G1379" t="s">
        <v>28</v>
      </c>
      <c r="H1379" s="1">
        <v>1000000001127</v>
      </c>
      <c r="I1379" s="1" t="s">
        <v>50</v>
      </c>
      <c r="J1379" s="1" t="s">
        <v>50</v>
      </c>
      <c r="K1379" s="6" t="s">
        <v>3768</v>
      </c>
      <c r="L1379" t="s">
        <v>13</v>
      </c>
      <c r="M1379" t="s">
        <v>28</v>
      </c>
      <c r="N1379" s="6" t="s">
        <v>3768</v>
      </c>
      <c r="O1379" t="s">
        <v>28</v>
      </c>
      <c r="P1379" t="s">
        <v>28</v>
      </c>
      <c r="Q1379" t="s">
        <v>28</v>
      </c>
      <c r="R1379" s="7" t="s">
        <v>3769</v>
      </c>
      <c r="S1379" s="8">
        <f>R1379/N1379 * -1</f>
      </c>
      <c r="T1379">
        <f>VLOOKUP(H1379,SKU_PORKMEAT!A2:D683,{3},FALSE)</f>
      </c>
      <c r="U1379" s="1">
        <f>VLOOKUP(UPPER(IF(IFERROR(VLOOKUP(E1379,SOTC_PORKMEAT!A2:B5441,{2},FALSE), TRUE)=TRUE, VLOOKUP(E1379,PICKUP_PORKMEAT!A2:B559,{2},FALSE),VLOOKUP(E1379,SOTC_PORKMEAT!A2:B5441,{2},FALSE))), CUSTOMERS_PORKMEAT!A2:C951,{3},FALSE)</f>
      </c>
      <c r="V1379" s="1">
        <f>VLOOKUP(UPPER(IF(IFERROR(VLOOKUP(E1379,SOTC_PORKMEAT!A2:B5441,{2},FALSE), TRUE)=TRUE, VLOOKUP(E1379,PICKUP_PORKMEAT!A2:B559,{2},FALSE),VLOOKUP(E1379,SOTC_PORKMEAT!A2:B5441,{2},FALSE))), CUSTOMERS_PORKMEAT!A2:D951,{4},FALSE)</f>
      </c>
      <c r="W1379" s="1">
        <f>VLOOKUP(H1379,SKU_PORKMEAT!A2:D683,{4},FALSE)</f>
      </c>
      <c r="X1379" s="1">
        <v>15</v>
      </c>
      <c r="Y1379" t="s">
        <v>177</v>
      </c>
    </row>
    <row r="1380" spans="1:25" x14ac:dyDescent="0.25">
      <c r="A1380" s="1">
        <v>2024</v>
      </c>
      <c r="B1380" s="1" t="s">
        <v>24</v>
      </c>
      <c r="C1380" s="1" t="s">
        <v>3044</v>
      </c>
      <c r="D1380" s="1" t="s">
        <v>3770</v>
      </c>
      <c r="E1380" s="1">
        <v>2100121851</v>
      </c>
      <c r="F1380" s="1" t="s">
        <v>177</v>
      </c>
      <c r="G1380" t="s">
        <v>28</v>
      </c>
      <c r="H1380" s="1">
        <v>1000000001127</v>
      </c>
      <c r="I1380" s="1" t="s">
        <v>50</v>
      </c>
      <c r="J1380" s="1" t="s">
        <v>50</v>
      </c>
      <c r="K1380" s="6" t="s">
        <v>3771</v>
      </c>
      <c r="L1380" t="s">
        <v>13</v>
      </c>
      <c r="M1380" t="s">
        <v>28</v>
      </c>
      <c r="N1380" s="6" t="s">
        <v>3771</v>
      </c>
      <c r="O1380" t="s">
        <v>28</v>
      </c>
      <c r="P1380" t="s">
        <v>28</v>
      </c>
      <c r="Q1380" t="s">
        <v>28</v>
      </c>
      <c r="R1380" s="7" t="s">
        <v>3772</v>
      </c>
      <c r="S1380" s="8">
        <f>R1380/N1380 * -1</f>
      </c>
      <c r="T1380">
        <f>VLOOKUP(H1380,SKU_PORKMEAT!A2:D683,{3},FALSE)</f>
      </c>
      <c r="U1380" s="1">
        <f>VLOOKUP(UPPER(IF(IFERROR(VLOOKUP(E1380,SOTC_PORKMEAT!A2:B5441,{2},FALSE), TRUE)=TRUE, VLOOKUP(E1380,PICKUP_PORKMEAT!A2:B559,{2},FALSE),VLOOKUP(E1380,SOTC_PORKMEAT!A2:B5441,{2},FALSE))), CUSTOMERS_PORKMEAT!A2:C951,{3},FALSE)</f>
      </c>
      <c r="V1380" s="1">
        <f>VLOOKUP(UPPER(IF(IFERROR(VLOOKUP(E1380,SOTC_PORKMEAT!A2:B5441,{2},FALSE), TRUE)=TRUE, VLOOKUP(E1380,PICKUP_PORKMEAT!A2:B559,{2},FALSE),VLOOKUP(E1380,SOTC_PORKMEAT!A2:B5441,{2},FALSE))), CUSTOMERS_PORKMEAT!A2:D951,{4},FALSE)</f>
      </c>
      <c r="W1380" s="1">
        <f>VLOOKUP(H1380,SKU_PORKMEAT!A2:D683,{4},FALSE)</f>
      </c>
      <c r="X1380" s="1">
        <v>15</v>
      </c>
      <c r="Y1380" t="s">
        <v>177</v>
      </c>
    </row>
    <row r="1381" spans="1:25" x14ac:dyDescent="0.25">
      <c r="A1381" s="1">
        <v>2024</v>
      </c>
      <c r="B1381" s="1" t="s">
        <v>24</v>
      </c>
      <c r="C1381" s="1" t="s">
        <v>3044</v>
      </c>
      <c r="D1381" s="1" t="s">
        <v>3773</v>
      </c>
      <c r="E1381" s="1">
        <v>2100121854</v>
      </c>
      <c r="F1381" s="1" t="s">
        <v>177</v>
      </c>
      <c r="G1381" t="s">
        <v>28</v>
      </c>
      <c r="H1381" s="1">
        <v>1000000001127</v>
      </c>
      <c r="I1381" s="1" t="s">
        <v>50</v>
      </c>
      <c r="J1381" s="1" t="s">
        <v>50</v>
      </c>
      <c r="K1381" s="6" t="s">
        <v>3774</v>
      </c>
      <c r="L1381" t="s">
        <v>13</v>
      </c>
      <c r="M1381" t="s">
        <v>28</v>
      </c>
      <c r="N1381" s="6" t="s">
        <v>3774</v>
      </c>
      <c r="O1381" t="s">
        <v>28</v>
      </c>
      <c r="P1381" t="s">
        <v>28</v>
      </c>
      <c r="Q1381" t="s">
        <v>28</v>
      </c>
      <c r="R1381" s="7" t="s">
        <v>3775</v>
      </c>
      <c r="S1381" s="8">
        <f>R1381/N1381 * -1</f>
      </c>
      <c r="T1381">
        <f>VLOOKUP(H1381,SKU_PORKMEAT!A2:D683,{3},FALSE)</f>
      </c>
      <c r="U1381" s="1">
        <f>VLOOKUP(UPPER(IF(IFERROR(VLOOKUP(E1381,SOTC_PORKMEAT!A2:B5441,{2},FALSE), TRUE)=TRUE, VLOOKUP(E1381,PICKUP_PORKMEAT!A2:B559,{2},FALSE),VLOOKUP(E1381,SOTC_PORKMEAT!A2:B5441,{2},FALSE))), CUSTOMERS_PORKMEAT!A2:C951,{3},FALSE)</f>
      </c>
      <c r="V1381" s="1">
        <f>VLOOKUP(UPPER(IF(IFERROR(VLOOKUP(E1381,SOTC_PORKMEAT!A2:B5441,{2},FALSE), TRUE)=TRUE, VLOOKUP(E1381,PICKUP_PORKMEAT!A2:B559,{2},FALSE),VLOOKUP(E1381,SOTC_PORKMEAT!A2:B5441,{2},FALSE))), CUSTOMERS_PORKMEAT!A2:D951,{4},FALSE)</f>
      </c>
      <c r="W1381" s="1">
        <f>VLOOKUP(H1381,SKU_PORKMEAT!A2:D683,{4},FALSE)</f>
      </c>
      <c r="X1381" s="1">
        <v>15</v>
      </c>
      <c r="Y1381" t="s">
        <v>177</v>
      </c>
    </row>
    <row r="1382" spans="1:25" x14ac:dyDescent="0.25">
      <c r="A1382" s="1">
        <v>2024</v>
      </c>
      <c r="B1382" s="1" t="s">
        <v>24</v>
      </c>
      <c r="C1382" s="1" t="s">
        <v>2524</v>
      </c>
      <c r="D1382" s="1" t="s">
        <v>3776</v>
      </c>
      <c r="E1382" s="1">
        <v>2100122452</v>
      </c>
      <c r="F1382" s="1" t="s">
        <v>196</v>
      </c>
      <c r="G1382" t="s">
        <v>28</v>
      </c>
      <c r="H1382" s="1">
        <v>1000000001127</v>
      </c>
      <c r="I1382" s="1" t="s">
        <v>50</v>
      </c>
      <c r="J1382" s="1" t="s">
        <v>50</v>
      </c>
      <c r="K1382" s="6" t="s">
        <v>3777</v>
      </c>
      <c r="L1382" t="s">
        <v>13</v>
      </c>
      <c r="M1382" t="s">
        <v>28</v>
      </c>
      <c r="N1382" s="6" t="s">
        <v>3777</v>
      </c>
      <c r="O1382" t="s">
        <v>28</v>
      </c>
      <c r="P1382" t="s">
        <v>28</v>
      </c>
      <c r="Q1382" t="s">
        <v>28</v>
      </c>
      <c r="R1382" s="7" t="s">
        <v>3778</v>
      </c>
      <c r="S1382" s="8">
        <f>R1382/N1382 * -1</f>
      </c>
      <c r="T1382">
        <f>VLOOKUP(H1382,SKU_PORKMEAT!A2:D683,{3},FALSE)</f>
      </c>
      <c r="U1382" s="1">
        <f>VLOOKUP(UPPER(IF(IFERROR(VLOOKUP(E1382,SOTC_PORKMEAT!A2:B5441,{2},FALSE), TRUE)=TRUE, VLOOKUP(E1382,PICKUP_PORKMEAT!A2:B559,{2},FALSE),VLOOKUP(E1382,SOTC_PORKMEAT!A2:B5441,{2},FALSE))), CUSTOMERS_PORKMEAT!A2:C951,{3},FALSE)</f>
      </c>
      <c r="V1382" s="1">
        <f>VLOOKUP(UPPER(IF(IFERROR(VLOOKUP(E1382,SOTC_PORKMEAT!A2:B5441,{2},FALSE), TRUE)=TRUE, VLOOKUP(E1382,PICKUP_PORKMEAT!A2:B559,{2},FALSE),VLOOKUP(E1382,SOTC_PORKMEAT!A2:B5441,{2},FALSE))), CUSTOMERS_PORKMEAT!A2:D951,{4},FALSE)</f>
      </c>
      <c r="W1382" s="1">
        <f>VLOOKUP(H1382,SKU_PORKMEAT!A2:D683,{4},FALSE)</f>
      </c>
      <c r="X1382" s="1">
        <v>15</v>
      </c>
      <c r="Y1382" t="s">
        <v>196</v>
      </c>
    </row>
    <row r="1383" spans="1:25" x14ac:dyDescent="0.25">
      <c r="A1383" s="1">
        <v>2024</v>
      </c>
      <c r="B1383" s="1" t="s">
        <v>24</v>
      </c>
      <c r="C1383" s="1" t="s">
        <v>3044</v>
      </c>
      <c r="D1383" s="1" t="s">
        <v>3779</v>
      </c>
      <c r="E1383" s="1">
        <v>2100121832</v>
      </c>
      <c r="F1383" s="1" t="s">
        <v>351</v>
      </c>
      <c r="G1383" t="s">
        <v>28</v>
      </c>
      <c r="H1383" s="1">
        <v>1000000001134</v>
      </c>
      <c r="I1383" s="1" t="s">
        <v>516</v>
      </c>
      <c r="J1383" s="1" t="s">
        <v>516</v>
      </c>
      <c r="K1383" s="6" t="s">
        <v>3780</v>
      </c>
      <c r="L1383" t="s">
        <v>13</v>
      </c>
      <c r="M1383" t="s">
        <v>28</v>
      </c>
      <c r="N1383" s="6" t="s">
        <v>3780</v>
      </c>
      <c r="O1383" t="s">
        <v>28</v>
      </c>
      <c r="P1383" t="s">
        <v>28</v>
      </c>
      <c r="Q1383" t="s">
        <v>28</v>
      </c>
      <c r="R1383" s="7" t="s">
        <v>3781</v>
      </c>
      <c r="S1383" s="8">
        <f>R1383/N1383 * -1</f>
      </c>
      <c r="T1383">
        <f>VLOOKUP(H1383,SKU_PORKMEAT!A2:D683,{3},FALSE)</f>
      </c>
      <c r="U1383" s="1">
        <f>VLOOKUP(UPPER(IF(IFERROR(VLOOKUP(E1383,SOTC_PORKMEAT!A2:B5441,{2},FALSE), TRUE)=TRUE, VLOOKUP(E1383,PICKUP_PORKMEAT!A2:B559,{2},FALSE),VLOOKUP(E1383,SOTC_PORKMEAT!A2:B5441,{2},FALSE))), CUSTOMERS_PORKMEAT!A2:C951,{3},FALSE)</f>
      </c>
      <c r="V1383" s="1">
        <f>VLOOKUP(UPPER(IF(IFERROR(VLOOKUP(E1383,SOTC_PORKMEAT!A2:B5441,{2},FALSE), TRUE)=TRUE, VLOOKUP(E1383,PICKUP_PORKMEAT!A2:B559,{2},FALSE),VLOOKUP(E1383,SOTC_PORKMEAT!A2:B5441,{2},FALSE))), CUSTOMERS_PORKMEAT!A2:D951,{4},FALSE)</f>
      </c>
      <c r="W1383" s="1">
        <f>VLOOKUP(H1383,SKU_PORKMEAT!A2:D683,{4},FALSE)</f>
      </c>
      <c r="X1383" s="1">
        <v>19</v>
      </c>
      <c r="Y1383" t="s">
        <v>351</v>
      </c>
    </row>
    <row r="1384" spans="1:25" x14ac:dyDescent="0.25">
      <c r="A1384" s="1">
        <v>2024</v>
      </c>
      <c r="B1384" s="1" t="s">
        <v>24</v>
      </c>
      <c r="C1384" s="1" t="s">
        <v>3044</v>
      </c>
      <c r="D1384" s="1" t="s">
        <v>3779</v>
      </c>
      <c r="E1384" s="1">
        <v>2100121832</v>
      </c>
      <c r="F1384" s="1" t="s">
        <v>351</v>
      </c>
      <c r="G1384" t="s">
        <v>28</v>
      </c>
      <c r="H1384" s="1">
        <v>1000000000739</v>
      </c>
      <c r="I1384" s="1" t="s">
        <v>185</v>
      </c>
      <c r="J1384" s="1" t="s">
        <v>185</v>
      </c>
      <c r="K1384" s="6" t="s">
        <v>3782</v>
      </c>
      <c r="L1384" t="s">
        <v>13</v>
      </c>
      <c r="M1384" t="s">
        <v>28</v>
      </c>
      <c r="N1384" s="6" t="s">
        <v>3782</v>
      </c>
      <c r="O1384" t="s">
        <v>28</v>
      </c>
      <c r="P1384" t="s">
        <v>28</v>
      </c>
      <c r="Q1384" t="s">
        <v>28</v>
      </c>
      <c r="R1384" s="7" t="s">
        <v>3783</v>
      </c>
      <c r="S1384" s="8">
        <f>R1384/N1384 * -1</f>
      </c>
      <c r="T1384">
        <f>VLOOKUP(H1384,SKU_PORKMEAT!A2:D683,{3},FALSE)</f>
      </c>
      <c r="U1384" s="1">
        <f>VLOOKUP(UPPER(IF(IFERROR(VLOOKUP(E1384,SOTC_PORKMEAT!A2:B5441,{2},FALSE), TRUE)=TRUE, VLOOKUP(E1384,PICKUP_PORKMEAT!A2:B559,{2},FALSE),VLOOKUP(E1384,SOTC_PORKMEAT!A2:B5441,{2},FALSE))), CUSTOMERS_PORKMEAT!A2:C951,{3},FALSE)</f>
      </c>
      <c r="V1384" s="1">
        <f>VLOOKUP(UPPER(IF(IFERROR(VLOOKUP(E1384,SOTC_PORKMEAT!A2:B5441,{2},FALSE), TRUE)=TRUE, VLOOKUP(E1384,PICKUP_PORKMEAT!A2:B559,{2},FALSE),VLOOKUP(E1384,SOTC_PORKMEAT!A2:B5441,{2},FALSE))), CUSTOMERS_PORKMEAT!A2:D951,{4},FALSE)</f>
      </c>
      <c r="W1384" s="1">
        <f>VLOOKUP(H1384,SKU_PORKMEAT!A2:D683,{4},FALSE)</f>
      </c>
      <c r="X1384" s="1">
        <v>19</v>
      </c>
      <c r="Y1384" t="s">
        <v>351</v>
      </c>
    </row>
    <row r="1385" spans="1:25" x14ac:dyDescent="0.25">
      <c r="A1385" s="1">
        <v>2024</v>
      </c>
      <c r="B1385" s="1" t="s">
        <v>24</v>
      </c>
      <c r="C1385" s="1" t="s">
        <v>3044</v>
      </c>
      <c r="D1385" s="1" t="s">
        <v>3779</v>
      </c>
      <c r="E1385" s="1">
        <v>2100121832</v>
      </c>
      <c r="F1385" s="1" t="s">
        <v>351</v>
      </c>
      <c r="G1385" t="s">
        <v>28</v>
      </c>
      <c r="H1385" s="1">
        <v>1000000001157</v>
      </c>
      <c r="I1385" s="1" t="s">
        <v>192</v>
      </c>
      <c r="J1385" s="1" t="s">
        <v>192</v>
      </c>
      <c r="K1385" s="6" t="s">
        <v>3784</v>
      </c>
      <c r="L1385" t="s">
        <v>13</v>
      </c>
      <c r="M1385" t="s">
        <v>28</v>
      </c>
      <c r="N1385" s="6" t="s">
        <v>3784</v>
      </c>
      <c r="O1385" t="s">
        <v>28</v>
      </c>
      <c r="P1385" t="s">
        <v>28</v>
      </c>
      <c r="Q1385" t="s">
        <v>28</v>
      </c>
      <c r="R1385" s="7" t="s">
        <v>3785</v>
      </c>
      <c r="S1385" s="8">
        <f>R1385/N1385 * -1</f>
      </c>
      <c r="T1385">
        <f>VLOOKUP(H1385,SKU_PORKMEAT!A2:D683,{3},FALSE)</f>
      </c>
      <c r="U1385" s="1">
        <f>VLOOKUP(UPPER(IF(IFERROR(VLOOKUP(E1385,SOTC_PORKMEAT!A2:B5441,{2},FALSE), TRUE)=TRUE, VLOOKUP(E1385,PICKUP_PORKMEAT!A2:B559,{2},FALSE),VLOOKUP(E1385,SOTC_PORKMEAT!A2:B5441,{2},FALSE))), CUSTOMERS_PORKMEAT!A2:C951,{3},FALSE)</f>
      </c>
      <c r="V1385" s="1">
        <f>VLOOKUP(UPPER(IF(IFERROR(VLOOKUP(E1385,SOTC_PORKMEAT!A2:B5441,{2},FALSE), TRUE)=TRUE, VLOOKUP(E1385,PICKUP_PORKMEAT!A2:B559,{2},FALSE),VLOOKUP(E1385,SOTC_PORKMEAT!A2:B5441,{2},FALSE))), CUSTOMERS_PORKMEAT!A2:D951,{4},FALSE)</f>
      </c>
      <c r="W1385" s="1">
        <f>VLOOKUP(H1385,SKU_PORKMEAT!A2:D683,{4},FALSE)</f>
      </c>
      <c r="X1385" s="1">
        <v>19</v>
      </c>
      <c r="Y1385" t="s">
        <v>351</v>
      </c>
    </row>
    <row r="1386" spans="1:25" x14ac:dyDescent="0.25">
      <c r="A1386" s="1">
        <v>2024</v>
      </c>
      <c r="B1386" s="1" t="s">
        <v>24</v>
      </c>
      <c r="C1386" s="1" t="s">
        <v>3044</v>
      </c>
      <c r="D1386" s="1" t="s">
        <v>3779</v>
      </c>
      <c r="E1386" s="1">
        <v>2100121832</v>
      </c>
      <c r="F1386" s="1" t="s">
        <v>351</v>
      </c>
      <c r="G1386" t="s">
        <v>28</v>
      </c>
      <c r="H1386" s="1">
        <v>1000000001180</v>
      </c>
      <c r="I1386" s="1" t="s">
        <v>1804</v>
      </c>
      <c r="J1386" s="1" t="s">
        <v>1804</v>
      </c>
      <c r="K1386" s="6" t="s">
        <v>2024</v>
      </c>
      <c r="L1386" t="s">
        <v>13</v>
      </c>
      <c r="M1386" t="s">
        <v>28</v>
      </c>
      <c r="N1386" s="6" t="s">
        <v>2024</v>
      </c>
      <c r="O1386" t="s">
        <v>28</v>
      </c>
      <c r="P1386" t="s">
        <v>28</v>
      </c>
      <c r="Q1386" t="s">
        <v>28</v>
      </c>
      <c r="R1386" s="7" t="s">
        <v>3786</v>
      </c>
      <c r="S1386" s="8">
        <f>R1386/N1386 * -1</f>
      </c>
      <c r="T1386">
        <f>VLOOKUP(H1386,SKU_PORKMEAT!A2:D683,{3},FALSE)</f>
      </c>
      <c r="U1386" s="1">
        <f>VLOOKUP(UPPER(IF(IFERROR(VLOOKUP(E1386,SOTC_PORKMEAT!A2:B5441,{2},FALSE), TRUE)=TRUE, VLOOKUP(E1386,PICKUP_PORKMEAT!A2:B559,{2},FALSE),VLOOKUP(E1386,SOTC_PORKMEAT!A2:B5441,{2},FALSE))), CUSTOMERS_PORKMEAT!A2:C951,{3},FALSE)</f>
      </c>
      <c r="V1386" s="1">
        <f>VLOOKUP(UPPER(IF(IFERROR(VLOOKUP(E1386,SOTC_PORKMEAT!A2:B5441,{2},FALSE), TRUE)=TRUE, VLOOKUP(E1386,PICKUP_PORKMEAT!A2:B559,{2},FALSE),VLOOKUP(E1386,SOTC_PORKMEAT!A2:B5441,{2},FALSE))), CUSTOMERS_PORKMEAT!A2:D951,{4},FALSE)</f>
      </c>
      <c r="W1386" s="1">
        <f>VLOOKUP(H1386,SKU_PORKMEAT!A2:D683,{4},FALSE)</f>
      </c>
      <c r="X1386" s="1">
        <v>19</v>
      </c>
      <c r="Y1386" t="s">
        <v>351</v>
      </c>
    </row>
    <row r="1387" spans="1:25" x14ac:dyDescent="0.25">
      <c r="A1387" s="1">
        <v>2024</v>
      </c>
      <c r="B1387" s="1" t="s">
        <v>24</v>
      </c>
      <c r="C1387" s="1" t="s">
        <v>3044</v>
      </c>
      <c r="D1387" s="1" t="s">
        <v>3779</v>
      </c>
      <c r="E1387" s="1">
        <v>2100121832</v>
      </c>
      <c r="F1387" s="1" t="s">
        <v>351</v>
      </c>
      <c r="G1387" t="s">
        <v>28</v>
      </c>
      <c r="H1387" s="1">
        <v>1000000000728</v>
      </c>
      <c r="I1387" s="1" t="s">
        <v>564</v>
      </c>
      <c r="J1387" s="1" t="s">
        <v>564</v>
      </c>
      <c r="K1387" s="6" t="s">
        <v>3787</v>
      </c>
      <c r="L1387" t="s">
        <v>13</v>
      </c>
      <c r="M1387" t="s">
        <v>28</v>
      </c>
      <c r="N1387" s="6" t="s">
        <v>3787</v>
      </c>
      <c r="O1387" t="s">
        <v>28</v>
      </c>
      <c r="P1387" t="s">
        <v>28</v>
      </c>
      <c r="Q1387" t="s">
        <v>28</v>
      </c>
      <c r="R1387" s="7" t="s">
        <v>3788</v>
      </c>
      <c r="S1387" s="8">
        <f>R1387/N1387 * -1</f>
      </c>
      <c r="T1387">
        <f>VLOOKUP(H1387,SKU_PORKMEAT!A2:D683,{3},FALSE)</f>
      </c>
      <c r="U1387" s="1">
        <f>VLOOKUP(UPPER(IF(IFERROR(VLOOKUP(E1387,SOTC_PORKMEAT!A2:B5441,{2},FALSE), TRUE)=TRUE, VLOOKUP(E1387,PICKUP_PORKMEAT!A2:B559,{2},FALSE),VLOOKUP(E1387,SOTC_PORKMEAT!A2:B5441,{2},FALSE))), CUSTOMERS_PORKMEAT!A2:C951,{3},FALSE)</f>
      </c>
      <c r="V1387" s="1">
        <f>VLOOKUP(UPPER(IF(IFERROR(VLOOKUP(E1387,SOTC_PORKMEAT!A2:B5441,{2},FALSE), TRUE)=TRUE, VLOOKUP(E1387,PICKUP_PORKMEAT!A2:B559,{2},FALSE),VLOOKUP(E1387,SOTC_PORKMEAT!A2:B5441,{2},FALSE))), CUSTOMERS_PORKMEAT!A2:D951,{4},FALSE)</f>
      </c>
      <c r="W1387" s="1">
        <f>VLOOKUP(H1387,SKU_PORKMEAT!A2:D683,{4},FALSE)</f>
      </c>
      <c r="X1387" s="1">
        <v>19</v>
      </c>
      <c r="Y1387" t="s">
        <v>351</v>
      </c>
    </row>
    <row r="1388" spans="1:25" x14ac:dyDescent="0.25">
      <c r="A1388" s="1">
        <v>2024</v>
      </c>
      <c r="B1388" s="1" t="s">
        <v>24</v>
      </c>
      <c r="C1388" s="1" t="s">
        <v>3044</v>
      </c>
      <c r="D1388" s="1" t="s">
        <v>3779</v>
      </c>
      <c r="E1388" s="1">
        <v>2100121832</v>
      </c>
      <c r="F1388" s="1" t="s">
        <v>351</v>
      </c>
      <c r="G1388" t="s">
        <v>28</v>
      </c>
      <c r="H1388" s="1">
        <v>1000000001141</v>
      </c>
      <c r="I1388" s="1" t="s">
        <v>272</v>
      </c>
      <c r="J1388" s="1" t="s">
        <v>272</v>
      </c>
      <c r="K1388" s="6" t="s">
        <v>3789</v>
      </c>
      <c r="L1388" t="s">
        <v>13</v>
      </c>
      <c r="M1388" t="s">
        <v>28</v>
      </c>
      <c r="N1388" s="6" t="s">
        <v>3789</v>
      </c>
      <c r="O1388" t="s">
        <v>28</v>
      </c>
      <c r="P1388" t="s">
        <v>28</v>
      </c>
      <c r="Q1388" t="s">
        <v>28</v>
      </c>
      <c r="R1388" s="7" t="s">
        <v>3790</v>
      </c>
      <c r="S1388" s="8">
        <f>R1388/N1388 * -1</f>
      </c>
      <c r="T1388">
        <f>VLOOKUP(H1388,SKU_PORKMEAT!A2:D683,{3},FALSE)</f>
      </c>
      <c r="U1388" s="1">
        <f>VLOOKUP(UPPER(IF(IFERROR(VLOOKUP(E1388,SOTC_PORKMEAT!A2:B5441,{2},FALSE), TRUE)=TRUE, VLOOKUP(E1388,PICKUP_PORKMEAT!A2:B559,{2},FALSE),VLOOKUP(E1388,SOTC_PORKMEAT!A2:B5441,{2},FALSE))), CUSTOMERS_PORKMEAT!A2:C951,{3},FALSE)</f>
      </c>
      <c r="V1388" s="1">
        <f>VLOOKUP(UPPER(IF(IFERROR(VLOOKUP(E1388,SOTC_PORKMEAT!A2:B5441,{2},FALSE), TRUE)=TRUE, VLOOKUP(E1388,PICKUP_PORKMEAT!A2:B559,{2},FALSE),VLOOKUP(E1388,SOTC_PORKMEAT!A2:B5441,{2},FALSE))), CUSTOMERS_PORKMEAT!A2:D951,{4},FALSE)</f>
      </c>
      <c r="W1388" s="1">
        <f>VLOOKUP(H1388,SKU_PORKMEAT!A2:D683,{4},FALSE)</f>
      </c>
      <c r="X1388" s="1">
        <v>19</v>
      </c>
      <c r="Y1388" t="s">
        <v>351</v>
      </c>
    </row>
    <row r="1389" spans="1:25" x14ac:dyDescent="0.25">
      <c r="A1389" s="1">
        <v>2024</v>
      </c>
      <c r="B1389" s="1" t="s">
        <v>24</v>
      </c>
      <c r="C1389" s="1" t="s">
        <v>2524</v>
      </c>
      <c r="D1389" s="1" t="s">
        <v>3791</v>
      </c>
      <c r="E1389" s="1">
        <v>2100122456</v>
      </c>
      <c r="F1389" s="1" t="s">
        <v>204</v>
      </c>
      <c r="G1389" t="s">
        <v>28</v>
      </c>
      <c r="H1389" s="1">
        <v>1000000001127</v>
      </c>
      <c r="I1389" s="1" t="s">
        <v>50</v>
      </c>
      <c r="J1389" s="1" t="s">
        <v>50</v>
      </c>
      <c r="K1389" s="6" t="s">
        <v>3792</v>
      </c>
      <c r="L1389" t="s">
        <v>13</v>
      </c>
      <c r="M1389" t="s">
        <v>28</v>
      </c>
      <c r="N1389" s="6" t="s">
        <v>3792</v>
      </c>
      <c r="O1389" t="s">
        <v>28</v>
      </c>
      <c r="P1389" t="s">
        <v>28</v>
      </c>
      <c r="Q1389" t="s">
        <v>28</v>
      </c>
      <c r="R1389" s="7" t="s">
        <v>3793</v>
      </c>
      <c r="S1389" s="8">
        <f>R1389/N1389 * -1</f>
      </c>
      <c r="T1389">
        <f>VLOOKUP(H1389,SKU_PORKMEAT!A2:D683,{3},FALSE)</f>
      </c>
      <c r="U1389" s="1">
        <f>VLOOKUP(UPPER(IF(IFERROR(VLOOKUP(E1389,SOTC_PORKMEAT!A2:B5441,{2},FALSE), TRUE)=TRUE, VLOOKUP(E1389,PICKUP_PORKMEAT!A2:B559,{2},FALSE),VLOOKUP(E1389,SOTC_PORKMEAT!A2:B5441,{2},FALSE))), CUSTOMERS_PORKMEAT!A2:C951,{3},FALSE)</f>
      </c>
      <c r="V1389" s="1">
        <f>VLOOKUP(UPPER(IF(IFERROR(VLOOKUP(E1389,SOTC_PORKMEAT!A2:B5441,{2},FALSE), TRUE)=TRUE, VLOOKUP(E1389,PICKUP_PORKMEAT!A2:B559,{2},FALSE),VLOOKUP(E1389,SOTC_PORKMEAT!A2:B5441,{2},FALSE))), CUSTOMERS_PORKMEAT!A2:D951,{4},FALSE)</f>
      </c>
      <c r="W1389" s="1">
        <f>VLOOKUP(H1389,SKU_PORKMEAT!A2:D683,{4},FALSE)</f>
      </c>
      <c r="X1389" s="1">
        <v>15</v>
      </c>
      <c r="Y1389" t="s">
        <v>204</v>
      </c>
    </row>
    <row r="1390" spans="1:25" x14ac:dyDescent="0.25">
      <c r="A1390" s="1">
        <v>2024</v>
      </c>
      <c r="B1390" s="1" t="s">
        <v>24</v>
      </c>
      <c r="C1390" s="1" t="s">
        <v>3182</v>
      </c>
      <c r="D1390" s="1" t="s">
        <v>3794</v>
      </c>
      <c r="E1390" s="1">
        <v>2100122353</v>
      </c>
      <c r="F1390" s="1" t="s">
        <v>215</v>
      </c>
      <c r="G1390" t="s">
        <v>28</v>
      </c>
      <c r="H1390" s="1">
        <v>1000000001127</v>
      </c>
      <c r="I1390" s="1" t="s">
        <v>50</v>
      </c>
      <c r="J1390" s="1" t="s">
        <v>50</v>
      </c>
      <c r="K1390" s="6" t="s">
        <v>3795</v>
      </c>
      <c r="L1390" t="s">
        <v>13</v>
      </c>
      <c r="M1390" t="s">
        <v>28</v>
      </c>
      <c r="N1390" s="6" t="s">
        <v>3795</v>
      </c>
      <c r="O1390" t="s">
        <v>28</v>
      </c>
      <c r="P1390" t="s">
        <v>28</v>
      </c>
      <c r="Q1390" t="s">
        <v>28</v>
      </c>
      <c r="R1390" s="7" t="s">
        <v>3796</v>
      </c>
      <c r="S1390" s="8">
        <f>R1390/N1390 * -1</f>
      </c>
      <c r="T1390">
        <f>VLOOKUP(H1390,SKU_PORKMEAT!A2:D683,{3},FALSE)</f>
      </c>
      <c r="U1390" s="1">
        <f>VLOOKUP(UPPER(IF(IFERROR(VLOOKUP(E1390,SOTC_PORKMEAT!A2:B5441,{2},FALSE), TRUE)=TRUE, VLOOKUP(E1390,PICKUP_PORKMEAT!A2:B559,{2},FALSE),VLOOKUP(E1390,SOTC_PORKMEAT!A2:B5441,{2},FALSE))), CUSTOMERS_PORKMEAT!A2:C951,{3},FALSE)</f>
      </c>
      <c r="V1390" s="1">
        <f>VLOOKUP(UPPER(IF(IFERROR(VLOOKUP(E1390,SOTC_PORKMEAT!A2:B5441,{2},FALSE), TRUE)=TRUE, VLOOKUP(E1390,PICKUP_PORKMEAT!A2:B559,{2},FALSE),VLOOKUP(E1390,SOTC_PORKMEAT!A2:B5441,{2},FALSE))), CUSTOMERS_PORKMEAT!A2:D951,{4},FALSE)</f>
      </c>
      <c r="W1390" s="1">
        <f>VLOOKUP(H1390,SKU_PORKMEAT!A2:D683,{4},FALSE)</f>
      </c>
      <c r="X1390" s="1">
        <v>15</v>
      </c>
      <c r="Y1390" t="s">
        <v>215</v>
      </c>
    </row>
    <row r="1391" spans="1:25" x14ac:dyDescent="0.25">
      <c r="A1391" s="1">
        <v>2024</v>
      </c>
      <c r="B1391" s="1" t="s">
        <v>24</v>
      </c>
      <c r="C1391" s="1" t="s">
        <v>2524</v>
      </c>
      <c r="D1391" s="1" t="s">
        <v>3797</v>
      </c>
      <c r="E1391" s="1">
        <v>2100122428</v>
      </c>
      <c r="F1391" s="1" t="s">
        <v>215</v>
      </c>
      <c r="G1391" t="s">
        <v>28</v>
      </c>
      <c r="H1391" s="1">
        <v>1000000001127</v>
      </c>
      <c r="I1391" s="1" t="s">
        <v>50</v>
      </c>
      <c r="J1391" s="1" t="s">
        <v>50</v>
      </c>
      <c r="K1391" s="6" t="s">
        <v>3798</v>
      </c>
      <c r="L1391" t="s">
        <v>13</v>
      </c>
      <c r="M1391" t="s">
        <v>28</v>
      </c>
      <c r="N1391" s="6" t="s">
        <v>3798</v>
      </c>
      <c r="O1391" t="s">
        <v>28</v>
      </c>
      <c r="P1391" t="s">
        <v>28</v>
      </c>
      <c r="Q1391" t="s">
        <v>28</v>
      </c>
      <c r="R1391" s="7" t="s">
        <v>3799</v>
      </c>
      <c r="S1391" s="8">
        <f>R1391/N1391 * -1</f>
      </c>
      <c r="T1391">
        <f>VLOOKUP(H1391,SKU_PORKMEAT!A2:D683,{3},FALSE)</f>
      </c>
      <c r="U1391" s="1">
        <f>VLOOKUP(UPPER(IF(IFERROR(VLOOKUP(E1391,SOTC_PORKMEAT!A2:B5441,{2},FALSE), TRUE)=TRUE, VLOOKUP(E1391,PICKUP_PORKMEAT!A2:B559,{2},FALSE),VLOOKUP(E1391,SOTC_PORKMEAT!A2:B5441,{2},FALSE))), CUSTOMERS_PORKMEAT!A2:C951,{3},FALSE)</f>
      </c>
      <c r="V1391" s="1">
        <f>VLOOKUP(UPPER(IF(IFERROR(VLOOKUP(E1391,SOTC_PORKMEAT!A2:B5441,{2},FALSE), TRUE)=TRUE, VLOOKUP(E1391,PICKUP_PORKMEAT!A2:B559,{2},FALSE),VLOOKUP(E1391,SOTC_PORKMEAT!A2:B5441,{2},FALSE))), CUSTOMERS_PORKMEAT!A2:D951,{4},FALSE)</f>
      </c>
      <c r="W1391" s="1">
        <f>VLOOKUP(H1391,SKU_PORKMEAT!A2:D683,{4},FALSE)</f>
      </c>
      <c r="X1391" s="1">
        <v>15</v>
      </c>
      <c r="Y1391" t="s">
        <v>215</v>
      </c>
    </row>
    <row r="1392" spans="1:25" x14ac:dyDescent="0.25">
      <c r="A1392" s="1">
        <v>2024</v>
      </c>
      <c r="B1392" s="1" t="s">
        <v>24</v>
      </c>
      <c r="C1392" s="1" t="s">
        <v>3182</v>
      </c>
      <c r="D1392" s="1" t="s">
        <v>3800</v>
      </c>
      <c r="E1392" s="1">
        <v>2100122343</v>
      </c>
      <c r="F1392" s="1" t="s">
        <v>223</v>
      </c>
      <c r="G1392" t="s">
        <v>28</v>
      </c>
      <c r="H1392" s="1">
        <v>1000000001127</v>
      </c>
      <c r="I1392" s="1" t="s">
        <v>50</v>
      </c>
      <c r="J1392" s="1" t="s">
        <v>50</v>
      </c>
      <c r="K1392" s="6" t="s">
        <v>3801</v>
      </c>
      <c r="L1392" t="s">
        <v>13</v>
      </c>
      <c r="M1392" t="s">
        <v>28</v>
      </c>
      <c r="N1392" s="6" t="s">
        <v>3801</v>
      </c>
      <c r="O1392" t="s">
        <v>28</v>
      </c>
      <c r="P1392" t="s">
        <v>28</v>
      </c>
      <c r="Q1392" t="s">
        <v>28</v>
      </c>
      <c r="R1392" s="7" t="s">
        <v>3802</v>
      </c>
      <c r="S1392" s="8">
        <f>R1392/N1392 * -1</f>
      </c>
      <c r="T1392">
        <f>VLOOKUP(H1392,SKU_PORKMEAT!A2:D683,{3},FALSE)</f>
      </c>
      <c r="U1392" s="1">
        <f>VLOOKUP(UPPER(IF(IFERROR(VLOOKUP(E1392,SOTC_PORKMEAT!A2:B5441,{2},FALSE), TRUE)=TRUE, VLOOKUP(E1392,PICKUP_PORKMEAT!A2:B559,{2},FALSE),VLOOKUP(E1392,SOTC_PORKMEAT!A2:B5441,{2},FALSE))), CUSTOMERS_PORKMEAT!A2:C951,{3},FALSE)</f>
      </c>
      <c r="V1392" s="1">
        <f>VLOOKUP(UPPER(IF(IFERROR(VLOOKUP(E1392,SOTC_PORKMEAT!A2:B5441,{2},FALSE), TRUE)=TRUE, VLOOKUP(E1392,PICKUP_PORKMEAT!A2:B559,{2},FALSE),VLOOKUP(E1392,SOTC_PORKMEAT!A2:B5441,{2},FALSE))), CUSTOMERS_PORKMEAT!A2:D951,{4},FALSE)</f>
      </c>
      <c r="W1392" s="1">
        <f>VLOOKUP(H1392,SKU_PORKMEAT!A2:D683,{4},FALSE)</f>
      </c>
      <c r="X1392" s="1">
        <v>15</v>
      </c>
      <c r="Y1392" t="s">
        <v>223</v>
      </c>
    </row>
    <row r="1393" spans="1:25" x14ac:dyDescent="0.25">
      <c r="A1393" s="1">
        <v>2024</v>
      </c>
      <c r="B1393" s="1" t="s">
        <v>24</v>
      </c>
      <c r="C1393" s="1" t="s">
        <v>2524</v>
      </c>
      <c r="D1393" s="1" t="s">
        <v>3803</v>
      </c>
      <c r="E1393" s="1">
        <v>2100122425</v>
      </c>
      <c r="F1393" s="1" t="s">
        <v>223</v>
      </c>
      <c r="G1393" t="s">
        <v>28</v>
      </c>
      <c r="H1393" s="1">
        <v>1000000001127</v>
      </c>
      <c r="I1393" s="1" t="s">
        <v>50</v>
      </c>
      <c r="J1393" s="1" t="s">
        <v>50</v>
      </c>
      <c r="K1393" s="6" t="s">
        <v>3804</v>
      </c>
      <c r="L1393" t="s">
        <v>13</v>
      </c>
      <c r="M1393" t="s">
        <v>28</v>
      </c>
      <c r="N1393" s="6" t="s">
        <v>3804</v>
      </c>
      <c r="O1393" t="s">
        <v>28</v>
      </c>
      <c r="P1393" t="s">
        <v>28</v>
      </c>
      <c r="Q1393" t="s">
        <v>28</v>
      </c>
      <c r="R1393" s="7" t="s">
        <v>3805</v>
      </c>
      <c r="S1393" s="8">
        <f>R1393/N1393 * -1</f>
      </c>
      <c r="T1393">
        <f>VLOOKUP(H1393,SKU_PORKMEAT!A2:D683,{3},FALSE)</f>
      </c>
      <c r="U1393" s="1">
        <f>VLOOKUP(UPPER(IF(IFERROR(VLOOKUP(E1393,SOTC_PORKMEAT!A2:B5441,{2},FALSE), TRUE)=TRUE, VLOOKUP(E1393,PICKUP_PORKMEAT!A2:B559,{2},FALSE),VLOOKUP(E1393,SOTC_PORKMEAT!A2:B5441,{2},FALSE))), CUSTOMERS_PORKMEAT!A2:C951,{3},FALSE)</f>
      </c>
      <c r="V1393" s="1">
        <f>VLOOKUP(UPPER(IF(IFERROR(VLOOKUP(E1393,SOTC_PORKMEAT!A2:B5441,{2},FALSE), TRUE)=TRUE, VLOOKUP(E1393,PICKUP_PORKMEAT!A2:B559,{2},FALSE),VLOOKUP(E1393,SOTC_PORKMEAT!A2:B5441,{2},FALSE))), CUSTOMERS_PORKMEAT!A2:D951,{4},FALSE)</f>
      </c>
      <c r="W1393" s="1">
        <f>VLOOKUP(H1393,SKU_PORKMEAT!A2:D683,{4},FALSE)</f>
      </c>
      <c r="X1393" s="1">
        <v>15</v>
      </c>
      <c r="Y1393" t="s">
        <v>223</v>
      </c>
    </row>
    <row r="1394" spans="1:25" x14ac:dyDescent="0.25">
      <c r="A1394" s="1">
        <v>2024</v>
      </c>
      <c r="B1394" s="1" t="s">
        <v>24</v>
      </c>
      <c r="C1394" s="1" t="s">
        <v>2524</v>
      </c>
      <c r="D1394" s="1" t="s">
        <v>3806</v>
      </c>
      <c r="E1394" s="1">
        <v>2100122455</v>
      </c>
      <c r="F1394" s="1" t="s">
        <v>235</v>
      </c>
      <c r="G1394" t="s">
        <v>28</v>
      </c>
      <c r="H1394" s="1">
        <v>1000000001127</v>
      </c>
      <c r="I1394" s="1" t="s">
        <v>50</v>
      </c>
      <c r="J1394" s="1" t="s">
        <v>50</v>
      </c>
      <c r="K1394" s="6" t="s">
        <v>3807</v>
      </c>
      <c r="L1394" t="s">
        <v>13</v>
      </c>
      <c r="M1394" t="s">
        <v>28</v>
      </c>
      <c r="N1394" s="6" t="s">
        <v>3807</v>
      </c>
      <c r="O1394" t="s">
        <v>28</v>
      </c>
      <c r="P1394" t="s">
        <v>28</v>
      </c>
      <c r="Q1394" t="s">
        <v>28</v>
      </c>
      <c r="R1394" s="7" t="s">
        <v>3808</v>
      </c>
      <c r="S1394" s="8">
        <f>R1394/N1394 * -1</f>
      </c>
      <c r="T1394">
        <f>VLOOKUP(H1394,SKU_PORKMEAT!A2:D683,{3},FALSE)</f>
      </c>
      <c r="U1394" s="1">
        <f>VLOOKUP(UPPER(IF(IFERROR(VLOOKUP(E1394,SOTC_PORKMEAT!A2:B5441,{2},FALSE), TRUE)=TRUE, VLOOKUP(E1394,PICKUP_PORKMEAT!A2:B559,{2},FALSE),VLOOKUP(E1394,SOTC_PORKMEAT!A2:B5441,{2},FALSE))), CUSTOMERS_PORKMEAT!A2:C951,{3},FALSE)</f>
      </c>
      <c r="V1394" s="1">
        <f>VLOOKUP(UPPER(IF(IFERROR(VLOOKUP(E1394,SOTC_PORKMEAT!A2:B5441,{2},FALSE), TRUE)=TRUE, VLOOKUP(E1394,PICKUP_PORKMEAT!A2:B559,{2},FALSE),VLOOKUP(E1394,SOTC_PORKMEAT!A2:B5441,{2},FALSE))), CUSTOMERS_PORKMEAT!A2:D951,{4},FALSE)</f>
      </c>
      <c r="W1394" s="1">
        <f>VLOOKUP(H1394,SKU_PORKMEAT!A2:D683,{4},FALSE)</f>
      </c>
      <c r="X1394" s="1">
        <v>15</v>
      </c>
      <c r="Y1394" t="s">
        <v>235</v>
      </c>
    </row>
    <row r="1395" spans="1:25" x14ac:dyDescent="0.25">
      <c r="A1395" s="1">
        <v>2024</v>
      </c>
      <c r="B1395" s="1" t="s">
        <v>24</v>
      </c>
      <c r="C1395" s="1" t="s">
        <v>3182</v>
      </c>
      <c r="D1395" s="1" t="s">
        <v>3809</v>
      </c>
      <c r="E1395" s="1">
        <v>2100122364</v>
      </c>
      <c r="F1395" s="1" t="s">
        <v>243</v>
      </c>
      <c r="G1395" t="s">
        <v>28</v>
      </c>
      <c r="H1395" s="1">
        <v>1000000001127</v>
      </c>
      <c r="I1395" s="1" t="s">
        <v>50</v>
      </c>
      <c r="J1395" s="1" t="s">
        <v>50</v>
      </c>
      <c r="K1395" s="6" t="s">
        <v>3810</v>
      </c>
      <c r="L1395" t="s">
        <v>13</v>
      </c>
      <c r="M1395" t="s">
        <v>28</v>
      </c>
      <c r="N1395" s="6" t="s">
        <v>3810</v>
      </c>
      <c r="O1395" t="s">
        <v>28</v>
      </c>
      <c r="P1395" t="s">
        <v>28</v>
      </c>
      <c r="Q1395" t="s">
        <v>28</v>
      </c>
      <c r="R1395" s="7" t="s">
        <v>3811</v>
      </c>
      <c r="S1395" s="8">
        <f>R1395/N1395 * -1</f>
      </c>
      <c r="T1395">
        <f>VLOOKUP(H1395,SKU_PORKMEAT!A2:D683,{3},FALSE)</f>
      </c>
      <c r="U1395" s="1">
        <f>VLOOKUP(UPPER(IF(IFERROR(VLOOKUP(E1395,SOTC_PORKMEAT!A2:B5441,{2},FALSE), TRUE)=TRUE, VLOOKUP(E1395,PICKUP_PORKMEAT!A2:B559,{2},FALSE),VLOOKUP(E1395,SOTC_PORKMEAT!A2:B5441,{2},FALSE))), CUSTOMERS_PORKMEAT!A2:C951,{3},FALSE)</f>
      </c>
      <c r="V1395" s="1">
        <f>VLOOKUP(UPPER(IF(IFERROR(VLOOKUP(E1395,SOTC_PORKMEAT!A2:B5441,{2},FALSE), TRUE)=TRUE, VLOOKUP(E1395,PICKUP_PORKMEAT!A2:B559,{2},FALSE),VLOOKUP(E1395,SOTC_PORKMEAT!A2:B5441,{2},FALSE))), CUSTOMERS_PORKMEAT!A2:D951,{4},FALSE)</f>
      </c>
      <c r="W1395" s="1">
        <f>VLOOKUP(H1395,SKU_PORKMEAT!A2:D683,{4},FALSE)</f>
      </c>
      <c r="X1395" s="1">
        <v>15</v>
      </c>
      <c r="Y1395" t="s">
        <v>243</v>
      </c>
    </row>
    <row r="1396" spans="1:25" x14ac:dyDescent="0.25">
      <c r="A1396" s="1">
        <v>2024</v>
      </c>
      <c r="B1396" s="1" t="s">
        <v>24</v>
      </c>
      <c r="C1396" s="1" t="s">
        <v>3182</v>
      </c>
      <c r="D1396" s="1" t="s">
        <v>3809</v>
      </c>
      <c r="E1396" s="1">
        <v>2100122364</v>
      </c>
      <c r="F1396" s="1" t="s">
        <v>243</v>
      </c>
      <c r="G1396" t="s">
        <v>28</v>
      </c>
      <c r="H1396" s="1">
        <v>1000000001357</v>
      </c>
      <c r="I1396" s="1" t="s">
        <v>246</v>
      </c>
      <c r="J1396" s="1" t="s">
        <v>246</v>
      </c>
      <c r="K1396" s="6" t="s">
        <v>3812</v>
      </c>
      <c r="L1396" t="s">
        <v>13</v>
      </c>
      <c r="M1396" t="s">
        <v>28</v>
      </c>
      <c r="N1396" s="6" t="s">
        <v>3812</v>
      </c>
      <c r="O1396" t="s">
        <v>28</v>
      </c>
      <c r="P1396" t="s">
        <v>28</v>
      </c>
      <c r="Q1396" t="s">
        <v>28</v>
      </c>
      <c r="R1396" s="7" t="s">
        <v>3813</v>
      </c>
      <c r="S1396" s="8">
        <f>R1396/N1396 * -1</f>
      </c>
      <c r="T1396">
        <f>VLOOKUP(H1396,SKU_PORKMEAT!A2:D683,{3},FALSE)</f>
      </c>
      <c r="U1396" s="1">
        <f>VLOOKUP(UPPER(IF(IFERROR(VLOOKUP(E1396,SOTC_PORKMEAT!A2:B5441,{2},FALSE), TRUE)=TRUE, VLOOKUP(E1396,PICKUP_PORKMEAT!A2:B559,{2},FALSE),VLOOKUP(E1396,SOTC_PORKMEAT!A2:B5441,{2},FALSE))), CUSTOMERS_PORKMEAT!A2:C951,{3},FALSE)</f>
      </c>
      <c r="V1396" s="1">
        <f>VLOOKUP(UPPER(IF(IFERROR(VLOOKUP(E1396,SOTC_PORKMEAT!A2:B5441,{2},FALSE), TRUE)=TRUE, VLOOKUP(E1396,PICKUP_PORKMEAT!A2:B559,{2},FALSE),VLOOKUP(E1396,SOTC_PORKMEAT!A2:B5441,{2},FALSE))), CUSTOMERS_PORKMEAT!A2:D951,{4},FALSE)</f>
      </c>
      <c r="W1396" s="1">
        <f>VLOOKUP(H1396,SKU_PORKMEAT!A2:D683,{4},FALSE)</f>
      </c>
      <c r="X1396" s="1">
        <v>15</v>
      </c>
      <c r="Y1396" t="s">
        <v>243</v>
      </c>
    </row>
    <row r="1397" spans="1:25" x14ac:dyDescent="0.25">
      <c r="A1397" s="1">
        <v>2024</v>
      </c>
      <c r="B1397" s="1" t="s">
        <v>24</v>
      </c>
      <c r="C1397" s="1" t="s">
        <v>2524</v>
      </c>
      <c r="D1397" s="1" t="s">
        <v>3814</v>
      </c>
      <c r="E1397" s="1">
        <v>2100122518</v>
      </c>
      <c r="F1397" s="1">
        <f>VLOOKUP(UPPER(IF(IFERROR(VLOOKUP(E1397,SOTC_PORKMEAT!A2:B5441,{2},FALSE), TRUE)=TRUE, VLOOKUP(E1397,PICKUP_PORKMEAT!A2:B559,{2},FALSE),VLOOKUP(E1397,SOTC_PORKMEAT!A2:B5441,{2},FALSE))), CUSTOMERS_PORKMEAT!A2:B951,{2},FALSE)</f>
      </c>
      <c r="G1397" t="s">
        <v>28</v>
      </c>
      <c r="H1397" s="1">
        <v>1000000001127</v>
      </c>
      <c r="I1397" s="1" t="s">
        <v>50</v>
      </c>
      <c r="J1397" s="1" t="s">
        <v>50</v>
      </c>
      <c r="K1397" s="6" t="s">
        <v>3815</v>
      </c>
      <c r="L1397" t="s">
        <v>13</v>
      </c>
      <c r="M1397" t="s">
        <v>28</v>
      </c>
      <c r="N1397" s="6" t="s">
        <v>3815</v>
      </c>
      <c r="O1397" t="s">
        <v>28</v>
      </c>
      <c r="P1397" t="s">
        <v>28</v>
      </c>
      <c r="Q1397" t="s">
        <v>28</v>
      </c>
      <c r="R1397" s="7" t="s">
        <v>3816</v>
      </c>
      <c r="S1397" s="8">
        <f>R1397/N1397 * -1</f>
      </c>
      <c r="T1397">
        <f>VLOOKUP(H1397,SKU_PORKMEAT!A2:D683,{3},FALSE)</f>
      </c>
      <c r="U1397" s="1">
        <f>VLOOKUP(UPPER(IF(IFERROR(VLOOKUP(E1397,SOTC_PORKMEAT!A2:B5441,{2},FALSE), TRUE)=TRUE, VLOOKUP(E1397,PICKUP_PORKMEAT!A2:B559,{2},FALSE),VLOOKUP(E1397,SOTC_PORKMEAT!A2:B5441,{2},FALSE))), CUSTOMERS_PORKMEAT!A2:C951,{3},FALSE)</f>
      </c>
      <c r="V1397" s="1">
        <f>VLOOKUP(UPPER(IF(IFERROR(VLOOKUP(E1397,SOTC_PORKMEAT!A2:B5441,{2},FALSE), TRUE)=TRUE, VLOOKUP(E1397,PICKUP_PORKMEAT!A2:B559,{2},FALSE),VLOOKUP(E1397,SOTC_PORKMEAT!A2:B5441,{2},FALSE))), CUSTOMERS_PORKMEAT!A2:D951,{4},FALSE)</f>
      </c>
      <c r="W1397" s="1">
        <f>VLOOKUP(H1397,SKU_PORKMEAT!A2:D683,{4},FALSE)</f>
      </c>
      <c r="X1397" s="1">
        <v>13</v>
      </c>
      <c r="Y1397" t="s">
        <v>256</v>
      </c>
    </row>
    <row r="1398" spans="1:25" x14ac:dyDescent="0.25">
      <c r="A1398" s="1">
        <v>2024</v>
      </c>
      <c r="B1398" s="1" t="s">
        <v>24</v>
      </c>
      <c r="C1398" s="1" t="s">
        <v>2524</v>
      </c>
      <c r="D1398" s="1" t="s">
        <v>3817</v>
      </c>
      <c r="E1398" s="1">
        <v>2100122484</v>
      </c>
      <c r="F1398" s="1" t="s">
        <v>72</v>
      </c>
      <c r="G1398" t="s">
        <v>28</v>
      </c>
      <c r="H1398" s="1">
        <v>1000000001128</v>
      </c>
      <c r="I1398" s="1" t="s">
        <v>73</v>
      </c>
      <c r="J1398" s="1" t="s">
        <v>73</v>
      </c>
      <c r="K1398" s="6" t="s">
        <v>3818</v>
      </c>
      <c r="L1398" t="s">
        <v>13</v>
      </c>
      <c r="M1398" t="s">
        <v>28</v>
      </c>
      <c r="N1398" s="6" t="s">
        <v>3818</v>
      </c>
      <c r="O1398" t="s">
        <v>28</v>
      </c>
      <c r="P1398" t="s">
        <v>28</v>
      </c>
      <c r="Q1398" t="s">
        <v>28</v>
      </c>
      <c r="R1398" s="7" t="s">
        <v>3819</v>
      </c>
      <c r="S1398" s="8">
        <f>R1398/N1398 * -1</f>
      </c>
      <c r="T1398">
        <f>VLOOKUP(H1398,SKU_PORKMEAT!A2:D683,{3},FALSE)</f>
      </c>
      <c r="U1398" s="1">
        <f>VLOOKUP(UPPER(IF(IFERROR(VLOOKUP(E1398,SOTC_PORKMEAT!A2:B5441,{2},FALSE), TRUE)=TRUE, VLOOKUP(E1398,PICKUP_PORKMEAT!A2:B559,{2},FALSE),VLOOKUP(E1398,SOTC_PORKMEAT!A2:B5441,{2},FALSE))), CUSTOMERS_PORKMEAT!A2:C951,{3},FALSE)</f>
      </c>
      <c r="V1398" s="1">
        <f>VLOOKUP(UPPER(IF(IFERROR(VLOOKUP(E1398,SOTC_PORKMEAT!A2:B5441,{2},FALSE), TRUE)=TRUE, VLOOKUP(E1398,PICKUP_PORKMEAT!A2:B559,{2},FALSE),VLOOKUP(E1398,SOTC_PORKMEAT!A2:B5441,{2},FALSE))), CUSTOMERS_PORKMEAT!A2:D951,{4},FALSE)</f>
      </c>
      <c r="W1398" s="1">
        <f>VLOOKUP(H1398,SKU_PORKMEAT!A2:D683,{4},FALSE)</f>
      </c>
      <c r="X1398" s="1">
        <v>15</v>
      </c>
      <c r="Y1398" t="s">
        <v>72</v>
      </c>
    </row>
    <row r="1399" spans="1:25" x14ac:dyDescent="0.25">
      <c r="A1399" s="1">
        <v>2024</v>
      </c>
      <c r="B1399" s="1" t="s">
        <v>24</v>
      </c>
      <c r="C1399" s="1" t="s">
        <v>2524</v>
      </c>
      <c r="D1399" s="1" t="s">
        <v>3820</v>
      </c>
      <c r="E1399" s="1">
        <v>2100122446</v>
      </c>
      <c r="F1399" s="1" t="s">
        <v>104</v>
      </c>
      <c r="G1399" t="s">
        <v>28</v>
      </c>
      <c r="H1399" s="1">
        <v>1000000001128</v>
      </c>
      <c r="I1399" s="1" t="s">
        <v>73</v>
      </c>
      <c r="J1399" s="1" t="s">
        <v>73</v>
      </c>
      <c r="K1399" s="6" t="s">
        <v>3821</v>
      </c>
      <c r="L1399" t="s">
        <v>13</v>
      </c>
      <c r="M1399" t="s">
        <v>28</v>
      </c>
      <c r="N1399" s="6" t="s">
        <v>3821</v>
      </c>
      <c r="O1399" t="s">
        <v>28</v>
      </c>
      <c r="P1399" t="s">
        <v>28</v>
      </c>
      <c r="Q1399" t="s">
        <v>28</v>
      </c>
      <c r="R1399" s="7" t="s">
        <v>3822</v>
      </c>
      <c r="S1399" s="8">
        <f>R1399/N1399 * -1</f>
      </c>
      <c r="T1399">
        <f>VLOOKUP(H1399,SKU_PORKMEAT!A2:D683,{3},FALSE)</f>
      </c>
      <c r="U1399" s="1">
        <f>VLOOKUP(UPPER(IF(IFERROR(VLOOKUP(E1399,SOTC_PORKMEAT!A2:B5441,{2},FALSE), TRUE)=TRUE, VLOOKUP(E1399,PICKUP_PORKMEAT!A2:B559,{2},FALSE),VLOOKUP(E1399,SOTC_PORKMEAT!A2:B5441,{2},FALSE))), CUSTOMERS_PORKMEAT!A2:C951,{3},FALSE)</f>
      </c>
      <c r="V1399" s="1">
        <f>VLOOKUP(UPPER(IF(IFERROR(VLOOKUP(E1399,SOTC_PORKMEAT!A2:B5441,{2},FALSE), TRUE)=TRUE, VLOOKUP(E1399,PICKUP_PORKMEAT!A2:B559,{2},FALSE),VLOOKUP(E1399,SOTC_PORKMEAT!A2:B5441,{2},FALSE))), CUSTOMERS_PORKMEAT!A2:D951,{4},FALSE)</f>
      </c>
      <c r="W1399" s="1">
        <f>VLOOKUP(H1399,SKU_PORKMEAT!A2:D683,{4},FALSE)</f>
      </c>
      <c r="X1399" s="1">
        <v>10</v>
      </c>
      <c r="Y1399" t="s">
        <v>104</v>
      </c>
    </row>
    <row r="1400" spans="1:25" x14ac:dyDescent="0.25">
      <c r="A1400" s="1">
        <v>2024</v>
      </c>
      <c r="B1400" s="1" t="s">
        <v>24</v>
      </c>
      <c r="C1400" s="1" t="s">
        <v>2524</v>
      </c>
      <c r="D1400" s="1" t="s">
        <v>3823</v>
      </c>
      <c r="E1400" s="1">
        <v>2100122447</v>
      </c>
      <c r="F1400" s="1" t="s">
        <v>104</v>
      </c>
      <c r="G1400" t="s">
        <v>28</v>
      </c>
      <c r="H1400" s="1">
        <v>1000000001128</v>
      </c>
      <c r="I1400" s="1" t="s">
        <v>73</v>
      </c>
      <c r="J1400" s="1" t="s">
        <v>73</v>
      </c>
      <c r="K1400" s="6" t="s">
        <v>3824</v>
      </c>
      <c r="L1400" t="s">
        <v>13</v>
      </c>
      <c r="M1400" t="s">
        <v>28</v>
      </c>
      <c r="N1400" s="6" t="s">
        <v>3824</v>
      </c>
      <c r="O1400" t="s">
        <v>28</v>
      </c>
      <c r="P1400" t="s">
        <v>28</v>
      </c>
      <c r="Q1400" t="s">
        <v>28</v>
      </c>
      <c r="R1400" s="7" t="s">
        <v>3825</v>
      </c>
      <c r="S1400" s="8">
        <f>R1400/N1400 * -1</f>
      </c>
      <c r="T1400">
        <f>VLOOKUP(H1400,SKU_PORKMEAT!A2:D683,{3},FALSE)</f>
      </c>
      <c r="U1400" s="1">
        <f>VLOOKUP(UPPER(IF(IFERROR(VLOOKUP(E1400,SOTC_PORKMEAT!A2:B5441,{2},FALSE), TRUE)=TRUE, VLOOKUP(E1400,PICKUP_PORKMEAT!A2:B559,{2},FALSE),VLOOKUP(E1400,SOTC_PORKMEAT!A2:B5441,{2},FALSE))), CUSTOMERS_PORKMEAT!A2:C951,{3},FALSE)</f>
      </c>
      <c r="V1400" s="1">
        <f>VLOOKUP(UPPER(IF(IFERROR(VLOOKUP(E1400,SOTC_PORKMEAT!A2:B5441,{2},FALSE), TRUE)=TRUE, VLOOKUP(E1400,PICKUP_PORKMEAT!A2:B559,{2},FALSE),VLOOKUP(E1400,SOTC_PORKMEAT!A2:B5441,{2},FALSE))), CUSTOMERS_PORKMEAT!A2:D951,{4},FALSE)</f>
      </c>
      <c r="W1400" s="1">
        <f>VLOOKUP(H1400,SKU_PORKMEAT!A2:D683,{4},FALSE)</f>
      </c>
      <c r="X1400" s="1">
        <v>10</v>
      </c>
      <c r="Y1400" t="s">
        <v>104</v>
      </c>
    </row>
    <row r="1401" spans="1:25" x14ac:dyDescent="0.25">
      <c r="A1401" s="1">
        <v>2024</v>
      </c>
      <c r="B1401" s="1" t="s">
        <v>24</v>
      </c>
      <c r="C1401" s="1" t="s">
        <v>2524</v>
      </c>
      <c r="D1401" s="1" t="s">
        <v>3826</v>
      </c>
      <c r="E1401" s="1">
        <v>2100122448</v>
      </c>
      <c r="F1401" s="1" t="s">
        <v>104</v>
      </c>
      <c r="G1401" t="s">
        <v>28</v>
      </c>
      <c r="H1401" s="1">
        <v>1000000001128</v>
      </c>
      <c r="I1401" s="1" t="s">
        <v>73</v>
      </c>
      <c r="J1401" s="1" t="s">
        <v>73</v>
      </c>
      <c r="K1401" s="6" t="s">
        <v>3827</v>
      </c>
      <c r="L1401" t="s">
        <v>13</v>
      </c>
      <c r="M1401" t="s">
        <v>28</v>
      </c>
      <c r="N1401" s="6" t="s">
        <v>3827</v>
      </c>
      <c r="O1401" t="s">
        <v>28</v>
      </c>
      <c r="P1401" t="s">
        <v>28</v>
      </c>
      <c r="Q1401" t="s">
        <v>28</v>
      </c>
      <c r="R1401" s="7" t="s">
        <v>3828</v>
      </c>
      <c r="S1401" s="8">
        <f>R1401/N1401 * -1</f>
      </c>
      <c r="T1401">
        <f>VLOOKUP(H1401,SKU_PORKMEAT!A2:D683,{3},FALSE)</f>
      </c>
      <c r="U1401" s="1">
        <f>VLOOKUP(UPPER(IF(IFERROR(VLOOKUP(E1401,SOTC_PORKMEAT!A2:B5441,{2},FALSE), TRUE)=TRUE, VLOOKUP(E1401,PICKUP_PORKMEAT!A2:B559,{2},FALSE),VLOOKUP(E1401,SOTC_PORKMEAT!A2:B5441,{2},FALSE))), CUSTOMERS_PORKMEAT!A2:C951,{3},FALSE)</f>
      </c>
      <c r="V1401" s="1">
        <f>VLOOKUP(UPPER(IF(IFERROR(VLOOKUP(E1401,SOTC_PORKMEAT!A2:B5441,{2},FALSE), TRUE)=TRUE, VLOOKUP(E1401,PICKUP_PORKMEAT!A2:B559,{2},FALSE),VLOOKUP(E1401,SOTC_PORKMEAT!A2:B5441,{2},FALSE))), CUSTOMERS_PORKMEAT!A2:D951,{4},FALSE)</f>
      </c>
      <c r="W1401" s="1">
        <f>VLOOKUP(H1401,SKU_PORKMEAT!A2:D683,{4},FALSE)</f>
      </c>
      <c r="X1401" s="1">
        <v>10</v>
      </c>
      <c r="Y1401" t="s">
        <v>104</v>
      </c>
    </row>
    <row r="1402" spans="1:25" x14ac:dyDescent="0.25">
      <c r="A1402" s="1">
        <v>2024</v>
      </c>
      <c r="B1402" s="1" t="s">
        <v>24</v>
      </c>
      <c r="C1402" s="1" t="s">
        <v>2524</v>
      </c>
      <c r="D1402" s="1" t="s">
        <v>3829</v>
      </c>
      <c r="E1402" s="1">
        <v>2100122502</v>
      </c>
      <c r="F1402" s="1" t="s">
        <v>527</v>
      </c>
      <c r="G1402" t="s">
        <v>28</v>
      </c>
      <c r="H1402" s="1">
        <v>1000000001142</v>
      </c>
      <c r="I1402" s="1" t="s">
        <v>528</v>
      </c>
      <c r="J1402" s="1" t="s">
        <v>528</v>
      </c>
      <c r="K1402" s="6" t="s">
        <v>3830</v>
      </c>
      <c r="L1402" t="s">
        <v>13</v>
      </c>
      <c r="M1402" t="s">
        <v>28</v>
      </c>
      <c r="N1402" s="6" t="s">
        <v>3830</v>
      </c>
      <c r="O1402" t="s">
        <v>28</v>
      </c>
      <c r="P1402" t="s">
        <v>28</v>
      </c>
      <c r="Q1402" t="s">
        <v>28</v>
      </c>
      <c r="R1402" s="7" t="s">
        <v>3831</v>
      </c>
      <c r="S1402" s="8">
        <f>R1402/N1402 * -1</f>
      </c>
      <c r="T1402">
        <f>VLOOKUP(H1402,SKU_PORKMEAT!A2:D683,{3},FALSE)</f>
      </c>
      <c r="U1402" s="1">
        <f>VLOOKUP(UPPER(IF(IFERROR(VLOOKUP(E1402,SOTC_PORKMEAT!A2:B5441,{2},FALSE), TRUE)=TRUE, VLOOKUP(E1402,PICKUP_PORKMEAT!A2:B559,{2},FALSE),VLOOKUP(E1402,SOTC_PORKMEAT!A2:B5441,{2},FALSE))), CUSTOMERS_PORKMEAT!A2:C951,{3},FALSE)</f>
      </c>
      <c r="V1402" s="1">
        <f>VLOOKUP(UPPER(IF(IFERROR(VLOOKUP(E1402,SOTC_PORKMEAT!A2:B5441,{2},FALSE), TRUE)=TRUE, VLOOKUP(E1402,PICKUP_PORKMEAT!A2:B559,{2},FALSE),VLOOKUP(E1402,SOTC_PORKMEAT!A2:B5441,{2},FALSE))), CUSTOMERS_PORKMEAT!A2:D951,{4},FALSE)</f>
      </c>
      <c r="W1402" s="1">
        <f>VLOOKUP(H1402,SKU_PORKMEAT!A2:D683,{4},FALSE)</f>
      </c>
      <c r="X1402" s="1">
        <v>12</v>
      </c>
      <c r="Y1402" t="s">
        <v>527</v>
      </c>
    </row>
    <row r="1403" spans="1:25" x14ac:dyDescent="0.25">
      <c r="A1403" s="1">
        <v>2024</v>
      </c>
      <c r="B1403" s="1" t="s">
        <v>24</v>
      </c>
      <c r="C1403" s="1" t="s">
        <v>2524</v>
      </c>
      <c r="D1403" s="1" t="s">
        <v>3832</v>
      </c>
      <c r="E1403" s="1">
        <v>2100122527</v>
      </c>
      <c r="F1403" s="1" t="s">
        <v>139</v>
      </c>
      <c r="G1403" t="s">
        <v>28</v>
      </c>
      <c r="H1403" s="1">
        <v>1000000001127</v>
      </c>
      <c r="I1403" s="1" t="s">
        <v>50</v>
      </c>
      <c r="J1403" s="1" t="s">
        <v>50</v>
      </c>
      <c r="K1403" s="6" t="s">
        <v>3833</v>
      </c>
      <c r="L1403" t="s">
        <v>13</v>
      </c>
      <c r="M1403" t="s">
        <v>28</v>
      </c>
      <c r="N1403" s="6" t="s">
        <v>3833</v>
      </c>
      <c r="O1403" t="s">
        <v>28</v>
      </c>
      <c r="P1403" t="s">
        <v>28</v>
      </c>
      <c r="Q1403" t="s">
        <v>28</v>
      </c>
      <c r="R1403" s="7" t="s">
        <v>3834</v>
      </c>
      <c r="S1403" s="8">
        <f>R1403/N1403 * -1</f>
      </c>
      <c r="T1403">
        <f>VLOOKUP(H1403,SKU_PORKMEAT!A2:D683,{3},FALSE)</f>
      </c>
      <c r="U1403" s="1">
        <f>VLOOKUP(UPPER(IF(IFERROR(VLOOKUP(E1403,SOTC_PORKMEAT!A2:B5441,{2},FALSE), TRUE)=TRUE, VLOOKUP(E1403,PICKUP_PORKMEAT!A2:B559,{2},FALSE),VLOOKUP(E1403,SOTC_PORKMEAT!A2:B5441,{2},FALSE))), CUSTOMERS_PORKMEAT!A2:C951,{3},FALSE)</f>
      </c>
      <c r="V1403" s="1">
        <f>VLOOKUP(UPPER(IF(IFERROR(VLOOKUP(E1403,SOTC_PORKMEAT!A2:B5441,{2},FALSE), TRUE)=TRUE, VLOOKUP(E1403,PICKUP_PORKMEAT!A2:B559,{2},FALSE),VLOOKUP(E1403,SOTC_PORKMEAT!A2:B5441,{2},FALSE))), CUSTOMERS_PORKMEAT!A2:D951,{4},FALSE)</f>
      </c>
      <c r="W1403" s="1">
        <f>VLOOKUP(H1403,SKU_PORKMEAT!A2:D683,{4},FALSE)</f>
      </c>
      <c r="X1403" s="1">
        <v>15</v>
      </c>
      <c r="Y1403" t="s">
        <v>139</v>
      </c>
    </row>
    <row r="1404" spans="1:25" x14ac:dyDescent="0.25">
      <c r="A1404" s="1">
        <v>2024</v>
      </c>
      <c r="B1404" s="1" t="s">
        <v>24</v>
      </c>
      <c r="C1404" s="1" t="s">
        <v>2524</v>
      </c>
      <c r="D1404" s="1" t="s">
        <v>3835</v>
      </c>
      <c r="E1404" s="1">
        <v>2100122467</v>
      </c>
      <c r="F1404" s="1" t="s">
        <v>177</v>
      </c>
      <c r="G1404" t="s">
        <v>28</v>
      </c>
      <c r="H1404" s="1">
        <v>1000000001127</v>
      </c>
      <c r="I1404" s="1" t="s">
        <v>50</v>
      </c>
      <c r="J1404" s="1" t="s">
        <v>50</v>
      </c>
      <c r="K1404" s="6" t="s">
        <v>3836</v>
      </c>
      <c r="L1404" t="s">
        <v>13</v>
      </c>
      <c r="M1404" t="s">
        <v>28</v>
      </c>
      <c r="N1404" s="6" t="s">
        <v>3836</v>
      </c>
      <c r="O1404" t="s">
        <v>28</v>
      </c>
      <c r="P1404" t="s">
        <v>28</v>
      </c>
      <c r="Q1404" t="s">
        <v>28</v>
      </c>
      <c r="R1404" s="7" t="s">
        <v>3837</v>
      </c>
      <c r="S1404" s="8">
        <f>R1404/N1404 * -1</f>
      </c>
      <c r="T1404">
        <f>VLOOKUP(H1404,SKU_PORKMEAT!A2:D683,{3},FALSE)</f>
      </c>
      <c r="U1404" s="1">
        <f>VLOOKUP(UPPER(IF(IFERROR(VLOOKUP(E1404,SOTC_PORKMEAT!A2:B5441,{2},FALSE), TRUE)=TRUE, VLOOKUP(E1404,PICKUP_PORKMEAT!A2:B559,{2},FALSE),VLOOKUP(E1404,SOTC_PORKMEAT!A2:B5441,{2},FALSE))), CUSTOMERS_PORKMEAT!A2:C951,{3},FALSE)</f>
      </c>
      <c r="V1404" s="1">
        <f>VLOOKUP(UPPER(IF(IFERROR(VLOOKUP(E1404,SOTC_PORKMEAT!A2:B5441,{2},FALSE), TRUE)=TRUE, VLOOKUP(E1404,PICKUP_PORKMEAT!A2:B559,{2},FALSE),VLOOKUP(E1404,SOTC_PORKMEAT!A2:B5441,{2},FALSE))), CUSTOMERS_PORKMEAT!A2:D951,{4},FALSE)</f>
      </c>
      <c r="W1404" s="1">
        <f>VLOOKUP(H1404,SKU_PORKMEAT!A2:D683,{4},FALSE)</f>
      </c>
      <c r="X1404" s="1">
        <v>15</v>
      </c>
      <c r="Y1404" t="s">
        <v>177</v>
      </c>
    </row>
    <row r="1405" spans="1:25" x14ac:dyDescent="0.25">
      <c r="A1405" s="1">
        <v>2024</v>
      </c>
      <c r="B1405" s="1" t="s">
        <v>24</v>
      </c>
      <c r="C1405" s="1" t="s">
        <v>2524</v>
      </c>
      <c r="D1405" s="1" t="s">
        <v>3838</v>
      </c>
      <c r="E1405" s="1">
        <v>2100122508</v>
      </c>
      <c r="F1405" s="1" t="s">
        <v>184</v>
      </c>
      <c r="G1405" t="s">
        <v>28</v>
      </c>
      <c r="H1405" s="1">
        <v>1000000000739</v>
      </c>
      <c r="I1405" s="1" t="s">
        <v>185</v>
      </c>
      <c r="J1405" s="1" t="s">
        <v>185</v>
      </c>
      <c r="K1405" s="6" t="s">
        <v>3839</v>
      </c>
      <c r="L1405" t="s">
        <v>13</v>
      </c>
      <c r="M1405" t="s">
        <v>28</v>
      </c>
      <c r="N1405" s="6" t="s">
        <v>3839</v>
      </c>
      <c r="O1405" t="s">
        <v>28</v>
      </c>
      <c r="P1405" t="s">
        <v>28</v>
      </c>
      <c r="Q1405" t="s">
        <v>28</v>
      </c>
      <c r="R1405" s="7" t="s">
        <v>3840</v>
      </c>
      <c r="S1405" s="8">
        <f>R1405/N1405 * -1</f>
      </c>
      <c r="T1405">
        <f>VLOOKUP(H1405,SKU_PORKMEAT!A2:D683,{3},FALSE)</f>
      </c>
      <c r="U1405" s="1">
        <f>VLOOKUP(UPPER(IF(IFERROR(VLOOKUP(E1405,SOTC_PORKMEAT!A2:B5441,{2},FALSE), TRUE)=TRUE, VLOOKUP(E1405,PICKUP_PORKMEAT!A2:B559,{2},FALSE),VLOOKUP(E1405,SOTC_PORKMEAT!A2:B5441,{2},FALSE))), CUSTOMERS_PORKMEAT!A2:C951,{3},FALSE)</f>
      </c>
      <c r="V1405" s="1">
        <f>VLOOKUP(UPPER(IF(IFERROR(VLOOKUP(E1405,SOTC_PORKMEAT!A2:B5441,{2},FALSE), TRUE)=TRUE, VLOOKUP(E1405,PICKUP_PORKMEAT!A2:B559,{2},FALSE),VLOOKUP(E1405,SOTC_PORKMEAT!A2:B5441,{2},FALSE))), CUSTOMERS_PORKMEAT!A2:D951,{4},FALSE)</f>
      </c>
      <c r="W1405" s="1">
        <f>VLOOKUP(H1405,SKU_PORKMEAT!A2:D683,{4},FALSE)</f>
      </c>
      <c r="X1405" s="1">
        <v>19</v>
      </c>
      <c r="Y1405" t="s">
        <v>184</v>
      </c>
    </row>
    <row r="1406" spans="1:25" x14ac:dyDescent="0.25">
      <c r="A1406" s="1">
        <v>2024</v>
      </c>
      <c r="B1406" s="1" t="s">
        <v>24</v>
      </c>
      <c r="C1406" s="1" t="s">
        <v>2524</v>
      </c>
      <c r="D1406" s="1" t="s">
        <v>3838</v>
      </c>
      <c r="E1406" s="1">
        <v>2100122508</v>
      </c>
      <c r="F1406" s="1" t="s">
        <v>184</v>
      </c>
      <c r="G1406" t="s">
        <v>28</v>
      </c>
      <c r="H1406" s="1">
        <v>1000000001157</v>
      </c>
      <c r="I1406" s="1" t="s">
        <v>192</v>
      </c>
      <c r="J1406" s="1" t="s">
        <v>192</v>
      </c>
      <c r="K1406" s="6" t="s">
        <v>3841</v>
      </c>
      <c r="L1406" t="s">
        <v>13</v>
      </c>
      <c r="M1406" t="s">
        <v>28</v>
      </c>
      <c r="N1406" s="6" t="s">
        <v>3841</v>
      </c>
      <c r="O1406" t="s">
        <v>28</v>
      </c>
      <c r="P1406" t="s">
        <v>28</v>
      </c>
      <c r="Q1406" t="s">
        <v>28</v>
      </c>
      <c r="R1406" s="7" t="s">
        <v>3842</v>
      </c>
      <c r="S1406" s="8">
        <f>R1406/N1406 * -1</f>
      </c>
      <c r="T1406">
        <f>VLOOKUP(H1406,SKU_PORKMEAT!A2:D683,{3},FALSE)</f>
      </c>
      <c r="U1406" s="1">
        <f>VLOOKUP(UPPER(IF(IFERROR(VLOOKUP(E1406,SOTC_PORKMEAT!A2:B5441,{2},FALSE), TRUE)=TRUE, VLOOKUP(E1406,PICKUP_PORKMEAT!A2:B559,{2},FALSE),VLOOKUP(E1406,SOTC_PORKMEAT!A2:B5441,{2},FALSE))), CUSTOMERS_PORKMEAT!A2:C951,{3},FALSE)</f>
      </c>
      <c r="V1406" s="1">
        <f>VLOOKUP(UPPER(IF(IFERROR(VLOOKUP(E1406,SOTC_PORKMEAT!A2:B5441,{2},FALSE), TRUE)=TRUE, VLOOKUP(E1406,PICKUP_PORKMEAT!A2:B559,{2},FALSE),VLOOKUP(E1406,SOTC_PORKMEAT!A2:B5441,{2},FALSE))), CUSTOMERS_PORKMEAT!A2:D951,{4},FALSE)</f>
      </c>
      <c r="W1406" s="1">
        <f>VLOOKUP(H1406,SKU_PORKMEAT!A2:D683,{4},FALSE)</f>
      </c>
      <c r="X1406" s="1">
        <v>19</v>
      </c>
      <c r="Y1406" t="s">
        <v>184</v>
      </c>
    </row>
    <row r="1407" spans="1:25" x14ac:dyDescent="0.25">
      <c r="A1407" s="1">
        <v>2024</v>
      </c>
      <c r="B1407" s="1" t="s">
        <v>24</v>
      </c>
      <c r="C1407" s="1" t="s">
        <v>2524</v>
      </c>
      <c r="D1407" s="1" t="s">
        <v>3838</v>
      </c>
      <c r="E1407" s="1">
        <v>2100122508</v>
      </c>
      <c r="F1407" s="1" t="s">
        <v>184</v>
      </c>
      <c r="G1407" t="s">
        <v>28</v>
      </c>
      <c r="H1407" s="1">
        <v>1000000000669</v>
      </c>
      <c r="I1407" s="1" t="s">
        <v>189</v>
      </c>
      <c r="J1407" s="1" t="s">
        <v>189</v>
      </c>
      <c r="K1407" s="6" t="s">
        <v>3843</v>
      </c>
      <c r="L1407" t="s">
        <v>13</v>
      </c>
      <c r="M1407" t="s">
        <v>28</v>
      </c>
      <c r="N1407" s="6" t="s">
        <v>3843</v>
      </c>
      <c r="O1407" t="s">
        <v>28</v>
      </c>
      <c r="P1407" t="s">
        <v>28</v>
      </c>
      <c r="Q1407" t="s">
        <v>28</v>
      </c>
      <c r="R1407" s="7" t="s">
        <v>3844</v>
      </c>
      <c r="S1407" s="8">
        <f>R1407/N1407 * -1</f>
      </c>
      <c r="T1407">
        <f>VLOOKUP(H1407,SKU_PORKMEAT!A2:D683,{3},FALSE)</f>
      </c>
      <c r="U1407" s="1">
        <f>VLOOKUP(UPPER(IF(IFERROR(VLOOKUP(E1407,SOTC_PORKMEAT!A2:B5441,{2},FALSE), TRUE)=TRUE, VLOOKUP(E1407,PICKUP_PORKMEAT!A2:B559,{2},FALSE),VLOOKUP(E1407,SOTC_PORKMEAT!A2:B5441,{2},FALSE))), CUSTOMERS_PORKMEAT!A2:C951,{3},FALSE)</f>
      </c>
      <c r="V1407" s="1">
        <f>VLOOKUP(UPPER(IF(IFERROR(VLOOKUP(E1407,SOTC_PORKMEAT!A2:B5441,{2},FALSE), TRUE)=TRUE, VLOOKUP(E1407,PICKUP_PORKMEAT!A2:B559,{2},FALSE),VLOOKUP(E1407,SOTC_PORKMEAT!A2:B5441,{2},FALSE))), CUSTOMERS_PORKMEAT!A2:D951,{4},FALSE)</f>
      </c>
      <c r="W1407" s="1">
        <f>VLOOKUP(H1407,SKU_PORKMEAT!A2:D683,{4},FALSE)</f>
      </c>
      <c r="X1407" s="1">
        <v>19</v>
      </c>
      <c r="Y1407" t="s">
        <v>184</v>
      </c>
    </row>
    <row r="1408" spans="1:25" x14ac:dyDescent="0.25">
      <c r="A1408" s="1">
        <v>2024</v>
      </c>
      <c r="B1408" s="1" t="s">
        <v>24</v>
      </c>
      <c r="C1408" s="1" t="s">
        <v>2524</v>
      </c>
      <c r="D1408" s="1" t="s">
        <v>3838</v>
      </c>
      <c r="E1408" s="1">
        <v>2100122508</v>
      </c>
      <c r="F1408" s="1" t="s">
        <v>184</v>
      </c>
      <c r="G1408" t="s">
        <v>28</v>
      </c>
      <c r="H1408" s="1">
        <v>1000000001299</v>
      </c>
      <c r="I1408" s="1" t="s">
        <v>1498</v>
      </c>
      <c r="J1408" s="1" t="s">
        <v>1498</v>
      </c>
      <c r="K1408" s="6" t="s">
        <v>3845</v>
      </c>
      <c r="L1408" t="s">
        <v>13</v>
      </c>
      <c r="M1408" t="s">
        <v>28</v>
      </c>
      <c r="N1408" s="6" t="s">
        <v>3845</v>
      </c>
      <c r="O1408" t="s">
        <v>28</v>
      </c>
      <c r="P1408" t="s">
        <v>28</v>
      </c>
      <c r="Q1408" t="s">
        <v>28</v>
      </c>
      <c r="R1408" s="7" t="s">
        <v>3846</v>
      </c>
      <c r="S1408" s="8">
        <f>R1408/N1408 * -1</f>
      </c>
      <c r="T1408">
        <f>VLOOKUP(H1408,SKU_PORKMEAT!A2:D683,{3},FALSE)</f>
      </c>
      <c r="U1408" s="1">
        <f>VLOOKUP(UPPER(IF(IFERROR(VLOOKUP(E1408,SOTC_PORKMEAT!A2:B5441,{2},FALSE), TRUE)=TRUE, VLOOKUP(E1408,PICKUP_PORKMEAT!A2:B559,{2},FALSE),VLOOKUP(E1408,SOTC_PORKMEAT!A2:B5441,{2},FALSE))), CUSTOMERS_PORKMEAT!A2:C951,{3},FALSE)</f>
      </c>
      <c r="V1408" s="1">
        <f>VLOOKUP(UPPER(IF(IFERROR(VLOOKUP(E1408,SOTC_PORKMEAT!A2:B5441,{2},FALSE), TRUE)=TRUE, VLOOKUP(E1408,PICKUP_PORKMEAT!A2:B559,{2},FALSE),VLOOKUP(E1408,SOTC_PORKMEAT!A2:B5441,{2},FALSE))), CUSTOMERS_PORKMEAT!A2:D951,{4},FALSE)</f>
      </c>
      <c r="W1408" s="1">
        <f>VLOOKUP(H1408,SKU_PORKMEAT!A2:D683,{4},FALSE)</f>
      </c>
      <c r="X1408" s="1">
        <v>19</v>
      </c>
      <c r="Y1408" t="s">
        <v>184</v>
      </c>
    </row>
    <row r="1409" spans="1:25" x14ac:dyDescent="0.25">
      <c r="A1409" s="1">
        <v>2024</v>
      </c>
      <c r="B1409" s="1" t="s">
        <v>24</v>
      </c>
      <c r="C1409" s="1" t="s">
        <v>2524</v>
      </c>
      <c r="D1409" s="1" t="s">
        <v>3847</v>
      </c>
      <c r="E1409" s="1">
        <v>2100122426</v>
      </c>
      <c r="F1409" s="1" t="s">
        <v>351</v>
      </c>
      <c r="G1409" t="s">
        <v>28</v>
      </c>
      <c r="H1409" s="1">
        <v>1000000001141</v>
      </c>
      <c r="I1409" s="1" t="s">
        <v>272</v>
      </c>
      <c r="J1409" s="1" t="s">
        <v>272</v>
      </c>
      <c r="K1409" s="6" t="s">
        <v>3848</v>
      </c>
      <c r="L1409" t="s">
        <v>13</v>
      </c>
      <c r="M1409" t="s">
        <v>28</v>
      </c>
      <c r="N1409" s="6" t="s">
        <v>3848</v>
      </c>
      <c r="O1409" t="s">
        <v>28</v>
      </c>
      <c r="P1409" t="s">
        <v>28</v>
      </c>
      <c r="Q1409" t="s">
        <v>28</v>
      </c>
      <c r="R1409" s="7" t="s">
        <v>3849</v>
      </c>
      <c r="S1409" s="8">
        <f>R1409/N1409 * -1</f>
      </c>
      <c r="T1409">
        <f>VLOOKUP(H1409,SKU_PORKMEAT!A2:D683,{3},FALSE)</f>
      </c>
      <c r="U1409" s="1">
        <f>VLOOKUP(UPPER(IF(IFERROR(VLOOKUP(E1409,SOTC_PORKMEAT!A2:B5441,{2},FALSE), TRUE)=TRUE, VLOOKUP(E1409,PICKUP_PORKMEAT!A2:B559,{2},FALSE),VLOOKUP(E1409,SOTC_PORKMEAT!A2:B5441,{2},FALSE))), CUSTOMERS_PORKMEAT!A2:C951,{3},FALSE)</f>
      </c>
      <c r="V1409" s="1">
        <f>VLOOKUP(UPPER(IF(IFERROR(VLOOKUP(E1409,SOTC_PORKMEAT!A2:B5441,{2},FALSE), TRUE)=TRUE, VLOOKUP(E1409,PICKUP_PORKMEAT!A2:B559,{2},FALSE),VLOOKUP(E1409,SOTC_PORKMEAT!A2:B5441,{2},FALSE))), CUSTOMERS_PORKMEAT!A2:D951,{4},FALSE)</f>
      </c>
      <c r="W1409" s="1">
        <f>VLOOKUP(H1409,SKU_PORKMEAT!A2:D683,{4},FALSE)</f>
      </c>
      <c r="X1409" s="1">
        <v>19</v>
      </c>
      <c r="Y1409" t="s">
        <v>351</v>
      </c>
    </row>
    <row r="1410" spans="1:25" x14ac:dyDescent="0.25">
      <c r="A1410" s="1">
        <v>2024</v>
      </c>
      <c r="B1410" s="1" t="s">
        <v>24</v>
      </c>
      <c r="C1410" s="1" t="s">
        <v>2524</v>
      </c>
      <c r="D1410" s="1" t="s">
        <v>3847</v>
      </c>
      <c r="E1410" s="1">
        <v>2100122426</v>
      </c>
      <c r="F1410" s="1" t="s">
        <v>351</v>
      </c>
      <c r="G1410" t="s">
        <v>28</v>
      </c>
      <c r="H1410" s="1">
        <v>1000000000669</v>
      </c>
      <c r="I1410" s="1" t="s">
        <v>189</v>
      </c>
      <c r="J1410" s="1" t="s">
        <v>189</v>
      </c>
      <c r="K1410" s="6" t="s">
        <v>3850</v>
      </c>
      <c r="L1410" t="s">
        <v>13</v>
      </c>
      <c r="M1410" t="s">
        <v>28</v>
      </c>
      <c r="N1410" s="6" t="s">
        <v>3850</v>
      </c>
      <c r="O1410" t="s">
        <v>28</v>
      </c>
      <c r="P1410" t="s">
        <v>28</v>
      </c>
      <c r="Q1410" t="s">
        <v>28</v>
      </c>
      <c r="R1410" s="7" t="s">
        <v>3851</v>
      </c>
      <c r="S1410" s="8">
        <f>R1410/N1410 * -1</f>
      </c>
      <c r="T1410">
        <f>VLOOKUP(H1410,SKU_PORKMEAT!A2:D683,{3},FALSE)</f>
      </c>
      <c r="U1410" s="1">
        <f>VLOOKUP(UPPER(IF(IFERROR(VLOOKUP(E1410,SOTC_PORKMEAT!A2:B5441,{2},FALSE), TRUE)=TRUE, VLOOKUP(E1410,PICKUP_PORKMEAT!A2:B559,{2},FALSE),VLOOKUP(E1410,SOTC_PORKMEAT!A2:B5441,{2},FALSE))), CUSTOMERS_PORKMEAT!A2:C951,{3},FALSE)</f>
      </c>
      <c r="V1410" s="1">
        <f>VLOOKUP(UPPER(IF(IFERROR(VLOOKUP(E1410,SOTC_PORKMEAT!A2:B5441,{2},FALSE), TRUE)=TRUE, VLOOKUP(E1410,PICKUP_PORKMEAT!A2:B559,{2},FALSE),VLOOKUP(E1410,SOTC_PORKMEAT!A2:B5441,{2},FALSE))), CUSTOMERS_PORKMEAT!A2:D951,{4},FALSE)</f>
      </c>
      <c r="W1410" s="1">
        <f>VLOOKUP(H1410,SKU_PORKMEAT!A2:D683,{4},FALSE)</f>
      </c>
      <c r="X1410" s="1">
        <v>19</v>
      </c>
      <c r="Y1410" t="s">
        <v>351</v>
      </c>
    </row>
    <row r="1411" spans="1:25" x14ac:dyDescent="0.25">
      <c r="A1411" s="1">
        <v>2024</v>
      </c>
      <c r="B1411" s="1" t="s">
        <v>24</v>
      </c>
      <c r="C1411" s="1" t="s">
        <v>2524</v>
      </c>
      <c r="D1411" s="1" t="s">
        <v>3847</v>
      </c>
      <c r="E1411" s="1">
        <v>2100122426</v>
      </c>
      <c r="F1411" s="1" t="s">
        <v>351</v>
      </c>
      <c r="G1411" t="s">
        <v>28</v>
      </c>
      <c r="H1411" s="1">
        <v>1000000001157</v>
      </c>
      <c r="I1411" s="1" t="s">
        <v>192</v>
      </c>
      <c r="J1411" s="1" t="s">
        <v>192</v>
      </c>
      <c r="K1411" s="6" t="s">
        <v>3852</v>
      </c>
      <c r="L1411" t="s">
        <v>13</v>
      </c>
      <c r="M1411" t="s">
        <v>28</v>
      </c>
      <c r="N1411" s="6" t="s">
        <v>3852</v>
      </c>
      <c r="O1411" t="s">
        <v>28</v>
      </c>
      <c r="P1411" t="s">
        <v>28</v>
      </c>
      <c r="Q1411" t="s">
        <v>28</v>
      </c>
      <c r="R1411" s="7" t="s">
        <v>3853</v>
      </c>
      <c r="S1411" s="8">
        <f>R1411/N1411 * -1</f>
      </c>
      <c r="T1411">
        <f>VLOOKUP(H1411,SKU_PORKMEAT!A2:D683,{3},FALSE)</f>
      </c>
      <c r="U1411" s="1">
        <f>VLOOKUP(UPPER(IF(IFERROR(VLOOKUP(E1411,SOTC_PORKMEAT!A2:B5441,{2},FALSE), TRUE)=TRUE, VLOOKUP(E1411,PICKUP_PORKMEAT!A2:B559,{2},FALSE),VLOOKUP(E1411,SOTC_PORKMEAT!A2:B5441,{2},FALSE))), CUSTOMERS_PORKMEAT!A2:C951,{3},FALSE)</f>
      </c>
      <c r="V1411" s="1">
        <f>VLOOKUP(UPPER(IF(IFERROR(VLOOKUP(E1411,SOTC_PORKMEAT!A2:B5441,{2},FALSE), TRUE)=TRUE, VLOOKUP(E1411,PICKUP_PORKMEAT!A2:B559,{2},FALSE),VLOOKUP(E1411,SOTC_PORKMEAT!A2:B5441,{2},FALSE))), CUSTOMERS_PORKMEAT!A2:D951,{4},FALSE)</f>
      </c>
      <c r="W1411" s="1">
        <f>VLOOKUP(H1411,SKU_PORKMEAT!A2:D683,{4},FALSE)</f>
      </c>
      <c r="X1411" s="1">
        <v>19</v>
      </c>
      <c r="Y1411" t="s">
        <v>351</v>
      </c>
    </row>
    <row r="1412" spans="1:25" x14ac:dyDescent="0.25">
      <c r="A1412" s="1">
        <v>2024</v>
      </c>
      <c r="B1412" s="1" t="s">
        <v>24</v>
      </c>
      <c r="C1412" s="1" t="s">
        <v>2524</v>
      </c>
      <c r="D1412" s="1" t="s">
        <v>3847</v>
      </c>
      <c r="E1412" s="1">
        <v>2100122426</v>
      </c>
      <c r="F1412" s="1" t="s">
        <v>351</v>
      </c>
      <c r="G1412" t="s">
        <v>28</v>
      </c>
      <c r="H1412" s="1">
        <v>1000000000728</v>
      </c>
      <c r="I1412" s="1" t="s">
        <v>564</v>
      </c>
      <c r="J1412" s="1" t="s">
        <v>564</v>
      </c>
      <c r="K1412" s="6" t="s">
        <v>3854</v>
      </c>
      <c r="L1412" t="s">
        <v>13</v>
      </c>
      <c r="M1412" t="s">
        <v>28</v>
      </c>
      <c r="N1412" s="6" t="s">
        <v>3854</v>
      </c>
      <c r="O1412" t="s">
        <v>28</v>
      </c>
      <c r="P1412" t="s">
        <v>28</v>
      </c>
      <c r="Q1412" t="s">
        <v>28</v>
      </c>
      <c r="R1412" s="7" t="s">
        <v>3855</v>
      </c>
      <c r="S1412" s="8">
        <f>R1412/N1412 * -1</f>
      </c>
      <c r="T1412">
        <f>VLOOKUP(H1412,SKU_PORKMEAT!A2:D683,{3},FALSE)</f>
      </c>
      <c r="U1412" s="1">
        <f>VLOOKUP(UPPER(IF(IFERROR(VLOOKUP(E1412,SOTC_PORKMEAT!A2:B5441,{2},FALSE), TRUE)=TRUE, VLOOKUP(E1412,PICKUP_PORKMEAT!A2:B559,{2},FALSE),VLOOKUP(E1412,SOTC_PORKMEAT!A2:B5441,{2},FALSE))), CUSTOMERS_PORKMEAT!A2:C951,{3},FALSE)</f>
      </c>
      <c r="V1412" s="1">
        <f>VLOOKUP(UPPER(IF(IFERROR(VLOOKUP(E1412,SOTC_PORKMEAT!A2:B5441,{2},FALSE), TRUE)=TRUE, VLOOKUP(E1412,PICKUP_PORKMEAT!A2:B559,{2},FALSE),VLOOKUP(E1412,SOTC_PORKMEAT!A2:B5441,{2},FALSE))), CUSTOMERS_PORKMEAT!A2:D951,{4},FALSE)</f>
      </c>
      <c r="W1412" s="1">
        <f>VLOOKUP(H1412,SKU_PORKMEAT!A2:D683,{4},FALSE)</f>
      </c>
      <c r="X1412" s="1">
        <v>19</v>
      </c>
      <c r="Y1412" t="s">
        <v>351</v>
      </c>
    </row>
    <row r="1413" spans="1:25" x14ac:dyDescent="0.25">
      <c r="A1413" s="1">
        <v>2024</v>
      </c>
      <c r="B1413" s="1" t="s">
        <v>24</v>
      </c>
      <c r="C1413" s="1" t="s">
        <v>2524</v>
      </c>
      <c r="D1413" s="1" t="s">
        <v>3847</v>
      </c>
      <c r="E1413" s="1">
        <v>2100122426</v>
      </c>
      <c r="F1413" s="1" t="s">
        <v>351</v>
      </c>
      <c r="G1413" t="s">
        <v>28</v>
      </c>
      <c r="H1413" s="1">
        <v>1000000000669</v>
      </c>
      <c r="I1413" s="1" t="s">
        <v>189</v>
      </c>
      <c r="J1413" s="1" t="s">
        <v>189</v>
      </c>
      <c r="K1413" s="6" t="s">
        <v>3856</v>
      </c>
      <c r="L1413" t="s">
        <v>13</v>
      </c>
      <c r="M1413" t="s">
        <v>28</v>
      </c>
      <c r="N1413" s="6" t="s">
        <v>3856</v>
      </c>
      <c r="O1413" t="s">
        <v>28</v>
      </c>
      <c r="P1413" t="s">
        <v>28</v>
      </c>
      <c r="Q1413" t="s">
        <v>28</v>
      </c>
      <c r="R1413" s="7" t="s">
        <v>3857</v>
      </c>
      <c r="S1413" s="8">
        <f>R1413/N1413 * -1</f>
      </c>
      <c r="T1413">
        <f>VLOOKUP(H1413,SKU_PORKMEAT!A2:D683,{3},FALSE)</f>
      </c>
      <c r="U1413" s="1">
        <f>VLOOKUP(UPPER(IF(IFERROR(VLOOKUP(E1413,SOTC_PORKMEAT!A2:B5441,{2},FALSE), TRUE)=TRUE, VLOOKUP(E1413,PICKUP_PORKMEAT!A2:B559,{2},FALSE),VLOOKUP(E1413,SOTC_PORKMEAT!A2:B5441,{2},FALSE))), CUSTOMERS_PORKMEAT!A2:C951,{3},FALSE)</f>
      </c>
      <c r="V1413" s="1">
        <f>VLOOKUP(UPPER(IF(IFERROR(VLOOKUP(E1413,SOTC_PORKMEAT!A2:B5441,{2},FALSE), TRUE)=TRUE, VLOOKUP(E1413,PICKUP_PORKMEAT!A2:B559,{2},FALSE),VLOOKUP(E1413,SOTC_PORKMEAT!A2:B5441,{2},FALSE))), CUSTOMERS_PORKMEAT!A2:D951,{4},FALSE)</f>
      </c>
      <c r="W1413" s="1">
        <f>VLOOKUP(H1413,SKU_PORKMEAT!A2:D683,{4},FALSE)</f>
      </c>
      <c r="X1413" s="1">
        <v>19</v>
      </c>
      <c r="Y1413" t="s">
        <v>351</v>
      </c>
    </row>
    <row r="1414" spans="1:25" x14ac:dyDescent="0.25">
      <c r="A1414" s="1">
        <v>2024</v>
      </c>
      <c r="B1414" s="1" t="s">
        <v>24</v>
      </c>
      <c r="C1414" s="1" t="s">
        <v>2524</v>
      </c>
      <c r="D1414" s="1" t="s">
        <v>3858</v>
      </c>
      <c r="E1414" s="1">
        <v>2100122457</v>
      </c>
      <c r="F1414" s="1" t="s">
        <v>204</v>
      </c>
      <c r="G1414" t="s">
        <v>28</v>
      </c>
      <c r="H1414" s="1">
        <v>1000000001127</v>
      </c>
      <c r="I1414" s="1" t="s">
        <v>50</v>
      </c>
      <c r="J1414" s="1" t="s">
        <v>50</v>
      </c>
      <c r="K1414" s="6" t="s">
        <v>3859</v>
      </c>
      <c r="L1414" t="s">
        <v>13</v>
      </c>
      <c r="M1414" t="s">
        <v>28</v>
      </c>
      <c r="N1414" s="6" t="s">
        <v>3859</v>
      </c>
      <c r="O1414" t="s">
        <v>28</v>
      </c>
      <c r="P1414" t="s">
        <v>28</v>
      </c>
      <c r="Q1414" t="s">
        <v>28</v>
      </c>
      <c r="R1414" s="7" t="s">
        <v>3860</v>
      </c>
      <c r="S1414" s="8">
        <f>R1414/N1414 * -1</f>
      </c>
      <c r="T1414">
        <f>VLOOKUP(H1414,SKU_PORKMEAT!A2:D683,{3},FALSE)</f>
      </c>
      <c r="U1414" s="1">
        <f>VLOOKUP(UPPER(IF(IFERROR(VLOOKUP(E1414,SOTC_PORKMEAT!A2:B5441,{2},FALSE), TRUE)=TRUE, VLOOKUP(E1414,PICKUP_PORKMEAT!A2:B559,{2},FALSE),VLOOKUP(E1414,SOTC_PORKMEAT!A2:B5441,{2},FALSE))), CUSTOMERS_PORKMEAT!A2:C951,{3},FALSE)</f>
      </c>
      <c r="V1414" s="1">
        <f>VLOOKUP(UPPER(IF(IFERROR(VLOOKUP(E1414,SOTC_PORKMEAT!A2:B5441,{2},FALSE), TRUE)=TRUE, VLOOKUP(E1414,PICKUP_PORKMEAT!A2:B559,{2},FALSE),VLOOKUP(E1414,SOTC_PORKMEAT!A2:B5441,{2},FALSE))), CUSTOMERS_PORKMEAT!A2:D951,{4},FALSE)</f>
      </c>
      <c r="W1414" s="1">
        <f>VLOOKUP(H1414,SKU_PORKMEAT!A2:D683,{4},FALSE)</f>
      </c>
      <c r="X1414" s="1">
        <v>15</v>
      </c>
      <c r="Y1414" t="s">
        <v>204</v>
      </c>
    </row>
    <row r="1415" spans="1:25" x14ac:dyDescent="0.25">
      <c r="A1415" s="1">
        <v>2024</v>
      </c>
      <c r="B1415" s="1" t="s">
        <v>24</v>
      </c>
      <c r="C1415" s="1" t="s">
        <v>2524</v>
      </c>
      <c r="D1415" s="1" t="s">
        <v>3861</v>
      </c>
      <c r="E1415" s="1">
        <v>2100122489</v>
      </c>
      <c r="F1415" s="1" t="s">
        <v>243</v>
      </c>
      <c r="G1415" t="s">
        <v>28</v>
      </c>
      <c r="H1415" s="1">
        <v>1000000001127</v>
      </c>
      <c r="I1415" s="1" t="s">
        <v>50</v>
      </c>
      <c r="J1415" s="1" t="s">
        <v>50</v>
      </c>
      <c r="K1415" s="6" t="s">
        <v>3862</v>
      </c>
      <c r="L1415" t="s">
        <v>13</v>
      </c>
      <c r="M1415" t="s">
        <v>28</v>
      </c>
      <c r="N1415" s="6" t="s">
        <v>3862</v>
      </c>
      <c r="O1415" t="s">
        <v>28</v>
      </c>
      <c r="P1415" t="s">
        <v>28</v>
      </c>
      <c r="Q1415" t="s">
        <v>28</v>
      </c>
      <c r="R1415" s="7" t="s">
        <v>3863</v>
      </c>
      <c r="S1415" s="8">
        <f>R1415/N1415 * -1</f>
      </c>
      <c r="T1415">
        <f>VLOOKUP(H1415,SKU_PORKMEAT!A2:D683,{3},FALSE)</f>
      </c>
      <c r="U1415" s="1">
        <f>VLOOKUP(UPPER(IF(IFERROR(VLOOKUP(E1415,SOTC_PORKMEAT!A2:B5441,{2},FALSE), TRUE)=TRUE, VLOOKUP(E1415,PICKUP_PORKMEAT!A2:B559,{2},FALSE),VLOOKUP(E1415,SOTC_PORKMEAT!A2:B5441,{2},FALSE))), CUSTOMERS_PORKMEAT!A2:C951,{3},FALSE)</f>
      </c>
      <c r="V1415" s="1">
        <f>VLOOKUP(UPPER(IF(IFERROR(VLOOKUP(E1415,SOTC_PORKMEAT!A2:B5441,{2},FALSE), TRUE)=TRUE, VLOOKUP(E1415,PICKUP_PORKMEAT!A2:B559,{2},FALSE),VLOOKUP(E1415,SOTC_PORKMEAT!A2:B5441,{2},FALSE))), CUSTOMERS_PORKMEAT!A2:D951,{4},FALSE)</f>
      </c>
      <c r="W1415" s="1">
        <f>VLOOKUP(H1415,SKU_PORKMEAT!A2:D683,{4},FALSE)</f>
      </c>
      <c r="X1415" s="1">
        <v>15</v>
      </c>
      <c r="Y1415" t="s">
        <v>243</v>
      </c>
    </row>
    <row r="1416" spans="1:25" x14ac:dyDescent="0.25">
      <c r="A1416" s="1">
        <v>2024</v>
      </c>
      <c r="B1416" s="1" t="s">
        <v>24</v>
      </c>
      <c r="C1416" s="1" t="s">
        <v>2524</v>
      </c>
      <c r="D1416" s="1" t="s">
        <v>3864</v>
      </c>
      <c r="E1416" s="1">
        <v>2100122441</v>
      </c>
      <c r="F1416" s="1" t="s">
        <v>2185</v>
      </c>
      <c r="G1416" t="s">
        <v>28</v>
      </c>
      <c r="H1416" s="1">
        <v>1000000001181</v>
      </c>
      <c r="I1416" s="1" t="s">
        <v>2186</v>
      </c>
      <c r="J1416" s="1" t="s">
        <v>2186</v>
      </c>
      <c r="K1416" s="6" t="s">
        <v>3865</v>
      </c>
      <c r="L1416" t="s">
        <v>13</v>
      </c>
      <c r="M1416" t="s">
        <v>28</v>
      </c>
      <c r="N1416" s="6" t="s">
        <v>3865</v>
      </c>
      <c r="O1416" t="s">
        <v>28</v>
      </c>
      <c r="P1416" t="s">
        <v>28</v>
      </c>
      <c r="Q1416" t="s">
        <v>28</v>
      </c>
      <c r="R1416" s="7" t="s">
        <v>3866</v>
      </c>
      <c r="S1416" s="8">
        <f>R1416/N1416 * -1</f>
      </c>
      <c r="T1416">
        <f>VLOOKUP(H1416,SKU_PORKMEAT!A2:D683,{3},FALSE)</f>
      </c>
      <c r="U1416" s="1">
        <f>VLOOKUP(UPPER(IF(IFERROR(VLOOKUP(E1416,SOTC_PORKMEAT!A2:B5441,{2},FALSE), TRUE)=TRUE, VLOOKUP(E1416,PICKUP_PORKMEAT!A2:B559,{2},FALSE),VLOOKUP(E1416,SOTC_PORKMEAT!A2:B5441,{2},FALSE))), CUSTOMERS_PORKMEAT!A2:C951,{3},FALSE)</f>
      </c>
      <c r="V1416" s="1">
        <f>VLOOKUP(UPPER(IF(IFERROR(VLOOKUP(E1416,SOTC_PORKMEAT!A2:B5441,{2},FALSE), TRUE)=TRUE, VLOOKUP(E1416,PICKUP_PORKMEAT!A2:B559,{2},FALSE),VLOOKUP(E1416,SOTC_PORKMEAT!A2:B5441,{2},FALSE))), CUSTOMERS_PORKMEAT!A2:D951,{4},FALSE)</f>
      </c>
      <c r="W1416" s="1">
        <f>VLOOKUP(H1416,SKU_PORKMEAT!A2:D683,{4},FALSE)</f>
      </c>
      <c r="X1416" s="1">
        <v>12</v>
      </c>
      <c r="Y1416" t="s">
        <v>2185</v>
      </c>
    </row>
    <row r="1417" spans="1:25" x14ac:dyDescent="0.25">
      <c r="A1417" s="1">
        <v>2024</v>
      </c>
      <c r="B1417" s="1" t="s">
        <v>24</v>
      </c>
      <c r="C1417" s="1" t="s">
        <v>2524</v>
      </c>
      <c r="D1417" s="1" t="s">
        <v>3864</v>
      </c>
      <c r="E1417" s="1">
        <v>2100122441</v>
      </c>
      <c r="F1417" s="1" t="s">
        <v>2185</v>
      </c>
      <c r="G1417" t="s">
        <v>28</v>
      </c>
      <c r="H1417" s="1">
        <v>1000000001179</v>
      </c>
      <c r="I1417" s="1" t="s">
        <v>2189</v>
      </c>
      <c r="J1417" s="1" t="s">
        <v>2189</v>
      </c>
      <c r="K1417" s="6" t="s">
        <v>3867</v>
      </c>
      <c r="L1417" t="s">
        <v>13</v>
      </c>
      <c r="M1417" t="s">
        <v>28</v>
      </c>
      <c r="N1417" s="6" t="s">
        <v>3867</v>
      </c>
      <c r="O1417" t="s">
        <v>28</v>
      </c>
      <c r="P1417" t="s">
        <v>28</v>
      </c>
      <c r="Q1417" t="s">
        <v>28</v>
      </c>
      <c r="R1417" s="7" t="s">
        <v>3868</v>
      </c>
      <c r="S1417" s="8">
        <f>R1417/N1417 * -1</f>
      </c>
      <c r="T1417">
        <f>VLOOKUP(H1417,SKU_PORKMEAT!A2:D683,{3},FALSE)</f>
      </c>
      <c r="U1417" s="1">
        <f>VLOOKUP(UPPER(IF(IFERROR(VLOOKUP(E1417,SOTC_PORKMEAT!A2:B5441,{2},FALSE), TRUE)=TRUE, VLOOKUP(E1417,PICKUP_PORKMEAT!A2:B559,{2},FALSE),VLOOKUP(E1417,SOTC_PORKMEAT!A2:B5441,{2},FALSE))), CUSTOMERS_PORKMEAT!A2:C951,{3},FALSE)</f>
      </c>
      <c r="V1417" s="1">
        <f>VLOOKUP(UPPER(IF(IFERROR(VLOOKUP(E1417,SOTC_PORKMEAT!A2:B5441,{2},FALSE), TRUE)=TRUE, VLOOKUP(E1417,PICKUP_PORKMEAT!A2:B559,{2},FALSE),VLOOKUP(E1417,SOTC_PORKMEAT!A2:B5441,{2},FALSE))), CUSTOMERS_PORKMEAT!A2:D951,{4},FALSE)</f>
      </c>
      <c r="W1417" s="1">
        <f>VLOOKUP(H1417,SKU_PORKMEAT!A2:D683,{4},FALSE)</f>
      </c>
      <c r="X1417" s="1">
        <v>12</v>
      </c>
      <c r="Y1417" t="s">
        <v>2185</v>
      </c>
    </row>
    <row r="1418" spans="1:25" x14ac:dyDescent="0.25">
      <c r="A1418" s="1">
        <v>2024</v>
      </c>
      <c r="B1418" s="1" t="s">
        <v>24</v>
      </c>
      <c r="C1418" s="1" t="s">
        <v>2524</v>
      </c>
      <c r="D1418" s="1" t="s">
        <v>3864</v>
      </c>
      <c r="E1418" s="1">
        <v>2100122441</v>
      </c>
      <c r="F1418" s="1" t="s">
        <v>2185</v>
      </c>
      <c r="G1418" t="s">
        <v>28</v>
      </c>
      <c r="H1418" s="1">
        <v>1000000001180</v>
      </c>
      <c r="I1418" s="1" t="s">
        <v>1804</v>
      </c>
      <c r="J1418" s="1" t="s">
        <v>1804</v>
      </c>
      <c r="K1418" s="6" t="s">
        <v>3869</v>
      </c>
      <c r="L1418" t="s">
        <v>13</v>
      </c>
      <c r="M1418" t="s">
        <v>28</v>
      </c>
      <c r="N1418" s="6" t="s">
        <v>3869</v>
      </c>
      <c r="O1418" t="s">
        <v>28</v>
      </c>
      <c r="P1418" t="s">
        <v>28</v>
      </c>
      <c r="Q1418" t="s">
        <v>28</v>
      </c>
      <c r="R1418" s="7" t="s">
        <v>3870</v>
      </c>
      <c r="S1418" s="8">
        <f>R1418/N1418 * -1</f>
      </c>
      <c r="T1418">
        <f>VLOOKUP(H1418,SKU_PORKMEAT!A2:D683,{3},FALSE)</f>
      </c>
      <c r="U1418" s="1">
        <f>VLOOKUP(UPPER(IF(IFERROR(VLOOKUP(E1418,SOTC_PORKMEAT!A2:B5441,{2},FALSE), TRUE)=TRUE, VLOOKUP(E1418,PICKUP_PORKMEAT!A2:B559,{2},FALSE),VLOOKUP(E1418,SOTC_PORKMEAT!A2:B5441,{2},FALSE))), CUSTOMERS_PORKMEAT!A2:C951,{3},FALSE)</f>
      </c>
      <c r="V1418" s="1">
        <f>VLOOKUP(UPPER(IF(IFERROR(VLOOKUP(E1418,SOTC_PORKMEAT!A2:B5441,{2},FALSE), TRUE)=TRUE, VLOOKUP(E1418,PICKUP_PORKMEAT!A2:B559,{2},FALSE),VLOOKUP(E1418,SOTC_PORKMEAT!A2:B5441,{2},FALSE))), CUSTOMERS_PORKMEAT!A2:D951,{4},FALSE)</f>
      </c>
      <c r="W1418" s="1">
        <f>VLOOKUP(H1418,SKU_PORKMEAT!A2:D683,{4},FALSE)</f>
      </c>
      <c r="X1418" s="1">
        <v>12</v>
      </c>
      <c r="Y1418" t="s">
        <v>2185</v>
      </c>
    </row>
    <row r="1419" spans="1:25" x14ac:dyDescent="0.25">
      <c r="A1419" s="1">
        <v>2024</v>
      </c>
      <c r="B1419" s="1" t="s">
        <v>24</v>
      </c>
      <c r="C1419" s="1" t="s">
        <v>2524</v>
      </c>
      <c r="D1419" s="1" t="s">
        <v>3871</v>
      </c>
      <c r="E1419" s="1">
        <v>2100122440</v>
      </c>
      <c r="F1419" s="1" t="s">
        <v>59</v>
      </c>
      <c r="G1419" t="s">
        <v>28</v>
      </c>
      <c r="H1419" s="1">
        <v>1000000001221</v>
      </c>
      <c r="I1419" s="1" t="s">
        <v>60</v>
      </c>
      <c r="J1419" s="1" t="s">
        <v>60</v>
      </c>
      <c r="K1419" s="6" t="s">
        <v>3872</v>
      </c>
      <c r="L1419" t="s">
        <v>13</v>
      </c>
      <c r="M1419" t="s">
        <v>28</v>
      </c>
      <c r="N1419" s="6" t="s">
        <v>3872</v>
      </c>
      <c r="O1419" t="s">
        <v>28</v>
      </c>
      <c r="P1419" t="s">
        <v>28</v>
      </c>
      <c r="Q1419" t="s">
        <v>28</v>
      </c>
      <c r="R1419" s="7" t="s">
        <v>3873</v>
      </c>
      <c r="S1419" s="8">
        <f>R1419/N1419 * -1</f>
      </c>
      <c r="T1419">
        <f>VLOOKUP(H1419,SKU_PORKMEAT!A2:D683,{3},FALSE)</f>
      </c>
      <c r="U1419" s="1">
        <f>VLOOKUP(UPPER(IF(IFERROR(VLOOKUP(E1419,SOTC_PORKMEAT!A2:B5441,{2},FALSE), TRUE)=TRUE, VLOOKUP(E1419,PICKUP_PORKMEAT!A2:B559,{2},FALSE),VLOOKUP(E1419,SOTC_PORKMEAT!A2:B5441,{2},FALSE))), CUSTOMERS_PORKMEAT!A2:C951,{3},FALSE)</f>
      </c>
      <c r="V1419" s="1">
        <f>VLOOKUP(UPPER(IF(IFERROR(VLOOKUP(E1419,SOTC_PORKMEAT!A2:B5441,{2},FALSE), TRUE)=TRUE, VLOOKUP(E1419,PICKUP_PORKMEAT!A2:B559,{2},FALSE),VLOOKUP(E1419,SOTC_PORKMEAT!A2:B5441,{2},FALSE))), CUSTOMERS_PORKMEAT!A2:D951,{4},FALSE)</f>
      </c>
      <c r="W1419" s="1">
        <f>VLOOKUP(H1419,SKU_PORKMEAT!A2:D683,{4},FALSE)</f>
      </c>
      <c r="X1419" s="1">
        <v>12</v>
      </c>
      <c r="Y1419" t="s">
        <v>59</v>
      </c>
    </row>
    <row r="1420" spans="1:25" x14ac:dyDescent="0.25">
      <c r="A1420" s="1">
        <v>2024</v>
      </c>
      <c r="B1420" s="1" t="s">
        <v>24</v>
      </c>
      <c r="C1420" s="1" t="s">
        <v>2524</v>
      </c>
      <c r="D1420" s="1" t="s">
        <v>3874</v>
      </c>
      <c r="E1420" s="1">
        <v>2100122438</v>
      </c>
      <c r="F1420" s="1" t="s">
        <v>67</v>
      </c>
      <c r="G1420" t="s">
        <v>28</v>
      </c>
      <c r="H1420" s="1">
        <v>1000000001131</v>
      </c>
      <c r="I1420" s="1" t="s">
        <v>55</v>
      </c>
      <c r="J1420" s="1" t="s">
        <v>55</v>
      </c>
      <c r="K1420" s="6" t="s">
        <v>3875</v>
      </c>
      <c r="L1420" t="s">
        <v>13</v>
      </c>
      <c r="M1420" t="s">
        <v>28</v>
      </c>
      <c r="N1420" s="6" t="s">
        <v>3875</v>
      </c>
      <c r="O1420" t="s">
        <v>28</v>
      </c>
      <c r="P1420" t="s">
        <v>28</v>
      </c>
      <c r="Q1420" t="s">
        <v>28</v>
      </c>
      <c r="R1420" s="7" t="s">
        <v>3876</v>
      </c>
      <c r="S1420" s="8">
        <f>R1420/N1420 * -1</f>
      </c>
      <c r="T1420">
        <f>VLOOKUP(H1420,SKU_PORKMEAT!A2:D683,{3},FALSE)</f>
      </c>
      <c r="U1420" s="1">
        <f>VLOOKUP(UPPER(IF(IFERROR(VLOOKUP(E1420,SOTC_PORKMEAT!A2:B5441,{2},FALSE), TRUE)=TRUE, VLOOKUP(E1420,PICKUP_PORKMEAT!A2:B559,{2},FALSE),VLOOKUP(E1420,SOTC_PORKMEAT!A2:B5441,{2},FALSE))), CUSTOMERS_PORKMEAT!A2:C951,{3},FALSE)</f>
      </c>
      <c r="V1420" s="1">
        <f>VLOOKUP(UPPER(IF(IFERROR(VLOOKUP(E1420,SOTC_PORKMEAT!A2:B5441,{2},FALSE), TRUE)=TRUE, VLOOKUP(E1420,PICKUP_PORKMEAT!A2:B559,{2},FALSE),VLOOKUP(E1420,SOTC_PORKMEAT!A2:B5441,{2},FALSE))), CUSTOMERS_PORKMEAT!A2:D951,{4},FALSE)</f>
      </c>
      <c r="W1420" s="1">
        <f>VLOOKUP(H1420,SKU_PORKMEAT!A2:D683,{4},FALSE)</f>
      </c>
      <c r="X1420" s="1">
        <v>10</v>
      </c>
      <c r="Y1420" t="s">
        <v>67</v>
      </c>
    </row>
    <row r="1421" spans="1:25" x14ac:dyDescent="0.25">
      <c r="A1421" s="1">
        <v>2024</v>
      </c>
      <c r="B1421" s="1" t="s">
        <v>24</v>
      </c>
      <c r="C1421" s="1" t="s">
        <v>2524</v>
      </c>
      <c r="D1421" s="1" t="s">
        <v>3877</v>
      </c>
      <c r="E1421" s="1">
        <v>2100122439</v>
      </c>
      <c r="F1421" s="1" t="s">
        <v>67</v>
      </c>
      <c r="G1421" t="s">
        <v>28</v>
      </c>
      <c r="H1421" s="1">
        <v>1000000001131</v>
      </c>
      <c r="I1421" s="1" t="s">
        <v>55</v>
      </c>
      <c r="J1421" s="1" t="s">
        <v>55</v>
      </c>
      <c r="K1421" s="6" t="s">
        <v>3878</v>
      </c>
      <c r="L1421" t="s">
        <v>13</v>
      </c>
      <c r="M1421" t="s">
        <v>28</v>
      </c>
      <c r="N1421" s="6" t="s">
        <v>3878</v>
      </c>
      <c r="O1421" t="s">
        <v>28</v>
      </c>
      <c r="P1421" t="s">
        <v>28</v>
      </c>
      <c r="Q1421" t="s">
        <v>28</v>
      </c>
      <c r="R1421" s="7" t="s">
        <v>3879</v>
      </c>
      <c r="S1421" s="8">
        <f>R1421/N1421 * -1</f>
      </c>
      <c r="T1421">
        <f>VLOOKUP(H1421,SKU_PORKMEAT!A2:D683,{3},FALSE)</f>
      </c>
      <c r="U1421" s="1">
        <f>VLOOKUP(UPPER(IF(IFERROR(VLOOKUP(E1421,SOTC_PORKMEAT!A2:B5441,{2},FALSE), TRUE)=TRUE, VLOOKUP(E1421,PICKUP_PORKMEAT!A2:B559,{2},FALSE),VLOOKUP(E1421,SOTC_PORKMEAT!A2:B5441,{2},FALSE))), CUSTOMERS_PORKMEAT!A2:C951,{3},FALSE)</f>
      </c>
      <c r="V1421" s="1">
        <f>VLOOKUP(UPPER(IF(IFERROR(VLOOKUP(E1421,SOTC_PORKMEAT!A2:B5441,{2},FALSE), TRUE)=TRUE, VLOOKUP(E1421,PICKUP_PORKMEAT!A2:B559,{2},FALSE),VLOOKUP(E1421,SOTC_PORKMEAT!A2:B5441,{2},FALSE))), CUSTOMERS_PORKMEAT!A2:D951,{4},FALSE)</f>
      </c>
      <c r="W1421" s="1">
        <f>VLOOKUP(H1421,SKU_PORKMEAT!A2:D683,{4},FALSE)</f>
      </c>
      <c r="X1421" s="1">
        <v>10</v>
      </c>
      <c r="Y1421" t="s">
        <v>67</v>
      </c>
    </row>
    <row r="1422" spans="1:25" x14ac:dyDescent="0.25">
      <c r="A1422" s="1">
        <v>2024</v>
      </c>
      <c r="B1422" s="1" t="s">
        <v>24</v>
      </c>
      <c r="C1422" s="1" t="s">
        <v>2524</v>
      </c>
      <c r="D1422" s="1" t="s">
        <v>3880</v>
      </c>
      <c r="E1422" s="1">
        <v>2100122430</v>
      </c>
      <c r="F1422" s="1" t="s">
        <v>67</v>
      </c>
      <c r="G1422" t="s">
        <v>28</v>
      </c>
      <c r="H1422" s="1">
        <v>1000000001131</v>
      </c>
      <c r="I1422" s="1" t="s">
        <v>55</v>
      </c>
      <c r="J1422" s="1" t="s">
        <v>55</v>
      </c>
      <c r="K1422" s="6" t="s">
        <v>3881</v>
      </c>
      <c r="L1422" t="s">
        <v>13</v>
      </c>
      <c r="M1422" t="s">
        <v>28</v>
      </c>
      <c r="N1422" s="6" t="s">
        <v>3881</v>
      </c>
      <c r="O1422" t="s">
        <v>28</v>
      </c>
      <c r="P1422" t="s">
        <v>28</v>
      </c>
      <c r="Q1422" t="s">
        <v>28</v>
      </c>
      <c r="R1422" s="7" t="s">
        <v>3882</v>
      </c>
      <c r="S1422" s="8">
        <f>R1422/N1422 * -1</f>
      </c>
      <c r="T1422">
        <f>VLOOKUP(H1422,SKU_PORKMEAT!A2:D683,{3},FALSE)</f>
      </c>
      <c r="U1422" s="1">
        <f>VLOOKUP(UPPER(IF(IFERROR(VLOOKUP(E1422,SOTC_PORKMEAT!A2:B5441,{2},FALSE), TRUE)=TRUE, VLOOKUP(E1422,PICKUP_PORKMEAT!A2:B559,{2},FALSE),VLOOKUP(E1422,SOTC_PORKMEAT!A2:B5441,{2},FALSE))), CUSTOMERS_PORKMEAT!A2:C951,{3},FALSE)</f>
      </c>
      <c r="V1422" s="1">
        <f>VLOOKUP(UPPER(IF(IFERROR(VLOOKUP(E1422,SOTC_PORKMEAT!A2:B5441,{2},FALSE), TRUE)=TRUE, VLOOKUP(E1422,PICKUP_PORKMEAT!A2:B559,{2},FALSE),VLOOKUP(E1422,SOTC_PORKMEAT!A2:B5441,{2},FALSE))), CUSTOMERS_PORKMEAT!A2:D951,{4},FALSE)</f>
      </c>
      <c r="W1422" s="1">
        <f>VLOOKUP(H1422,SKU_PORKMEAT!A2:D683,{4},FALSE)</f>
      </c>
      <c r="X1422" s="1">
        <v>10</v>
      </c>
      <c r="Y1422" t="s">
        <v>67</v>
      </c>
    </row>
    <row r="1423" spans="1:25" x14ac:dyDescent="0.25">
      <c r="A1423" s="1">
        <v>2024</v>
      </c>
      <c r="B1423" s="1" t="s">
        <v>24</v>
      </c>
      <c r="C1423" s="1" t="s">
        <v>2524</v>
      </c>
      <c r="D1423" s="1" t="s">
        <v>3883</v>
      </c>
      <c r="E1423" s="1">
        <v>2100122431</v>
      </c>
      <c r="F1423" s="1" t="s">
        <v>67</v>
      </c>
      <c r="G1423" t="s">
        <v>28</v>
      </c>
      <c r="H1423" s="1">
        <v>1000000001131</v>
      </c>
      <c r="I1423" s="1" t="s">
        <v>55</v>
      </c>
      <c r="J1423" s="1" t="s">
        <v>55</v>
      </c>
      <c r="K1423" s="6" t="s">
        <v>3884</v>
      </c>
      <c r="L1423" t="s">
        <v>13</v>
      </c>
      <c r="M1423" t="s">
        <v>28</v>
      </c>
      <c r="N1423" s="6" t="s">
        <v>3884</v>
      </c>
      <c r="O1423" t="s">
        <v>28</v>
      </c>
      <c r="P1423" t="s">
        <v>28</v>
      </c>
      <c r="Q1423" t="s">
        <v>28</v>
      </c>
      <c r="R1423" s="7" t="s">
        <v>3885</v>
      </c>
      <c r="S1423" s="8">
        <f>R1423/N1423 * -1</f>
      </c>
      <c r="T1423">
        <f>VLOOKUP(H1423,SKU_PORKMEAT!A2:D683,{3},FALSE)</f>
      </c>
      <c r="U1423" s="1">
        <f>VLOOKUP(UPPER(IF(IFERROR(VLOOKUP(E1423,SOTC_PORKMEAT!A2:B5441,{2},FALSE), TRUE)=TRUE, VLOOKUP(E1423,PICKUP_PORKMEAT!A2:B559,{2},FALSE),VLOOKUP(E1423,SOTC_PORKMEAT!A2:B5441,{2},FALSE))), CUSTOMERS_PORKMEAT!A2:C951,{3},FALSE)</f>
      </c>
      <c r="V1423" s="1">
        <f>VLOOKUP(UPPER(IF(IFERROR(VLOOKUP(E1423,SOTC_PORKMEAT!A2:B5441,{2},FALSE), TRUE)=TRUE, VLOOKUP(E1423,PICKUP_PORKMEAT!A2:B559,{2},FALSE),VLOOKUP(E1423,SOTC_PORKMEAT!A2:B5441,{2},FALSE))), CUSTOMERS_PORKMEAT!A2:D951,{4},FALSE)</f>
      </c>
      <c r="W1423" s="1">
        <f>VLOOKUP(H1423,SKU_PORKMEAT!A2:D683,{4},FALSE)</f>
      </c>
      <c r="X1423" s="1">
        <v>10</v>
      </c>
      <c r="Y1423" t="s">
        <v>67</v>
      </c>
    </row>
    <row r="1424" spans="1:25" x14ac:dyDescent="0.25">
      <c r="A1424" s="1">
        <v>2024</v>
      </c>
      <c r="B1424" s="1" t="s">
        <v>24</v>
      </c>
      <c r="C1424" s="1" t="s">
        <v>2524</v>
      </c>
      <c r="D1424" s="1" t="s">
        <v>3886</v>
      </c>
      <c r="E1424" s="1">
        <v>2100122435</v>
      </c>
      <c r="F1424" s="1" t="s">
        <v>67</v>
      </c>
      <c r="G1424" t="s">
        <v>28</v>
      </c>
      <c r="H1424" s="1">
        <v>1000000001131</v>
      </c>
      <c r="I1424" s="1" t="s">
        <v>55</v>
      </c>
      <c r="J1424" s="1" t="s">
        <v>55</v>
      </c>
      <c r="K1424" s="6" t="s">
        <v>3887</v>
      </c>
      <c r="L1424" t="s">
        <v>13</v>
      </c>
      <c r="M1424" t="s">
        <v>28</v>
      </c>
      <c r="N1424" s="6" t="s">
        <v>3887</v>
      </c>
      <c r="O1424" t="s">
        <v>28</v>
      </c>
      <c r="P1424" t="s">
        <v>28</v>
      </c>
      <c r="Q1424" t="s">
        <v>28</v>
      </c>
      <c r="R1424" s="7" t="s">
        <v>3888</v>
      </c>
      <c r="S1424" s="8">
        <f>R1424/N1424 * -1</f>
      </c>
      <c r="T1424">
        <f>VLOOKUP(H1424,SKU_PORKMEAT!A2:D683,{3},FALSE)</f>
      </c>
      <c r="U1424" s="1">
        <f>VLOOKUP(UPPER(IF(IFERROR(VLOOKUP(E1424,SOTC_PORKMEAT!A2:B5441,{2},FALSE), TRUE)=TRUE, VLOOKUP(E1424,PICKUP_PORKMEAT!A2:B559,{2},FALSE),VLOOKUP(E1424,SOTC_PORKMEAT!A2:B5441,{2},FALSE))), CUSTOMERS_PORKMEAT!A2:C951,{3},FALSE)</f>
      </c>
      <c r="V1424" s="1">
        <f>VLOOKUP(UPPER(IF(IFERROR(VLOOKUP(E1424,SOTC_PORKMEAT!A2:B5441,{2},FALSE), TRUE)=TRUE, VLOOKUP(E1424,PICKUP_PORKMEAT!A2:B559,{2},FALSE),VLOOKUP(E1424,SOTC_PORKMEAT!A2:B5441,{2},FALSE))), CUSTOMERS_PORKMEAT!A2:D951,{4},FALSE)</f>
      </c>
      <c r="W1424" s="1">
        <f>VLOOKUP(H1424,SKU_PORKMEAT!A2:D683,{4},FALSE)</f>
      </c>
      <c r="X1424" s="1">
        <v>10</v>
      </c>
      <c r="Y1424" t="s">
        <v>67</v>
      </c>
    </row>
    <row r="1425" spans="1:25" x14ac:dyDescent="0.25">
      <c r="A1425" s="1">
        <v>2024</v>
      </c>
      <c r="B1425" s="1" t="s">
        <v>24</v>
      </c>
      <c r="C1425" s="1" t="s">
        <v>2524</v>
      </c>
      <c r="D1425" s="1" t="s">
        <v>3889</v>
      </c>
      <c r="E1425" s="1">
        <v>2100122433</v>
      </c>
      <c r="F1425" s="1" t="s">
        <v>67</v>
      </c>
      <c r="G1425" t="s">
        <v>28</v>
      </c>
      <c r="H1425" s="1">
        <v>1000000001131</v>
      </c>
      <c r="I1425" s="1" t="s">
        <v>55</v>
      </c>
      <c r="J1425" s="1" t="s">
        <v>55</v>
      </c>
      <c r="K1425" s="6" t="s">
        <v>3815</v>
      </c>
      <c r="L1425" t="s">
        <v>13</v>
      </c>
      <c r="M1425" t="s">
        <v>28</v>
      </c>
      <c r="N1425" s="6" t="s">
        <v>3815</v>
      </c>
      <c r="O1425" t="s">
        <v>28</v>
      </c>
      <c r="P1425" t="s">
        <v>28</v>
      </c>
      <c r="Q1425" t="s">
        <v>28</v>
      </c>
      <c r="R1425" s="7" t="s">
        <v>3890</v>
      </c>
      <c r="S1425" s="8">
        <f>R1425/N1425 * -1</f>
      </c>
      <c r="T1425">
        <f>VLOOKUP(H1425,SKU_PORKMEAT!A2:D683,{3},FALSE)</f>
      </c>
      <c r="U1425" s="1">
        <f>VLOOKUP(UPPER(IF(IFERROR(VLOOKUP(E1425,SOTC_PORKMEAT!A2:B5441,{2},FALSE), TRUE)=TRUE, VLOOKUP(E1425,PICKUP_PORKMEAT!A2:B559,{2},FALSE),VLOOKUP(E1425,SOTC_PORKMEAT!A2:B5441,{2},FALSE))), CUSTOMERS_PORKMEAT!A2:C951,{3},FALSE)</f>
      </c>
      <c r="V1425" s="1">
        <f>VLOOKUP(UPPER(IF(IFERROR(VLOOKUP(E1425,SOTC_PORKMEAT!A2:B5441,{2},FALSE), TRUE)=TRUE, VLOOKUP(E1425,PICKUP_PORKMEAT!A2:B559,{2},FALSE),VLOOKUP(E1425,SOTC_PORKMEAT!A2:B5441,{2},FALSE))), CUSTOMERS_PORKMEAT!A2:D951,{4},FALSE)</f>
      </c>
      <c r="W1425" s="1">
        <f>VLOOKUP(H1425,SKU_PORKMEAT!A2:D683,{4},FALSE)</f>
      </c>
      <c r="X1425" s="1">
        <v>10</v>
      </c>
      <c r="Y1425" t="s">
        <v>67</v>
      </c>
    </row>
    <row r="1426" spans="1:25" x14ac:dyDescent="0.25">
      <c r="A1426" s="1">
        <v>2024</v>
      </c>
      <c r="B1426" s="1" t="s">
        <v>24</v>
      </c>
      <c r="C1426" s="1" t="s">
        <v>2524</v>
      </c>
      <c r="D1426" s="1" t="s">
        <v>3891</v>
      </c>
      <c r="E1426" s="1">
        <v>2100122434</v>
      </c>
      <c r="F1426" s="1" t="s">
        <v>67</v>
      </c>
      <c r="G1426" t="s">
        <v>28</v>
      </c>
      <c r="H1426" s="1">
        <v>1000000001131</v>
      </c>
      <c r="I1426" s="1" t="s">
        <v>55</v>
      </c>
      <c r="J1426" s="1" t="s">
        <v>55</v>
      </c>
      <c r="K1426" s="6" t="s">
        <v>3892</v>
      </c>
      <c r="L1426" t="s">
        <v>13</v>
      </c>
      <c r="M1426" t="s">
        <v>28</v>
      </c>
      <c r="N1426" s="6" t="s">
        <v>3892</v>
      </c>
      <c r="O1426" t="s">
        <v>28</v>
      </c>
      <c r="P1426" t="s">
        <v>28</v>
      </c>
      <c r="Q1426" t="s">
        <v>28</v>
      </c>
      <c r="R1426" s="7" t="s">
        <v>3893</v>
      </c>
      <c r="S1426" s="8">
        <f>R1426/N1426 * -1</f>
      </c>
      <c r="T1426">
        <f>VLOOKUP(H1426,SKU_PORKMEAT!A2:D683,{3},FALSE)</f>
      </c>
      <c r="U1426" s="1">
        <f>VLOOKUP(UPPER(IF(IFERROR(VLOOKUP(E1426,SOTC_PORKMEAT!A2:B5441,{2},FALSE), TRUE)=TRUE, VLOOKUP(E1426,PICKUP_PORKMEAT!A2:B559,{2},FALSE),VLOOKUP(E1426,SOTC_PORKMEAT!A2:B5441,{2},FALSE))), CUSTOMERS_PORKMEAT!A2:C951,{3},FALSE)</f>
      </c>
      <c r="V1426" s="1">
        <f>VLOOKUP(UPPER(IF(IFERROR(VLOOKUP(E1426,SOTC_PORKMEAT!A2:B5441,{2},FALSE), TRUE)=TRUE, VLOOKUP(E1426,PICKUP_PORKMEAT!A2:B559,{2},FALSE),VLOOKUP(E1426,SOTC_PORKMEAT!A2:B5441,{2},FALSE))), CUSTOMERS_PORKMEAT!A2:D951,{4},FALSE)</f>
      </c>
      <c r="W1426" s="1">
        <f>VLOOKUP(H1426,SKU_PORKMEAT!A2:D683,{4},FALSE)</f>
      </c>
      <c r="X1426" s="1">
        <v>10</v>
      </c>
      <c r="Y1426" t="s">
        <v>67</v>
      </c>
    </row>
    <row r="1427" spans="1:25" x14ac:dyDescent="0.25">
      <c r="A1427" s="1">
        <v>2024</v>
      </c>
      <c r="B1427" s="1" t="s">
        <v>24</v>
      </c>
      <c r="C1427" s="1" t="s">
        <v>2524</v>
      </c>
      <c r="D1427" s="1" t="s">
        <v>3894</v>
      </c>
      <c r="E1427" s="1">
        <v>2100122422</v>
      </c>
      <c r="F1427" s="1" t="s">
        <v>512</v>
      </c>
      <c r="G1427" t="s">
        <v>28</v>
      </c>
      <c r="H1427" s="1">
        <v>1000000000762</v>
      </c>
      <c r="I1427" s="1" t="s">
        <v>504</v>
      </c>
      <c r="J1427" s="1" t="s">
        <v>504</v>
      </c>
      <c r="K1427" s="6" t="s">
        <v>2109</v>
      </c>
      <c r="L1427" t="s">
        <v>13</v>
      </c>
      <c r="M1427" t="s">
        <v>28</v>
      </c>
      <c r="N1427" s="6" t="s">
        <v>2109</v>
      </c>
      <c r="O1427" t="s">
        <v>28</v>
      </c>
      <c r="P1427" t="s">
        <v>28</v>
      </c>
      <c r="Q1427" t="s">
        <v>28</v>
      </c>
      <c r="R1427" s="7" t="s">
        <v>3895</v>
      </c>
      <c r="S1427" s="8">
        <f>R1427/N1427 * -1</f>
      </c>
      <c r="T1427">
        <f>VLOOKUP(H1427,SKU_PORKMEAT!A2:D683,{3},FALSE)</f>
      </c>
      <c r="U1427" s="1">
        <f>VLOOKUP(UPPER(IF(IFERROR(VLOOKUP(E1427,SOTC_PORKMEAT!A2:B5441,{2},FALSE), TRUE)=TRUE, VLOOKUP(E1427,PICKUP_PORKMEAT!A2:B559,{2},FALSE),VLOOKUP(E1427,SOTC_PORKMEAT!A2:B5441,{2},FALSE))), CUSTOMERS_PORKMEAT!A2:C951,{3},FALSE)</f>
      </c>
      <c r="V1427" s="1">
        <f>VLOOKUP(UPPER(IF(IFERROR(VLOOKUP(E1427,SOTC_PORKMEAT!A2:B5441,{2},FALSE), TRUE)=TRUE, VLOOKUP(E1427,PICKUP_PORKMEAT!A2:B559,{2},FALSE),VLOOKUP(E1427,SOTC_PORKMEAT!A2:B5441,{2},FALSE))), CUSTOMERS_PORKMEAT!A2:D951,{4},FALSE)</f>
      </c>
      <c r="W1427" s="1">
        <f>VLOOKUP(H1427,SKU_PORKMEAT!A2:D683,{4},FALSE)</f>
      </c>
      <c r="X1427" s="1">
        <v>12</v>
      </c>
      <c r="Y1427" t="s">
        <v>512</v>
      </c>
    </row>
    <row r="1428" spans="1:25" x14ac:dyDescent="0.25">
      <c r="A1428" s="1">
        <v>2024</v>
      </c>
      <c r="B1428" s="1" t="s">
        <v>24</v>
      </c>
      <c r="C1428" s="1" t="s">
        <v>2524</v>
      </c>
      <c r="D1428" s="1" t="s">
        <v>3896</v>
      </c>
      <c r="E1428" s="1">
        <v>2100122437</v>
      </c>
      <c r="F1428" s="1" t="s">
        <v>291</v>
      </c>
      <c r="G1428" t="s">
        <v>28</v>
      </c>
      <c r="H1428" s="1">
        <v>1000000001131</v>
      </c>
      <c r="I1428" s="1" t="s">
        <v>55</v>
      </c>
      <c r="J1428" s="1" t="s">
        <v>55</v>
      </c>
      <c r="K1428" s="6" t="s">
        <v>3897</v>
      </c>
      <c r="L1428" t="s">
        <v>13</v>
      </c>
      <c r="M1428" t="s">
        <v>28</v>
      </c>
      <c r="N1428" s="6" t="s">
        <v>3897</v>
      </c>
      <c r="O1428" t="s">
        <v>28</v>
      </c>
      <c r="P1428" t="s">
        <v>28</v>
      </c>
      <c r="Q1428" t="s">
        <v>28</v>
      </c>
      <c r="R1428" s="7" t="s">
        <v>3898</v>
      </c>
      <c r="S1428" s="8">
        <f>R1428/N1428 * -1</f>
      </c>
      <c r="T1428">
        <f>VLOOKUP(H1428,SKU_PORKMEAT!A2:D683,{3},FALSE)</f>
      </c>
      <c r="U1428" s="1">
        <f>VLOOKUP(UPPER(IF(IFERROR(VLOOKUP(E1428,SOTC_PORKMEAT!A2:B5441,{2},FALSE), TRUE)=TRUE, VLOOKUP(E1428,PICKUP_PORKMEAT!A2:B559,{2},FALSE),VLOOKUP(E1428,SOTC_PORKMEAT!A2:B5441,{2},FALSE))), CUSTOMERS_PORKMEAT!A2:C951,{3},FALSE)</f>
      </c>
      <c r="V1428" s="1">
        <f>VLOOKUP(UPPER(IF(IFERROR(VLOOKUP(E1428,SOTC_PORKMEAT!A2:B5441,{2},FALSE), TRUE)=TRUE, VLOOKUP(E1428,PICKUP_PORKMEAT!A2:B559,{2},FALSE),VLOOKUP(E1428,SOTC_PORKMEAT!A2:B5441,{2},FALSE))), CUSTOMERS_PORKMEAT!A2:D951,{4},FALSE)</f>
      </c>
      <c r="W1428" s="1">
        <f>VLOOKUP(H1428,SKU_PORKMEAT!A2:D683,{4},FALSE)</f>
      </c>
      <c r="X1428" s="1">
        <v>10</v>
      </c>
      <c r="Y1428" t="s">
        <v>291</v>
      </c>
    </row>
    <row r="1429" spans="1:25" x14ac:dyDescent="0.25">
      <c r="A1429" s="1">
        <v>2024</v>
      </c>
      <c r="B1429" s="1" t="s">
        <v>24</v>
      </c>
      <c r="C1429" s="1" t="s">
        <v>2524</v>
      </c>
      <c r="D1429" s="1" t="s">
        <v>3896</v>
      </c>
      <c r="E1429" s="1">
        <v>2100122437</v>
      </c>
      <c r="F1429" s="1" t="s">
        <v>291</v>
      </c>
      <c r="G1429" t="s">
        <v>28</v>
      </c>
      <c r="H1429" s="1">
        <v>1000000001331</v>
      </c>
      <c r="I1429" s="1" t="s">
        <v>299</v>
      </c>
      <c r="J1429" s="1" t="s">
        <v>299</v>
      </c>
      <c r="K1429" s="6" t="s">
        <v>3899</v>
      </c>
      <c r="L1429" t="s">
        <v>13</v>
      </c>
      <c r="M1429" t="s">
        <v>28</v>
      </c>
      <c r="N1429" s="6" t="s">
        <v>3899</v>
      </c>
      <c r="O1429" t="s">
        <v>28</v>
      </c>
      <c r="P1429" t="s">
        <v>28</v>
      </c>
      <c r="Q1429" t="s">
        <v>28</v>
      </c>
      <c r="R1429" s="7" t="s">
        <v>3900</v>
      </c>
      <c r="S1429" s="8">
        <f>R1429/N1429 * -1</f>
      </c>
      <c r="T1429">
        <f>VLOOKUP(H1429,SKU_PORKMEAT!A2:D683,{3},FALSE)</f>
      </c>
      <c r="U1429" s="1">
        <f>VLOOKUP(UPPER(IF(IFERROR(VLOOKUP(E1429,SOTC_PORKMEAT!A2:B5441,{2},FALSE), TRUE)=TRUE, VLOOKUP(E1429,PICKUP_PORKMEAT!A2:B559,{2},FALSE),VLOOKUP(E1429,SOTC_PORKMEAT!A2:B5441,{2},FALSE))), CUSTOMERS_PORKMEAT!A2:C951,{3},FALSE)</f>
      </c>
      <c r="V1429" s="1">
        <f>VLOOKUP(UPPER(IF(IFERROR(VLOOKUP(E1429,SOTC_PORKMEAT!A2:B5441,{2},FALSE), TRUE)=TRUE, VLOOKUP(E1429,PICKUP_PORKMEAT!A2:B559,{2},FALSE),VLOOKUP(E1429,SOTC_PORKMEAT!A2:B5441,{2},FALSE))), CUSTOMERS_PORKMEAT!A2:D951,{4},FALSE)</f>
      </c>
      <c r="W1429" s="1">
        <f>VLOOKUP(H1429,SKU_PORKMEAT!A2:D683,{4},FALSE)</f>
      </c>
      <c r="X1429" s="1">
        <v>10</v>
      </c>
      <c r="Y1429" t="s">
        <v>291</v>
      </c>
    </row>
    <row r="1430" spans="1:25" x14ac:dyDescent="0.25">
      <c r="A1430" s="1">
        <v>2024</v>
      </c>
      <c r="B1430" s="1" t="s">
        <v>24</v>
      </c>
      <c r="C1430" s="1" t="s">
        <v>2524</v>
      </c>
      <c r="D1430" s="1" t="s">
        <v>3901</v>
      </c>
      <c r="E1430" s="1">
        <v>2100122442</v>
      </c>
      <c r="F1430" s="1" t="s">
        <v>552</v>
      </c>
      <c r="G1430" t="s">
        <v>28</v>
      </c>
      <c r="H1430" s="1">
        <v>1000000001201</v>
      </c>
      <c r="I1430" s="1" t="s">
        <v>553</v>
      </c>
      <c r="J1430" s="1" t="s">
        <v>553</v>
      </c>
      <c r="K1430" s="6" t="s">
        <v>3902</v>
      </c>
      <c r="L1430" t="s">
        <v>13</v>
      </c>
      <c r="M1430" t="s">
        <v>28</v>
      </c>
      <c r="N1430" s="6" t="s">
        <v>3902</v>
      </c>
      <c r="O1430" t="s">
        <v>28</v>
      </c>
      <c r="P1430" t="s">
        <v>28</v>
      </c>
      <c r="Q1430" t="s">
        <v>28</v>
      </c>
      <c r="R1430" s="7" t="s">
        <v>3903</v>
      </c>
      <c r="S1430" s="8">
        <f>R1430/N1430 * -1</f>
      </c>
      <c r="T1430">
        <f>VLOOKUP(H1430,SKU_PORKMEAT!A2:D683,{3},FALSE)</f>
      </c>
      <c r="U1430" s="1">
        <f>VLOOKUP(UPPER(IF(IFERROR(VLOOKUP(E1430,SOTC_PORKMEAT!A2:B5441,{2},FALSE), TRUE)=TRUE, VLOOKUP(E1430,PICKUP_PORKMEAT!A2:B559,{2},FALSE),VLOOKUP(E1430,SOTC_PORKMEAT!A2:B5441,{2},FALSE))), CUSTOMERS_PORKMEAT!A2:C951,{3},FALSE)</f>
      </c>
      <c r="V1430" s="1">
        <f>VLOOKUP(UPPER(IF(IFERROR(VLOOKUP(E1430,SOTC_PORKMEAT!A2:B5441,{2},FALSE), TRUE)=TRUE, VLOOKUP(E1430,PICKUP_PORKMEAT!A2:B559,{2},FALSE),VLOOKUP(E1430,SOTC_PORKMEAT!A2:B5441,{2},FALSE))), CUSTOMERS_PORKMEAT!A2:D951,{4},FALSE)</f>
      </c>
      <c r="W1430" s="1">
        <f>VLOOKUP(H1430,SKU_PORKMEAT!A2:D683,{4},FALSE)</f>
      </c>
      <c r="X1430" s="1">
        <v>17</v>
      </c>
      <c r="Y1430" t="s">
        <v>552</v>
      </c>
    </row>
    <row r="1431" spans="1:25" x14ac:dyDescent="0.25">
      <c r="A1431" s="1">
        <v>2024</v>
      </c>
      <c r="B1431" s="1" t="s">
        <v>24</v>
      </c>
      <c r="C1431" s="1" t="s">
        <v>2524</v>
      </c>
      <c r="D1431" s="1" t="s">
        <v>3904</v>
      </c>
      <c r="E1431" s="1">
        <v>2100122504</v>
      </c>
      <c r="F1431" s="1" t="s">
        <v>1461</v>
      </c>
      <c r="G1431" t="s">
        <v>28</v>
      </c>
      <c r="H1431" s="1">
        <v>1000000000695</v>
      </c>
      <c r="I1431" s="1" t="s">
        <v>1462</v>
      </c>
      <c r="J1431" s="1" t="s">
        <v>1462</v>
      </c>
      <c r="K1431" s="6" t="s">
        <v>3905</v>
      </c>
      <c r="L1431" t="s">
        <v>13</v>
      </c>
      <c r="M1431" t="s">
        <v>28</v>
      </c>
      <c r="N1431" s="6" t="s">
        <v>3905</v>
      </c>
      <c r="O1431" t="s">
        <v>28</v>
      </c>
      <c r="P1431" t="s">
        <v>28</v>
      </c>
      <c r="Q1431" t="s">
        <v>28</v>
      </c>
      <c r="R1431" s="7" t="s">
        <v>3906</v>
      </c>
      <c r="S1431" s="8">
        <f>R1431/N1431 * -1</f>
      </c>
      <c r="T1431">
        <f>VLOOKUP(H1431,SKU_PORKMEAT!A2:D683,{3},FALSE)</f>
      </c>
      <c r="U1431" s="1">
        <f>VLOOKUP(UPPER(IF(IFERROR(VLOOKUP(E1431,SOTC_PORKMEAT!A2:B5441,{2},FALSE), TRUE)=TRUE, VLOOKUP(E1431,PICKUP_PORKMEAT!A2:B559,{2},FALSE),VLOOKUP(E1431,SOTC_PORKMEAT!A2:B5441,{2},FALSE))), CUSTOMERS_PORKMEAT!A2:C951,{3},FALSE)</f>
      </c>
      <c r="V1431" s="1">
        <f>VLOOKUP(UPPER(IF(IFERROR(VLOOKUP(E1431,SOTC_PORKMEAT!A2:B5441,{2},FALSE), TRUE)=TRUE, VLOOKUP(E1431,PICKUP_PORKMEAT!A2:B559,{2},FALSE),VLOOKUP(E1431,SOTC_PORKMEAT!A2:B5441,{2},FALSE))), CUSTOMERS_PORKMEAT!A2:D951,{4},FALSE)</f>
      </c>
      <c r="W1431" s="1">
        <f>VLOOKUP(H1431,SKU_PORKMEAT!A2:D683,{4},FALSE)</f>
      </c>
      <c r="X1431" s="1">
        <v>12</v>
      </c>
      <c r="Y1431" t="s">
        <v>1461</v>
      </c>
    </row>
    <row r="1432" spans="1:25" x14ac:dyDescent="0.25">
      <c r="A1432" s="1">
        <v>2024</v>
      </c>
      <c r="B1432" s="1" t="s">
        <v>24</v>
      </c>
      <c r="C1432" s="1" t="s">
        <v>2524</v>
      </c>
      <c r="D1432" s="1" t="s">
        <v>3907</v>
      </c>
      <c r="E1432" s="1">
        <v>2100122516</v>
      </c>
      <c r="F1432" s="1" t="s">
        <v>139</v>
      </c>
      <c r="G1432" t="s">
        <v>28</v>
      </c>
      <c r="H1432" s="1">
        <v>1000000001131</v>
      </c>
      <c r="I1432" s="1" t="s">
        <v>55</v>
      </c>
      <c r="J1432" s="1" t="s">
        <v>55</v>
      </c>
      <c r="K1432" s="6" t="s">
        <v>3908</v>
      </c>
      <c r="L1432" t="s">
        <v>13</v>
      </c>
      <c r="M1432" t="s">
        <v>28</v>
      </c>
      <c r="N1432" s="6" t="s">
        <v>3908</v>
      </c>
      <c r="O1432" t="s">
        <v>28</v>
      </c>
      <c r="P1432" t="s">
        <v>28</v>
      </c>
      <c r="Q1432" t="s">
        <v>28</v>
      </c>
      <c r="R1432" s="7" t="s">
        <v>3909</v>
      </c>
      <c r="S1432" s="8">
        <f>R1432/N1432 * -1</f>
      </c>
      <c r="T1432">
        <f>VLOOKUP(H1432,SKU_PORKMEAT!A2:D683,{3},FALSE)</f>
      </c>
      <c r="U1432" s="1">
        <f>VLOOKUP(UPPER(IF(IFERROR(VLOOKUP(E1432,SOTC_PORKMEAT!A2:B5441,{2},FALSE), TRUE)=TRUE, VLOOKUP(E1432,PICKUP_PORKMEAT!A2:B559,{2},FALSE),VLOOKUP(E1432,SOTC_PORKMEAT!A2:B5441,{2},FALSE))), CUSTOMERS_PORKMEAT!A2:C951,{3},FALSE)</f>
      </c>
      <c r="V1432" s="1">
        <f>VLOOKUP(UPPER(IF(IFERROR(VLOOKUP(E1432,SOTC_PORKMEAT!A2:B5441,{2},FALSE), TRUE)=TRUE, VLOOKUP(E1432,PICKUP_PORKMEAT!A2:B559,{2},FALSE),VLOOKUP(E1432,SOTC_PORKMEAT!A2:B5441,{2},FALSE))), CUSTOMERS_PORKMEAT!A2:D951,{4},FALSE)</f>
      </c>
      <c r="W1432" s="1">
        <f>VLOOKUP(H1432,SKU_PORKMEAT!A2:D683,{4},FALSE)</f>
      </c>
      <c r="X1432" s="1">
        <v>10</v>
      </c>
      <c r="Y1432" t="s">
        <v>139</v>
      </c>
    </row>
    <row r="1433" spans="1:25" x14ac:dyDescent="0.25">
      <c r="A1433" s="1">
        <v>2024</v>
      </c>
      <c r="B1433" s="1" t="s">
        <v>24</v>
      </c>
      <c r="C1433" s="1" t="s">
        <v>2524</v>
      </c>
      <c r="D1433" s="1" t="s">
        <v>3910</v>
      </c>
      <c r="E1433" s="1">
        <v>2100122515</v>
      </c>
      <c r="F1433" s="1">
        <f>VLOOKUP(UPPER(IF(IFERROR(VLOOKUP(E1433,SOTC_PORKMEAT!A2:B5441,{2},FALSE), TRUE)=TRUE, VLOOKUP(E1433,PICKUP_PORKMEAT!A2:B559,{2},FALSE),VLOOKUP(E1433,SOTC_PORKMEAT!A2:B5441,{2},FALSE))), CUSTOMERS_PORKMEAT!A2:B951,{2},FALSE)</f>
      </c>
      <c r="G1433" t="s">
        <v>28</v>
      </c>
      <c r="H1433" s="1">
        <v>1000000000727</v>
      </c>
      <c r="I1433" s="1" t="s">
        <v>320</v>
      </c>
      <c r="J1433" s="1" t="s">
        <v>320</v>
      </c>
      <c r="K1433" s="6" t="s">
        <v>3911</v>
      </c>
      <c r="L1433" t="s">
        <v>13</v>
      </c>
      <c r="M1433" t="s">
        <v>28</v>
      </c>
      <c r="N1433" s="6" t="s">
        <v>3911</v>
      </c>
      <c r="O1433" t="s">
        <v>28</v>
      </c>
      <c r="P1433" t="s">
        <v>28</v>
      </c>
      <c r="Q1433" t="s">
        <v>28</v>
      </c>
      <c r="R1433" s="7" t="s">
        <v>3912</v>
      </c>
      <c r="S1433" s="8">
        <f>R1433/N1433 * -1</f>
      </c>
      <c r="T1433">
        <f>VLOOKUP(H1433,SKU_PORKMEAT!A2:D683,{3},FALSE)</f>
      </c>
      <c r="U1433" s="1">
        <f>VLOOKUP(UPPER(IF(IFERROR(VLOOKUP(E1433,SOTC_PORKMEAT!A2:B5441,{2},FALSE), TRUE)=TRUE, VLOOKUP(E1433,PICKUP_PORKMEAT!A2:B559,{2},FALSE),VLOOKUP(E1433,SOTC_PORKMEAT!A2:B5441,{2},FALSE))), CUSTOMERS_PORKMEAT!A2:C951,{3},FALSE)</f>
      </c>
      <c r="V1433" s="1">
        <f>VLOOKUP(UPPER(IF(IFERROR(VLOOKUP(E1433,SOTC_PORKMEAT!A2:B5441,{2},FALSE), TRUE)=TRUE, VLOOKUP(E1433,PICKUP_PORKMEAT!A2:B559,{2},FALSE),VLOOKUP(E1433,SOTC_PORKMEAT!A2:B5441,{2},FALSE))), CUSTOMERS_PORKMEAT!A2:D951,{4},FALSE)</f>
      </c>
      <c r="W1433" s="1">
        <f>VLOOKUP(H1433,SKU_PORKMEAT!A2:D683,{4},FALSE)</f>
      </c>
      <c r="X1433" s="1">
        <v>17</v>
      </c>
      <c r="Y1433" t="s">
        <v>256</v>
      </c>
    </row>
    <row r="1434" spans="1:25" x14ac:dyDescent="0.25">
      <c r="A1434" s="1">
        <v>2024</v>
      </c>
      <c r="B1434" s="1" t="s">
        <v>24</v>
      </c>
      <c r="C1434" s="1" t="s">
        <v>983</v>
      </c>
      <c r="D1434" s="1" t="s">
        <v>3913</v>
      </c>
      <c r="E1434" s="1">
        <v>2100122931</v>
      </c>
      <c r="F1434" s="1" t="s">
        <v>77</v>
      </c>
      <c r="G1434" t="s">
        <v>28</v>
      </c>
      <c r="H1434" s="1">
        <v>1000000001134</v>
      </c>
      <c r="I1434" s="1" t="s">
        <v>516</v>
      </c>
      <c r="J1434" s="1" t="s">
        <v>516</v>
      </c>
      <c r="K1434" s="6" t="s">
        <v>2051</v>
      </c>
      <c r="L1434" t="s">
        <v>13</v>
      </c>
      <c r="M1434" t="s">
        <v>28</v>
      </c>
      <c r="N1434" s="6" t="s">
        <v>2051</v>
      </c>
      <c r="O1434" t="s">
        <v>28</v>
      </c>
      <c r="P1434" t="s">
        <v>28</v>
      </c>
      <c r="Q1434" t="s">
        <v>28</v>
      </c>
      <c r="R1434" s="7" t="s">
        <v>3914</v>
      </c>
      <c r="S1434" s="8">
        <f>R1434/N1434 * -1</f>
      </c>
      <c r="T1434">
        <f>VLOOKUP(H1434,SKU_PORKMEAT!A2:D683,{3},FALSE)</f>
      </c>
      <c r="U1434" s="1">
        <f>VLOOKUP(UPPER(IF(IFERROR(VLOOKUP(E1434,SOTC_PORKMEAT!A2:B5441,{2},FALSE), TRUE)=TRUE, VLOOKUP(E1434,PICKUP_PORKMEAT!A2:B559,{2},FALSE),VLOOKUP(E1434,SOTC_PORKMEAT!A2:B5441,{2},FALSE))), CUSTOMERS_PORKMEAT!A2:C951,{3},FALSE)</f>
      </c>
      <c r="V1434" s="1">
        <f>VLOOKUP(UPPER(IF(IFERROR(VLOOKUP(E1434,SOTC_PORKMEAT!A2:B5441,{2},FALSE), TRUE)=TRUE, VLOOKUP(E1434,PICKUP_PORKMEAT!A2:B559,{2},FALSE),VLOOKUP(E1434,SOTC_PORKMEAT!A2:B5441,{2},FALSE))), CUSTOMERS_PORKMEAT!A2:D951,{4},FALSE)</f>
      </c>
      <c r="W1434" s="1">
        <f>VLOOKUP(H1434,SKU_PORKMEAT!A2:D683,{4},FALSE)</f>
      </c>
      <c r="X1434" s="1">
        <v>13</v>
      </c>
      <c r="Y1434" t="s">
        <v>77</v>
      </c>
    </row>
    <row r="1435" spans="1:25" x14ac:dyDescent="0.25">
      <c r="A1435" s="1">
        <v>2024</v>
      </c>
      <c r="B1435" s="1" t="s">
        <v>24</v>
      </c>
      <c r="C1435" s="1" t="s">
        <v>3044</v>
      </c>
      <c r="D1435" s="1" t="s">
        <v>3915</v>
      </c>
      <c r="E1435" s="1">
        <v>2100121784</v>
      </c>
      <c r="F1435" s="1" t="s">
        <v>503</v>
      </c>
      <c r="G1435" t="s">
        <v>28</v>
      </c>
      <c r="H1435" s="1">
        <v>1000000000762</v>
      </c>
      <c r="I1435" s="1" t="s">
        <v>504</v>
      </c>
      <c r="J1435" s="1" t="s">
        <v>504</v>
      </c>
      <c r="K1435" s="6" t="s">
        <v>3916</v>
      </c>
      <c r="L1435" t="s">
        <v>13</v>
      </c>
      <c r="M1435" t="s">
        <v>28</v>
      </c>
      <c r="N1435" s="6" t="s">
        <v>3916</v>
      </c>
      <c r="O1435" t="s">
        <v>28</v>
      </c>
      <c r="P1435" t="s">
        <v>28</v>
      </c>
      <c r="Q1435" t="s">
        <v>28</v>
      </c>
      <c r="R1435" s="7" t="s">
        <v>3917</v>
      </c>
      <c r="S1435" s="8">
        <f>R1435/N1435 * -1</f>
      </c>
      <c r="T1435">
        <f>VLOOKUP(H1435,SKU_PORKMEAT!A2:D683,{3},FALSE)</f>
      </c>
      <c r="U1435" s="1">
        <f>VLOOKUP(UPPER(IF(IFERROR(VLOOKUP(E1435,SOTC_PORKMEAT!A2:B5441,{2},FALSE), TRUE)=TRUE, VLOOKUP(E1435,PICKUP_PORKMEAT!A2:B559,{2},FALSE),VLOOKUP(E1435,SOTC_PORKMEAT!A2:B5441,{2},FALSE))), CUSTOMERS_PORKMEAT!A2:C951,{3},FALSE)</f>
      </c>
      <c r="V1435" s="1">
        <f>VLOOKUP(UPPER(IF(IFERROR(VLOOKUP(E1435,SOTC_PORKMEAT!A2:B5441,{2},FALSE), TRUE)=TRUE, VLOOKUP(E1435,PICKUP_PORKMEAT!A2:B559,{2},FALSE),VLOOKUP(E1435,SOTC_PORKMEAT!A2:B5441,{2},FALSE))), CUSTOMERS_PORKMEAT!A2:D951,{4},FALSE)</f>
      </c>
      <c r="W1435" s="1">
        <f>VLOOKUP(H1435,SKU_PORKMEAT!A2:D683,{4},FALSE)</f>
      </c>
      <c r="X1435" s="1">
        <v>12</v>
      </c>
      <c r="Y1435" t="s">
        <v>503</v>
      </c>
    </row>
    <row r="1436" spans="1:25" x14ac:dyDescent="0.25">
      <c r="A1436" s="1">
        <v>2024</v>
      </c>
      <c r="B1436" s="1" t="s">
        <v>24</v>
      </c>
      <c r="C1436" s="1" t="s">
        <v>3044</v>
      </c>
      <c r="D1436" s="1" t="s">
        <v>3918</v>
      </c>
      <c r="E1436" s="1">
        <v>2100121785</v>
      </c>
      <c r="F1436" s="1" t="s">
        <v>545</v>
      </c>
      <c r="G1436" t="s">
        <v>28</v>
      </c>
      <c r="H1436" s="1">
        <v>1000000000762</v>
      </c>
      <c r="I1436" s="1" t="s">
        <v>504</v>
      </c>
      <c r="J1436" s="1" t="s">
        <v>504</v>
      </c>
      <c r="K1436" s="6" t="s">
        <v>3919</v>
      </c>
      <c r="L1436" t="s">
        <v>13</v>
      </c>
      <c r="M1436" t="s">
        <v>28</v>
      </c>
      <c r="N1436" s="6" t="s">
        <v>3919</v>
      </c>
      <c r="O1436" t="s">
        <v>28</v>
      </c>
      <c r="P1436" t="s">
        <v>28</v>
      </c>
      <c r="Q1436" t="s">
        <v>28</v>
      </c>
      <c r="R1436" s="7" t="s">
        <v>3920</v>
      </c>
      <c r="S1436" s="8">
        <f>R1436/N1436 * -1</f>
      </c>
      <c r="T1436">
        <f>VLOOKUP(H1436,SKU_PORKMEAT!A2:D683,{3},FALSE)</f>
      </c>
      <c r="U1436" s="1">
        <f>VLOOKUP(UPPER(IF(IFERROR(VLOOKUP(E1436,SOTC_PORKMEAT!A2:B5441,{2},FALSE), TRUE)=TRUE, VLOOKUP(E1436,PICKUP_PORKMEAT!A2:B559,{2},FALSE),VLOOKUP(E1436,SOTC_PORKMEAT!A2:B5441,{2},FALSE))), CUSTOMERS_PORKMEAT!A2:C951,{3},FALSE)</f>
      </c>
      <c r="V1436" s="1">
        <f>VLOOKUP(UPPER(IF(IFERROR(VLOOKUP(E1436,SOTC_PORKMEAT!A2:B5441,{2},FALSE), TRUE)=TRUE, VLOOKUP(E1436,PICKUP_PORKMEAT!A2:B559,{2},FALSE),VLOOKUP(E1436,SOTC_PORKMEAT!A2:B5441,{2},FALSE))), CUSTOMERS_PORKMEAT!A2:D951,{4},FALSE)</f>
      </c>
      <c r="W1436" s="1">
        <f>VLOOKUP(H1436,SKU_PORKMEAT!A2:D683,{4},FALSE)</f>
      </c>
      <c r="X1436" s="1">
        <v>12</v>
      </c>
      <c r="Y1436" t="s">
        <v>545</v>
      </c>
    </row>
    <row r="1437" spans="1:25" x14ac:dyDescent="0.25">
      <c r="A1437" s="1">
        <v>2024</v>
      </c>
      <c r="B1437" s="1" t="s">
        <v>24</v>
      </c>
      <c r="C1437" s="1" t="s">
        <v>3044</v>
      </c>
      <c r="D1437" s="1" t="s">
        <v>3921</v>
      </c>
      <c r="E1437" s="1">
        <v>2100123511</v>
      </c>
      <c r="F1437" s="1" t="s">
        <v>1100</v>
      </c>
      <c r="G1437" t="s">
        <v>28</v>
      </c>
      <c r="H1437" s="1">
        <v>1000000001131</v>
      </c>
      <c r="I1437" s="1" t="s">
        <v>55</v>
      </c>
      <c r="J1437" s="1" t="s">
        <v>55</v>
      </c>
      <c r="K1437" s="6" t="s">
        <v>3922</v>
      </c>
      <c r="L1437" t="s">
        <v>13</v>
      </c>
      <c r="M1437" t="s">
        <v>28</v>
      </c>
      <c r="N1437" s="6" t="s">
        <v>3922</v>
      </c>
      <c r="O1437" t="s">
        <v>28</v>
      </c>
      <c r="P1437" t="s">
        <v>28</v>
      </c>
      <c r="Q1437" t="s">
        <v>28</v>
      </c>
      <c r="R1437" s="7" t="s">
        <v>3923</v>
      </c>
      <c r="S1437" s="8">
        <f>R1437/N1437 * -1</f>
      </c>
      <c r="T1437">
        <f>VLOOKUP(H1437,SKU_PORKMEAT!A2:D683,{3},FALSE)</f>
      </c>
      <c r="U1437" s="1">
        <f>VLOOKUP(UPPER(IF(IFERROR(VLOOKUP(E1437,SOTC_PORKMEAT!A2:B5441,{2},FALSE), TRUE)=TRUE, VLOOKUP(E1437,PICKUP_PORKMEAT!A2:B559,{2},FALSE),VLOOKUP(E1437,SOTC_PORKMEAT!A2:B5441,{2},FALSE))), CUSTOMERS_PORKMEAT!A2:C951,{3},FALSE)</f>
      </c>
      <c r="V1437" s="1">
        <f>VLOOKUP(UPPER(IF(IFERROR(VLOOKUP(E1437,SOTC_PORKMEAT!A2:B5441,{2},FALSE), TRUE)=TRUE, VLOOKUP(E1437,PICKUP_PORKMEAT!A2:B559,{2},FALSE),VLOOKUP(E1437,SOTC_PORKMEAT!A2:B5441,{2},FALSE))), CUSTOMERS_PORKMEAT!A2:D951,{4},FALSE)</f>
      </c>
      <c r="W1437" s="1">
        <f>VLOOKUP(H1437,SKU_PORKMEAT!A2:D683,{4},FALSE)</f>
      </c>
      <c r="X1437" s="1">
        <v>13</v>
      </c>
      <c r="Y1437" t="s">
        <v>1100</v>
      </c>
    </row>
    <row r="1438" spans="1:25" x14ac:dyDescent="0.25">
      <c r="A1438" s="1">
        <v>2024</v>
      </c>
      <c r="B1438" s="1" t="s">
        <v>24</v>
      </c>
      <c r="C1438" s="1" t="s">
        <v>3044</v>
      </c>
      <c r="D1438" s="1" t="s">
        <v>3924</v>
      </c>
      <c r="E1438" s="1">
        <v>2100121820</v>
      </c>
      <c r="F1438" s="1" t="s">
        <v>231</v>
      </c>
      <c r="G1438" t="s">
        <v>28</v>
      </c>
      <c r="H1438" s="1">
        <v>1000000001127</v>
      </c>
      <c r="I1438" s="1" t="s">
        <v>50</v>
      </c>
      <c r="J1438" s="1" t="s">
        <v>50</v>
      </c>
      <c r="K1438" s="6" t="s">
        <v>3925</v>
      </c>
      <c r="L1438" t="s">
        <v>13</v>
      </c>
      <c r="M1438" t="s">
        <v>28</v>
      </c>
      <c r="N1438" s="6" t="s">
        <v>3925</v>
      </c>
      <c r="O1438" t="s">
        <v>28</v>
      </c>
      <c r="P1438" t="s">
        <v>28</v>
      </c>
      <c r="Q1438" t="s">
        <v>28</v>
      </c>
      <c r="R1438" s="7" t="s">
        <v>3926</v>
      </c>
      <c r="S1438" s="8">
        <f>R1438/N1438 * -1</f>
      </c>
      <c r="T1438">
        <f>VLOOKUP(H1438,SKU_PORKMEAT!A2:D683,{3},FALSE)</f>
      </c>
      <c r="U1438" s="1">
        <f>VLOOKUP(UPPER(IF(IFERROR(VLOOKUP(E1438,SOTC_PORKMEAT!A2:B5441,{2},FALSE), TRUE)=TRUE, VLOOKUP(E1438,PICKUP_PORKMEAT!A2:B559,{2},FALSE),VLOOKUP(E1438,SOTC_PORKMEAT!A2:B5441,{2},FALSE))), CUSTOMERS_PORKMEAT!A2:C951,{3},FALSE)</f>
      </c>
      <c r="V1438" s="1">
        <f>VLOOKUP(UPPER(IF(IFERROR(VLOOKUP(E1438,SOTC_PORKMEAT!A2:B5441,{2},FALSE), TRUE)=TRUE, VLOOKUP(E1438,PICKUP_PORKMEAT!A2:B559,{2},FALSE),VLOOKUP(E1438,SOTC_PORKMEAT!A2:B5441,{2},FALSE))), CUSTOMERS_PORKMEAT!A2:D951,{4},FALSE)</f>
      </c>
      <c r="W1438" s="1">
        <f>VLOOKUP(H1438,SKU_PORKMEAT!A2:D683,{4},FALSE)</f>
      </c>
      <c r="X1438" s="1">
        <v>15</v>
      </c>
      <c r="Y1438" t="s">
        <v>231</v>
      </c>
    </row>
    <row r="1439" spans="1:25" x14ac:dyDescent="0.25">
      <c r="A1439" s="1">
        <v>2024</v>
      </c>
      <c r="B1439" s="1" t="s">
        <v>24</v>
      </c>
      <c r="C1439" s="1" t="s">
        <v>983</v>
      </c>
      <c r="D1439" s="1" t="s">
        <v>3927</v>
      </c>
      <c r="E1439" s="1">
        <v>2100121568</v>
      </c>
      <c r="F1439" s="1" t="s">
        <v>828</v>
      </c>
      <c r="G1439" t="s">
        <v>28</v>
      </c>
      <c r="H1439" s="1">
        <v>1000000001141</v>
      </c>
      <c r="I1439" s="1" t="s">
        <v>272</v>
      </c>
      <c r="J1439" s="1" t="s">
        <v>272</v>
      </c>
      <c r="K1439" s="6" t="s">
        <v>3928</v>
      </c>
      <c r="L1439" t="s">
        <v>13</v>
      </c>
      <c r="M1439" t="s">
        <v>28</v>
      </c>
      <c r="N1439" s="6" t="s">
        <v>3928</v>
      </c>
      <c r="O1439" t="s">
        <v>28</v>
      </c>
      <c r="P1439" t="s">
        <v>28</v>
      </c>
      <c r="Q1439" t="s">
        <v>28</v>
      </c>
      <c r="R1439" s="7" t="s">
        <v>3929</v>
      </c>
      <c r="S1439" s="8">
        <f>R1439/N1439 * -1</f>
      </c>
      <c r="T1439">
        <f>VLOOKUP(H1439,SKU_PORKMEAT!A2:D683,{3},FALSE)</f>
      </c>
      <c r="U1439" s="1">
        <f>VLOOKUP(UPPER(IF(IFERROR(VLOOKUP(E1439,SOTC_PORKMEAT!A2:B5441,{2},FALSE), TRUE)=TRUE, VLOOKUP(E1439,PICKUP_PORKMEAT!A2:B559,{2},FALSE),VLOOKUP(E1439,SOTC_PORKMEAT!A2:B5441,{2},FALSE))), CUSTOMERS_PORKMEAT!A2:C951,{3},FALSE)</f>
      </c>
      <c r="V1439" s="1">
        <f>VLOOKUP(UPPER(IF(IFERROR(VLOOKUP(E1439,SOTC_PORKMEAT!A2:B5441,{2},FALSE), TRUE)=TRUE, VLOOKUP(E1439,PICKUP_PORKMEAT!A2:B559,{2},FALSE),VLOOKUP(E1439,SOTC_PORKMEAT!A2:B5441,{2},FALSE))), CUSTOMERS_PORKMEAT!A2:D951,{4},FALSE)</f>
      </c>
      <c r="W1439" s="1">
        <f>VLOOKUP(H1439,SKU_PORKMEAT!A2:D683,{4},FALSE)</f>
      </c>
      <c r="X1439" s="1">
        <v>13</v>
      </c>
      <c r="Y1439" t="s">
        <v>828</v>
      </c>
    </row>
    <row r="1440" spans="1:25" x14ac:dyDescent="0.25">
      <c r="A1440" s="1">
        <v>2024</v>
      </c>
      <c r="B1440" s="1" t="s">
        <v>24</v>
      </c>
      <c r="C1440" s="1" t="s">
        <v>983</v>
      </c>
      <c r="D1440" s="1" t="s">
        <v>3927</v>
      </c>
      <c r="E1440" s="1">
        <v>2100121568</v>
      </c>
      <c r="F1440" s="1" t="s">
        <v>828</v>
      </c>
      <c r="G1440" t="s">
        <v>28</v>
      </c>
      <c r="H1440" s="1">
        <v>1000000001357</v>
      </c>
      <c r="I1440" s="1" t="s">
        <v>246</v>
      </c>
      <c r="J1440" s="1" t="s">
        <v>246</v>
      </c>
      <c r="K1440" s="6" t="s">
        <v>3930</v>
      </c>
      <c r="L1440" t="s">
        <v>13</v>
      </c>
      <c r="M1440" t="s">
        <v>28</v>
      </c>
      <c r="N1440" s="6" t="s">
        <v>3930</v>
      </c>
      <c r="O1440" t="s">
        <v>28</v>
      </c>
      <c r="P1440" t="s">
        <v>28</v>
      </c>
      <c r="Q1440" t="s">
        <v>28</v>
      </c>
      <c r="R1440" s="7" t="s">
        <v>3931</v>
      </c>
      <c r="S1440" s="8">
        <f>R1440/N1440 * -1</f>
      </c>
      <c r="T1440">
        <f>VLOOKUP(H1440,SKU_PORKMEAT!A2:D683,{3},FALSE)</f>
      </c>
      <c r="U1440" s="1">
        <f>VLOOKUP(UPPER(IF(IFERROR(VLOOKUP(E1440,SOTC_PORKMEAT!A2:B5441,{2},FALSE), TRUE)=TRUE, VLOOKUP(E1440,PICKUP_PORKMEAT!A2:B559,{2},FALSE),VLOOKUP(E1440,SOTC_PORKMEAT!A2:B5441,{2},FALSE))), CUSTOMERS_PORKMEAT!A2:C951,{3},FALSE)</f>
      </c>
      <c r="V1440" s="1">
        <f>VLOOKUP(UPPER(IF(IFERROR(VLOOKUP(E1440,SOTC_PORKMEAT!A2:B5441,{2},FALSE), TRUE)=TRUE, VLOOKUP(E1440,PICKUP_PORKMEAT!A2:B559,{2},FALSE),VLOOKUP(E1440,SOTC_PORKMEAT!A2:B5441,{2},FALSE))), CUSTOMERS_PORKMEAT!A2:D951,{4},FALSE)</f>
      </c>
      <c r="W1440" s="1">
        <f>VLOOKUP(H1440,SKU_PORKMEAT!A2:D683,{4},FALSE)</f>
      </c>
      <c r="X1440" s="1">
        <v>13</v>
      </c>
      <c r="Y1440" t="s">
        <v>828</v>
      </c>
    </row>
    <row r="1441" spans="1:25" x14ac:dyDescent="0.25">
      <c r="A1441" s="1">
        <v>2024</v>
      </c>
      <c r="B1441" s="1" t="s">
        <v>24</v>
      </c>
      <c r="C1441" s="1" t="s">
        <v>3001</v>
      </c>
      <c r="D1441" s="1" t="s">
        <v>3932</v>
      </c>
      <c r="E1441" s="1">
        <v>2100122642</v>
      </c>
      <c r="F1441" s="1" t="s">
        <v>828</v>
      </c>
      <c r="G1441" t="s">
        <v>28</v>
      </c>
      <c r="H1441" s="1">
        <v>1000000000370</v>
      </c>
      <c r="I1441" s="1" t="s">
        <v>765</v>
      </c>
      <c r="J1441" s="1" t="s">
        <v>765</v>
      </c>
      <c r="K1441" s="6" t="s">
        <v>3933</v>
      </c>
      <c r="L1441" t="s">
        <v>13</v>
      </c>
      <c r="M1441" t="s">
        <v>28</v>
      </c>
      <c r="N1441" s="6" t="s">
        <v>3933</v>
      </c>
      <c r="O1441" t="s">
        <v>28</v>
      </c>
      <c r="P1441" t="s">
        <v>28</v>
      </c>
      <c r="Q1441" t="s">
        <v>28</v>
      </c>
      <c r="R1441" s="7" t="s">
        <v>3934</v>
      </c>
      <c r="S1441" s="8">
        <f>R1441/N1441 * -1</f>
      </c>
      <c r="T1441">
        <f>VLOOKUP(H1441,SKU_PORKMEAT!A2:D683,{3},FALSE)</f>
      </c>
      <c r="U1441" s="1">
        <f>VLOOKUP(UPPER(IF(IFERROR(VLOOKUP(E1441,SOTC_PORKMEAT!A2:B5441,{2},FALSE), TRUE)=TRUE, VLOOKUP(E1441,PICKUP_PORKMEAT!A2:B559,{2},FALSE),VLOOKUP(E1441,SOTC_PORKMEAT!A2:B5441,{2},FALSE))), CUSTOMERS_PORKMEAT!A2:C951,{3},FALSE)</f>
      </c>
      <c r="V1441" s="1">
        <f>VLOOKUP(UPPER(IF(IFERROR(VLOOKUP(E1441,SOTC_PORKMEAT!A2:B5441,{2},FALSE), TRUE)=TRUE, VLOOKUP(E1441,PICKUP_PORKMEAT!A2:B559,{2},FALSE),VLOOKUP(E1441,SOTC_PORKMEAT!A2:B5441,{2},FALSE))), CUSTOMERS_PORKMEAT!A2:D951,{4},FALSE)</f>
      </c>
      <c r="W1441" s="1">
        <f>VLOOKUP(H1441,SKU_PORKMEAT!A2:D683,{4},FALSE)</f>
      </c>
      <c r="X1441" s="1">
        <v>13</v>
      </c>
      <c r="Y1441" t="s">
        <v>828</v>
      </c>
    </row>
    <row r="1442" spans="1:25" x14ac:dyDescent="0.25">
      <c r="A1442" s="1">
        <v>2024</v>
      </c>
      <c r="B1442" s="1" t="s">
        <v>24</v>
      </c>
      <c r="C1442" s="1" t="s">
        <v>2524</v>
      </c>
      <c r="D1442" s="1" t="s">
        <v>3935</v>
      </c>
      <c r="E1442" s="1">
        <v>2100122444</v>
      </c>
      <c r="F1442" s="1" t="s">
        <v>77</v>
      </c>
      <c r="G1442" t="s">
        <v>28</v>
      </c>
      <c r="H1442" s="1">
        <v>1000000001216</v>
      </c>
      <c r="I1442" s="1" t="s">
        <v>2881</v>
      </c>
      <c r="J1442" s="1" t="s">
        <v>2881</v>
      </c>
      <c r="K1442" s="6" t="s">
        <v>2166</v>
      </c>
      <c r="L1442" t="s">
        <v>13</v>
      </c>
      <c r="M1442" t="s">
        <v>28</v>
      </c>
      <c r="N1442" s="6" t="s">
        <v>2166</v>
      </c>
      <c r="O1442" t="s">
        <v>28</v>
      </c>
      <c r="P1442" t="s">
        <v>28</v>
      </c>
      <c r="Q1442" t="s">
        <v>28</v>
      </c>
      <c r="R1442" s="7" t="s">
        <v>3936</v>
      </c>
      <c r="S1442" s="8">
        <f>R1442/N1442 * -1</f>
      </c>
      <c r="T1442">
        <f>VLOOKUP(H1442,SKU_PORKMEAT!A2:D683,{3},FALSE)</f>
      </c>
      <c r="U1442" s="1">
        <f>VLOOKUP(UPPER(IF(IFERROR(VLOOKUP(E1442,SOTC_PORKMEAT!A2:B5441,{2},FALSE), TRUE)=TRUE, VLOOKUP(E1442,PICKUP_PORKMEAT!A2:B559,{2},FALSE),VLOOKUP(E1442,SOTC_PORKMEAT!A2:B5441,{2},FALSE))), CUSTOMERS_PORKMEAT!A2:C951,{3},FALSE)</f>
      </c>
      <c r="V1442" s="1">
        <f>VLOOKUP(UPPER(IF(IFERROR(VLOOKUP(E1442,SOTC_PORKMEAT!A2:B5441,{2},FALSE), TRUE)=TRUE, VLOOKUP(E1442,PICKUP_PORKMEAT!A2:B559,{2},FALSE),VLOOKUP(E1442,SOTC_PORKMEAT!A2:B5441,{2},FALSE))), CUSTOMERS_PORKMEAT!A2:D951,{4},FALSE)</f>
      </c>
      <c r="W1442" s="1">
        <f>VLOOKUP(H1442,SKU_PORKMEAT!A2:D683,{4},FALSE)</f>
      </c>
      <c r="X1442" s="1">
        <v>13</v>
      </c>
      <c r="Y1442" t="s">
        <v>77</v>
      </c>
    </row>
    <row r="1443" spans="1:25" x14ac:dyDescent="0.25">
      <c r="A1443" s="1">
        <v>2024</v>
      </c>
      <c r="B1443" s="1" t="s">
        <v>24</v>
      </c>
      <c r="C1443" s="1" t="s">
        <v>2524</v>
      </c>
      <c r="D1443" s="1" t="s">
        <v>3935</v>
      </c>
      <c r="E1443" s="1">
        <v>2100122444</v>
      </c>
      <c r="F1443" s="1" t="s">
        <v>77</v>
      </c>
      <c r="G1443" t="s">
        <v>28</v>
      </c>
      <c r="H1443" s="1">
        <v>1000000000203</v>
      </c>
      <c r="I1443" s="1" t="s">
        <v>2294</v>
      </c>
      <c r="J1443" s="1" t="s">
        <v>2294</v>
      </c>
      <c r="K1443" s="6" t="s">
        <v>3937</v>
      </c>
      <c r="L1443" t="s">
        <v>13</v>
      </c>
      <c r="M1443" t="s">
        <v>28</v>
      </c>
      <c r="N1443" s="6" t="s">
        <v>3937</v>
      </c>
      <c r="O1443" t="s">
        <v>28</v>
      </c>
      <c r="P1443" t="s">
        <v>28</v>
      </c>
      <c r="Q1443" t="s">
        <v>28</v>
      </c>
      <c r="R1443" s="7" t="s">
        <v>3938</v>
      </c>
      <c r="S1443" s="8">
        <f>R1443/N1443 * -1</f>
      </c>
      <c r="T1443">
        <f>VLOOKUP(H1443,SKU_PORKMEAT!A2:D683,{3},FALSE)</f>
      </c>
      <c r="U1443" s="1">
        <f>VLOOKUP(UPPER(IF(IFERROR(VLOOKUP(E1443,SOTC_PORKMEAT!A2:B5441,{2},FALSE), TRUE)=TRUE, VLOOKUP(E1443,PICKUP_PORKMEAT!A2:B559,{2},FALSE),VLOOKUP(E1443,SOTC_PORKMEAT!A2:B5441,{2},FALSE))), CUSTOMERS_PORKMEAT!A2:C951,{3},FALSE)</f>
      </c>
      <c r="V1443" s="1">
        <f>VLOOKUP(UPPER(IF(IFERROR(VLOOKUP(E1443,SOTC_PORKMEAT!A2:B5441,{2},FALSE), TRUE)=TRUE, VLOOKUP(E1443,PICKUP_PORKMEAT!A2:B559,{2},FALSE),VLOOKUP(E1443,SOTC_PORKMEAT!A2:B5441,{2},FALSE))), CUSTOMERS_PORKMEAT!A2:D951,{4},FALSE)</f>
      </c>
      <c r="W1443" s="1">
        <f>VLOOKUP(H1443,SKU_PORKMEAT!A2:D683,{4},FALSE)</f>
      </c>
      <c r="X1443" s="1">
        <v>13</v>
      </c>
      <c r="Y1443" t="s">
        <v>77</v>
      </c>
    </row>
    <row r="1444" spans="1:25" x14ac:dyDescent="0.25">
      <c r="A1444" s="1">
        <v>2024</v>
      </c>
      <c r="B1444" s="1" t="s">
        <v>24</v>
      </c>
      <c r="C1444" s="1" t="s">
        <v>2524</v>
      </c>
      <c r="D1444" s="1" t="s">
        <v>3935</v>
      </c>
      <c r="E1444" s="1">
        <v>2100122444</v>
      </c>
      <c r="F1444" s="1" t="s">
        <v>77</v>
      </c>
      <c r="G1444" t="s">
        <v>28</v>
      </c>
      <c r="H1444" s="1">
        <v>1000000001134</v>
      </c>
      <c r="I1444" s="1" t="s">
        <v>516</v>
      </c>
      <c r="J1444" s="1" t="s">
        <v>516</v>
      </c>
      <c r="K1444" s="6" t="s">
        <v>588</v>
      </c>
      <c r="L1444" t="s">
        <v>13</v>
      </c>
      <c r="M1444" t="s">
        <v>28</v>
      </c>
      <c r="N1444" s="6" t="s">
        <v>588</v>
      </c>
      <c r="O1444" t="s">
        <v>28</v>
      </c>
      <c r="P1444" t="s">
        <v>28</v>
      </c>
      <c r="Q1444" t="s">
        <v>28</v>
      </c>
      <c r="R1444" s="7" t="s">
        <v>589</v>
      </c>
      <c r="S1444" s="8">
        <f>R1444/N1444 * -1</f>
      </c>
      <c r="T1444">
        <f>VLOOKUP(H1444,SKU_PORKMEAT!A2:D683,{3},FALSE)</f>
      </c>
      <c r="U1444" s="1">
        <f>VLOOKUP(UPPER(IF(IFERROR(VLOOKUP(E1444,SOTC_PORKMEAT!A2:B5441,{2},FALSE), TRUE)=TRUE, VLOOKUP(E1444,PICKUP_PORKMEAT!A2:B559,{2},FALSE),VLOOKUP(E1444,SOTC_PORKMEAT!A2:B5441,{2},FALSE))), CUSTOMERS_PORKMEAT!A2:C951,{3},FALSE)</f>
      </c>
      <c r="V1444" s="1">
        <f>VLOOKUP(UPPER(IF(IFERROR(VLOOKUP(E1444,SOTC_PORKMEAT!A2:B5441,{2},FALSE), TRUE)=TRUE, VLOOKUP(E1444,PICKUP_PORKMEAT!A2:B559,{2},FALSE),VLOOKUP(E1444,SOTC_PORKMEAT!A2:B5441,{2},FALSE))), CUSTOMERS_PORKMEAT!A2:D951,{4},FALSE)</f>
      </c>
      <c r="W1444" s="1">
        <f>VLOOKUP(H1444,SKU_PORKMEAT!A2:D683,{4},FALSE)</f>
      </c>
      <c r="X1444" s="1">
        <v>13</v>
      </c>
      <c r="Y1444" t="s">
        <v>77</v>
      </c>
    </row>
    <row r="1445" spans="1:25" x14ac:dyDescent="0.25">
      <c r="A1445" s="1">
        <v>2024</v>
      </c>
      <c r="B1445" s="1" t="s">
        <v>24</v>
      </c>
      <c r="C1445" s="1" t="s">
        <v>2524</v>
      </c>
      <c r="D1445" s="1" t="s">
        <v>3935</v>
      </c>
      <c r="E1445" s="1">
        <v>2100122444</v>
      </c>
      <c r="F1445" s="1" t="s">
        <v>77</v>
      </c>
      <c r="G1445" t="s">
        <v>28</v>
      </c>
      <c r="H1445" s="1">
        <v>1000000001136</v>
      </c>
      <c r="I1445" s="1" t="s">
        <v>519</v>
      </c>
      <c r="J1445" s="1" t="s">
        <v>519</v>
      </c>
      <c r="K1445" s="6" t="s">
        <v>2614</v>
      </c>
      <c r="L1445" t="s">
        <v>13</v>
      </c>
      <c r="M1445" t="s">
        <v>28</v>
      </c>
      <c r="N1445" s="6" t="s">
        <v>2614</v>
      </c>
      <c r="O1445" t="s">
        <v>28</v>
      </c>
      <c r="P1445" t="s">
        <v>28</v>
      </c>
      <c r="Q1445" t="s">
        <v>28</v>
      </c>
      <c r="R1445" s="7" t="s">
        <v>3939</v>
      </c>
      <c r="S1445" s="8">
        <f>R1445/N1445 * -1</f>
      </c>
      <c r="T1445">
        <f>VLOOKUP(H1445,SKU_PORKMEAT!A2:D683,{3},FALSE)</f>
      </c>
      <c r="U1445" s="1">
        <f>VLOOKUP(UPPER(IF(IFERROR(VLOOKUP(E1445,SOTC_PORKMEAT!A2:B5441,{2},FALSE), TRUE)=TRUE, VLOOKUP(E1445,PICKUP_PORKMEAT!A2:B559,{2},FALSE),VLOOKUP(E1445,SOTC_PORKMEAT!A2:B5441,{2},FALSE))), CUSTOMERS_PORKMEAT!A2:C951,{3},FALSE)</f>
      </c>
      <c r="V1445" s="1">
        <f>VLOOKUP(UPPER(IF(IFERROR(VLOOKUP(E1445,SOTC_PORKMEAT!A2:B5441,{2},FALSE), TRUE)=TRUE, VLOOKUP(E1445,PICKUP_PORKMEAT!A2:B559,{2},FALSE),VLOOKUP(E1445,SOTC_PORKMEAT!A2:B5441,{2},FALSE))), CUSTOMERS_PORKMEAT!A2:D951,{4},FALSE)</f>
      </c>
      <c r="W1445" s="1">
        <f>VLOOKUP(H1445,SKU_PORKMEAT!A2:D683,{4},FALSE)</f>
      </c>
      <c r="X1445" s="1">
        <v>13</v>
      </c>
      <c r="Y1445" t="s">
        <v>77</v>
      </c>
    </row>
    <row r="1446" spans="1:25" x14ac:dyDescent="0.25">
      <c r="A1446" s="1">
        <v>2024</v>
      </c>
      <c r="B1446" s="1" t="s">
        <v>24</v>
      </c>
      <c r="C1446" s="1" t="s">
        <v>2524</v>
      </c>
      <c r="D1446" s="1" t="s">
        <v>3935</v>
      </c>
      <c r="E1446" s="1">
        <v>2100122444</v>
      </c>
      <c r="F1446" s="1" t="s">
        <v>77</v>
      </c>
      <c r="G1446" t="s">
        <v>28</v>
      </c>
      <c r="H1446" s="1">
        <v>1000000000718</v>
      </c>
      <c r="I1446" s="1" t="s">
        <v>84</v>
      </c>
      <c r="J1446" s="1" t="s">
        <v>84</v>
      </c>
      <c r="K1446" s="6" t="s">
        <v>3940</v>
      </c>
      <c r="L1446" t="s">
        <v>13</v>
      </c>
      <c r="M1446" t="s">
        <v>28</v>
      </c>
      <c r="N1446" s="6" t="s">
        <v>3940</v>
      </c>
      <c r="O1446" t="s">
        <v>28</v>
      </c>
      <c r="P1446" t="s">
        <v>28</v>
      </c>
      <c r="Q1446" t="s">
        <v>28</v>
      </c>
      <c r="R1446" s="7" t="s">
        <v>3941</v>
      </c>
      <c r="S1446" s="8">
        <f>R1446/N1446 * -1</f>
      </c>
      <c r="T1446">
        <f>VLOOKUP(H1446,SKU_PORKMEAT!A2:D683,{3},FALSE)</f>
      </c>
      <c r="U1446" s="1">
        <f>VLOOKUP(UPPER(IF(IFERROR(VLOOKUP(E1446,SOTC_PORKMEAT!A2:B5441,{2},FALSE), TRUE)=TRUE, VLOOKUP(E1446,PICKUP_PORKMEAT!A2:B559,{2},FALSE),VLOOKUP(E1446,SOTC_PORKMEAT!A2:B5441,{2},FALSE))), CUSTOMERS_PORKMEAT!A2:C951,{3},FALSE)</f>
      </c>
      <c r="V1446" s="1">
        <f>VLOOKUP(UPPER(IF(IFERROR(VLOOKUP(E1446,SOTC_PORKMEAT!A2:B5441,{2},FALSE), TRUE)=TRUE, VLOOKUP(E1446,PICKUP_PORKMEAT!A2:B559,{2},FALSE),VLOOKUP(E1446,SOTC_PORKMEAT!A2:B5441,{2},FALSE))), CUSTOMERS_PORKMEAT!A2:D951,{4},FALSE)</f>
      </c>
      <c r="W1446" s="1">
        <f>VLOOKUP(H1446,SKU_PORKMEAT!A2:D683,{4},FALSE)</f>
      </c>
      <c r="X1446" s="1">
        <v>13</v>
      </c>
      <c r="Y1446" t="s">
        <v>77</v>
      </c>
    </row>
    <row r="1447" spans="1:25" x14ac:dyDescent="0.25">
      <c r="A1447" s="1">
        <v>2024</v>
      </c>
      <c r="B1447" s="1" t="s">
        <v>24</v>
      </c>
      <c r="C1447" s="1" t="s">
        <v>2524</v>
      </c>
      <c r="D1447" s="1" t="s">
        <v>3935</v>
      </c>
      <c r="E1447" s="1">
        <v>2100122444</v>
      </c>
      <c r="F1447" s="1" t="s">
        <v>77</v>
      </c>
      <c r="G1447" t="s">
        <v>28</v>
      </c>
      <c r="H1447" s="1">
        <v>1000000001172</v>
      </c>
      <c r="I1447" s="1" t="s">
        <v>1063</v>
      </c>
      <c r="J1447" s="1" t="s">
        <v>1063</v>
      </c>
      <c r="K1447" s="6" t="s">
        <v>3942</v>
      </c>
      <c r="L1447" t="s">
        <v>13</v>
      </c>
      <c r="M1447" t="s">
        <v>28</v>
      </c>
      <c r="N1447" s="6" t="s">
        <v>3942</v>
      </c>
      <c r="O1447" t="s">
        <v>28</v>
      </c>
      <c r="P1447" t="s">
        <v>28</v>
      </c>
      <c r="Q1447" t="s">
        <v>28</v>
      </c>
      <c r="R1447" s="7" t="s">
        <v>3943</v>
      </c>
      <c r="S1447" s="8">
        <f>R1447/N1447 * -1</f>
      </c>
      <c r="T1447">
        <f>VLOOKUP(H1447,SKU_PORKMEAT!A2:D683,{3},FALSE)</f>
      </c>
      <c r="U1447" s="1">
        <f>VLOOKUP(UPPER(IF(IFERROR(VLOOKUP(E1447,SOTC_PORKMEAT!A2:B5441,{2},FALSE), TRUE)=TRUE, VLOOKUP(E1447,PICKUP_PORKMEAT!A2:B559,{2},FALSE),VLOOKUP(E1447,SOTC_PORKMEAT!A2:B5441,{2},FALSE))), CUSTOMERS_PORKMEAT!A2:C951,{3},FALSE)</f>
      </c>
      <c r="V1447" s="1">
        <f>VLOOKUP(UPPER(IF(IFERROR(VLOOKUP(E1447,SOTC_PORKMEAT!A2:B5441,{2},FALSE), TRUE)=TRUE, VLOOKUP(E1447,PICKUP_PORKMEAT!A2:B559,{2},FALSE),VLOOKUP(E1447,SOTC_PORKMEAT!A2:B5441,{2},FALSE))), CUSTOMERS_PORKMEAT!A2:D951,{4},FALSE)</f>
      </c>
      <c r="W1447" s="1">
        <f>VLOOKUP(H1447,SKU_PORKMEAT!A2:D683,{4},FALSE)</f>
      </c>
      <c r="X1447" s="1">
        <v>13</v>
      </c>
      <c r="Y1447" t="s">
        <v>77</v>
      </c>
    </row>
    <row r="1448" spans="1:25" x14ac:dyDescent="0.25">
      <c r="A1448" s="1">
        <v>2024</v>
      </c>
      <c r="B1448" s="1" t="s">
        <v>24</v>
      </c>
      <c r="C1448" s="1" t="s">
        <v>2524</v>
      </c>
      <c r="D1448" s="1" t="s">
        <v>3935</v>
      </c>
      <c r="E1448" s="1">
        <v>2100122444</v>
      </c>
      <c r="F1448" s="1" t="s">
        <v>77</v>
      </c>
      <c r="G1448" t="s">
        <v>28</v>
      </c>
      <c r="H1448" s="1">
        <v>1000000001172</v>
      </c>
      <c r="I1448" s="1" t="s">
        <v>1063</v>
      </c>
      <c r="J1448" s="1" t="s">
        <v>1063</v>
      </c>
      <c r="K1448" s="6" t="s">
        <v>3944</v>
      </c>
      <c r="L1448" t="s">
        <v>13</v>
      </c>
      <c r="M1448" t="s">
        <v>28</v>
      </c>
      <c r="N1448" s="6" t="s">
        <v>3944</v>
      </c>
      <c r="O1448" t="s">
        <v>28</v>
      </c>
      <c r="P1448" t="s">
        <v>28</v>
      </c>
      <c r="Q1448" t="s">
        <v>28</v>
      </c>
      <c r="R1448" s="7" t="s">
        <v>3945</v>
      </c>
      <c r="S1448" s="8">
        <f>R1448/N1448 * -1</f>
      </c>
      <c r="T1448">
        <f>VLOOKUP(H1448,SKU_PORKMEAT!A2:D683,{3},FALSE)</f>
      </c>
      <c r="U1448" s="1">
        <f>VLOOKUP(UPPER(IF(IFERROR(VLOOKUP(E1448,SOTC_PORKMEAT!A2:B5441,{2},FALSE), TRUE)=TRUE, VLOOKUP(E1448,PICKUP_PORKMEAT!A2:B559,{2},FALSE),VLOOKUP(E1448,SOTC_PORKMEAT!A2:B5441,{2},FALSE))), CUSTOMERS_PORKMEAT!A2:C951,{3},FALSE)</f>
      </c>
      <c r="V1448" s="1">
        <f>VLOOKUP(UPPER(IF(IFERROR(VLOOKUP(E1448,SOTC_PORKMEAT!A2:B5441,{2},FALSE), TRUE)=TRUE, VLOOKUP(E1448,PICKUP_PORKMEAT!A2:B559,{2},FALSE),VLOOKUP(E1448,SOTC_PORKMEAT!A2:B5441,{2},FALSE))), CUSTOMERS_PORKMEAT!A2:D951,{4},FALSE)</f>
      </c>
      <c r="W1448" s="1">
        <f>VLOOKUP(H1448,SKU_PORKMEAT!A2:D683,{4},FALSE)</f>
      </c>
      <c r="X1448" s="1">
        <v>13</v>
      </c>
      <c r="Y1448" t="s">
        <v>77</v>
      </c>
    </row>
    <row r="1449" spans="1:25" x14ac:dyDescent="0.25">
      <c r="A1449" s="1">
        <v>2024</v>
      </c>
      <c r="B1449" s="1" t="s">
        <v>24</v>
      </c>
      <c r="C1449" s="1" t="s">
        <v>3001</v>
      </c>
      <c r="D1449" s="1" t="s">
        <v>3946</v>
      </c>
      <c r="E1449" s="1">
        <v>2100122618</v>
      </c>
      <c r="F1449" s="1" t="s">
        <v>77</v>
      </c>
      <c r="G1449" t="s">
        <v>28</v>
      </c>
      <c r="H1449" s="1">
        <v>1000000001325</v>
      </c>
      <c r="I1449" s="1" t="s">
        <v>585</v>
      </c>
      <c r="J1449" s="1" t="s">
        <v>585</v>
      </c>
      <c r="K1449" s="6" t="s">
        <v>3947</v>
      </c>
      <c r="L1449" t="s">
        <v>13</v>
      </c>
      <c r="M1449" t="s">
        <v>28</v>
      </c>
      <c r="N1449" s="6" t="s">
        <v>3947</v>
      </c>
      <c r="O1449" t="s">
        <v>28</v>
      </c>
      <c r="P1449" t="s">
        <v>28</v>
      </c>
      <c r="Q1449" t="s">
        <v>28</v>
      </c>
      <c r="R1449" s="7" t="s">
        <v>3114</v>
      </c>
      <c r="S1449" s="8">
        <f>R1449/N1449 * -1</f>
      </c>
      <c r="T1449">
        <f>VLOOKUP(H1449,SKU_PORKMEAT!A2:D683,{3},FALSE)</f>
      </c>
      <c r="U1449" s="1">
        <f>VLOOKUP(UPPER(IF(IFERROR(VLOOKUP(E1449,SOTC_PORKMEAT!A2:B5441,{2},FALSE), TRUE)=TRUE, VLOOKUP(E1449,PICKUP_PORKMEAT!A2:B559,{2},FALSE),VLOOKUP(E1449,SOTC_PORKMEAT!A2:B5441,{2},FALSE))), CUSTOMERS_PORKMEAT!A2:C951,{3},FALSE)</f>
      </c>
      <c r="V1449" s="1">
        <f>VLOOKUP(UPPER(IF(IFERROR(VLOOKUP(E1449,SOTC_PORKMEAT!A2:B5441,{2},FALSE), TRUE)=TRUE, VLOOKUP(E1449,PICKUP_PORKMEAT!A2:B559,{2},FALSE),VLOOKUP(E1449,SOTC_PORKMEAT!A2:B5441,{2},FALSE))), CUSTOMERS_PORKMEAT!A2:D951,{4},FALSE)</f>
      </c>
      <c r="W1449" s="1">
        <f>VLOOKUP(H1449,SKU_PORKMEAT!A2:D683,{4},FALSE)</f>
      </c>
      <c r="X1449" s="1">
        <v>13</v>
      </c>
      <c r="Y1449" t="s">
        <v>77</v>
      </c>
    </row>
    <row r="1450" spans="1:25" x14ac:dyDescent="0.25">
      <c r="A1450" s="1">
        <v>2024</v>
      </c>
      <c r="B1450" s="1" t="s">
        <v>24</v>
      </c>
      <c r="C1450" s="1" t="s">
        <v>3001</v>
      </c>
      <c r="D1450" s="1" t="s">
        <v>3948</v>
      </c>
      <c r="E1450" s="1">
        <v>2100122629</v>
      </c>
      <c r="F1450" s="1" t="s">
        <v>49</v>
      </c>
      <c r="G1450" t="s">
        <v>28</v>
      </c>
      <c r="H1450" s="1">
        <v>1000000001127</v>
      </c>
      <c r="I1450" s="1" t="s">
        <v>50</v>
      </c>
      <c r="J1450" s="1" t="s">
        <v>50</v>
      </c>
      <c r="K1450" s="6" t="s">
        <v>3949</v>
      </c>
      <c r="L1450" t="s">
        <v>13</v>
      </c>
      <c r="M1450" t="s">
        <v>28</v>
      </c>
      <c r="N1450" s="6" t="s">
        <v>3949</v>
      </c>
      <c r="O1450" t="s">
        <v>28</v>
      </c>
      <c r="P1450" t="s">
        <v>28</v>
      </c>
      <c r="Q1450" t="s">
        <v>28</v>
      </c>
      <c r="R1450" s="7" t="s">
        <v>3950</v>
      </c>
      <c r="S1450" s="8">
        <f>R1450/N1450 * -1</f>
      </c>
      <c r="T1450">
        <f>VLOOKUP(H1450,SKU_PORKMEAT!A2:D683,{3},FALSE)</f>
      </c>
      <c r="U1450" s="1">
        <f>VLOOKUP(UPPER(IF(IFERROR(VLOOKUP(E1450,SOTC_PORKMEAT!A2:B5441,{2},FALSE), TRUE)=TRUE, VLOOKUP(E1450,PICKUP_PORKMEAT!A2:B559,{2},FALSE),VLOOKUP(E1450,SOTC_PORKMEAT!A2:B5441,{2},FALSE))), CUSTOMERS_PORKMEAT!A2:C951,{3},FALSE)</f>
      </c>
      <c r="V1450" s="1">
        <f>VLOOKUP(UPPER(IF(IFERROR(VLOOKUP(E1450,SOTC_PORKMEAT!A2:B5441,{2},FALSE), TRUE)=TRUE, VLOOKUP(E1450,PICKUP_PORKMEAT!A2:B559,{2},FALSE),VLOOKUP(E1450,SOTC_PORKMEAT!A2:B5441,{2},FALSE))), CUSTOMERS_PORKMEAT!A2:D951,{4},FALSE)</f>
      </c>
      <c r="W1450" s="1">
        <f>VLOOKUP(H1450,SKU_PORKMEAT!A2:D683,{4},FALSE)</f>
      </c>
      <c r="X1450" s="1">
        <v>15</v>
      </c>
      <c r="Y1450" t="s">
        <v>49</v>
      </c>
    </row>
    <row r="1451" spans="1:25" x14ac:dyDescent="0.25">
      <c r="A1451" s="1">
        <v>2024</v>
      </c>
      <c r="B1451" s="1" t="s">
        <v>24</v>
      </c>
      <c r="C1451" s="1" t="s">
        <v>2524</v>
      </c>
      <c r="D1451" s="1" t="s">
        <v>3951</v>
      </c>
      <c r="E1451" s="1">
        <v>2100122436</v>
      </c>
      <c r="F1451" s="1" t="s">
        <v>291</v>
      </c>
      <c r="G1451" t="s">
        <v>28</v>
      </c>
      <c r="H1451" s="1">
        <v>1000000001131</v>
      </c>
      <c r="I1451" s="1" t="s">
        <v>55</v>
      </c>
      <c r="J1451" s="1" t="s">
        <v>55</v>
      </c>
      <c r="K1451" s="6" t="s">
        <v>3952</v>
      </c>
      <c r="L1451" t="s">
        <v>13</v>
      </c>
      <c r="M1451" t="s">
        <v>28</v>
      </c>
      <c r="N1451" s="6" t="s">
        <v>3952</v>
      </c>
      <c r="O1451" t="s">
        <v>28</v>
      </c>
      <c r="P1451" t="s">
        <v>28</v>
      </c>
      <c r="Q1451" t="s">
        <v>28</v>
      </c>
      <c r="R1451" s="7" t="s">
        <v>3953</v>
      </c>
      <c r="S1451" s="8">
        <f>R1451/N1451 * -1</f>
      </c>
      <c r="T1451">
        <f>VLOOKUP(H1451,SKU_PORKMEAT!A2:D683,{3},FALSE)</f>
      </c>
      <c r="U1451" s="1">
        <f>VLOOKUP(UPPER(IF(IFERROR(VLOOKUP(E1451,SOTC_PORKMEAT!A2:B5441,{2},FALSE), TRUE)=TRUE, VLOOKUP(E1451,PICKUP_PORKMEAT!A2:B559,{2},FALSE),VLOOKUP(E1451,SOTC_PORKMEAT!A2:B5441,{2},FALSE))), CUSTOMERS_PORKMEAT!A2:C951,{3},FALSE)</f>
      </c>
      <c r="V1451" s="1">
        <f>VLOOKUP(UPPER(IF(IFERROR(VLOOKUP(E1451,SOTC_PORKMEAT!A2:B5441,{2},FALSE), TRUE)=TRUE, VLOOKUP(E1451,PICKUP_PORKMEAT!A2:B559,{2},FALSE),VLOOKUP(E1451,SOTC_PORKMEAT!A2:B5441,{2},FALSE))), CUSTOMERS_PORKMEAT!A2:D951,{4},FALSE)</f>
      </c>
      <c r="W1451" s="1">
        <f>VLOOKUP(H1451,SKU_PORKMEAT!A2:D683,{4},FALSE)</f>
      </c>
      <c r="X1451" s="1">
        <v>10</v>
      </c>
      <c r="Y1451" t="s">
        <v>291</v>
      </c>
    </row>
    <row r="1452" spans="1:25" x14ac:dyDescent="0.25">
      <c r="A1452" s="1">
        <v>2024</v>
      </c>
      <c r="B1452" s="1" t="s">
        <v>24</v>
      </c>
      <c r="C1452" s="1" t="s">
        <v>2524</v>
      </c>
      <c r="D1452" s="1" t="s">
        <v>3951</v>
      </c>
      <c r="E1452" s="1">
        <v>2100122436</v>
      </c>
      <c r="F1452" s="1" t="s">
        <v>291</v>
      </c>
      <c r="G1452" t="s">
        <v>28</v>
      </c>
      <c r="H1452" s="1">
        <v>1000000001331</v>
      </c>
      <c r="I1452" s="1" t="s">
        <v>299</v>
      </c>
      <c r="J1452" s="1" t="s">
        <v>299</v>
      </c>
      <c r="K1452" s="6" t="s">
        <v>567</v>
      </c>
      <c r="L1452" t="s">
        <v>13</v>
      </c>
      <c r="M1452" t="s">
        <v>28</v>
      </c>
      <c r="N1452" s="6" t="s">
        <v>567</v>
      </c>
      <c r="O1452" t="s">
        <v>28</v>
      </c>
      <c r="P1452" t="s">
        <v>28</v>
      </c>
      <c r="Q1452" t="s">
        <v>28</v>
      </c>
      <c r="R1452" s="7" t="s">
        <v>3954</v>
      </c>
      <c r="S1452" s="8">
        <f>R1452/N1452 * -1</f>
      </c>
      <c r="T1452">
        <f>VLOOKUP(H1452,SKU_PORKMEAT!A2:D683,{3},FALSE)</f>
      </c>
      <c r="U1452" s="1">
        <f>VLOOKUP(UPPER(IF(IFERROR(VLOOKUP(E1452,SOTC_PORKMEAT!A2:B5441,{2},FALSE), TRUE)=TRUE, VLOOKUP(E1452,PICKUP_PORKMEAT!A2:B559,{2},FALSE),VLOOKUP(E1452,SOTC_PORKMEAT!A2:B5441,{2},FALSE))), CUSTOMERS_PORKMEAT!A2:C951,{3},FALSE)</f>
      </c>
      <c r="V1452" s="1">
        <f>VLOOKUP(UPPER(IF(IFERROR(VLOOKUP(E1452,SOTC_PORKMEAT!A2:B5441,{2},FALSE), TRUE)=TRUE, VLOOKUP(E1452,PICKUP_PORKMEAT!A2:B559,{2},FALSE),VLOOKUP(E1452,SOTC_PORKMEAT!A2:B5441,{2},FALSE))), CUSTOMERS_PORKMEAT!A2:D951,{4},FALSE)</f>
      </c>
      <c r="W1452" s="1">
        <f>VLOOKUP(H1452,SKU_PORKMEAT!A2:D683,{4},FALSE)</f>
      </c>
      <c r="X1452" s="1">
        <v>10</v>
      </c>
      <c r="Y1452" t="s">
        <v>291</v>
      </c>
    </row>
    <row r="1453" spans="1:25" x14ac:dyDescent="0.25">
      <c r="A1453" s="1">
        <v>2024</v>
      </c>
      <c r="B1453" s="1" t="s">
        <v>24</v>
      </c>
      <c r="C1453" s="1" t="s">
        <v>3001</v>
      </c>
      <c r="D1453" s="1" t="s">
        <v>3955</v>
      </c>
      <c r="E1453" s="1">
        <v>2100122626</v>
      </c>
      <c r="F1453" s="1" t="s">
        <v>139</v>
      </c>
      <c r="G1453" t="s">
        <v>28</v>
      </c>
      <c r="H1453" s="1">
        <v>1000000001127</v>
      </c>
      <c r="I1453" s="1" t="s">
        <v>50</v>
      </c>
      <c r="J1453" s="1" t="s">
        <v>50</v>
      </c>
      <c r="K1453" s="6" t="s">
        <v>3956</v>
      </c>
      <c r="L1453" t="s">
        <v>13</v>
      </c>
      <c r="M1453" t="s">
        <v>28</v>
      </c>
      <c r="N1453" s="6" t="s">
        <v>3956</v>
      </c>
      <c r="O1453" t="s">
        <v>28</v>
      </c>
      <c r="P1453" t="s">
        <v>28</v>
      </c>
      <c r="Q1453" t="s">
        <v>28</v>
      </c>
      <c r="R1453" s="7" t="s">
        <v>3957</v>
      </c>
      <c r="S1453" s="8">
        <f>R1453/N1453 * -1</f>
      </c>
      <c r="T1453">
        <f>VLOOKUP(H1453,SKU_PORKMEAT!A2:D683,{3},FALSE)</f>
      </c>
      <c r="U1453" s="1">
        <f>VLOOKUP(UPPER(IF(IFERROR(VLOOKUP(E1453,SOTC_PORKMEAT!A2:B5441,{2},FALSE), TRUE)=TRUE, VLOOKUP(E1453,PICKUP_PORKMEAT!A2:B559,{2},FALSE),VLOOKUP(E1453,SOTC_PORKMEAT!A2:B5441,{2},FALSE))), CUSTOMERS_PORKMEAT!A2:C951,{3},FALSE)</f>
      </c>
      <c r="V1453" s="1">
        <f>VLOOKUP(UPPER(IF(IFERROR(VLOOKUP(E1453,SOTC_PORKMEAT!A2:B5441,{2},FALSE), TRUE)=TRUE, VLOOKUP(E1453,PICKUP_PORKMEAT!A2:B559,{2},FALSE),VLOOKUP(E1453,SOTC_PORKMEAT!A2:B5441,{2},FALSE))), CUSTOMERS_PORKMEAT!A2:D951,{4},FALSE)</f>
      </c>
      <c r="W1453" s="1">
        <f>VLOOKUP(H1453,SKU_PORKMEAT!A2:D683,{4},FALSE)</f>
      </c>
      <c r="X1453" s="1">
        <v>15</v>
      </c>
      <c r="Y1453" t="s">
        <v>139</v>
      </c>
    </row>
    <row r="1454" spans="1:25" x14ac:dyDescent="0.25">
      <c r="A1454" s="1">
        <v>2024</v>
      </c>
      <c r="B1454" s="1" t="s">
        <v>24</v>
      </c>
      <c r="C1454" s="1" t="s">
        <v>3001</v>
      </c>
      <c r="D1454" s="1" t="s">
        <v>3958</v>
      </c>
      <c r="E1454" s="1">
        <v>2100122627</v>
      </c>
      <c r="F1454" s="1" t="s">
        <v>139</v>
      </c>
      <c r="G1454" t="s">
        <v>28</v>
      </c>
      <c r="H1454" s="1">
        <v>1000000001127</v>
      </c>
      <c r="I1454" s="1" t="s">
        <v>50</v>
      </c>
      <c r="J1454" s="1" t="s">
        <v>50</v>
      </c>
      <c r="K1454" s="6" t="s">
        <v>3959</v>
      </c>
      <c r="L1454" t="s">
        <v>13</v>
      </c>
      <c r="M1454" t="s">
        <v>28</v>
      </c>
      <c r="N1454" s="6" t="s">
        <v>3959</v>
      </c>
      <c r="O1454" t="s">
        <v>28</v>
      </c>
      <c r="P1454" t="s">
        <v>28</v>
      </c>
      <c r="Q1454" t="s">
        <v>28</v>
      </c>
      <c r="R1454" s="7" t="s">
        <v>3960</v>
      </c>
      <c r="S1454" s="8">
        <f>R1454/N1454 * -1</f>
      </c>
      <c r="T1454">
        <f>VLOOKUP(H1454,SKU_PORKMEAT!A2:D683,{3},FALSE)</f>
      </c>
      <c r="U1454" s="1">
        <f>VLOOKUP(UPPER(IF(IFERROR(VLOOKUP(E1454,SOTC_PORKMEAT!A2:B5441,{2},FALSE), TRUE)=TRUE, VLOOKUP(E1454,PICKUP_PORKMEAT!A2:B559,{2},FALSE),VLOOKUP(E1454,SOTC_PORKMEAT!A2:B5441,{2},FALSE))), CUSTOMERS_PORKMEAT!A2:C951,{3},FALSE)</f>
      </c>
      <c r="V1454" s="1">
        <f>VLOOKUP(UPPER(IF(IFERROR(VLOOKUP(E1454,SOTC_PORKMEAT!A2:B5441,{2},FALSE), TRUE)=TRUE, VLOOKUP(E1454,PICKUP_PORKMEAT!A2:B559,{2},FALSE),VLOOKUP(E1454,SOTC_PORKMEAT!A2:B5441,{2},FALSE))), CUSTOMERS_PORKMEAT!A2:D951,{4},FALSE)</f>
      </c>
      <c r="W1454" s="1">
        <f>VLOOKUP(H1454,SKU_PORKMEAT!A2:D683,{4},FALSE)</f>
      </c>
      <c r="X1454" s="1">
        <v>15</v>
      </c>
      <c r="Y1454" t="s">
        <v>139</v>
      </c>
    </row>
    <row r="1455" spans="1:25" x14ac:dyDescent="0.25">
      <c r="A1455" s="1">
        <v>2024</v>
      </c>
      <c r="B1455" s="1" t="s">
        <v>24</v>
      </c>
      <c r="C1455" s="1" t="s">
        <v>3001</v>
      </c>
      <c r="D1455" s="1" t="s">
        <v>3961</v>
      </c>
      <c r="E1455" s="1">
        <v>2100122628</v>
      </c>
      <c r="F1455" s="1" t="s">
        <v>139</v>
      </c>
      <c r="G1455" t="s">
        <v>28</v>
      </c>
      <c r="H1455" s="1">
        <v>1000000001127</v>
      </c>
      <c r="I1455" s="1" t="s">
        <v>50</v>
      </c>
      <c r="J1455" s="1" t="s">
        <v>50</v>
      </c>
      <c r="K1455" s="6" t="s">
        <v>3962</v>
      </c>
      <c r="L1455" t="s">
        <v>13</v>
      </c>
      <c r="M1455" t="s">
        <v>28</v>
      </c>
      <c r="N1455" s="6" t="s">
        <v>3962</v>
      </c>
      <c r="O1455" t="s">
        <v>28</v>
      </c>
      <c r="P1455" t="s">
        <v>28</v>
      </c>
      <c r="Q1455" t="s">
        <v>28</v>
      </c>
      <c r="R1455" s="7" t="s">
        <v>3963</v>
      </c>
      <c r="S1455" s="8">
        <f>R1455/N1455 * -1</f>
      </c>
      <c r="T1455">
        <f>VLOOKUP(H1455,SKU_PORKMEAT!A2:D683,{3},FALSE)</f>
      </c>
      <c r="U1455" s="1">
        <f>VLOOKUP(UPPER(IF(IFERROR(VLOOKUP(E1455,SOTC_PORKMEAT!A2:B5441,{2},FALSE), TRUE)=TRUE, VLOOKUP(E1455,PICKUP_PORKMEAT!A2:B559,{2},FALSE),VLOOKUP(E1455,SOTC_PORKMEAT!A2:B5441,{2},FALSE))), CUSTOMERS_PORKMEAT!A2:C951,{3},FALSE)</f>
      </c>
      <c r="V1455" s="1">
        <f>VLOOKUP(UPPER(IF(IFERROR(VLOOKUP(E1455,SOTC_PORKMEAT!A2:B5441,{2},FALSE), TRUE)=TRUE, VLOOKUP(E1455,PICKUP_PORKMEAT!A2:B559,{2},FALSE),VLOOKUP(E1455,SOTC_PORKMEAT!A2:B5441,{2},FALSE))), CUSTOMERS_PORKMEAT!A2:D951,{4},FALSE)</f>
      </c>
      <c r="W1455" s="1">
        <f>VLOOKUP(H1455,SKU_PORKMEAT!A2:D683,{4},FALSE)</f>
      </c>
      <c r="X1455" s="1">
        <v>15</v>
      </c>
      <c r="Y1455" t="s">
        <v>139</v>
      </c>
    </row>
    <row r="1456" spans="1:25" x14ac:dyDescent="0.25">
      <c r="A1456" s="1">
        <v>2024</v>
      </c>
      <c r="B1456" s="1" t="s">
        <v>24</v>
      </c>
      <c r="C1456" s="1" t="s">
        <v>2524</v>
      </c>
      <c r="D1456" s="1" t="s">
        <v>3964</v>
      </c>
      <c r="E1456" s="1">
        <v>2100122488</v>
      </c>
      <c r="F1456" s="1" t="s">
        <v>231</v>
      </c>
      <c r="G1456" t="s">
        <v>28</v>
      </c>
      <c r="H1456" s="1">
        <v>1000000001127</v>
      </c>
      <c r="I1456" s="1" t="s">
        <v>50</v>
      </c>
      <c r="J1456" s="1" t="s">
        <v>50</v>
      </c>
      <c r="K1456" s="6" t="s">
        <v>3965</v>
      </c>
      <c r="L1456" t="s">
        <v>13</v>
      </c>
      <c r="M1456" t="s">
        <v>28</v>
      </c>
      <c r="N1456" s="6" t="s">
        <v>3965</v>
      </c>
      <c r="O1456" t="s">
        <v>28</v>
      </c>
      <c r="P1456" t="s">
        <v>28</v>
      </c>
      <c r="Q1456" t="s">
        <v>28</v>
      </c>
      <c r="R1456" s="7" t="s">
        <v>3966</v>
      </c>
      <c r="S1456" s="8">
        <f>R1456/N1456 * -1</f>
      </c>
      <c r="T1456">
        <f>VLOOKUP(H1456,SKU_PORKMEAT!A2:D683,{3},FALSE)</f>
      </c>
      <c r="U1456" s="1">
        <f>VLOOKUP(UPPER(IF(IFERROR(VLOOKUP(E1456,SOTC_PORKMEAT!A2:B5441,{2},FALSE), TRUE)=TRUE, VLOOKUP(E1456,PICKUP_PORKMEAT!A2:B559,{2},FALSE),VLOOKUP(E1456,SOTC_PORKMEAT!A2:B5441,{2},FALSE))), CUSTOMERS_PORKMEAT!A2:C951,{3},FALSE)</f>
      </c>
      <c r="V1456" s="1">
        <f>VLOOKUP(UPPER(IF(IFERROR(VLOOKUP(E1456,SOTC_PORKMEAT!A2:B5441,{2},FALSE), TRUE)=TRUE, VLOOKUP(E1456,PICKUP_PORKMEAT!A2:B559,{2},FALSE),VLOOKUP(E1456,SOTC_PORKMEAT!A2:B5441,{2},FALSE))), CUSTOMERS_PORKMEAT!A2:D951,{4},FALSE)</f>
      </c>
      <c r="W1456" s="1">
        <f>VLOOKUP(H1456,SKU_PORKMEAT!A2:D683,{4},FALSE)</f>
      </c>
      <c r="X1456" s="1">
        <v>15</v>
      </c>
      <c r="Y1456" t="s">
        <v>231</v>
      </c>
    </row>
    <row r="1457" spans="1:25" x14ac:dyDescent="0.25">
      <c r="A1457" s="1">
        <v>2024</v>
      </c>
      <c r="B1457" s="1" t="s">
        <v>24</v>
      </c>
      <c r="C1457" s="1" t="s">
        <v>3001</v>
      </c>
      <c r="D1457" s="1" t="s">
        <v>3967</v>
      </c>
      <c r="E1457" s="1">
        <v>2100122630</v>
      </c>
      <c r="F1457" s="1" t="s">
        <v>235</v>
      </c>
      <c r="G1457" t="s">
        <v>28</v>
      </c>
      <c r="H1457" s="1">
        <v>1000000001127</v>
      </c>
      <c r="I1457" s="1" t="s">
        <v>50</v>
      </c>
      <c r="J1457" s="1" t="s">
        <v>50</v>
      </c>
      <c r="K1457" s="6" t="s">
        <v>3968</v>
      </c>
      <c r="L1457" t="s">
        <v>13</v>
      </c>
      <c r="M1457" t="s">
        <v>28</v>
      </c>
      <c r="N1457" s="6" t="s">
        <v>3968</v>
      </c>
      <c r="O1457" t="s">
        <v>28</v>
      </c>
      <c r="P1457" t="s">
        <v>28</v>
      </c>
      <c r="Q1457" t="s">
        <v>28</v>
      </c>
      <c r="R1457" s="7" t="s">
        <v>3969</v>
      </c>
      <c r="S1457" s="8">
        <f>R1457/N1457 * -1</f>
      </c>
      <c r="T1457">
        <f>VLOOKUP(H1457,SKU_PORKMEAT!A2:D683,{3},FALSE)</f>
      </c>
      <c r="U1457" s="1">
        <f>VLOOKUP(UPPER(IF(IFERROR(VLOOKUP(E1457,SOTC_PORKMEAT!A2:B5441,{2},FALSE), TRUE)=TRUE, VLOOKUP(E1457,PICKUP_PORKMEAT!A2:B559,{2},FALSE),VLOOKUP(E1457,SOTC_PORKMEAT!A2:B5441,{2},FALSE))), CUSTOMERS_PORKMEAT!A2:C951,{3},FALSE)</f>
      </c>
      <c r="V1457" s="1">
        <f>VLOOKUP(UPPER(IF(IFERROR(VLOOKUP(E1457,SOTC_PORKMEAT!A2:B5441,{2},FALSE), TRUE)=TRUE, VLOOKUP(E1457,PICKUP_PORKMEAT!A2:B559,{2},FALSE),VLOOKUP(E1457,SOTC_PORKMEAT!A2:B5441,{2},FALSE))), CUSTOMERS_PORKMEAT!A2:D951,{4},FALSE)</f>
      </c>
      <c r="W1457" s="1">
        <f>VLOOKUP(H1457,SKU_PORKMEAT!A2:D683,{4},FALSE)</f>
      </c>
      <c r="X1457" s="1">
        <v>15</v>
      </c>
      <c r="Y1457" t="s">
        <v>235</v>
      </c>
    </row>
    <row r="1458" spans="1:25" x14ac:dyDescent="0.25">
      <c r="A1458" s="1">
        <v>2024</v>
      </c>
      <c r="B1458" s="1" t="s">
        <v>24</v>
      </c>
      <c r="C1458" s="1" t="s">
        <v>3182</v>
      </c>
      <c r="D1458" s="1" t="s">
        <v>3970</v>
      </c>
      <c r="E1458" s="1">
        <v>2100122340</v>
      </c>
      <c r="F1458" s="1" t="s">
        <v>2500</v>
      </c>
      <c r="G1458" t="s">
        <v>28</v>
      </c>
      <c r="H1458" s="1">
        <v>1000000001127</v>
      </c>
      <c r="I1458" s="1" t="s">
        <v>50</v>
      </c>
      <c r="J1458" s="1" t="s">
        <v>50</v>
      </c>
      <c r="K1458" s="6" t="s">
        <v>3971</v>
      </c>
      <c r="L1458" t="s">
        <v>13</v>
      </c>
      <c r="M1458" t="s">
        <v>28</v>
      </c>
      <c r="N1458" s="6" t="s">
        <v>3971</v>
      </c>
      <c r="O1458" t="s">
        <v>28</v>
      </c>
      <c r="P1458" t="s">
        <v>28</v>
      </c>
      <c r="Q1458" t="s">
        <v>28</v>
      </c>
      <c r="R1458" s="7" t="s">
        <v>3972</v>
      </c>
      <c r="S1458" s="8">
        <f>R1458/N1458 * -1</f>
      </c>
      <c r="T1458">
        <f>VLOOKUP(H1458,SKU_PORKMEAT!A2:D683,{3},FALSE)</f>
      </c>
      <c r="U1458" s="1">
        <f>VLOOKUP(UPPER(IF(IFERROR(VLOOKUP(E1458,SOTC_PORKMEAT!A2:B5441,{2},FALSE), TRUE)=TRUE, VLOOKUP(E1458,PICKUP_PORKMEAT!A2:B559,{2},FALSE),VLOOKUP(E1458,SOTC_PORKMEAT!A2:B5441,{2},FALSE))), CUSTOMERS_PORKMEAT!A2:C951,{3},FALSE)</f>
      </c>
      <c r="V1458" s="1">
        <f>VLOOKUP(UPPER(IF(IFERROR(VLOOKUP(E1458,SOTC_PORKMEAT!A2:B5441,{2},FALSE), TRUE)=TRUE, VLOOKUP(E1458,PICKUP_PORKMEAT!A2:B559,{2},FALSE),VLOOKUP(E1458,SOTC_PORKMEAT!A2:B5441,{2},FALSE))), CUSTOMERS_PORKMEAT!A2:D951,{4},FALSE)</f>
      </c>
      <c r="W1458" s="1">
        <f>VLOOKUP(H1458,SKU_PORKMEAT!A2:D683,{4},FALSE)</f>
      </c>
      <c r="X1458" s="1">
        <v>15</v>
      </c>
      <c r="Y1458" t="s">
        <v>2500</v>
      </c>
    </row>
    <row r="1459" spans="1:25" x14ac:dyDescent="0.25">
      <c r="A1459" s="1">
        <v>2024</v>
      </c>
      <c r="B1459" s="1" t="s">
        <v>24</v>
      </c>
      <c r="C1459" s="1" t="s">
        <v>3001</v>
      </c>
      <c r="D1459" s="1" t="s">
        <v>3973</v>
      </c>
      <c r="E1459" s="1">
        <v>2100122625</v>
      </c>
      <c r="F1459" s="1" t="s">
        <v>2500</v>
      </c>
      <c r="G1459" t="s">
        <v>28</v>
      </c>
      <c r="H1459" s="1">
        <v>1000000001127</v>
      </c>
      <c r="I1459" s="1" t="s">
        <v>50</v>
      </c>
      <c r="J1459" s="1" t="s">
        <v>50</v>
      </c>
      <c r="K1459" s="6" t="s">
        <v>3974</v>
      </c>
      <c r="L1459" t="s">
        <v>13</v>
      </c>
      <c r="M1459" t="s">
        <v>28</v>
      </c>
      <c r="N1459" s="6" t="s">
        <v>3974</v>
      </c>
      <c r="O1459" t="s">
        <v>28</v>
      </c>
      <c r="P1459" t="s">
        <v>28</v>
      </c>
      <c r="Q1459" t="s">
        <v>28</v>
      </c>
      <c r="R1459" s="7" t="s">
        <v>3975</v>
      </c>
      <c r="S1459" s="8">
        <f>R1459/N1459 * -1</f>
      </c>
      <c r="T1459">
        <f>VLOOKUP(H1459,SKU_PORKMEAT!A2:D683,{3},FALSE)</f>
      </c>
      <c r="U1459" s="1">
        <f>VLOOKUP(UPPER(IF(IFERROR(VLOOKUP(E1459,SOTC_PORKMEAT!A2:B5441,{2},FALSE), TRUE)=TRUE, VLOOKUP(E1459,PICKUP_PORKMEAT!A2:B559,{2},FALSE),VLOOKUP(E1459,SOTC_PORKMEAT!A2:B5441,{2},FALSE))), CUSTOMERS_PORKMEAT!A2:C951,{3},FALSE)</f>
      </c>
      <c r="V1459" s="1">
        <f>VLOOKUP(UPPER(IF(IFERROR(VLOOKUP(E1459,SOTC_PORKMEAT!A2:B5441,{2},FALSE), TRUE)=TRUE, VLOOKUP(E1459,PICKUP_PORKMEAT!A2:B559,{2},FALSE),VLOOKUP(E1459,SOTC_PORKMEAT!A2:B5441,{2},FALSE))), CUSTOMERS_PORKMEAT!A2:D951,{4},FALSE)</f>
      </c>
      <c r="W1459" s="1">
        <f>VLOOKUP(H1459,SKU_PORKMEAT!A2:D683,{4},FALSE)</f>
      </c>
      <c r="X1459" s="1">
        <v>15</v>
      </c>
      <c r="Y1459" t="s">
        <v>2500</v>
      </c>
    </row>
    <row r="1460" spans="1:25" x14ac:dyDescent="0.25">
      <c r="A1460" s="1">
        <v>2024</v>
      </c>
      <c r="B1460" s="1" t="s">
        <v>24</v>
      </c>
      <c r="C1460" s="1" t="s">
        <v>3182</v>
      </c>
      <c r="D1460" s="1" t="s">
        <v>3976</v>
      </c>
      <c r="E1460" s="1">
        <v>2100122421</v>
      </c>
      <c r="F1460" s="1">
        <f>VLOOKUP(UPPER(IF(IFERROR(VLOOKUP(E1460,SOTC_PORKMEAT!A2:B5441,{2},FALSE), TRUE)=TRUE, VLOOKUP(E1460,PICKUP_PORKMEAT!A2:B559,{2},FALSE),VLOOKUP(E1460,SOTC_PORKMEAT!A2:B5441,{2},FALSE))), CUSTOMERS_PORKMEAT!A2:B951,{2},FALSE)</f>
      </c>
      <c r="G1460" t="s">
        <v>28</v>
      </c>
      <c r="H1460" s="1">
        <v>1000000001127</v>
      </c>
      <c r="I1460" s="1" t="s">
        <v>50</v>
      </c>
      <c r="J1460" s="1" t="s">
        <v>50</v>
      </c>
      <c r="K1460" s="6" t="s">
        <v>3977</v>
      </c>
      <c r="L1460" t="s">
        <v>13</v>
      </c>
      <c r="M1460" t="s">
        <v>28</v>
      </c>
      <c r="N1460" s="6" t="s">
        <v>3977</v>
      </c>
      <c r="O1460" t="s">
        <v>28</v>
      </c>
      <c r="P1460" t="s">
        <v>28</v>
      </c>
      <c r="Q1460" t="s">
        <v>28</v>
      </c>
      <c r="R1460" s="7" t="s">
        <v>3978</v>
      </c>
      <c r="S1460" s="8">
        <f>R1460/N1460 * -1</f>
      </c>
      <c r="T1460">
        <f>VLOOKUP(H1460,SKU_PORKMEAT!A2:D683,{3},FALSE)</f>
      </c>
      <c r="U1460" s="1">
        <f>VLOOKUP(UPPER(IF(IFERROR(VLOOKUP(E1460,SOTC_PORKMEAT!A2:B5441,{2},FALSE), TRUE)=TRUE, VLOOKUP(E1460,PICKUP_PORKMEAT!A2:B559,{2},FALSE),VLOOKUP(E1460,SOTC_PORKMEAT!A2:B5441,{2},FALSE))), CUSTOMERS_PORKMEAT!A2:C951,{3},FALSE)</f>
      </c>
      <c r="V1460" s="1">
        <f>VLOOKUP(UPPER(IF(IFERROR(VLOOKUP(E1460,SOTC_PORKMEAT!A2:B5441,{2},FALSE), TRUE)=TRUE, VLOOKUP(E1460,PICKUP_PORKMEAT!A2:B559,{2},FALSE),VLOOKUP(E1460,SOTC_PORKMEAT!A2:B5441,{2},FALSE))), CUSTOMERS_PORKMEAT!A2:D951,{4},FALSE)</f>
      </c>
      <c r="W1460" s="1">
        <f>VLOOKUP(H1460,SKU_PORKMEAT!A2:D683,{4},FALSE)</f>
      </c>
      <c r="X1460" s="1">
        <v>13</v>
      </c>
      <c r="Y1460" t="s">
        <v>256</v>
      </c>
    </row>
    <row r="1461" spans="1:25" x14ac:dyDescent="0.25">
      <c r="A1461" s="1">
        <v>2024</v>
      </c>
      <c r="B1461" s="1" t="s">
        <v>24</v>
      </c>
      <c r="C1461" s="1" t="s">
        <v>2524</v>
      </c>
      <c r="D1461" s="1" t="s">
        <v>3979</v>
      </c>
      <c r="E1461" s="1">
        <v>2100122535</v>
      </c>
      <c r="F1461" s="1">
        <f>VLOOKUP(UPPER(IF(IFERROR(VLOOKUP(E1461,SOTC_PORKMEAT!A2:B5441,{2},FALSE), TRUE)=TRUE, VLOOKUP(E1461,PICKUP_PORKMEAT!A2:B559,{2},FALSE),VLOOKUP(E1461,SOTC_PORKMEAT!A2:B5441,{2},FALSE))), CUSTOMERS_PORKMEAT!A2:B951,{2},FALSE)</f>
      </c>
      <c r="G1461" t="s">
        <v>28</v>
      </c>
      <c r="H1461" s="1">
        <v>1000000001128</v>
      </c>
      <c r="I1461" s="1" t="s">
        <v>73</v>
      </c>
      <c r="J1461" s="1" t="s">
        <v>73</v>
      </c>
      <c r="K1461" s="6" t="s">
        <v>3980</v>
      </c>
      <c r="L1461" t="s">
        <v>13</v>
      </c>
      <c r="M1461" t="s">
        <v>28</v>
      </c>
      <c r="N1461" s="6" t="s">
        <v>3980</v>
      </c>
      <c r="O1461" t="s">
        <v>28</v>
      </c>
      <c r="P1461" t="s">
        <v>28</v>
      </c>
      <c r="Q1461" t="s">
        <v>28</v>
      </c>
      <c r="R1461" s="7" t="s">
        <v>3981</v>
      </c>
      <c r="S1461" s="8">
        <f>R1461/N1461 * -1</f>
      </c>
      <c r="T1461">
        <f>VLOOKUP(H1461,SKU_PORKMEAT!A2:D683,{3},FALSE)</f>
      </c>
      <c r="U1461" s="1">
        <f>VLOOKUP(UPPER(IF(IFERROR(VLOOKUP(E1461,SOTC_PORKMEAT!A2:B5441,{2},FALSE), TRUE)=TRUE, VLOOKUP(E1461,PICKUP_PORKMEAT!A2:B559,{2},FALSE),VLOOKUP(E1461,SOTC_PORKMEAT!A2:B5441,{2},FALSE))), CUSTOMERS_PORKMEAT!A2:C951,{3},FALSE)</f>
      </c>
      <c r="V1461" s="1">
        <f>VLOOKUP(UPPER(IF(IFERROR(VLOOKUP(E1461,SOTC_PORKMEAT!A2:B5441,{2},FALSE), TRUE)=TRUE, VLOOKUP(E1461,PICKUP_PORKMEAT!A2:B559,{2},FALSE),VLOOKUP(E1461,SOTC_PORKMEAT!A2:B5441,{2},FALSE))), CUSTOMERS_PORKMEAT!A2:D951,{4},FALSE)</f>
      </c>
      <c r="W1461" s="1">
        <f>VLOOKUP(H1461,SKU_PORKMEAT!A2:D683,{4},FALSE)</f>
      </c>
      <c r="X1461" s="1">
        <v>15</v>
      </c>
      <c r="Y1461" t="s">
        <v>256</v>
      </c>
    </row>
    <row r="1462" spans="1:25" x14ac:dyDescent="0.25">
      <c r="A1462" s="1">
        <v>2024</v>
      </c>
      <c r="B1462" s="1" t="s">
        <v>24</v>
      </c>
      <c r="C1462" s="1" t="s">
        <v>3001</v>
      </c>
      <c r="D1462" s="1" t="s">
        <v>3982</v>
      </c>
      <c r="E1462" s="1">
        <v>2100122807</v>
      </c>
      <c r="F1462" s="1">
        <f>VLOOKUP(UPPER(IF(IFERROR(VLOOKUP(E1462,SOTC_PORKMEAT!A2:B5441,{2},FALSE), TRUE)=TRUE, VLOOKUP(E1462,PICKUP_PORKMEAT!A2:B559,{2},FALSE),VLOOKUP(E1462,SOTC_PORKMEAT!A2:B5441,{2},FALSE))), CUSTOMERS_PORKMEAT!A2:B951,{2},FALSE)</f>
      </c>
      <c r="G1462" t="s">
        <v>28</v>
      </c>
      <c r="H1462" s="1">
        <v>1000000001127</v>
      </c>
      <c r="I1462" s="1" t="s">
        <v>50</v>
      </c>
      <c r="J1462" s="1" t="s">
        <v>50</v>
      </c>
      <c r="K1462" s="6" t="s">
        <v>3983</v>
      </c>
      <c r="L1462" t="s">
        <v>13</v>
      </c>
      <c r="M1462" t="s">
        <v>28</v>
      </c>
      <c r="N1462" s="6" t="s">
        <v>3983</v>
      </c>
      <c r="O1462" t="s">
        <v>28</v>
      </c>
      <c r="P1462" t="s">
        <v>28</v>
      </c>
      <c r="Q1462" t="s">
        <v>28</v>
      </c>
      <c r="R1462" s="7" t="s">
        <v>3984</v>
      </c>
      <c r="S1462" s="8">
        <f>R1462/N1462 * -1</f>
      </c>
      <c r="T1462">
        <f>VLOOKUP(H1462,SKU_PORKMEAT!A2:D683,{3},FALSE)</f>
      </c>
      <c r="U1462" s="1">
        <f>VLOOKUP(UPPER(IF(IFERROR(VLOOKUP(E1462,SOTC_PORKMEAT!A2:B5441,{2},FALSE), TRUE)=TRUE, VLOOKUP(E1462,PICKUP_PORKMEAT!A2:B559,{2},FALSE),VLOOKUP(E1462,SOTC_PORKMEAT!A2:B5441,{2},FALSE))), CUSTOMERS_PORKMEAT!A2:C951,{3},FALSE)</f>
      </c>
      <c r="V1462" s="1">
        <f>VLOOKUP(UPPER(IF(IFERROR(VLOOKUP(E1462,SOTC_PORKMEAT!A2:B5441,{2},FALSE), TRUE)=TRUE, VLOOKUP(E1462,PICKUP_PORKMEAT!A2:B559,{2},FALSE),VLOOKUP(E1462,SOTC_PORKMEAT!A2:B5441,{2},FALSE))), CUSTOMERS_PORKMEAT!A2:D951,{4},FALSE)</f>
      </c>
      <c r="W1462" s="1">
        <f>VLOOKUP(H1462,SKU_PORKMEAT!A2:D683,{4},FALSE)</f>
      </c>
      <c r="X1462" s="1">
        <v>15</v>
      </c>
      <c r="Y1462" t="s">
        <v>256</v>
      </c>
    </row>
    <row r="1463" spans="1:25" x14ac:dyDescent="0.25">
      <c r="A1463" s="1">
        <v>2024</v>
      </c>
      <c r="B1463" s="1" t="s">
        <v>24</v>
      </c>
      <c r="C1463" s="1" t="s">
        <v>2415</v>
      </c>
      <c r="D1463" s="1" t="s">
        <v>3985</v>
      </c>
      <c r="E1463" s="1">
        <v>2100121477</v>
      </c>
      <c r="F1463" s="1" t="s">
        <v>2185</v>
      </c>
      <c r="G1463" t="s">
        <v>28</v>
      </c>
      <c r="H1463" s="1">
        <v>1000000001181</v>
      </c>
      <c r="I1463" s="1" t="s">
        <v>2186</v>
      </c>
      <c r="J1463" s="1" t="s">
        <v>2186</v>
      </c>
      <c r="K1463" s="6" t="s">
        <v>3986</v>
      </c>
      <c r="L1463" t="s">
        <v>13</v>
      </c>
      <c r="M1463" t="s">
        <v>28</v>
      </c>
      <c r="N1463" s="6" t="s">
        <v>3986</v>
      </c>
      <c r="O1463" t="s">
        <v>28</v>
      </c>
      <c r="P1463" t="s">
        <v>28</v>
      </c>
      <c r="Q1463" t="s">
        <v>28</v>
      </c>
      <c r="R1463" s="7" t="s">
        <v>3987</v>
      </c>
      <c r="S1463" s="8">
        <f>R1463/N1463 * -1</f>
      </c>
      <c r="T1463">
        <f>VLOOKUP(H1463,SKU_PORKMEAT!A2:D683,{3},FALSE)</f>
      </c>
      <c r="U1463" s="1">
        <f>VLOOKUP(UPPER(IF(IFERROR(VLOOKUP(E1463,SOTC_PORKMEAT!A2:B5441,{2},FALSE), TRUE)=TRUE, VLOOKUP(E1463,PICKUP_PORKMEAT!A2:B559,{2},FALSE),VLOOKUP(E1463,SOTC_PORKMEAT!A2:B5441,{2},FALSE))), CUSTOMERS_PORKMEAT!A2:C951,{3},FALSE)</f>
      </c>
      <c r="V1463" s="1">
        <f>VLOOKUP(UPPER(IF(IFERROR(VLOOKUP(E1463,SOTC_PORKMEAT!A2:B5441,{2},FALSE), TRUE)=TRUE, VLOOKUP(E1463,PICKUP_PORKMEAT!A2:B559,{2},FALSE),VLOOKUP(E1463,SOTC_PORKMEAT!A2:B5441,{2},FALSE))), CUSTOMERS_PORKMEAT!A2:D951,{4},FALSE)</f>
      </c>
      <c r="W1463" s="1">
        <f>VLOOKUP(H1463,SKU_PORKMEAT!A2:D683,{4},FALSE)</f>
      </c>
      <c r="X1463" s="1">
        <v>12</v>
      </c>
      <c r="Y1463" t="s">
        <v>2185</v>
      </c>
    </row>
    <row r="1464" spans="1:25" x14ac:dyDescent="0.25">
      <c r="A1464" s="1">
        <v>2024</v>
      </c>
      <c r="B1464" s="1" t="s">
        <v>24</v>
      </c>
      <c r="C1464" s="1" t="s">
        <v>2415</v>
      </c>
      <c r="D1464" s="1" t="s">
        <v>3985</v>
      </c>
      <c r="E1464" s="1">
        <v>2100121477</v>
      </c>
      <c r="F1464" s="1" t="s">
        <v>2185</v>
      </c>
      <c r="G1464" t="s">
        <v>28</v>
      </c>
      <c r="H1464" s="1">
        <v>1000000001178</v>
      </c>
      <c r="I1464" s="1" t="s">
        <v>569</v>
      </c>
      <c r="J1464" s="1" t="s">
        <v>569</v>
      </c>
      <c r="K1464" s="6" t="s">
        <v>931</v>
      </c>
      <c r="L1464" t="s">
        <v>13</v>
      </c>
      <c r="M1464" t="s">
        <v>28</v>
      </c>
      <c r="N1464" s="6" t="s">
        <v>931</v>
      </c>
      <c r="O1464" t="s">
        <v>28</v>
      </c>
      <c r="P1464" t="s">
        <v>28</v>
      </c>
      <c r="Q1464" t="s">
        <v>28</v>
      </c>
      <c r="R1464" s="7" t="s">
        <v>3988</v>
      </c>
      <c r="S1464" s="8">
        <f>R1464/N1464 * -1</f>
      </c>
      <c r="T1464">
        <f>VLOOKUP(H1464,SKU_PORKMEAT!A2:D683,{3},FALSE)</f>
      </c>
      <c r="U1464" s="1">
        <f>VLOOKUP(UPPER(IF(IFERROR(VLOOKUP(E1464,SOTC_PORKMEAT!A2:B5441,{2},FALSE), TRUE)=TRUE, VLOOKUP(E1464,PICKUP_PORKMEAT!A2:B559,{2},FALSE),VLOOKUP(E1464,SOTC_PORKMEAT!A2:B5441,{2},FALSE))), CUSTOMERS_PORKMEAT!A2:C951,{3},FALSE)</f>
      </c>
      <c r="V1464" s="1">
        <f>VLOOKUP(UPPER(IF(IFERROR(VLOOKUP(E1464,SOTC_PORKMEAT!A2:B5441,{2},FALSE), TRUE)=TRUE, VLOOKUP(E1464,PICKUP_PORKMEAT!A2:B559,{2},FALSE),VLOOKUP(E1464,SOTC_PORKMEAT!A2:B5441,{2},FALSE))), CUSTOMERS_PORKMEAT!A2:D951,{4},FALSE)</f>
      </c>
      <c r="W1464" s="1">
        <f>VLOOKUP(H1464,SKU_PORKMEAT!A2:D683,{4},FALSE)</f>
      </c>
      <c r="X1464" s="1">
        <v>12</v>
      </c>
      <c r="Y1464" t="s">
        <v>2185</v>
      </c>
    </row>
    <row r="1465" spans="1:25" x14ac:dyDescent="0.25">
      <c r="A1465" s="1">
        <v>2024</v>
      </c>
      <c r="B1465" s="1" t="s">
        <v>24</v>
      </c>
      <c r="C1465" s="1" t="s">
        <v>2415</v>
      </c>
      <c r="D1465" s="1" t="s">
        <v>3985</v>
      </c>
      <c r="E1465" s="1">
        <v>2100121477</v>
      </c>
      <c r="F1465" s="1" t="s">
        <v>2185</v>
      </c>
      <c r="G1465" t="s">
        <v>28</v>
      </c>
      <c r="H1465" s="1">
        <v>1000000001180</v>
      </c>
      <c r="I1465" s="1" t="s">
        <v>1804</v>
      </c>
      <c r="J1465" s="1" t="s">
        <v>1804</v>
      </c>
      <c r="K1465" s="6" t="s">
        <v>3989</v>
      </c>
      <c r="L1465" t="s">
        <v>13</v>
      </c>
      <c r="M1465" t="s">
        <v>28</v>
      </c>
      <c r="N1465" s="6" t="s">
        <v>3989</v>
      </c>
      <c r="O1465" t="s">
        <v>28</v>
      </c>
      <c r="P1465" t="s">
        <v>28</v>
      </c>
      <c r="Q1465" t="s">
        <v>28</v>
      </c>
      <c r="R1465" s="7" t="s">
        <v>3990</v>
      </c>
      <c r="S1465" s="8">
        <f>R1465/N1465 * -1</f>
      </c>
      <c r="T1465">
        <f>VLOOKUP(H1465,SKU_PORKMEAT!A2:D683,{3},FALSE)</f>
      </c>
      <c r="U1465" s="1">
        <f>VLOOKUP(UPPER(IF(IFERROR(VLOOKUP(E1465,SOTC_PORKMEAT!A2:B5441,{2},FALSE), TRUE)=TRUE, VLOOKUP(E1465,PICKUP_PORKMEAT!A2:B559,{2},FALSE),VLOOKUP(E1465,SOTC_PORKMEAT!A2:B5441,{2},FALSE))), CUSTOMERS_PORKMEAT!A2:C951,{3},FALSE)</f>
      </c>
      <c r="V1465" s="1">
        <f>VLOOKUP(UPPER(IF(IFERROR(VLOOKUP(E1465,SOTC_PORKMEAT!A2:B5441,{2},FALSE), TRUE)=TRUE, VLOOKUP(E1465,PICKUP_PORKMEAT!A2:B559,{2},FALSE),VLOOKUP(E1465,SOTC_PORKMEAT!A2:B5441,{2},FALSE))), CUSTOMERS_PORKMEAT!A2:D951,{4},FALSE)</f>
      </c>
      <c r="W1465" s="1">
        <f>VLOOKUP(H1465,SKU_PORKMEAT!A2:D683,{4},FALSE)</f>
      </c>
      <c r="X1465" s="1">
        <v>12</v>
      </c>
      <c r="Y1465" t="s">
        <v>2185</v>
      </c>
    </row>
    <row r="1466" spans="1:25" x14ac:dyDescent="0.25">
      <c r="A1466" s="1">
        <v>2024</v>
      </c>
      <c r="B1466" s="1" t="s">
        <v>24</v>
      </c>
      <c r="C1466" s="1" t="s">
        <v>2415</v>
      </c>
      <c r="D1466" s="1" t="s">
        <v>3991</v>
      </c>
      <c r="E1466" s="1">
        <v>2100121890</v>
      </c>
      <c r="F1466" s="1" t="s">
        <v>828</v>
      </c>
      <c r="G1466" t="s">
        <v>28</v>
      </c>
      <c r="H1466" s="1">
        <v>1000000000370</v>
      </c>
      <c r="I1466" s="1" t="s">
        <v>765</v>
      </c>
      <c r="J1466" s="1" t="s">
        <v>765</v>
      </c>
      <c r="K1466" s="6" t="s">
        <v>3992</v>
      </c>
      <c r="L1466" t="s">
        <v>13</v>
      </c>
      <c r="M1466" t="s">
        <v>28</v>
      </c>
      <c r="N1466" s="6" t="s">
        <v>3992</v>
      </c>
      <c r="O1466" t="s">
        <v>28</v>
      </c>
      <c r="P1466" t="s">
        <v>28</v>
      </c>
      <c r="Q1466" t="s">
        <v>28</v>
      </c>
      <c r="R1466" s="7" t="s">
        <v>3993</v>
      </c>
      <c r="S1466" s="8">
        <f>R1466/N1466 * -1</f>
      </c>
      <c r="T1466">
        <f>VLOOKUP(H1466,SKU_PORKMEAT!A2:D683,{3},FALSE)</f>
      </c>
      <c r="U1466" s="1">
        <f>VLOOKUP(UPPER(IF(IFERROR(VLOOKUP(E1466,SOTC_PORKMEAT!A2:B5441,{2},FALSE), TRUE)=TRUE, VLOOKUP(E1466,PICKUP_PORKMEAT!A2:B559,{2},FALSE),VLOOKUP(E1466,SOTC_PORKMEAT!A2:B5441,{2},FALSE))), CUSTOMERS_PORKMEAT!A2:C951,{3},FALSE)</f>
      </c>
      <c r="V1466" s="1">
        <f>VLOOKUP(UPPER(IF(IFERROR(VLOOKUP(E1466,SOTC_PORKMEAT!A2:B5441,{2},FALSE), TRUE)=TRUE, VLOOKUP(E1466,PICKUP_PORKMEAT!A2:B559,{2},FALSE),VLOOKUP(E1466,SOTC_PORKMEAT!A2:B5441,{2},FALSE))), CUSTOMERS_PORKMEAT!A2:D951,{4},FALSE)</f>
      </c>
      <c r="W1466" s="1">
        <f>VLOOKUP(H1466,SKU_PORKMEAT!A2:D683,{4},FALSE)</f>
      </c>
      <c r="X1466" s="1">
        <v>13</v>
      </c>
      <c r="Y1466" t="s">
        <v>828</v>
      </c>
    </row>
    <row r="1467" spans="1:25" x14ac:dyDescent="0.25">
      <c r="A1467" s="1">
        <v>2024</v>
      </c>
      <c r="B1467" s="1" t="s">
        <v>24</v>
      </c>
      <c r="C1467" s="1" t="s">
        <v>3044</v>
      </c>
      <c r="D1467" s="1" t="s">
        <v>3994</v>
      </c>
      <c r="E1467" s="1">
        <v>2100122405</v>
      </c>
      <c r="F1467" s="1" t="s">
        <v>267</v>
      </c>
      <c r="G1467" t="s">
        <v>28</v>
      </c>
      <c r="H1467" s="1">
        <v>1000000001128</v>
      </c>
      <c r="I1467" s="1" t="s">
        <v>73</v>
      </c>
      <c r="J1467" s="1" t="s">
        <v>73</v>
      </c>
      <c r="K1467" s="6" t="s">
        <v>3995</v>
      </c>
      <c r="L1467" t="s">
        <v>13</v>
      </c>
      <c r="M1467" t="s">
        <v>28</v>
      </c>
      <c r="N1467" s="6" t="s">
        <v>3995</v>
      </c>
      <c r="O1467" t="s">
        <v>28</v>
      </c>
      <c r="P1467" t="s">
        <v>28</v>
      </c>
      <c r="Q1467" t="s">
        <v>28</v>
      </c>
      <c r="R1467" s="7" t="s">
        <v>3996</v>
      </c>
      <c r="S1467" s="8">
        <f>R1467/N1467 * -1</f>
      </c>
      <c r="T1467">
        <f>VLOOKUP(H1467,SKU_PORKMEAT!A2:D683,{3},FALSE)</f>
      </c>
      <c r="U1467" s="1">
        <f>VLOOKUP(UPPER(IF(IFERROR(VLOOKUP(E1467,SOTC_PORKMEAT!A2:B5441,{2},FALSE), TRUE)=TRUE, VLOOKUP(E1467,PICKUP_PORKMEAT!A2:B559,{2},FALSE),VLOOKUP(E1467,SOTC_PORKMEAT!A2:B5441,{2},FALSE))), CUSTOMERS_PORKMEAT!A2:C951,{3},FALSE)</f>
      </c>
      <c r="V1467" s="1">
        <f>VLOOKUP(UPPER(IF(IFERROR(VLOOKUP(E1467,SOTC_PORKMEAT!A2:B5441,{2},FALSE), TRUE)=TRUE, VLOOKUP(E1467,PICKUP_PORKMEAT!A2:B559,{2},FALSE),VLOOKUP(E1467,SOTC_PORKMEAT!A2:B5441,{2},FALSE))), CUSTOMERS_PORKMEAT!A2:D951,{4},FALSE)</f>
      </c>
      <c r="W1467" s="1">
        <f>VLOOKUP(H1467,SKU_PORKMEAT!A2:D683,{4},FALSE)</f>
      </c>
      <c r="X1467" s="1">
        <v>15</v>
      </c>
      <c r="Y1467" t="s">
        <v>267</v>
      </c>
    </row>
    <row r="1468" spans="1:25" x14ac:dyDescent="0.25">
      <c r="A1468" s="1">
        <v>2024</v>
      </c>
      <c r="B1468" s="1" t="s">
        <v>24</v>
      </c>
      <c r="C1468" s="1" t="s">
        <v>3182</v>
      </c>
      <c r="D1468" s="1" t="s">
        <v>3997</v>
      </c>
      <c r="E1468" s="1">
        <v>2100122412</v>
      </c>
      <c r="F1468" s="1" t="s">
        <v>267</v>
      </c>
      <c r="G1468" t="s">
        <v>28</v>
      </c>
      <c r="H1468" s="1">
        <v>1000000001128</v>
      </c>
      <c r="I1468" s="1" t="s">
        <v>73</v>
      </c>
      <c r="J1468" s="1" t="s">
        <v>73</v>
      </c>
      <c r="K1468" s="6" t="s">
        <v>3998</v>
      </c>
      <c r="L1468" t="s">
        <v>13</v>
      </c>
      <c r="M1468" t="s">
        <v>28</v>
      </c>
      <c r="N1468" s="6" t="s">
        <v>3998</v>
      </c>
      <c r="O1468" t="s">
        <v>28</v>
      </c>
      <c r="P1468" t="s">
        <v>28</v>
      </c>
      <c r="Q1468" t="s">
        <v>28</v>
      </c>
      <c r="R1468" s="7" t="s">
        <v>3999</v>
      </c>
      <c r="S1468" s="8">
        <f>R1468/N1468 * -1</f>
      </c>
      <c r="T1468">
        <f>VLOOKUP(H1468,SKU_PORKMEAT!A2:D683,{3},FALSE)</f>
      </c>
      <c r="U1468" s="1">
        <f>VLOOKUP(UPPER(IF(IFERROR(VLOOKUP(E1468,SOTC_PORKMEAT!A2:B5441,{2},FALSE), TRUE)=TRUE, VLOOKUP(E1468,PICKUP_PORKMEAT!A2:B559,{2},FALSE),VLOOKUP(E1468,SOTC_PORKMEAT!A2:B5441,{2},FALSE))), CUSTOMERS_PORKMEAT!A2:C951,{3},FALSE)</f>
      </c>
      <c r="V1468" s="1">
        <f>VLOOKUP(UPPER(IF(IFERROR(VLOOKUP(E1468,SOTC_PORKMEAT!A2:B5441,{2},FALSE), TRUE)=TRUE, VLOOKUP(E1468,PICKUP_PORKMEAT!A2:B559,{2},FALSE),VLOOKUP(E1468,SOTC_PORKMEAT!A2:B5441,{2},FALSE))), CUSTOMERS_PORKMEAT!A2:D951,{4},FALSE)</f>
      </c>
      <c r="W1468" s="1">
        <f>VLOOKUP(H1468,SKU_PORKMEAT!A2:D683,{4},FALSE)</f>
      </c>
      <c r="X1468" s="1">
        <v>15</v>
      </c>
      <c r="Y1468" t="s">
        <v>267</v>
      </c>
    </row>
    <row r="1469" spans="1:25" x14ac:dyDescent="0.25">
      <c r="A1469" s="1">
        <v>2024</v>
      </c>
      <c r="B1469" s="1" t="s">
        <v>24</v>
      </c>
      <c r="C1469" s="1" t="s">
        <v>983</v>
      </c>
      <c r="D1469" s="1" t="s">
        <v>4000</v>
      </c>
      <c r="E1469" s="1">
        <v>2100121574</v>
      </c>
      <c r="F1469" s="1" t="s">
        <v>271</v>
      </c>
      <c r="G1469" t="s">
        <v>28</v>
      </c>
      <c r="H1469" s="1">
        <v>1000000001141</v>
      </c>
      <c r="I1469" s="1" t="s">
        <v>272</v>
      </c>
      <c r="J1469" s="1" t="s">
        <v>272</v>
      </c>
      <c r="K1469" s="6" t="s">
        <v>4001</v>
      </c>
      <c r="L1469" t="s">
        <v>13</v>
      </c>
      <c r="M1469" t="s">
        <v>28</v>
      </c>
      <c r="N1469" s="6" t="s">
        <v>4001</v>
      </c>
      <c r="O1469" t="s">
        <v>28</v>
      </c>
      <c r="P1469" t="s">
        <v>28</v>
      </c>
      <c r="Q1469" t="s">
        <v>28</v>
      </c>
      <c r="R1469" s="7" t="s">
        <v>4002</v>
      </c>
      <c r="S1469" s="8">
        <f>R1469/N1469 * -1</f>
      </c>
      <c r="T1469">
        <f>VLOOKUP(H1469,SKU_PORKMEAT!A2:D683,{3},FALSE)</f>
      </c>
      <c r="U1469" s="1">
        <f>VLOOKUP(UPPER(IF(IFERROR(VLOOKUP(E1469,SOTC_PORKMEAT!A2:B5441,{2},FALSE), TRUE)=TRUE, VLOOKUP(E1469,PICKUP_PORKMEAT!A2:B559,{2},FALSE),VLOOKUP(E1469,SOTC_PORKMEAT!A2:B5441,{2},FALSE))), CUSTOMERS_PORKMEAT!A2:C951,{3},FALSE)</f>
      </c>
      <c r="V1469" s="1">
        <f>VLOOKUP(UPPER(IF(IFERROR(VLOOKUP(E1469,SOTC_PORKMEAT!A2:B5441,{2},FALSE), TRUE)=TRUE, VLOOKUP(E1469,PICKUP_PORKMEAT!A2:B559,{2},FALSE),VLOOKUP(E1469,SOTC_PORKMEAT!A2:B5441,{2},FALSE))), CUSTOMERS_PORKMEAT!A2:D951,{4},FALSE)</f>
      </c>
      <c r="W1469" s="1">
        <f>VLOOKUP(H1469,SKU_PORKMEAT!A2:D683,{4},FALSE)</f>
      </c>
      <c r="X1469" s="1">
        <v>17</v>
      </c>
      <c r="Y1469" t="s">
        <v>271</v>
      </c>
    </row>
    <row r="1470" spans="1:25" x14ac:dyDescent="0.25">
      <c r="A1470" s="1">
        <v>2024</v>
      </c>
      <c r="B1470" s="1" t="s">
        <v>24</v>
      </c>
      <c r="C1470" s="1" t="s">
        <v>983</v>
      </c>
      <c r="D1470" s="1" t="s">
        <v>4000</v>
      </c>
      <c r="E1470" s="1">
        <v>2100121574</v>
      </c>
      <c r="F1470" s="1" t="s">
        <v>271</v>
      </c>
      <c r="G1470" t="s">
        <v>28</v>
      </c>
      <c r="H1470" s="1">
        <v>1000000001357</v>
      </c>
      <c r="I1470" s="1" t="s">
        <v>246</v>
      </c>
      <c r="J1470" s="1" t="s">
        <v>246</v>
      </c>
      <c r="K1470" s="6" t="s">
        <v>4003</v>
      </c>
      <c r="L1470" t="s">
        <v>13</v>
      </c>
      <c r="M1470" t="s">
        <v>28</v>
      </c>
      <c r="N1470" s="6" t="s">
        <v>4003</v>
      </c>
      <c r="O1470" t="s">
        <v>28</v>
      </c>
      <c r="P1470" t="s">
        <v>28</v>
      </c>
      <c r="Q1470" t="s">
        <v>28</v>
      </c>
      <c r="R1470" s="7" t="s">
        <v>4004</v>
      </c>
      <c r="S1470" s="8">
        <f>R1470/N1470 * -1</f>
      </c>
      <c r="T1470">
        <f>VLOOKUP(H1470,SKU_PORKMEAT!A2:D683,{3},FALSE)</f>
      </c>
      <c r="U1470" s="1">
        <f>VLOOKUP(UPPER(IF(IFERROR(VLOOKUP(E1470,SOTC_PORKMEAT!A2:B5441,{2},FALSE), TRUE)=TRUE, VLOOKUP(E1470,PICKUP_PORKMEAT!A2:B559,{2},FALSE),VLOOKUP(E1470,SOTC_PORKMEAT!A2:B5441,{2},FALSE))), CUSTOMERS_PORKMEAT!A2:C951,{3},FALSE)</f>
      </c>
      <c r="V1470" s="1">
        <f>VLOOKUP(UPPER(IF(IFERROR(VLOOKUP(E1470,SOTC_PORKMEAT!A2:B5441,{2},FALSE), TRUE)=TRUE, VLOOKUP(E1470,PICKUP_PORKMEAT!A2:B559,{2},FALSE),VLOOKUP(E1470,SOTC_PORKMEAT!A2:B5441,{2},FALSE))), CUSTOMERS_PORKMEAT!A2:D951,{4},FALSE)</f>
      </c>
      <c r="W1470" s="1">
        <f>VLOOKUP(H1470,SKU_PORKMEAT!A2:D683,{4},FALSE)</f>
      </c>
      <c r="X1470" s="1">
        <v>17</v>
      </c>
      <c r="Y1470" t="s">
        <v>271</v>
      </c>
    </row>
    <row r="1471" spans="1:25" x14ac:dyDescent="0.25">
      <c r="A1471" s="1">
        <v>2024</v>
      </c>
      <c r="B1471" s="1" t="s">
        <v>24</v>
      </c>
      <c r="C1471" s="1" t="s">
        <v>983</v>
      </c>
      <c r="D1471" s="1" t="s">
        <v>4005</v>
      </c>
      <c r="E1471" s="1">
        <v>2100121571</v>
      </c>
      <c r="F1471" s="1" t="s">
        <v>278</v>
      </c>
      <c r="G1471" t="s">
        <v>28</v>
      </c>
      <c r="H1471" s="1">
        <v>1000000001141</v>
      </c>
      <c r="I1471" s="1" t="s">
        <v>272</v>
      </c>
      <c r="J1471" s="1" t="s">
        <v>272</v>
      </c>
      <c r="K1471" s="6" t="s">
        <v>4006</v>
      </c>
      <c r="L1471" t="s">
        <v>13</v>
      </c>
      <c r="M1471" t="s">
        <v>28</v>
      </c>
      <c r="N1471" s="6" t="s">
        <v>4006</v>
      </c>
      <c r="O1471" t="s">
        <v>28</v>
      </c>
      <c r="P1471" t="s">
        <v>28</v>
      </c>
      <c r="Q1471" t="s">
        <v>28</v>
      </c>
      <c r="R1471" s="7" t="s">
        <v>4007</v>
      </c>
      <c r="S1471" s="8">
        <f>R1471/N1471 * -1</f>
      </c>
      <c r="T1471">
        <f>VLOOKUP(H1471,SKU_PORKMEAT!A2:D683,{3},FALSE)</f>
      </c>
      <c r="U1471" s="1">
        <f>VLOOKUP(UPPER(IF(IFERROR(VLOOKUP(E1471,SOTC_PORKMEAT!A2:B5441,{2},FALSE), TRUE)=TRUE, VLOOKUP(E1471,PICKUP_PORKMEAT!A2:B559,{2},FALSE),VLOOKUP(E1471,SOTC_PORKMEAT!A2:B5441,{2},FALSE))), CUSTOMERS_PORKMEAT!A2:C951,{3},FALSE)</f>
      </c>
      <c r="V1471" s="1">
        <f>VLOOKUP(UPPER(IF(IFERROR(VLOOKUP(E1471,SOTC_PORKMEAT!A2:B5441,{2},FALSE), TRUE)=TRUE, VLOOKUP(E1471,PICKUP_PORKMEAT!A2:B559,{2},FALSE),VLOOKUP(E1471,SOTC_PORKMEAT!A2:B5441,{2},FALSE))), CUSTOMERS_PORKMEAT!A2:D951,{4},FALSE)</f>
      </c>
      <c r="W1471" s="1">
        <f>VLOOKUP(H1471,SKU_PORKMEAT!A2:D683,{4},FALSE)</f>
      </c>
      <c r="X1471" s="1">
        <v>17</v>
      </c>
      <c r="Y1471" t="s">
        <v>278</v>
      </c>
    </row>
    <row r="1472" spans="1:25" x14ac:dyDescent="0.25">
      <c r="A1472" s="1">
        <v>2024</v>
      </c>
      <c r="B1472" s="1" t="s">
        <v>24</v>
      </c>
      <c r="C1472" s="1" t="s">
        <v>983</v>
      </c>
      <c r="D1472" s="1" t="s">
        <v>4005</v>
      </c>
      <c r="E1472" s="1">
        <v>2100121571</v>
      </c>
      <c r="F1472" s="1" t="s">
        <v>278</v>
      </c>
      <c r="G1472" t="s">
        <v>28</v>
      </c>
      <c r="H1472" s="1">
        <v>1000000001357</v>
      </c>
      <c r="I1472" s="1" t="s">
        <v>246</v>
      </c>
      <c r="J1472" s="1" t="s">
        <v>246</v>
      </c>
      <c r="K1472" s="6" t="s">
        <v>4008</v>
      </c>
      <c r="L1472" t="s">
        <v>13</v>
      </c>
      <c r="M1472" t="s">
        <v>28</v>
      </c>
      <c r="N1472" s="6" t="s">
        <v>4008</v>
      </c>
      <c r="O1472" t="s">
        <v>28</v>
      </c>
      <c r="P1472" t="s">
        <v>28</v>
      </c>
      <c r="Q1472" t="s">
        <v>28</v>
      </c>
      <c r="R1472" s="7" t="s">
        <v>4009</v>
      </c>
      <c r="S1472" s="8">
        <f>R1472/N1472 * -1</f>
      </c>
      <c r="T1472">
        <f>VLOOKUP(H1472,SKU_PORKMEAT!A2:D683,{3},FALSE)</f>
      </c>
      <c r="U1472" s="1">
        <f>VLOOKUP(UPPER(IF(IFERROR(VLOOKUP(E1472,SOTC_PORKMEAT!A2:B5441,{2},FALSE), TRUE)=TRUE, VLOOKUP(E1472,PICKUP_PORKMEAT!A2:B559,{2},FALSE),VLOOKUP(E1472,SOTC_PORKMEAT!A2:B5441,{2},FALSE))), CUSTOMERS_PORKMEAT!A2:C951,{3},FALSE)</f>
      </c>
      <c r="V1472" s="1">
        <f>VLOOKUP(UPPER(IF(IFERROR(VLOOKUP(E1472,SOTC_PORKMEAT!A2:B5441,{2},FALSE), TRUE)=TRUE, VLOOKUP(E1472,PICKUP_PORKMEAT!A2:B559,{2},FALSE),VLOOKUP(E1472,SOTC_PORKMEAT!A2:B5441,{2},FALSE))), CUSTOMERS_PORKMEAT!A2:D951,{4},FALSE)</f>
      </c>
      <c r="W1472" s="1">
        <f>VLOOKUP(H1472,SKU_PORKMEAT!A2:D683,{4},FALSE)</f>
      </c>
      <c r="X1472" s="1">
        <v>17</v>
      </c>
      <c r="Y1472" t="s">
        <v>278</v>
      </c>
    </row>
    <row r="1473" spans="1:25" x14ac:dyDescent="0.25">
      <c r="A1473" s="1">
        <v>2024</v>
      </c>
      <c r="B1473" s="1" t="s">
        <v>24</v>
      </c>
      <c r="C1473" s="1" t="s">
        <v>983</v>
      </c>
      <c r="D1473" s="1" t="s">
        <v>4010</v>
      </c>
      <c r="E1473" s="1">
        <v>2100121581</v>
      </c>
      <c r="F1473" s="1" t="s">
        <v>139</v>
      </c>
      <c r="G1473" t="s">
        <v>28</v>
      </c>
      <c r="H1473" s="1">
        <v>1000000001141</v>
      </c>
      <c r="I1473" s="1" t="s">
        <v>272</v>
      </c>
      <c r="J1473" s="1" t="s">
        <v>272</v>
      </c>
      <c r="K1473" s="6" t="s">
        <v>4011</v>
      </c>
      <c r="L1473" t="s">
        <v>13</v>
      </c>
      <c r="M1473" t="s">
        <v>28</v>
      </c>
      <c r="N1473" s="6" t="s">
        <v>4011</v>
      </c>
      <c r="O1473" t="s">
        <v>28</v>
      </c>
      <c r="P1473" t="s">
        <v>28</v>
      </c>
      <c r="Q1473" t="s">
        <v>28</v>
      </c>
      <c r="R1473" s="7" t="s">
        <v>4012</v>
      </c>
      <c r="S1473" s="8">
        <f>R1473/N1473 * -1</f>
      </c>
      <c r="T1473">
        <f>VLOOKUP(H1473,SKU_PORKMEAT!A2:D683,{3},FALSE)</f>
      </c>
      <c r="U1473" s="1">
        <f>VLOOKUP(UPPER(IF(IFERROR(VLOOKUP(E1473,SOTC_PORKMEAT!A2:B5441,{2},FALSE), TRUE)=TRUE, VLOOKUP(E1473,PICKUP_PORKMEAT!A2:B559,{2},FALSE),VLOOKUP(E1473,SOTC_PORKMEAT!A2:B5441,{2},FALSE))), CUSTOMERS_PORKMEAT!A2:C951,{3},FALSE)</f>
      </c>
      <c r="V1473" s="1">
        <f>VLOOKUP(UPPER(IF(IFERROR(VLOOKUP(E1473,SOTC_PORKMEAT!A2:B5441,{2},FALSE), TRUE)=TRUE, VLOOKUP(E1473,PICKUP_PORKMEAT!A2:B559,{2},FALSE),VLOOKUP(E1473,SOTC_PORKMEAT!A2:B5441,{2},FALSE))), CUSTOMERS_PORKMEAT!A2:D951,{4},FALSE)</f>
      </c>
      <c r="W1473" s="1">
        <f>VLOOKUP(H1473,SKU_PORKMEAT!A2:D683,{4},FALSE)</f>
      </c>
      <c r="X1473" s="1">
        <v>17</v>
      </c>
      <c r="Y1473" t="s">
        <v>139</v>
      </c>
    </row>
    <row r="1474" spans="1:25" x14ac:dyDescent="0.25">
      <c r="A1474" s="1">
        <v>2024</v>
      </c>
      <c r="B1474" s="1" t="s">
        <v>24</v>
      </c>
      <c r="C1474" s="1" t="s">
        <v>983</v>
      </c>
      <c r="D1474" s="1" t="s">
        <v>4010</v>
      </c>
      <c r="E1474" s="1">
        <v>2100121581</v>
      </c>
      <c r="F1474" s="1" t="s">
        <v>139</v>
      </c>
      <c r="G1474" t="s">
        <v>28</v>
      </c>
      <c r="H1474" s="1">
        <v>1000000001357</v>
      </c>
      <c r="I1474" s="1" t="s">
        <v>246</v>
      </c>
      <c r="J1474" s="1" t="s">
        <v>246</v>
      </c>
      <c r="K1474" s="6" t="s">
        <v>4013</v>
      </c>
      <c r="L1474" t="s">
        <v>13</v>
      </c>
      <c r="M1474" t="s">
        <v>28</v>
      </c>
      <c r="N1474" s="6" t="s">
        <v>4013</v>
      </c>
      <c r="O1474" t="s">
        <v>28</v>
      </c>
      <c r="P1474" t="s">
        <v>28</v>
      </c>
      <c r="Q1474" t="s">
        <v>28</v>
      </c>
      <c r="R1474" s="7" t="s">
        <v>4014</v>
      </c>
      <c r="S1474" s="8">
        <f>R1474/N1474 * -1</f>
      </c>
      <c r="T1474">
        <f>VLOOKUP(H1474,SKU_PORKMEAT!A2:D683,{3},FALSE)</f>
      </c>
      <c r="U1474" s="1">
        <f>VLOOKUP(UPPER(IF(IFERROR(VLOOKUP(E1474,SOTC_PORKMEAT!A2:B5441,{2},FALSE), TRUE)=TRUE, VLOOKUP(E1474,PICKUP_PORKMEAT!A2:B559,{2},FALSE),VLOOKUP(E1474,SOTC_PORKMEAT!A2:B5441,{2},FALSE))), CUSTOMERS_PORKMEAT!A2:C951,{3},FALSE)</f>
      </c>
      <c r="V1474" s="1">
        <f>VLOOKUP(UPPER(IF(IFERROR(VLOOKUP(E1474,SOTC_PORKMEAT!A2:B5441,{2},FALSE), TRUE)=TRUE, VLOOKUP(E1474,PICKUP_PORKMEAT!A2:B559,{2},FALSE),VLOOKUP(E1474,SOTC_PORKMEAT!A2:B5441,{2},FALSE))), CUSTOMERS_PORKMEAT!A2:D951,{4},FALSE)</f>
      </c>
      <c r="W1474" s="1">
        <f>VLOOKUP(H1474,SKU_PORKMEAT!A2:D683,{4},FALSE)</f>
      </c>
      <c r="X1474" s="1">
        <v>17</v>
      </c>
      <c r="Y1474" t="s">
        <v>139</v>
      </c>
    </row>
    <row r="1475" spans="1:25" x14ac:dyDescent="0.25">
      <c r="A1475" s="1">
        <v>2024</v>
      </c>
      <c r="B1475" s="1" t="s">
        <v>24</v>
      </c>
      <c r="C1475" s="1" t="s">
        <v>2415</v>
      </c>
      <c r="D1475" s="1" t="s">
        <v>4015</v>
      </c>
      <c r="E1475" s="1">
        <v>2600002170</v>
      </c>
      <c r="F1475" s="1" t="s">
        <v>88</v>
      </c>
      <c r="G1475" t="s">
        <v>28</v>
      </c>
      <c r="H1475" s="1">
        <v>1000000001128</v>
      </c>
      <c r="I1475" s="1" t="s">
        <v>73</v>
      </c>
      <c r="J1475" s="1" t="s">
        <v>73</v>
      </c>
      <c r="K1475" s="6" t="s">
        <v>4016</v>
      </c>
      <c r="L1475" t="s">
        <v>13</v>
      </c>
      <c r="M1475" t="s">
        <v>28</v>
      </c>
      <c r="N1475" s="6" t="s">
        <v>4016</v>
      </c>
      <c r="O1475" t="s">
        <v>28</v>
      </c>
      <c r="P1475" t="s">
        <v>28</v>
      </c>
      <c r="Q1475" t="s">
        <v>28</v>
      </c>
      <c r="R1475" s="7" t="s">
        <v>4017</v>
      </c>
      <c r="S1475" s="8">
        <f>R1475/N1475 * -1</f>
      </c>
      <c r="T1475">
        <f>VLOOKUP(H1475,SKU_PORKMEAT!A2:D683,{3},FALSE)</f>
      </c>
      <c r="U1475" s="1">
        <f>VLOOKUP(UPPER(IF(IFERROR(VLOOKUP(E1475,SOTC_PORKMEAT!A2:B5441,{2},FALSE), TRUE)=TRUE, VLOOKUP(E1475,PICKUP_PORKMEAT!A2:B559,{2},FALSE),VLOOKUP(E1475,SOTC_PORKMEAT!A2:B5441,{2},FALSE))), CUSTOMERS_PORKMEAT!A2:C951,{3},FALSE)</f>
      </c>
      <c r="V1475" s="1">
        <f>VLOOKUP(UPPER(IF(IFERROR(VLOOKUP(E1475,SOTC_PORKMEAT!A2:B5441,{2},FALSE), TRUE)=TRUE, VLOOKUP(E1475,PICKUP_PORKMEAT!A2:B559,{2},FALSE),VLOOKUP(E1475,SOTC_PORKMEAT!A2:B5441,{2},FALSE))), CUSTOMERS_PORKMEAT!A2:D951,{4},FALSE)</f>
      </c>
      <c r="W1475" s="1">
        <f>VLOOKUP(H1475,SKU_PORKMEAT!A2:D683,{4},FALSE)</f>
      </c>
      <c r="X1475" s="1">
        <v>15</v>
      </c>
      <c r="Y1475" t="s">
        <v>88</v>
      </c>
    </row>
    <row r="1476" spans="1:25" x14ac:dyDescent="0.25">
      <c r="A1476" s="1">
        <v>2024</v>
      </c>
      <c r="B1476" s="1" t="s">
        <v>24</v>
      </c>
      <c r="C1476" s="1" t="s">
        <v>2454</v>
      </c>
      <c r="D1476" s="1" t="s">
        <v>4018</v>
      </c>
      <c r="E1476" s="1">
        <v>2600002172</v>
      </c>
      <c r="F1476" s="1" t="s">
        <v>512</v>
      </c>
      <c r="G1476" t="s">
        <v>28</v>
      </c>
      <c r="H1476" s="1">
        <v>1000000000762</v>
      </c>
      <c r="I1476" s="1" t="s">
        <v>504</v>
      </c>
      <c r="J1476" s="1" t="s">
        <v>504</v>
      </c>
      <c r="K1476" s="6" t="s">
        <v>4019</v>
      </c>
      <c r="L1476" t="s">
        <v>13</v>
      </c>
      <c r="M1476" t="s">
        <v>28</v>
      </c>
      <c r="N1476" s="6" t="s">
        <v>4019</v>
      </c>
      <c r="O1476" t="s">
        <v>28</v>
      </c>
      <c r="P1476" t="s">
        <v>28</v>
      </c>
      <c r="Q1476" t="s">
        <v>28</v>
      </c>
      <c r="R1476" s="7" t="s">
        <v>4020</v>
      </c>
      <c r="S1476" s="8">
        <f>R1476/N1476 * -1</f>
      </c>
      <c r="T1476">
        <f>VLOOKUP(H1476,SKU_PORKMEAT!A2:D683,{3},FALSE)</f>
      </c>
      <c r="U1476" s="1">
        <f>VLOOKUP(UPPER(IF(IFERROR(VLOOKUP(E1476,SOTC_PORKMEAT!A2:B5441,{2},FALSE), TRUE)=TRUE, VLOOKUP(E1476,PICKUP_PORKMEAT!A2:B559,{2},FALSE),VLOOKUP(E1476,SOTC_PORKMEAT!A2:B5441,{2},FALSE))), CUSTOMERS_PORKMEAT!A2:C951,{3},FALSE)</f>
      </c>
      <c r="V1476" s="1">
        <f>VLOOKUP(UPPER(IF(IFERROR(VLOOKUP(E1476,SOTC_PORKMEAT!A2:B5441,{2},FALSE), TRUE)=TRUE, VLOOKUP(E1476,PICKUP_PORKMEAT!A2:B559,{2},FALSE),VLOOKUP(E1476,SOTC_PORKMEAT!A2:B5441,{2},FALSE))), CUSTOMERS_PORKMEAT!A2:D951,{4},FALSE)</f>
      </c>
      <c r="W1476" s="1">
        <f>VLOOKUP(H1476,SKU_PORKMEAT!A2:D683,{4},FALSE)</f>
      </c>
      <c r="X1476" s="1">
        <v>12</v>
      </c>
      <c r="Y1476" t="s">
        <v>512</v>
      </c>
    </row>
    <row r="1477" spans="1:25" x14ac:dyDescent="0.25">
      <c r="A1477" s="1">
        <v>2024</v>
      </c>
      <c r="B1477" s="1" t="s">
        <v>24</v>
      </c>
      <c r="C1477" s="1" t="s">
        <v>3044</v>
      </c>
      <c r="D1477" s="1" t="s">
        <v>4021</v>
      </c>
      <c r="E1477" s="1">
        <v>2600002171</v>
      </c>
      <c r="F1477" s="1" t="s">
        <v>139</v>
      </c>
      <c r="G1477" t="s">
        <v>28</v>
      </c>
      <c r="H1477" s="1">
        <v>1000000001128</v>
      </c>
      <c r="I1477" s="1" t="s">
        <v>73</v>
      </c>
      <c r="J1477" s="1" t="s">
        <v>73</v>
      </c>
      <c r="K1477" s="6" t="s">
        <v>4022</v>
      </c>
      <c r="L1477" t="s">
        <v>13</v>
      </c>
      <c r="M1477" t="s">
        <v>28</v>
      </c>
      <c r="N1477" s="6" t="s">
        <v>4022</v>
      </c>
      <c r="O1477" t="s">
        <v>28</v>
      </c>
      <c r="P1477" t="s">
        <v>28</v>
      </c>
      <c r="Q1477" t="s">
        <v>28</v>
      </c>
      <c r="R1477" s="7" t="s">
        <v>4023</v>
      </c>
      <c r="S1477" s="8">
        <f>R1477/N1477 * -1</f>
      </c>
      <c r="T1477">
        <f>VLOOKUP(H1477,SKU_PORKMEAT!A2:D683,{3},FALSE)</f>
      </c>
      <c r="U1477" s="1">
        <f>VLOOKUP(UPPER(IF(IFERROR(VLOOKUP(E1477,SOTC_PORKMEAT!A2:B5441,{2},FALSE), TRUE)=TRUE, VLOOKUP(E1477,PICKUP_PORKMEAT!A2:B559,{2},FALSE),VLOOKUP(E1477,SOTC_PORKMEAT!A2:B5441,{2},FALSE))), CUSTOMERS_PORKMEAT!A2:C951,{3},FALSE)</f>
      </c>
      <c r="V1477" s="1">
        <f>VLOOKUP(UPPER(IF(IFERROR(VLOOKUP(E1477,SOTC_PORKMEAT!A2:B5441,{2},FALSE), TRUE)=TRUE, VLOOKUP(E1477,PICKUP_PORKMEAT!A2:B559,{2},FALSE),VLOOKUP(E1477,SOTC_PORKMEAT!A2:B5441,{2},FALSE))), CUSTOMERS_PORKMEAT!A2:D951,{4},FALSE)</f>
      </c>
      <c r="W1477" s="1">
        <f>VLOOKUP(H1477,SKU_PORKMEAT!A2:D683,{4},FALSE)</f>
      </c>
      <c r="X1477" s="1">
        <v>15</v>
      </c>
      <c r="Y1477" t="s">
        <v>139</v>
      </c>
    </row>
    <row r="1478" spans="1:25" x14ac:dyDescent="0.25">
      <c r="A1478" s="1">
        <v>2024</v>
      </c>
      <c r="B1478" s="1" t="s">
        <v>24</v>
      </c>
      <c r="C1478" s="1" t="s">
        <v>2415</v>
      </c>
      <c r="D1478" s="1" t="s">
        <v>4024</v>
      </c>
      <c r="E1478" s="1">
        <v>2600002169</v>
      </c>
      <c r="F1478" s="1">
        <f>VLOOKUP(UPPER(IF(IFERROR(VLOOKUP(E1478,SOTC_PORKMEAT!A2:B5441,{2},FALSE), TRUE)=TRUE, VLOOKUP(E1478,PICKUP_PORKMEAT!A2:B559,{2},FALSE),VLOOKUP(E1478,SOTC_PORKMEAT!A2:B5441,{2},FALSE))), CUSTOMERS_PORKMEAT!A2:B951,{2},FALSE)</f>
      </c>
      <c r="G1478" t="s">
        <v>28</v>
      </c>
      <c r="H1478" s="1">
        <v>1000000001128</v>
      </c>
      <c r="I1478" s="1" t="s">
        <v>73</v>
      </c>
      <c r="J1478" s="1" t="s">
        <v>73</v>
      </c>
      <c r="K1478" s="6" t="s">
        <v>4025</v>
      </c>
      <c r="L1478" t="s">
        <v>13</v>
      </c>
      <c r="M1478" t="s">
        <v>28</v>
      </c>
      <c r="N1478" s="6" t="s">
        <v>4025</v>
      </c>
      <c r="O1478" t="s">
        <v>28</v>
      </c>
      <c r="P1478" t="s">
        <v>28</v>
      </c>
      <c r="Q1478" t="s">
        <v>28</v>
      </c>
      <c r="R1478" s="7" t="s">
        <v>4026</v>
      </c>
      <c r="S1478" s="8">
        <f>R1478/N1478 * -1</f>
      </c>
      <c r="T1478">
        <f>VLOOKUP(H1478,SKU_PORKMEAT!A2:D683,{3},FALSE)</f>
      </c>
      <c r="U1478" s="1">
        <f>VLOOKUP(UPPER(IF(IFERROR(VLOOKUP(E1478,SOTC_PORKMEAT!A2:B5441,{2},FALSE), TRUE)=TRUE, VLOOKUP(E1478,PICKUP_PORKMEAT!A2:B559,{2},FALSE),VLOOKUP(E1478,SOTC_PORKMEAT!A2:B5441,{2},FALSE))), CUSTOMERS_PORKMEAT!A2:C951,{3},FALSE)</f>
      </c>
      <c r="V1478" s="1">
        <f>VLOOKUP(UPPER(IF(IFERROR(VLOOKUP(E1478,SOTC_PORKMEAT!A2:B5441,{2},FALSE), TRUE)=TRUE, VLOOKUP(E1478,PICKUP_PORKMEAT!A2:B559,{2},FALSE),VLOOKUP(E1478,SOTC_PORKMEAT!A2:B5441,{2},FALSE))), CUSTOMERS_PORKMEAT!A2:D951,{4},FALSE)</f>
      </c>
      <c r="W1478" s="1">
        <f>VLOOKUP(H1478,SKU_PORKMEAT!A2:D683,{4},FALSE)</f>
      </c>
      <c r="X1478" s="1">
        <v>15</v>
      </c>
      <c r="Y1478" t="s">
        <v>256</v>
      </c>
    </row>
    <row r="1479" spans="1:25" x14ac:dyDescent="0.25">
      <c r="A1479" s="1">
        <v>2024</v>
      </c>
      <c r="B1479" s="1" t="s">
        <v>24</v>
      </c>
      <c r="C1479" s="1" t="s">
        <v>2454</v>
      </c>
      <c r="D1479" s="1" t="s">
        <v>4027</v>
      </c>
      <c r="E1479" s="1">
        <v>2100121862</v>
      </c>
      <c r="F1479" s="1">
        <f>VLOOKUP(UPPER(IF(IFERROR(VLOOKUP(E1479,SOTC_PORKMEAT!A2:B5441,{2},FALSE), TRUE)=TRUE, VLOOKUP(E1479,PICKUP_PORKMEAT!A2:B559,{2},FALSE),VLOOKUP(E1479,SOTC_PORKMEAT!A2:B5441,{2},FALSE))), CUSTOMERS_PORKMEAT!A2:B951,{2},FALSE)</f>
      </c>
      <c r="G1479" t="s">
        <v>28</v>
      </c>
      <c r="H1479" s="1">
        <v>1000000001146</v>
      </c>
      <c r="I1479" s="1" t="s">
        <v>1546</v>
      </c>
      <c r="J1479" s="1" t="s">
        <v>1546</v>
      </c>
      <c r="K1479" s="6" t="s">
        <v>4028</v>
      </c>
      <c r="L1479" t="s">
        <v>13</v>
      </c>
      <c r="M1479" t="s">
        <v>28</v>
      </c>
      <c r="N1479" s="6" t="s">
        <v>4028</v>
      </c>
      <c r="O1479" t="s">
        <v>28</v>
      </c>
      <c r="P1479" t="s">
        <v>28</v>
      </c>
      <c r="Q1479" t="s">
        <v>28</v>
      </c>
      <c r="R1479" s="7" t="s">
        <v>4029</v>
      </c>
      <c r="S1479" s="8">
        <f>R1479/N1479 * -1</f>
      </c>
      <c r="T1479">
        <f>VLOOKUP(H1479,SKU_PORKMEAT!A2:D683,{3},FALSE)</f>
      </c>
      <c r="U1479" s="1">
        <f>VLOOKUP(UPPER(IF(IFERROR(VLOOKUP(E1479,SOTC_PORKMEAT!A2:B5441,{2},FALSE), TRUE)=TRUE, VLOOKUP(E1479,PICKUP_PORKMEAT!A2:B559,{2},FALSE),VLOOKUP(E1479,SOTC_PORKMEAT!A2:B5441,{2},FALSE))), CUSTOMERS_PORKMEAT!A2:C951,{3},FALSE)</f>
      </c>
      <c r="V1479" s="1">
        <f>VLOOKUP(UPPER(IF(IFERROR(VLOOKUP(E1479,SOTC_PORKMEAT!A2:B5441,{2},FALSE), TRUE)=TRUE, VLOOKUP(E1479,PICKUP_PORKMEAT!A2:B559,{2},FALSE),VLOOKUP(E1479,SOTC_PORKMEAT!A2:B5441,{2},FALSE))), CUSTOMERS_PORKMEAT!A2:D951,{4},FALSE)</f>
      </c>
      <c r="W1479" s="1">
        <f>VLOOKUP(H1479,SKU_PORKMEAT!A2:D683,{4},FALSE)</f>
      </c>
      <c r="X1479" s="1">
        <v>17</v>
      </c>
      <c r="Y1479" t="s">
        <v>256</v>
      </c>
    </row>
    <row r="1480" spans="1:25" x14ac:dyDescent="0.25">
      <c r="A1480" s="1">
        <v>2024</v>
      </c>
      <c r="B1480" s="1" t="s">
        <v>24</v>
      </c>
      <c r="C1480" s="1" t="s">
        <v>2415</v>
      </c>
      <c r="D1480" s="1" t="s">
        <v>4030</v>
      </c>
      <c r="E1480" s="1">
        <v>2100121894</v>
      </c>
      <c r="F1480" s="1">
        <f>VLOOKUP(UPPER(IF(IFERROR(VLOOKUP(E1480,SOTC_PORKMEAT!A2:B5441,{2},FALSE), TRUE)=TRUE, VLOOKUP(E1480,PICKUP_PORKMEAT!A2:B559,{2},FALSE),VLOOKUP(E1480,SOTC_PORKMEAT!A2:B5441,{2},FALSE))), CUSTOMERS_PORKMEAT!A2:B951,{2},FALSE)</f>
      </c>
      <c r="G1480" t="s">
        <v>28</v>
      </c>
      <c r="H1480" s="1">
        <v>1000000000713</v>
      </c>
      <c r="I1480" s="1" t="s">
        <v>913</v>
      </c>
      <c r="J1480" s="1" t="s">
        <v>913</v>
      </c>
      <c r="K1480" s="6" t="s">
        <v>4031</v>
      </c>
      <c r="L1480" t="s">
        <v>13</v>
      </c>
      <c r="M1480" t="s">
        <v>28</v>
      </c>
      <c r="N1480" s="6" t="s">
        <v>4031</v>
      </c>
      <c r="O1480" t="s">
        <v>28</v>
      </c>
      <c r="P1480" t="s">
        <v>28</v>
      </c>
      <c r="Q1480" t="s">
        <v>28</v>
      </c>
      <c r="R1480" s="7" t="s">
        <v>4032</v>
      </c>
      <c r="S1480" s="8">
        <f>R1480/N1480 * -1</f>
      </c>
      <c r="T1480">
        <f>VLOOKUP(H1480,SKU_PORKMEAT!A2:D683,{3},FALSE)</f>
      </c>
      <c r="U1480" s="1">
        <f>VLOOKUP(UPPER(IF(IFERROR(VLOOKUP(E1480,SOTC_PORKMEAT!A2:B5441,{2},FALSE), TRUE)=TRUE, VLOOKUP(E1480,PICKUP_PORKMEAT!A2:B559,{2},FALSE),VLOOKUP(E1480,SOTC_PORKMEAT!A2:B5441,{2},FALSE))), CUSTOMERS_PORKMEAT!A2:C951,{3},FALSE)</f>
      </c>
      <c r="V1480" s="1">
        <f>VLOOKUP(UPPER(IF(IFERROR(VLOOKUP(E1480,SOTC_PORKMEAT!A2:B5441,{2},FALSE), TRUE)=TRUE, VLOOKUP(E1480,PICKUP_PORKMEAT!A2:B559,{2},FALSE),VLOOKUP(E1480,SOTC_PORKMEAT!A2:B5441,{2},FALSE))), CUSTOMERS_PORKMEAT!A2:D951,{4},FALSE)</f>
      </c>
      <c r="W1480" s="1">
        <f>VLOOKUP(H1480,SKU_PORKMEAT!A2:D683,{4},FALSE)</f>
      </c>
      <c r="X1480" s="1">
        <v>12</v>
      </c>
      <c r="Y1480" t="s">
        <v>256</v>
      </c>
    </row>
    <row r="1481" spans="1:25" x14ac:dyDescent="0.25">
      <c r="A1481" s="1">
        <v>2024</v>
      </c>
      <c r="B1481" s="1" t="s">
        <v>24</v>
      </c>
      <c r="C1481" s="1" t="s">
        <v>2415</v>
      </c>
      <c r="D1481" s="1" t="s">
        <v>4030</v>
      </c>
      <c r="E1481" s="1">
        <v>2100121894</v>
      </c>
      <c r="F1481" s="1">
        <f>VLOOKUP(UPPER(IF(IFERROR(VLOOKUP(E1481,SOTC_PORKMEAT!A2:B5441,{2},FALSE), TRUE)=TRUE, VLOOKUP(E1481,PICKUP_PORKMEAT!A2:B559,{2},FALSE),VLOOKUP(E1481,SOTC_PORKMEAT!A2:B5441,{2},FALSE))), CUSTOMERS_PORKMEAT!A2:B951,{2},FALSE)</f>
      </c>
      <c r="G1481" t="s">
        <v>28</v>
      </c>
      <c r="H1481" s="1">
        <v>1000000000811</v>
      </c>
      <c r="I1481" s="1" t="s">
        <v>916</v>
      </c>
      <c r="J1481" s="1" t="s">
        <v>916</v>
      </c>
      <c r="K1481" s="6" t="s">
        <v>4033</v>
      </c>
      <c r="L1481" t="s">
        <v>13</v>
      </c>
      <c r="M1481" t="s">
        <v>28</v>
      </c>
      <c r="N1481" s="6" t="s">
        <v>4033</v>
      </c>
      <c r="O1481" t="s">
        <v>28</v>
      </c>
      <c r="P1481" t="s">
        <v>28</v>
      </c>
      <c r="Q1481" t="s">
        <v>28</v>
      </c>
      <c r="R1481" s="7" t="s">
        <v>4034</v>
      </c>
      <c r="S1481" s="8">
        <f>R1481/N1481 * -1</f>
      </c>
      <c r="T1481">
        <f>VLOOKUP(H1481,SKU_PORKMEAT!A2:D683,{3},FALSE)</f>
      </c>
      <c r="U1481" s="1">
        <f>VLOOKUP(UPPER(IF(IFERROR(VLOOKUP(E1481,SOTC_PORKMEAT!A2:B5441,{2},FALSE), TRUE)=TRUE, VLOOKUP(E1481,PICKUP_PORKMEAT!A2:B559,{2},FALSE),VLOOKUP(E1481,SOTC_PORKMEAT!A2:B5441,{2},FALSE))), CUSTOMERS_PORKMEAT!A2:C951,{3},FALSE)</f>
      </c>
      <c r="V1481" s="1">
        <f>VLOOKUP(UPPER(IF(IFERROR(VLOOKUP(E1481,SOTC_PORKMEAT!A2:B5441,{2},FALSE), TRUE)=TRUE, VLOOKUP(E1481,PICKUP_PORKMEAT!A2:B559,{2},FALSE),VLOOKUP(E1481,SOTC_PORKMEAT!A2:B5441,{2},FALSE))), CUSTOMERS_PORKMEAT!A2:D951,{4},FALSE)</f>
      </c>
      <c r="W1481" s="1">
        <f>VLOOKUP(H1481,SKU_PORKMEAT!A2:D683,{4},FALSE)</f>
      </c>
      <c r="X1481" s="1">
        <v>12</v>
      </c>
      <c r="Y1481" t="s">
        <v>256</v>
      </c>
    </row>
    <row r="1482" spans="1:25" x14ac:dyDescent="0.25">
      <c r="A1482" s="1">
        <v>2024</v>
      </c>
      <c r="B1482" s="1" t="s">
        <v>24</v>
      </c>
      <c r="C1482" s="1" t="s">
        <v>2524</v>
      </c>
      <c r="D1482" s="1" t="s">
        <v>4035</v>
      </c>
      <c r="E1482" s="1">
        <v>2100123546</v>
      </c>
      <c r="F1482" s="1">
        <f>VLOOKUP(UPPER(IF(IFERROR(VLOOKUP(E1482,SOTC_PORKMEAT!A2:B5441,{2},FALSE), TRUE)=TRUE, VLOOKUP(E1482,PICKUP_PORKMEAT!A2:B559,{2},FALSE),VLOOKUP(E1482,SOTC_PORKMEAT!A2:B5441,{2},FALSE))), CUSTOMERS_PORKMEAT!A2:B951,{2},FALSE)</f>
      </c>
      <c r="G1482" t="s">
        <v>28</v>
      </c>
      <c r="H1482" s="1">
        <v>1000000000734</v>
      </c>
      <c r="I1482" s="1" t="s">
        <v>937</v>
      </c>
      <c r="J1482" s="1" t="s">
        <v>937</v>
      </c>
      <c r="K1482" s="6" t="s">
        <v>4036</v>
      </c>
      <c r="L1482" t="s">
        <v>13</v>
      </c>
      <c r="M1482" t="s">
        <v>28</v>
      </c>
      <c r="N1482" s="6" t="s">
        <v>4036</v>
      </c>
      <c r="O1482" t="s">
        <v>28</v>
      </c>
      <c r="P1482" t="s">
        <v>28</v>
      </c>
      <c r="Q1482" t="s">
        <v>28</v>
      </c>
      <c r="R1482" s="7" t="s">
        <v>4037</v>
      </c>
      <c r="S1482" s="8">
        <f>R1482/N1482 * -1</f>
      </c>
      <c r="T1482">
        <f>VLOOKUP(H1482,SKU_PORKMEAT!A2:D683,{3},FALSE)</f>
      </c>
      <c r="U1482" s="1">
        <f>VLOOKUP(UPPER(IF(IFERROR(VLOOKUP(E1482,SOTC_PORKMEAT!A2:B5441,{2},FALSE), TRUE)=TRUE, VLOOKUP(E1482,PICKUP_PORKMEAT!A2:B559,{2},FALSE),VLOOKUP(E1482,SOTC_PORKMEAT!A2:B5441,{2},FALSE))), CUSTOMERS_PORKMEAT!A2:C951,{3},FALSE)</f>
      </c>
      <c r="V1482" s="1">
        <f>VLOOKUP(UPPER(IF(IFERROR(VLOOKUP(E1482,SOTC_PORKMEAT!A2:B5441,{2},FALSE), TRUE)=TRUE, VLOOKUP(E1482,PICKUP_PORKMEAT!A2:B559,{2},FALSE),VLOOKUP(E1482,SOTC_PORKMEAT!A2:B5441,{2},FALSE))), CUSTOMERS_PORKMEAT!A2:D951,{4},FALSE)</f>
      </c>
      <c r="W1482" s="1">
        <f>VLOOKUP(H1482,SKU_PORKMEAT!A2:D683,{4},FALSE)</f>
      </c>
      <c r="X1482" s="1">
        <v>11</v>
      </c>
      <c r="Y1482" t="s">
        <v>256</v>
      </c>
    </row>
    <row r="1483" spans="1:25" x14ac:dyDescent="0.25">
      <c r="A1483" s="1">
        <v>2024</v>
      </c>
      <c r="B1483" s="1" t="s">
        <v>24</v>
      </c>
      <c r="C1483" s="1" t="s">
        <v>2524</v>
      </c>
      <c r="D1483" s="1" t="s">
        <v>4035</v>
      </c>
      <c r="E1483" s="1">
        <v>2100123546</v>
      </c>
      <c r="F1483" s="1">
        <f>VLOOKUP(UPPER(IF(IFERROR(VLOOKUP(E1483,SOTC_PORKMEAT!A2:B5441,{2},FALSE), TRUE)=TRUE, VLOOKUP(E1483,PICKUP_PORKMEAT!A2:B559,{2},FALSE),VLOOKUP(E1483,SOTC_PORKMEAT!A2:B5441,{2},FALSE))), CUSTOMERS_PORKMEAT!A2:B951,{2},FALSE)</f>
      </c>
      <c r="G1483" t="s">
        <v>28</v>
      </c>
      <c r="H1483" s="1">
        <v>1000000000734</v>
      </c>
      <c r="I1483" s="1" t="s">
        <v>937</v>
      </c>
      <c r="J1483" s="1" t="s">
        <v>937</v>
      </c>
      <c r="K1483" s="6" t="s">
        <v>2403</v>
      </c>
      <c r="L1483" t="s">
        <v>13</v>
      </c>
      <c r="M1483" t="s">
        <v>28</v>
      </c>
      <c r="N1483" s="6" t="s">
        <v>2403</v>
      </c>
      <c r="O1483" t="s">
        <v>28</v>
      </c>
      <c r="P1483" t="s">
        <v>28</v>
      </c>
      <c r="Q1483" t="s">
        <v>28</v>
      </c>
      <c r="R1483" s="7" t="s">
        <v>4038</v>
      </c>
      <c r="S1483" s="8">
        <f>R1483/N1483 * -1</f>
      </c>
      <c r="T1483">
        <f>VLOOKUP(H1483,SKU_PORKMEAT!A2:D683,{3},FALSE)</f>
      </c>
      <c r="U1483" s="1">
        <f>VLOOKUP(UPPER(IF(IFERROR(VLOOKUP(E1483,SOTC_PORKMEAT!A2:B5441,{2},FALSE), TRUE)=TRUE, VLOOKUP(E1483,PICKUP_PORKMEAT!A2:B559,{2},FALSE),VLOOKUP(E1483,SOTC_PORKMEAT!A2:B5441,{2},FALSE))), CUSTOMERS_PORKMEAT!A2:C951,{3},FALSE)</f>
      </c>
      <c r="V1483" s="1">
        <f>VLOOKUP(UPPER(IF(IFERROR(VLOOKUP(E1483,SOTC_PORKMEAT!A2:B5441,{2},FALSE), TRUE)=TRUE, VLOOKUP(E1483,PICKUP_PORKMEAT!A2:B559,{2},FALSE),VLOOKUP(E1483,SOTC_PORKMEAT!A2:B5441,{2},FALSE))), CUSTOMERS_PORKMEAT!A2:D951,{4},FALSE)</f>
      </c>
      <c r="W1483" s="1">
        <f>VLOOKUP(H1483,SKU_PORKMEAT!A2:D683,{4},FALSE)</f>
      </c>
      <c r="X1483" s="1">
        <v>11</v>
      </c>
      <c r="Y1483" t="s">
        <v>256</v>
      </c>
    </row>
    <row r="1484" spans="1:25" x14ac:dyDescent="0.25">
      <c r="A1484" s="1">
        <v>2024</v>
      </c>
      <c r="B1484" s="1" t="s">
        <v>24</v>
      </c>
      <c r="C1484" s="1" t="s">
        <v>2524</v>
      </c>
      <c r="D1484" s="1" t="s">
        <v>4035</v>
      </c>
      <c r="E1484" s="1">
        <v>2100123546</v>
      </c>
      <c r="F1484" s="1">
        <f>VLOOKUP(UPPER(IF(IFERROR(VLOOKUP(E1484,SOTC_PORKMEAT!A2:B5441,{2},FALSE), TRUE)=TRUE, VLOOKUP(E1484,PICKUP_PORKMEAT!A2:B559,{2},FALSE),VLOOKUP(E1484,SOTC_PORKMEAT!A2:B5441,{2},FALSE))), CUSTOMERS_PORKMEAT!A2:B951,{2},FALSE)</f>
      </c>
      <c r="G1484" t="s">
        <v>28</v>
      </c>
      <c r="H1484" s="1">
        <v>1000000000734</v>
      </c>
      <c r="I1484" s="1" t="s">
        <v>937</v>
      </c>
      <c r="J1484" s="1" t="s">
        <v>937</v>
      </c>
      <c r="K1484" s="6" t="s">
        <v>4039</v>
      </c>
      <c r="L1484" t="s">
        <v>13</v>
      </c>
      <c r="M1484" t="s">
        <v>28</v>
      </c>
      <c r="N1484" s="6" t="s">
        <v>4039</v>
      </c>
      <c r="O1484" t="s">
        <v>28</v>
      </c>
      <c r="P1484" t="s">
        <v>28</v>
      </c>
      <c r="Q1484" t="s">
        <v>28</v>
      </c>
      <c r="R1484" s="7" t="s">
        <v>4040</v>
      </c>
      <c r="S1484" s="8">
        <f>R1484/N1484 * -1</f>
      </c>
      <c r="T1484">
        <f>VLOOKUP(H1484,SKU_PORKMEAT!A2:D683,{3},FALSE)</f>
      </c>
      <c r="U1484" s="1">
        <f>VLOOKUP(UPPER(IF(IFERROR(VLOOKUP(E1484,SOTC_PORKMEAT!A2:B5441,{2},FALSE), TRUE)=TRUE, VLOOKUP(E1484,PICKUP_PORKMEAT!A2:B559,{2},FALSE),VLOOKUP(E1484,SOTC_PORKMEAT!A2:B5441,{2},FALSE))), CUSTOMERS_PORKMEAT!A2:C951,{3},FALSE)</f>
      </c>
      <c r="V1484" s="1">
        <f>VLOOKUP(UPPER(IF(IFERROR(VLOOKUP(E1484,SOTC_PORKMEAT!A2:B5441,{2},FALSE), TRUE)=TRUE, VLOOKUP(E1484,PICKUP_PORKMEAT!A2:B559,{2},FALSE),VLOOKUP(E1484,SOTC_PORKMEAT!A2:B5441,{2},FALSE))), CUSTOMERS_PORKMEAT!A2:D951,{4},FALSE)</f>
      </c>
      <c r="W1484" s="1">
        <f>VLOOKUP(H1484,SKU_PORKMEAT!A2:D683,{4},FALSE)</f>
      </c>
      <c r="X1484" s="1">
        <v>11</v>
      </c>
      <c r="Y1484" t="s">
        <v>256</v>
      </c>
    </row>
    <row r="1485" spans="1:25" x14ac:dyDescent="0.25">
      <c r="A1485" s="1">
        <v>2024</v>
      </c>
      <c r="B1485" s="1" t="s">
        <v>24</v>
      </c>
      <c r="C1485" s="1" t="s">
        <v>2524</v>
      </c>
      <c r="D1485" s="1" t="s">
        <v>4035</v>
      </c>
      <c r="E1485" s="1">
        <v>2100123546</v>
      </c>
      <c r="F1485" s="1">
        <f>VLOOKUP(UPPER(IF(IFERROR(VLOOKUP(E1485,SOTC_PORKMEAT!A2:B5441,{2},FALSE), TRUE)=TRUE, VLOOKUP(E1485,PICKUP_PORKMEAT!A2:B559,{2},FALSE),VLOOKUP(E1485,SOTC_PORKMEAT!A2:B5441,{2},FALSE))), CUSTOMERS_PORKMEAT!A2:B951,{2},FALSE)</f>
      </c>
      <c r="G1485" t="s">
        <v>28</v>
      </c>
      <c r="H1485" s="1">
        <v>1000000000734</v>
      </c>
      <c r="I1485" s="1" t="s">
        <v>937</v>
      </c>
      <c r="J1485" s="1" t="s">
        <v>937</v>
      </c>
      <c r="K1485" s="6" t="s">
        <v>4041</v>
      </c>
      <c r="L1485" t="s">
        <v>13</v>
      </c>
      <c r="M1485" t="s">
        <v>28</v>
      </c>
      <c r="N1485" s="6" t="s">
        <v>4041</v>
      </c>
      <c r="O1485" t="s">
        <v>28</v>
      </c>
      <c r="P1485" t="s">
        <v>28</v>
      </c>
      <c r="Q1485" t="s">
        <v>28</v>
      </c>
      <c r="R1485" s="7" t="s">
        <v>4042</v>
      </c>
      <c r="S1485" s="8">
        <f>R1485/N1485 * -1</f>
      </c>
      <c r="T1485">
        <f>VLOOKUP(H1485,SKU_PORKMEAT!A2:D683,{3},FALSE)</f>
      </c>
      <c r="U1485" s="1">
        <f>VLOOKUP(UPPER(IF(IFERROR(VLOOKUP(E1485,SOTC_PORKMEAT!A2:B5441,{2},FALSE), TRUE)=TRUE, VLOOKUP(E1485,PICKUP_PORKMEAT!A2:B559,{2},FALSE),VLOOKUP(E1485,SOTC_PORKMEAT!A2:B5441,{2},FALSE))), CUSTOMERS_PORKMEAT!A2:C951,{3},FALSE)</f>
      </c>
      <c r="V1485" s="1">
        <f>VLOOKUP(UPPER(IF(IFERROR(VLOOKUP(E1485,SOTC_PORKMEAT!A2:B5441,{2},FALSE), TRUE)=TRUE, VLOOKUP(E1485,PICKUP_PORKMEAT!A2:B559,{2},FALSE),VLOOKUP(E1485,SOTC_PORKMEAT!A2:B5441,{2},FALSE))), CUSTOMERS_PORKMEAT!A2:D951,{4},FALSE)</f>
      </c>
      <c r="W1485" s="1">
        <f>VLOOKUP(H1485,SKU_PORKMEAT!A2:D683,{4},FALSE)</f>
      </c>
      <c r="X1485" s="1">
        <v>11</v>
      </c>
      <c r="Y1485" t="s">
        <v>256</v>
      </c>
    </row>
    <row r="1486" spans="1:25" x14ac:dyDescent="0.25">
      <c r="A1486" s="1">
        <v>2024</v>
      </c>
      <c r="B1486" s="1" t="s">
        <v>24</v>
      </c>
      <c r="C1486" s="1" t="s">
        <v>2524</v>
      </c>
      <c r="D1486" s="1" t="s">
        <v>4035</v>
      </c>
      <c r="E1486" s="1">
        <v>2100123546</v>
      </c>
      <c r="F1486" s="1">
        <f>VLOOKUP(UPPER(IF(IFERROR(VLOOKUP(E1486,SOTC_PORKMEAT!A2:B5441,{2},FALSE), TRUE)=TRUE, VLOOKUP(E1486,PICKUP_PORKMEAT!A2:B559,{2},FALSE),VLOOKUP(E1486,SOTC_PORKMEAT!A2:B5441,{2},FALSE))), CUSTOMERS_PORKMEAT!A2:B951,{2},FALSE)</f>
      </c>
      <c r="G1486" t="s">
        <v>28</v>
      </c>
      <c r="H1486" s="1">
        <v>1000000002074</v>
      </c>
      <c r="I1486" s="1" t="s">
        <v>940</v>
      </c>
      <c r="J1486" s="1" t="s">
        <v>940</v>
      </c>
      <c r="K1486" s="6" t="s">
        <v>4043</v>
      </c>
      <c r="L1486" t="s">
        <v>13</v>
      </c>
      <c r="M1486" t="s">
        <v>28</v>
      </c>
      <c r="N1486" s="6" t="s">
        <v>4043</v>
      </c>
      <c r="O1486" t="s">
        <v>28</v>
      </c>
      <c r="P1486" t="s">
        <v>28</v>
      </c>
      <c r="Q1486" t="s">
        <v>28</v>
      </c>
      <c r="R1486" s="7" t="s">
        <v>4044</v>
      </c>
      <c r="S1486" s="8">
        <f>R1486/N1486 * -1</f>
      </c>
      <c r="T1486">
        <f>VLOOKUP(H1486,SKU_PORKMEAT!A2:D683,{3},FALSE)</f>
      </c>
      <c r="U1486" s="1">
        <f>VLOOKUP(UPPER(IF(IFERROR(VLOOKUP(E1486,SOTC_PORKMEAT!A2:B5441,{2},FALSE), TRUE)=TRUE, VLOOKUP(E1486,PICKUP_PORKMEAT!A2:B559,{2},FALSE),VLOOKUP(E1486,SOTC_PORKMEAT!A2:B5441,{2},FALSE))), CUSTOMERS_PORKMEAT!A2:C951,{3},FALSE)</f>
      </c>
      <c r="V1486" s="1">
        <f>VLOOKUP(UPPER(IF(IFERROR(VLOOKUP(E1486,SOTC_PORKMEAT!A2:B5441,{2},FALSE), TRUE)=TRUE, VLOOKUP(E1486,PICKUP_PORKMEAT!A2:B559,{2},FALSE),VLOOKUP(E1486,SOTC_PORKMEAT!A2:B5441,{2},FALSE))), CUSTOMERS_PORKMEAT!A2:D951,{4},FALSE)</f>
      </c>
      <c r="W1486" s="1">
        <f>VLOOKUP(H1486,SKU_PORKMEAT!A2:D683,{4},FALSE)</f>
      </c>
      <c r="X1486" s="1">
        <v>11</v>
      </c>
      <c r="Y1486" t="s">
        <v>256</v>
      </c>
    </row>
    <row r="1487" spans="1:25" x14ac:dyDescent="0.25">
      <c r="A1487" s="1">
        <v>2024</v>
      </c>
      <c r="B1487" s="1" t="s">
        <v>24</v>
      </c>
      <c r="C1487" s="1" t="s">
        <v>2524</v>
      </c>
      <c r="D1487" s="1" t="s">
        <v>4045</v>
      </c>
      <c r="E1487" s="1">
        <v>2100123547</v>
      </c>
      <c r="F1487" s="1">
        <f>VLOOKUP(UPPER(IF(IFERROR(VLOOKUP(E1487,SOTC_PORKMEAT!A2:B5441,{2},FALSE), TRUE)=TRUE, VLOOKUP(E1487,PICKUP_PORKMEAT!A2:B559,{2},FALSE),VLOOKUP(E1487,SOTC_PORKMEAT!A2:B5441,{2},FALSE))), CUSTOMERS_PORKMEAT!A2:B951,{2},FALSE)</f>
      </c>
      <c r="G1487" t="s">
        <v>28</v>
      </c>
      <c r="H1487" s="1">
        <v>1000000000593</v>
      </c>
      <c r="I1487" s="1" t="s">
        <v>930</v>
      </c>
      <c r="J1487" s="1" t="s">
        <v>930</v>
      </c>
      <c r="K1487" s="6" t="s">
        <v>4046</v>
      </c>
      <c r="L1487" t="s">
        <v>13</v>
      </c>
      <c r="M1487" t="s">
        <v>28</v>
      </c>
      <c r="N1487" s="6" t="s">
        <v>4046</v>
      </c>
      <c r="O1487" t="s">
        <v>28</v>
      </c>
      <c r="P1487" t="s">
        <v>28</v>
      </c>
      <c r="Q1487" t="s">
        <v>28</v>
      </c>
      <c r="R1487" s="7" t="s">
        <v>4047</v>
      </c>
      <c r="S1487" s="8">
        <f>R1487/N1487 * -1</f>
      </c>
      <c r="T1487">
        <f>VLOOKUP(H1487,SKU_PORKMEAT!A2:D683,{3},FALSE)</f>
      </c>
      <c r="U1487" s="1">
        <f>VLOOKUP(UPPER(IF(IFERROR(VLOOKUP(E1487,SOTC_PORKMEAT!A2:B5441,{2},FALSE), TRUE)=TRUE, VLOOKUP(E1487,PICKUP_PORKMEAT!A2:B559,{2},FALSE),VLOOKUP(E1487,SOTC_PORKMEAT!A2:B5441,{2},FALSE))), CUSTOMERS_PORKMEAT!A2:C951,{3},FALSE)</f>
      </c>
      <c r="V1487" s="1">
        <f>VLOOKUP(UPPER(IF(IFERROR(VLOOKUP(E1487,SOTC_PORKMEAT!A2:B5441,{2},FALSE), TRUE)=TRUE, VLOOKUP(E1487,PICKUP_PORKMEAT!A2:B559,{2},FALSE),VLOOKUP(E1487,SOTC_PORKMEAT!A2:B5441,{2},FALSE))), CUSTOMERS_PORKMEAT!A2:D951,{4},FALSE)</f>
      </c>
      <c r="W1487" s="1">
        <f>VLOOKUP(H1487,SKU_PORKMEAT!A2:D683,{4},FALSE)</f>
      </c>
      <c r="X1487" s="1">
        <v>11</v>
      </c>
      <c r="Y1487" t="s">
        <v>256</v>
      </c>
    </row>
    <row r="1488" spans="1:25" x14ac:dyDescent="0.25">
      <c r="A1488" s="1">
        <v>2024</v>
      </c>
      <c r="B1488" s="1" t="s">
        <v>24</v>
      </c>
      <c r="C1488" s="1" t="s">
        <v>2524</v>
      </c>
      <c r="D1488" s="1" t="s">
        <v>4045</v>
      </c>
      <c r="E1488" s="1">
        <v>2100123547</v>
      </c>
      <c r="F1488" s="1">
        <f>VLOOKUP(UPPER(IF(IFERROR(VLOOKUP(E1488,SOTC_PORKMEAT!A2:B5441,{2},FALSE), TRUE)=TRUE, VLOOKUP(E1488,PICKUP_PORKMEAT!A2:B559,{2},FALSE),VLOOKUP(E1488,SOTC_PORKMEAT!A2:B5441,{2},FALSE))), CUSTOMERS_PORKMEAT!A2:B951,{2},FALSE)</f>
      </c>
      <c r="G1488" t="s">
        <v>28</v>
      </c>
      <c r="H1488" s="1">
        <v>1000000002072</v>
      </c>
      <c r="I1488" s="1" t="s">
        <v>933</v>
      </c>
      <c r="J1488" s="1" t="s">
        <v>933</v>
      </c>
      <c r="K1488" s="6" t="s">
        <v>4048</v>
      </c>
      <c r="L1488" t="s">
        <v>13</v>
      </c>
      <c r="M1488" t="s">
        <v>28</v>
      </c>
      <c r="N1488" s="6" t="s">
        <v>4048</v>
      </c>
      <c r="O1488" t="s">
        <v>28</v>
      </c>
      <c r="P1488" t="s">
        <v>28</v>
      </c>
      <c r="Q1488" t="s">
        <v>28</v>
      </c>
      <c r="R1488" s="7" t="s">
        <v>4049</v>
      </c>
      <c r="S1488" s="8">
        <f>R1488/N1488 * -1</f>
      </c>
      <c r="T1488">
        <f>VLOOKUP(H1488,SKU_PORKMEAT!A2:D683,{3},FALSE)</f>
      </c>
      <c r="U1488" s="1">
        <f>VLOOKUP(UPPER(IF(IFERROR(VLOOKUP(E1488,SOTC_PORKMEAT!A2:B5441,{2},FALSE), TRUE)=TRUE, VLOOKUP(E1488,PICKUP_PORKMEAT!A2:B559,{2},FALSE),VLOOKUP(E1488,SOTC_PORKMEAT!A2:B5441,{2},FALSE))), CUSTOMERS_PORKMEAT!A2:C951,{3},FALSE)</f>
      </c>
      <c r="V1488" s="1">
        <f>VLOOKUP(UPPER(IF(IFERROR(VLOOKUP(E1488,SOTC_PORKMEAT!A2:B5441,{2},FALSE), TRUE)=TRUE, VLOOKUP(E1488,PICKUP_PORKMEAT!A2:B559,{2},FALSE),VLOOKUP(E1488,SOTC_PORKMEAT!A2:B5441,{2},FALSE))), CUSTOMERS_PORKMEAT!A2:D951,{4},FALSE)</f>
      </c>
      <c r="W1488" s="1">
        <f>VLOOKUP(H1488,SKU_PORKMEAT!A2:D683,{4},FALSE)</f>
      </c>
      <c r="X1488" s="1">
        <v>11</v>
      </c>
      <c r="Y1488" t="s">
        <v>256</v>
      </c>
    </row>
    <row r="1489" spans="1:25" x14ac:dyDescent="0.25">
      <c r="A1489" s="1">
        <v>2024</v>
      </c>
      <c r="B1489" s="1" t="s">
        <v>24</v>
      </c>
      <c r="C1489" s="1" t="s">
        <v>3001</v>
      </c>
      <c r="D1489" s="1" t="s">
        <v>4050</v>
      </c>
      <c r="E1489" s="1">
        <v>2100123476</v>
      </c>
      <c r="F1489" s="1">
        <f>VLOOKUP(UPPER(IF(IFERROR(VLOOKUP(E1489,SOTC_PORKMEAT!A2:B5441,{2},FALSE), TRUE)=TRUE, VLOOKUP(E1489,PICKUP_PORKMEAT!A2:B559,{2},FALSE),VLOOKUP(E1489,SOTC_PORKMEAT!A2:B5441,{2},FALSE))), CUSTOMERS_PORKMEAT!A2:B951,{2},FALSE)</f>
      </c>
      <c r="G1489" t="s">
        <v>28</v>
      </c>
      <c r="H1489" s="1">
        <v>1000000002074</v>
      </c>
      <c r="I1489" s="1" t="s">
        <v>940</v>
      </c>
      <c r="J1489" s="1" t="s">
        <v>940</v>
      </c>
      <c r="K1489" s="6" t="s">
        <v>4051</v>
      </c>
      <c r="L1489" t="s">
        <v>13</v>
      </c>
      <c r="M1489" t="s">
        <v>28</v>
      </c>
      <c r="N1489" s="6" t="s">
        <v>4051</v>
      </c>
      <c r="O1489" t="s">
        <v>28</v>
      </c>
      <c r="P1489" t="s">
        <v>28</v>
      </c>
      <c r="Q1489" t="s">
        <v>28</v>
      </c>
      <c r="R1489" s="7" t="s">
        <v>4052</v>
      </c>
      <c r="S1489" s="8">
        <f>R1489/N1489 * -1</f>
      </c>
      <c r="T1489">
        <f>VLOOKUP(H1489,SKU_PORKMEAT!A2:D683,{3},FALSE)</f>
      </c>
      <c r="U1489" s="1">
        <f>VLOOKUP(UPPER(IF(IFERROR(VLOOKUP(E1489,SOTC_PORKMEAT!A2:B5441,{2},FALSE), TRUE)=TRUE, VLOOKUP(E1489,PICKUP_PORKMEAT!A2:B559,{2},FALSE),VLOOKUP(E1489,SOTC_PORKMEAT!A2:B5441,{2},FALSE))), CUSTOMERS_PORKMEAT!A2:C951,{3},FALSE)</f>
      </c>
      <c r="V1489" s="1">
        <f>VLOOKUP(UPPER(IF(IFERROR(VLOOKUP(E1489,SOTC_PORKMEAT!A2:B5441,{2},FALSE), TRUE)=TRUE, VLOOKUP(E1489,PICKUP_PORKMEAT!A2:B559,{2},FALSE),VLOOKUP(E1489,SOTC_PORKMEAT!A2:B5441,{2},FALSE))), CUSTOMERS_PORKMEAT!A2:D951,{4},FALSE)</f>
      </c>
      <c r="W1489" s="1">
        <f>VLOOKUP(H1489,SKU_PORKMEAT!A2:D683,{4},FALSE)</f>
      </c>
      <c r="X1489" s="1">
        <v>11</v>
      </c>
      <c r="Y1489" t="s">
        <v>256</v>
      </c>
    </row>
    <row r="1490" spans="1:25" x14ac:dyDescent="0.25">
      <c r="A1490" s="1">
        <v>2024</v>
      </c>
      <c r="B1490" s="1" t="s">
        <v>24</v>
      </c>
      <c r="C1490" s="1" t="s">
        <v>3001</v>
      </c>
      <c r="D1490" s="1" t="s">
        <v>4053</v>
      </c>
      <c r="E1490" s="1">
        <v>2100123482</v>
      </c>
      <c r="F1490" s="1">
        <f>VLOOKUP(UPPER(IF(IFERROR(VLOOKUP(E1490,SOTC_PORKMEAT!A2:B5441,{2},FALSE), TRUE)=TRUE, VLOOKUP(E1490,PICKUP_PORKMEAT!A2:B559,{2},FALSE),VLOOKUP(E1490,SOTC_PORKMEAT!A2:B5441,{2},FALSE))), CUSTOMERS_PORKMEAT!A2:B951,{2},FALSE)</f>
      </c>
      <c r="G1490" t="s">
        <v>28</v>
      </c>
      <c r="H1490" s="1">
        <v>1000000000734</v>
      </c>
      <c r="I1490" s="1" t="s">
        <v>937</v>
      </c>
      <c r="J1490" s="1" t="s">
        <v>937</v>
      </c>
      <c r="K1490" s="6" t="s">
        <v>1506</v>
      </c>
      <c r="L1490" t="s">
        <v>13</v>
      </c>
      <c r="M1490" t="s">
        <v>28</v>
      </c>
      <c r="N1490" s="6" t="s">
        <v>1506</v>
      </c>
      <c r="O1490" t="s">
        <v>28</v>
      </c>
      <c r="P1490" t="s">
        <v>28</v>
      </c>
      <c r="Q1490" t="s">
        <v>28</v>
      </c>
      <c r="R1490" s="7" t="s">
        <v>2059</v>
      </c>
      <c r="S1490" s="8">
        <f>R1490/N1490 * -1</f>
      </c>
      <c r="T1490">
        <f>VLOOKUP(H1490,SKU_PORKMEAT!A2:D683,{3},FALSE)</f>
      </c>
      <c r="U1490" s="1">
        <f>VLOOKUP(UPPER(IF(IFERROR(VLOOKUP(E1490,SOTC_PORKMEAT!A2:B5441,{2},FALSE), TRUE)=TRUE, VLOOKUP(E1490,PICKUP_PORKMEAT!A2:B559,{2},FALSE),VLOOKUP(E1490,SOTC_PORKMEAT!A2:B5441,{2},FALSE))), CUSTOMERS_PORKMEAT!A2:C951,{3},FALSE)</f>
      </c>
      <c r="V1490" s="1">
        <f>VLOOKUP(UPPER(IF(IFERROR(VLOOKUP(E1490,SOTC_PORKMEAT!A2:B5441,{2},FALSE), TRUE)=TRUE, VLOOKUP(E1490,PICKUP_PORKMEAT!A2:B559,{2},FALSE),VLOOKUP(E1490,SOTC_PORKMEAT!A2:B5441,{2},FALSE))), CUSTOMERS_PORKMEAT!A2:D951,{4},FALSE)</f>
      </c>
      <c r="W1490" s="1">
        <f>VLOOKUP(H1490,SKU_PORKMEAT!A2:D683,{4},FALSE)</f>
      </c>
      <c r="X1490" s="1">
        <v>11</v>
      </c>
      <c r="Y1490" t="s">
        <v>256</v>
      </c>
    </row>
    <row r="1491" spans="1:25" x14ac:dyDescent="0.25">
      <c r="A1491" s="1">
        <v>2024</v>
      </c>
      <c r="B1491" s="1" t="s">
        <v>24</v>
      </c>
      <c r="C1491" s="1" t="s">
        <v>3001</v>
      </c>
      <c r="D1491" s="1" t="s">
        <v>4054</v>
      </c>
      <c r="E1491" s="1">
        <v>2100123541</v>
      </c>
      <c r="F1491" s="1">
        <f>VLOOKUP(UPPER(IF(IFERROR(VLOOKUP(E1491,SOTC_PORKMEAT!A2:B5441,{2},FALSE), TRUE)=TRUE, VLOOKUP(E1491,PICKUP_PORKMEAT!A2:B559,{2},FALSE),VLOOKUP(E1491,SOTC_PORKMEAT!A2:B5441,{2},FALSE))), CUSTOMERS_PORKMEAT!A2:B951,{2},FALSE)</f>
      </c>
      <c r="G1491" t="s">
        <v>28</v>
      </c>
      <c r="H1491" s="1">
        <v>1000000000734</v>
      </c>
      <c r="I1491" s="1" t="s">
        <v>937</v>
      </c>
      <c r="J1491" s="1" t="s">
        <v>937</v>
      </c>
      <c r="K1491" s="6" t="s">
        <v>1243</v>
      </c>
      <c r="L1491" t="s">
        <v>13</v>
      </c>
      <c r="M1491" t="s">
        <v>28</v>
      </c>
      <c r="N1491" s="6" t="s">
        <v>1243</v>
      </c>
      <c r="O1491" t="s">
        <v>28</v>
      </c>
      <c r="P1491" t="s">
        <v>28</v>
      </c>
      <c r="Q1491" t="s">
        <v>28</v>
      </c>
      <c r="R1491" s="7" t="s">
        <v>3455</v>
      </c>
      <c r="S1491" s="8">
        <f>R1491/N1491 * -1</f>
      </c>
      <c r="T1491">
        <f>VLOOKUP(H1491,SKU_PORKMEAT!A2:D683,{3},FALSE)</f>
      </c>
      <c r="U1491" s="1">
        <f>VLOOKUP(UPPER(IF(IFERROR(VLOOKUP(E1491,SOTC_PORKMEAT!A2:B5441,{2},FALSE), TRUE)=TRUE, VLOOKUP(E1491,PICKUP_PORKMEAT!A2:B559,{2},FALSE),VLOOKUP(E1491,SOTC_PORKMEAT!A2:B5441,{2},FALSE))), CUSTOMERS_PORKMEAT!A2:C951,{3},FALSE)</f>
      </c>
      <c r="V1491" s="1">
        <f>VLOOKUP(UPPER(IF(IFERROR(VLOOKUP(E1491,SOTC_PORKMEAT!A2:B5441,{2},FALSE), TRUE)=TRUE, VLOOKUP(E1491,PICKUP_PORKMEAT!A2:B559,{2},FALSE),VLOOKUP(E1491,SOTC_PORKMEAT!A2:B5441,{2},FALSE))), CUSTOMERS_PORKMEAT!A2:D951,{4},FALSE)</f>
      </c>
      <c r="W1491" s="1">
        <f>VLOOKUP(H1491,SKU_PORKMEAT!A2:D683,{4},FALSE)</f>
      </c>
      <c r="X1491" s="1">
        <v>11</v>
      </c>
      <c r="Y1491" t="s">
        <v>256</v>
      </c>
    </row>
    <row r="1492" spans="1:25" x14ac:dyDescent="0.25">
      <c r="A1492" s="1">
        <v>2024</v>
      </c>
      <c r="B1492" s="1" t="s">
        <v>24</v>
      </c>
      <c r="C1492" s="1" t="s">
        <v>2454</v>
      </c>
      <c r="D1492" s="1" t="s">
        <v>4055</v>
      </c>
      <c r="E1492" s="1">
        <v>2600002173</v>
      </c>
      <c r="F1492" s="1" t="s">
        <v>545</v>
      </c>
      <c r="G1492" t="s">
        <v>28</v>
      </c>
      <c r="H1492" s="1">
        <v>1000000000762</v>
      </c>
      <c r="I1492" s="1" t="s">
        <v>504</v>
      </c>
      <c r="J1492" s="1" t="s">
        <v>504</v>
      </c>
      <c r="K1492" s="6" t="s">
        <v>4056</v>
      </c>
      <c r="L1492" t="s">
        <v>13</v>
      </c>
      <c r="M1492" t="s">
        <v>28</v>
      </c>
      <c r="N1492" s="6" t="s">
        <v>4056</v>
      </c>
      <c r="O1492" t="s">
        <v>28</v>
      </c>
      <c r="P1492" t="s">
        <v>28</v>
      </c>
      <c r="Q1492" t="s">
        <v>28</v>
      </c>
      <c r="R1492" s="7" t="s">
        <v>4057</v>
      </c>
      <c r="S1492" s="8">
        <f>R1492/N1492 * -1</f>
      </c>
      <c r="T1492">
        <f>VLOOKUP(H1492,SKU_PORKMEAT!A2:D683,{3},FALSE)</f>
      </c>
      <c r="U1492" s="1">
        <f>VLOOKUP(UPPER(IF(IFERROR(VLOOKUP(E1492,SOTC_PORKMEAT!A2:B5441,{2},FALSE), TRUE)=TRUE, VLOOKUP(E1492,PICKUP_PORKMEAT!A2:B559,{2},FALSE),VLOOKUP(E1492,SOTC_PORKMEAT!A2:B5441,{2},FALSE))), CUSTOMERS_PORKMEAT!A2:C951,{3},FALSE)</f>
      </c>
      <c r="V1492" s="1">
        <f>VLOOKUP(UPPER(IF(IFERROR(VLOOKUP(E1492,SOTC_PORKMEAT!A2:B5441,{2},FALSE), TRUE)=TRUE, VLOOKUP(E1492,PICKUP_PORKMEAT!A2:B559,{2},FALSE),VLOOKUP(E1492,SOTC_PORKMEAT!A2:B5441,{2},FALSE))), CUSTOMERS_PORKMEAT!A2:D951,{4},FALSE)</f>
      </c>
      <c r="W1492" s="1">
        <f>VLOOKUP(H1492,SKU_PORKMEAT!A2:D683,{4},FALSE)</f>
      </c>
      <c r="X1492" s="1">
        <v>12</v>
      </c>
      <c r="Y1492" t="s">
        <v>545</v>
      </c>
    </row>
    <row r="1493" spans="1:25" x14ac:dyDescent="0.25">
      <c r="A1493" s="1">
        <v>2024</v>
      </c>
      <c r="B1493" s="1" t="s">
        <v>24</v>
      </c>
      <c r="C1493" s="1" t="s">
        <v>2454</v>
      </c>
      <c r="D1493" s="1" t="s">
        <v>4058</v>
      </c>
      <c r="E1493" s="1">
        <v>2600002174</v>
      </c>
      <c r="F1493" s="1" t="s">
        <v>576</v>
      </c>
      <c r="G1493" t="s">
        <v>28</v>
      </c>
      <c r="H1493" s="1">
        <v>1000000000762</v>
      </c>
      <c r="I1493" s="1" t="s">
        <v>504</v>
      </c>
      <c r="J1493" s="1" t="s">
        <v>504</v>
      </c>
      <c r="K1493" s="6" t="s">
        <v>4059</v>
      </c>
      <c r="L1493" t="s">
        <v>13</v>
      </c>
      <c r="M1493" t="s">
        <v>28</v>
      </c>
      <c r="N1493" s="6" t="s">
        <v>4059</v>
      </c>
      <c r="O1493" t="s">
        <v>28</v>
      </c>
      <c r="P1493" t="s">
        <v>28</v>
      </c>
      <c r="Q1493" t="s">
        <v>28</v>
      </c>
      <c r="R1493" s="7" t="s">
        <v>4060</v>
      </c>
      <c r="S1493" s="8">
        <f>R1493/N1493 * -1</f>
      </c>
      <c r="T1493">
        <f>VLOOKUP(H1493,SKU_PORKMEAT!A2:D683,{3},FALSE)</f>
      </c>
      <c r="U1493" s="1">
        <f>VLOOKUP(UPPER(IF(IFERROR(VLOOKUP(E1493,SOTC_PORKMEAT!A2:B5441,{2},FALSE), TRUE)=TRUE, VLOOKUP(E1493,PICKUP_PORKMEAT!A2:B559,{2},FALSE),VLOOKUP(E1493,SOTC_PORKMEAT!A2:B5441,{2},FALSE))), CUSTOMERS_PORKMEAT!A2:C951,{3},FALSE)</f>
      </c>
      <c r="V1493" s="1">
        <f>VLOOKUP(UPPER(IF(IFERROR(VLOOKUP(E1493,SOTC_PORKMEAT!A2:B5441,{2},FALSE), TRUE)=TRUE, VLOOKUP(E1493,PICKUP_PORKMEAT!A2:B559,{2},FALSE),VLOOKUP(E1493,SOTC_PORKMEAT!A2:B5441,{2},FALSE))), CUSTOMERS_PORKMEAT!A2:D951,{4},FALSE)</f>
      </c>
      <c r="W1493" s="1">
        <f>VLOOKUP(H1493,SKU_PORKMEAT!A2:D683,{4},FALSE)</f>
      </c>
      <c r="X1493" s="1">
        <v>12</v>
      </c>
      <c r="Y1493" t="s">
        <v>576</v>
      </c>
    </row>
    <row r="1494" spans="1:25" x14ac:dyDescent="0.25">
      <c r="A1494" s="1">
        <v>2024</v>
      </c>
      <c r="B1494" s="1" t="s">
        <v>24</v>
      </c>
      <c r="C1494" s="1" t="s">
        <v>2415</v>
      </c>
      <c r="D1494" s="1" t="s">
        <v>4061</v>
      </c>
      <c r="E1494" s="1">
        <v>2600002175</v>
      </c>
      <c r="F1494" s="1" t="s">
        <v>503</v>
      </c>
      <c r="G1494" t="s">
        <v>28</v>
      </c>
      <c r="H1494" s="1">
        <v>1000000000762</v>
      </c>
      <c r="I1494" s="1" t="s">
        <v>504</v>
      </c>
      <c r="J1494" s="1" t="s">
        <v>504</v>
      </c>
      <c r="K1494" s="6" t="s">
        <v>4062</v>
      </c>
      <c r="L1494" t="s">
        <v>13</v>
      </c>
      <c r="M1494" t="s">
        <v>28</v>
      </c>
      <c r="N1494" s="6" t="s">
        <v>4062</v>
      </c>
      <c r="O1494" t="s">
        <v>28</v>
      </c>
      <c r="P1494" t="s">
        <v>28</v>
      </c>
      <c r="Q1494" t="s">
        <v>28</v>
      </c>
      <c r="R1494" s="7" t="s">
        <v>4063</v>
      </c>
      <c r="S1494" s="8">
        <f>R1494/N1494 * -1</f>
      </c>
      <c r="T1494">
        <f>VLOOKUP(H1494,SKU_PORKMEAT!A2:D683,{3},FALSE)</f>
      </c>
      <c r="U1494" s="1">
        <f>VLOOKUP(UPPER(IF(IFERROR(VLOOKUP(E1494,SOTC_PORKMEAT!A2:B5441,{2},FALSE), TRUE)=TRUE, VLOOKUP(E1494,PICKUP_PORKMEAT!A2:B559,{2},FALSE),VLOOKUP(E1494,SOTC_PORKMEAT!A2:B5441,{2},FALSE))), CUSTOMERS_PORKMEAT!A2:C951,{3},FALSE)</f>
      </c>
      <c r="V1494" s="1">
        <f>VLOOKUP(UPPER(IF(IFERROR(VLOOKUP(E1494,SOTC_PORKMEAT!A2:B5441,{2},FALSE), TRUE)=TRUE, VLOOKUP(E1494,PICKUP_PORKMEAT!A2:B559,{2},FALSE),VLOOKUP(E1494,SOTC_PORKMEAT!A2:B5441,{2},FALSE))), CUSTOMERS_PORKMEAT!A2:D951,{4},FALSE)</f>
      </c>
      <c r="W1494" s="1">
        <f>VLOOKUP(H1494,SKU_PORKMEAT!A2:D683,{4},FALSE)</f>
      </c>
      <c r="X1494" s="1">
        <v>12</v>
      </c>
      <c r="Y1494" t="s">
        <v>503</v>
      </c>
    </row>
    <row r="1495" spans="1:25" x14ac:dyDescent="0.25">
      <c r="A1495" s="1">
        <v>2024</v>
      </c>
      <c r="B1495" s="1" t="s">
        <v>24</v>
      </c>
      <c r="C1495" s="1" t="s">
        <v>3044</v>
      </c>
      <c r="D1495" s="1" t="s">
        <v>4064</v>
      </c>
      <c r="E1495" s="1">
        <v>2600002177</v>
      </c>
      <c r="F1495" s="1" t="s">
        <v>503</v>
      </c>
      <c r="G1495" t="s">
        <v>28</v>
      </c>
      <c r="H1495" s="1">
        <v>1000000000762</v>
      </c>
      <c r="I1495" s="1" t="s">
        <v>504</v>
      </c>
      <c r="J1495" s="1" t="s">
        <v>504</v>
      </c>
      <c r="K1495" s="6" t="s">
        <v>4065</v>
      </c>
      <c r="L1495" t="s">
        <v>13</v>
      </c>
      <c r="M1495" t="s">
        <v>28</v>
      </c>
      <c r="N1495" s="6" t="s">
        <v>4065</v>
      </c>
      <c r="O1495" t="s">
        <v>28</v>
      </c>
      <c r="P1495" t="s">
        <v>28</v>
      </c>
      <c r="Q1495" t="s">
        <v>28</v>
      </c>
      <c r="R1495" s="7" t="s">
        <v>4066</v>
      </c>
      <c r="S1495" s="8">
        <f>R1495/N1495 * -1</f>
      </c>
      <c r="T1495">
        <f>VLOOKUP(H1495,SKU_PORKMEAT!A2:D683,{3},FALSE)</f>
      </c>
      <c r="U1495" s="1">
        <f>VLOOKUP(UPPER(IF(IFERROR(VLOOKUP(E1495,SOTC_PORKMEAT!A2:B5441,{2},FALSE), TRUE)=TRUE, VLOOKUP(E1495,PICKUP_PORKMEAT!A2:B559,{2},FALSE),VLOOKUP(E1495,SOTC_PORKMEAT!A2:B5441,{2},FALSE))), CUSTOMERS_PORKMEAT!A2:C951,{3},FALSE)</f>
      </c>
      <c r="V1495" s="1">
        <f>VLOOKUP(UPPER(IF(IFERROR(VLOOKUP(E1495,SOTC_PORKMEAT!A2:B5441,{2},FALSE), TRUE)=TRUE, VLOOKUP(E1495,PICKUP_PORKMEAT!A2:B559,{2},FALSE),VLOOKUP(E1495,SOTC_PORKMEAT!A2:B5441,{2},FALSE))), CUSTOMERS_PORKMEAT!A2:D951,{4},FALSE)</f>
      </c>
      <c r="W1495" s="1">
        <f>VLOOKUP(H1495,SKU_PORKMEAT!A2:D683,{4},FALSE)</f>
      </c>
      <c r="X1495" s="1">
        <v>12</v>
      </c>
      <c r="Y1495" t="s">
        <v>503</v>
      </c>
    </row>
    <row r="1496" spans="1:25" x14ac:dyDescent="0.25">
      <c r="A1496" s="1">
        <v>2024</v>
      </c>
      <c r="B1496" s="1" t="s">
        <v>24</v>
      </c>
      <c r="C1496" s="1" t="s">
        <v>2415</v>
      </c>
      <c r="D1496" s="1" t="s">
        <v>4067</v>
      </c>
      <c r="E1496" s="1">
        <v>2600002176</v>
      </c>
      <c r="F1496" s="1" t="s">
        <v>545</v>
      </c>
      <c r="G1496" t="s">
        <v>28</v>
      </c>
      <c r="H1496" s="1">
        <v>1000000000762</v>
      </c>
      <c r="I1496" s="1" t="s">
        <v>504</v>
      </c>
      <c r="J1496" s="1" t="s">
        <v>504</v>
      </c>
      <c r="K1496" s="6" t="s">
        <v>4068</v>
      </c>
      <c r="L1496" t="s">
        <v>13</v>
      </c>
      <c r="M1496" t="s">
        <v>28</v>
      </c>
      <c r="N1496" s="6" t="s">
        <v>4068</v>
      </c>
      <c r="O1496" t="s">
        <v>28</v>
      </c>
      <c r="P1496" t="s">
        <v>28</v>
      </c>
      <c r="Q1496" t="s">
        <v>28</v>
      </c>
      <c r="R1496" s="7" t="s">
        <v>4069</v>
      </c>
      <c r="S1496" s="8">
        <f>R1496/N1496 * -1</f>
      </c>
      <c r="T1496">
        <f>VLOOKUP(H1496,SKU_PORKMEAT!A2:D683,{3},FALSE)</f>
      </c>
      <c r="U1496" s="1">
        <f>VLOOKUP(UPPER(IF(IFERROR(VLOOKUP(E1496,SOTC_PORKMEAT!A2:B5441,{2},FALSE), TRUE)=TRUE, VLOOKUP(E1496,PICKUP_PORKMEAT!A2:B559,{2},FALSE),VLOOKUP(E1496,SOTC_PORKMEAT!A2:B5441,{2},FALSE))), CUSTOMERS_PORKMEAT!A2:C951,{3},FALSE)</f>
      </c>
      <c r="V1496" s="1">
        <f>VLOOKUP(UPPER(IF(IFERROR(VLOOKUP(E1496,SOTC_PORKMEAT!A2:B5441,{2},FALSE), TRUE)=TRUE, VLOOKUP(E1496,PICKUP_PORKMEAT!A2:B559,{2},FALSE),VLOOKUP(E1496,SOTC_PORKMEAT!A2:B5441,{2},FALSE))), CUSTOMERS_PORKMEAT!A2:D951,{4},FALSE)</f>
      </c>
      <c r="W1496" s="1">
        <f>VLOOKUP(H1496,SKU_PORKMEAT!A2:D683,{4},FALSE)</f>
      </c>
      <c r="X1496" s="1">
        <v>12</v>
      </c>
      <c r="Y1496" t="s">
        <v>545</v>
      </c>
    </row>
    <row r="1497" spans="1:25" x14ac:dyDescent="0.25">
      <c r="A1497" s="1">
        <v>2024</v>
      </c>
      <c r="B1497" s="1" t="s">
        <v>24</v>
      </c>
      <c r="C1497" s="1" t="s">
        <v>3044</v>
      </c>
      <c r="D1497" s="1" t="s">
        <v>4070</v>
      </c>
      <c r="E1497" s="1">
        <v>2600002178</v>
      </c>
      <c r="F1497" s="1" t="s">
        <v>545</v>
      </c>
      <c r="G1497" t="s">
        <v>28</v>
      </c>
      <c r="H1497" s="1">
        <v>1000000000762</v>
      </c>
      <c r="I1497" s="1" t="s">
        <v>504</v>
      </c>
      <c r="J1497" s="1" t="s">
        <v>504</v>
      </c>
      <c r="K1497" s="6" t="s">
        <v>4071</v>
      </c>
      <c r="L1497" t="s">
        <v>13</v>
      </c>
      <c r="M1497" t="s">
        <v>28</v>
      </c>
      <c r="N1497" s="6" t="s">
        <v>4071</v>
      </c>
      <c r="O1497" t="s">
        <v>28</v>
      </c>
      <c r="P1497" t="s">
        <v>28</v>
      </c>
      <c r="Q1497" t="s">
        <v>28</v>
      </c>
      <c r="R1497" s="7" t="s">
        <v>4072</v>
      </c>
      <c r="S1497" s="8">
        <f>R1497/N1497 * -1</f>
      </c>
      <c r="T1497">
        <f>VLOOKUP(H1497,SKU_PORKMEAT!A2:D683,{3},FALSE)</f>
      </c>
      <c r="U1497" s="1">
        <f>VLOOKUP(UPPER(IF(IFERROR(VLOOKUP(E1497,SOTC_PORKMEAT!A2:B5441,{2},FALSE), TRUE)=TRUE, VLOOKUP(E1497,PICKUP_PORKMEAT!A2:B559,{2},FALSE),VLOOKUP(E1497,SOTC_PORKMEAT!A2:B5441,{2},FALSE))), CUSTOMERS_PORKMEAT!A2:C951,{3},FALSE)</f>
      </c>
      <c r="V1497" s="1">
        <f>VLOOKUP(UPPER(IF(IFERROR(VLOOKUP(E1497,SOTC_PORKMEAT!A2:B5441,{2},FALSE), TRUE)=TRUE, VLOOKUP(E1497,PICKUP_PORKMEAT!A2:B559,{2},FALSE),VLOOKUP(E1497,SOTC_PORKMEAT!A2:B5441,{2},FALSE))), CUSTOMERS_PORKMEAT!A2:D951,{4},FALSE)</f>
      </c>
      <c r="W1497" s="1">
        <f>VLOOKUP(H1497,SKU_PORKMEAT!A2:D683,{4},FALSE)</f>
      </c>
      <c r="X1497" s="1">
        <v>12</v>
      </c>
      <c r="Y1497" t="s">
        <v>545</v>
      </c>
    </row>
    <row r="1498" spans="1:25" x14ac:dyDescent="0.25">
      <c r="A1498" s="1">
        <v>2024</v>
      </c>
      <c r="B1498" s="1" t="s">
        <v>24</v>
      </c>
      <c r="C1498" s="1" t="s">
        <v>2415</v>
      </c>
      <c r="D1498" s="1" t="s">
        <v>4073</v>
      </c>
      <c r="E1498" s="1">
        <v>2600002179</v>
      </c>
      <c r="F1498" s="1" t="s">
        <v>2185</v>
      </c>
      <c r="G1498" t="s">
        <v>28</v>
      </c>
      <c r="H1498" s="1">
        <v>1000000001181</v>
      </c>
      <c r="I1498" s="1" t="s">
        <v>2186</v>
      </c>
      <c r="J1498" s="1" t="s">
        <v>2186</v>
      </c>
      <c r="K1498" s="6" t="s">
        <v>4074</v>
      </c>
      <c r="L1498" t="s">
        <v>13</v>
      </c>
      <c r="M1498" t="s">
        <v>28</v>
      </c>
      <c r="N1498" s="6" t="s">
        <v>4074</v>
      </c>
      <c r="O1498" t="s">
        <v>28</v>
      </c>
      <c r="P1498" t="s">
        <v>28</v>
      </c>
      <c r="Q1498" t="s">
        <v>28</v>
      </c>
      <c r="R1498" s="7" t="s">
        <v>4075</v>
      </c>
      <c r="S1498" s="8">
        <f>R1498/N1498 * -1</f>
      </c>
      <c r="T1498">
        <f>VLOOKUP(H1498,SKU_PORKMEAT!A2:D683,{3},FALSE)</f>
      </c>
      <c r="U1498" s="1">
        <f>VLOOKUP(UPPER(IF(IFERROR(VLOOKUP(E1498,SOTC_PORKMEAT!A2:B5441,{2},FALSE), TRUE)=TRUE, VLOOKUP(E1498,PICKUP_PORKMEAT!A2:B559,{2},FALSE),VLOOKUP(E1498,SOTC_PORKMEAT!A2:B5441,{2},FALSE))), CUSTOMERS_PORKMEAT!A2:C951,{3},FALSE)</f>
      </c>
      <c r="V1498" s="1">
        <f>VLOOKUP(UPPER(IF(IFERROR(VLOOKUP(E1498,SOTC_PORKMEAT!A2:B5441,{2},FALSE), TRUE)=TRUE, VLOOKUP(E1498,PICKUP_PORKMEAT!A2:B559,{2},FALSE),VLOOKUP(E1498,SOTC_PORKMEAT!A2:B5441,{2},FALSE))), CUSTOMERS_PORKMEAT!A2:D951,{4},FALSE)</f>
      </c>
      <c r="W1498" s="1">
        <f>VLOOKUP(H1498,SKU_PORKMEAT!A2:D683,{4},FALSE)</f>
      </c>
      <c r="X1498" s="1">
        <v>12</v>
      </c>
      <c r="Y1498" t="s">
        <v>2185</v>
      </c>
    </row>
    <row r="1499" spans="1:25" x14ac:dyDescent="0.25">
      <c r="A1499" s="1">
        <v>2024</v>
      </c>
      <c r="B1499" s="1" t="s">
        <v>24</v>
      </c>
      <c r="C1499" s="1" t="s">
        <v>2415</v>
      </c>
      <c r="D1499" s="1" t="s">
        <v>4073</v>
      </c>
      <c r="E1499" s="1">
        <v>2600002179</v>
      </c>
      <c r="F1499" s="1" t="s">
        <v>2185</v>
      </c>
      <c r="G1499" t="s">
        <v>28</v>
      </c>
      <c r="H1499" s="1">
        <v>1000000001178</v>
      </c>
      <c r="I1499" s="1" t="s">
        <v>569</v>
      </c>
      <c r="J1499" s="1" t="s">
        <v>569</v>
      </c>
      <c r="K1499" s="6" t="s">
        <v>4076</v>
      </c>
      <c r="L1499" t="s">
        <v>13</v>
      </c>
      <c r="M1499" t="s">
        <v>28</v>
      </c>
      <c r="N1499" s="6" t="s">
        <v>4076</v>
      </c>
      <c r="O1499" t="s">
        <v>28</v>
      </c>
      <c r="P1499" t="s">
        <v>28</v>
      </c>
      <c r="Q1499" t="s">
        <v>28</v>
      </c>
      <c r="R1499" s="7" t="s">
        <v>4077</v>
      </c>
      <c r="S1499" s="8">
        <f>R1499/N1499 * -1</f>
      </c>
      <c r="T1499">
        <f>VLOOKUP(H1499,SKU_PORKMEAT!A2:D683,{3},FALSE)</f>
      </c>
      <c r="U1499" s="1">
        <f>VLOOKUP(UPPER(IF(IFERROR(VLOOKUP(E1499,SOTC_PORKMEAT!A2:B5441,{2},FALSE), TRUE)=TRUE, VLOOKUP(E1499,PICKUP_PORKMEAT!A2:B559,{2},FALSE),VLOOKUP(E1499,SOTC_PORKMEAT!A2:B5441,{2},FALSE))), CUSTOMERS_PORKMEAT!A2:C951,{3},FALSE)</f>
      </c>
      <c r="V1499" s="1">
        <f>VLOOKUP(UPPER(IF(IFERROR(VLOOKUP(E1499,SOTC_PORKMEAT!A2:B5441,{2},FALSE), TRUE)=TRUE, VLOOKUP(E1499,PICKUP_PORKMEAT!A2:B559,{2},FALSE),VLOOKUP(E1499,SOTC_PORKMEAT!A2:B5441,{2},FALSE))), CUSTOMERS_PORKMEAT!A2:D951,{4},FALSE)</f>
      </c>
      <c r="W1499" s="1">
        <f>VLOOKUP(H1499,SKU_PORKMEAT!A2:D683,{4},FALSE)</f>
      </c>
      <c r="X1499" s="1">
        <v>12</v>
      </c>
      <c r="Y1499" t="s">
        <v>2185</v>
      </c>
    </row>
    <row r="1500" spans="1:25" x14ac:dyDescent="0.25">
      <c r="A1500" s="1">
        <v>2024</v>
      </c>
      <c r="B1500" s="1" t="s">
        <v>24</v>
      </c>
      <c r="C1500" s="1" t="s">
        <v>2415</v>
      </c>
      <c r="D1500" s="1" t="s">
        <v>4073</v>
      </c>
      <c r="E1500" s="1">
        <v>2600002179</v>
      </c>
      <c r="F1500" s="1" t="s">
        <v>2185</v>
      </c>
      <c r="G1500" t="s">
        <v>28</v>
      </c>
      <c r="H1500" s="1">
        <v>1000000001180</v>
      </c>
      <c r="I1500" s="1" t="s">
        <v>1804</v>
      </c>
      <c r="J1500" s="1" t="s">
        <v>1804</v>
      </c>
      <c r="K1500" s="6" t="s">
        <v>4078</v>
      </c>
      <c r="L1500" t="s">
        <v>13</v>
      </c>
      <c r="M1500" t="s">
        <v>28</v>
      </c>
      <c r="N1500" s="6" t="s">
        <v>4078</v>
      </c>
      <c r="O1500" t="s">
        <v>28</v>
      </c>
      <c r="P1500" t="s">
        <v>28</v>
      </c>
      <c r="Q1500" t="s">
        <v>28</v>
      </c>
      <c r="R1500" s="7" t="s">
        <v>4079</v>
      </c>
      <c r="S1500" s="8">
        <f>R1500/N1500 * -1</f>
      </c>
      <c r="T1500">
        <f>VLOOKUP(H1500,SKU_PORKMEAT!A2:D683,{3},FALSE)</f>
      </c>
      <c r="U1500" s="1">
        <f>VLOOKUP(UPPER(IF(IFERROR(VLOOKUP(E1500,SOTC_PORKMEAT!A2:B5441,{2},FALSE), TRUE)=TRUE, VLOOKUP(E1500,PICKUP_PORKMEAT!A2:B559,{2},FALSE),VLOOKUP(E1500,SOTC_PORKMEAT!A2:B5441,{2},FALSE))), CUSTOMERS_PORKMEAT!A2:C951,{3},FALSE)</f>
      </c>
      <c r="V1500" s="1">
        <f>VLOOKUP(UPPER(IF(IFERROR(VLOOKUP(E1500,SOTC_PORKMEAT!A2:B5441,{2},FALSE), TRUE)=TRUE, VLOOKUP(E1500,PICKUP_PORKMEAT!A2:B559,{2},FALSE),VLOOKUP(E1500,SOTC_PORKMEAT!A2:B5441,{2},FALSE))), CUSTOMERS_PORKMEAT!A2:D951,{4},FALSE)</f>
      </c>
      <c r="W1500" s="1">
        <f>VLOOKUP(H1500,SKU_PORKMEAT!A2:D683,{4},FALSE)</f>
      </c>
      <c r="X1500" s="1">
        <v>12</v>
      </c>
      <c r="Y1500" t="s">
        <v>2185</v>
      </c>
    </row>
    <row r="1501" spans="1:25" x14ac:dyDescent="0.25">
      <c r="A1501" s="1">
        <v>2024</v>
      </c>
      <c r="B1501" s="1" t="s">
        <v>24</v>
      </c>
      <c r="C1501" s="1" t="s">
        <v>25</v>
      </c>
      <c r="D1501" s="1" t="s">
        <v>4080</v>
      </c>
      <c r="E1501" s="1">
        <v>2100119128</v>
      </c>
      <c r="F1501" s="1" t="s">
        <v>503</v>
      </c>
      <c r="G1501" t="s">
        <v>28</v>
      </c>
      <c r="H1501" s="1">
        <v>1000000000762</v>
      </c>
      <c r="I1501" s="1" t="s">
        <v>504</v>
      </c>
      <c r="J1501" s="1" t="s">
        <v>504</v>
      </c>
      <c r="K1501" s="6" t="s">
        <v>4081</v>
      </c>
      <c r="L1501" t="s">
        <v>13</v>
      </c>
      <c r="M1501" t="s">
        <v>28</v>
      </c>
      <c r="N1501" s="6" t="s">
        <v>4081</v>
      </c>
      <c r="O1501" t="s">
        <v>28</v>
      </c>
      <c r="P1501" t="s">
        <v>28</v>
      </c>
      <c r="Q1501" t="s">
        <v>28</v>
      </c>
      <c r="R1501" s="7" t="s">
        <v>4082</v>
      </c>
      <c r="S1501" s="8">
        <f>R1501/N1501 * -1</f>
      </c>
      <c r="T1501">
        <f>VLOOKUP(H1501,SKU_PORKMEAT!A2:D683,{3},FALSE)</f>
      </c>
      <c r="U1501" s="1">
        <f>VLOOKUP(UPPER(IF(IFERROR(VLOOKUP(E1501,SOTC_PORKMEAT!A2:B5441,{2},FALSE), TRUE)=TRUE, VLOOKUP(E1501,PICKUP_PORKMEAT!A2:B559,{2},FALSE),VLOOKUP(E1501,SOTC_PORKMEAT!A2:B5441,{2},FALSE))), CUSTOMERS_PORKMEAT!A2:C951,{3},FALSE)</f>
      </c>
      <c r="V1501" s="1">
        <f>VLOOKUP(UPPER(IF(IFERROR(VLOOKUP(E1501,SOTC_PORKMEAT!A2:B5441,{2},FALSE), TRUE)=TRUE, VLOOKUP(E1501,PICKUP_PORKMEAT!A2:B559,{2},FALSE),VLOOKUP(E1501,SOTC_PORKMEAT!A2:B5441,{2},FALSE))), CUSTOMERS_PORKMEAT!A2:D951,{4},FALSE)</f>
      </c>
      <c r="W1501" s="1">
        <f>VLOOKUP(H1501,SKU_PORKMEAT!A2:D683,{4},FALSE)</f>
      </c>
      <c r="X1501" s="1">
        <v>12</v>
      </c>
      <c r="Y1501" t="s">
        <v>503</v>
      </c>
    </row>
    <row r="1502" spans="1:25" x14ac:dyDescent="0.25">
      <c r="A1502" s="1">
        <v>2024</v>
      </c>
      <c r="B1502" s="1" t="s">
        <v>24</v>
      </c>
      <c r="C1502" s="1" t="s">
        <v>25</v>
      </c>
      <c r="D1502" s="1" t="s">
        <v>4083</v>
      </c>
      <c r="E1502" s="1">
        <v>2100119127</v>
      </c>
      <c r="F1502" s="1" t="s">
        <v>512</v>
      </c>
      <c r="G1502" t="s">
        <v>28</v>
      </c>
      <c r="H1502" s="1">
        <v>1000000000762</v>
      </c>
      <c r="I1502" s="1" t="s">
        <v>504</v>
      </c>
      <c r="J1502" s="1" t="s">
        <v>504</v>
      </c>
      <c r="K1502" s="6" t="s">
        <v>2010</v>
      </c>
      <c r="L1502" t="s">
        <v>13</v>
      </c>
      <c r="M1502" t="s">
        <v>28</v>
      </c>
      <c r="N1502" s="6" t="s">
        <v>2010</v>
      </c>
      <c r="O1502" t="s">
        <v>28</v>
      </c>
      <c r="P1502" t="s">
        <v>28</v>
      </c>
      <c r="Q1502" t="s">
        <v>28</v>
      </c>
      <c r="R1502" s="7" t="s">
        <v>4084</v>
      </c>
      <c r="S1502" s="8">
        <f>R1502/N1502 * -1</f>
      </c>
      <c r="T1502">
        <f>VLOOKUP(H1502,SKU_PORKMEAT!A2:D683,{3},FALSE)</f>
      </c>
      <c r="U1502" s="1">
        <f>VLOOKUP(UPPER(IF(IFERROR(VLOOKUP(E1502,SOTC_PORKMEAT!A2:B5441,{2},FALSE), TRUE)=TRUE, VLOOKUP(E1502,PICKUP_PORKMEAT!A2:B559,{2},FALSE),VLOOKUP(E1502,SOTC_PORKMEAT!A2:B5441,{2},FALSE))), CUSTOMERS_PORKMEAT!A2:C951,{3},FALSE)</f>
      </c>
      <c r="V1502" s="1">
        <f>VLOOKUP(UPPER(IF(IFERROR(VLOOKUP(E1502,SOTC_PORKMEAT!A2:B5441,{2},FALSE), TRUE)=TRUE, VLOOKUP(E1502,PICKUP_PORKMEAT!A2:B559,{2},FALSE),VLOOKUP(E1502,SOTC_PORKMEAT!A2:B5441,{2},FALSE))), CUSTOMERS_PORKMEAT!A2:D951,{4},FALSE)</f>
      </c>
      <c r="W1502" s="1">
        <f>VLOOKUP(H1502,SKU_PORKMEAT!A2:D683,{4},FALSE)</f>
      </c>
      <c r="X1502" s="1">
        <v>12</v>
      </c>
      <c r="Y1502" t="s">
        <v>512</v>
      </c>
    </row>
    <row r="1503" spans="1:25" x14ac:dyDescent="0.25">
      <c r="A1503" s="1">
        <v>2024</v>
      </c>
      <c r="B1503" s="1" t="s">
        <v>24</v>
      </c>
      <c r="C1503" s="1" t="s">
        <v>1009</v>
      </c>
      <c r="D1503" s="1" t="s">
        <v>4085</v>
      </c>
      <c r="E1503" s="1">
        <v>2100119839</v>
      </c>
      <c r="F1503" s="1" t="s">
        <v>1461</v>
      </c>
      <c r="G1503" t="s">
        <v>28</v>
      </c>
      <c r="H1503" s="1">
        <v>1000000000695</v>
      </c>
      <c r="I1503" s="1" t="s">
        <v>1462</v>
      </c>
      <c r="J1503" s="1" t="s">
        <v>1462</v>
      </c>
      <c r="K1503" s="6" t="s">
        <v>991</v>
      </c>
      <c r="L1503" t="s">
        <v>13</v>
      </c>
      <c r="M1503" t="s">
        <v>28</v>
      </c>
      <c r="N1503" s="6" t="s">
        <v>991</v>
      </c>
      <c r="O1503" t="s">
        <v>28</v>
      </c>
      <c r="P1503" t="s">
        <v>28</v>
      </c>
      <c r="Q1503" t="s">
        <v>28</v>
      </c>
      <c r="R1503" s="7" t="s">
        <v>4086</v>
      </c>
      <c r="S1503" s="8">
        <f>R1503/N1503 * -1</f>
      </c>
      <c r="T1503">
        <f>VLOOKUP(H1503,SKU_PORKMEAT!A2:D683,{3},FALSE)</f>
      </c>
      <c r="U1503" s="1">
        <f>VLOOKUP(UPPER(IF(IFERROR(VLOOKUP(E1503,SOTC_PORKMEAT!A2:B5441,{2},FALSE), TRUE)=TRUE, VLOOKUP(E1503,PICKUP_PORKMEAT!A2:B559,{2},FALSE),VLOOKUP(E1503,SOTC_PORKMEAT!A2:B5441,{2},FALSE))), CUSTOMERS_PORKMEAT!A2:C951,{3},FALSE)</f>
      </c>
      <c r="V1503" s="1">
        <f>VLOOKUP(UPPER(IF(IFERROR(VLOOKUP(E1503,SOTC_PORKMEAT!A2:B5441,{2},FALSE), TRUE)=TRUE, VLOOKUP(E1503,PICKUP_PORKMEAT!A2:B559,{2},FALSE),VLOOKUP(E1503,SOTC_PORKMEAT!A2:B5441,{2},FALSE))), CUSTOMERS_PORKMEAT!A2:D951,{4},FALSE)</f>
      </c>
      <c r="W1503" s="1">
        <f>VLOOKUP(H1503,SKU_PORKMEAT!A2:D683,{4},FALSE)</f>
      </c>
      <c r="X1503" s="1">
        <v>12</v>
      </c>
      <c r="Y1503" t="s">
        <v>1461</v>
      </c>
    </row>
    <row r="1504" spans="1:25" x14ac:dyDescent="0.25">
      <c r="A1504" s="1">
        <v>2024</v>
      </c>
      <c r="B1504" s="1" t="s">
        <v>24</v>
      </c>
      <c r="C1504" s="1" t="s">
        <v>2524</v>
      </c>
      <c r="D1504" s="1" t="s">
        <v>4087</v>
      </c>
      <c r="E1504" s="1">
        <v>2100122512</v>
      </c>
      <c r="F1504" s="1" t="s">
        <v>139</v>
      </c>
      <c r="G1504" t="s">
        <v>28</v>
      </c>
      <c r="H1504" s="1">
        <v>1000000001128</v>
      </c>
      <c r="I1504" s="1" t="s">
        <v>73</v>
      </c>
      <c r="J1504" s="1" t="s">
        <v>73</v>
      </c>
      <c r="K1504" s="6" t="s">
        <v>2712</v>
      </c>
      <c r="L1504" t="s">
        <v>13</v>
      </c>
      <c r="M1504" t="s">
        <v>28</v>
      </c>
      <c r="N1504" s="6" t="s">
        <v>2712</v>
      </c>
      <c r="O1504" t="s">
        <v>28</v>
      </c>
      <c r="P1504" t="s">
        <v>28</v>
      </c>
      <c r="Q1504" t="s">
        <v>28</v>
      </c>
      <c r="R1504" s="7" t="s">
        <v>4088</v>
      </c>
      <c r="S1504" s="8">
        <f>R1504/N1504 * -1</f>
      </c>
      <c r="T1504">
        <f>VLOOKUP(H1504,SKU_PORKMEAT!A2:D683,{3},FALSE)</f>
      </c>
      <c r="U1504" s="1">
        <f>VLOOKUP(UPPER(IF(IFERROR(VLOOKUP(E1504,SOTC_PORKMEAT!A2:B5441,{2},FALSE), TRUE)=TRUE, VLOOKUP(E1504,PICKUP_PORKMEAT!A2:B559,{2},FALSE),VLOOKUP(E1504,SOTC_PORKMEAT!A2:B5441,{2},FALSE))), CUSTOMERS_PORKMEAT!A2:C951,{3},FALSE)</f>
      </c>
      <c r="V1504" s="1">
        <f>VLOOKUP(UPPER(IF(IFERROR(VLOOKUP(E1504,SOTC_PORKMEAT!A2:B5441,{2},FALSE), TRUE)=TRUE, VLOOKUP(E1504,PICKUP_PORKMEAT!A2:B559,{2},FALSE),VLOOKUP(E1504,SOTC_PORKMEAT!A2:B5441,{2},FALSE))), CUSTOMERS_PORKMEAT!A2:D951,{4},FALSE)</f>
      </c>
      <c r="W1504" s="1">
        <f>VLOOKUP(H1504,SKU_PORKMEAT!A2:D683,{4},FALSE)</f>
      </c>
      <c r="X1504" s="1">
        <v>15</v>
      </c>
      <c r="Y1504" t="s">
        <v>139</v>
      </c>
    </row>
    <row r="1505" spans="1:25" x14ac:dyDescent="0.25">
      <c r="A1505" s="1">
        <v>2024</v>
      </c>
      <c r="B1505" s="1" t="s">
        <v>24</v>
      </c>
      <c r="C1505" s="1" t="s">
        <v>983</v>
      </c>
      <c r="D1505" s="1" t="s">
        <v>4089</v>
      </c>
      <c r="E1505" s="1">
        <v>2100121648</v>
      </c>
      <c r="F1505" s="1" t="s">
        <v>369</v>
      </c>
      <c r="G1505" t="s">
        <v>28</v>
      </c>
      <c r="H1505" s="1">
        <v>1000000001131</v>
      </c>
      <c r="I1505" s="1" t="s">
        <v>55</v>
      </c>
      <c r="J1505" s="1" t="s">
        <v>55</v>
      </c>
      <c r="K1505" s="6" t="s">
        <v>4090</v>
      </c>
      <c r="L1505" t="s">
        <v>13</v>
      </c>
      <c r="M1505" t="s">
        <v>28</v>
      </c>
      <c r="N1505" s="6" t="s">
        <v>4090</v>
      </c>
      <c r="O1505" t="s">
        <v>28</v>
      </c>
      <c r="P1505" t="s">
        <v>28</v>
      </c>
      <c r="Q1505" t="s">
        <v>28</v>
      </c>
      <c r="R1505" s="7" t="s">
        <v>4091</v>
      </c>
      <c r="S1505" s="8">
        <f>R1505/N1505 * -1</f>
      </c>
      <c r="T1505">
        <f>VLOOKUP(H1505,SKU_PORKMEAT!A2:D683,{3},FALSE)</f>
      </c>
      <c r="U1505" s="1">
        <f>VLOOKUP(UPPER(IF(IFERROR(VLOOKUP(E1505,SOTC_PORKMEAT!A2:B5441,{2},FALSE), TRUE)=TRUE, VLOOKUP(E1505,PICKUP_PORKMEAT!A2:B559,{2},FALSE),VLOOKUP(E1505,SOTC_PORKMEAT!A2:B5441,{2},FALSE))), CUSTOMERS_PORKMEAT!A2:C951,{3},FALSE)</f>
      </c>
      <c r="V1505" s="1">
        <f>VLOOKUP(UPPER(IF(IFERROR(VLOOKUP(E1505,SOTC_PORKMEAT!A2:B5441,{2},FALSE), TRUE)=TRUE, VLOOKUP(E1505,PICKUP_PORKMEAT!A2:B559,{2},FALSE),VLOOKUP(E1505,SOTC_PORKMEAT!A2:B5441,{2},FALSE))), CUSTOMERS_PORKMEAT!A2:D951,{4},FALSE)</f>
      </c>
      <c r="W1505" s="1">
        <f>VLOOKUP(H1505,SKU_PORKMEAT!A2:D683,{4},FALSE)</f>
      </c>
      <c r="X1505" s="1">
        <v>10</v>
      </c>
      <c r="Y1505" t="s">
        <v>369</v>
      </c>
    </row>
    <row r="1506" spans="1:25" x14ac:dyDescent="0.25">
      <c r="A1506" s="1">
        <v>2024</v>
      </c>
      <c r="B1506" s="1" t="s">
        <v>24</v>
      </c>
      <c r="C1506" s="1" t="s">
        <v>1564</v>
      </c>
      <c r="D1506" s="1" t="s">
        <v>4092</v>
      </c>
      <c r="E1506" s="1">
        <v>2100121192</v>
      </c>
      <c r="F1506" s="1">
        <f>VLOOKUP(UPPER(IF(IFERROR(VLOOKUP(E1506,SOTC_PORKMEAT!A2:B5441,{2},FALSE), TRUE)=TRUE, VLOOKUP(E1506,PICKUP_PORKMEAT!A2:B559,{2},FALSE),VLOOKUP(E1506,SOTC_PORKMEAT!A2:B5441,{2},FALSE))), CUSTOMERS_PORKMEAT!A2:B951,{2},FALSE)</f>
      </c>
      <c r="G1506" t="s">
        <v>28</v>
      </c>
      <c r="H1506" s="1">
        <v>1000000000734</v>
      </c>
      <c r="I1506" s="1" t="s">
        <v>937</v>
      </c>
      <c r="J1506" s="1" t="s">
        <v>937</v>
      </c>
      <c r="K1506" s="6" t="s">
        <v>2051</v>
      </c>
      <c r="L1506" t="s">
        <v>13</v>
      </c>
      <c r="M1506" t="s">
        <v>28</v>
      </c>
      <c r="N1506" s="6" t="s">
        <v>2051</v>
      </c>
      <c r="O1506" t="s">
        <v>28</v>
      </c>
      <c r="P1506" t="s">
        <v>28</v>
      </c>
      <c r="Q1506" t="s">
        <v>28</v>
      </c>
      <c r="R1506" s="7" t="s">
        <v>2062</v>
      </c>
      <c r="S1506" s="8">
        <f>R1506/N1506 * -1</f>
      </c>
      <c r="T1506">
        <f>VLOOKUP(H1506,SKU_PORKMEAT!A2:D683,{3},FALSE)</f>
      </c>
      <c r="U1506" s="1">
        <f>VLOOKUP(UPPER(IF(IFERROR(VLOOKUP(E1506,SOTC_PORKMEAT!A2:B5441,{2},FALSE), TRUE)=TRUE, VLOOKUP(E1506,PICKUP_PORKMEAT!A2:B559,{2},FALSE),VLOOKUP(E1506,SOTC_PORKMEAT!A2:B5441,{2},FALSE))), CUSTOMERS_PORKMEAT!A2:C951,{3},FALSE)</f>
      </c>
      <c r="V1506" s="1">
        <f>VLOOKUP(UPPER(IF(IFERROR(VLOOKUP(E1506,SOTC_PORKMEAT!A2:B5441,{2},FALSE), TRUE)=TRUE, VLOOKUP(E1506,PICKUP_PORKMEAT!A2:B559,{2},FALSE),VLOOKUP(E1506,SOTC_PORKMEAT!A2:B5441,{2},FALSE))), CUSTOMERS_PORKMEAT!A2:D951,{4},FALSE)</f>
      </c>
      <c r="W1506" s="1">
        <f>VLOOKUP(H1506,SKU_PORKMEAT!A2:D683,{4},FALSE)</f>
      </c>
      <c r="X1506" s="1">
        <v>11</v>
      </c>
      <c r="Y1506" t="s">
        <v>256</v>
      </c>
    </row>
    <row r="1507" spans="1:25" x14ac:dyDescent="0.25">
      <c r="A1507" s="1">
        <v>2024</v>
      </c>
      <c r="B1507" s="1" t="s">
        <v>24</v>
      </c>
      <c r="C1507" s="1" t="s">
        <v>1564</v>
      </c>
      <c r="D1507" s="1" t="s">
        <v>4093</v>
      </c>
      <c r="E1507" s="1">
        <v>2100121194</v>
      </c>
      <c r="F1507" s="1">
        <f>VLOOKUP(UPPER(IF(IFERROR(VLOOKUP(E1507,SOTC_PORKMEAT!A2:B5441,{2},FALSE), TRUE)=TRUE, VLOOKUP(E1507,PICKUP_PORKMEAT!A2:B559,{2},FALSE),VLOOKUP(E1507,SOTC_PORKMEAT!A2:B5441,{2},FALSE))), CUSTOMERS_PORKMEAT!A2:B951,{2},FALSE)</f>
      </c>
      <c r="G1507" t="s">
        <v>28</v>
      </c>
      <c r="H1507" s="1">
        <v>1000000002074</v>
      </c>
      <c r="I1507" s="1" t="s">
        <v>940</v>
      </c>
      <c r="J1507" s="1" t="s">
        <v>940</v>
      </c>
      <c r="K1507" s="6" t="s">
        <v>1506</v>
      </c>
      <c r="L1507" t="s">
        <v>13</v>
      </c>
      <c r="M1507" t="s">
        <v>28</v>
      </c>
      <c r="N1507" s="6" t="s">
        <v>1506</v>
      </c>
      <c r="O1507" t="s">
        <v>28</v>
      </c>
      <c r="P1507" t="s">
        <v>28</v>
      </c>
      <c r="Q1507" t="s">
        <v>28</v>
      </c>
      <c r="R1507" s="7" t="s">
        <v>2059</v>
      </c>
      <c r="S1507" s="8">
        <f>R1507/N1507 * -1</f>
      </c>
      <c r="T1507">
        <f>VLOOKUP(H1507,SKU_PORKMEAT!A2:D683,{3},FALSE)</f>
      </c>
      <c r="U1507" s="1">
        <f>VLOOKUP(UPPER(IF(IFERROR(VLOOKUP(E1507,SOTC_PORKMEAT!A2:B5441,{2},FALSE), TRUE)=TRUE, VLOOKUP(E1507,PICKUP_PORKMEAT!A2:B559,{2},FALSE),VLOOKUP(E1507,SOTC_PORKMEAT!A2:B5441,{2},FALSE))), CUSTOMERS_PORKMEAT!A2:C951,{3},FALSE)</f>
      </c>
      <c r="V1507" s="1">
        <f>VLOOKUP(UPPER(IF(IFERROR(VLOOKUP(E1507,SOTC_PORKMEAT!A2:B5441,{2},FALSE), TRUE)=TRUE, VLOOKUP(E1507,PICKUP_PORKMEAT!A2:B559,{2},FALSE),VLOOKUP(E1507,SOTC_PORKMEAT!A2:B5441,{2},FALSE))), CUSTOMERS_PORKMEAT!A2:D951,{4},FALSE)</f>
      </c>
      <c r="W1507" s="1">
        <f>VLOOKUP(H1507,SKU_PORKMEAT!A2:D683,{4},FALSE)</f>
      </c>
      <c r="X1507" s="1">
        <v>11</v>
      </c>
      <c r="Y1507" t="s">
        <v>256</v>
      </c>
    </row>
    <row r="1508" spans="1:25" x14ac:dyDescent="0.25">
      <c r="A1508" s="1">
        <v>2024</v>
      </c>
      <c r="B1508" s="1" t="s">
        <v>24</v>
      </c>
      <c r="C1508" s="1" t="s">
        <v>2415</v>
      </c>
      <c r="D1508" s="1" t="s">
        <v>4094</v>
      </c>
      <c r="E1508" s="1">
        <v>2100121782</v>
      </c>
      <c r="F1508" s="1" t="s">
        <v>100</v>
      </c>
      <c r="G1508" t="s">
        <v>28</v>
      </c>
      <c r="H1508" s="1">
        <v>1000000001128</v>
      </c>
      <c r="I1508" s="1" t="s">
        <v>73</v>
      </c>
      <c r="J1508" s="1" t="s">
        <v>73</v>
      </c>
      <c r="K1508" s="6" t="s">
        <v>4095</v>
      </c>
      <c r="L1508" t="s">
        <v>13</v>
      </c>
      <c r="M1508" t="s">
        <v>28</v>
      </c>
      <c r="N1508" s="6" t="s">
        <v>4095</v>
      </c>
      <c r="O1508" t="s">
        <v>28</v>
      </c>
      <c r="P1508" t="s">
        <v>28</v>
      </c>
      <c r="Q1508" t="s">
        <v>28</v>
      </c>
      <c r="R1508" s="7" t="s">
        <v>4096</v>
      </c>
      <c r="S1508" s="8">
        <f>R1508/N1508 * -1</f>
      </c>
      <c r="T1508">
        <f>VLOOKUP(H1508,SKU_PORKMEAT!A2:D683,{3},FALSE)</f>
      </c>
      <c r="U1508" s="1">
        <f>VLOOKUP(UPPER(IF(IFERROR(VLOOKUP(E1508,SOTC_PORKMEAT!A2:B5441,{2},FALSE), TRUE)=TRUE, VLOOKUP(E1508,PICKUP_PORKMEAT!A2:B559,{2},FALSE),VLOOKUP(E1508,SOTC_PORKMEAT!A2:B5441,{2},FALSE))), CUSTOMERS_PORKMEAT!A2:C951,{3},FALSE)</f>
      </c>
      <c r="V1508" s="1">
        <f>VLOOKUP(UPPER(IF(IFERROR(VLOOKUP(E1508,SOTC_PORKMEAT!A2:B5441,{2},FALSE), TRUE)=TRUE, VLOOKUP(E1508,PICKUP_PORKMEAT!A2:B559,{2},FALSE),VLOOKUP(E1508,SOTC_PORKMEAT!A2:B5441,{2},FALSE))), CUSTOMERS_PORKMEAT!A2:D951,{4},FALSE)</f>
      </c>
      <c r="W1508" s="1">
        <f>VLOOKUP(H1508,SKU_PORKMEAT!A2:D683,{4},FALSE)</f>
      </c>
      <c r="X1508" s="1">
        <v>12</v>
      </c>
      <c r="Y1508" t="s">
        <v>100</v>
      </c>
    </row>
    <row r="1509" spans="1:25" x14ac:dyDescent="0.25">
      <c r="A1509" s="1">
        <v>2024</v>
      </c>
      <c r="B1509" s="1" t="s">
        <v>24</v>
      </c>
      <c r="C1509" s="1" t="s">
        <v>2415</v>
      </c>
      <c r="D1509" s="1" t="s">
        <v>4097</v>
      </c>
      <c r="E1509" s="1">
        <v>2100122189</v>
      </c>
      <c r="F1509" s="1">
        <f>VLOOKUP(UPPER(IF(IFERROR(VLOOKUP(E1509,SOTC_PORKMEAT!A2:B5441,{2},FALSE), TRUE)=TRUE, VLOOKUP(E1509,PICKUP_PORKMEAT!A2:B559,{2},FALSE),VLOOKUP(E1509,SOTC_PORKMEAT!A2:B5441,{2},FALSE))), CUSTOMERS_PORKMEAT!A2:B951,{2},FALSE)</f>
      </c>
      <c r="G1509" t="s">
        <v>28</v>
      </c>
      <c r="H1509" s="1">
        <v>1000000000734</v>
      </c>
      <c r="I1509" s="1" t="s">
        <v>937</v>
      </c>
      <c r="J1509" s="1" t="s">
        <v>937</v>
      </c>
      <c r="K1509" s="6" t="s">
        <v>2010</v>
      </c>
      <c r="L1509" t="s">
        <v>13</v>
      </c>
      <c r="M1509" t="s">
        <v>28</v>
      </c>
      <c r="N1509" s="6" t="s">
        <v>2010</v>
      </c>
      <c r="O1509" t="s">
        <v>28</v>
      </c>
      <c r="P1509" t="s">
        <v>28</v>
      </c>
      <c r="Q1509" t="s">
        <v>28</v>
      </c>
      <c r="R1509" s="7" t="s">
        <v>2011</v>
      </c>
      <c r="S1509" s="8">
        <f>R1509/N1509 * -1</f>
      </c>
      <c r="T1509">
        <f>VLOOKUP(H1509,SKU_PORKMEAT!A2:D683,{3},FALSE)</f>
      </c>
      <c r="U1509" s="1">
        <f>VLOOKUP(UPPER(IF(IFERROR(VLOOKUP(E1509,SOTC_PORKMEAT!A2:B5441,{2},FALSE), TRUE)=TRUE, VLOOKUP(E1509,PICKUP_PORKMEAT!A2:B559,{2},FALSE),VLOOKUP(E1509,SOTC_PORKMEAT!A2:B5441,{2},FALSE))), CUSTOMERS_PORKMEAT!A2:C951,{3},FALSE)</f>
      </c>
      <c r="V1509" s="1">
        <f>VLOOKUP(UPPER(IF(IFERROR(VLOOKUP(E1509,SOTC_PORKMEAT!A2:B5441,{2},FALSE), TRUE)=TRUE, VLOOKUP(E1509,PICKUP_PORKMEAT!A2:B559,{2},FALSE),VLOOKUP(E1509,SOTC_PORKMEAT!A2:B5441,{2},FALSE))), CUSTOMERS_PORKMEAT!A2:D951,{4},FALSE)</f>
      </c>
      <c r="W1509" s="1">
        <f>VLOOKUP(H1509,SKU_PORKMEAT!A2:D683,{4},FALSE)</f>
      </c>
      <c r="X1509" s="1">
        <v>11</v>
      </c>
      <c r="Y1509" t="s">
        <v>256</v>
      </c>
    </row>
    <row r="1510" spans="1:25" x14ac:dyDescent="0.25">
      <c r="A1510" s="1">
        <v>2024</v>
      </c>
      <c r="B1510" s="1" t="s">
        <v>24</v>
      </c>
      <c r="C1510" s="1" t="s">
        <v>2454</v>
      </c>
      <c r="D1510" s="1" t="s">
        <v>4098</v>
      </c>
      <c r="E1510" s="1">
        <v>2100121107</v>
      </c>
      <c r="F1510" s="1" t="s">
        <v>184</v>
      </c>
      <c r="G1510" t="s">
        <v>28</v>
      </c>
      <c r="H1510" s="1">
        <v>1000000002519</v>
      </c>
      <c r="I1510" s="1" t="s">
        <v>977</v>
      </c>
      <c r="J1510" s="1" t="s">
        <v>977</v>
      </c>
      <c r="K1510" s="6" t="s">
        <v>1004</v>
      </c>
      <c r="L1510" t="s">
        <v>31</v>
      </c>
      <c r="M1510" t="s">
        <v>28</v>
      </c>
      <c r="N1510" s="6" t="s">
        <v>1004</v>
      </c>
      <c r="O1510" t="s">
        <v>28</v>
      </c>
      <c r="P1510" t="s">
        <v>28</v>
      </c>
      <c r="Q1510" t="s">
        <v>28</v>
      </c>
      <c r="R1510" s="7" t="s">
        <v>4099</v>
      </c>
      <c r="S1510" s="8">
        <f>R1510/N1510 * -1</f>
      </c>
      <c r="T1510">
        <f>VLOOKUP(H1510,SKU_PORKMEAT!A2:D683,{3},FALSE)</f>
      </c>
      <c r="U1510" s="1">
        <f>VLOOKUP(UPPER(IF(IFERROR(VLOOKUP(E1510,SOTC_PORKMEAT!A2:B5441,{2},FALSE), TRUE)=TRUE, VLOOKUP(E1510,PICKUP_PORKMEAT!A2:B559,{2},FALSE),VLOOKUP(E1510,SOTC_PORKMEAT!A2:B5441,{2},FALSE))), CUSTOMERS_PORKMEAT!A2:C951,{3},FALSE)</f>
      </c>
      <c r="V1510" s="1">
        <f>VLOOKUP(UPPER(IF(IFERROR(VLOOKUP(E1510,SOTC_PORKMEAT!A2:B5441,{2},FALSE), TRUE)=TRUE, VLOOKUP(E1510,PICKUP_PORKMEAT!A2:B559,{2},FALSE),VLOOKUP(E1510,SOTC_PORKMEAT!A2:B5441,{2},FALSE))), CUSTOMERS_PORKMEAT!A2:D951,{4},FALSE)</f>
      </c>
      <c r="W1510" s="1">
        <f>VLOOKUP(H1510,SKU_PORKMEAT!A2:D683,{4},FALSE)</f>
      </c>
      <c r="X1510" s="1">
        <v>19</v>
      </c>
      <c r="Y1510" t="s">
        <v>184</v>
      </c>
    </row>
    <row r="1511" spans="1:25" x14ac:dyDescent="0.25">
      <c r="A1511" s="1">
        <v>2024</v>
      </c>
      <c r="B1511" s="1" t="s">
        <v>24</v>
      </c>
      <c r="C1511" s="1" t="s">
        <v>2454</v>
      </c>
      <c r="D1511" s="1" t="s">
        <v>4100</v>
      </c>
      <c r="E1511" s="1">
        <v>2100121107</v>
      </c>
      <c r="F1511" s="1" t="s">
        <v>184</v>
      </c>
      <c r="G1511" t="s">
        <v>28</v>
      </c>
      <c r="H1511" s="1">
        <v>1000000002203</v>
      </c>
      <c r="I1511" s="1" t="s">
        <v>4101</v>
      </c>
      <c r="J1511" s="1" t="s">
        <v>4101</v>
      </c>
      <c r="K1511" s="6" t="s">
        <v>4102</v>
      </c>
      <c r="L1511" t="s">
        <v>13</v>
      </c>
      <c r="M1511" t="s">
        <v>28</v>
      </c>
      <c r="N1511" s="6" t="s">
        <v>4102</v>
      </c>
      <c r="O1511" t="s">
        <v>28</v>
      </c>
      <c r="P1511" t="s">
        <v>28</v>
      </c>
      <c r="Q1511" t="s">
        <v>28</v>
      </c>
      <c r="R1511" s="7" t="s">
        <v>4103</v>
      </c>
      <c r="S1511" s="8">
        <f>R1511/N1511 * -1</f>
      </c>
      <c r="T1511">
        <f>VLOOKUP(H1511,SKU_PORKMEAT!A2:D683,{3},FALSE)</f>
      </c>
      <c r="U1511" s="1">
        <f>VLOOKUP(UPPER(IF(IFERROR(VLOOKUP(E1511,SOTC_PORKMEAT!A2:B5441,{2},FALSE), TRUE)=TRUE, VLOOKUP(E1511,PICKUP_PORKMEAT!A2:B559,{2},FALSE),VLOOKUP(E1511,SOTC_PORKMEAT!A2:B5441,{2},FALSE))), CUSTOMERS_PORKMEAT!A2:C951,{3},FALSE)</f>
      </c>
      <c r="V1511" s="1">
        <f>VLOOKUP(UPPER(IF(IFERROR(VLOOKUP(E1511,SOTC_PORKMEAT!A2:B5441,{2},FALSE), TRUE)=TRUE, VLOOKUP(E1511,PICKUP_PORKMEAT!A2:B559,{2},FALSE),VLOOKUP(E1511,SOTC_PORKMEAT!A2:B5441,{2},FALSE))), CUSTOMERS_PORKMEAT!A2:D951,{4},FALSE)</f>
      </c>
      <c r="W1511" s="1">
        <f>VLOOKUP(H1511,SKU_PORKMEAT!A2:D683,{4},FALSE)</f>
      </c>
      <c r="X1511" s="1">
        <v>19</v>
      </c>
      <c r="Y1511" t="s">
        <v>184</v>
      </c>
    </row>
    <row r="1512" spans="1:25" x14ac:dyDescent="0.25">
      <c r="A1512" s="1">
        <v>2024</v>
      </c>
      <c r="B1512" s="1" t="s">
        <v>24</v>
      </c>
      <c r="C1512" s="1" t="s">
        <v>3044</v>
      </c>
      <c r="D1512" s="1" t="s">
        <v>4104</v>
      </c>
      <c r="E1512" s="1">
        <v>2100121831</v>
      </c>
      <c r="F1512" s="1" t="s">
        <v>351</v>
      </c>
      <c r="G1512" t="s">
        <v>28</v>
      </c>
      <c r="H1512" s="1">
        <v>1000000002203</v>
      </c>
      <c r="I1512" s="1" t="s">
        <v>4101</v>
      </c>
      <c r="J1512" s="1" t="s">
        <v>4101</v>
      </c>
      <c r="K1512" s="6" t="s">
        <v>3533</v>
      </c>
      <c r="L1512" t="s">
        <v>13</v>
      </c>
      <c r="M1512" t="s">
        <v>28</v>
      </c>
      <c r="N1512" s="6" t="s">
        <v>3533</v>
      </c>
      <c r="O1512" t="s">
        <v>28</v>
      </c>
      <c r="P1512" t="s">
        <v>28</v>
      </c>
      <c r="Q1512" t="s">
        <v>28</v>
      </c>
      <c r="R1512" s="7" t="s">
        <v>4105</v>
      </c>
      <c r="S1512" s="8">
        <f>R1512/N1512 * -1</f>
      </c>
      <c r="T1512">
        <f>VLOOKUP(H1512,SKU_PORKMEAT!A2:D683,{3},FALSE)</f>
      </c>
      <c r="U1512" s="1">
        <f>VLOOKUP(UPPER(IF(IFERROR(VLOOKUP(E1512,SOTC_PORKMEAT!A2:B5441,{2},FALSE), TRUE)=TRUE, VLOOKUP(E1512,PICKUP_PORKMEAT!A2:B559,{2},FALSE),VLOOKUP(E1512,SOTC_PORKMEAT!A2:B5441,{2},FALSE))), CUSTOMERS_PORKMEAT!A2:C951,{3},FALSE)</f>
      </c>
      <c r="V1512" s="1">
        <f>VLOOKUP(UPPER(IF(IFERROR(VLOOKUP(E1512,SOTC_PORKMEAT!A2:B5441,{2},FALSE), TRUE)=TRUE, VLOOKUP(E1512,PICKUP_PORKMEAT!A2:B559,{2},FALSE),VLOOKUP(E1512,SOTC_PORKMEAT!A2:B5441,{2},FALSE))), CUSTOMERS_PORKMEAT!A2:D951,{4},FALSE)</f>
      </c>
      <c r="W1512" s="1">
        <f>VLOOKUP(H1512,SKU_PORKMEAT!A2:D683,{4},FALSE)</f>
      </c>
      <c r="X1512" s="1">
        <v>19</v>
      </c>
      <c r="Y1512" t="s">
        <v>351</v>
      </c>
    </row>
    <row r="1513" spans="1:25" x14ac:dyDescent="0.25">
      <c r="A1513" s="1">
        <v>2024</v>
      </c>
      <c r="B1513" s="1" t="s">
        <v>24</v>
      </c>
      <c r="C1513" s="1" t="s">
        <v>3001</v>
      </c>
      <c r="D1513" s="1" t="s">
        <v>4106</v>
      </c>
      <c r="E1513" s="1">
        <v>2100122632</v>
      </c>
      <c r="F1513" s="1" t="s">
        <v>204</v>
      </c>
      <c r="G1513" t="s">
        <v>28</v>
      </c>
      <c r="H1513" s="1">
        <v>1000000001127</v>
      </c>
      <c r="I1513" s="1" t="s">
        <v>50</v>
      </c>
      <c r="J1513" s="1" t="s">
        <v>50</v>
      </c>
      <c r="K1513" s="6" t="s">
        <v>1229</v>
      </c>
      <c r="L1513" t="s">
        <v>13</v>
      </c>
      <c r="M1513" t="s">
        <v>28</v>
      </c>
      <c r="N1513" s="6" t="s">
        <v>1229</v>
      </c>
      <c r="O1513" t="s">
        <v>28</v>
      </c>
      <c r="P1513" t="s">
        <v>28</v>
      </c>
      <c r="Q1513" t="s">
        <v>28</v>
      </c>
      <c r="R1513" s="7" t="s">
        <v>4107</v>
      </c>
      <c r="S1513" s="8">
        <f>R1513/N1513 * -1</f>
      </c>
      <c r="T1513">
        <f>VLOOKUP(H1513,SKU_PORKMEAT!A2:D683,{3},FALSE)</f>
      </c>
      <c r="U1513" s="1">
        <f>VLOOKUP(UPPER(IF(IFERROR(VLOOKUP(E1513,SOTC_PORKMEAT!A2:B5441,{2},FALSE), TRUE)=TRUE, VLOOKUP(E1513,PICKUP_PORKMEAT!A2:B559,{2},FALSE),VLOOKUP(E1513,SOTC_PORKMEAT!A2:B5441,{2},FALSE))), CUSTOMERS_PORKMEAT!A2:C951,{3},FALSE)</f>
      </c>
      <c r="V1513" s="1">
        <f>VLOOKUP(UPPER(IF(IFERROR(VLOOKUP(E1513,SOTC_PORKMEAT!A2:B5441,{2},FALSE), TRUE)=TRUE, VLOOKUP(E1513,PICKUP_PORKMEAT!A2:B559,{2},FALSE),VLOOKUP(E1513,SOTC_PORKMEAT!A2:B5441,{2},FALSE))), CUSTOMERS_PORKMEAT!A2:D951,{4},FALSE)</f>
      </c>
      <c r="W1513" s="1">
        <f>VLOOKUP(H1513,SKU_PORKMEAT!A2:D683,{4},FALSE)</f>
      </c>
      <c r="X1513" s="1">
        <v>15</v>
      </c>
      <c r="Y1513" t="s">
        <v>204</v>
      </c>
    </row>
    <row r="1514" spans="1:25" x14ac:dyDescent="0.25">
      <c r="A1514" s="1">
        <v>2024</v>
      </c>
      <c r="B1514" s="1" t="s">
        <v>24</v>
      </c>
      <c r="C1514" s="1" t="s">
        <v>3044</v>
      </c>
      <c r="D1514" s="1" t="s">
        <v>4108</v>
      </c>
      <c r="E1514" s="1">
        <v>2100121771</v>
      </c>
      <c r="F1514" s="1">
        <f>VLOOKUP(UPPER(IF(IFERROR(VLOOKUP(E1514,SOTC_PORKMEAT!A2:B5441,{2},FALSE), TRUE)=TRUE, VLOOKUP(E1514,PICKUP_PORKMEAT!A2:B559,{2},FALSE),VLOOKUP(E1514,SOTC_PORKMEAT!A2:B5441,{2},FALSE))), CUSTOMERS_PORKMEAT!A2:B951,{2},FALSE)</f>
      </c>
      <c r="G1514" t="s">
        <v>28</v>
      </c>
      <c r="H1514" s="1">
        <v>1000000001128</v>
      </c>
      <c r="I1514" s="1" t="s">
        <v>73</v>
      </c>
      <c r="J1514" s="1" t="s">
        <v>73</v>
      </c>
      <c r="K1514" s="6" t="s">
        <v>4109</v>
      </c>
      <c r="L1514" t="s">
        <v>13</v>
      </c>
      <c r="M1514" t="s">
        <v>28</v>
      </c>
      <c r="N1514" s="6" t="s">
        <v>4109</v>
      </c>
      <c r="O1514" t="s">
        <v>28</v>
      </c>
      <c r="P1514" t="s">
        <v>28</v>
      </c>
      <c r="Q1514" t="s">
        <v>28</v>
      </c>
      <c r="R1514" s="7" t="s">
        <v>4110</v>
      </c>
      <c r="S1514" s="8">
        <f>R1514/N1514 * -1</f>
      </c>
      <c r="T1514">
        <f>VLOOKUP(H1514,SKU_PORKMEAT!A2:D683,{3},FALSE)</f>
      </c>
      <c r="U1514" s="1">
        <f>VLOOKUP(UPPER(IF(IFERROR(VLOOKUP(E1514,SOTC_PORKMEAT!A2:B5441,{2},FALSE), TRUE)=TRUE, VLOOKUP(E1514,PICKUP_PORKMEAT!A2:B559,{2},FALSE),VLOOKUP(E1514,SOTC_PORKMEAT!A2:B5441,{2},FALSE))), CUSTOMERS_PORKMEAT!A2:C951,{3},FALSE)</f>
      </c>
      <c r="V1514" s="1">
        <f>VLOOKUP(UPPER(IF(IFERROR(VLOOKUP(E1514,SOTC_PORKMEAT!A2:B5441,{2},FALSE), TRUE)=TRUE, VLOOKUP(E1514,PICKUP_PORKMEAT!A2:B559,{2},FALSE),VLOOKUP(E1514,SOTC_PORKMEAT!A2:B5441,{2},FALSE))), CUSTOMERS_PORKMEAT!A2:D951,{4},FALSE)</f>
      </c>
      <c r="W1514" s="1">
        <f>VLOOKUP(H1514,SKU_PORKMEAT!A2:D683,{4},FALSE)</f>
      </c>
      <c r="X1514" s="1">
        <v>15</v>
      </c>
      <c r="Y1514" t="s">
        <v>256</v>
      </c>
    </row>
    <row r="1515" spans="1:25" x14ac:dyDescent="0.25">
      <c r="A1515" s="1">
        <v>2024</v>
      </c>
      <c r="B1515" s="1" t="s">
        <v>24</v>
      </c>
      <c r="C1515" s="1" t="s">
        <v>3044</v>
      </c>
      <c r="D1515" s="1" t="s">
        <v>4108</v>
      </c>
      <c r="E1515" s="1">
        <v>2100121771</v>
      </c>
      <c r="F1515" s="1">
        <f>VLOOKUP(UPPER(IF(IFERROR(VLOOKUP(E1515,SOTC_PORKMEAT!A2:B5441,{2},FALSE), TRUE)=TRUE, VLOOKUP(E1515,PICKUP_PORKMEAT!A2:B559,{2},FALSE),VLOOKUP(E1515,SOTC_PORKMEAT!A2:B5441,{2},FALSE))), CUSTOMERS_PORKMEAT!A2:B951,{2},FALSE)</f>
      </c>
      <c r="G1515" t="s">
        <v>28</v>
      </c>
      <c r="H1515" s="1">
        <v>1000000001357</v>
      </c>
      <c r="I1515" s="1" t="s">
        <v>246</v>
      </c>
      <c r="J1515" s="1" t="s">
        <v>246</v>
      </c>
      <c r="K1515" s="6" t="s">
        <v>4111</v>
      </c>
      <c r="L1515" t="s">
        <v>13</v>
      </c>
      <c r="M1515" t="s">
        <v>28</v>
      </c>
      <c r="N1515" s="6" t="s">
        <v>4111</v>
      </c>
      <c r="O1515" t="s">
        <v>28</v>
      </c>
      <c r="P1515" t="s">
        <v>28</v>
      </c>
      <c r="Q1515" t="s">
        <v>28</v>
      </c>
      <c r="R1515" s="7" t="s">
        <v>4112</v>
      </c>
      <c r="S1515" s="8">
        <f>R1515/N1515 * -1</f>
      </c>
      <c r="T1515">
        <f>VLOOKUP(H1515,SKU_PORKMEAT!A2:D683,{3},FALSE)</f>
      </c>
      <c r="U1515" s="1">
        <f>VLOOKUP(UPPER(IF(IFERROR(VLOOKUP(E1515,SOTC_PORKMEAT!A2:B5441,{2},FALSE), TRUE)=TRUE, VLOOKUP(E1515,PICKUP_PORKMEAT!A2:B559,{2},FALSE),VLOOKUP(E1515,SOTC_PORKMEAT!A2:B5441,{2},FALSE))), CUSTOMERS_PORKMEAT!A2:C951,{3},FALSE)</f>
      </c>
      <c r="V1515" s="1">
        <f>VLOOKUP(UPPER(IF(IFERROR(VLOOKUP(E1515,SOTC_PORKMEAT!A2:B5441,{2},FALSE), TRUE)=TRUE, VLOOKUP(E1515,PICKUP_PORKMEAT!A2:B559,{2},FALSE),VLOOKUP(E1515,SOTC_PORKMEAT!A2:B5441,{2},FALSE))), CUSTOMERS_PORKMEAT!A2:D951,{4},FALSE)</f>
      </c>
      <c r="W1515" s="1">
        <f>VLOOKUP(H1515,SKU_PORKMEAT!A2:D683,{4},FALSE)</f>
      </c>
      <c r="X1515" s="1">
        <v>15</v>
      </c>
      <c r="Y1515" t="s">
        <v>256</v>
      </c>
    </row>
    <row r="1516" spans="1:25" x14ac:dyDescent="0.25">
      <c r="A1516" s="1">
        <v>2024</v>
      </c>
      <c r="B1516" s="1" t="s">
        <v>24</v>
      </c>
      <c r="C1516" s="1" t="s">
        <v>3001</v>
      </c>
      <c r="D1516" s="1" t="s">
        <v>4113</v>
      </c>
      <c r="E1516" s="1">
        <v>2100122633</v>
      </c>
      <c r="F1516" s="1" t="s">
        <v>204</v>
      </c>
      <c r="G1516" t="s">
        <v>28</v>
      </c>
      <c r="H1516" s="1">
        <v>1000000001127</v>
      </c>
      <c r="I1516" s="1" t="s">
        <v>50</v>
      </c>
      <c r="J1516" s="1" t="s">
        <v>50</v>
      </c>
      <c r="K1516" s="6" t="s">
        <v>4114</v>
      </c>
      <c r="L1516" t="s">
        <v>13</v>
      </c>
      <c r="M1516" t="s">
        <v>28</v>
      </c>
      <c r="N1516" s="6" t="s">
        <v>4114</v>
      </c>
      <c r="O1516" t="s">
        <v>28</v>
      </c>
      <c r="P1516" t="s">
        <v>28</v>
      </c>
      <c r="Q1516" t="s">
        <v>28</v>
      </c>
      <c r="R1516" s="7" t="s">
        <v>4115</v>
      </c>
      <c r="S1516" s="8">
        <f>R1516/N1516 * -1</f>
      </c>
      <c r="T1516">
        <f>VLOOKUP(H1516,SKU_PORKMEAT!A2:D683,{3},FALSE)</f>
      </c>
      <c r="U1516" s="1">
        <f>VLOOKUP(UPPER(IF(IFERROR(VLOOKUP(E1516,SOTC_PORKMEAT!A2:B5441,{2},FALSE), TRUE)=TRUE, VLOOKUP(E1516,PICKUP_PORKMEAT!A2:B559,{2},FALSE),VLOOKUP(E1516,SOTC_PORKMEAT!A2:B5441,{2},FALSE))), CUSTOMERS_PORKMEAT!A2:C951,{3},FALSE)</f>
      </c>
      <c r="V1516" s="1">
        <f>VLOOKUP(UPPER(IF(IFERROR(VLOOKUP(E1516,SOTC_PORKMEAT!A2:B5441,{2},FALSE), TRUE)=TRUE, VLOOKUP(E1516,PICKUP_PORKMEAT!A2:B559,{2},FALSE),VLOOKUP(E1516,SOTC_PORKMEAT!A2:B5441,{2},FALSE))), CUSTOMERS_PORKMEAT!A2:D951,{4},FALSE)</f>
      </c>
      <c r="W1516" s="1">
        <f>VLOOKUP(H1516,SKU_PORKMEAT!A2:D683,{4},FALSE)</f>
      </c>
      <c r="X1516" s="1">
        <v>15</v>
      </c>
      <c r="Y1516" t="s">
        <v>204</v>
      </c>
    </row>
    <row r="1517" spans="1:25" x14ac:dyDescent="0.25">
      <c r="A1517" s="1">
        <v>2024</v>
      </c>
      <c r="B1517" s="1" t="s">
        <v>24</v>
      </c>
      <c r="C1517" s="1" t="s">
        <v>39</v>
      </c>
      <c r="D1517" s="1" t="s">
        <v>4116</v>
      </c>
      <c r="E1517" s="1">
        <v>2100120190</v>
      </c>
      <c r="F1517" s="1" t="s">
        <v>139</v>
      </c>
      <c r="G1517" t="s">
        <v>28</v>
      </c>
      <c r="H1517" s="1">
        <v>1000000001127</v>
      </c>
      <c r="I1517" s="1" t="s">
        <v>50</v>
      </c>
      <c r="J1517" s="1" t="s">
        <v>50</v>
      </c>
      <c r="K1517" s="6" t="s">
        <v>910</v>
      </c>
      <c r="L1517" t="s">
        <v>13</v>
      </c>
      <c r="M1517" t="s">
        <v>28</v>
      </c>
      <c r="N1517" s="6" t="s">
        <v>910</v>
      </c>
      <c r="O1517" t="s">
        <v>28</v>
      </c>
      <c r="P1517" t="s">
        <v>28</v>
      </c>
      <c r="Q1517" t="s">
        <v>28</v>
      </c>
      <c r="R1517" s="7" t="s">
        <v>4117</v>
      </c>
      <c r="S1517" s="8">
        <f>R1517/N1517 * -1</f>
      </c>
      <c r="T1517">
        <f>VLOOKUP(H1517,SKU_PORKMEAT!A2:D683,{3},FALSE)</f>
      </c>
      <c r="U1517" s="1">
        <f>VLOOKUP(UPPER(IF(IFERROR(VLOOKUP(E1517,SOTC_PORKMEAT!A2:B5441,{2},FALSE), TRUE)=TRUE, VLOOKUP(E1517,PICKUP_PORKMEAT!A2:B559,{2},FALSE),VLOOKUP(E1517,SOTC_PORKMEAT!A2:B5441,{2},FALSE))), CUSTOMERS_PORKMEAT!A2:C951,{3},FALSE)</f>
      </c>
      <c r="V1517" s="1">
        <f>VLOOKUP(UPPER(IF(IFERROR(VLOOKUP(E1517,SOTC_PORKMEAT!A2:B5441,{2},FALSE), TRUE)=TRUE, VLOOKUP(E1517,PICKUP_PORKMEAT!A2:B559,{2},FALSE),VLOOKUP(E1517,SOTC_PORKMEAT!A2:B5441,{2},FALSE))), CUSTOMERS_PORKMEAT!A2:D951,{4},FALSE)</f>
      </c>
      <c r="W1517" s="1">
        <f>VLOOKUP(H1517,SKU_PORKMEAT!A2:D683,{4},FALSE)</f>
      </c>
      <c r="X1517" s="1">
        <v>15</v>
      </c>
      <c r="Y1517" t="s">
        <v>139</v>
      </c>
    </row>
    <row r="1518" spans="1:25" x14ac:dyDescent="0.25">
      <c r="A1518" s="1">
        <v>2024</v>
      </c>
      <c r="B1518" s="1" t="s">
        <v>24</v>
      </c>
      <c r="C1518" s="1" t="s">
        <v>3001</v>
      </c>
      <c r="D1518" s="1" t="s">
        <v>4118</v>
      </c>
      <c r="E1518" s="1">
        <v>2100122624</v>
      </c>
      <c r="F1518" s="1" t="s">
        <v>196</v>
      </c>
      <c r="G1518" t="s">
        <v>28</v>
      </c>
      <c r="H1518" s="1">
        <v>1000000001127</v>
      </c>
      <c r="I1518" s="1" t="s">
        <v>50</v>
      </c>
      <c r="J1518" s="1" t="s">
        <v>50</v>
      </c>
      <c r="K1518" s="6" t="s">
        <v>4119</v>
      </c>
      <c r="L1518" t="s">
        <v>13</v>
      </c>
      <c r="M1518" t="s">
        <v>28</v>
      </c>
      <c r="N1518" s="6" t="s">
        <v>4119</v>
      </c>
      <c r="O1518" t="s">
        <v>28</v>
      </c>
      <c r="P1518" t="s">
        <v>28</v>
      </c>
      <c r="Q1518" t="s">
        <v>28</v>
      </c>
      <c r="R1518" s="7" t="s">
        <v>4120</v>
      </c>
      <c r="S1518" s="8">
        <f>R1518/N1518 * -1</f>
      </c>
      <c r="T1518">
        <f>VLOOKUP(H1518,SKU_PORKMEAT!A2:D683,{3},FALSE)</f>
      </c>
      <c r="U1518" s="1">
        <f>VLOOKUP(UPPER(IF(IFERROR(VLOOKUP(E1518,SOTC_PORKMEAT!A2:B5441,{2},FALSE), TRUE)=TRUE, VLOOKUP(E1518,PICKUP_PORKMEAT!A2:B559,{2},FALSE),VLOOKUP(E1518,SOTC_PORKMEAT!A2:B5441,{2},FALSE))), CUSTOMERS_PORKMEAT!A2:C951,{3},FALSE)</f>
      </c>
      <c r="V1518" s="1">
        <f>VLOOKUP(UPPER(IF(IFERROR(VLOOKUP(E1518,SOTC_PORKMEAT!A2:B5441,{2},FALSE), TRUE)=TRUE, VLOOKUP(E1518,PICKUP_PORKMEAT!A2:B559,{2},FALSE),VLOOKUP(E1518,SOTC_PORKMEAT!A2:B5441,{2},FALSE))), CUSTOMERS_PORKMEAT!A2:D951,{4},FALSE)</f>
      </c>
      <c r="W1518" s="1">
        <f>VLOOKUP(H1518,SKU_PORKMEAT!A2:D683,{4},FALSE)</f>
      </c>
      <c r="X1518" s="1">
        <v>15</v>
      </c>
      <c r="Y1518" t="s">
        <v>196</v>
      </c>
    </row>
    <row r="1519" spans="1:25" x14ac:dyDescent="0.25">
      <c r="A1519" s="1">
        <v>2024</v>
      </c>
      <c r="B1519" s="1" t="s">
        <v>24</v>
      </c>
      <c r="C1519" s="1" t="s">
        <v>3001</v>
      </c>
      <c r="D1519" s="1" t="s">
        <v>4121</v>
      </c>
      <c r="E1519" s="1">
        <v>2100122614</v>
      </c>
      <c r="F1519" s="1" t="s">
        <v>227</v>
      </c>
      <c r="G1519" t="s">
        <v>28</v>
      </c>
      <c r="H1519" s="1">
        <v>1000000001127</v>
      </c>
      <c r="I1519" s="1" t="s">
        <v>50</v>
      </c>
      <c r="J1519" s="1" t="s">
        <v>50</v>
      </c>
      <c r="K1519" s="6" t="s">
        <v>4122</v>
      </c>
      <c r="L1519" t="s">
        <v>13</v>
      </c>
      <c r="M1519" t="s">
        <v>28</v>
      </c>
      <c r="N1519" s="6" t="s">
        <v>4122</v>
      </c>
      <c r="O1519" t="s">
        <v>28</v>
      </c>
      <c r="P1519" t="s">
        <v>28</v>
      </c>
      <c r="Q1519" t="s">
        <v>28</v>
      </c>
      <c r="R1519" s="7" t="s">
        <v>4123</v>
      </c>
      <c r="S1519" s="8">
        <f>R1519/N1519 * -1</f>
      </c>
      <c r="T1519">
        <f>VLOOKUP(H1519,SKU_PORKMEAT!A2:D683,{3},FALSE)</f>
      </c>
      <c r="U1519" s="1">
        <f>VLOOKUP(UPPER(IF(IFERROR(VLOOKUP(E1519,SOTC_PORKMEAT!A2:B5441,{2},FALSE), TRUE)=TRUE, VLOOKUP(E1519,PICKUP_PORKMEAT!A2:B559,{2},FALSE),VLOOKUP(E1519,SOTC_PORKMEAT!A2:B5441,{2},FALSE))), CUSTOMERS_PORKMEAT!A2:C951,{3},FALSE)</f>
      </c>
      <c r="V1519" s="1">
        <f>VLOOKUP(UPPER(IF(IFERROR(VLOOKUP(E1519,SOTC_PORKMEAT!A2:B5441,{2},FALSE), TRUE)=TRUE, VLOOKUP(E1519,PICKUP_PORKMEAT!A2:B559,{2},FALSE),VLOOKUP(E1519,SOTC_PORKMEAT!A2:B5441,{2},FALSE))), CUSTOMERS_PORKMEAT!A2:D951,{4},FALSE)</f>
      </c>
      <c r="W1519" s="1">
        <f>VLOOKUP(H1519,SKU_PORKMEAT!A2:D683,{4},FALSE)</f>
      </c>
      <c r="X1519" s="1">
        <v>15</v>
      </c>
      <c r="Y1519" t="s">
        <v>227</v>
      </c>
    </row>
    <row r="1520" spans="1:25" x14ac:dyDescent="0.25">
      <c r="A1520" s="1">
        <v>2024</v>
      </c>
      <c r="B1520" s="1" t="s">
        <v>24</v>
      </c>
      <c r="C1520" s="1" t="s">
        <v>2524</v>
      </c>
      <c r="D1520" s="1" t="s">
        <v>4124</v>
      </c>
      <c r="E1520" s="1">
        <v>2100122695</v>
      </c>
      <c r="F1520" s="1">
        <f>VLOOKUP(UPPER(IF(IFERROR(VLOOKUP(E1520,SOTC_PORKMEAT!A2:B5441,{2},FALSE), TRUE)=TRUE, VLOOKUP(E1520,PICKUP_PORKMEAT!A2:B559,{2},FALSE),VLOOKUP(E1520,SOTC_PORKMEAT!A2:B5441,{2},FALSE))), CUSTOMERS_PORKMEAT!A2:B951,{2},FALSE)</f>
      </c>
      <c r="G1520" t="s">
        <v>28</v>
      </c>
      <c r="H1520" s="1">
        <v>1000000001127</v>
      </c>
      <c r="I1520" s="1" t="s">
        <v>50</v>
      </c>
      <c r="J1520" s="1" t="s">
        <v>50</v>
      </c>
      <c r="K1520" s="6" t="s">
        <v>4125</v>
      </c>
      <c r="L1520" t="s">
        <v>13</v>
      </c>
      <c r="M1520" t="s">
        <v>28</v>
      </c>
      <c r="N1520" s="6" t="s">
        <v>4125</v>
      </c>
      <c r="O1520" t="s">
        <v>28</v>
      </c>
      <c r="P1520" t="s">
        <v>28</v>
      </c>
      <c r="Q1520" t="s">
        <v>28</v>
      </c>
      <c r="R1520" s="7" t="s">
        <v>4126</v>
      </c>
      <c r="S1520" s="8">
        <f>R1520/N1520 * -1</f>
      </c>
      <c r="T1520">
        <f>VLOOKUP(H1520,SKU_PORKMEAT!A2:D683,{3},FALSE)</f>
      </c>
      <c r="U1520" s="1">
        <f>VLOOKUP(UPPER(IF(IFERROR(VLOOKUP(E1520,SOTC_PORKMEAT!A2:B5441,{2},FALSE), TRUE)=TRUE, VLOOKUP(E1520,PICKUP_PORKMEAT!A2:B559,{2},FALSE),VLOOKUP(E1520,SOTC_PORKMEAT!A2:B5441,{2},FALSE))), CUSTOMERS_PORKMEAT!A2:C951,{3},FALSE)</f>
      </c>
      <c r="V1520" s="1">
        <f>VLOOKUP(UPPER(IF(IFERROR(VLOOKUP(E1520,SOTC_PORKMEAT!A2:B5441,{2},FALSE), TRUE)=TRUE, VLOOKUP(E1520,PICKUP_PORKMEAT!A2:B559,{2},FALSE),VLOOKUP(E1520,SOTC_PORKMEAT!A2:B5441,{2},FALSE))), CUSTOMERS_PORKMEAT!A2:D951,{4},FALSE)</f>
      </c>
      <c r="W1520" s="1">
        <f>VLOOKUP(H1520,SKU_PORKMEAT!A2:D683,{4},FALSE)</f>
      </c>
      <c r="X1520" s="1">
        <v>13</v>
      </c>
      <c r="Y1520" t="s">
        <v>256</v>
      </c>
    </row>
    <row r="1521" spans="1:25" x14ac:dyDescent="0.25">
      <c r="A1521" s="1">
        <v>2024</v>
      </c>
      <c r="B1521" s="1" t="s">
        <v>24</v>
      </c>
      <c r="C1521" s="1" t="s">
        <v>3001</v>
      </c>
      <c r="D1521" s="1" t="s">
        <v>4127</v>
      </c>
      <c r="E1521" s="1">
        <v>2100122644</v>
      </c>
      <c r="F1521" s="1" t="s">
        <v>72</v>
      </c>
      <c r="G1521" t="s">
        <v>28</v>
      </c>
      <c r="H1521" s="1">
        <v>1000000001128</v>
      </c>
      <c r="I1521" s="1" t="s">
        <v>73</v>
      </c>
      <c r="J1521" s="1" t="s">
        <v>73</v>
      </c>
      <c r="K1521" s="6" t="s">
        <v>4128</v>
      </c>
      <c r="L1521" t="s">
        <v>13</v>
      </c>
      <c r="M1521" t="s">
        <v>28</v>
      </c>
      <c r="N1521" s="6" t="s">
        <v>4128</v>
      </c>
      <c r="O1521" t="s">
        <v>28</v>
      </c>
      <c r="P1521" t="s">
        <v>28</v>
      </c>
      <c r="Q1521" t="s">
        <v>28</v>
      </c>
      <c r="R1521" s="7" t="s">
        <v>4129</v>
      </c>
      <c r="S1521" s="8">
        <f>R1521/N1521 * -1</f>
      </c>
      <c r="T1521">
        <f>VLOOKUP(H1521,SKU_PORKMEAT!A2:D683,{3},FALSE)</f>
      </c>
      <c r="U1521" s="1">
        <f>VLOOKUP(UPPER(IF(IFERROR(VLOOKUP(E1521,SOTC_PORKMEAT!A2:B5441,{2},FALSE), TRUE)=TRUE, VLOOKUP(E1521,PICKUP_PORKMEAT!A2:B559,{2},FALSE),VLOOKUP(E1521,SOTC_PORKMEAT!A2:B5441,{2},FALSE))), CUSTOMERS_PORKMEAT!A2:C951,{3},FALSE)</f>
      </c>
      <c r="V1521" s="1">
        <f>VLOOKUP(UPPER(IF(IFERROR(VLOOKUP(E1521,SOTC_PORKMEAT!A2:B5441,{2},FALSE), TRUE)=TRUE, VLOOKUP(E1521,PICKUP_PORKMEAT!A2:B559,{2},FALSE),VLOOKUP(E1521,SOTC_PORKMEAT!A2:B5441,{2},FALSE))), CUSTOMERS_PORKMEAT!A2:D951,{4},FALSE)</f>
      </c>
      <c r="W1521" s="1">
        <f>VLOOKUP(H1521,SKU_PORKMEAT!A2:D683,{4},FALSE)</f>
      </c>
      <c r="X1521" s="1">
        <v>15</v>
      </c>
      <c r="Y1521" t="s">
        <v>72</v>
      </c>
    </row>
    <row r="1522" spans="1:25" x14ac:dyDescent="0.25">
      <c r="A1522" s="1">
        <v>2024</v>
      </c>
      <c r="B1522" s="1" t="s">
        <v>24</v>
      </c>
      <c r="C1522" s="1" t="s">
        <v>3001</v>
      </c>
      <c r="D1522" s="1" t="s">
        <v>4130</v>
      </c>
      <c r="E1522" s="1">
        <v>2100122643</v>
      </c>
      <c r="F1522" s="1" t="s">
        <v>88</v>
      </c>
      <c r="G1522" t="s">
        <v>28</v>
      </c>
      <c r="H1522" s="1">
        <v>1000000001128</v>
      </c>
      <c r="I1522" s="1" t="s">
        <v>73</v>
      </c>
      <c r="J1522" s="1" t="s">
        <v>73</v>
      </c>
      <c r="K1522" s="6" t="s">
        <v>4131</v>
      </c>
      <c r="L1522" t="s">
        <v>13</v>
      </c>
      <c r="M1522" t="s">
        <v>28</v>
      </c>
      <c r="N1522" s="6" t="s">
        <v>4131</v>
      </c>
      <c r="O1522" t="s">
        <v>28</v>
      </c>
      <c r="P1522" t="s">
        <v>28</v>
      </c>
      <c r="Q1522" t="s">
        <v>28</v>
      </c>
      <c r="R1522" s="7" t="s">
        <v>4132</v>
      </c>
      <c r="S1522" s="8">
        <f>R1522/N1522 * -1</f>
      </c>
      <c r="T1522">
        <f>VLOOKUP(H1522,SKU_PORKMEAT!A2:D683,{3},FALSE)</f>
      </c>
      <c r="U1522" s="1">
        <f>VLOOKUP(UPPER(IF(IFERROR(VLOOKUP(E1522,SOTC_PORKMEAT!A2:B5441,{2},FALSE), TRUE)=TRUE, VLOOKUP(E1522,PICKUP_PORKMEAT!A2:B559,{2},FALSE),VLOOKUP(E1522,SOTC_PORKMEAT!A2:B5441,{2},FALSE))), CUSTOMERS_PORKMEAT!A2:C951,{3},FALSE)</f>
      </c>
      <c r="V1522" s="1">
        <f>VLOOKUP(UPPER(IF(IFERROR(VLOOKUP(E1522,SOTC_PORKMEAT!A2:B5441,{2},FALSE), TRUE)=TRUE, VLOOKUP(E1522,PICKUP_PORKMEAT!A2:B559,{2},FALSE),VLOOKUP(E1522,SOTC_PORKMEAT!A2:B5441,{2},FALSE))), CUSTOMERS_PORKMEAT!A2:D951,{4},FALSE)</f>
      </c>
      <c r="W1522" s="1">
        <f>VLOOKUP(H1522,SKU_PORKMEAT!A2:D683,{4},FALSE)</f>
      </c>
      <c r="X1522" s="1">
        <v>15</v>
      </c>
      <c r="Y1522" t="s">
        <v>88</v>
      </c>
    </row>
    <row r="1523" spans="1:25" x14ac:dyDescent="0.25">
      <c r="A1523" s="1">
        <v>2024</v>
      </c>
      <c r="B1523" s="1" t="s">
        <v>24</v>
      </c>
      <c r="C1523" s="1" t="s">
        <v>3001</v>
      </c>
      <c r="D1523" s="1" t="s">
        <v>4133</v>
      </c>
      <c r="E1523" s="1">
        <v>2100122647</v>
      </c>
      <c r="F1523" s="1" t="s">
        <v>96</v>
      </c>
      <c r="G1523" t="s">
        <v>28</v>
      </c>
      <c r="H1523" s="1">
        <v>1000000001128</v>
      </c>
      <c r="I1523" s="1" t="s">
        <v>73</v>
      </c>
      <c r="J1523" s="1" t="s">
        <v>73</v>
      </c>
      <c r="K1523" s="6" t="s">
        <v>4134</v>
      </c>
      <c r="L1523" t="s">
        <v>13</v>
      </c>
      <c r="M1523" t="s">
        <v>28</v>
      </c>
      <c r="N1523" s="6" t="s">
        <v>4134</v>
      </c>
      <c r="O1523" t="s">
        <v>28</v>
      </c>
      <c r="P1523" t="s">
        <v>28</v>
      </c>
      <c r="Q1523" t="s">
        <v>28</v>
      </c>
      <c r="R1523" s="7" t="s">
        <v>4135</v>
      </c>
      <c r="S1523" s="8">
        <f>R1523/N1523 * -1</f>
      </c>
      <c r="T1523">
        <f>VLOOKUP(H1523,SKU_PORKMEAT!A2:D683,{3},FALSE)</f>
      </c>
      <c r="U1523" s="1">
        <f>VLOOKUP(UPPER(IF(IFERROR(VLOOKUP(E1523,SOTC_PORKMEAT!A2:B5441,{2},FALSE), TRUE)=TRUE, VLOOKUP(E1523,PICKUP_PORKMEAT!A2:B559,{2},FALSE),VLOOKUP(E1523,SOTC_PORKMEAT!A2:B5441,{2},FALSE))), CUSTOMERS_PORKMEAT!A2:C951,{3},FALSE)</f>
      </c>
      <c r="V1523" s="1">
        <f>VLOOKUP(UPPER(IF(IFERROR(VLOOKUP(E1523,SOTC_PORKMEAT!A2:B5441,{2},FALSE), TRUE)=TRUE, VLOOKUP(E1523,PICKUP_PORKMEAT!A2:B559,{2},FALSE),VLOOKUP(E1523,SOTC_PORKMEAT!A2:B5441,{2},FALSE))), CUSTOMERS_PORKMEAT!A2:D951,{4},FALSE)</f>
      </c>
      <c r="W1523" s="1">
        <f>VLOOKUP(H1523,SKU_PORKMEAT!A2:D683,{4},FALSE)</f>
      </c>
      <c r="X1523" s="1">
        <v>15</v>
      </c>
      <c r="Y1523" t="s">
        <v>96</v>
      </c>
    </row>
    <row r="1524" spans="1:25" x14ac:dyDescent="0.25">
      <c r="A1524" s="1">
        <v>2024</v>
      </c>
      <c r="B1524" s="1" t="s">
        <v>24</v>
      </c>
      <c r="C1524" s="1" t="s">
        <v>2524</v>
      </c>
      <c r="D1524" s="1" t="s">
        <v>4136</v>
      </c>
      <c r="E1524" s="1">
        <v>2100122596</v>
      </c>
      <c r="F1524" s="1" t="s">
        <v>100</v>
      </c>
      <c r="G1524" t="s">
        <v>28</v>
      </c>
      <c r="H1524" s="1">
        <v>1000000001128</v>
      </c>
      <c r="I1524" s="1" t="s">
        <v>73</v>
      </c>
      <c r="J1524" s="1" t="s">
        <v>73</v>
      </c>
      <c r="K1524" s="6" t="s">
        <v>2917</v>
      </c>
      <c r="L1524" t="s">
        <v>13</v>
      </c>
      <c r="M1524" t="s">
        <v>28</v>
      </c>
      <c r="N1524" s="6" t="s">
        <v>2917</v>
      </c>
      <c r="O1524" t="s">
        <v>28</v>
      </c>
      <c r="P1524" t="s">
        <v>28</v>
      </c>
      <c r="Q1524" t="s">
        <v>28</v>
      </c>
      <c r="R1524" s="7" t="s">
        <v>4137</v>
      </c>
      <c r="S1524" s="8">
        <f>R1524/N1524 * -1</f>
      </c>
      <c r="T1524">
        <f>VLOOKUP(H1524,SKU_PORKMEAT!A2:D683,{3},FALSE)</f>
      </c>
      <c r="U1524" s="1">
        <f>VLOOKUP(UPPER(IF(IFERROR(VLOOKUP(E1524,SOTC_PORKMEAT!A2:B5441,{2},FALSE), TRUE)=TRUE, VLOOKUP(E1524,PICKUP_PORKMEAT!A2:B559,{2},FALSE),VLOOKUP(E1524,SOTC_PORKMEAT!A2:B5441,{2},FALSE))), CUSTOMERS_PORKMEAT!A2:C951,{3},FALSE)</f>
      </c>
      <c r="V1524" s="1">
        <f>VLOOKUP(UPPER(IF(IFERROR(VLOOKUP(E1524,SOTC_PORKMEAT!A2:B5441,{2},FALSE), TRUE)=TRUE, VLOOKUP(E1524,PICKUP_PORKMEAT!A2:B559,{2},FALSE),VLOOKUP(E1524,SOTC_PORKMEAT!A2:B5441,{2},FALSE))), CUSTOMERS_PORKMEAT!A2:D951,{4},FALSE)</f>
      </c>
      <c r="W1524" s="1">
        <f>VLOOKUP(H1524,SKU_PORKMEAT!A2:D683,{4},FALSE)</f>
      </c>
      <c r="X1524" s="1">
        <v>12</v>
      </c>
      <c r="Y1524" t="s">
        <v>100</v>
      </c>
    </row>
    <row r="1525" spans="1:25" x14ac:dyDescent="0.25">
      <c r="A1525" s="1">
        <v>2024</v>
      </c>
      <c r="B1525" s="1" t="s">
        <v>24</v>
      </c>
      <c r="C1525" s="1" t="s">
        <v>3001</v>
      </c>
      <c r="D1525" s="1" t="s">
        <v>4138</v>
      </c>
      <c r="E1525" s="1">
        <v>2100122937</v>
      </c>
      <c r="F1525" s="1" t="s">
        <v>100</v>
      </c>
      <c r="G1525" t="s">
        <v>28</v>
      </c>
      <c r="H1525" s="1">
        <v>1000000001128</v>
      </c>
      <c r="I1525" s="1" t="s">
        <v>73</v>
      </c>
      <c r="J1525" s="1" t="s">
        <v>73</v>
      </c>
      <c r="K1525" s="6" t="s">
        <v>101</v>
      </c>
      <c r="L1525" t="s">
        <v>13</v>
      </c>
      <c r="M1525" t="s">
        <v>28</v>
      </c>
      <c r="N1525" s="6" t="s">
        <v>101</v>
      </c>
      <c r="O1525" t="s">
        <v>28</v>
      </c>
      <c r="P1525" t="s">
        <v>28</v>
      </c>
      <c r="Q1525" t="s">
        <v>28</v>
      </c>
      <c r="R1525" s="7" t="s">
        <v>4139</v>
      </c>
      <c r="S1525" s="8">
        <f>R1525/N1525 * -1</f>
      </c>
      <c r="T1525">
        <f>VLOOKUP(H1525,SKU_PORKMEAT!A2:D683,{3},FALSE)</f>
      </c>
      <c r="U1525" s="1">
        <f>VLOOKUP(UPPER(IF(IFERROR(VLOOKUP(E1525,SOTC_PORKMEAT!A2:B5441,{2},FALSE), TRUE)=TRUE, VLOOKUP(E1525,PICKUP_PORKMEAT!A2:B559,{2},FALSE),VLOOKUP(E1525,SOTC_PORKMEAT!A2:B5441,{2},FALSE))), CUSTOMERS_PORKMEAT!A2:C951,{3},FALSE)</f>
      </c>
      <c r="V1525" s="1">
        <f>VLOOKUP(UPPER(IF(IFERROR(VLOOKUP(E1525,SOTC_PORKMEAT!A2:B5441,{2},FALSE), TRUE)=TRUE, VLOOKUP(E1525,PICKUP_PORKMEAT!A2:B559,{2},FALSE),VLOOKUP(E1525,SOTC_PORKMEAT!A2:B5441,{2},FALSE))), CUSTOMERS_PORKMEAT!A2:D951,{4},FALSE)</f>
      </c>
      <c r="W1525" s="1">
        <f>VLOOKUP(H1525,SKU_PORKMEAT!A2:D683,{4},FALSE)</f>
      </c>
      <c r="X1525" s="1">
        <v>12</v>
      </c>
      <c r="Y1525" t="s">
        <v>100</v>
      </c>
    </row>
    <row r="1526" spans="1:25" x14ac:dyDescent="0.25">
      <c r="A1526" s="1">
        <v>2024</v>
      </c>
      <c r="B1526" s="1" t="s">
        <v>24</v>
      </c>
      <c r="C1526" s="1" t="s">
        <v>3001</v>
      </c>
      <c r="D1526" s="1" t="s">
        <v>4140</v>
      </c>
      <c r="E1526" s="1">
        <v>2100122635</v>
      </c>
      <c r="F1526" s="1" t="s">
        <v>135</v>
      </c>
      <c r="G1526" t="s">
        <v>28</v>
      </c>
      <c r="H1526" s="1">
        <v>1000000001127</v>
      </c>
      <c r="I1526" s="1" t="s">
        <v>50</v>
      </c>
      <c r="J1526" s="1" t="s">
        <v>50</v>
      </c>
      <c r="K1526" s="6" t="s">
        <v>4141</v>
      </c>
      <c r="L1526" t="s">
        <v>13</v>
      </c>
      <c r="M1526" t="s">
        <v>28</v>
      </c>
      <c r="N1526" s="6" t="s">
        <v>4141</v>
      </c>
      <c r="O1526" t="s">
        <v>28</v>
      </c>
      <c r="P1526" t="s">
        <v>28</v>
      </c>
      <c r="Q1526" t="s">
        <v>28</v>
      </c>
      <c r="R1526" s="7" t="s">
        <v>4142</v>
      </c>
      <c r="S1526" s="8">
        <f>R1526/N1526 * -1</f>
      </c>
      <c r="T1526">
        <f>VLOOKUP(H1526,SKU_PORKMEAT!A2:D683,{3},FALSE)</f>
      </c>
      <c r="U1526" s="1">
        <f>VLOOKUP(UPPER(IF(IFERROR(VLOOKUP(E1526,SOTC_PORKMEAT!A2:B5441,{2},FALSE), TRUE)=TRUE, VLOOKUP(E1526,PICKUP_PORKMEAT!A2:B559,{2},FALSE),VLOOKUP(E1526,SOTC_PORKMEAT!A2:B5441,{2},FALSE))), CUSTOMERS_PORKMEAT!A2:C951,{3},FALSE)</f>
      </c>
      <c r="V1526" s="1">
        <f>VLOOKUP(UPPER(IF(IFERROR(VLOOKUP(E1526,SOTC_PORKMEAT!A2:B5441,{2},FALSE), TRUE)=TRUE, VLOOKUP(E1526,PICKUP_PORKMEAT!A2:B559,{2},FALSE),VLOOKUP(E1526,SOTC_PORKMEAT!A2:B5441,{2},FALSE))), CUSTOMERS_PORKMEAT!A2:D951,{4},FALSE)</f>
      </c>
      <c r="W1526" s="1">
        <f>VLOOKUP(H1526,SKU_PORKMEAT!A2:D683,{4},FALSE)</f>
      </c>
      <c r="X1526" s="1">
        <v>15</v>
      </c>
      <c r="Y1526" t="s">
        <v>135</v>
      </c>
    </row>
    <row r="1527" spans="1:25" x14ac:dyDescent="0.25">
      <c r="A1527" s="1">
        <v>2024</v>
      </c>
      <c r="B1527" s="1" t="s">
        <v>24</v>
      </c>
      <c r="C1527" s="1" t="s">
        <v>3001</v>
      </c>
      <c r="D1527" s="1" t="s">
        <v>4143</v>
      </c>
      <c r="E1527" s="1">
        <v>2100122631</v>
      </c>
      <c r="F1527" s="1" t="s">
        <v>139</v>
      </c>
      <c r="G1527" t="s">
        <v>28</v>
      </c>
      <c r="H1527" s="1">
        <v>1000000001127</v>
      </c>
      <c r="I1527" s="1" t="s">
        <v>50</v>
      </c>
      <c r="J1527" s="1" t="s">
        <v>50</v>
      </c>
      <c r="K1527" s="6" t="s">
        <v>4144</v>
      </c>
      <c r="L1527" t="s">
        <v>13</v>
      </c>
      <c r="M1527" t="s">
        <v>28</v>
      </c>
      <c r="N1527" s="6" t="s">
        <v>4144</v>
      </c>
      <c r="O1527" t="s">
        <v>28</v>
      </c>
      <c r="P1527" t="s">
        <v>28</v>
      </c>
      <c r="Q1527" t="s">
        <v>28</v>
      </c>
      <c r="R1527" s="7" t="s">
        <v>4145</v>
      </c>
      <c r="S1527" s="8">
        <f>R1527/N1527 * -1</f>
      </c>
      <c r="T1527">
        <f>VLOOKUP(H1527,SKU_PORKMEAT!A2:D683,{3},FALSE)</f>
      </c>
      <c r="U1527" s="1">
        <f>VLOOKUP(UPPER(IF(IFERROR(VLOOKUP(E1527,SOTC_PORKMEAT!A2:B5441,{2},FALSE), TRUE)=TRUE, VLOOKUP(E1527,PICKUP_PORKMEAT!A2:B559,{2},FALSE),VLOOKUP(E1527,SOTC_PORKMEAT!A2:B5441,{2},FALSE))), CUSTOMERS_PORKMEAT!A2:C951,{3},FALSE)</f>
      </c>
      <c r="V1527" s="1">
        <f>VLOOKUP(UPPER(IF(IFERROR(VLOOKUP(E1527,SOTC_PORKMEAT!A2:B5441,{2},FALSE), TRUE)=TRUE, VLOOKUP(E1527,PICKUP_PORKMEAT!A2:B559,{2},FALSE),VLOOKUP(E1527,SOTC_PORKMEAT!A2:B5441,{2},FALSE))), CUSTOMERS_PORKMEAT!A2:D951,{4},FALSE)</f>
      </c>
      <c r="W1527" s="1">
        <f>VLOOKUP(H1527,SKU_PORKMEAT!A2:D683,{4},FALSE)</f>
      </c>
      <c r="X1527" s="1">
        <v>15</v>
      </c>
      <c r="Y1527" t="s">
        <v>139</v>
      </c>
    </row>
    <row r="1528" spans="1:25" x14ac:dyDescent="0.25">
      <c r="A1528" s="1">
        <v>2024</v>
      </c>
      <c r="B1528" s="1" t="s">
        <v>24</v>
      </c>
      <c r="C1528" s="1" t="s">
        <v>3001</v>
      </c>
      <c r="D1528" s="1" t="s">
        <v>4146</v>
      </c>
      <c r="E1528" s="1">
        <v>2100122634</v>
      </c>
      <c r="F1528" s="1" t="s">
        <v>139</v>
      </c>
      <c r="G1528" t="s">
        <v>28</v>
      </c>
      <c r="H1528" s="1">
        <v>1000000001127</v>
      </c>
      <c r="I1528" s="1" t="s">
        <v>50</v>
      </c>
      <c r="J1528" s="1" t="s">
        <v>50</v>
      </c>
      <c r="K1528" s="6" t="s">
        <v>4147</v>
      </c>
      <c r="L1528" t="s">
        <v>13</v>
      </c>
      <c r="M1528" t="s">
        <v>28</v>
      </c>
      <c r="N1528" s="6" t="s">
        <v>4147</v>
      </c>
      <c r="O1528" t="s">
        <v>28</v>
      </c>
      <c r="P1528" t="s">
        <v>28</v>
      </c>
      <c r="Q1528" t="s">
        <v>28</v>
      </c>
      <c r="R1528" s="7" t="s">
        <v>4148</v>
      </c>
      <c r="S1528" s="8">
        <f>R1528/N1528 * -1</f>
      </c>
      <c r="T1528">
        <f>VLOOKUP(H1528,SKU_PORKMEAT!A2:D683,{3},FALSE)</f>
      </c>
      <c r="U1528" s="1">
        <f>VLOOKUP(UPPER(IF(IFERROR(VLOOKUP(E1528,SOTC_PORKMEAT!A2:B5441,{2},FALSE), TRUE)=TRUE, VLOOKUP(E1528,PICKUP_PORKMEAT!A2:B559,{2},FALSE),VLOOKUP(E1528,SOTC_PORKMEAT!A2:B5441,{2},FALSE))), CUSTOMERS_PORKMEAT!A2:C951,{3},FALSE)</f>
      </c>
      <c r="V1528" s="1">
        <f>VLOOKUP(UPPER(IF(IFERROR(VLOOKUP(E1528,SOTC_PORKMEAT!A2:B5441,{2},FALSE), TRUE)=TRUE, VLOOKUP(E1528,PICKUP_PORKMEAT!A2:B559,{2},FALSE),VLOOKUP(E1528,SOTC_PORKMEAT!A2:B5441,{2},FALSE))), CUSTOMERS_PORKMEAT!A2:D951,{4},FALSE)</f>
      </c>
      <c r="W1528" s="1">
        <f>VLOOKUP(H1528,SKU_PORKMEAT!A2:D683,{4},FALSE)</f>
      </c>
      <c r="X1528" s="1">
        <v>15</v>
      </c>
      <c r="Y1528" t="s">
        <v>139</v>
      </c>
    </row>
    <row r="1529" spans="1:25" x14ac:dyDescent="0.25">
      <c r="A1529" s="1">
        <v>2024</v>
      </c>
      <c r="B1529" s="1" t="s">
        <v>24</v>
      </c>
      <c r="C1529" s="1" t="s">
        <v>3001</v>
      </c>
      <c r="D1529" s="1" t="s">
        <v>4149</v>
      </c>
      <c r="E1529" s="1">
        <v>2100122648</v>
      </c>
      <c r="F1529" s="1" t="s">
        <v>139</v>
      </c>
      <c r="G1529" t="s">
        <v>28</v>
      </c>
      <c r="H1529" s="1">
        <v>1000000001128</v>
      </c>
      <c r="I1529" s="1" t="s">
        <v>73</v>
      </c>
      <c r="J1529" s="1" t="s">
        <v>73</v>
      </c>
      <c r="K1529" s="6" t="s">
        <v>4150</v>
      </c>
      <c r="L1529" t="s">
        <v>13</v>
      </c>
      <c r="M1529" t="s">
        <v>28</v>
      </c>
      <c r="N1529" s="6" t="s">
        <v>4150</v>
      </c>
      <c r="O1529" t="s">
        <v>28</v>
      </c>
      <c r="P1529" t="s">
        <v>28</v>
      </c>
      <c r="Q1529" t="s">
        <v>28</v>
      </c>
      <c r="R1529" s="7" t="s">
        <v>4151</v>
      </c>
      <c r="S1529" s="8">
        <f>R1529/N1529 * -1</f>
      </c>
      <c r="T1529">
        <f>VLOOKUP(H1529,SKU_PORKMEAT!A2:D683,{3},FALSE)</f>
      </c>
      <c r="U1529" s="1">
        <f>VLOOKUP(UPPER(IF(IFERROR(VLOOKUP(E1529,SOTC_PORKMEAT!A2:B5441,{2},FALSE), TRUE)=TRUE, VLOOKUP(E1529,PICKUP_PORKMEAT!A2:B559,{2},FALSE),VLOOKUP(E1529,SOTC_PORKMEAT!A2:B5441,{2},FALSE))), CUSTOMERS_PORKMEAT!A2:C951,{3},FALSE)</f>
      </c>
      <c r="V1529" s="1">
        <f>VLOOKUP(UPPER(IF(IFERROR(VLOOKUP(E1529,SOTC_PORKMEAT!A2:B5441,{2},FALSE), TRUE)=TRUE, VLOOKUP(E1529,PICKUP_PORKMEAT!A2:B559,{2},FALSE),VLOOKUP(E1529,SOTC_PORKMEAT!A2:B5441,{2},FALSE))), CUSTOMERS_PORKMEAT!A2:D951,{4},FALSE)</f>
      </c>
      <c r="W1529" s="1">
        <f>VLOOKUP(H1529,SKU_PORKMEAT!A2:D683,{4},FALSE)</f>
      </c>
      <c r="X1529" s="1">
        <v>15</v>
      </c>
      <c r="Y1529" t="s">
        <v>139</v>
      </c>
    </row>
    <row r="1530" spans="1:25" x14ac:dyDescent="0.25">
      <c r="A1530" s="1">
        <v>2024</v>
      </c>
      <c r="B1530" s="1" t="s">
        <v>24</v>
      </c>
      <c r="C1530" s="1" t="s">
        <v>3001</v>
      </c>
      <c r="D1530" s="1" t="s">
        <v>4152</v>
      </c>
      <c r="E1530" s="1">
        <v>2100122660</v>
      </c>
      <c r="F1530" s="1" t="s">
        <v>139</v>
      </c>
      <c r="G1530" t="s">
        <v>28</v>
      </c>
      <c r="H1530" s="1">
        <v>1000000001127</v>
      </c>
      <c r="I1530" s="1" t="s">
        <v>50</v>
      </c>
      <c r="J1530" s="1" t="s">
        <v>50</v>
      </c>
      <c r="K1530" s="6" t="s">
        <v>4153</v>
      </c>
      <c r="L1530" t="s">
        <v>13</v>
      </c>
      <c r="M1530" t="s">
        <v>28</v>
      </c>
      <c r="N1530" s="6" t="s">
        <v>4153</v>
      </c>
      <c r="O1530" t="s">
        <v>28</v>
      </c>
      <c r="P1530" t="s">
        <v>28</v>
      </c>
      <c r="Q1530" t="s">
        <v>28</v>
      </c>
      <c r="R1530" s="7" t="s">
        <v>4154</v>
      </c>
      <c r="S1530" s="8">
        <f>R1530/N1530 * -1</f>
      </c>
      <c r="T1530">
        <f>VLOOKUP(H1530,SKU_PORKMEAT!A2:D683,{3},FALSE)</f>
      </c>
      <c r="U1530" s="1">
        <f>VLOOKUP(UPPER(IF(IFERROR(VLOOKUP(E1530,SOTC_PORKMEAT!A2:B5441,{2},FALSE), TRUE)=TRUE, VLOOKUP(E1530,PICKUP_PORKMEAT!A2:B559,{2},FALSE),VLOOKUP(E1530,SOTC_PORKMEAT!A2:B5441,{2},FALSE))), CUSTOMERS_PORKMEAT!A2:C951,{3},FALSE)</f>
      </c>
      <c r="V1530" s="1">
        <f>VLOOKUP(UPPER(IF(IFERROR(VLOOKUP(E1530,SOTC_PORKMEAT!A2:B5441,{2},FALSE), TRUE)=TRUE, VLOOKUP(E1530,PICKUP_PORKMEAT!A2:B559,{2},FALSE),VLOOKUP(E1530,SOTC_PORKMEAT!A2:B5441,{2},FALSE))), CUSTOMERS_PORKMEAT!A2:D951,{4},FALSE)</f>
      </c>
      <c r="W1530" s="1">
        <f>VLOOKUP(H1530,SKU_PORKMEAT!A2:D683,{4},FALSE)</f>
      </c>
      <c r="X1530" s="1">
        <v>15</v>
      </c>
      <c r="Y1530" t="s">
        <v>139</v>
      </c>
    </row>
    <row r="1531" spans="1:25" x14ac:dyDescent="0.25">
      <c r="A1531" s="1">
        <v>2024</v>
      </c>
      <c r="B1531" s="1" t="s">
        <v>24</v>
      </c>
      <c r="C1531" s="1" t="s">
        <v>3001</v>
      </c>
      <c r="D1531" s="1" t="s">
        <v>4155</v>
      </c>
      <c r="E1531" s="1">
        <v>2100122613</v>
      </c>
      <c r="F1531" s="1" t="s">
        <v>215</v>
      </c>
      <c r="G1531" t="s">
        <v>28</v>
      </c>
      <c r="H1531" s="1">
        <v>1000000001127</v>
      </c>
      <c r="I1531" s="1" t="s">
        <v>50</v>
      </c>
      <c r="J1531" s="1" t="s">
        <v>50</v>
      </c>
      <c r="K1531" s="6" t="s">
        <v>4156</v>
      </c>
      <c r="L1531" t="s">
        <v>13</v>
      </c>
      <c r="M1531" t="s">
        <v>28</v>
      </c>
      <c r="N1531" s="6" t="s">
        <v>4156</v>
      </c>
      <c r="O1531" t="s">
        <v>28</v>
      </c>
      <c r="P1531" t="s">
        <v>28</v>
      </c>
      <c r="Q1531" t="s">
        <v>28</v>
      </c>
      <c r="R1531" s="7" t="s">
        <v>4157</v>
      </c>
      <c r="S1531" s="8">
        <f>R1531/N1531 * -1</f>
      </c>
      <c r="T1531">
        <f>VLOOKUP(H1531,SKU_PORKMEAT!A2:D683,{3},FALSE)</f>
      </c>
      <c r="U1531" s="1">
        <f>VLOOKUP(UPPER(IF(IFERROR(VLOOKUP(E1531,SOTC_PORKMEAT!A2:B5441,{2},FALSE), TRUE)=TRUE, VLOOKUP(E1531,PICKUP_PORKMEAT!A2:B559,{2},FALSE),VLOOKUP(E1531,SOTC_PORKMEAT!A2:B5441,{2},FALSE))), CUSTOMERS_PORKMEAT!A2:C951,{3},FALSE)</f>
      </c>
      <c r="V1531" s="1">
        <f>VLOOKUP(UPPER(IF(IFERROR(VLOOKUP(E1531,SOTC_PORKMEAT!A2:B5441,{2},FALSE), TRUE)=TRUE, VLOOKUP(E1531,PICKUP_PORKMEAT!A2:B559,{2},FALSE),VLOOKUP(E1531,SOTC_PORKMEAT!A2:B5441,{2},FALSE))), CUSTOMERS_PORKMEAT!A2:D951,{4},FALSE)</f>
      </c>
      <c r="W1531" s="1">
        <f>VLOOKUP(H1531,SKU_PORKMEAT!A2:D683,{4},FALSE)</f>
      </c>
      <c r="X1531" s="1">
        <v>15</v>
      </c>
      <c r="Y1531" t="s">
        <v>215</v>
      </c>
    </row>
    <row r="1532" spans="1:25" x14ac:dyDescent="0.25">
      <c r="A1532" s="1">
        <v>2024</v>
      </c>
      <c r="B1532" s="1" t="s">
        <v>24</v>
      </c>
      <c r="C1532" s="1" t="s">
        <v>3001</v>
      </c>
      <c r="D1532" s="1" t="s">
        <v>4158</v>
      </c>
      <c r="E1532" s="1">
        <v>2100122646</v>
      </c>
      <c r="F1532" s="1" t="s">
        <v>239</v>
      </c>
      <c r="G1532" t="s">
        <v>28</v>
      </c>
      <c r="H1532" s="1">
        <v>1000000001127</v>
      </c>
      <c r="I1532" s="1" t="s">
        <v>50</v>
      </c>
      <c r="J1532" s="1" t="s">
        <v>50</v>
      </c>
      <c r="K1532" s="6" t="s">
        <v>1433</v>
      </c>
      <c r="L1532" t="s">
        <v>13</v>
      </c>
      <c r="M1532" t="s">
        <v>28</v>
      </c>
      <c r="N1532" s="6" t="s">
        <v>1433</v>
      </c>
      <c r="O1532" t="s">
        <v>28</v>
      </c>
      <c r="P1532" t="s">
        <v>28</v>
      </c>
      <c r="Q1532" t="s">
        <v>28</v>
      </c>
      <c r="R1532" s="7" t="s">
        <v>4159</v>
      </c>
      <c r="S1532" s="8">
        <f>R1532/N1532 * -1</f>
      </c>
      <c r="T1532">
        <f>VLOOKUP(H1532,SKU_PORKMEAT!A2:D683,{3},FALSE)</f>
      </c>
      <c r="U1532" s="1">
        <f>VLOOKUP(UPPER(IF(IFERROR(VLOOKUP(E1532,SOTC_PORKMEAT!A2:B5441,{2},FALSE), TRUE)=TRUE, VLOOKUP(E1532,PICKUP_PORKMEAT!A2:B559,{2},FALSE),VLOOKUP(E1532,SOTC_PORKMEAT!A2:B5441,{2},FALSE))), CUSTOMERS_PORKMEAT!A2:C951,{3},FALSE)</f>
      </c>
      <c r="V1532" s="1">
        <f>VLOOKUP(UPPER(IF(IFERROR(VLOOKUP(E1532,SOTC_PORKMEAT!A2:B5441,{2},FALSE), TRUE)=TRUE, VLOOKUP(E1532,PICKUP_PORKMEAT!A2:B559,{2},FALSE),VLOOKUP(E1532,SOTC_PORKMEAT!A2:B5441,{2},FALSE))), CUSTOMERS_PORKMEAT!A2:D951,{4},FALSE)</f>
      </c>
      <c r="W1532" s="1">
        <f>VLOOKUP(H1532,SKU_PORKMEAT!A2:D683,{4},FALSE)</f>
      </c>
      <c r="X1532" s="1">
        <v>15</v>
      </c>
      <c r="Y1532" t="s">
        <v>239</v>
      </c>
    </row>
    <row r="1533" spans="1:25" x14ac:dyDescent="0.25">
      <c r="A1533" s="1">
        <v>2024</v>
      </c>
      <c r="B1533" s="1" t="s">
        <v>24</v>
      </c>
      <c r="C1533" s="1" t="s">
        <v>3001</v>
      </c>
      <c r="D1533" s="1" t="s">
        <v>4160</v>
      </c>
      <c r="E1533" s="1">
        <v>2100122936</v>
      </c>
      <c r="F1533" s="1" t="s">
        <v>250</v>
      </c>
      <c r="G1533" t="s">
        <v>28</v>
      </c>
      <c r="H1533" s="1">
        <v>1000000001128</v>
      </c>
      <c r="I1533" s="1" t="s">
        <v>73</v>
      </c>
      <c r="J1533" s="1" t="s">
        <v>73</v>
      </c>
      <c r="K1533" s="6" t="s">
        <v>4161</v>
      </c>
      <c r="L1533" t="s">
        <v>13</v>
      </c>
      <c r="M1533" t="s">
        <v>28</v>
      </c>
      <c r="N1533" s="6" t="s">
        <v>4161</v>
      </c>
      <c r="O1533" t="s">
        <v>28</v>
      </c>
      <c r="P1533" t="s">
        <v>28</v>
      </c>
      <c r="Q1533" t="s">
        <v>28</v>
      </c>
      <c r="R1533" s="7" t="s">
        <v>4162</v>
      </c>
      <c r="S1533" s="8">
        <f>R1533/N1533 * -1</f>
      </c>
      <c r="T1533">
        <f>VLOOKUP(H1533,SKU_PORKMEAT!A2:D683,{3},FALSE)</f>
      </c>
      <c r="U1533" s="1">
        <f>VLOOKUP(UPPER(IF(IFERROR(VLOOKUP(E1533,SOTC_PORKMEAT!A2:B5441,{2},FALSE), TRUE)=TRUE, VLOOKUP(E1533,PICKUP_PORKMEAT!A2:B559,{2},FALSE),VLOOKUP(E1533,SOTC_PORKMEAT!A2:B5441,{2},FALSE))), CUSTOMERS_PORKMEAT!A2:C951,{3},FALSE)</f>
      </c>
      <c r="V1533" s="1">
        <f>VLOOKUP(UPPER(IF(IFERROR(VLOOKUP(E1533,SOTC_PORKMEAT!A2:B5441,{2},FALSE), TRUE)=TRUE, VLOOKUP(E1533,PICKUP_PORKMEAT!A2:B559,{2},FALSE),VLOOKUP(E1533,SOTC_PORKMEAT!A2:B5441,{2},FALSE))), CUSTOMERS_PORKMEAT!A2:D951,{4},FALSE)</f>
      </c>
      <c r="W1533" s="1">
        <f>VLOOKUP(H1533,SKU_PORKMEAT!A2:D683,{4},FALSE)</f>
      </c>
      <c r="X1533" s="1">
        <v>15</v>
      </c>
      <c r="Y1533" t="s">
        <v>250</v>
      </c>
    </row>
    <row r="1534" spans="1:25" x14ac:dyDescent="0.25">
      <c r="A1534" s="1">
        <v>2024</v>
      </c>
      <c r="B1534" s="1" t="s">
        <v>24</v>
      </c>
      <c r="C1534" s="1" t="s">
        <v>39</v>
      </c>
      <c r="D1534" s="1" t="s">
        <v>4163</v>
      </c>
      <c r="E1534" s="1">
        <v>2100123551</v>
      </c>
      <c r="F1534" s="1">
        <f>VLOOKUP(UPPER(IF(IFERROR(VLOOKUP(E1534,SOTC_PORKMEAT!A2:B5441,{2},FALSE), TRUE)=TRUE, VLOOKUP(E1534,PICKUP_PORKMEAT!A2:B559,{2},FALSE),VLOOKUP(E1534,SOTC_PORKMEAT!A2:B5441,{2},FALSE))), CUSTOMERS_PORKMEAT!A2:B951,{2},FALSE)</f>
      </c>
      <c r="G1534" t="s">
        <v>28</v>
      </c>
      <c r="H1534" s="1">
        <v>1000000001357</v>
      </c>
      <c r="I1534" s="1" t="s">
        <v>246</v>
      </c>
      <c r="J1534" s="1" t="s">
        <v>246</v>
      </c>
      <c r="K1534" s="6" t="s">
        <v>4164</v>
      </c>
      <c r="L1534" t="s">
        <v>13</v>
      </c>
      <c r="M1534" t="s">
        <v>28</v>
      </c>
      <c r="N1534" s="6" t="s">
        <v>4164</v>
      </c>
      <c r="O1534" t="s">
        <v>28</v>
      </c>
      <c r="P1534" t="s">
        <v>28</v>
      </c>
      <c r="Q1534" t="s">
        <v>28</v>
      </c>
      <c r="R1534" s="7" t="s">
        <v>2427</v>
      </c>
      <c r="S1534" s="8">
        <f>R1534/N1534 * -1</f>
      </c>
      <c r="T1534">
        <f>VLOOKUP(H1534,SKU_PORKMEAT!A2:D683,{3},FALSE)</f>
      </c>
      <c r="U1534" s="1">
        <f>VLOOKUP(UPPER(IF(IFERROR(VLOOKUP(E1534,SOTC_PORKMEAT!A2:B5441,{2},FALSE), TRUE)=TRUE, VLOOKUP(E1534,PICKUP_PORKMEAT!A2:B559,{2},FALSE),VLOOKUP(E1534,SOTC_PORKMEAT!A2:B5441,{2},FALSE))), CUSTOMERS_PORKMEAT!A2:C951,{3},FALSE)</f>
      </c>
      <c r="V1534" s="1">
        <f>VLOOKUP(UPPER(IF(IFERROR(VLOOKUP(E1534,SOTC_PORKMEAT!A2:B5441,{2},FALSE), TRUE)=TRUE, VLOOKUP(E1534,PICKUP_PORKMEAT!A2:B559,{2},FALSE),VLOOKUP(E1534,SOTC_PORKMEAT!A2:B5441,{2},FALSE))), CUSTOMERS_PORKMEAT!A2:D951,{4},FALSE)</f>
      </c>
      <c r="W1534" s="1">
        <f>VLOOKUP(H1534,SKU_PORKMEAT!A2:D683,{4},FALSE)</f>
      </c>
      <c r="X1534" s="1">
        <v>20</v>
      </c>
      <c r="Y1534" t="s">
        <v>256</v>
      </c>
    </row>
    <row r="1535" spans="1:25" x14ac:dyDescent="0.25">
      <c r="A1535" s="1">
        <v>2024</v>
      </c>
      <c r="B1535" s="1" t="s">
        <v>24</v>
      </c>
      <c r="C1535" s="1" t="s">
        <v>3001</v>
      </c>
      <c r="D1535" s="1" t="s">
        <v>4165</v>
      </c>
      <c r="E1535" s="1">
        <v>2100122699</v>
      </c>
      <c r="F1535" s="1">
        <f>VLOOKUP(UPPER(IF(IFERROR(VLOOKUP(E1535,SOTC_PORKMEAT!A2:B5441,{2},FALSE), TRUE)=TRUE, VLOOKUP(E1535,PICKUP_PORKMEAT!A2:B559,{2},FALSE),VLOOKUP(E1535,SOTC_PORKMEAT!A2:B5441,{2},FALSE))), CUSTOMERS_PORKMEAT!A2:B951,{2},FALSE)</f>
      </c>
      <c r="G1535" t="s">
        <v>28</v>
      </c>
      <c r="H1535" s="1">
        <v>1000000001128</v>
      </c>
      <c r="I1535" s="1" t="s">
        <v>73</v>
      </c>
      <c r="J1535" s="1" t="s">
        <v>73</v>
      </c>
      <c r="K1535" s="6" t="s">
        <v>4166</v>
      </c>
      <c r="L1535" t="s">
        <v>13</v>
      </c>
      <c r="M1535" t="s">
        <v>28</v>
      </c>
      <c r="N1535" s="6" t="s">
        <v>4166</v>
      </c>
      <c r="O1535" t="s">
        <v>28</v>
      </c>
      <c r="P1535" t="s">
        <v>28</v>
      </c>
      <c r="Q1535" t="s">
        <v>28</v>
      </c>
      <c r="R1535" s="7" t="s">
        <v>4167</v>
      </c>
      <c r="S1535" s="8">
        <f>R1535/N1535 * -1</f>
      </c>
      <c r="T1535">
        <f>VLOOKUP(H1535,SKU_PORKMEAT!A2:D683,{3},FALSE)</f>
      </c>
      <c r="U1535" s="1">
        <f>VLOOKUP(UPPER(IF(IFERROR(VLOOKUP(E1535,SOTC_PORKMEAT!A2:B5441,{2},FALSE), TRUE)=TRUE, VLOOKUP(E1535,PICKUP_PORKMEAT!A2:B559,{2},FALSE),VLOOKUP(E1535,SOTC_PORKMEAT!A2:B5441,{2},FALSE))), CUSTOMERS_PORKMEAT!A2:C951,{3},FALSE)</f>
      </c>
      <c r="V1535" s="1">
        <f>VLOOKUP(UPPER(IF(IFERROR(VLOOKUP(E1535,SOTC_PORKMEAT!A2:B5441,{2},FALSE), TRUE)=TRUE, VLOOKUP(E1535,PICKUP_PORKMEAT!A2:B559,{2},FALSE),VLOOKUP(E1535,SOTC_PORKMEAT!A2:B5441,{2},FALSE))), CUSTOMERS_PORKMEAT!A2:D951,{4},FALSE)</f>
      </c>
      <c r="W1535" s="1">
        <f>VLOOKUP(H1535,SKU_PORKMEAT!A2:D683,{4},FALSE)</f>
      </c>
      <c r="X1535" s="1">
        <v>15</v>
      </c>
      <c r="Y1535" t="s">
        <v>256</v>
      </c>
    </row>
    <row r="1536" spans="1:25" x14ac:dyDescent="0.25">
      <c r="A1536" s="1">
        <v>2024</v>
      </c>
      <c r="B1536" s="1" t="s">
        <v>24</v>
      </c>
      <c r="C1536" s="1" t="s">
        <v>4168</v>
      </c>
      <c r="D1536" s="1" t="s">
        <v>4169</v>
      </c>
      <c r="E1536" s="1">
        <v>2100124303</v>
      </c>
      <c r="F1536" s="1" t="s">
        <v>27</v>
      </c>
      <c r="G1536" t="s">
        <v>28</v>
      </c>
      <c r="H1536" s="1">
        <v>1000000000297</v>
      </c>
      <c r="I1536" s="1" t="s">
        <v>987</v>
      </c>
      <c r="J1536" s="1" t="s">
        <v>987</v>
      </c>
      <c r="K1536" s="6" t="s">
        <v>4170</v>
      </c>
      <c r="L1536" t="s">
        <v>31</v>
      </c>
      <c r="M1536" t="s">
        <v>28</v>
      </c>
      <c r="N1536" s="6" t="s">
        <v>4170</v>
      </c>
      <c r="O1536" t="s">
        <v>28</v>
      </c>
      <c r="P1536" t="s">
        <v>28</v>
      </c>
      <c r="Q1536" t="s">
        <v>28</v>
      </c>
      <c r="R1536" s="7" t="s">
        <v>4171</v>
      </c>
      <c r="S1536" s="8">
        <f>R1536/N1536 * -1</f>
      </c>
      <c r="T1536">
        <f>VLOOKUP(H1536,SKU_PORKMEAT!A2:D683,{3},FALSE)</f>
      </c>
      <c r="U1536" s="1">
        <f>VLOOKUP(UPPER(IF(IFERROR(VLOOKUP(E1536,SOTC_PORKMEAT!A2:B5441,{2},FALSE), TRUE)=TRUE, VLOOKUP(E1536,PICKUP_PORKMEAT!A2:B559,{2},FALSE),VLOOKUP(E1536,SOTC_PORKMEAT!A2:B5441,{2},FALSE))), CUSTOMERS_PORKMEAT!A2:C951,{3},FALSE)</f>
      </c>
      <c r="V1536" s="1">
        <f>VLOOKUP(UPPER(IF(IFERROR(VLOOKUP(E1536,SOTC_PORKMEAT!A2:B5441,{2},FALSE), TRUE)=TRUE, VLOOKUP(E1536,PICKUP_PORKMEAT!A2:B559,{2},FALSE),VLOOKUP(E1536,SOTC_PORKMEAT!A2:B5441,{2},FALSE))), CUSTOMERS_PORKMEAT!A2:D951,{4},FALSE)</f>
      </c>
      <c r="W1536" s="1">
        <f>VLOOKUP(H1536,SKU_PORKMEAT!A2:D683,{4},FALSE)</f>
      </c>
      <c r="X1536" s="1">
        <v>10</v>
      </c>
      <c r="Y1536" t="s">
        <v>27</v>
      </c>
    </row>
    <row r="1537" spans="1:25" x14ac:dyDescent="0.25">
      <c r="A1537" s="1">
        <v>2024</v>
      </c>
      <c r="B1537" s="1" t="s">
        <v>24</v>
      </c>
      <c r="C1537" s="1" t="s">
        <v>4168</v>
      </c>
      <c r="D1537" s="1" t="s">
        <v>4169</v>
      </c>
      <c r="E1537" s="1">
        <v>2100124303</v>
      </c>
      <c r="F1537" s="1" t="s">
        <v>27</v>
      </c>
      <c r="G1537" t="s">
        <v>28</v>
      </c>
      <c r="H1537" s="1">
        <v>1000000002184</v>
      </c>
      <c r="I1537" s="1" t="s">
        <v>29</v>
      </c>
      <c r="J1537" s="1" t="s">
        <v>29</v>
      </c>
      <c r="K1537" s="6" t="s">
        <v>4172</v>
      </c>
      <c r="L1537" t="s">
        <v>31</v>
      </c>
      <c r="M1537" t="s">
        <v>28</v>
      </c>
      <c r="N1537" s="6" t="s">
        <v>4172</v>
      </c>
      <c r="O1537" t="s">
        <v>28</v>
      </c>
      <c r="P1537" t="s">
        <v>28</v>
      </c>
      <c r="Q1537" t="s">
        <v>28</v>
      </c>
      <c r="R1537" s="7" t="s">
        <v>4173</v>
      </c>
      <c r="S1537" s="8">
        <f>R1537/N1537 * -1</f>
      </c>
      <c r="T1537">
        <f>VLOOKUP(H1537,SKU_PORKMEAT!A2:D683,{3},FALSE)</f>
      </c>
      <c r="U1537" s="1">
        <f>VLOOKUP(UPPER(IF(IFERROR(VLOOKUP(E1537,SOTC_PORKMEAT!A2:B5441,{2},FALSE), TRUE)=TRUE, VLOOKUP(E1537,PICKUP_PORKMEAT!A2:B559,{2},FALSE),VLOOKUP(E1537,SOTC_PORKMEAT!A2:B5441,{2},FALSE))), CUSTOMERS_PORKMEAT!A2:C951,{3},FALSE)</f>
      </c>
      <c r="V1537" s="1">
        <f>VLOOKUP(UPPER(IF(IFERROR(VLOOKUP(E1537,SOTC_PORKMEAT!A2:B5441,{2},FALSE), TRUE)=TRUE, VLOOKUP(E1537,PICKUP_PORKMEAT!A2:B559,{2},FALSE),VLOOKUP(E1537,SOTC_PORKMEAT!A2:B5441,{2},FALSE))), CUSTOMERS_PORKMEAT!A2:D951,{4},FALSE)</f>
      </c>
      <c r="W1537" s="1">
        <f>VLOOKUP(H1537,SKU_PORKMEAT!A2:D683,{4},FALSE)</f>
      </c>
      <c r="X1537" s="1">
        <v>10</v>
      </c>
      <c r="Y1537" t="s">
        <v>27</v>
      </c>
    </row>
    <row r="1538" spans="1:25" x14ac:dyDescent="0.25">
      <c r="A1538" s="1">
        <v>2024</v>
      </c>
      <c r="B1538" s="1" t="s">
        <v>24</v>
      </c>
      <c r="C1538" s="1" t="s">
        <v>4168</v>
      </c>
      <c r="D1538" s="1" t="s">
        <v>4169</v>
      </c>
      <c r="E1538" s="1">
        <v>2100124303</v>
      </c>
      <c r="F1538" s="1" t="s">
        <v>27</v>
      </c>
      <c r="G1538" t="s">
        <v>28</v>
      </c>
      <c r="H1538" s="1">
        <v>1000000000298</v>
      </c>
      <c r="I1538" s="1" t="s">
        <v>33</v>
      </c>
      <c r="J1538" s="1" t="s">
        <v>33</v>
      </c>
      <c r="K1538" s="6" t="s">
        <v>4174</v>
      </c>
      <c r="L1538" t="s">
        <v>31</v>
      </c>
      <c r="M1538" t="s">
        <v>28</v>
      </c>
      <c r="N1538" s="6" t="s">
        <v>4174</v>
      </c>
      <c r="O1538" t="s">
        <v>28</v>
      </c>
      <c r="P1538" t="s">
        <v>28</v>
      </c>
      <c r="Q1538" t="s">
        <v>28</v>
      </c>
      <c r="R1538" s="7" t="s">
        <v>4175</v>
      </c>
      <c r="S1538" s="8">
        <f>R1538/N1538 * -1</f>
      </c>
      <c r="T1538">
        <f>VLOOKUP(H1538,SKU_PORKMEAT!A2:D683,{3},FALSE)</f>
      </c>
      <c r="U1538" s="1">
        <f>VLOOKUP(UPPER(IF(IFERROR(VLOOKUP(E1538,SOTC_PORKMEAT!A2:B5441,{2},FALSE), TRUE)=TRUE, VLOOKUP(E1538,PICKUP_PORKMEAT!A2:B559,{2},FALSE),VLOOKUP(E1538,SOTC_PORKMEAT!A2:B5441,{2},FALSE))), CUSTOMERS_PORKMEAT!A2:C951,{3},FALSE)</f>
      </c>
      <c r="V1538" s="1">
        <f>VLOOKUP(UPPER(IF(IFERROR(VLOOKUP(E1538,SOTC_PORKMEAT!A2:B5441,{2},FALSE), TRUE)=TRUE, VLOOKUP(E1538,PICKUP_PORKMEAT!A2:B559,{2},FALSE),VLOOKUP(E1538,SOTC_PORKMEAT!A2:B5441,{2},FALSE))), CUSTOMERS_PORKMEAT!A2:D951,{4},FALSE)</f>
      </c>
      <c r="W1538" s="1">
        <f>VLOOKUP(H1538,SKU_PORKMEAT!A2:D683,{4},FALSE)</f>
      </c>
      <c r="X1538" s="1">
        <v>10</v>
      </c>
      <c r="Y1538" t="s">
        <v>27</v>
      </c>
    </row>
    <row r="1539" spans="1:25" x14ac:dyDescent="0.25">
      <c r="A1539" s="1">
        <v>2024</v>
      </c>
      <c r="B1539" s="1" t="s">
        <v>24</v>
      </c>
      <c r="C1539" s="1" t="s">
        <v>4168</v>
      </c>
      <c r="D1539" s="1" t="s">
        <v>4169</v>
      </c>
      <c r="E1539" s="1">
        <v>2100124303</v>
      </c>
      <c r="F1539" s="1" t="s">
        <v>27</v>
      </c>
      <c r="G1539" t="s">
        <v>28</v>
      </c>
      <c r="H1539" s="1">
        <v>1000000000303</v>
      </c>
      <c r="I1539" s="1" t="s">
        <v>36</v>
      </c>
      <c r="J1539" s="1" t="s">
        <v>36</v>
      </c>
      <c r="K1539" s="6" t="s">
        <v>4176</v>
      </c>
      <c r="L1539" t="s">
        <v>31</v>
      </c>
      <c r="M1539" t="s">
        <v>28</v>
      </c>
      <c r="N1539" s="6" t="s">
        <v>4176</v>
      </c>
      <c r="O1539" t="s">
        <v>28</v>
      </c>
      <c r="P1539" t="s">
        <v>28</v>
      </c>
      <c r="Q1539" t="s">
        <v>28</v>
      </c>
      <c r="R1539" s="7" t="s">
        <v>4177</v>
      </c>
      <c r="S1539" s="8">
        <f>R1539/N1539 * -1</f>
      </c>
      <c r="T1539">
        <f>VLOOKUP(H1539,SKU_PORKMEAT!A2:D683,{3},FALSE)</f>
      </c>
      <c r="U1539" s="1">
        <f>VLOOKUP(UPPER(IF(IFERROR(VLOOKUP(E1539,SOTC_PORKMEAT!A2:B5441,{2},FALSE), TRUE)=TRUE, VLOOKUP(E1539,PICKUP_PORKMEAT!A2:B559,{2},FALSE),VLOOKUP(E1539,SOTC_PORKMEAT!A2:B5441,{2},FALSE))), CUSTOMERS_PORKMEAT!A2:C951,{3},FALSE)</f>
      </c>
      <c r="V1539" s="1">
        <f>VLOOKUP(UPPER(IF(IFERROR(VLOOKUP(E1539,SOTC_PORKMEAT!A2:B5441,{2},FALSE), TRUE)=TRUE, VLOOKUP(E1539,PICKUP_PORKMEAT!A2:B559,{2},FALSE),VLOOKUP(E1539,SOTC_PORKMEAT!A2:B5441,{2},FALSE))), CUSTOMERS_PORKMEAT!A2:D951,{4},FALSE)</f>
      </c>
      <c r="W1539" s="1">
        <f>VLOOKUP(H1539,SKU_PORKMEAT!A2:D683,{4},FALSE)</f>
      </c>
      <c r="X1539" s="1">
        <v>10</v>
      </c>
      <c r="Y1539" t="s">
        <v>27</v>
      </c>
    </row>
    <row r="1540" spans="1:25" x14ac:dyDescent="0.25">
      <c r="A1540" s="1">
        <v>2024</v>
      </c>
      <c r="B1540" s="1" t="s">
        <v>24</v>
      </c>
      <c r="C1540" s="1" t="s">
        <v>4178</v>
      </c>
      <c r="D1540" s="1" t="s">
        <v>4179</v>
      </c>
      <c r="E1540" s="1">
        <v>2100124143</v>
      </c>
      <c r="F1540" s="1" t="s">
        <v>994</v>
      </c>
      <c r="G1540" t="s">
        <v>28</v>
      </c>
      <c r="H1540" s="1">
        <v>1000000002521</v>
      </c>
      <c r="I1540" s="1" t="s">
        <v>1003</v>
      </c>
      <c r="J1540" s="1" t="s">
        <v>1003</v>
      </c>
      <c r="K1540" s="6" t="s">
        <v>1004</v>
      </c>
      <c r="L1540" t="s">
        <v>31</v>
      </c>
      <c r="M1540" t="s">
        <v>28</v>
      </c>
      <c r="N1540" s="6" t="s">
        <v>1004</v>
      </c>
      <c r="O1540" t="s">
        <v>28</v>
      </c>
      <c r="P1540" t="s">
        <v>28</v>
      </c>
      <c r="Q1540" t="s">
        <v>28</v>
      </c>
      <c r="R1540" s="7" t="s">
        <v>1005</v>
      </c>
      <c r="S1540" s="8">
        <f>R1540/N1540 * -1</f>
      </c>
      <c r="T1540">
        <f>VLOOKUP(H1540,SKU_PORKMEAT!A2:D683,{3},FALSE)</f>
      </c>
      <c r="U1540" s="1">
        <f>VLOOKUP(UPPER(IF(IFERROR(VLOOKUP(E1540,SOTC_PORKMEAT!A2:B5441,{2},FALSE), TRUE)=TRUE, VLOOKUP(E1540,PICKUP_PORKMEAT!A2:B559,{2},FALSE),VLOOKUP(E1540,SOTC_PORKMEAT!A2:B5441,{2},FALSE))), CUSTOMERS_PORKMEAT!A2:C951,{3},FALSE)</f>
      </c>
      <c r="V1540" s="1">
        <f>VLOOKUP(UPPER(IF(IFERROR(VLOOKUP(E1540,SOTC_PORKMEAT!A2:B5441,{2},FALSE), TRUE)=TRUE, VLOOKUP(E1540,PICKUP_PORKMEAT!A2:B559,{2},FALSE),VLOOKUP(E1540,SOTC_PORKMEAT!A2:B5441,{2},FALSE))), CUSTOMERS_PORKMEAT!A2:D951,{4},FALSE)</f>
      </c>
      <c r="W1540" s="1">
        <f>VLOOKUP(H1540,SKU_PORKMEAT!A2:D683,{4},FALSE)</f>
      </c>
      <c r="X1540" s="1">
        <v>11</v>
      </c>
      <c r="Y1540" t="s">
        <v>994</v>
      </c>
    </row>
    <row r="1541" spans="1:25" x14ac:dyDescent="0.25">
      <c r="A1541" s="1">
        <v>2024</v>
      </c>
      <c r="B1541" s="1" t="s">
        <v>24</v>
      </c>
      <c r="C1541" s="1" t="s">
        <v>4178</v>
      </c>
      <c r="D1541" s="1" t="s">
        <v>4179</v>
      </c>
      <c r="E1541" s="1">
        <v>2100124143</v>
      </c>
      <c r="F1541" s="1" t="s">
        <v>994</v>
      </c>
      <c r="G1541" t="s">
        <v>28</v>
      </c>
      <c r="H1541" s="1">
        <v>1000000002519</v>
      </c>
      <c r="I1541" s="1" t="s">
        <v>977</v>
      </c>
      <c r="J1541" s="1" t="s">
        <v>977</v>
      </c>
      <c r="K1541" s="6" t="s">
        <v>2022</v>
      </c>
      <c r="L1541" t="s">
        <v>31</v>
      </c>
      <c r="M1541" t="s">
        <v>28</v>
      </c>
      <c r="N1541" s="6" t="s">
        <v>2022</v>
      </c>
      <c r="O1541" t="s">
        <v>28</v>
      </c>
      <c r="P1541" t="s">
        <v>28</v>
      </c>
      <c r="Q1541" t="s">
        <v>28</v>
      </c>
      <c r="R1541" s="7" t="s">
        <v>4180</v>
      </c>
      <c r="S1541" s="8">
        <f>R1541/N1541 * -1</f>
      </c>
      <c r="T1541">
        <f>VLOOKUP(H1541,SKU_PORKMEAT!A2:D683,{3},FALSE)</f>
      </c>
      <c r="U1541" s="1">
        <f>VLOOKUP(UPPER(IF(IFERROR(VLOOKUP(E1541,SOTC_PORKMEAT!A2:B5441,{2},FALSE), TRUE)=TRUE, VLOOKUP(E1541,PICKUP_PORKMEAT!A2:B559,{2},FALSE),VLOOKUP(E1541,SOTC_PORKMEAT!A2:B5441,{2},FALSE))), CUSTOMERS_PORKMEAT!A2:C951,{3},FALSE)</f>
      </c>
      <c r="V1541" s="1">
        <f>VLOOKUP(UPPER(IF(IFERROR(VLOOKUP(E1541,SOTC_PORKMEAT!A2:B5441,{2},FALSE), TRUE)=TRUE, VLOOKUP(E1541,PICKUP_PORKMEAT!A2:B559,{2},FALSE),VLOOKUP(E1541,SOTC_PORKMEAT!A2:B5441,{2},FALSE))), CUSTOMERS_PORKMEAT!A2:D951,{4},FALSE)</f>
      </c>
      <c r="W1541" s="1">
        <f>VLOOKUP(H1541,SKU_PORKMEAT!A2:D683,{4},FALSE)</f>
      </c>
      <c r="X1541" s="1">
        <v>11</v>
      </c>
      <c r="Y1541" t="s">
        <v>994</v>
      </c>
    </row>
    <row r="1542" spans="1:25" x14ac:dyDescent="0.25">
      <c r="A1542" s="1">
        <v>2024</v>
      </c>
      <c r="B1542" s="1" t="s">
        <v>24</v>
      </c>
      <c r="C1542" s="1" t="s">
        <v>4178</v>
      </c>
      <c r="D1542" s="1" t="s">
        <v>4181</v>
      </c>
      <c r="E1542" s="1">
        <v>2100124142</v>
      </c>
      <c r="F1542" s="1" t="s">
        <v>994</v>
      </c>
      <c r="G1542" t="s">
        <v>28</v>
      </c>
      <c r="H1542" s="1">
        <v>1000000002517</v>
      </c>
      <c r="I1542" s="1" t="s">
        <v>999</v>
      </c>
      <c r="J1542" s="1" t="s">
        <v>999</v>
      </c>
      <c r="K1542" s="6" t="s">
        <v>978</v>
      </c>
      <c r="L1542" t="s">
        <v>31</v>
      </c>
      <c r="M1542" t="s">
        <v>28</v>
      </c>
      <c r="N1542" s="6" t="s">
        <v>978</v>
      </c>
      <c r="O1542" t="s">
        <v>28</v>
      </c>
      <c r="P1542" t="s">
        <v>28</v>
      </c>
      <c r="Q1542" t="s">
        <v>28</v>
      </c>
      <c r="R1542" s="7" t="s">
        <v>4182</v>
      </c>
      <c r="S1542" s="8">
        <f>R1542/N1542 * -1</f>
      </c>
      <c r="T1542">
        <f>VLOOKUP(H1542,SKU_PORKMEAT!A2:D683,{3},FALSE)</f>
      </c>
      <c r="U1542" s="1">
        <f>VLOOKUP(UPPER(IF(IFERROR(VLOOKUP(E1542,SOTC_PORKMEAT!A2:B5441,{2},FALSE), TRUE)=TRUE, VLOOKUP(E1542,PICKUP_PORKMEAT!A2:B559,{2},FALSE),VLOOKUP(E1542,SOTC_PORKMEAT!A2:B5441,{2},FALSE))), CUSTOMERS_PORKMEAT!A2:C951,{3},FALSE)</f>
      </c>
      <c r="V1542" s="1">
        <f>VLOOKUP(UPPER(IF(IFERROR(VLOOKUP(E1542,SOTC_PORKMEAT!A2:B5441,{2},FALSE), TRUE)=TRUE, VLOOKUP(E1542,PICKUP_PORKMEAT!A2:B559,{2},FALSE),VLOOKUP(E1542,SOTC_PORKMEAT!A2:B5441,{2},FALSE))), CUSTOMERS_PORKMEAT!A2:D951,{4},FALSE)</f>
      </c>
      <c r="W1542" s="1">
        <f>VLOOKUP(H1542,SKU_PORKMEAT!A2:D683,{4},FALSE)</f>
      </c>
      <c r="X1542" s="1">
        <v>11</v>
      </c>
      <c r="Y1542" t="s">
        <v>994</v>
      </c>
    </row>
    <row r="1543" spans="1:25" x14ac:dyDescent="0.25">
      <c r="A1543" s="1">
        <v>2024</v>
      </c>
      <c r="B1543" s="1" t="s">
        <v>24</v>
      </c>
      <c r="C1543" s="1" t="s">
        <v>4178</v>
      </c>
      <c r="D1543" s="1" t="s">
        <v>4181</v>
      </c>
      <c r="E1543" s="1">
        <v>2100124142</v>
      </c>
      <c r="F1543" s="1" t="s">
        <v>994</v>
      </c>
      <c r="G1543" t="s">
        <v>28</v>
      </c>
      <c r="H1543" s="1">
        <v>1000000002534</v>
      </c>
      <c r="I1543" s="1" t="s">
        <v>1002</v>
      </c>
      <c r="J1543" s="1" t="s">
        <v>1002</v>
      </c>
      <c r="K1543" s="6" t="s">
        <v>2022</v>
      </c>
      <c r="L1543" t="s">
        <v>31</v>
      </c>
      <c r="M1543" t="s">
        <v>28</v>
      </c>
      <c r="N1543" s="6" t="s">
        <v>2022</v>
      </c>
      <c r="O1543" t="s">
        <v>28</v>
      </c>
      <c r="P1543" t="s">
        <v>28</v>
      </c>
      <c r="Q1543" t="s">
        <v>28</v>
      </c>
      <c r="R1543" s="7" t="s">
        <v>4183</v>
      </c>
      <c r="S1543" s="8">
        <f>R1543/N1543 * -1</f>
      </c>
      <c r="T1543">
        <f>VLOOKUP(H1543,SKU_PORKMEAT!A2:D683,{3},FALSE)</f>
      </c>
      <c r="U1543" s="1">
        <f>VLOOKUP(UPPER(IF(IFERROR(VLOOKUP(E1543,SOTC_PORKMEAT!A2:B5441,{2},FALSE), TRUE)=TRUE, VLOOKUP(E1543,PICKUP_PORKMEAT!A2:B559,{2},FALSE),VLOOKUP(E1543,SOTC_PORKMEAT!A2:B5441,{2},FALSE))), CUSTOMERS_PORKMEAT!A2:C951,{3},FALSE)</f>
      </c>
      <c r="V1543" s="1">
        <f>VLOOKUP(UPPER(IF(IFERROR(VLOOKUP(E1543,SOTC_PORKMEAT!A2:B5441,{2},FALSE), TRUE)=TRUE, VLOOKUP(E1543,PICKUP_PORKMEAT!A2:B559,{2},FALSE),VLOOKUP(E1543,SOTC_PORKMEAT!A2:B5441,{2},FALSE))), CUSTOMERS_PORKMEAT!A2:D951,{4},FALSE)</f>
      </c>
      <c r="W1543" s="1">
        <f>VLOOKUP(H1543,SKU_PORKMEAT!A2:D683,{4},FALSE)</f>
      </c>
      <c r="X1543" s="1">
        <v>11</v>
      </c>
      <c r="Y1543" t="s">
        <v>994</v>
      </c>
    </row>
    <row r="1544" spans="1:25" x14ac:dyDescent="0.25">
      <c r="A1544" s="1">
        <v>2024</v>
      </c>
      <c r="B1544" s="1" t="s">
        <v>24</v>
      </c>
      <c r="C1544" s="1" t="s">
        <v>4178</v>
      </c>
      <c r="D1544" s="1" t="s">
        <v>4181</v>
      </c>
      <c r="E1544" s="1">
        <v>2100124142</v>
      </c>
      <c r="F1544" s="1" t="s">
        <v>994</v>
      </c>
      <c r="G1544" t="s">
        <v>28</v>
      </c>
      <c r="H1544" s="1">
        <v>1000000002520</v>
      </c>
      <c r="I1544" s="1" t="s">
        <v>1007</v>
      </c>
      <c r="J1544" s="1" t="s">
        <v>1007</v>
      </c>
      <c r="K1544" s="6" t="s">
        <v>2022</v>
      </c>
      <c r="L1544" t="s">
        <v>31</v>
      </c>
      <c r="M1544" t="s">
        <v>28</v>
      </c>
      <c r="N1544" s="6" t="s">
        <v>2022</v>
      </c>
      <c r="O1544" t="s">
        <v>28</v>
      </c>
      <c r="P1544" t="s">
        <v>28</v>
      </c>
      <c r="Q1544" t="s">
        <v>28</v>
      </c>
      <c r="R1544" s="7" t="s">
        <v>4184</v>
      </c>
      <c r="S1544" s="8">
        <f>R1544/N1544 * -1</f>
      </c>
      <c r="T1544">
        <f>VLOOKUP(H1544,SKU_PORKMEAT!A2:D683,{3},FALSE)</f>
      </c>
      <c r="U1544" s="1">
        <f>VLOOKUP(UPPER(IF(IFERROR(VLOOKUP(E1544,SOTC_PORKMEAT!A2:B5441,{2},FALSE), TRUE)=TRUE, VLOOKUP(E1544,PICKUP_PORKMEAT!A2:B559,{2},FALSE),VLOOKUP(E1544,SOTC_PORKMEAT!A2:B5441,{2},FALSE))), CUSTOMERS_PORKMEAT!A2:C951,{3},FALSE)</f>
      </c>
      <c r="V1544" s="1">
        <f>VLOOKUP(UPPER(IF(IFERROR(VLOOKUP(E1544,SOTC_PORKMEAT!A2:B5441,{2},FALSE), TRUE)=TRUE, VLOOKUP(E1544,PICKUP_PORKMEAT!A2:B559,{2},FALSE),VLOOKUP(E1544,SOTC_PORKMEAT!A2:B5441,{2},FALSE))), CUSTOMERS_PORKMEAT!A2:D951,{4},FALSE)</f>
      </c>
      <c r="W1544" s="1">
        <f>VLOOKUP(H1544,SKU_PORKMEAT!A2:D683,{4},FALSE)</f>
      </c>
      <c r="X1544" s="1">
        <v>11</v>
      </c>
      <c r="Y1544" t="s">
        <v>994</v>
      </c>
    </row>
    <row r="1545" spans="1:25" x14ac:dyDescent="0.25">
      <c r="A1545" s="1">
        <v>2024</v>
      </c>
      <c r="B1545" s="1" t="s">
        <v>24</v>
      </c>
      <c r="C1545" s="1" t="s">
        <v>4178</v>
      </c>
      <c r="D1545" s="1" t="s">
        <v>4185</v>
      </c>
      <c r="E1545" s="1">
        <v>2100124140</v>
      </c>
      <c r="F1545" s="1" t="s">
        <v>4186</v>
      </c>
      <c r="G1545" t="s">
        <v>28</v>
      </c>
      <c r="H1545" s="1">
        <v>1000000002533</v>
      </c>
      <c r="I1545" s="1" t="s">
        <v>995</v>
      </c>
      <c r="J1545" s="1" t="s">
        <v>995</v>
      </c>
      <c r="K1545" s="6" t="s">
        <v>1915</v>
      </c>
      <c r="L1545" t="s">
        <v>31</v>
      </c>
      <c r="M1545" t="s">
        <v>28</v>
      </c>
      <c r="N1545" s="6" t="s">
        <v>1915</v>
      </c>
      <c r="O1545" t="s">
        <v>28</v>
      </c>
      <c r="P1545" t="s">
        <v>28</v>
      </c>
      <c r="Q1545" t="s">
        <v>28</v>
      </c>
      <c r="R1545" s="7" t="s">
        <v>4187</v>
      </c>
      <c r="S1545" s="8">
        <f>R1545/N1545 * -1</f>
      </c>
      <c r="T1545">
        <f>VLOOKUP(H1545,SKU_PORKMEAT!A2:D683,{3},FALSE)</f>
      </c>
      <c r="U1545" s="1">
        <f>VLOOKUP(UPPER(IF(IFERROR(VLOOKUP(E1545,SOTC_PORKMEAT!A2:B5441,{2},FALSE), TRUE)=TRUE, VLOOKUP(E1545,PICKUP_PORKMEAT!A2:B559,{2},FALSE),VLOOKUP(E1545,SOTC_PORKMEAT!A2:B5441,{2},FALSE))), CUSTOMERS_PORKMEAT!A2:C951,{3},FALSE)</f>
      </c>
      <c r="V1545" s="1">
        <f>VLOOKUP(UPPER(IF(IFERROR(VLOOKUP(E1545,SOTC_PORKMEAT!A2:B5441,{2},FALSE), TRUE)=TRUE, VLOOKUP(E1545,PICKUP_PORKMEAT!A2:B559,{2},FALSE),VLOOKUP(E1545,SOTC_PORKMEAT!A2:B5441,{2},FALSE))), CUSTOMERS_PORKMEAT!A2:D951,{4},FALSE)</f>
      </c>
      <c r="W1545" s="1">
        <f>VLOOKUP(H1545,SKU_PORKMEAT!A2:D683,{4},FALSE)</f>
      </c>
      <c r="X1545" s="1">
        <v>11</v>
      </c>
      <c r="Y1545" t="s">
        <v>4186</v>
      </c>
    </row>
    <row r="1546" spans="1:25" x14ac:dyDescent="0.25">
      <c r="A1546" s="1">
        <v>2024</v>
      </c>
      <c r="B1546" s="1" t="s">
        <v>24</v>
      </c>
      <c r="C1546" s="1" t="s">
        <v>4178</v>
      </c>
      <c r="D1546" s="1" t="s">
        <v>4185</v>
      </c>
      <c r="E1546" s="1">
        <v>2100124140</v>
      </c>
      <c r="F1546" s="1" t="s">
        <v>4186</v>
      </c>
      <c r="G1546" t="s">
        <v>28</v>
      </c>
      <c r="H1546" s="1">
        <v>1000000002517</v>
      </c>
      <c r="I1546" s="1" t="s">
        <v>999</v>
      </c>
      <c r="J1546" s="1" t="s">
        <v>999</v>
      </c>
      <c r="K1546" s="6" t="s">
        <v>1000</v>
      </c>
      <c r="L1546" t="s">
        <v>31</v>
      </c>
      <c r="M1546" t="s">
        <v>28</v>
      </c>
      <c r="N1546" s="6" t="s">
        <v>1000</v>
      </c>
      <c r="O1546" t="s">
        <v>28</v>
      </c>
      <c r="P1546" t="s">
        <v>28</v>
      </c>
      <c r="Q1546" t="s">
        <v>28</v>
      </c>
      <c r="R1546" s="7" t="s">
        <v>1001</v>
      </c>
      <c r="S1546" s="8">
        <f>R1546/N1546 * -1</f>
      </c>
      <c r="T1546">
        <f>VLOOKUP(H1546,SKU_PORKMEAT!A2:D683,{3},FALSE)</f>
      </c>
      <c r="U1546" s="1">
        <f>VLOOKUP(UPPER(IF(IFERROR(VLOOKUP(E1546,SOTC_PORKMEAT!A2:B5441,{2},FALSE), TRUE)=TRUE, VLOOKUP(E1546,PICKUP_PORKMEAT!A2:B559,{2},FALSE),VLOOKUP(E1546,SOTC_PORKMEAT!A2:B5441,{2},FALSE))), CUSTOMERS_PORKMEAT!A2:C951,{3},FALSE)</f>
      </c>
      <c r="V1546" s="1">
        <f>VLOOKUP(UPPER(IF(IFERROR(VLOOKUP(E1546,SOTC_PORKMEAT!A2:B5441,{2},FALSE), TRUE)=TRUE, VLOOKUP(E1546,PICKUP_PORKMEAT!A2:B559,{2},FALSE),VLOOKUP(E1546,SOTC_PORKMEAT!A2:B5441,{2},FALSE))), CUSTOMERS_PORKMEAT!A2:D951,{4},FALSE)</f>
      </c>
      <c r="W1546" s="1">
        <f>VLOOKUP(H1546,SKU_PORKMEAT!A2:D683,{4},FALSE)</f>
      </c>
      <c r="X1546" s="1">
        <v>11</v>
      </c>
      <c r="Y1546" t="s">
        <v>4186</v>
      </c>
    </row>
    <row r="1547" spans="1:25" x14ac:dyDescent="0.25">
      <c r="A1547" s="1">
        <v>2024</v>
      </c>
      <c r="B1547" s="1" t="s">
        <v>24</v>
      </c>
      <c r="C1547" s="1" t="s">
        <v>4178</v>
      </c>
      <c r="D1547" s="1" t="s">
        <v>4185</v>
      </c>
      <c r="E1547" s="1">
        <v>2100124140</v>
      </c>
      <c r="F1547" s="1" t="s">
        <v>4186</v>
      </c>
      <c r="G1547" t="s">
        <v>28</v>
      </c>
      <c r="H1547" s="1">
        <v>1000000002534</v>
      </c>
      <c r="I1547" s="1" t="s">
        <v>1002</v>
      </c>
      <c r="J1547" s="1" t="s">
        <v>1002</v>
      </c>
      <c r="K1547" s="6" t="s">
        <v>1004</v>
      </c>
      <c r="L1547" t="s">
        <v>31</v>
      </c>
      <c r="M1547" t="s">
        <v>28</v>
      </c>
      <c r="N1547" s="6" t="s">
        <v>1004</v>
      </c>
      <c r="O1547" t="s">
        <v>28</v>
      </c>
      <c r="P1547" t="s">
        <v>28</v>
      </c>
      <c r="Q1547" t="s">
        <v>28</v>
      </c>
      <c r="R1547" s="7" t="s">
        <v>4188</v>
      </c>
      <c r="S1547" s="8">
        <f>R1547/N1547 * -1</f>
      </c>
      <c r="T1547">
        <f>VLOOKUP(H1547,SKU_PORKMEAT!A2:D683,{3},FALSE)</f>
      </c>
      <c r="U1547" s="1">
        <f>VLOOKUP(UPPER(IF(IFERROR(VLOOKUP(E1547,SOTC_PORKMEAT!A2:B5441,{2},FALSE), TRUE)=TRUE, VLOOKUP(E1547,PICKUP_PORKMEAT!A2:B559,{2},FALSE),VLOOKUP(E1547,SOTC_PORKMEAT!A2:B5441,{2},FALSE))), CUSTOMERS_PORKMEAT!A2:C951,{3},FALSE)</f>
      </c>
      <c r="V1547" s="1">
        <f>VLOOKUP(UPPER(IF(IFERROR(VLOOKUP(E1547,SOTC_PORKMEAT!A2:B5441,{2},FALSE), TRUE)=TRUE, VLOOKUP(E1547,PICKUP_PORKMEAT!A2:B559,{2},FALSE),VLOOKUP(E1547,SOTC_PORKMEAT!A2:B5441,{2},FALSE))), CUSTOMERS_PORKMEAT!A2:D951,{4},FALSE)</f>
      </c>
      <c r="W1547" s="1">
        <f>VLOOKUP(H1547,SKU_PORKMEAT!A2:D683,{4},FALSE)</f>
      </c>
      <c r="X1547" s="1">
        <v>11</v>
      </c>
      <c r="Y1547" t="s">
        <v>4186</v>
      </c>
    </row>
    <row r="1548" spans="1:25" x14ac:dyDescent="0.25">
      <c r="A1548" s="1">
        <v>2024</v>
      </c>
      <c r="B1548" s="1" t="s">
        <v>24</v>
      </c>
      <c r="C1548" s="1" t="s">
        <v>4178</v>
      </c>
      <c r="D1548" s="1" t="s">
        <v>4189</v>
      </c>
      <c r="E1548" s="1">
        <v>2100124141</v>
      </c>
      <c r="F1548" s="1" t="s">
        <v>4186</v>
      </c>
      <c r="G1548" t="s">
        <v>28</v>
      </c>
      <c r="H1548" s="1">
        <v>1000000002519</v>
      </c>
      <c r="I1548" s="1" t="s">
        <v>977</v>
      </c>
      <c r="J1548" s="1" t="s">
        <v>977</v>
      </c>
      <c r="K1548" s="6" t="s">
        <v>2022</v>
      </c>
      <c r="L1548" t="s">
        <v>31</v>
      </c>
      <c r="M1548" t="s">
        <v>28</v>
      </c>
      <c r="N1548" s="6" t="s">
        <v>2022</v>
      </c>
      <c r="O1548" t="s">
        <v>28</v>
      </c>
      <c r="P1548" t="s">
        <v>28</v>
      </c>
      <c r="Q1548" t="s">
        <v>28</v>
      </c>
      <c r="R1548" s="7" t="s">
        <v>4180</v>
      </c>
      <c r="S1548" s="8">
        <f>R1548/N1548 * -1</f>
      </c>
      <c r="T1548">
        <f>VLOOKUP(H1548,SKU_PORKMEAT!A2:D683,{3},FALSE)</f>
      </c>
      <c r="U1548" s="1">
        <f>VLOOKUP(UPPER(IF(IFERROR(VLOOKUP(E1548,SOTC_PORKMEAT!A2:B5441,{2},FALSE), TRUE)=TRUE, VLOOKUP(E1548,PICKUP_PORKMEAT!A2:B559,{2},FALSE),VLOOKUP(E1548,SOTC_PORKMEAT!A2:B5441,{2},FALSE))), CUSTOMERS_PORKMEAT!A2:C951,{3},FALSE)</f>
      </c>
      <c r="V1548" s="1">
        <f>VLOOKUP(UPPER(IF(IFERROR(VLOOKUP(E1548,SOTC_PORKMEAT!A2:B5441,{2},FALSE), TRUE)=TRUE, VLOOKUP(E1548,PICKUP_PORKMEAT!A2:B559,{2},FALSE),VLOOKUP(E1548,SOTC_PORKMEAT!A2:B5441,{2},FALSE))), CUSTOMERS_PORKMEAT!A2:D951,{4},FALSE)</f>
      </c>
      <c r="W1548" s="1">
        <f>VLOOKUP(H1548,SKU_PORKMEAT!A2:D683,{4},FALSE)</f>
      </c>
      <c r="X1548" s="1">
        <v>11</v>
      </c>
      <c r="Y1548" t="s">
        <v>4186</v>
      </c>
    </row>
    <row r="1549" spans="1:25" x14ac:dyDescent="0.25">
      <c r="A1549" s="1">
        <v>2024</v>
      </c>
      <c r="B1549" s="1" t="s">
        <v>24</v>
      </c>
      <c r="C1549" s="1" t="s">
        <v>4178</v>
      </c>
      <c r="D1549" s="1" t="s">
        <v>4189</v>
      </c>
      <c r="E1549" s="1">
        <v>2100124141</v>
      </c>
      <c r="F1549" s="1" t="s">
        <v>4186</v>
      </c>
      <c r="G1549" t="s">
        <v>28</v>
      </c>
      <c r="H1549" s="1">
        <v>1000000002520</v>
      </c>
      <c r="I1549" s="1" t="s">
        <v>1007</v>
      </c>
      <c r="J1549" s="1" t="s">
        <v>1007</v>
      </c>
      <c r="K1549" s="6" t="s">
        <v>2022</v>
      </c>
      <c r="L1549" t="s">
        <v>31</v>
      </c>
      <c r="M1549" t="s">
        <v>28</v>
      </c>
      <c r="N1549" s="6" t="s">
        <v>2022</v>
      </c>
      <c r="O1549" t="s">
        <v>28</v>
      </c>
      <c r="P1549" t="s">
        <v>28</v>
      </c>
      <c r="Q1549" t="s">
        <v>28</v>
      </c>
      <c r="R1549" s="7" t="s">
        <v>4184</v>
      </c>
      <c r="S1549" s="8">
        <f>R1549/N1549 * -1</f>
      </c>
      <c r="T1549">
        <f>VLOOKUP(H1549,SKU_PORKMEAT!A2:D683,{3},FALSE)</f>
      </c>
      <c r="U1549" s="1">
        <f>VLOOKUP(UPPER(IF(IFERROR(VLOOKUP(E1549,SOTC_PORKMEAT!A2:B5441,{2},FALSE), TRUE)=TRUE, VLOOKUP(E1549,PICKUP_PORKMEAT!A2:B559,{2},FALSE),VLOOKUP(E1549,SOTC_PORKMEAT!A2:B5441,{2},FALSE))), CUSTOMERS_PORKMEAT!A2:C951,{3},FALSE)</f>
      </c>
      <c r="V1549" s="1">
        <f>VLOOKUP(UPPER(IF(IFERROR(VLOOKUP(E1549,SOTC_PORKMEAT!A2:B5441,{2},FALSE), TRUE)=TRUE, VLOOKUP(E1549,PICKUP_PORKMEAT!A2:B559,{2},FALSE),VLOOKUP(E1549,SOTC_PORKMEAT!A2:B5441,{2},FALSE))), CUSTOMERS_PORKMEAT!A2:D951,{4},FALSE)</f>
      </c>
      <c r="W1549" s="1">
        <f>VLOOKUP(H1549,SKU_PORKMEAT!A2:D683,{4},FALSE)</f>
      </c>
      <c r="X1549" s="1">
        <v>11</v>
      </c>
      <c r="Y1549" t="s">
        <v>4186</v>
      </c>
    </row>
    <row r="1550" spans="1:25" x14ac:dyDescent="0.25">
      <c r="A1550" s="1">
        <v>2024</v>
      </c>
      <c r="B1550" s="1" t="s">
        <v>24</v>
      </c>
      <c r="C1550" s="1" t="s">
        <v>4168</v>
      </c>
      <c r="D1550" s="1" t="s">
        <v>4190</v>
      </c>
      <c r="E1550" s="1">
        <v>2100124306</v>
      </c>
      <c r="F1550" s="1" t="s">
        <v>4191</v>
      </c>
      <c r="G1550" t="s">
        <v>28</v>
      </c>
      <c r="H1550" s="1">
        <v>1000000002533</v>
      </c>
      <c r="I1550" s="1" t="s">
        <v>995</v>
      </c>
      <c r="J1550" s="1" t="s">
        <v>995</v>
      </c>
      <c r="K1550" s="6" t="s">
        <v>1915</v>
      </c>
      <c r="L1550" t="s">
        <v>31</v>
      </c>
      <c r="M1550" t="s">
        <v>28</v>
      </c>
      <c r="N1550" s="6" t="s">
        <v>1915</v>
      </c>
      <c r="O1550" t="s">
        <v>28</v>
      </c>
      <c r="P1550" t="s">
        <v>28</v>
      </c>
      <c r="Q1550" t="s">
        <v>28</v>
      </c>
      <c r="R1550" s="7" t="s">
        <v>4187</v>
      </c>
      <c r="S1550" s="8">
        <f>R1550/N1550 * -1</f>
      </c>
      <c r="T1550">
        <f>VLOOKUP(H1550,SKU_PORKMEAT!A2:D683,{3},FALSE)</f>
      </c>
      <c r="U1550" s="1">
        <f>VLOOKUP(UPPER(IF(IFERROR(VLOOKUP(E1550,SOTC_PORKMEAT!A2:B5441,{2},FALSE), TRUE)=TRUE, VLOOKUP(E1550,PICKUP_PORKMEAT!A2:B559,{2},FALSE),VLOOKUP(E1550,SOTC_PORKMEAT!A2:B5441,{2},FALSE))), CUSTOMERS_PORKMEAT!A2:C951,{3},FALSE)</f>
      </c>
      <c r="V1550" s="1">
        <f>VLOOKUP(UPPER(IF(IFERROR(VLOOKUP(E1550,SOTC_PORKMEAT!A2:B5441,{2},FALSE), TRUE)=TRUE, VLOOKUP(E1550,PICKUP_PORKMEAT!A2:B559,{2},FALSE),VLOOKUP(E1550,SOTC_PORKMEAT!A2:B5441,{2},FALSE))), CUSTOMERS_PORKMEAT!A2:D951,{4},FALSE)</f>
      </c>
      <c r="W1550" s="1">
        <f>VLOOKUP(H1550,SKU_PORKMEAT!A2:D683,{4},FALSE)</f>
      </c>
      <c r="X1550" s="1">
        <v>11</v>
      </c>
      <c r="Y1550" t="s">
        <v>4191</v>
      </c>
    </row>
    <row r="1551" spans="1:25" x14ac:dyDescent="0.25">
      <c r="A1551" s="1">
        <v>2024</v>
      </c>
      <c r="B1551" s="1" t="s">
        <v>24</v>
      </c>
      <c r="C1551" s="1" t="s">
        <v>4168</v>
      </c>
      <c r="D1551" s="1" t="s">
        <v>4190</v>
      </c>
      <c r="E1551" s="1">
        <v>2100124306</v>
      </c>
      <c r="F1551" s="1" t="s">
        <v>4191</v>
      </c>
      <c r="G1551" t="s">
        <v>28</v>
      </c>
      <c r="H1551" s="1">
        <v>1000000002517</v>
      </c>
      <c r="I1551" s="1" t="s">
        <v>999</v>
      </c>
      <c r="J1551" s="1" t="s">
        <v>999</v>
      </c>
      <c r="K1551" s="6" t="s">
        <v>1000</v>
      </c>
      <c r="L1551" t="s">
        <v>31</v>
      </c>
      <c r="M1551" t="s">
        <v>28</v>
      </c>
      <c r="N1551" s="6" t="s">
        <v>1000</v>
      </c>
      <c r="O1551" t="s">
        <v>28</v>
      </c>
      <c r="P1551" t="s">
        <v>28</v>
      </c>
      <c r="Q1551" t="s">
        <v>28</v>
      </c>
      <c r="R1551" s="7" t="s">
        <v>1001</v>
      </c>
      <c r="S1551" s="8">
        <f>R1551/N1551 * -1</f>
      </c>
      <c r="T1551">
        <f>VLOOKUP(H1551,SKU_PORKMEAT!A2:D683,{3},FALSE)</f>
      </c>
      <c r="U1551" s="1">
        <f>VLOOKUP(UPPER(IF(IFERROR(VLOOKUP(E1551,SOTC_PORKMEAT!A2:B5441,{2},FALSE), TRUE)=TRUE, VLOOKUP(E1551,PICKUP_PORKMEAT!A2:B559,{2},FALSE),VLOOKUP(E1551,SOTC_PORKMEAT!A2:B5441,{2},FALSE))), CUSTOMERS_PORKMEAT!A2:C951,{3},FALSE)</f>
      </c>
      <c r="V1551" s="1">
        <f>VLOOKUP(UPPER(IF(IFERROR(VLOOKUP(E1551,SOTC_PORKMEAT!A2:B5441,{2},FALSE), TRUE)=TRUE, VLOOKUP(E1551,PICKUP_PORKMEAT!A2:B559,{2},FALSE),VLOOKUP(E1551,SOTC_PORKMEAT!A2:B5441,{2},FALSE))), CUSTOMERS_PORKMEAT!A2:D951,{4},FALSE)</f>
      </c>
      <c r="W1551" s="1">
        <f>VLOOKUP(H1551,SKU_PORKMEAT!A2:D683,{4},FALSE)</f>
      </c>
      <c r="X1551" s="1">
        <v>11</v>
      </c>
      <c r="Y1551" t="s">
        <v>4191</v>
      </c>
    </row>
    <row r="1552" spans="1:25" x14ac:dyDescent="0.25">
      <c r="A1552" s="1">
        <v>2024</v>
      </c>
      <c r="B1552" s="1" t="s">
        <v>24</v>
      </c>
      <c r="C1552" s="1" t="s">
        <v>4168</v>
      </c>
      <c r="D1552" s="1" t="s">
        <v>4190</v>
      </c>
      <c r="E1552" s="1">
        <v>2100124306</v>
      </c>
      <c r="F1552" s="1" t="s">
        <v>4191</v>
      </c>
      <c r="G1552" t="s">
        <v>28</v>
      </c>
      <c r="H1552" s="1">
        <v>1000000002534</v>
      </c>
      <c r="I1552" s="1" t="s">
        <v>1002</v>
      </c>
      <c r="J1552" s="1" t="s">
        <v>1002</v>
      </c>
      <c r="K1552" s="6" t="s">
        <v>2022</v>
      </c>
      <c r="L1552" t="s">
        <v>31</v>
      </c>
      <c r="M1552" t="s">
        <v>28</v>
      </c>
      <c r="N1552" s="6" t="s">
        <v>2022</v>
      </c>
      <c r="O1552" t="s">
        <v>28</v>
      </c>
      <c r="P1552" t="s">
        <v>28</v>
      </c>
      <c r="Q1552" t="s">
        <v>28</v>
      </c>
      <c r="R1552" s="7" t="s">
        <v>4183</v>
      </c>
      <c r="S1552" s="8">
        <f>R1552/N1552 * -1</f>
      </c>
      <c r="T1552">
        <f>VLOOKUP(H1552,SKU_PORKMEAT!A2:D683,{3},FALSE)</f>
      </c>
      <c r="U1552" s="1">
        <f>VLOOKUP(UPPER(IF(IFERROR(VLOOKUP(E1552,SOTC_PORKMEAT!A2:B5441,{2},FALSE), TRUE)=TRUE, VLOOKUP(E1552,PICKUP_PORKMEAT!A2:B559,{2},FALSE),VLOOKUP(E1552,SOTC_PORKMEAT!A2:B5441,{2},FALSE))), CUSTOMERS_PORKMEAT!A2:C951,{3},FALSE)</f>
      </c>
      <c r="V1552" s="1">
        <f>VLOOKUP(UPPER(IF(IFERROR(VLOOKUP(E1552,SOTC_PORKMEAT!A2:B5441,{2},FALSE), TRUE)=TRUE, VLOOKUP(E1552,PICKUP_PORKMEAT!A2:B559,{2},FALSE),VLOOKUP(E1552,SOTC_PORKMEAT!A2:B5441,{2},FALSE))), CUSTOMERS_PORKMEAT!A2:D951,{4},FALSE)</f>
      </c>
      <c r="W1552" s="1">
        <f>VLOOKUP(H1552,SKU_PORKMEAT!A2:D683,{4},FALSE)</f>
      </c>
      <c r="X1552" s="1">
        <v>11</v>
      </c>
      <c r="Y1552" t="s">
        <v>4191</v>
      </c>
    </row>
    <row r="1553" spans="1:25" x14ac:dyDescent="0.25">
      <c r="A1553" s="1">
        <v>2024</v>
      </c>
      <c r="B1553" s="1" t="s">
        <v>24</v>
      </c>
      <c r="C1553" s="1" t="s">
        <v>4168</v>
      </c>
      <c r="D1553" s="1" t="s">
        <v>4190</v>
      </c>
      <c r="E1553" s="1">
        <v>2100124306</v>
      </c>
      <c r="F1553" s="1" t="s">
        <v>4191</v>
      </c>
      <c r="G1553" t="s">
        <v>28</v>
      </c>
      <c r="H1553" s="1">
        <v>1000000002521</v>
      </c>
      <c r="I1553" s="1" t="s">
        <v>1003</v>
      </c>
      <c r="J1553" s="1" t="s">
        <v>1003</v>
      </c>
      <c r="K1553" s="6" t="s">
        <v>1004</v>
      </c>
      <c r="L1553" t="s">
        <v>31</v>
      </c>
      <c r="M1553" t="s">
        <v>28</v>
      </c>
      <c r="N1553" s="6" t="s">
        <v>1004</v>
      </c>
      <c r="O1553" t="s">
        <v>28</v>
      </c>
      <c r="P1553" t="s">
        <v>28</v>
      </c>
      <c r="Q1553" t="s">
        <v>28</v>
      </c>
      <c r="R1553" s="7" t="s">
        <v>1005</v>
      </c>
      <c r="S1553" s="8">
        <f>R1553/N1553 * -1</f>
      </c>
      <c r="T1553">
        <f>VLOOKUP(H1553,SKU_PORKMEAT!A2:D683,{3},FALSE)</f>
      </c>
      <c r="U1553" s="1">
        <f>VLOOKUP(UPPER(IF(IFERROR(VLOOKUP(E1553,SOTC_PORKMEAT!A2:B5441,{2},FALSE), TRUE)=TRUE, VLOOKUP(E1553,PICKUP_PORKMEAT!A2:B559,{2},FALSE),VLOOKUP(E1553,SOTC_PORKMEAT!A2:B5441,{2},FALSE))), CUSTOMERS_PORKMEAT!A2:C951,{3},FALSE)</f>
      </c>
      <c r="V1553" s="1">
        <f>VLOOKUP(UPPER(IF(IFERROR(VLOOKUP(E1553,SOTC_PORKMEAT!A2:B5441,{2},FALSE), TRUE)=TRUE, VLOOKUP(E1553,PICKUP_PORKMEAT!A2:B559,{2},FALSE),VLOOKUP(E1553,SOTC_PORKMEAT!A2:B5441,{2},FALSE))), CUSTOMERS_PORKMEAT!A2:D951,{4},FALSE)</f>
      </c>
      <c r="W1553" s="1">
        <f>VLOOKUP(H1553,SKU_PORKMEAT!A2:D683,{4},FALSE)</f>
      </c>
      <c r="X1553" s="1">
        <v>11</v>
      </c>
      <c r="Y1553" t="s">
        <v>4191</v>
      </c>
    </row>
    <row r="1554" spans="1:25" x14ac:dyDescent="0.25">
      <c r="A1554" s="1">
        <v>2024</v>
      </c>
      <c r="B1554" s="1" t="s">
        <v>24</v>
      </c>
      <c r="C1554" s="1" t="s">
        <v>4168</v>
      </c>
      <c r="D1554" s="1" t="s">
        <v>4190</v>
      </c>
      <c r="E1554" s="1">
        <v>2100124306</v>
      </c>
      <c r="F1554" s="1" t="s">
        <v>4191</v>
      </c>
      <c r="G1554" t="s">
        <v>28</v>
      </c>
      <c r="H1554" s="1">
        <v>1000000002519</v>
      </c>
      <c r="I1554" s="1" t="s">
        <v>977</v>
      </c>
      <c r="J1554" s="1" t="s">
        <v>977</v>
      </c>
      <c r="K1554" s="6" t="s">
        <v>2022</v>
      </c>
      <c r="L1554" t="s">
        <v>31</v>
      </c>
      <c r="M1554" t="s">
        <v>28</v>
      </c>
      <c r="N1554" s="6" t="s">
        <v>2022</v>
      </c>
      <c r="O1554" t="s">
        <v>28</v>
      </c>
      <c r="P1554" t="s">
        <v>28</v>
      </c>
      <c r="Q1554" t="s">
        <v>28</v>
      </c>
      <c r="R1554" s="7" t="s">
        <v>4180</v>
      </c>
      <c r="S1554" s="8">
        <f>R1554/N1554 * -1</f>
      </c>
      <c r="T1554">
        <f>VLOOKUP(H1554,SKU_PORKMEAT!A2:D683,{3},FALSE)</f>
      </c>
      <c r="U1554" s="1">
        <f>VLOOKUP(UPPER(IF(IFERROR(VLOOKUP(E1554,SOTC_PORKMEAT!A2:B5441,{2},FALSE), TRUE)=TRUE, VLOOKUP(E1554,PICKUP_PORKMEAT!A2:B559,{2},FALSE),VLOOKUP(E1554,SOTC_PORKMEAT!A2:B5441,{2},FALSE))), CUSTOMERS_PORKMEAT!A2:C951,{3},FALSE)</f>
      </c>
      <c r="V1554" s="1">
        <f>VLOOKUP(UPPER(IF(IFERROR(VLOOKUP(E1554,SOTC_PORKMEAT!A2:B5441,{2},FALSE), TRUE)=TRUE, VLOOKUP(E1554,PICKUP_PORKMEAT!A2:B559,{2},FALSE),VLOOKUP(E1554,SOTC_PORKMEAT!A2:B5441,{2},FALSE))), CUSTOMERS_PORKMEAT!A2:D951,{4},FALSE)</f>
      </c>
      <c r="W1554" s="1">
        <f>VLOOKUP(H1554,SKU_PORKMEAT!A2:D683,{4},FALSE)</f>
      </c>
      <c r="X1554" s="1">
        <v>11</v>
      </c>
      <c r="Y1554" t="s">
        <v>4191</v>
      </c>
    </row>
    <row r="1555" spans="1:25" x14ac:dyDescent="0.25">
      <c r="A1555" s="1">
        <v>2024</v>
      </c>
      <c r="B1555" s="1" t="s">
        <v>24</v>
      </c>
      <c r="C1555" s="1" t="s">
        <v>4168</v>
      </c>
      <c r="D1555" s="1" t="s">
        <v>4190</v>
      </c>
      <c r="E1555" s="1">
        <v>2100124306</v>
      </c>
      <c r="F1555" s="1" t="s">
        <v>4191</v>
      </c>
      <c r="G1555" t="s">
        <v>28</v>
      </c>
      <c r="H1555" s="1">
        <v>1000000002520</v>
      </c>
      <c r="I1555" s="1" t="s">
        <v>1007</v>
      </c>
      <c r="J1555" s="1" t="s">
        <v>1007</v>
      </c>
      <c r="K1555" s="6" t="s">
        <v>2022</v>
      </c>
      <c r="L1555" t="s">
        <v>31</v>
      </c>
      <c r="M1555" t="s">
        <v>28</v>
      </c>
      <c r="N1555" s="6" t="s">
        <v>2022</v>
      </c>
      <c r="O1555" t="s">
        <v>28</v>
      </c>
      <c r="P1555" t="s">
        <v>28</v>
      </c>
      <c r="Q1555" t="s">
        <v>28</v>
      </c>
      <c r="R1555" s="7" t="s">
        <v>4184</v>
      </c>
      <c r="S1555" s="8">
        <f>R1555/N1555 * -1</f>
      </c>
      <c r="T1555">
        <f>VLOOKUP(H1555,SKU_PORKMEAT!A2:D683,{3},FALSE)</f>
      </c>
      <c r="U1555" s="1">
        <f>VLOOKUP(UPPER(IF(IFERROR(VLOOKUP(E1555,SOTC_PORKMEAT!A2:B5441,{2},FALSE), TRUE)=TRUE, VLOOKUP(E1555,PICKUP_PORKMEAT!A2:B559,{2},FALSE),VLOOKUP(E1555,SOTC_PORKMEAT!A2:B5441,{2},FALSE))), CUSTOMERS_PORKMEAT!A2:C951,{3},FALSE)</f>
      </c>
      <c r="V1555" s="1">
        <f>VLOOKUP(UPPER(IF(IFERROR(VLOOKUP(E1555,SOTC_PORKMEAT!A2:B5441,{2},FALSE), TRUE)=TRUE, VLOOKUP(E1555,PICKUP_PORKMEAT!A2:B559,{2},FALSE),VLOOKUP(E1555,SOTC_PORKMEAT!A2:B5441,{2},FALSE))), CUSTOMERS_PORKMEAT!A2:D951,{4},FALSE)</f>
      </c>
      <c r="W1555" s="1">
        <f>VLOOKUP(H1555,SKU_PORKMEAT!A2:D683,{4},FALSE)</f>
      </c>
      <c r="X1555" s="1">
        <v>11</v>
      </c>
      <c r="Y1555" t="s">
        <v>4191</v>
      </c>
    </row>
    <row r="1556" spans="1:25" x14ac:dyDescent="0.25">
      <c r="A1556" s="1">
        <v>2024</v>
      </c>
      <c r="B1556" s="1" t="s">
        <v>24</v>
      </c>
      <c r="C1556" s="1" t="s">
        <v>2524</v>
      </c>
      <c r="D1556" s="1" t="s">
        <v>4192</v>
      </c>
      <c r="E1556" s="1">
        <v>2100122432</v>
      </c>
      <c r="F1556" s="1" t="s">
        <v>67</v>
      </c>
      <c r="G1556" t="s">
        <v>28</v>
      </c>
      <c r="H1556" s="1">
        <v>1000000001131</v>
      </c>
      <c r="I1556" s="1" t="s">
        <v>55</v>
      </c>
      <c r="J1556" s="1" t="s">
        <v>55</v>
      </c>
      <c r="K1556" s="6" t="s">
        <v>4193</v>
      </c>
      <c r="L1556" t="s">
        <v>13</v>
      </c>
      <c r="M1556" t="s">
        <v>28</v>
      </c>
      <c r="N1556" s="6" t="s">
        <v>4193</v>
      </c>
      <c r="O1556" t="s">
        <v>28</v>
      </c>
      <c r="P1556" t="s">
        <v>28</v>
      </c>
      <c r="Q1556" t="s">
        <v>28</v>
      </c>
      <c r="R1556" s="7" t="s">
        <v>4194</v>
      </c>
      <c r="S1556" s="8">
        <f>R1556/N1556 * -1</f>
      </c>
      <c r="T1556">
        <f>VLOOKUP(H1556,SKU_PORKMEAT!A2:D683,{3},FALSE)</f>
      </c>
      <c r="U1556" s="1">
        <f>VLOOKUP(UPPER(IF(IFERROR(VLOOKUP(E1556,SOTC_PORKMEAT!A2:B5441,{2},FALSE), TRUE)=TRUE, VLOOKUP(E1556,PICKUP_PORKMEAT!A2:B559,{2},FALSE),VLOOKUP(E1556,SOTC_PORKMEAT!A2:B5441,{2},FALSE))), CUSTOMERS_PORKMEAT!A2:C951,{3},FALSE)</f>
      </c>
      <c r="V1556" s="1">
        <f>VLOOKUP(UPPER(IF(IFERROR(VLOOKUP(E1556,SOTC_PORKMEAT!A2:B5441,{2},FALSE), TRUE)=TRUE, VLOOKUP(E1556,PICKUP_PORKMEAT!A2:B559,{2},FALSE),VLOOKUP(E1556,SOTC_PORKMEAT!A2:B5441,{2},FALSE))), CUSTOMERS_PORKMEAT!A2:D951,{4},FALSE)</f>
      </c>
      <c r="W1556" s="1">
        <f>VLOOKUP(H1556,SKU_PORKMEAT!A2:D683,{4},FALSE)</f>
      </c>
      <c r="X1556" s="1">
        <v>10</v>
      </c>
      <c r="Y1556" t="s">
        <v>67</v>
      </c>
    </row>
    <row r="1557" spans="1:25" x14ac:dyDescent="0.25">
      <c r="A1557" s="1">
        <v>2024</v>
      </c>
      <c r="B1557" s="1" t="s">
        <v>24</v>
      </c>
      <c r="C1557" s="1" t="s">
        <v>2524</v>
      </c>
      <c r="D1557" s="1" t="s">
        <v>4195</v>
      </c>
      <c r="E1557" s="1">
        <v>2100122499</v>
      </c>
      <c r="F1557" s="1" t="s">
        <v>494</v>
      </c>
      <c r="G1557" t="s">
        <v>28</v>
      </c>
      <c r="H1557" s="1">
        <v>1000000001165</v>
      </c>
      <c r="I1557" s="1" t="s">
        <v>495</v>
      </c>
      <c r="J1557" s="1" t="s">
        <v>495</v>
      </c>
      <c r="K1557" s="6" t="s">
        <v>4196</v>
      </c>
      <c r="L1557" t="s">
        <v>13</v>
      </c>
      <c r="M1557" t="s">
        <v>28</v>
      </c>
      <c r="N1557" s="6" t="s">
        <v>4196</v>
      </c>
      <c r="O1557" t="s">
        <v>28</v>
      </c>
      <c r="P1557" t="s">
        <v>28</v>
      </c>
      <c r="Q1557" t="s">
        <v>28</v>
      </c>
      <c r="R1557" s="7" t="s">
        <v>4197</v>
      </c>
      <c r="S1557" s="8">
        <f>R1557/N1557 * -1</f>
      </c>
      <c r="T1557">
        <f>VLOOKUP(H1557,SKU_PORKMEAT!A2:D683,{3},FALSE)</f>
      </c>
      <c r="U1557" s="1">
        <f>VLOOKUP(UPPER(IF(IFERROR(VLOOKUP(E1557,SOTC_PORKMEAT!A2:B5441,{2},FALSE), TRUE)=TRUE, VLOOKUP(E1557,PICKUP_PORKMEAT!A2:B559,{2},FALSE),VLOOKUP(E1557,SOTC_PORKMEAT!A2:B5441,{2},FALSE))), CUSTOMERS_PORKMEAT!A2:C951,{3},FALSE)</f>
      </c>
      <c r="V1557" s="1">
        <f>VLOOKUP(UPPER(IF(IFERROR(VLOOKUP(E1557,SOTC_PORKMEAT!A2:B5441,{2},FALSE), TRUE)=TRUE, VLOOKUP(E1557,PICKUP_PORKMEAT!A2:B559,{2},FALSE),VLOOKUP(E1557,SOTC_PORKMEAT!A2:B5441,{2},FALSE))), CUSTOMERS_PORKMEAT!A2:D951,{4},FALSE)</f>
      </c>
      <c r="W1557" s="1">
        <f>VLOOKUP(H1557,SKU_PORKMEAT!A2:D683,{4},FALSE)</f>
      </c>
      <c r="X1557" s="1">
        <v>12</v>
      </c>
      <c r="Y1557" t="s">
        <v>494</v>
      </c>
    </row>
    <row r="1558" spans="1:25" x14ac:dyDescent="0.25">
      <c r="A1558" s="1">
        <v>2024</v>
      </c>
      <c r="B1558" s="1" t="s">
        <v>24</v>
      </c>
      <c r="C1558" s="1" t="s">
        <v>2524</v>
      </c>
      <c r="D1558" s="1" t="s">
        <v>4198</v>
      </c>
      <c r="E1558" s="1">
        <v>2100122500</v>
      </c>
      <c r="F1558" s="1" t="s">
        <v>499</v>
      </c>
      <c r="G1558" t="s">
        <v>28</v>
      </c>
      <c r="H1558" s="1">
        <v>1000000001165</v>
      </c>
      <c r="I1558" s="1" t="s">
        <v>495</v>
      </c>
      <c r="J1558" s="1" t="s">
        <v>495</v>
      </c>
      <c r="K1558" s="6" t="s">
        <v>4199</v>
      </c>
      <c r="L1558" t="s">
        <v>13</v>
      </c>
      <c r="M1558" t="s">
        <v>28</v>
      </c>
      <c r="N1558" s="6" t="s">
        <v>4199</v>
      </c>
      <c r="O1558" t="s">
        <v>28</v>
      </c>
      <c r="P1558" t="s">
        <v>28</v>
      </c>
      <c r="Q1558" t="s">
        <v>28</v>
      </c>
      <c r="R1558" s="7" t="s">
        <v>4200</v>
      </c>
      <c r="S1558" s="8">
        <f>R1558/N1558 * -1</f>
      </c>
      <c r="T1558">
        <f>VLOOKUP(H1558,SKU_PORKMEAT!A2:D683,{3},FALSE)</f>
      </c>
      <c r="U1558" s="1">
        <f>VLOOKUP(UPPER(IF(IFERROR(VLOOKUP(E1558,SOTC_PORKMEAT!A2:B5441,{2},FALSE), TRUE)=TRUE, VLOOKUP(E1558,PICKUP_PORKMEAT!A2:B559,{2},FALSE),VLOOKUP(E1558,SOTC_PORKMEAT!A2:B5441,{2},FALSE))), CUSTOMERS_PORKMEAT!A2:C951,{3},FALSE)</f>
      </c>
      <c r="V1558" s="1">
        <f>VLOOKUP(UPPER(IF(IFERROR(VLOOKUP(E1558,SOTC_PORKMEAT!A2:B5441,{2},FALSE), TRUE)=TRUE, VLOOKUP(E1558,PICKUP_PORKMEAT!A2:B559,{2},FALSE),VLOOKUP(E1558,SOTC_PORKMEAT!A2:B5441,{2},FALSE))), CUSTOMERS_PORKMEAT!A2:D951,{4},FALSE)</f>
      </c>
      <c r="W1558" s="1">
        <f>VLOOKUP(H1558,SKU_PORKMEAT!A2:D683,{4},FALSE)</f>
      </c>
      <c r="X1558" s="1">
        <v>12</v>
      </c>
      <c r="Y1558" t="s">
        <v>499</v>
      </c>
    </row>
    <row r="1559" spans="1:25" x14ac:dyDescent="0.25">
      <c r="A1559" s="1">
        <v>2024</v>
      </c>
      <c r="B1559" s="1" t="s">
        <v>24</v>
      </c>
      <c r="C1559" s="1" t="s">
        <v>2524</v>
      </c>
      <c r="D1559" s="1" t="s">
        <v>4201</v>
      </c>
      <c r="E1559" s="1">
        <v>2100122423</v>
      </c>
      <c r="F1559" s="1" t="s">
        <v>503</v>
      </c>
      <c r="G1559" t="s">
        <v>28</v>
      </c>
      <c r="H1559" s="1">
        <v>1000000000762</v>
      </c>
      <c r="I1559" s="1" t="s">
        <v>504</v>
      </c>
      <c r="J1559" s="1" t="s">
        <v>504</v>
      </c>
      <c r="K1559" s="6" t="s">
        <v>1243</v>
      </c>
      <c r="L1559" t="s">
        <v>13</v>
      </c>
      <c r="M1559" t="s">
        <v>28</v>
      </c>
      <c r="N1559" s="6" t="s">
        <v>1243</v>
      </c>
      <c r="O1559" t="s">
        <v>28</v>
      </c>
      <c r="P1559" t="s">
        <v>28</v>
      </c>
      <c r="Q1559" t="s">
        <v>28</v>
      </c>
      <c r="R1559" s="7" t="s">
        <v>1244</v>
      </c>
      <c r="S1559" s="8">
        <f>R1559/N1559 * -1</f>
      </c>
      <c r="T1559">
        <f>VLOOKUP(H1559,SKU_PORKMEAT!A2:D683,{3},FALSE)</f>
      </c>
      <c r="U1559" s="1">
        <f>VLOOKUP(UPPER(IF(IFERROR(VLOOKUP(E1559,SOTC_PORKMEAT!A2:B5441,{2},FALSE), TRUE)=TRUE, VLOOKUP(E1559,PICKUP_PORKMEAT!A2:B559,{2},FALSE),VLOOKUP(E1559,SOTC_PORKMEAT!A2:B5441,{2},FALSE))), CUSTOMERS_PORKMEAT!A2:C951,{3},FALSE)</f>
      </c>
      <c r="V1559" s="1">
        <f>VLOOKUP(UPPER(IF(IFERROR(VLOOKUP(E1559,SOTC_PORKMEAT!A2:B5441,{2},FALSE), TRUE)=TRUE, VLOOKUP(E1559,PICKUP_PORKMEAT!A2:B559,{2},FALSE),VLOOKUP(E1559,SOTC_PORKMEAT!A2:B5441,{2},FALSE))), CUSTOMERS_PORKMEAT!A2:D951,{4},FALSE)</f>
      </c>
      <c r="W1559" s="1">
        <f>VLOOKUP(H1559,SKU_PORKMEAT!A2:D683,{4},FALSE)</f>
      </c>
      <c r="X1559" s="1">
        <v>12</v>
      </c>
      <c r="Y1559" t="s">
        <v>503</v>
      </c>
    </row>
    <row r="1560" spans="1:25" x14ac:dyDescent="0.25">
      <c r="A1560" s="1">
        <v>2024</v>
      </c>
      <c r="B1560" s="1" t="s">
        <v>24</v>
      </c>
      <c r="C1560" s="1" t="s">
        <v>2524</v>
      </c>
      <c r="D1560" s="1" t="s">
        <v>4202</v>
      </c>
      <c r="E1560" s="1">
        <v>2100122501</v>
      </c>
      <c r="F1560" s="1" t="s">
        <v>508</v>
      </c>
      <c r="G1560" t="s">
        <v>28</v>
      </c>
      <c r="H1560" s="1">
        <v>1000000001165</v>
      </c>
      <c r="I1560" s="1" t="s">
        <v>495</v>
      </c>
      <c r="J1560" s="1" t="s">
        <v>495</v>
      </c>
      <c r="K1560" s="6" t="s">
        <v>4203</v>
      </c>
      <c r="L1560" t="s">
        <v>13</v>
      </c>
      <c r="M1560" t="s">
        <v>28</v>
      </c>
      <c r="N1560" s="6" t="s">
        <v>4203</v>
      </c>
      <c r="O1560" t="s">
        <v>28</v>
      </c>
      <c r="P1560" t="s">
        <v>28</v>
      </c>
      <c r="Q1560" t="s">
        <v>28</v>
      </c>
      <c r="R1560" s="7" t="s">
        <v>4204</v>
      </c>
      <c r="S1560" s="8">
        <f>R1560/N1560 * -1</f>
      </c>
      <c r="T1560">
        <f>VLOOKUP(H1560,SKU_PORKMEAT!A2:D683,{3},FALSE)</f>
      </c>
      <c r="U1560" s="1">
        <f>VLOOKUP(UPPER(IF(IFERROR(VLOOKUP(E1560,SOTC_PORKMEAT!A2:B5441,{2},FALSE), TRUE)=TRUE, VLOOKUP(E1560,PICKUP_PORKMEAT!A2:B559,{2},FALSE),VLOOKUP(E1560,SOTC_PORKMEAT!A2:B5441,{2},FALSE))), CUSTOMERS_PORKMEAT!A2:C951,{3},FALSE)</f>
      </c>
      <c r="V1560" s="1">
        <f>VLOOKUP(UPPER(IF(IFERROR(VLOOKUP(E1560,SOTC_PORKMEAT!A2:B5441,{2},FALSE), TRUE)=TRUE, VLOOKUP(E1560,PICKUP_PORKMEAT!A2:B559,{2},FALSE),VLOOKUP(E1560,SOTC_PORKMEAT!A2:B5441,{2},FALSE))), CUSTOMERS_PORKMEAT!A2:D951,{4},FALSE)</f>
      </c>
      <c r="W1560" s="1">
        <f>VLOOKUP(H1560,SKU_PORKMEAT!A2:D683,{4},FALSE)</f>
      </c>
      <c r="X1560" s="1">
        <v>12</v>
      </c>
      <c r="Y1560" t="s">
        <v>508</v>
      </c>
    </row>
    <row r="1561" spans="1:25" x14ac:dyDescent="0.25">
      <c r="A1561" s="1">
        <v>2024</v>
      </c>
      <c r="B1561" s="1" t="s">
        <v>24</v>
      </c>
      <c r="C1561" s="1" t="s">
        <v>2524</v>
      </c>
      <c r="D1561" s="1" t="s">
        <v>4205</v>
      </c>
      <c r="E1561" s="1">
        <v>2100122424</v>
      </c>
      <c r="F1561" s="1" t="s">
        <v>545</v>
      </c>
      <c r="G1561" t="s">
        <v>28</v>
      </c>
      <c r="H1561" s="1">
        <v>1000000000762</v>
      </c>
      <c r="I1561" s="1" t="s">
        <v>504</v>
      </c>
      <c r="J1561" s="1" t="s">
        <v>504</v>
      </c>
      <c r="K1561" s="6" t="s">
        <v>4206</v>
      </c>
      <c r="L1561" t="s">
        <v>13</v>
      </c>
      <c r="M1561" t="s">
        <v>28</v>
      </c>
      <c r="N1561" s="6" t="s">
        <v>4206</v>
      </c>
      <c r="O1561" t="s">
        <v>28</v>
      </c>
      <c r="P1561" t="s">
        <v>28</v>
      </c>
      <c r="Q1561" t="s">
        <v>28</v>
      </c>
      <c r="R1561" s="7" t="s">
        <v>4207</v>
      </c>
      <c r="S1561" s="8">
        <f>R1561/N1561 * -1</f>
      </c>
      <c r="T1561">
        <f>VLOOKUP(H1561,SKU_PORKMEAT!A2:D683,{3},FALSE)</f>
      </c>
      <c r="U1561" s="1">
        <f>VLOOKUP(UPPER(IF(IFERROR(VLOOKUP(E1561,SOTC_PORKMEAT!A2:B5441,{2},FALSE), TRUE)=TRUE, VLOOKUP(E1561,PICKUP_PORKMEAT!A2:B559,{2},FALSE),VLOOKUP(E1561,SOTC_PORKMEAT!A2:B5441,{2},FALSE))), CUSTOMERS_PORKMEAT!A2:C951,{3},FALSE)</f>
      </c>
      <c r="V1561" s="1">
        <f>VLOOKUP(UPPER(IF(IFERROR(VLOOKUP(E1561,SOTC_PORKMEAT!A2:B5441,{2},FALSE), TRUE)=TRUE, VLOOKUP(E1561,PICKUP_PORKMEAT!A2:B559,{2},FALSE),VLOOKUP(E1561,SOTC_PORKMEAT!A2:B5441,{2},FALSE))), CUSTOMERS_PORKMEAT!A2:D951,{4},FALSE)</f>
      </c>
      <c r="W1561" s="1">
        <f>VLOOKUP(H1561,SKU_PORKMEAT!A2:D683,{4},FALSE)</f>
      </c>
      <c r="X1561" s="1">
        <v>12</v>
      </c>
      <c r="Y1561" t="s">
        <v>545</v>
      </c>
    </row>
    <row r="1562" spans="1:25" x14ac:dyDescent="0.25">
      <c r="A1562" s="1">
        <v>2024</v>
      </c>
      <c r="B1562" s="1" t="s">
        <v>24</v>
      </c>
      <c r="C1562" s="1" t="s">
        <v>2524</v>
      </c>
      <c r="D1562" s="1" t="s">
        <v>4208</v>
      </c>
      <c r="E1562" s="1">
        <v>2100122496</v>
      </c>
      <c r="F1562" s="1" t="s">
        <v>545</v>
      </c>
      <c r="G1562" t="s">
        <v>28</v>
      </c>
      <c r="H1562" s="1">
        <v>1000000001165</v>
      </c>
      <c r="I1562" s="1" t="s">
        <v>495</v>
      </c>
      <c r="J1562" s="1" t="s">
        <v>495</v>
      </c>
      <c r="K1562" s="6" t="s">
        <v>4209</v>
      </c>
      <c r="L1562" t="s">
        <v>13</v>
      </c>
      <c r="M1562" t="s">
        <v>28</v>
      </c>
      <c r="N1562" s="6" t="s">
        <v>4209</v>
      </c>
      <c r="O1562" t="s">
        <v>28</v>
      </c>
      <c r="P1562" t="s">
        <v>28</v>
      </c>
      <c r="Q1562" t="s">
        <v>28</v>
      </c>
      <c r="R1562" s="7" t="s">
        <v>4210</v>
      </c>
      <c r="S1562" s="8">
        <f>R1562/N1562 * -1</f>
      </c>
      <c r="T1562">
        <f>VLOOKUP(H1562,SKU_PORKMEAT!A2:D683,{3},FALSE)</f>
      </c>
      <c r="U1562" s="1">
        <f>VLOOKUP(UPPER(IF(IFERROR(VLOOKUP(E1562,SOTC_PORKMEAT!A2:B5441,{2},FALSE), TRUE)=TRUE, VLOOKUP(E1562,PICKUP_PORKMEAT!A2:B559,{2},FALSE),VLOOKUP(E1562,SOTC_PORKMEAT!A2:B5441,{2},FALSE))), CUSTOMERS_PORKMEAT!A2:C951,{3},FALSE)</f>
      </c>
      <c r="V1562" s="1">
        <f>VLOOKUP(UPPER(IF(IFERROR(VLOOKUP(E1562,SOTC_PORKMEAT!A2:B5441,{2},FALSE), TRUE)=TRUE, VLOOKUP(E1562,PICKUP_PORKMEAT!A2:B559,{2},FALSE),VLOOKUP(E1562,SOTC_PORKMEAT!A2:B5441,{2},FALSE))), CUSTOMERS_PORKMEAT!A2:D951,{4},FALSE)</f>
      </c>
      <c r="W1562" s="1">
        <f>VLOOKUP(H1562,SKU_PORKMEAT!A2:D683,{4},FALSE)</f>
      </c>
      <c r="X1562" s="1">
        <v>12</v>
      </c>
      <c r="Y1562" t="s">
        <v>545</v>
      </c>
    </row>
    <row r="1563" spans="1:25" x14ac:dyDescent="0.25">
      <c r="A1563" s="1">
        <v>2024</v>
      </c>
      <c r="B1563" s="1" t="s">
        <v>24</v>
      </c>
      <c r="C1563" s="1" t="s">
        <v>2524</v>
      </c>
      <c r="D1563" s="1" t="s">
        <v>4211</v>
      </c>
      <c r="E1563" s="1">
        <v>2100122495</v>
      </c>
      <c r="F1563" s="1" t="s">
        <v>576</v>
      </c>
      <c r="G1563" t="s">
        <v>28</v>
      </c>
      <c r="H1563" s="1">
        <v>1000000000762</v>
      </c>
      <c r="I1563" s="1" t="s">
        <v>504</v>
      </c>
      <c r="J1563" s="1" t="s">
        <v>504</v>
      </c>
      <c r="K1563" s="6" t="s">
        <v>4212</v>
      </c>
      <c r="L1563" t="s">
        <v>13</v>
      </c>
      <c r="M1563" t="s">
        <v>28</v>
      </c>
      <c r="N1563" s="6" t="s">
        <v>4212</v>
      </c>
      <c r="O1563" t="s">
        <v>28</v>
      </c>
      <c r="P1563" t="s">
        <v>28</v>
      </c>
      <c r="Q1563" t="s">
        <v>28</v>
      </c>
      <c r="R1563" s="7" t="s">
        <v>4213</v>
      </c>
      <c r="S1563" s="8">
        <f>R1563/N1563 * -1</f>
      </c>
      <c r="T1563">
        <f>VLOOKUP(H1563,SKU_PORKMEAT!A2:D683,{3},FALSE)</f>
      </c>
      <c r="U1563" s="1">
        <f>VLOOKUP(UPPER(IF(IFERROR(VLOOKUP(E1563,SOTC_PORKMEAT!A2:B5441,{2},FALSE), TRUE)=TRUE, VLOOKUP(E1563,PICKUP_PORKMEAT!A2:B559,{2},FALSE),VLOOKUP(E1563,SOTC_PORKMEAT!A2:B5441,{2},FALSE))), CUSTOMERS_PORKMEAT!A2:C951,{3},FALSE)</f>
      </c>
      <c r="V1563" s="1">
        <f>VLOOKUP(UPPER(IF(IFERROR(VLOOKUP(E1563,SOTC_PORKMEAT!A2:B5441,{2},FALSE), TRUE)=TRUE, VLOOKUP(E1563,PICKUP_PORKMEAT!A2:B559,{2},FALSE),VLOOKUP(E1563,SOTC_PORKMEAT!A2:B5441,{2},FALSE))), CUSTOMERS_PORKMEAT!A2:D951,{4},FALSE)</f>
      </c>
      <c r="W1563" s="1">
        <f>VLOOKUP(H1563,SKU_PORKMEAT!A2:D683,{4},FALSE)</f>
      </c>
      <c r="X1563" s="1">
        <v>12</v>
      </c>
      <c r="Y1563" t="s">
        <v>576</v>
      </c>
    </row>
    <row r="1564" spans="1:25" x14ac:dyDescent="0.25">
      <c r="A1564" s="1">
        <v>2024</v>
      </c>
      <c r="B1564" s="1" t="s">
        <v>24</v>
      </c>
      <c r="C1564" s="1" t="s">
        <v>3044</v>
      </c>
      <c r="D1564" s="1" t="s">
        <v>4214</v>
      </c>
      <c r="E1564" s="1">
        <v>2100121821</v>
      </c>
      <c r="F1564" s="1" t="s">
        <v>243</v>
      </c>
      <c r="G1564" t="s">
        <v>28</v>
      </c>
      <c r="H1564" s="1">
        <v>1000000001127</v>
      </c>
      <c r="I1564" s="1" t="s">
        <v>50</v>
      </c>
      <c r="J1564" s="1" t="s">
        <v>50</v>
      </c>
      <c r="K1564" s="6" t="s">
        <v>4215</v>
      </c>
      <c r="L1564" t="s">
        <v>13</v>
      </c>
      <c r="M1564" t="s">
        <v>28</v>
      </c>
      <c r="N1564" s="6" t="s">
        <v>4215</v>
      </c>
      <c r="O1564" t="s">
        <v>28</v>
      </c>
      <c r="P1564" t="s">
        <v>28</v>
      </c>
      <c r="Q1564" t="s">
        <v>28</v>
      </c>
      <c r="R1564" s="7" t="s">
        <v>4216</v>
      </c>
      <c r="S1564" s="8">
        <f>R1564/N1564 * -1</f>
      </c>
      <c r="T1564">
        <f>VLOOKUP(H1564,SKU_PORKMEAT!A2:D683,{3},FALSE)</f>
      </c>
      <c r="U1564" s="1">
        <f>VLOOKUP(UPPER(IF(IFERROR(VLOOKUP(E1564,SOTC_PORKMEAT!A2:B5441,{2},FALSE), TRUE)=TRUE, VLOOKUP(E1564,PICKUP_PORKMEAT!A2:B559,{2},FALSE),VLOOKUP(E1564,SOTC_PORKMEAT!A2:B5441,{2},FALSE))), CUSTOMERS_PORKMEAT!A2:C951,{3},FALSE)</f>
      </c>
      <c r="V1564" s="1">
        <f>VLOOKUP(UPPER(IF(IFERROR(VLOOKUP(E1564,SOTC_PORKMEAT!A2:B5441,{2},FALSE), TRUE)=TRUE, VLOOKUP(E1564,PICKUP_PORKMEAT!A2:B559,{2},FALSE),VLOOKUP(E1564,SOTC_PORKMEAT!A2:B5441,{2},FALSE))), CUSTOMERS_PORKMEAT!A2:D951,{4},FALSE)</f>
      </c>
      <c r="W1564" s="1">
        <f>VLOOKUP(H1564,SKU_PORKMEAT!A2:D683,{4},FALSE)</f>
      </c>
      <c r="X1564" s="1">
        <v>15</v>
      </c>
      <c r="Y1564" t="s">
        <v>243</v>
      </c>
    </row>
    <row r="1565" spans="1:25" x14ac:dyDescent="0.25">
      <c r="A1565" s="1">
        <v>2024</v>
      </c>
      <c r="B1565" s="1" t="s">
        <v>24</v>
      </c>
      <c r="C1565" s="1" t="s">
        <v>3044</v>
      </c>
      <c r="D1565" s="1" t="s">
        <v>4214</v>
      </c>
      <c r="E1565" s="1">
        <v>2100121821</v>
      </c>
      <c r="F1565" s="1" t="s">
        <v>243</v>
      </c>
      <c r="G1565" t="s">
        <v>28</v>
      </c>
      <c r="H1565" s="1">
        <v>1000000001357</v>
      </c>
      <c r="I1565" s="1" t="s">
        <v>246</v>
      </c>
      <c r="J1565" s="1" t="s">
        <v>246</v>
      </c>
      <c r="K1565" s="6" t="s">
        <v>4217</v>
      </c>
      <c r="L1565" t="s">
        <v>13</v>
      </c>
      <c r="M1565" t="s">
        <v>28</v>
      </c>
      <c r="N1565" s="6" t="s">
        <v>4217</v>
      </c>
      <c r="O1565" t="s">
        <v>28</v>
      </c>
      <c r="P1565" t="s">
        <v>28</v>
      </c>
      <c r="Q1565" t="s">
        <v>28</v>
      </c>
      <c r="R1565" s="7" t="s">
        <v>4218</v>
      </c>
      <c r="S1565" s="8">
        <f>R1565/N1565 * -1</f>
      </c>
      <c r="T1565">
        <f>VLOOKUP(H1565,SKU_PORKMEAT!A2:D683,{3},FALSE)</f>
      </c>
      <c r="U1565" s="1">
        <f>VLOOKUP(UPPER(IF(IFERROR(VLOOKUP(E1565,SOTC_PORKMEAT!A2:B5441,{2},FALSE), TRUE)=TRUE, VLOOKUP(E1565,PICKUP_PORKMEAT!A2:B559,{2},FALSE),VLOOKUP(E1565,SOTC_PORKMEAT!A2:B5441,{2},FALSE))), CUSTOMERS_PORKMEAT!A2:C951,{3},FALSE)</f>
      </c>
      <c r="V1565" s="1">
        <f>VLOOKUP(UPPER(IF(IFERROR(VLOOKUP(E1565,SOTC_PORKMEAT!A2:B5441,{2},FALSE), TRUE)=TRUE, VLOOKUP(E1565,PICKUP_PORKMEAT!A2:B559,{2},FALSE),VLOOKUP(E1565,SOTC_PORKMEAT!A2:B5441,{2},FALSE))), CUSTOMERS_PORKMEAT!A2:D951,{4},FALSE)</f>
      </c>
      <c r="W1565" s="1">
        <f>VLOOKUP(H1565,SKU_PORKMEAT!A2:D683,{4},FALSE)</f>
      </c>
      <c r="X1565" s="1">
        <v>15</v>
      </c>
      <c r="Y1565" t="s">
        <v>243</v>
      </c>
    </row>
    <row r="1566" spans="1:25" x14ac:dyDescent="0.25">
      <c r="A1566" s="1">
        <v>2024</v>
      </c>
      <c r="B1566" s="1" t="s">
        <v>24</v>
      </c>
      <c r="C1566" s="1" t="s">
        <v>2524</v>
      </c>
      <c r="D1566" s="1" t="s">
        <v>4219</v>
      </c>
      <c r="E1566" s="1">
        <v>2100122453</v>
      </c>
      <c r="F1566" s="1" t="s">
        <v>2500</v>
      </c>
      <c r="G1566" t="s">
        <v>28</v>
      </c>
      <c r="H1566" s="1">
        <v>1000000001127</v>
      </c>
      <c r="I1566" s="1" t="s">
        <v>50</v>
      </c>
      <c r="J1566" s="1" t="s">
        <v>50</v>
      </c>
      <c r="K1566" s="6" t="s">
        <v>4220</v>
      </c>
      <c r="L1566" t="s">
        <v>13</v>
      </c>
      <c r="M1566" t="s">
        <v>28</v>
      </c>
      <c r="N1566" s="6" t="s">
        <v>4220</v>
      </c>
      <c r="O1566" t="s">
        <v>28</v>
      </c>
      <c r="P1566" t="s">
        <v>28</v>
      </c>
      <c r="Q1566" t="s">
        <v>28</v>
      </c>
      <c r="R1566" s="7" t="s">
        <v>4221</v>
      </c>
      <c r="S1566" s="8">
        <f>R1566/N1566 * -1</f>
      </c>
      <c r="T1566">
        <f>VLOOKUP(H1566,SKU_PORKMEAT!A2:D683,{3},FALSE)</f>
      </c>
      <c r="U1566" s="1">
        <f>VLOOKUP(UPPER(IF(IFERROR(VLOOKUP(E1566,SOTC_PORKMEAT!A2:B5441,{2},FALSE), TRUE)=TRUE, VLOOKUP(E1566,PICKUP_PORKMEAT!A2:B559,{2},FALSE),VLOOKUP(E1566,SOTC_PORKMEAT!A2:B5441,{2},FALSE))), CUSTOMERS_PORKMEAT!A2:C951,{3},FALSE)</f>
      </c>
      <c r="V1566" s="1">
        <f>VLOOKUP(UPPER(IF(IFERROR(VLOOKUP(E1566,SOTC_PORKMEAT!A2:B5441,{2},FALSE), TRUE)=TRUE, VLOOKUP(E1566,PICKUP_PORKMEAT!A2:B559,{2},FALSE),VLOOKUP(E1566,SOTC_PORKMEAT!A2:B5441,{2},FALSE))), CUSTOMERS_PORKMEAT!A2:D951,{4},FALSE)</f>
      </c>
      <c r="W1566" s="1">
        <f>VLOOKUP(H1566,SKU_PORKMEAT!A2:D683,{4},FALSE)</f>
      </c>
      <c r="X1566" s="1">
        <v>15</v>
      </c>
      <c r="Y1566" t="s">
        <v>2500</v>
      </c>
    </row>
    <row r="1567" spans="1:25" x14ac:dyDescent="0.25">
      <c r="A1567" s="1">
        <v>2024</v>
      </c>
      <c r="B1567" s="1" t="s">
        <v>24</v>
      </c>
      <c r="C1567" s="1" t="s">
        <v>3044</v>
      </c>
      <c r="D1567" s="1" t="s">
        <v>4222</v>
      </c>
      <c r="E1567" s="1">
        <v>2100122337</v>
      </c>
      <c r="F1567" s="1">
        <f>VLOOKUP(UPPER(IF(IFERROR(VLOOKUP(E1567,SOTC_PORKMEAT!A2:B5441,{2},FALSE), TRUE)=TRUE, VLOOKUP(E1567,PICKUP_PORKMEAT!A2:B559,{2},FALSE),VLOOKUP(E1567,SOTC_PORKMEAT!A2:B5441,{2},FALSE))), CUSTOMERS_PORKMEAT!A2:B951,{2},FALSE)</f>
      </c>
      <c r="G1567" t="s">
        <v>28</v>
      </c>
      <c r="H1567" s="1">
        <v>1000000001127</v>
      </c>
      <c r="I1567" s="1" t="s">
        <v>50</v>
      </c>
      <c r="J1567" s="1" t="s">
        <v>50</v>
      </c>
      <c r="K1567" s="6" t="s">
        <v>4223</v>
      </c>
      <c r="L1567" t="s">
        <v>13</v>
      </c>
      <c r="M1567" t="s">
        <v>28</v>
      </c>
      <c r="N1567" s="6" t="s">
        <v>4223</v>
      </c>
      <c r="O1567" t="s">
        <v>28</v>
      </c>
      <c r="P1567" t="s">
        <v>28</v>
      </c>
      <c r="Q1567" t="s">
        <v>28</v>
      </c>
      <c r="R1567" s="7" t="s">
        <v>4224</v>
      </c>
      <c r="S1567" s="8">
        <f>R1567/N1567 * -1</f>
      </c>
      <c r="T1567">
        <f>VLOOKUP(H1567,SKU_PORKMEAT!A2:D683,{3},FALSE)</f>
      </c>
      <c r="U1567" s="1">
        <f>VLOOKUP(UPPER(IF(IFERROR(VLOOKUP(E1567,SOTC_PORKMEAT!A2:B5441,{2},FALSE), TRUE)=TRUE, VLOOKUP(E1567,PICKUP_PORKMEAT!A2:B559,{2},FALSE),VLOOKUP(E1567,SOTC_PORKMEAT!A2:B5441,{2},FALSE))), CUSTOMERS_PORKMEAT!A2:C951,{3},FALSE)</f>
      </c>
      <c r="V1567" s="1">
        <f>VLOOKUP(UPPER(IF(IFERROR(VLOOKUP(E1567,SOTC_PORKMEAT!A2:B5441,{2},FALSE), TRUE)=TRUE, VLOOKUP(E1567,PICKUP_PORKMEAT!A2:B559,{2},FALSE),VLOOKUP(E1567,SOTC_PORKMEAT!A2:B5441,{2},FALSE))), CUSTOMERS_PORKMEAT!A2:D951,{4},FALSE)</f>
      </c>
      <c r="W1567" s="1">
        <f>VLOOKUP(H1567,SKU_PORKMEAT!A2:D683,{4},FALSE)</f>
      </c>
      <c r="X1567" s="1">
        <v>13</v>
      </c>
      <c r="Y1567" t="s">
        <v>256</v>
      </c>
    </row>
    <row r="1568" spans="1:25" x14ac:dyDescent="0.25">
      <c r="A1568" s="1">
        <v>2024</v>
      </c>
      <c r="B1568" s="1" t="s">
        <v>24</v>
      </c>
      <c r="C1568" s="1" t="s">
        <v>47</v>
      </c>
      <c r="D1568" s="1" t="s">
        <v>4225</v>
      </c>
      <c r="E1568" s="1">
        <v>2600002204</v>
      </c>
      <c r="F1568" s="1" t="s">
        <v>552</v>
      </c>
      <c r="G1568" t="s">
        <v>28</v>
      </c>
      <c r="H1568" s="1">
        <v>1000000001201</v>
      </c>
      <c r="I1568" s="1" t="s">
        <v>553</v>
      </c>
      <c r="J1568" s="1" t="s">
        <v>553</v>
      </c>
      <c r="K1568" s="6" t="s">
        <v>4226</v>
      </c>
      <c r="L1568" t="s">
        <v>13</v>
      </c>
      <c r="M1568" t="s">
        <v>28</v>
      </c>
      <c r="N1568" s="6" t="s">
        <v>4226</v>
      </c>
      <c r="O1568" t="s">
        <v>28</v>
      </c>
      <c r="P1568" t="s">
        <v>28</v>
      </c>
      <c r="Q1568" t="s">
        <v>28</v>
      </c>
      <c r="R1568" s="7" t="s">
        <v>4227</v>
      </c>
      <c r="S1568" s="8">
        <f>R1568/N1568 * -1</f>
      </c>
      <c r="T1568">
        <f>VLOOKUP(H1568,SKU_PORKMEAT!A2:D683,{3},FALSE)</f>
      </c>
      <c r="U1568" s="1">
        <f>VLOOKUP(UPPER(IF(IFERROR(VLOOKUP(E1568,SOTC_PORKMEAT!A2:B5441,{2},FALSE), TRUE)=TRUE, VLOOKUP(E1568,PICKUP_PORKMEAT!A2:B559,{2},FALSE),VLOOKUP(E1568,SOTC_PORKMEAT!A2:B5441,{2},FALSE))), CUSTOMERS_PORKMEAT!A2:C951,{3},FALSE)</f>
      </c>
      <c r="V1568" s="1">
        <f>VLOOKUP(UPPER(IF(IFERROR(VLOOKUP(E1568,SOTC_PORKMEAT!A2:B5441,{2},FALSE), TRUE)=TRUE, VLOOKUP(E1568,PICKUP_PORKMEAT!A2:B559,{2},FALSE),VLOOKUP(E1568,SOTC_PORKMEAT!A2:B5441,{2},FALSE))), CUSTOMERS_PORKMEAT!A2:D951,{4},FALSE)</f>
      </c>
      <c r="W1568" s="1">
        <f>VLOOKUP(H1568,SKU_PORKMEAT!A2:D683,{4},FALSE)</f>
      </c>
      <c r="X1568" s="1">
        <v>17</v>
      </c>
      <c r="Y1568" t="s">
        <v>552</v>
      </c>
    </row>
    <row r="1569" spans="1:25" x14ac:dyDescent="0.25">
      <c r="A1569" s="1">
        <v>2024</v>
      </c>
      <c r="B1569" s="1" t="s">
        <v>24</v>
      </c>
      <c r="C1569" s="1" t="s">
        <v>3044</v>
      </c>
      <c r="D1569" s="1" t="s">
        <v>4228</v>
      </c>
      <c r="E1569" s="1">
        <v>2600002208</v>
      </c>
      <c r="F1569" s="1" t="s">
        <v>67</v>
      </c>
      <c r="G1569" t="s">
        <v>28</v>
      </c>
      <c r="H1569" s="1">
        <v>1000000001131</v>
      </c>
      <c r="I1569" s="1" t="s">
        <v>55</v>
      </c>
      <c r="J1569" s="1" t="s">
        <v>55</v>
      </c>
      <c r="K1569" s="6" t="s">
        <v>4229</v>
      </c>
      <c r="L1569" t="s">
        <v>13</v>
      </c>
      <c r="M1569" t="s">
        <v>28</v>
      </c>
      <c r="N1569" s="6" t="s">
        <v>4229</v>
      </c>
      <c r="O1569" t="s">
        <v>28</v>
      </c>
      <c r="P1569" t="s">
        <v>28</v>
      </c>
      <c r="Q1569" t="s">
        <v>28</v>
      </c>
      <c r="R1569" s="7" t="s">
        <v>4230</v>
      </c>
      <c r="S1569" s="8">
        <f>R1569/N1569 * -1</f>
      </c>
      <c r="T1569">
        <f>VLOOKUP(H1569,SKU_PORKMEAT!A2:D683,{3},FALSE)</f>
      </c>
      <c r="U1569" s="1">
        <f>VLOOKUP(UPPER(IF(IFERROR(VLOOKUP(E1569,SOTC_PORKMEAT!A2:B5441,{2},FALSE), TRUE)=TRUE, VLOOKUP(E1569,PICKUP_PORKMEAT!A2:B559,{2},FALSE),VLOOKUP(E1569,SOTC_PORKMEAT!A2:B5441,{2},FALSE))), CUSTOMERS_PORKMEAT!A2:C951,{3},FALSE)</f>
      </c>
      <c r="V1569" s="1">
        <f>VLOOKUP(UPPER(IF(IFERROR(VLOOKUP(E1569,SOTC_PORKMEAT!A2:B5441,{2},FALSE), TRUE)=TRUE, VLOOKUP(E1569,PICKUP_PORKMEAT!A2:B559,{2},FALSE),VLOOKUP(E1569,SOTC_PORKMEAT!A2:B5441,{2},FALSE))), CUSTOMERS_PORKMEAT!A2:D951,{4},FALSE)</f>
      </c>
      <c r="W1569" s="1">
        <f>VLOOKUP(H1569,SKU_PORKMEAT!A2:D683,{4},FALSE)</f>
      </c>
      <c r="X1569" s="1">
        <v>10</v>
      </c>
      <c r="Y1569" t="s">
        <v>67</v>
      </c>
    </row>
    <row r="1570" spans="1:25" x14ac:dyDescent="0.25">
      <c r="A1570" s="1">
        <v>2024</v>
      </c>
      <c r="B1570" s="1" t="s">
        <v>24</v>
      </c>
      <c r="C1570" s="1" t="s">
        <v>47</v>
      </c>
      <c r="D1570" s="1" t="s">
        <v>4231</v>
      </c>
      <c r="E1570" s="1">
        <v>2600002209</v>
      </c>
      <c r="F1570" s="1" t="s">
        <v>100</v>
      </c>
      <c r="G1570" t="s">
        <v>28</v>
      </c>
      <c r="H1570" s="1">
        <v>1000000001128</v>
      </c>
      <c r="I1570" s="1" t="s">
        <v>73</v>
      </c>
      <c r="J1570" s="1" t="s">
        <v>73</v>
      </c>
      <c r="K1570" s="6" t="s">
        <v>4232</v>
      </c>
      <c r="L1570" t="s">
        <v>13</v>
      </c>
      <c r="M1570" t="s">
        <v>28</v>
      </c>
      <c r="N1570" s="6" t="s">
        <v>4232</v>
      </c>
      <c r="O1570" t="s">
        <v>28</v>
      </c>
      <c r="P1570" t="s">
        <v>28</v>
      </c>
      <c r="Q1570" t="s">
        <v>28</v>
      </c>
      <c r="R1570" s="7" t="s">
        <v>4233</v>
      </c>
      <c r="S1570" s="8">
        <f>R1570/N1570 * -1</f>
      </c>
      <c r="T1570">
        <f>VLOOKUP(H1570,SKU_PORKMEAT!A2:D683,{3},FALSE)</f>
      </c>
      <c r="U1570" s="1">
        <f>VLOOKUP(UPPER(IF(IFERROR(VLOOKUP(E1570,SOTC_PORKMEAT!A2:B5441,{2},FALSE), TRUE)=TRUE, VLOOKUP(E1570,PICKUP_PORKMEAT!A2:B559,{2},FALSE),VLOOKUP(E1570,SOTC_PORKMEAT!A2:B5441,{2},FALSE))), CUSTOMERS_PORKMEAT!A2:C951,{3},FALSE)</f>
      </c>
      <c r="V1570" s="1">
        <f>VLOOKUP(UPPER(IF(IFERROR(VLOOKUP(E1570,SOTC_PORKMEAT!A2:B5441,{2},FALSE), TRUE)=TRUE, VLOOKUP(E1570,PICKUP_PORKMEAT!A2:B559,{2},FALSE),VLOOKUP(E1570,SOTC_PORKMEAT!A2:B5441,{2},FALSE))), CUSTOMERS_PORKMEAT!A2:D951,{4},FALSE)</f>
      </c>
      <c r="W1570" s="1">
        <f>VLOOKUP(H1570,SKU_PORKMEAT!A2:D683,{4},FALSE)</f>
      </c>
      <c r="X1570" s="1">
        <v>12</v>
      </c>
      <c r="Y1570" t="s">
        <v>100</v>
      </c>
    </row>
    <row r="1571" spans="1:25" x14ac:dyDescent="0.25">
      <c r="A1571" s="1">
        <v>2024</v>
      </c>
      <c r="B1571" s="1" t="s">
        <v>24</v>
      </c>
      <c r="C1571" s="1" t="s">
        <v>47</v>
      </c>
      <c r="D1571" s="1" t="s">
        <v>4234</v>
      </c>
      <c r="E1571" s="1">
        <v>2600002205</v>
      </c>
      <c r="F1571" s="1" t="s">
        <v>291</v>
      </c>
      <c r="G1571" t="s">
        <v>28</v>
      </c>
      <c r="H1571" s="1">
        <v>1000000001131</v>
      </c>
      <c r="I1571" s="1" t="s">
        <v>55</v>
      </c>
      <c r="J1571" s="1" t="s">
        <v>55</v>
      </c>
      <c r="K1571" s="6" t="s">
        <v>4235</v>
      </c>
      <c r="L1571" t="s">
        <v>13</v>
      </c>
      <c r="M1571" t="s">
        <v>28</v>
      </c>
      <c r="N1571" s="6" t="s">
        <v>4235</v>
      </c>
      <c r="O1571" t="s">
        <v>28</v>
      </c>
      <c r="P1571" t="s">
        <v>28</v>
      </c>
      <c r="Q1571" t="s">
        <v>28</v>
      </c>
      <c r="R1571" s="7" t="s">
        <v>4236</v>
      </c>
      <c r="S1571" s="8">
        <f>R1571/N1571 * -1</f>
      </c>
      <c r="T1571">
        <f>VLOOKUP(H1571,SKU_PORKMEAT!A2:D683,{3},FALSE)</f>
      </c>
      <c r="U1571" s="1">
        <f>VLOOKUP(UPPER(IF(IFERROR(VLOOKUP(E1571,SOTC_PORKMEAT!A2:B5441,{2},FALSE), TRUE)=TRUE, VLOOKUP(E1571,PICKUP_PORKMEAT!A2:B559,{2},FALSE),VLOOKUP(E1571,SOTC_PORKMEAT!A2:B5441,{2},FALSE))), CUSTOMERS_PORKMEAT!A2:C951,{3},FALSE)</f>
      </c>
      <c r="V1571" s="1">
        <f>VLOOKUP(UPPER(IF(IFERROR(VLOOKUP(E1571,SOTC_PORKMEAT!A2:B5441,{2},FALSE), TRUE)=TRUE, VLOOKUP(E1571,PICKUP_PORKMEAT!A2:B559,{2},FALSE),VLOOKUP(E1571,SOTC_PORKMEAT!A2:B5441,{2},FALSE))), CUSTOMERS_PORKMEAT!A2:D951,{4},FALSE)</f>
      </c>
      <c r="W1571" s="1">
        <f>VLOOKUP(H1571,SKU_PORKMEAT!A2:D683,{4},FALSE)</f>
      </c>
      <c r="X1571" s="1">
        <v>10</v>
      </c>
      <c r="Y1571" t="s">
        <v>291</v>
      </c>
    </row>
    <row r="1572" spans="1:25" x14ac:dyDescent="0.25">
      <c r="A1572" s="1">
        <v>2024</v>
      </c>
      <c r="B1572" s="1" t="s">
        <v>24</v>
      </c>
      <c r="C1572" s="1" t="s">
        <v>2524</v>
      </c>
      <c r="D1572" s="1" t="s">
        <v>4237</v>
      </c>
      <c r="E1572" s="1">
        <v>2600002213</v>
      </c>
      <c r="F1572" s="1" t="s">
        <v>545</v>
      </c>
      <c r="G1572" t="s">
        <v>28</v>
      </c>
      <c r="H1572" s="1">
        <v>1000000000762</v>
      </c>
      <c r="I1572" s="1" t="s">
        <v>504</v>
      </c>
      <c r="J1572" s="1" t="s">
        <v>504</v>
      </c>
      <c r="K1572" s="6" t="s">
        <v>4238</v>
      </c>
      <c r="L1572" t="s">
        <v>13</v>
      </c>
      <c r="M1572" t="s">
        <v>28</v>
      </c>
      <c r="N1572" s="6" t="s">
        <v>4238</v>
      </c>
      <c r="O1572" t="s">
        <v>28</v>
      </c>
      <c r="P1572" t="s">
        <v>28</v>
      </c>
      <c r="Q1572" t="s">
        <v>28</v>
      </c>
      <c r="R1572" s="7" t="s">
        <v>4239</v>
      </c>
      <c r="S1572" s="8">
        <f>R1572/N1572 * -1</f>
      </c>
      <c r="T1572">
        <f>VLOOKUP(H1572,SKU_PORKMEAT!A2:D683,{3},FALSE)</f>
      </c>
      <c r="U1572" s="1">
        <f>VLOOKUP(UPPER(IF(IFERROR(VLOOKUP(E1572,SOTC_PORKMEAT!A2:B5441,{2},FALSE), TRUE)=TRUE, VLOOKUP(E1572,PICKUP_PORKMEAT!A2:B559,{2},FALSE),VLOOKUP(E1572,SOTC_PORKMEAT!A2:B5441,{2},FALSE))), CUSTOMERS_PORKMEAT!A2:C951,{3},FALSE)</f>
      </c>
      <c r="V1572" s="1">
        <f>VLOOKUP(UPPER(IF(IFERROR(VLOOKUP(E1572,SOTC_PORKMEAT!A2:B5441,{2},FALSE), TRUE)=TRUE, VLOOKUP(E1572,PICKUP_PORKMEAT!A2:B559,{2},FALSE),VLOOKUP(E1572,SOTC_PORKMEAT!A2:B5441,{2},FALSE))), CUSTOMERS_PORKMEAT!A2:D951,{4},FALSE)</f>
      </c>
      <c r="W1572" s="1">
        <f>VLOOKUP(H1572,SKU_PORKMEAT!A2:D683,{4},FALSE)</f>
      </c>
      <c r="X1572" s="1">
        <v>12</v>
      </c>
      <c r="Y1572" t="s">
        <v>545</v>
      </c>
    </row>
    <row r="1573" spans="1:25" x14ac:dyDescent="0.25">
      <c r="A1573" s="1">
        <v>2024</v>
      </c>
      <c r="B1573" s="1" t="s">
        <v>24</v>
      </c>
      <c r="C1573" s="1" t="s">
        <v>2454</v>
      </c>
      <c r="D1573" s="1" t="s">
        <v>4240</v>
      </c>
      <c r="E1573" s="1">
        <v>2600002207</v>
      </c>
      <c r="F1573" s="1" t="s">
        <v>139</v>
      </c>
      <c r="G1573" t="s">
        <v>28</v>
      </c>
      <c r="H1573" s="1">
        <v>1000000001128</v>
      </c>
      <c r="I1573" s="1" t="s">
        <v>73</v>
      </c>
      <c r="J1573" s="1" t="s">
        <v>73</v>
      </c>
      <c r="K1573" s="6" t="s">
        <v>4241</v>
      </c>
      <c r="L1573" t="s">
        <v>13</v>
      </c>
      <c r="M1573" t="s">
        <v>28</v>
      </c>
      <c r="N1573" s="6" t="s">
        <v>4241</v>
      </c>
      <c r="O1573" t="s">
        <v>28</v>
      </c>
      <c r="P1573" t="s">
        <v>28</v>
      </c>
      <c r="Q1573" t="s">
        <v>28</v>
      </c>
      <c r="R1573" s="7" t="s">
        <v>4242</v>
      </c>
      <c r="S1573" s="8">
        <f>R1573/N1573 * -1</f>
      </c>
      <c r="T1573">
        <f>VLOOKUP(H1573,SKU_PORKMEAT!A2:D683,{3},FALSE)</f>
      </c>
      <c r="U1573" s="1">
        <f>VLOOKUP(UPPER(IF(IFERROR(VLOOKUP(E1573,SOTC_PORKMEAT!A2:B5441,{2},FALSE), TRUE)=TRUE, VLOOKUP(E1573,PICKUP_PORKMEAT!A2:B559,{2},FALSE),VLOOKUP(E1573,SOTC_PORKMEAT!A2:B5441,{2},FALSE))), CUSTOMERS_PORKMEAT!A2:C951,{3},FALSE)</f>
      </c>
      <c r="V1573" s="1">
        <f>VLOOKUP(UPPER(IF(IFERROR(VLOOKUP(E1573,SOTC_PORKMEAT!A2:B5441,{2},FALSE), TRUE)=TRUE, VLOOKUP(E1573,PICKUP_PORKMEAT!A2:B559,{2},FALSE),VLOOKUP(E1573,SOTC_PORKMEAT!A2:B5441,{2},FALSE))), CUSTOMERS_PORKMEAT!A2:D951,{4},FALSE)</f>
      </c>
      <c r="W1573" s="1">
        <f>VLOOKUP(H1573,SKU_PORKMEAT!A2:D683,{4},FALSE)</f>
      </c>
      <c r="X1573" s="1">
        <v>15</v>
      </c>
      <c r="Y1573" t="s">
        <v>139</v>
      </c>
    </row>
    <row r="1574" spans="1:25" x14ac:dyDescent="0.25">
      <c r="A1574" s="1">
        <v>2024</v>
      </c>
      <c r="B1574" s="1" t="s">
        <v>24</v>
      </c>
      <c r="C1574" s="1" t="s">
        <v>2524</v>
      </c>
      <c r="D1574" s="1" t="s">
        <v>4243</v>
      </c>
      <c r="E1574" s="1">
        <v>2600002210</v>
      </c>
      <c r="F1574" s="1" t="s">
        <v>139</v>
      </c>
      <c r="G1574" t="s">
        <v>28</v>
      </c>
      <c r="H1574" s="1">
        <v>1000000001127</v>
      </c>
      <c r="I1574" s="1" t="s">
        <v>50</v>
      </c>
      <c r="J1574" s="1" t="s">
        <v>50</v>
      </c>
      <c r="K1574" s="6" t="s">
        <v>4244</v>
      </c>
      <c r="L1574" t="s">
        <v>13</v>
      </c>
      <c r="M1574" t="s">
        <v>28</v>
      </c>
      <c r="N1574" s="6" t="s">
        <v>4244</v>
      </c>
      <c r="O1574" t="s">
        <v>28</v>
      </c>
      <c r="P1574" t="s">
        <v>28</v>
      </c>
      <c r="Q1574" t="s">
        <v>28</v>
      </c>
      <c r="R1574" s="7" t="s">
        <v>4245</v>
      </c>
      <c r="S1574" s="8">
        <f>R1574/N1574 * -1</f>
      </c>
      <c r="T1574">
        <f>VLOOKUP(H1574,SKU_PORKMEAT!A2:D683,{3},FALSE)</f>
      </c>
      <c r="U1574" s="1">
        <f>VLOOKUP(UPPER(IF(IFERROR(VLOOKUP(E1574,SOTC_PORKMEAT!A2:B5441,{2},FALSE), TRUE)=TRUE, VLOOKUP(E1574,PICKUP_PORKMEAT!A2:B559,{2},FALSE),VLOOKUP(E1574,SOTC_PORKMEAT!A2:B5441,{2},FALSE))), CUSTOMERS_PORKMEAT!A2:C951,{3},FALSE)</f>
      </c>
      <c r="V1574" s="1">
        <f>VLOOKUP(UPPER(IF(IFERROR(VLOOKUP(E1574,SOTC_PORKMEAT!A2:B5441,{2},FALSE), TRUE)=TRUE, VLOOKUP(E1574,PICKUP_PORKMEAT!A2:B559,{2},FALSE),VLOOKUP(E1574,SOTC_PORKMEAT!A2:B5441,{2},FALSE))), CUSTOMERS_PORKMEAT!A2:D951,{4},FALSE)</f>
      </c>
      <c r="W1574" s="1">
        <f>VLOOKUP(H1574,SKU_PORKMEAT!A2:D683,{4},FALSE)</f>
      </c>
      <c r="X1574" s="1">
        <v>15</v>
      </c>
      <c r="Y1574" t="s">
        <v>139</v>
      </c>
    </row>
    <row r="1575" spans="1:25" x14ac:dyDescent="0.25">
      <c r="A1575" s="1">
        <v>2024</v>
      </c>
      <c r="B1575" s="1" t="s">
        <v>24</v>
      </c>
      <c r="C1575" s="1" t="s">
        <v>47</v>
      </c>
      <c r="D1575" s="1" t="s">
        <v>4246</v>
      </c>
      <c r="E1575" s="1">
        <v>2600002206</v>
      </c>
      <c r="F1575" s="1" t="s">
        <v>200</v>
      </c>
      <c r="G1575" t="s">
        <v>28</v>
      </c>
      <c r="H1575" s="1">
        <v>1000000001127</v>
      </c>
      <c r="I1575" s="1" t="s">
        <v>50</v>
      </c>
      <c r="J1575" s="1" t="s">
        <v>50</v>
      </c>
      <c r="K1575" s="6" t="s">
        <v>4247</v>
      </c>
      <c r="L1575" t="s">
        <v>13</v>
      </c>
      <c r="M1575" t="s">
        <v>28</v>
      </c>
      <c r="N1575" s="6" t="s">
        <v>4247</v>
      </c>
      <c r="O1575" t="s">
        <v>28</v>
      </c>
      <c r="P1575" t="s">
        <v>28</v>
      </c>
      <c r="Q1575" t="s">
        <v>28</v>
      </c>
      <c r="R1575" s="7" t="s">
        <v>4248</v>
      </c>
      <c r="S1575" s="8">
        <f>R1575/N1575 * -1</f>
      </c>
      <c r="T1575">
        <f>VLOOKUP(H1575,SKU_PORKMEAT!A2:D683,{3},FALSE)</f>
      </c>
      <c r="U1575" s="1">
        <f>VLOOKUP(UPPER(IF(IFERROR(VLOOKUP(E1575,SOTC_PORKMEAT!A2:B5441,{2},FALSE), TRUE)=TRUE, VLOOKUP(E1575,PICKUP_PORKMEAT!A2:B559,{2},FALSE),VLOOKUP(E1575,SOTC_PORKMEAT!A2:B5441,{2},FALSE))), CUSTOMERS_PORKMEAT!A2:C951,{3},FALSE)</f>
      </c>
      <c r="V1575" s="1">
        <f>VLOOKUP(UPPER(IF(IFERROR(VLOOKUP(E1575,SOTC_PORKMEAT!A2:B5441,{2},FALSE), TRUE)=TRUE, VLOOKUP(E1575,PICKUP_PORKMEAT!A2:B559,{2},FALSE),VLOOKUP(E1575,SOTC_PORKMEAT!A2:B5441,{2},FALSE))), CUSTOMERS_PORKMEAT!A2:D951,{4},FALSE)</f>
      </c>
      <c r="W1575" s="1">
        <f>VLOOKUP(H1575,SKU_PORKMEAT!A2:D683,{4},FALSE)</f>
      </c>
      <c r="X1575" s="1">
        <v>15</v>
      </c>
      <c r="Y1575" t="s">
        <v>200</v>
      </c>
    </row>
    <row r="1576" spans="1:25" x14ac:dyDescent="0.25">
      <c r="A1576" s="1">
        <v>2024</v>
      </c>
      <c r="B1576" s="1" t="s">
        <v>24</v>
      </c>
      <c r="C1576" s="1" t="s">
        <v>2524</v>
      </c>
      <c r="D1576" s="1" t="s">
        <v>4249</v>
      </c>
      <c r="E1576" s="1">
        <v>2600002211</v>
      </c>
      <c r="F1576" s="1" t="s">
        <v>204</v>
      </c>
      <c r="G1576" t="s">
        <v>28</v>
      </c>
      <c r="H1576" s="1">
        <v>1000000001127</v>
      </c>
      <c r="I1576" s="1" t="s">
        <v>50</v>
      </c>
      <c r="J1576" s="1" t="s">
        <v>50</v>
      </c>
      <c r="K1576" s="6" t="s">
        <v>4250</v>
      </c>
      <c r="L1576" t="s">
        <v>13</v>
      </c>
      <c r="M1576" t="s">
        <v>28</v>
      </c>
      <c r="N1576" s="6" t="s">
        <v>4250</v>
      </c>
      <c r="O1576" t="s">
        <v>28</v>
      </c>
      <c r="P1576" t="s">
        <v>28</v>
      </c>
      <c r="Q1576" t="s">
        <v>28</v>
      </c>
      <c r="R1576" s="7" t="s">
        <v>4251</v>
      </c>
      <c r="S1576" s="8">
        <f>R1576/N1576 * -1</f>
      </c>
      <c r="T1576">
        <f>VLOOKUP(H1576,SKU_PORKMEAT!A2:D683,{3},FALSE)</f>
      </c>
      <c r="U1576" s="1">
        <f>VLOOKUP(UPPER(IF(IFERROR(VLOOKUP(E1576,SOTC_PORKMEAT!A2:B5441,{2},FALSE), TRUE)=TRUE, VLOOKUP(E1576,PICKUP_PORKMEAT!A2:B559,{2},FALSE),VLOOKUP(E1576,SOTC_PORKMEAT!A2:B5441,{2},FALSE))), CUSTOMERS_PORKMEAT!A2:C951,{3},FALSE)</f>
      </c>
      <c r="V1576" s="1">
        <f>VLOOKUP(UPPER(IF(IFERROR(VLOOKUP(E1576,SOTC_PORKMEAT!A2:B5441,{2},FALSE), TRUE)=TRUE, VLOOKUP(E1576,PICKUP_PORKMEAT!A2:B559,{2},FALSE),VLOOKUP(E1576,SOTC_PORKMEAT!A2:B5441,{2},FALSE))), CUSTOMERS_PORKMEAT!A2:D951,{4},FALSE)</f>
      </c>
      <c r="W1576" s="1">
        <f>VLOOKUP(H1576,SKU_PORKMEAT!A2:D683,{4},FALSE)</f>
      </c>
      <c r="X1576" s="1">
        <v>15</v>
      </c>
      <c r="Y1576" t="s">
        <v>204</v>
      </c>
    </row>
    <row r="1577" spans="1:25" x14ac:dyDescent="0.25">
      <c r="A1577" s="1">
        <v>2024</v>
      </c>
      <c r="B1577" s="1" t="s">
        <v>24</v>
      </c>
      <c r="C1577" s="1" t="s">
        <v>2524</v>
      </c>
      <c r="D1577" s="1" t="s">
        <v>4252</v>
      </c>
      <c r="E1577" s="1">
        <v>2600002214</v>
      </c>
      <c r="F1577" s="1" t="s">
        <v>576</v>
      </c>
      <c r="G1577" t="s">
        <v>28</v>
      </c>
      <c r="H1577" s="1">
        <v>1000000000762</v>
      </c>
      <c r="I1577" s="1" t="s">
        <v>504</v>
      </c>
      <c r="J1577" s="1" t="s">
        <v>504</v>
      </c>
      <c r="K1577" s="6" t="s">
        <v>4253</v>
      </c>
      <c r="L1577" t="s">
        <v>13</v>
      </c>
      <c r="M1577" t="s">
        <v>28</v>
      </c>
      <c r="N1577" s="6" t="s">
        <v>4253</v>
      </c>
      <c r="O1577" t="s">
        <v>28</v>
      </c>
      <c r="P1577" t="s">
        <v>28</v>
      </c>
      <c r="Q1577" t="s">
        <v>28</v>
      </c>
      <c r="R1577" s="7" t="s">
        <v>4254</v>
      </c>
      <c r="S1577" s="8">
        <f>R1577/N1577 * -1</f>
      </c>
      <c r="T1577">
        <f>VLOOKUP(H1577,SKU_PORKMEAT!A2:D683,{3},FALSE)</f>
      </c>
      <c r="U1577" s="1">
        <f>VLOOKUP(UPPER(IF(IFERROR(VLOOKUP(E1577,SOTC_PORKMEAT!A2:B5441,{2},FALSE), TRUE)=TRUE, VLOOKUP(E1577,PICKUP_PORKMEAT!A2:B559,{2},FALSE),VLOOKUP(E1577,SOTC_PORKMEAT!A2:B5441,{2},FALSE))), CUSTOMERS_PORKMEAT!A2:C951,{3},FALSE)</f>
      </c>
      <c r="V1577" s="1">
        <f>VLOOKUP(UPPER(IF(IFERROR(VLOOKUP(E1577,SOTC_PORKMEAT!A2:B5441,{2},FALSE), TRUE)=TRUE, VLOOKUP(E1577,PICKUP_PORKMEAT!A2:B559,{2},FALSE),VLOOKUP(E1577,SOTC_PORKMEAT!A2:B5441,{2},FALSE))), CUSTOMERS_PORKMEAT!A2:D951,{4},FALSE)</f>
      </c>
      <c r="W1577" s="1">
        <f>VLOOKUP(H1577,SKU_PORKMEAT!A2:D683,{4},FALSE)</f>
      </c>
      <c r="X1577" s="1">
        <v>12</v>
      </c>
      <c r="Y1577" t="s">
        <v>576</v>
      </c>
    </row>
    <row r="1578" spans="1:25" x14ac:dyDescent="0.25">
      <c r="A1578" s="1">
        <v>2024</v>
      </c>
      <c r="B1578" s="1" t="s">
        <v>24</v>
      </c>
      <c r="C1578" s="1" t="s">
        <v>3182</v>
      </c>
      <c r="D1578" s="1" t="s">
        <v>4255</v>
      </c>
      <c r="E1578" s="1">
        <v>2600002212</v>
      </c>
      <c r="F1578" s="1" t="s">
        <v>267</v>
      </c>
      <c r="G1578" t="s">
        <v>28</v>
      </c>
      <c r="H1578" s="1">
        <v>1000000001128</v>
      </c>
      <c r="I1578" s="1" t="s">
        <v>73</v>
      </c>
      <c r="J1578" s="1" t="s">
        <v>73</v>
      </c>
      <c r="K1578" s="6" t="s">
        <v>4256</v>
      </c>
      <c r="L1578" t="s">
        <v>13</v>
      </c>
      <c r="M1578" t="s">
        <v>28</v>
      </c>
      <c r="N1578" s="6" t="s">
        <v>4256</v>
      </c>
      <c r="O1578" t="s">
        <v>28</v>
      </c>
      <c r="P1578" t="s">
        <v>28</v>
      </c>
      <c r="Q1578" t="s">
        <v>28</v>
      </c>
      <c r="R1578" s="7" t="s">
        <v>146</v>
      </c>
      <c r="S1578" s="8">
        <f>R1578/N1578 * -1</f>
      </c>
      <c r="T1578">
        <f>VLOOKUP(H1578,SKU_PORKMEAT!A2:D683,{3},FALSE)</f>
      </c>
      <c r="U1578" s="1">
        <f>VLOOKUP(UPPER(IF(IFERROR(VLOOKUP(E1578,SOTC_PORKMEAT!A2:B5441,{2},FALSE), TRUE)=TRUE, VLOOKUP(E1578,PICKUP_PORKMEAT!A2:B559,{2},FALSE),VLOOKUP(E1578,SOTC_PORKMEAT!A2:B5441,{2},FALSE))), CUSTOMERS_PORKMEAT!A2:C951,{3},FALSE)</f>
      </c>
      <c r="V1578" s="1">
        <f>VLOOKUP(UPPER(IF(IFERROR(VLOOKUP(E1578,SOTC_PORKMEAT!A2:B5441,{2},FALSE), TRUE)=TRUE, VLOOKUP(E1578,PICKUP_PORKMEAT!A2:B559,{2},FALSE),VLOOKUP(E1578,SOTC_PORKMEAT!A2:B5441,{2},FALSE))), CUSTOMERS_PORKMEAT!A2:D951,{4},FALSE)</f>
      </c>
      <c r="W1578" s="1">
        <f>VLOOKUP(H1578,SKU_PORKMEAT!A2:D683,{4},FALSE)</f>
      </c>
      <c r="X1578" s="1">
        <v>15</v>
      </c>
      <c r="Y1578" t="s">
        <v>267</v>
      </c>
    </row>
    <row r="1579" spans="1:25" x14ac:dyDescent="0.25">
      <c r="A1579" s="1">
        <v>2024</v>
      </c>
      <c r="B1579" s="1" t="s">
        <v>24</v>
      </c>
      <c r="C1579" s="1" t="s">
        <v>39</v>
      </c>
      <c r="D1579" s="1" t="s">
        <v>4257</v>
      </c>
      <c r="E1579" s="1">
        <v>2600002215</v>
      </c>
      <c r="F1579" s="1" t="s">
        <v>267</v>
      </c>
      <c r="G1579" t="s">
        <v>28</v>
      </c>
      <c r="H1579" s="1">
        <v>1000000001128</v>
      </c>
      <c r="I1579" s="1" t="s">
        <v>73</v>
      </c>
      <c r="J1579" s="1" t="s">
        <v>73</v>
      </c>
      <c r="K1579" s="6" t="s">
        <v>4258</v>
      </c>
      <c r="L1579" t="s">
        <v>13</v>
      </c>
      <c r="M1579" t="s">
        <v>28</v>
      </c>
      <c r="N1579" s="6" t="s">
        <v>4258</v>
      </c>
      <c r="O1579" t="s">
        <v>28</v>
      </c>
      <c r="P1579" t="s">
        <v>28</v>
      </c>
      <c r="Q1579" t="s">
        <v>28</v>
      </c>
      <c r="R1579" s="7" t="s">
        <v>4259</v>
      </c>
      <c r="S1579" s="8">
        <f>R1579/N1579 * -1</f>
      </c>
      <c r="T1579">
        <f>VLOOKUP(H1579,SKU_PORKMEAT!A2:D683,{3},FALSE)</f>
      </c>
      <c r="U1579" s="1">
        <f>VLOOKUP(UPPER(IF(IFERROR(VLOOKUP(E1579,SOTC_PORKMEAT!A2:B5441,{2},FALSE), TRUE)=TRUE, VLOOKUP(E1579,PICKUP_PORKMEAT!A2:B559,{2},FALSE),VLOOKUP(E1579,SOTC_PORKMEAT!A2:B5441,{2},FALSE))), CUSTOMERS_PORKMEAT!A2:C951,{3},FALSE)</f>
      </c>
      <c r="V1579" s="1">
        <f>VLOOKUP(UPPER(IF(IFERROR(VLOOKUP(E1579,SOTC_PORKMEAT!A2:B5441,{2},FALSE), TRUE)=TRUE, VLOOKUP(E1579,PICKUP_PORKMEAT!A2:B559,{2},FALSE),VLOOKUP(E1579,SOTC_PORKMEAT!A2:B5441,{2},FALSE))), CUSTOMERS_PORKMEAT!A2:D951,{4},FALSE)</f>
      </c>
      <c r="W1579" s="1">
        <f>VLOOKUP(H1579,SKU_PORKMEAT!A2:D683,{4},FALSE)</f>
      </c>
      <c r="X1579" s="1">
        <v>15</v>
      </c>
      <c r="Y1579" t="s">
        <v>267</v>
      </c>
    </row>
    <row r="1580" spans="1:25" x14ac:dyDescent="0.25">
      <c r="A1580" s="1">
        <v>2024</v>
      </c>
      <c r="B1580" s="1" t="s">
        <v>24</v>
      </c>
      <c r="C1580" s="1" t="s">
        <v>4260</v>
      </c>
      <c r="D1580" s="1" t="s">
        <v>4261</v>
      </c>
      <c r="E1580" s="1">
        <v>2100123370</v>
      </c>
      <c r="F1580" s="1" t="s">
        <v>503</v>
      </c>
      <c r="G1580" t="s">
        <v>28</v>
      </c>
      <c r="H1580" s="1">
        <v>1000000000762</v>
      </c>
      <c r="I1580" s="1" t="s">
        <v>504</v>
      </c>
      <c r="J1580" s="1" t="s">
        <v>504</v>
      </c>
      <c r="K1580" s="6" t="s">
        <v>1729</v>
      </c>
      <c r="L1580" t="s">
        <v>13</v>
      </c>
      <c r="M1580" t="s">
        <v>28</v>
      </c>
      <c r="N1580" s="6" t="s">
        <v>1729</v>
      </c>
      <c r="O1580" t="s">
        <v>28</v>
      </c>
      <c r="P1580" t="s">
        <v>28</v>
      </c>
      <c r="Q1580" t="s">
        <v>28</v>
      </c>
      <c r="R1580" s="7" t="s">
        <v>1730</v>
      </c>
      <c r="S1580" s="8">
        <f>R1580/N1580 * -1</f>
      </c>
      <c r="T1580">
        <f>VLOOKUP(H1580,SKU_PORKMEAT!A2:D683,{3},FALSE)</f>
      </c>
      <c r="U1580" s="1">
        <f>VLOOKUP(UPPER(IF(IFERROR(VLOOKUP(E1580,SOTC_PORKMEAT!A2:B5441,{2},FALSE), TRUE)=TRUE, VLOOKUP(E1580,PICKUP_PORKMEAT!A2:B559,{2},FALSE),VLOOKUP(E1580,SOTC_PORKMEAT!A2:B5441,{2},FALSE))), CUSTOMERS_PORKMEAT!A2:C951,{3},FALSE)</f>
      </c>
      <c r="V1580" s="1">
        <f>VLOOKUP(UPPER(IF(IFERROR(VLOOKUP(E1580,SOTC_PORKMEAT!A2:B5441,{2},FALSE), TRUE)=TRUE, VLOOKUP(E1580,PICKUP_PORKMEAT!A2:B559,{2},FALSE),VLOOKUP(E1580,SOTC_PORKMEAT!A2:B5441,{2},FALSE))), CUSTOMERS_PORKMEAT!A2:D951,{4},FALSE)</f>
      </c>
      <c r="W1580" s="1">
        <f>VLOOKUP(H1580,SKU_PORKMEAT!A2:D683,{4},FALSE)</f>
      </c>
      <c r="X1580" s="1">
        <v>12</v>
      </c>
      <c r="Y1580" t="s">
        <v>503</v>
      </c>
    </row>
    <row r="1581" spans="1:25" x14ac:dyDescent="0.25">
      <c r="A1581" s="1">
        <v>2024</v>
      </c>
      <c r="B1581" s="1" t="s">
        <v>24</v>
      </c>
      <c r="C1581" s="1" t="s">
        <v>4260</v>
      </c>
      <c r="D1581" s="1" t="s">
        <v>4262</v>
      </c>
      <c r="E1581" s="1">
        <v>2100124046</v>
      </c>
      <c r="F1581" s="1" t="s">
        <v>250</v>
      </c>
      <c r="G1581" t="s">
        <v>28</v>
      </c>
      <c r="H1581" s="1">
        <v>1000000001128</v>
      </c>
      <c r="I1581" s="1" t="s">
        <v>73</v>
      </c>
      <c r="J1581" s="1" t="s">
        <v>73</v>
      </c>
      <c r="K1581" s="6" t="s">
        <v>4263</v>
      </c>
      <c r="L1581" t="s">
        <v>13</v>
      </c>
      <c r="M1581" t="s">
        <v>28</v>
      </c>
      <c r="N1581" s="6" t="s">
        <v>4263</v>
      </c>
      <c r="O1581" t="s">
        <v>28</v>
      </c>
      <c r="P1581" t="s">
        <v>28</v>
      </c>
      <c r="Q1581" t="s">
        <v>28</v>
      </c>
      <c r="R1581" s="7" t="s">
        <v>4264</v>
      </c>
      <c r="S1581" s="8">
        <f>R1581/N1581 * -1</f>
      </c>
      <c r="T1581">
        <f>VLOOKUP(H1581,SKU_PORKMEAT!A2:D683,{3},FALSE)</f>
      </c>
      <c r="U1581" s="1">
        <f>VLOOKUP(UPPER(IF(IFERROR(VLOOKUP(E1581,SOTC_PORKMEAT!A2:B5441,{2},FALSE), TRUE)=TRUE, VLOOKUP(E1581,PICKUP_PORKMEAT!A2:B559,{2},FALSE),VLOOKUP(E1581,SOTC_PORKMEAT!A2:B5441,{2},FALSE))), CUSTOMERS_PORKMEAT!A2:C951,{3},FALSE)</f>
      </c>
      <c r="V1581" s="1">
        <f>VLOOKUP(UPPER(IF(IFERROR(VLOOKUP(E1581,SOTC_PORKMEAT!A2:B5441,{2},FALSE), TRUE)=TRUE, VLOOKUP(E1581,PICKUP_PORKMEAT!A2:B559,{2},FALSE),VLOOKUP(E1581,SOTC_PORKMEAT!A2:B5441,{2},FALSE))), CUSTOMERS_PORKMEAT!A2:D951,{4},FALSE)</f>
      </c>
      <c r="W1581" s="1">
        <f>VLOOKUP(H1581,SKU_PORKMEAT!A2:D683,{4},FALSE)</f>
      </c>
      <c r="X1581" s="1">
        <v>15</v>
      </c>
      <c r="Y1581" t="s">
        <v>250</v>
      </c>
    </row>
    <row r="1582" spans="1:25" x14ac:dyDescent="0.25">
      <c r="A1582" s="1">
        <v>2024</v>
      </c>
      <c r="B1582" s="1" t="s">
        <v>24</v>
      </c>
      <c r="C1582" s="1" t="s">
        <v>4260</v>
      </c>
      <c r="D1582" s="1" t="s">
        <v>4265</v>
      </c>
      <c r="E1582" s="1">
        <v>2600002216</v>
      </c>
      <c r="F1582" s="1" t="s">
        <v>503</v>
      </c>
      <c r="G1582" t="s">
        <v>28</v>
      </c>
      <c r="H1582" s="1">
        <v>1000000000762</v>
      </c>
      <c r="I1582" s="1" t="s">
        <v>504</v>
      </c>
      <c r="J1582" s="1" t="s">
        <v>504</v>
      </c>
      <c r="K1582" s="6" t="s">
        <v>4266</v>
      </c>
      <c r="L1582" t="s">
        <v>13</v>
      </c>
      <c r="M1582" t="s">
        <v>28</v>
      </c>
      <c r="N1582" s="6" t="s">
        <v>4266</v>
      </c>
      <c r="O1582" t="s">
        <v>28</v>
      </c>
      <c r="P1582" t="s">
        <v>28</v>
      </c>
      <c r="Q1582" t="s">
        <v>28</v>
      </c>
      <c r="R1582" s="7" t="s">
        <v>1106</v>
      </c>
      <c r="S1582" s="8">
        <f>R1582/N1582 * -1</f>
      </c>
      <c r="T1582">
        <f>VLOOKUP(H1582,SKU_PORKMEAT!A2:D683,{3},FALSE)</f>
      </c>
      <c r="U1582" s="1">
        <f>VLOOKUP(UPPER(IF(IFERROR(VLOOKUP(E1582,SOTC_PORKMEAT!A2:B5441,{2},FALSE), TRUE)=TRUE, VLOOKUP(E1582,PICKUP_PORKMEAT!A2:B559,{2},FALSE),VLOOKUP(E1582,SOTC_PORKMEAT!A2:B5441,{2},FALSE))), CUSTOMERS_PORKMEAT!A2:C951,{3},FALSE)</f>
      </c>
      <c r="V1582" s="1">
        <f>VLOOKUP(UPPER(IF(IFERROR(VLOOKUP(E1582,SOTC_PORKMEAT!A2:B5441,{2},FALSE), TRUE)=TRUE, VLOOKUP(E1582,PICKUP_PORKMEAT!A2:B559,{2},FALSE),VLOOKUP(E1582,SOTC_PORKMEAT!A2:B5441,{2},FALSE))), CUSTOMERS_PORKMEAT!A2:D951,{4},FALSE)</f>
      </c>
      <c r="W1582" s="1">
        <f>VLOOKUP(H1582,SKU_PORKMEAT!A2:D683,{4},FALSE)</f>
      </c>
      <c r="X1582" s="1">
        <v>12</v>
      </c>
      <c r="Y1582" t="s">
        <v>503</v>
      </c>
    </row>
    <row r="1583" spans="1:25" x14ac:dyDescent="0.25">
      <c r="A1583" s="1">
        <v>2024</v>
      </c>
      <c r="B1583" s="1" t="s">
        <v>24</v>
      </c>
      <c r="C1583" s="1" t="s">
        <v>4260</v>
      </c>
      <c r="D1583" s="1" t="s">
        <v>4267</v>
      </c>
      <c r="E1583" s="1">
        <v>2600002217</v>
      </c>
      <c r="F1583" s="1" t="s">
        <v>250</v>
      </c>
      <c r="G1583" t="s">
        <v>28</v>
      </c>
      <c r="H1583" s="1">
        <v>1000000001128</v>
      </c>
      <c r="I1583" s="1" t="s">
        <v>73</v>
      </c>
      <c r="J1583" s="1" t="s">
        <v>73</v>
      </c>
      <c r="K1583" s="6" t="s">
        <v>4268</v>
      </c>
      <c r="L1583" t="s">
        <v>13</v>
      </c>
      <c r="M1583" t="s">
        <v>28</v>
      </c>
      <c r="N1583" s="6" t="s">
        <v>4268</v>
      </c>
      <c r="O1583" t="s">
        <v>28</v>
      </c>
      <c r="P1583" t="s">
        <v>28</v>
      </c>
      <c r="Q1583" t="s">
        <v>28</v>
      </c>
      <c r="R1583" s="7" t="s">
        <v>4269</v>
      </c>
      <c r="S1583" s="8">
        <f>R1583/N1583 * -1</f>
      </c>
      <c r="T1583">
        <f>VLOOKUP(H1583,SKU_PORKMEAT!A2:D683,{3},FALSE)</f>
      </c>
      <c r="U1583" s="1">
        <f>VLOOKUP(UPPER(IF(IFERROR(VLOOKUP(E1583,SOTC_PORKMEAT!A2:B5441,{2},FALSE), TRUE)=TRUE, VLOOKUP(E1583,PICKUP_PORKMEAT!A2:B559,{2},FALSE),VLOOKUP(E1583,SOTC_PORKMEAT!A2:B5441,{2},FALSE))), CUSTOMERS_PORKMEAT!A2:C951,{3},FALSE)</f>
      </c>
      <c r="V1583" s="1">
        <f>VLOOKUP(UPPER(IF(IFERROR(VLOOKUP(E1583,SOTC_PORKMEAT!A2:B5441,{2},FALSE), TRUE)=TRUE, VLOOKUP(E1583,PICKUP_PORKMEAT!A2:B559,{2},FALSE),VLOOKUP(E1583,SOTC_PORKMEAT!A2:B5441,{2},FALSE))), CUSTOMERS_PORKMEAT!A2:D951,{4},FALSE)</f>
      </c>
      <c r="W1583" s="1">
        <f>VLOOKUP(H1583,SKU_PORKMEAT!A2:D683,{4},FALSE)</f>
      </c>
      <c r="X1583" s="1">
        <v>15</v>
      </c>
      <c r="Y1583" t="s">
        <v>250</v>
      </c>
    </row>
    <row r="1584" spans="1:25" x14ac:dyDescent="0.25">
      <c r="A1584" s="1">
        <v>2024</v>
      </c>
      <c r="B1584" s="1" t="s">
        <v>24</v>
      </c>
      <c r="C1584" s="1" t="s">
        <v>4270</v>
      </c>
      <c r="D1584" s="1" t="s">
        <v>4271</v>
      </c>
      <c r="E1584" s="1">
        <v>2100123786</v>
      </c>
      <c r="F1584" s="1" t="s">
        <v>503</v>
      </c>
      <c r="G1584" t="s">
        <v>28</v>
      </c>
      <c r="H1584" s="1">
        <v>1000000000762</v>
      </c>
      <c r="I1584" s="1" t="s">
        <v>504</v>
      </c>
      <c r="J1584" s="1" t="s">
        <v>504</v>
      </c>
      <c r="K1584" s="6" t="s">
        <v>4272</v>
      </c>
      <c r="L1584" t="s">
        <v>13</v>
      </c>
      <c r="M1584" t="s">
        <v>28</v>
      </c>
      <c r="N1584" s="6" t="s">
        <v>4272</v>
      </c>
      <c r="O1584" t="s">
        <v>28</v>
      </c>
      <c r="P1584" t="s">
        <v>28</v>
      </c>
      <c r="Q1584" t="s">
        <v>28</v>
      </c>
      <c r="R1584" s="7" t="s">
        <v>4273</v>
      </c>
      <c r="S1584" s="8">
        <f>R1584/N1584 * -1</f>
      </c>
      <c r="T1584">
        <f>VLOOKUP(H1584,SKU_PORKMEAT!A2:D683,{3},FALSE)</f>
      </c>
      <c r="U1584" s="1">
        <f>VLOOKUP(UPPER(IF(IFERROR(VLOOKUP(E1584,SOTC_PORKMEAT!A2:B5441,{2},FALSE), TRUE)=TRUE, VLOOKUP(E1584,PICKUP_PORKMEAT!A2:B559,{2},FALSE),VLOOKUP(E1584,SOTC_PORKMEAT!A2:B5441,{2},FALSE))), CUSTOMERS_PORKMEAT!A2:C951,{3},FALSE)</f>
      </c>
      <c r="V1584" s="1">
        <f>VLOOKUP(UPPER(IF(IFERROR(VLOOKUP(E1584,SOTC_PORKMEAT!A2:B5441,{2},FALSE), TRUE)=TRUE, VLOOKUP(E1584,PICKUP_PORKMEAT!A2:B559,{2},FALSE),VLOOKUP(E1584,SOTC_PORKMEAT!A2:B5441,{2},FALSE))), CUSTOMERS_PORKMEAT!A2:D951,{4},FALSE)</f>
      </c>
      <c r="W1584" s="1">
        <f>VLOOKUP(H1584,SKU_PORKMEAT!A2:D683,{4},FALSE)</f>
      </c>
      <c r="X1584" s="1">
        <v>12</v>
      </c>
      <c r="Y1584" t="s">
        <v>503</v>
      </c>
    </row>
    <row r="1585" spans="1:25" x14ac:dyDescent="0.25">
      <c r="A1585" s="1">
        <v>2024</v>
      </c>
      <c r="B1585" s="1" t="s">
        <v>24</v>
      </c>
      <c r="C1585" s="1" t="s">
        <v>4270</v>
      </c>
      <c r="D1585" s="1" t="s">
        <v>4274</v>
      </c>
      <c r="E1585" s="1">
        <v>2100123785</v>
      </c>
      <c r="F1585" s="1" t="s">
        <v>512</v>
      </c>
      <c r="G1585" t="s">
        <v>28</v>
      </c>
      <c r="H1585" s="1">
        <v>1000000000762</v>
      </c>
      <c r="I1585" s="1" t="s">
        <v>504</v>
      </c>
      <c r="J1585" s="1" t="s">
        <v>504</v>
      </c>
      <c r="K1585" s="6" t="s">
        <v>4275</v>
      </c>
      <c r="L1585" t="s">
        <v>13</v>
      </c>
      <c r="M1585" t="s">
        <v>28</v>
      </c>
      <c r="N1585" s="6" t="s">
        <v>4275</v>
      </c>
      <c r="O1585" t="s">
        <v>28</v>
      </c>
      <c r="P1585" t="s">
        <v>28</v>
      </c>
      <c r="Q1585" t="s">
        <v>28</v>
      </c>
      <c r="R1585" s="7" t="s">
        <v>4276</v>
      </c>
      <c r="S1585" s="8">
        <f>R1585/N1585 * -1</f>
      </c>
      <c r="T1585">
        <f>VLOOKUP(H1585,SKU_PORKMEAT!A2:D683,{3},FALSE)</f>
      </c>
      <c r="U1585" s="1">
        <f>VLOOKUP(UPPER(IF(IFERROR(VLOOKUP(E1585,SOTC_PORKMEAT!A2:B5441,{2},FALSE), TRUE)=TRUE, VLOOKUP(E1585,PICKUP_PORKMEAT!A2:B559,{2},FALSE),VLOOKUP(E1585,SOTC_PORKMEAT!A2:B5441,{2},FALSE))), CUSTOMERS_PORKMEAT!A2:C951,{3},FALSE)</f>
      </c>
      <c r="V1585" s="1">
        <f>VLOOKUP(UPPER(IF(IFERROR(VLOOKUP(E1585,SOTC_PORKMEAT!A2:B5441,{2},FALSE), TRUE)=TRUE, VLOOKUP(E1585,PICKUP_PORKMEAT!A2:B559,{2},FALSE),VLOOKUP(E1585,SOTC_PORKMEAT!A2:B5441,{2},FALSE))), CUSTOMERS_PORKMEAT!A2:D951,{4},FALSE)</f>
      </c>
      <c r="W1585" s="1">
        <f>VLOOKUP(H1585,SKU_PORKMEAT!A2:D683,{4},FALSE)</f>
      </c>
      <c r="X1585" s="1">
        <v>12</v>
      </c>
      <c r="Y1585" t="s">
        <v>512</v>
      </c>
    </row>
    <row r="1586" spans="1:25" x14ac:dyDescent="0.25">
      <c r="A1586" s="1">
        <v>2024</v>
      </c>
      <c r="B1586" s="1" t="s">
        <v>24</v>
      </c>
      <c r="C1586" s="1" t="s">
        <v>4270</v>
      </c>
      <c r="D1586" s="1" t="s">
        <v>4277</v>
      </c>
      <c r="E1586" s="1">
        <v>2100123787</v>
      </c>
      <c r="F1586" s="1" t="s">
        <v>545</v>
      </c>
      <c r="G1586" t="s">
        <v>28</v>
      </c>
      <c r="H1586" s="1">
        <v>1000000000762</v>
      </c>
      <c r="I1586" s="1" t="s">
        <v>504</v>
      </c>
      <c r="J1586" s="1" t="s">
        <v>504</v>
      </c>
      <c r="K1586" s="6" t="s">
        <v>4278</v>
      </c>
      <c r="L1586" t="s">
        <v>13</v>
      </c>
      <c r="M1586" t="s">
        <v>28</v>
      </c>
      <c r="N1586" s="6" t="s">
        <v>4278</v>
      </c>
      <c r="O1586" t="s">
        <v>28</v>
      </c>
      <c r="P1586" t="s">
        <v>28</v>
      </c>
      <c r="Q1586" t="s">
        <v>28</v>
      </c>
      <c r="R1586" s="7" t="s">
        <v>4279</v>
      </c>
      <c r="S1586" s="8">
        <f>R1586/N1586 * -1</f>
      </c>
      <c r="T1586">
        <f>VLOOKUP(H1586,SKU_PORKMEAT!A2:D683,{3},FALSE)</f>
      </c>
      <c r="U1586" s="1">
        <f>VLOOKUP(UPPER(IF(IFERROR(VLOOKUP(E1586,SOTC_PORKMEAT!A2:B5441,{2},FALSE), TRUE)=TRUE, VLOOKUP(E1586,PICKUP_PORKMEAT!A2:B559,{2},FALSE),VLOOKUP(E1586,SOTC_PORKMEAT!A2:B5441,{2},FALSE))), CUSTOMERS_PORKMEAT!A2:C951,{3},FALSE)</f>
      </c>
      <c r="V1586" s="1">
        <f>VLOOKUP(UPPER(IF(IFERROR(VLOOKUP(E1586,SOTC_PORKMEAT!A2:B5441,{2},FALSE), TRUE)=TRUE, VLOOKUP(E1586,PICKUP_PORKMEAT!A2:B559,{2},FALSE),VLOOKUP(E1586,SOTC_PORKMEAT!A2:B5441,{2},FALSE))), CUSTOMERS_PORKMEAT!A2:D951,{4},FALSE)</f>
      </c>
      <c r="W1586" s="1">
        <f>VLOOKUP(H1586,SKU_PORKMEAT!A2:D683,{4},FALSE)</f>
      </c>
      <c r="X1586" s="1">
        <v>12</v>
      </c>
      <c r="Y1586" t="s">
        <v>545</v>
      </c>
    </row>
    <row r="1587" spans="1:25" x14ac:dyDescent="0.25">
      <c r="A1587" s="1">
        <v>2024</v>
      </c>
      <c r="B1587" s="1" t="s">
        <v>24</v>
      </c>
      <c r="C1587" s="1" t="s">
        <v>2524</v>
      </c>
      <c r="D1587" s="1" t="s">
        <v>4280</v>
      </c>
      <c r="E1587" s="1">
        <v>2600002218</v>
      </c>
      <c r="F1587" s="1" t="s">
        <v>503</v>
      </c>
      <c r="G1587" t="s">
        <v>28</v>
      </c>
      <c r="H1587" s="1">
        <v>1000000000762</v>
      </c>
      <c r="I1587" s="1" t="s">
        <v>504</v>
      </c>
      <c r="J1587" s="1" t="s">
        <v>504</v>
      </c>
      <c r="K1587" s="6" t="s">
        <v>4281</v>
      </c>
      <c r="L1587" t="s">
        <v>13</v>
      </c>
      <c r="M1587" t="s">
        <v>28</v>
      </c>
      <c r="N1587" s="6" t="s">
        <v>4281</v>
      </c>
      <c r="O1587" t="s">
        <v>28</v>
      </c>
      <c r="P1587" t="s">
        <v>28</v>
      </c>
      <c r="Q1587" t="s">
        <v>28</v>
      </c>
      <c r="R1587" s="7" t="s">
        <v>4282</v>
      </c>
      <c r="S1587" s="8">
        <f>R1587/N1587 * -1</f>
      </c>
      <c r="T1587">
        <f>VLOOKUP(H1587,SKU_PORKMEAT!A2:D683,{3},FALSE)</f>
      </c>
      <c r="U1587" s="1">
        <f>VLOOKUP(UPPER(IF(IFERROR(VLOOKUP(E1587,SOTC_PORKMEAT!A2:B5441,{2},FALSE), TRUE)=TRUE, VLOOKUP(E1587,PICKUP_PORKMEAT!A2:B559,{2},FALSE),VLOOKUP(E1587,SOTC_PORKMEAT!A2:B5441,{2},FALSE))), CUSTOMERS_PORKMEAT!A2:C951,{3},FALSE)</f>
      </c>
      <c r="V1587" s="1">
        <f>VLOOKUP(UPPER(IF(IFERROR(VLOOKUP(E1587,SOTC_PORKMEAT!A2:B5441,{2},FALSE), TRUE)=TRUE, VLOOKUP(E1587,PICKUP_PORKMEAT!A2:B559,{2},FALSE),VLOOKUP(E1587,SOTC_PORKMEAT!A2:B5441,{2},FALSE))), CUSTOMERS_PORKMEAT!A2:D951,{4},FALSE)</f>
      </c>
      <c r="W1587" s="1">
        <f>VLOOKUP(H1587,SKU_PORKMEAT!A2:D683,{4},FALSE)</f>
      </c>
      <c r="X1587" s="1">
        <v>12</v>
      </c>
      <c r="Y1587" t="s">
        <v>503</v>
      </c>
    </row>
    <row r="1588" spans="1:25" x14ac:dyDescent="0.25">
      <c r="A1588" s="1">
        <v>2024</v>
      </c>
      <c r="B1588" s="1" t="s">
        <v>24</v>
      </c>
      <c r="C1588" s="1" t="s">
        <v>4270</v>
      </c>
      <c r="D1588" s="1" t="s">
        <v>4283</v>
      </c>
      <c r="E1588" s="1">
        <v>2600002220</v>
      </c>
      <c r="F1588" s="1" t="s">
        <v>503</v>
      </c>
      <c r="G1588" t="s">
        <v>28</v>
      </c>
      <c r="H1588" s="1">
        <v>1000000000762</v>
      </c>
      <c r="I1588" s="1" t="s">
        <v>504</v>
      </c>
      <c r="J1588" s="1" t="s">
        <v>504</v>
      </c>
      <c r="K1588" s="6" t="s">
        <v>4284</v>
      </c>
      <c r="L1588" t="s">
        <v>13</v>
      </c>
      <c r="M1588" t="s">
        <v>28</v>
      </c>
      <c r="N1588" s="6" t="s">
        <v>4284</v>
      </c>
      <c r="O1588" t="s">
        <v>28</v>
      </c>
      <c r="P1588" t="s">
        <v>28</v>
      </c>
      <c r="Q1588" t="s">
        <v>28</v>
      </c>
      <c r="R1588" s="7" t="s">
        <v>4285</v>
      </c>
      <c r="S1588" s="8">
        <f>R1588/N1588 * -1</f>
      </c>
      <c r="T1588">
        <f>VLOOKUP(H1588,SKU_PORKMEAT!A2:D683,{3},FALSE)</f>
      </c>
      <c r="U1588" s="1">
        <f>VLOOKUP(UPPER(IF(IFERROR(VLOOKUP(E1588,SOTC_PORKMEAT!A2:B5441,{2},FALSE), TRUE)=TRUE, VLOOKUP(E1588,PICKUP_PORKMEAT!A2:B559,{2},FALSE),VLOOKUP(E1588,SOTC_PORKMEAT!A2:B5441,{2},FALSE))), CUSTOMERS_PORKMEAT!A2:C951,{3},FALSE)</f>
      </c>
      <c r="V1588" s="1">
        <f>VLOOKUP(UPPER(IF(IFERROR(VLOOKUP(E1588,SOTC_PORKMEAT!A2:B5441,{2},FALSE), TRUE)=TRUE, VLOOKUP(E1588,PICKUP_PORKMEAT!A2:B559,{2},FALSE),VLOOKUP(E1588,SOTC_PORKMEAT!A2:B5441,{2},FALSE))), CUSTOMERS_PORKMEAT!A2:D951,{4},FALSE)</f>
      </c>
      <c r="W1588" s="1">
        <f>VLOOKUP(H1588,SKU_PORKMEAT!A2:D683,{4},FALSE)</f>
      </c>
      <c r="X1588" s="1">
        <v>12</v>
      </c>
      <c r="Y1588" t="s">
        <v>503</v>
      </c>
    </row>
    <row r="1589" spans="1:25" x14ac:dyDescent="0.25">
      <c r="A1589" s="1">
        <v>2024</v>
      </c>
      <c r="B1589" s="1" t="s">
        <v>24</v>
      </c>
      <c r="C1589" s="1" t="s">
        <v>4270</v>
      </c>
      <c r="D1589" s="1" t="s">
        <v>4286</v>
      </c>
      <c r="E1589" s="1">
        <v>2600002219</v>
      </c>
      <c r="F1589" s="1" t="s">
        <v>512</v>
      </c>
      <c r="G1589" t="s">
        <v>28</v>
      </c>
      <c r="H1589" s="1">
        <v>1000000000762</v>
      </c>
      <c r="I1589" s="1" t="s">
        <v>504</v>
      </c>
      <c r="J1589" s="1" t="s">
        <v>504</v>
      </c>
      <c r="K1589" s="6" t="s">
        <v>4287</v>
      </c>
      <c r="L1589" t="s">
        <v>13</v>
      </c>
      <c r="M1589" t="s">
        <v>28</v>
      </c>
      <c r="N1589" s="6" t="s">
        <v>4287</v>
      </c>
      <c r="O1589" t="s">
        <v>28</v>
      </c>
      <c r="P1589" t="s">
        <v>28</v>
      </c>
      <c r="Q1589" t="s">
        <v>28</v>
      </c>
      <c r="R1589" s="7" t="s">
        <v>4288</v>
      </c>
      <c r="S1589" s="8">
        <f>R1589/N1589 * -1</f>
      </c>
      <c r="T1589">
        <f>VLOOKUP(H1589,SKU_PORKMEAT!A2:D683,{3},FALSE)</f>
      </c>
      <c r="U1589" s="1">
        <f>VLOOKUP(UPPER(IF(IFERROR(VLOOKUP(E1589,SOTC_PORKMEAT!A2:B5441,{2},FALSE), TRUE)=TRUE, VLOOKUP(E1589,PICKUP_PORKMEAT!A2:B559,{2},FALSE),VLOOKUP(E1589,SOTC_PORKMEAT!A2:B5441,{2},FALSE))), CUSTOMERS_PORKMEAT!A2:C951,{3},FALSE)</f>
      </c>
      <c r="V1589" s="1">
        <f>VLOOKUP(UPPER(IF(IFERROR(VLOOKUP(E1589,SOTC_PORKMEAT!A2:B5441,{2},FALSE), TRUE)=TRUE, VLOOKUP(E1589,PICKUP_PORKMEAT!A2:B559,{2},FALSE),VLOOKUP(E1589,SOTC_PORKMEAT!A2:B5441,{2},FALSE))), CUSTOMERS_PORKMEAT!A2:D951,{4},FALSE)</f>
      </c>
      <c r="W1589" s="1">
        <f>VLOOKUP(H1589,SKU_PORKMEAT!A2:D683,{4},FALSE)</f>
      </c>
      <c r="X1589" s="1">
        <v>12</v>
      </c>
      <c r="Y1589" t="s">
        <v>512</v>
      </c>
    </row>
    <row r="1590" spans="1:25" x14ac:dyDescent="0.25">
      <c r="A1590" s="1">
        <v>2024</v>
      </c>
      <c r="B1590" s="1" t="s">
        <v>24</v>
      </c>
      <c r="C1590" s="1" t="s">
        <v>4270</v>
      </c>
      <c r="D1590" s="1" t="s">
        <v>4289</v>
      </c>
      <c r="E1590" s="1">
        <v>2600002221</v>
      </c>
      <c r="F1590" s="1" t="s">
        <v>545</v>
      </c>
      <c r="G1590" t="s">
        <v>28</v>
      </c>
      <c r="H1590" s="1">
        <v>1000000000762</v>
      </c>
      <c r="I1590" s="1" t="s">
        <v>504</v>
      </c>
      <c r="J1590" s="1" t="s">
        <v>504</v>
      </c>
      <c r="K1590" s="6" t="s">
        <v>4290</v>
      </c>
      <c r="L1590" t="s">
        <v>13</v>
      </c>
      <c r="M1590" t="s">
        <v>28</v>
      </c>
      <c r="N1590" s="6" t="s">
        <v>4290</v>
      </c>
      <c r="O1590" t="s">
        <v>28</v>
      </c>
      <c r="P1590" t="s">
        <v>28</v>
      </c>
      <c r="Q1590" t="s">
        <v>28</v>
      </c>
      <c r="R1590" s="7" t="s">
        <v>4291</v>
      </c>
      <c r="S1590" s="8">
        <f>R1590/N1590 * -1</f>
      </c>
      <c r="T1590">
        <f>VLOOKUP(H1590,SKU_PORKMEAT!A2:D683,{3},FALSE)</f>
      </c>
      <c r="U1590" s="1">
        <f>VLOOKUP(UPPER(IF(IFERROR(VLOOKUP(E1590,SOTC_PORKMEAT!A2:B5441,{2},FALSE), TRUE)=TRUE, VLOOKUP(E1590,PICKUP_PORKMEAT!A2:B559,{2},FALSE),VLOOKUP(E1590,SOTC_PORKMEAT!A2:B5441,{2},FALSE))), CUSTOMERS_PORKMEAT!A2:C951,{3},FALSE)</f>
      </c>
      <c r="V1590" s="1">
        <f>VLOOKUP(UPPER(IF(IFERROR(VLOOKUP(E1590,SOTC_PORKMEAT!A2:B5441,{2},FALSE), TRUE)=TRUE, VLOOKUP(E1590,PICKUP_PORKMEAT!A2:B559,{2},FALSE),VLOOKUP(E1590,SOTC_PORKMEAT!A2:B5441,{2},FALSE))), CUSTOMERS_PORKMEAT!A2:D951,{4},FALSE)</f>
      </c>
      <c r="W1590" s="1">
        <f>VLOOKUP(H1590,SKU_PORKMEAT!A2:D683,{4},FALSE)</f>
      </c>
      <c r="X1590" s="1">
        <v>12</v>
      </c>
      <c r="Y1590" t="s">
        <v>545</v>
      </c>
    </row>
    <row r="1591" spans="1:25" x14ac:dyDescent="0.25">
      <c r="A1591" s="1">
        <v>2024</v>
      </c>
      <c r="B1591" s="1" t="s">
        <v>24</v>
      </c>
      <c r="C1591" s="1" t="s">
        <v>3001</v>
      </c>
      <c r="D1591" s="1" t="s">
        <v>4292</v>
      </c>
      <c r="E1591" s="1">
        <v>2100122622</v>
      </c>
      <c r="F1591" s="1" t="s">
        <v>67</v>
      </c>
      <c r="G1591" t="s">
        <v>28</v>
      </c>
      <c r="H1591" s="1">
        <v>1000000001131</v>
      </c>
      <c r="I1591" s="1" t="s">
        <v>55</v>
      </c>
      <c r="J1591" s="1" t="s">
        <v>55</v>
      </c>
      <c r="K1591" s="6" t="s">
        <v>4293</v>
      </c>
      <c r="L1591" t="s">
        <v>13</v>
      </c>
      <c r="M1591" t="s">
        <v>28</v>
      </c>
      <c r="N1591" s="6" t="s">
        <v>4293</v>
      </c>
      <c r="O1591" t="s">
        <v>28</v>
      </c>
      <c r="P1591" t="s">
        <v>28</v>
      </c>
      <c r="Q1591" t="s">
        <v>28</v>
      </c>
      <c r="R1591" s="7" t="s">
        <v>4294</v>
      </c>
      <c r="S1591" s="8">
        <f>R1591/N1591 * -1</f>
      </c>
      <c r="T1591">
        <f>VLOOKUP(H1591,SKU_PORKMEAT!A2:D683,{3},FALSE)</f>
      </c>
      <c r="U1591" s="1">
        <f>VLOOKUP(UPPER(IF(IFERROR(VLOOKUP(E1591,SOTC_PORKMEAT!A2:B5441,{2},FALSE), TRUE)=TRUE, VLOOKUP(E1591,PICKUP_PORKMEAT!A2:B559,{2},FALSE),VLOOKUP(E1591,SOTC_PORKMEAT!A2:B5441,{2},FALSE))), CUSTOMERS_PORKMEAT!A2:C951,{3},FALSE)</f>
      </c>
      <c r="V1591" s="1">
        <f>VLOOKUP(UPPER(IF(IFERROR(VLOOKUP(E1591,SOTC_PORKMEAT!A2:B5441,{2},FALSE), TRUE)=TRUE, VLOOKUP(E1591,PICKUP_PORKMEAT!A2:B559,{2},FALSE),VLOOKUP(E1591,SOTC_PORKMEAT!A2:B5441,{2},FALSE))), CUSTOMERS_PORKMEAT!A2:D951,{4},FALSE)</f>
      </c>
      <c r="W1591" s="1">
        <f>VLOOKUP(H1591,SKU_PORKMEAT!A2:D683,{4},FALSE)</f>
      </c>
      <c r="X1591" s="1">
        <v>10</v>
      </c>
      <c r="Y1591" t="s">
        <v>67</v>
      </c>
    </row>
    <row r="1592" spans="1:25" x14ac:dyDescent="0.25">
      <c r="A1592" s="1">
        <v>2024</v>
      </c>
      <c r="B1592" s="1" t="s">
        <v>24</v>
      </c>
      <c r="C1592" s="1" t="s">
        <v>3001</v>
      </c>
      <c r="D1592" s="1" t="s">
        <v>4295</v>
      </c>
      <c r="E1592" s="1">
        <v>2100122598</v>
      </c>
      <c r="F1592" s="1" t="s">
        <v>503</v>
      </c>
      <c r="G1592" t="s">
        <v>28</v>
      </c>
      <c r="H1592" s="1">
        <v>1000000000762</v>
      </c>
      <c r="I1592" s="1" t="s">
        <v>504</v>
      </c>
      <c r="J1592" s="1" t="s">
        <v>504</v>
      </c>
      <c r="K1592" s="6" t="s">
        <v>4296</v>
      </c>
      <c r="L1592" t="s">
        <v>13</v>
      </c>
      <c r="M1592" t="s">
        <v>28</v>
      </c>
      <c r="N1592" s="6" t="s">
        <v>4296</v>
      </c>
      <c r="O1592" t="s">
        <v>28</v>
      </c>
      <c r="P1592" t="s">
        <v>28</v>
      </c>
      <c r="Q1592" t="s">
        <v>28</v>
      </c>
      <c r="R1592" s="7" t="s">
        <v>4297</v>
      </c>
      <c r="S1592" s="8">
        <f>R1592/N1592 * -1</f>
      </c>
      <c r="T1592">
        <f>VLOOKUP(H1592,SKU_PORKMEAT!A2:D683,{3},FALSE)</f>
      </c>
      <c r="U1592" s="1">
        <f>VLOOKUP(UPPER(IF(IFERROR(VLOOKUP(E1592,SOTC_PORKMEAT!A2:B5441,{2},FALSE), TRUE)=TRUE, VLOOKUP(E1592,PICKUP_PORKMEAT!A2:B559,{2},FALSE),VLOOKUP(E1592,SOTC_PORKMEAT!A2:B5441,{2},FALSE))), CUSTOMERS_PORKMEAT!A2:C951,{3},FALSE)</f>
      </c>
      <c r="V1592" s="1">
        <f>VLOOKUP(UPPER(IF(IFERROR(VLOOKUP(E1592,SOTC_PORKMEAT!A2:B5441,{2},FALSE), TRUE)=TRUE, VLOOKUP(E1592,PICKUP_PORKMEAT!A2:B559,{2},FALSE),VLOOKUP(E1592,SOTC_PORKMEAT!A2:B5441,{2},FALSE))), CUSTOMERS_PORKMEAT!A2:D951,{4},FALSE)</f>
      </c>
      <c r="W1592" s="1">
        <f>VLOOKUP(H1592,SKU_PORKMEAT!A2:D683,{4},FALSE)</f>
      </c>
      <c r="X1592" s="1">
        <v>12</v>
      </c>
      <c r="Y1592" t="s">
        <v>503</v>
      </c>
    </row>
    <row r="1593" spans="1:25" x14ac:dyDescent="0.25">
      <c r="A1593" s="1">
        <v>2024</v>
      </c>
      <c r="B1593" s="1" t="s">
        <v>24</v>
      </c>
      <c r="C1593" s="1" t="s">
        <v>3001</v>
      </c>
      <c r="D1593" s="1" t="s">
        <v>4298</v>
      </c>
      <c r="E1593" s="1">
        <v>2100122599</v>
      </c>
      <c r="F1593" s="1" t="s">
        <v>545</v>
      </c>
      <c r="G1593" t="s">
        <v>28</v>
      </c>
      <c r="H1593" s="1">
        <v>1000000000762</v>
      </c>
      <c r="I1593" s="1" t="s">
        <v>504</v>
      </c>
      <c r="J1593" s="1" t="s">
        <v>504</v>
      </c>
      <c r="K1593" s="6" t="s">
        <v>4299</v>
      </c>
      <c r="L1593" t="s">
        <v>13</v>
      </c>
      <c r="M1593" t="s">
        <v>28</v>
      </c>
      <c r="N1593" s="6" t="s">
        <v>4299</v>
      </c>
      <c r="O1593" t="s">
        <v>28</v>
      </c>
      <c r="P1593" t="s">
        <v>28</v>
      </c>
      <c r="Q1593" t="s">
        <v>28</v>
      </c>
      <c r="R1593" s="7" t="s">
        <v>4300</v>
      </c>
      <c r="S1593" s="8">
        <f>R1593/N1593 * -1</f>
      </c>
      <c r="T1593">
        <f>VLOOKUP(H1593,SKU_PORKMEAT!A2:D683,{3},FALSE)</f>
      </c>
      <c r="U1593" s="1">
        <f>VLOOKUP(UPPER(IF(IFERROR(VLOOKUP(E1593,SOTC_PORKMEAT!A2:B5441,{2},FALSE), TRUE)=TRUE, VLOOKUP(E1593,PICKUP_PORKMEAT!A2:B559,{2},FALSE),VLOOKUP(E1593,SOTC_PORKMEAT!A2:B5441,{2},FALSE))), CUSTOMERS_PORKMEAT!A2:C951,{3},FALSE)</f>
      </c>
      <c r="V1593" s="1">
        <f>VLOOKUP(UPPER(IF(IFERROR(VLOOKUP(E1593,SOTC_PORKMEAT!A2:B5441,{2},FALSE), TRUE)=TRUE, VLOOKUP(E1593,PICKUP_PORKMEAT!A2:B559,{2},FALSE),VLOOKUP(E1593,SOTC_PORKMEAT!A2:B5441,{2},FALSE))), CUSTOMERS_PORKMEAT!A2:D951,{4},FALSE)</f>
      </c>
      <c r="W1593" s="1">
        <f>VLOOKUP(H1593,SKU_PORKMEAT!A2:D683,{4},FALSE)</f>
      </c>
      <c r="X1593" s="1">
        <v>12</v>
      </c>
      <c r="Y1593" t="s">
        <v>545</v>
      </c>
    </row>
    <row r="1594" spans="1:25" x14ac:dyDescent="0.25">
      <c r="A1594" s="1">
        <v>2024</v>
      </c>
      <c r="B1594" s="1" t="s">
        <v>24</v>
      </c>
      <c r="C1594" s="1" t="s">
        <v>3182</v>
      </c>
      <c r="D1594" s="1" t="s">
        <v>4301</v>
      </c>
      <c r="E1594" s="1">
        <v>2100122415</v>
      </c>
      <c r="F1594" s="1" t="s">
        <v>139</v>
      </c>
      <c r="G1594" t="s">
        <v>28</v>
      </c>
      <c r="H1594" s="1">
        <v>1000000001128</v>
      </c>
      <c r="I1594" s="1" t="s">
        <v>73</v>
      </c>
      <c r="J1594" s="1" t="s">
        <v>73</v>
      </c>
      <c r="K1594" s="6" t="s">
        <v>4302</v>
      </c>
      <c r="L1594" t="s">
        <v>13</v>
      </c>
      <c r="M1594" t="s">
        <v>28</v>
      </c>
      <c r="N1594" s="6" t="s">
        <v>4302</v>
      </c>
      <c r="O1594" t="s">
        <v>28</v>
      </c>
      <c r="P1594" t="s">
        <v>28</v>
      </c>
      <c r="Q1594" t="s">
        <v>28</v>
      </c>
      <c r="R1594" s="7" t="s">
        <v>4303</v>
      </c>
      <c r="S1594" s="8">
        <f>R1594/N1594 * -1</f>
      </c>
      <c r="T1594">
        <f>VLOOKUP(H1594,SKU_PORKMEAT!A2:D683,{3},FALSE)</f>
      </c>
      <c r="U1594" s="1">
        <f>VLOOKUP(UPPER(IF(IFERROR(VLOOKUP(E1594,SOTC_PORKMEAT!A2:B5441,{2},FALSE), TRUE)=TRUE, VLOOKUP(E1594,PICKUP_PORKMEAT!A2:B559,{2},FALSE),VLOOKUP(E1594,SOTC_PORKMEAT!A2:B5441,{2},FALSE))), CUSTOMERS_PORKMEAT!A2:C951,{3},FALSE)</f>
      </c>
      <c r="V1594" s="1">
        <f>VLOOKUP(UPPER(IF(IFERROR(VLOOKUP(E1594,SOTC_PORKMEAT!A2:B5441,{2},FALSE), TRUE)=TRUE, VLOOKUP(E1594,PICKUP_PORKMEAT!A2:B559,{2},FALSE),VLOOKUP(E1594,SOTC_PORKMEAT!A2:B5441,{2},FALSE))), CUSTOMERS_PORKMEAT!A2:D951,{4},FALSE)</f>
      </c>
      <c r="W1594" s="1">
        <f>VLOOKUP(H1594,SKU_PORKMEAT!A2:D683,{4},FALSE)</f>
      </c>
      <c r="X1594" s="1">
        <v>15</v>
      </c>
      <c r="Y1594" t="s">
        <v>139</v>
      </c>
    </row>
    <row r="1595" spans="1:25" x14ac:dyDescent="0.25">
      <c r="A1595" s="1">
        <v>2024</v>
      </c>
      <c r="B1595" s="1" t="s">
        <v>24</v>
      </c>
      <c r="C1595" s="1" t="s">
        <v>3001</v>
      </c>
      <c r="D1595" s="1" t="s">
        <v>4304</v>
      </c>
      <c r="E1595" s="1">
        <v>2100122600</v>
      </c>
      <c r="F1595" s="1" t="s">
        <v>576</v>
      </c>
      <c r="G1595" t="s">
        <v>28</v>
      </c>
      <c r="H1595" s="1">
        <v>1000000000762</v>
      </c>
      <c r="I1595" s="1" t="s">
        <v>504</v>
      </c>
      <c r="J1595" s="1" t="s">
        <v>504</v>
      </c>
      <c r="K1595" s="6" t="s">
        <v>4305</v>
      </c>
      <c r="L1595" t="s">
        <v>13</v>
      </c>
      <c r="M1595" t="s">
        <v>28</v>
      </c>
      <c r="N1595" s="6" t="s">
        <v>4305</v>
      </c>
      <c r="O1595" t="s">
        <v>28</v>
      </c>
      <c r="P1595" t="s">
        <v>28</v>
      </c>
      <c r="Q1595" t="s">
        <v>28</v>
      </c>
      <c r="R1595" s="7" t="s">
        <v>4306</v>
      </c>
      <c r="S1595" s="8">
        <f>R1595/N1595 * -1</f>
      </c>
      <c r="T1595">
        <f>VLOOKUP(H1595,SKU_PORKMEAT!A2:D683,{3},FALSE)</f>
      </c>
      <c r="U1595" s="1">
        <f>VLOOKUP(UPPER(IF(IFERROR(VLOOKUP(E1595,SOTC_PORKMEAT!A2:B5441,{2},FALSE), TRUE)=TRUE, VLOOKUP(E1595,PICKUP_PORKMEAT!A2:B559,{2},FALSE),VLOOKUP(E1595,SOTC_PORKMEAT!A2:B5441,{2},FALSE))), CUSTOMERS_PORKMEAT!A2:C951,{3},FALSE)</f>
      </c>
      <c r="V1595" s="1">
        <f>VLOOKUP(UPPER(IF(IFERROR(VLOOKUP(E1595,SOTC_PORKMEAT!A2:B5441,{2},FALSE), TRUE)=TRUE, VLOOKUP(E1595,PICKUP_PORKMEAT!A2:B559,{2},FALSE),VLOOKUP(E1595,SOTC_PORKMEAT!A2:B5441,{2},FALSE))), CUSTOMERS_PORKMEAT!A2:D951,{4},FALSE)</f>
      </c>
      <c r="W1595" s="1">
        <f>VLOOKUP(H1595,SKU_PORKMEAT!A2:D683,{4},FALSE)</f>
      </c>
      <c r="X1595" s="1">
        <v>12</v>
      </c>
      <c r="Y1595" t="s">
        <v>576</v>
      </c>
    </row>
    <row r="1596" spans="1:25" x14ac:dyDescent="0.25">
      <c r="A1596" s="1">
        <v>2024</v>
      </c>
      <c r="B1596" s="1" t="s">
        <v>24</v>
      </c>
      <c r="C1596" s="1" t="s">
        <v>3001</v>
      </c>
      <c r="D1596" s="1" t="s">
        <v>4307</v>
      </c>
      <c r="E1596" s="1">
        <v>2600002225</v>
      </c>
      <c r="F1596" s="1" t="s">
        <v>67</v>
      </c>
      <c r="G1596" t="s">
        <v>28</v>
      </c>
      <c r="H1596" s="1">
        <v>1000000001131</v>
      </c>
      <c r="I1596" s="1" t="s">
        <v>55</v>
      </c>
      <c r="J1596" s="1" t="s">
        <v>55</v>
      </c>
      <c r="K1596" s="6" t="s">
        <v>4308</v>
      </c>
      <c r="L1596" t="s">
        <v>13</v>
      </c>
      <c r="M1596" t="s">
        <v>28</v>
      </c>
      <c r="N1596" s="6" t="s">
        <v>4308</v>
      </c>
      <c r="O1596" t="s">
        <v>28</v>
      </c>
      <c r="P1596" t="s">
        <v>28</v>
      </c>
      <c r="Q1596" t="s">
        <v>28</v>
      </c>
      <c r="R1596" s="7" t="s">
        <v>4309</v>
      </c>
      <c r="S1596" s="8">
        <f>R1596/N1596 * -1</f>
      </c>
      <c r="T1596">
        <f>VLOOKUP(H1596,SKU_PORKMEAT!A2:D683,{3},FALSE)</f>
      </c>
      <c r="U1596" s="1">
        <f>VLOOKUP(UPPER(IF(IFERROR(VLOOKUP(E1596,SOTC_PORKMEAT!A2:B5441,{2},FALSE), TRUE)=TRUE, VLOOKUP(E1596,PICKUP_PORKMEAT!A2:B559,{2},FALSE),VLOOKUP(E1596,SOTC_PORKMEAT!A2:B5441,{2},FALSE))), CUSTOMERS_PORKMEAT!A2:C951,{3},FALSE)</f>
      </c>
      <c r="V1596" s="1">
        <f>VLOOKUP(UPPER(IF(IFERROR(VLOOKUP(E1596,SOTC_PORKMEAT!A2:B5441,{2},FALSE), TRUE)=TRUE, VLOOKUP(E1596,PICKUP_PORKMEAT!A2:B559,{2},FALSE),VLOOKUP(E1596,SOTC_PORKMEAT!A2:B5441,{2},FALSE))), CUSTOMERS_PORKMEAT!A2:D951,{4},FALSE)</f>
      </c>
      <c r="W1596" s="1">
        <f>VLOOKUP(H1596,SKU_PORKMEAT!A2:D683,{4},FALSE)</f>
      </c>
      <c r="X1596" s="1">
        <v>10</v>
      </c>
      <c r="Y1596" t="s">
        <v>67</v>
      </c>
    </row>
    <row r="1597" spans="1:25" x14ac:dyDescent="0.25">
      <c r="A1597" s="1">
        <v>2024</v>
      </c>
      <c r="B1597" s="1" t="s">
        <v>24</v>
      </c>
      <c r="C1597" s="1" t="s">
        <v>3001</v>
      </c>
      <c r="D1597" s="1" t="s">
        <v>4310</v>
      </c>
      <c r="E1597" s="1">
        <v>2600002222</v>
      </c>
      <c r="F1597" s="1" t="s">
        <v>503</v>
      </c>
      <c r="G1597" t="s">
        <v>28</v>
      </c>
      <c r="H1597" s="1">
        <v>1000000000762</v>
      </c>
      <c r="I1597" s="1" t="s">
        <v>504</v>
      </c>
      <c r="J1597" s="1" t="s">
        <v>504</v>
      </c>
      <c r="K1597" s="6" t="s">
        <v>4311</v>
      </c>
      <c r="L1597" t="s">
        <v>13</v>
      </c>
      <c r="M1597" t="s">
        <v>28</v>
      </c>
      <c r="N1597" s="6" t="s">
        <v>4311</v>
      </c>
      <c r="O1597" t="s">
        <v>28</v>
      </c>
      <c r="P1597" t="s">
        <v>28</v>
      </c>
      <c r="Q1597" t="s">
        <v>28</v>
      </c>
      <c r="R1597" s="7" t="s">
        <v>4312</v>
      </c>
      <c r="S1597" s="8">
        <f>R1597/N1597 * -1</f>
      </c>
      <c r="T1597">
        <f>VLOOKUP(H1597,SKU_PORKMEAT!A2:D683,{3},FALSE)</f>
      </c>
      <c r="U1597" s="1">
        <f>VLOOKUP(UPPER(IF(IFERROR(VLOOKUP(E1597,SOTC_PORKMEAT!A2:B5441,{2},FALSE), TRUE)=TRUE, VLOOKUP(E1597,PICKUP_PORKMEAT!A2:B559,{2},FALSE),VLOOKUP(E1597,SOTC_PORKMEAT!A2:B5441,{2},FALSE))), CUSTOMERS_PORKMEAT!A2:C951,{3},FALSE)</f>
      </c>
      <c r="V1597" s="1">
        <f>VLOOKUP(UPPER(IF(IFERROR(VLOOKUP(E1597,SOTC_PORKMEAT!A2:B5441,{2},FALSE), TRUE)=TRUE, VLOOKUP(E1597,PICKUP_PORKMEAT!A2:B559,{2},FALSE),VLOOKUP(E1597,SOTC_PORKMEAT!A2:B5441,{2},FALSE))), CUSTOMERS_PORKMEAT!A2:D951,{4},FALSE)</f>
      </c>
      <c r="W1597" s="1">
        <f>VLOOKUP(H1597,SKU_PORKMEAT!A2:D683,{4},FALSE)</f>
      </c>
      <c r="X1597" s="1">
        <v>12</v>
      </c>
      <c r="Y1597" t="s">
        <v>503</v>
      </c>
    </row>
    <row r="1598" spans="1:25" x14ac:dyDescent="0.25">
      <c r="A1598" s="1">
        <v>2024</v>
      </c>
      <c r="B1598" s="1" t="s">
        <v>24</v>
      </c>
      <c r="C1598" s="1" t="s">
        <v>3182</v>
      </c>
      <c r="D1598" s="1" t="s">
        <v>4313</v>
      </c>
      <c r="E1598" s="1">
        <v>2600002226</v>
      </c>
      <c r="F1598" s="1" t="s">
        <v>139</v>
      </c>
      <c r="G1598" t="s">
        <v>28</v>
      </c>
      <c r="H1598" s="1">
        <v>1000000001128</v>
      </c>
      <c r="I1598" s="1" t="s">
        <v>73</v>
      </c>
      <c r="J1598" s="1" t="s">
        <v>73</v>
      </c>
      <c r="K1598" s="6" t="s">
        <v>4314</v>
      </c>
      <c r="L1598" t="s">
        <v>13</v>
      </c>
      <c r="M1598" t="s">
        <v>28</v>
      </c>
      <c r="N1598" s="6" t="s">
        <v>4314</v>
      </c>
      <c r="O1598" t="s">
        <v>28</v>
      </c>
      <c r="P1598" t="s">
        <v>28</v>
      </c>
      <c r="Q1598" t="s">
        <v>28</v>
      </c>
      <c r="R1598" s="7" t="s">
        <v>4315</v>
      </c>
      <c r="S1598" s="8">
        <f>R1598/N1598 * -1</f>
      </c>
      <c r="T1598">
        <f>VLOOKUP(H1598,SKU_PORKMEAT!A2:D683,{3},FALSE)</f>
      </c>
      <c r="U1598" s="1">
        <f>VLOOKUP(UPPER(IF(IFERROR(VLOOKUP(E1598,SOTC_PORKMEAT!A2:B5441,{2},FALSE), TRUE)=TRUE, VLOOKUP(E1598,PICKUP_PORKMEAT!A2:B559,{2},FALSE),VLOOKUP(E1598,SOTC_PORKMEAT!A2:B5441,{2},FALSE))), CUSTOMERS_PORKMEAT!A2:C951,{3},FALSE)</f>
      </c>
      <c r="V1598" s="1">
        <f>VLOOKUP(UPPER(IF(IFERROR(VLOOKUP(E1598,SOTC_PORKMEAT!A2:B5441,{2},FALSE), TRUE)=TRUE, VLOOKUP(E1598,PICKUP_PORKMEAT!A2:B559,{2},FALSE),VLOOKUP(E1598,SOTC_PORKMEAT!A2:B5441,{2},FALSE))), CUSTOMERS_PORKMEAT!A2:D951,{4},FALSE)</f>
      </c>
      <c r="W1598" s="1">
        <f>VLOOKUP(H1598,SKU_PORKMEAT!A2:D683,{4},FALSE)</f>
      </c>
      <c r="X1598" s="1">
        <v>15</v>
      </c>
      <c r="Y1598" t="s">
        <v>139</v>
      </c>
    </row>
    <row r="1599" spans="1:25" x14ac:dyDescent="0.25">
      <c r="A1599" s="1">
        <v>2024</v>
      </c>
      <c r="B1599" s="1" t="s">
        <v>24</v>
      </c>
      <c r="C1599" s="1" t="s">
        <v>3001</v>
      </c>
      <c r="D1599" s="1" t="s">
        <v>4316</v>
      </c>
      <c r="E1599" s="1">
        <v>2600002224</v>
      </c>
      <c r="F1599" s="1" t="s">
        <v>576</v>
      </c>
      <c r="G1599" t="s">
        <v>28</v>
      </c>
      <c r="H1599" s="1">
        <v>1000000000762</v>
      </c>
      <c r="I1599" s="1" t="s">
        <v>504</v>
      </c>
      <c r="J1599" s="1" t="s">
        <v>504</v>
      </c>
      <c r="K1599" s="6" t="s">
        <v>4317</v>
      </c>
      <c r="L1599" t="s">
        <v>13</v>
      </c>
      <c r="M1599" t="s">
        <v>28</v>
      </c>
      <c r="N1599" s="6" t="s">
        <v>4317</v>
      </c>
      <c r="O1599" t="s">
        <v>28</v>
      </c>
      <c r="P1599" t="s">
        <v>28</v>
      </c>
      <c r="Q1599" t="s">
        <v>28</v>
      </c>
      <c r="R1599" s="7" t="s">
        <v>4318</v>
      </c>
      <c r="S1599" s="8">
        <f>R1599/N1599 * -1</f>
      </c>
      <c r="T1599">
        <f>VLOOKUP(H1599,SKU_PORKMEAT!A2:D683,{3},FALSE)</f>
      </c>
      <c r="U1599" s="1">
        <f>VLOOKUP(UPPER(IF(IFERROR(VLOOKUP(E1599,SOTC_PORKMEAT!A2:B5441,{2},FALSE), TRUE)=TRUE, VLOOKUP(E1599,PICKUP_PORKMEAT!A2:B559,{2},FALSE),VLOOKUP(E1599,SOTC_PORKMEAT!A2:B5441,{2},FALSE))), CUSTOMERS_PORKMEAT!A2:C951,{3},FALSE)</f>
      </c>
      <c r="V1599" s="1">
        <f>VLOOKUP(UPPER(IF(IFERROR(VLOOKUP(E1599,SOTC_PORKMEAT!A2:B5441,{2},FALSE), TRUE)=TRUE, VLOOKUP(E1599,PICKUP_PORKMEAT!A2:B559,{2},FALSE),VLOOKUP(E1599,SOTC_PORKMEAT!A2:B5441,{2},FALSE))), CUSTOMERS_PORKMEAT!A2:D951,{4},FALSE)</f>
      </c>
      <c r="W1599" s="1">
        <f>VLOOKUP(H1599,SKU_PORKMEAT!A2:D683,{4},FALSE)</f>
      </c>
      <c r="X1599" s="1">
        <v>12</v>
      </c>
      <c r="Y1599" t="s">
        <v>576</v>
      </c>
    </row>
    <row r="1600" spans="1:25" x14ac:dyDescent="0.25">
      <c r="A1600" s="1">
        <v>2024</v>
      </c>
      <c r="B1600" s="1" t="s">
        <v>24</v>
      </c>
      <c r="C1600" s="1" t="s">
        <v>3001</v>
      </c>
      <c r="D1600" s="1" t="s">
        <v>4319</v>
      </c>
      <c r="E1600" s="1">
        <v>2600002223</v>
      </c>
      <c r="F1600" s="1" t="s">
        <v>545</v>
      </c>
      <c r="G1600" t="s">
        <v>28</v>
      </c>
      <c r="H1600" s="1">
        <v>1000000000762</v>
      </c>
      <c r="I1600" s="1" t="s">
        <v>504</v>
      </c>
      <c r="J1600" s="1" t="s">
        <v>504</v>
      </c>
      <c r="K1600" s="6" t="s">
        <v>4320</v>
      </c>
      <c r="L1600" t="s">
        <v>13</v>
      </c>
      <c r="M1600" t="s">
        <v>28</v>
      </c>
      <c r="N1600" s="6" t="s">
        <v>4320</v>
      </c>
      <c r="O1600" t="s">
        <v>28</v>
      </c>
      <c r="P1600" t="s">
        <v>28</v>
      </c>
      <c r="Q1600" t="s">
        <v>28</v>
      </c>
      <c r="R1600" s="7" t="s">
        <v>4321</v>
      </c>
      <c r="S1600" s="8">
        <f>R1600/N1600 * -1</f>
      </c>
      <c r="T1600">
        <f>VLOOKUP(H1600,SKU_PORKMEAT!A2:D683,{3},FALSE)</f>
      </c>
      <c r="U1600" s="1">
        <f>VLOOKUP(UPPER(IF(IFERROR(VLOOKUP(E1600,SOTC_PORKMEAT!A2:B5441,{2},FALSE), TRUE)=TRUE, VLOOKUP(E1600,PICKUP_PORKMEAT!A2:B559,{2},FALSE),VLOOKUP(E1600,SOTC_PORKMEAT!A2:B5441,{2},FALSE))), CUSTOMERS_PORKMEAT!A2:C951,{3},FALSE)</f>
      </c>
      <c r="V1600" s="1">
        <f>VLOOKUP(UPPER(IF(IFERROR(VLOOKUP(E1600,SOTC_PORKMEAT!A2:B5441,{2},FALSE), TRUE)=TRUE, VLOOKUP(E1600,PICKUP_PORKMEAT!A2:B559,{2},FALSE),VLOOKUP(E1600,SOTC_PORKMEAT!A2:B5441,{2},FALSE))), CUSTOMERS_PORKMEAT!A2:D951,{4},FALSE)</f>
      </c>
      <c r="W1600" s="1">
        <f>VLOOKUP(H1600,SKU_PORKMEAT!A2:D683,{4},FALSE)</f>
      </c>
      <c r="X1600" s="1">
        <v>12</v>
      </c>
      <c r="Y1600" t="s">
        <v>545</v>
      </c>
    </row>
    <row r="1601" spans="1:25" x14ac:dyDescent="0.25">
      <c r="A1601" s="1">
        <v>2024</v>
      </c>
      <c r="B1601" s="1" t="s">
        <v>24</v>
      </c>
      <c r="C1601" s="1" t="s">
        <v>3001</v>
      </c>
      <c r="D1601" s="1" t="s">
        <v>4322</v>
      </c>
      <c r="E1601" s="1">
        <v>2100122649</v>
      </c>
      <c r="F1601" s="1" t="s">
        <v>231</v>
      </c>
      <c r="G1601" t="s">
        <v>28</v>
      </c>
      <c r="H1601" s="1">
        <v>1000000001127</v>
      </c>
      <c r="I1601" s="1" t="s">
        <v>50</v>
      </c>
      <c r="J1601" s="1" t="s">
        <v>50</v>
      </c>
      <c r="K1601" s="6" t="s">
        <v>4323</v>
      </c>
      <c r="L1601" t="s">
        <v>13</v>
      </c>
      <c r="M1601" t="s">
        <v>28</v>
      </c>
      <c r="N1601" s="6" t="s">
        <v>4323</v>
      </c>
      <c r="O1601" t="s">
        <v>28</v>
      </c>
      <c r="P1601" t="s">
        <v>28</v>
      </c>
      <c r="Q1601" t="s">
        <v>28</v>
      </c>
      <c r="R1601" s="7" t="s">
        <v>4324</v>
      </c>
      <c r="S1601" s="8">
        <f>R1601/N1601 * -1</f>
      </c>
      <c r="T1601">
        <f>VLOOKUP(H1601,SKU_PORKMEAT!A2:D683,{3},FALSE)</f>
      </c>
      <c r="U1601" s="1">
        <f>VLOOKUP(UPPER(IF(IFERROR(VLOOKUP(E1601,SOTC_PORKMEAT!A2:B5441,{2},FALSE), TRUE)=TRUE, VLOOKUP(E1601,PICKUP_PORKMEAT!A2:B559,{2},FALSE),VLOOKUP(E1601,SOTC_PORKMEAT!A2:B5441,{2},FALSE))), CUSTOMERS_PORKMEAT!A2:C951,{3},FALSE)</f>
      </c>
      <c r="V1601" s="1">
        <f>VLOOKUP(UPPER(IF(IFERROR(VLOOKUP(E1601,SOTC_PORKMEAT!A2:B5441,{2},FALSE), TRUE)=TRUE, VLOOKUP(E1601,PICKUP_PORKMEAT!A2:B559,{2},FALSE),VLOOKUP(E1601,SOTC_PORKMEAT!A2:B5441,{2},FALSE))), CUSTOMERS_PORKMEAT!A2:D951,{4},FALSE)</f>
      </c>
      <c r="W1601" s="1">
        <f>VLOOKUP(H1601,SKU_PORKMEAT!A2:D683,{4},FALSE)</f>
      </c>
      <c r="X1601" s="1">
        <v>15</v>
      </c>
      <c r="Y1601" t="s">
        <v>231</v>
      </c>
    </row>
    <row r="1602" spans="1:25" x14ac:dyDescent="0.25">
      <c r="A1602" s="1">
        <v>2024</v>
      </c>
      <c r="B1602" s="1" t="s">
        <v>24</v>
      </c>
      <c r="C1602" s="1" t="s">
        <v>3001</v>
      </c>
      <c r="D1602" s="1" t="s">
        <v>4325</v>
      </c>
      <c r="E1602" s="1">
        <v>2100122616</v>
      </c>
      <c r="F1602" s="1" t="s">
        <v>462</v>
      </c>
      <c r="G1602" t="s">
        <v>28</v>
      </c>
      <c r="H1602" s="1">
        <v>1000000001172</v>
      </c>
      <c r="I1602" s="1" t="s">
        <v>1063</v>
      </c>
      <c r="J1602" s="1" t="s">
        <v>1063</v>
      </c>
      <c r="K1602" s="6" t="s">
        <v>4326</v>
      </c>
      <c r="L1602" t="s">
        <v>13</v>
      </c>
      <c r="M1602" t="s">
        <v>28</v>
      </c>
      <c r="N1602" s="6" t="s">
        <v>4326</v>
      </c>
      <c r="O1602" t="s">
        <v>28</v>
      </c>
      <c r="P1602" t="s">
        <v>28</v>
      </c>
      <c r="Q1602" t="s">
        <v>28</v>
      </c>
      <c r="R1602" s="7" t="s">
        <v>4327</v>
      </c>
      <c r="S1602" s="8">
        <f>R1602/N1602 * -1</f>
      </c>
      <c r="T1602">
        <f>VLOOKUP(H1602,SKU_PORKMEAT!A2:D683,{3},FALSE)</f>
      </c>
      <c r="U1602" s="1">
        <f>VLOOKUP(UPPER(IF(IFERROR(VLOOKUP(E1602,SOTC_PORKMEAT!A2:B5441,{2},FALSE), TRUE)=TRUE, VLOOKUP(E1602,PICKUP_PORKMEAT!A2:B559,{2},FALSE),VLOOKUP(E1602,SOTC_PORKMEAT!A2:B5441,{2},FALSE))), CUSTOMERS_PORKMEAT!A2:C951,{3},FALSE)</f>
      </c>
      <c r="V1602" s="1">
        <f>VLOOKUP(UPPER(IF(IFERROR(VLOOKUP(E1602,SOTC_PORKMEAT!A2:B5441,{2},FALSE), TRUE)=TRUE, VLOOKUP(E1602,PICKUP_PORKMEAT!A2:B559,{2},FALSE),VLOOKUP(E1602,SOTC_PORKMEAT!A2:B5441,{2},FALSE))), CUSTOMERS_PORKMEAT!A2:D951,{4},FALSE)</f>
      </c>
      <c r="W1602" s="1">
        <f>VLOOKUP(H1602,SKU_PORKMEAT!A2:D683,{4},FALSE)</f>
      </c>
      <c r="X1602" s="1">
        <v>12</v>
      </c>
      <c r="Y1602" t="s">
        <v>462</v>
      </c>
    </row>
    <row r="1603" spans="1:25" x14ac:dyDescent="0.25">
      <c r="A1603" s="1">
        <v>2024</v>
      </c>
      <c r="B1603" s="1" t="s">
        <v>24</v>
      </c>
      <c r="C1603" s="1" t="s">
        <v>3001</v>
      </c>
      <c r="D1603" s="1" t="s">
        <v>4328</v>
      </c>
      <c r="E1603" s="1">
        <v>2100122619</v>
      </c>
      <c r="F1603" s="1" t="s">
        <v>67</v>
      </c>
      <c r="G1603" t="s">
        <v>28</v>
      </c>
      <c r="H1603" s="1">
        <v>1000000001131</v>
      </c>
      <c r="I1603" s="1" t="s">
        <v>55</v>
      </c>
      <c r="J1603" s="1" t="s">
        <v>55</v>
      </c>
      <c r="K1603" s="6" t="s">
        <v>4329</v>
      </c>
      <c r="L1603" t="s">
        <v>13</v>
      </c>
      <c r="M1603" t="s">
        <v>28</v>
      </c>
      <c r="N1603" s="6" t="s">
        <v>4329</v>
      </c>
      <c r="O1603" t="s">
        <v>28</v>
      </c>
      <c r="P1603" t="s">
        <v>28</v>
      </c>
      <c r="Q1603" t="s">
        <v>28</v>
      </c>
      <c r="R1603" s="7" t="s">
        <v>4330</v>
      </c>
      <c r="S1603" s="8">
        <f>R1603/N1603 * -1</f>
      </c>
      <c r="T1603">
        <f>VLOOKUP(H1603,SKU_PORKMEAT!A2:D683,{3},FALSE)</f>
      </c>
      <c r="U1603" s="1">
        <f>VLOOKUP(UPPER(IF(IFERROR(VLOOKUP(E1603,SOTC_PORKMEAT!A2:B5441,{2},FALSE), TRUE)=TRUE, VLOOKUP(E1603,PICKUP_PORKMEAT!A2:B559,{2},FALSE),VLOOKUP(E1603,SOTC_PORKMEAT!A2:B5441,{2},FALSE))), CUSTOMERS_PORKMEAT!A2:C951,{3},FALSE)</f>
      </c>
      <c r="V1603" s="1">
        <f>VLOOKUP(UPPER(IF(IFERROR(VLOOKUP(E1603,SOTC_PORKMEAT!A2:B5441,{2},FALSE), TRUE)=TRUE, VLOOKUP(E1603,PICKUP_PORKMEAT!A2:B559,{2},FALSE),VLOOKUP(E1603,SOTC_PORKMEAT!A2:B5441,{2},FALSE))), CUSTOMERS_PORKMEAT!A2:D951,{4},FALSE)</f>
      </c>
      <c r="W1603" s="1">
        <f>VLOOKUP(H1603,SKU_PORKMEAT!A2:D683,{4},FALSE)</f>
      </c>
      <c r="X1603" s="1">
        <v>10</v>
      </c>
      <c r="Y1603" t="s">
        <v>67</v>
      </c>
    </row>
    <row r="1604" spans="1:25" x14ac:dyDescent="0.25">
      <c r="A1604" s="1">
        <v>2024</v>
      </c>
      <c r="B1604" s="1" t="s">
        <v>24</v>
      </c>
      <c r="C1604" s="1" t="s">
        <v>3001</v>
      </c>
      <c r="D1604" s="1" t="s">
        <v>4331</v>
      </c>
      <c r="E1604" s="1">
        <v>2100122620</v>
      </c>
      <c r="F1604" s="1" t="s">
        <v>67</v>
      </c>
      <c r="G1604" t="s">
        <v>28</v>
      </c>
      <c r="H1604" s="1">
        <v>1000000001131</v>
      </c>
      <c r="I1604" s="1" t="s">
        <v>55</v>
      </c>
      <c r="J1604" s="1" t="s">
        <v>55</v>
      </c>
      <c r="K1604" s="6" t="s">
        <v>4332</v>
      </c>
      <c r="L1604" t="s">
        <v>13</v>
      </c>
      <c r="M1604" t="s">
        <v>28</v>
      </c>
      <c r="N1604" s="6" t="s">
        <v>4332</v>
      </c>
      <c r="O1604" t="s">
        <v>28</v>
      </c>
      <c r="P1604" t="s">
        <v>28</v>
      </c>
      <c r="Q1604" t="s">
        <v>28</v>
      </c>
      <c r="R1604" s="7" t="s">
        <v>4333</v>
      </c>
      <c r="S1604" s="8">
        <f>R1604/N1604 * -1</f>
      </c>
      <c r="T1604">
        <f>VLOOKUP(H1604,SKU_PORKMEAT!A2:D683,{3},FALSE)</f>
      </c>
      <c r="U1604" s="1">
        <f>VLOOKUP(UPPER(IF(IFERROR(VLOOKUP(E1604,SOTC_PORKMEAT!A2:B5441,{2},FALSE), TRUE)=TRUE, VLOOKUP(E1604,PICKUP_PORKMEAT!A2:B559,{2},FALSE),VLOOKUP(E1604,SOTC_PORKMEAT!A2:B5441,{2},FALSE))), CUSTOMERS_PORKMEAT!A2:C951,{3},FALSE)</f>
      </c>
      <c r="V1604" s="1">
        <f>VLOOKUP(UPPER(IF(IFERROR(VLOOKUP(E1604,SOTC_PORKMEAT!A2:B5441,{2},FALSE), TRUE)=TRUE, VLOOKUP(E1604,PICKUP_PORKMEAT!A2:B559,{2},FALSE),VLOOKUP(E1604,SOTC_PORKMEAT!A2:B5441,{2},FALSE))), CUSTOMERS_PORKMEAT!A2:D951,{4},FALSE)</f>
      </c>
      <c r="W1604" s="1">
        <f>VLOOKUP(H1604,SKU_PORKMEAT!A2:D683,{4},FALSE)</f>
      </c>
      <c r="X1604" s="1">
        <v>10</v>
      </c>
      <c r="Y1604" t="s">
        <v>67</v>
      </c>
    </row>
    <row r="1605" spans="1:25" x14ac:dyDescent="0.25">
      <c r="A1605" s="1">
        <v>2024</v>
      </c>
      <c r="B1605" s="1" t="s">
        <v>24</v>
      </c>
      <c r="C1605" s="1" t="s">
        <v>3001</v>
      </c>
      <c r="D1605" s="1" t="s">
        <v>4334</v>
      </c>
      <c r="E1605" s="1">
        <v>2100122621</v>
      </c>
      <c r="F1605" s="1" t="s">
        <v>67</v>
      </c>
      <c r="G1605" t="s">
        <v>28</v>
      </c>
      <c r="H1605" s="1">
        <v>1000000001131</v>
      </c>
      <c r="I1605" s="1" t="s">
        <v>55</v>
      </c>
      <c r="J1605" s="1" t="s">
        <v>55</v>
      </c>
      <c r="K1605" s="6" t="s">
        <v>4335</v>
      </c>
      <c r="L1605" t="s">
        <v>13</v>
      </c>
      <c r="M1605" t="s">
        <v>28</v>
      </c>
      <c r="N1605" s="6" t="s">
        <v>4335</v>
      </c>
      <c r="O1605" t="s">
        <v>28</v>
      </c>
      <c r="P1605" t="s">
        <v>28</v>
      </c>
      <c r="Q1605" t="s">
        <v>28</v>
      </c>
      <c r="R1605" s="7" t="s">
        <v>4336</v>
      </c>
      <c r="S1605" s="8">
        <f>R1605/N1605 * -1</f>
      </c>
      <c r="T1605">
        <f>VLOOKUP(H1605,SKU_PORKMEAT!A2:D683,{3},FALSE)</f>
      </c>
      <c r="U1605" s="1">
        <f>VLOOKUP(UPPER(IF(IFERROR(VLOOKUP(E1605,SOTC_PORKMEAT!A2:B5441,{2},FALSE), TRUE)=TRUE, VLOOKUP(E1605,PICKUP_PORKMEAT!A2:B559,{2},FALSE),VLOOKUP(E1605,SOTC_PORKMEAT!A2:B5441,{2},FALSE))), CUSTOMERS_PORKMEAT!A2:C951,{3},FALSE)</f>
      </c>
      <c r="V1605" s="1">
        <f>VLOOKUP(UPPER(IF(IFERROR(VLOOKUP(E1605,SOTC_PORKMEAT!A2:B5441,{2},FALSE), TRUE)=TRUE, VLOOKUP(E1605,PICKUP_PORKMEAT!A2:B559,{2},FALSE),VLOOKUP(E1605,SOTC_PORKMEAT!A2:B5441,{2},FALSE))), CUSTOMERS_PORKMEAT!A2:D951,{4},FALSE)</f>
      </c>
      <c r="W1605" s="1">
        <f>VLOOKUP(H1605,SKU_PORKMEAT!A2:D683,{4},FALSE)</f>
      </c>
      <c r="X1605" s="1">
        <v>10</v>
      </c>
      <c r="Y1605" t="s">
        <v>67</v>
      </c>
    </row>
    <row r="1606" spans="1:25" x14ac:dyDescent="0.25">
      <c r="A1606" s="1">
        <v>2024</v>
      </c>
      <c r="B1606" s="1" t="s">
        <v>24</v>
      </c>
      <c r="C1606" s="1" t="s">
        <v>3001</v>
      </c>
      <c r="D1606" s="1" t="s">
        <v>4337</v>
      </c>
      <c r="E1606" s="1">
        <v>2100122933</v>
      </c>
      <c r="F1606" s="1" t="s">
        <v>287</v>
      </c>
      <c r="G1606" t="s">
        <v>28</v>
      </c>
      <c r="H1606" s="1">
        <v>1000000001131</v>
      </c>
      <c r="I1606" s="1" t="s">
        <v>55</v>
      </c>
      <c r="J1606" s="1" t="s">
        <v>55</v>
      </c>
      <c r="K1606" s="6" t="s">
        <v>4338</v>
      </c>
      <c r="L1606" t="s">
        <v>13</v>
      </c>
      <c r="M1606" t="s">
        <v>28</v>
      </c>
      <c r="N1606" s="6" t="s">
        <v>4338</v>
      </c>
      <c r="O1606" t="s">
        <v>28</v>
      </c>
      <c r="P1606" t="s">
        <v>28</v>
      </c>
      <c r="Q1606" t="s">
        <v>28</v>
      </c>
      <c r="R1606" s="7" t="s">
        <v>4339</v>
      </c>
      <c r="S1606" s="8">
        <f>R1606/N1606 * -1</f>
      </c>
      <c r="T1606">
        <f>VLOOKUP(H1606,SKU_PORKMEAT!A2:D683,{3},FALSE)</f>
      </c>
      <c r="U1606" s="1">
        <f>VLOOKUP(UPPER(IF(IFERROR(VLOOKUP(E1606,SOTC_PORKMEAT!A2:B5441,{2},FALSE), TRUE)=TRUE, VLOOKUP(E1606,PICKUP_PORKMEAT!A2:B559,{2},FALSE),VLOOKUP(E1606,SOTC_PORKMEAT!A2:B5441,{2},FALSE))), CUSTOMERS_PORKMEAT!A2:C951,{3},FALSE)</f>
      </c>
      <c r="V1606" s="1">
        <f>VLOOKUP(UPPER(IF(IFERROR(VLOOKUP(E1606,SOTC_PORKMEAT!A2:B5441,{2},FALSE), TRUE)=TRUE, VLOOKUP(E1606,PICKUP_PORKMEAT!A2:B559,{2},FALSE),VLOOKUP(E1606,SOTC_PORKMEAT!A2:B5441,{2},FALSE))), CUSTOMERS_PORKMEAT!A2:D951,{4},FALSE)</f>
      </c>
      <c r="W1606" s="1">
        <f>VLOOKUP(H1606,SKU_PORKMEAT!A2:D683,{4},FALSE)</f>
      </c>
      <c r="X1606" s="1">
        <v>10</v>
      </c>
      <c r="Y1606" t="s">
        <v>287</v>
      </c>
    </row>
    <row r="1607" spans="1:25" x14ac:dyDescent="0.25">
      <c r="A1607" s="1">
        <v>2024</v>
      </c>
      <c r="B1607" s="1" t="s">
        <v>24</v>
      </c>
      <c r="C1607" s="1" t="s">
        <v>3001</v>
      </c>
      <c r="D1607" s="1" t="s">
        <v>4340</v>
      </c>
      <c r="E1607" s="1">
        <v>2100122617</v>
      </c>
      <c r="F1607" s="1" t="s">
        <v>77</v>
      </c>
      <c r="G1607" t="s">
        <v>28</v>
      </c>
      <c r="H1607" s="1">
        <v>1000000000668</v>
      </c>
      <c r="I1607" s="1" t="s">
        <v>81</v>
      </c>
      <c r="J1607" s="1" t="s">
        <v>81</v>
      </c>
      <c r="K1607" s="6" t="s">
        <v>4341</v>
      </c>
      <c r="L1607" t="s">
        <v>13</v>
      </c>
      <c r="M1607" t="s">
        <v>28</v>
      </c>
      <c r="N1607" s="6" t="s">
        <v>4341</v>
      </c>
      <c r="O1607" t="s">
        <v>28</v>
      </c>
      <c r="P1607" t="s">
        <v>28</v>
      </c>
      <c r="Q1607" t="s">
        <v>28</v>
      </c>
      <c r="R1607" s="7" t="s">
        <v>4342</v>
      </c>
      <c r="S1607" s="8">
        <f>R1607/N1607 * -1</f>
      </c>
      <c r="T1607">
        <f>VLOOKUP(H1607,SKU_PORKMEAT!A2:D683,{3},FALSE)</f>
      </c>
      <c r="U1607" s="1">
        <f>VLOOKUP(UPPER(IF(IFERROR(VLOOKUP(E1607,SOTC_PORKMEAT!A2:B5441,{2},FALSE), TRUE)=TRUE, VLOOKUP(E1607,PICKUP_PORKMEAT!A2:B559,{2},FALSE),VLOOKUP(E1607,SOTC_PORKMEAT!A2:B5441,{2},FALSE))), CUSTOMERS_PORKMEAT!A2:C951,{3},FALSE)</f>
      </c>
      <c r="V1607" s="1">
        <f>VLOOKUP(UPPER(IF(IFERROR(VLOOKUP(E1607,SOTC_PORKMEAT!A2:B5441,{2},FALSE), TRUE)=TRUE, VLOOKUP(E1607,PICKUP_PORKMEAT!A2:B559,{2},FALSE),VLOOKUP(E1607,SOTC_PORKMEAT!A2:B5441,{2},FALSE))), CUSTOMERS_PORKMEAT!A2:D951,{4},FALSE)</f>
      </c>
      <c r="W1607" s="1">
        <f>VLOOKUP(H1607,SKU_PORKMEAT!A2:D683,{4},FALSE)</f>
      </c>
      <c r="X1607" s="1">
        <v>13</v>
      </c>
      <c r="Y1607" t="s">
        <v>77</v>
      </c>
    </row>
    <row r="1608" spans="1:25" x14ac:dyDescent="0.25">
      <c r="A1608" s="1">
        <v>2024</v>
      </c>
      <c r="B1608" s="1" t="s">
        <v>24</v>
      </c>
      <c r="C1608" s="1" t="s">
        <v>3001</v>
      </c>
      <c r="D1608" s="1" t="s">
        <v>4340</v>
      </c>
      <c r="E1608" s="1">
        <v>2100122617</v>
      </c>
      <c r="F1608" s="1" t="s">
        <v>77</v>
      </c>
      <c r="G1608" t="s">
        <v>28</v>
      </c>
      <c r="H1608" s="1">
        <v>1000000001134</v>
      </c>
      <c r="I1608" s="1" t="s">
        <v>516</v>
      </c>
      <c r="J1608" s="1" t="s">
        <v>516</v>
      </c>
      <c r="K1608" s="6" t="s">
        <v>4343</v>
      </c>
      <c r="L1608" t="s">
        <v>13</v>
      </c>
      <c r="M1608" t="s">
        <v>28</v>
      </c>
      <c r="N1608" s="6" t="s">
        <v>4343</v>
      </c>
      <c r="O1608" t="s">
        <v>28</v>
      </c>
      <c r="P1608" t="s">
        <v>28</v>
      </c>
      <c r="Q1608" t="s">
        <v>28</v>
      </c>
      <c r="R1608" s="7" t="s">
        <v>4344</v>
      </c>
      <c r="S1608" s="8">
        <f>R1608/N1608 * -1</f>
      </c>
      <c r="T1608">
        <f>VLOOKUP(H1608,SKU_PORKMEAT!A2:D683,{3},FALSE)</f>
      </c>
      <c r="U1608" s="1">
        <f>VLOOKUP(UPPER(IF(IFERROR(VLOOKUP(E1608,SOTC_PORKMEAT!A2:B5441,{2},FALSE), TRUE)=TRUE, VLOOKUP(E1608,PICKUP_PORKMEAT!A2:B559,{2},FALSE),VLOOKUP(E1608,SOTC_PORKMEAT!A2:B5441,{2},FALSE))), CUSTOMERS_PORKMEAT!A2:C951,{3},FALSE)</f>
      </c>
      <c r="V1608" s="1">
        <f>VLOOKUP(UPPER(IF(IFERROR(VLOOKUP(E1608,SOTC_PORKMEAT!A2:B5441,{2},FALSE), TRUE)=TRUE, VLOOKUP(E1608,PICKUP_PORKMEAT!A2:B559,{2},FALSE),VLOOKUP(E1608,SOTC_PORKMEAT!A2:B5441,{2},FALSE))), CUSTOMERS_PORKMEAT!A2:D951,{4},FALSE)</f>
      </c>
      <c r="W1608" s="1">
        <f>VLOOKUP(H1608,SKU_PORKMEAT!A2:D683,{4},FALSE)</f>
      </c>
      <c r="X1608" s="1">
        <v>13</v>
      </c>
      <c r="Y1608" t="s">
        <v>77</v>
      </c>
    </row>
    <row r="1609" spans="1:25" x14ac:dyDescent="0.25">
      <c r="A1609" s="1">
        <v>2024</v>
      </c>
      <c r="B1609" s="1" t="s">
        <v>24</v>
      </c>
      <c r="C1609" s="1" t="s">
        <v>3001</v>
      </c>
      <c r="D1609" s="1" t="s">
        <v>4340</v>
      </c>
      <c r="E1609" s="1">
        <v>2100122617</v>
      </c>
      <c r="F1609" s="1" t="s">
        <v>77</v>
      </c>
      <c r="G1609" t="s">
        <v>28</v>
      </c>
      <c r="H1609" s="1">
        <v>1000000001136</v>
      </c>
      <c r="I1609" s="1" t="s">
        <v>519</v>
      </c>
      <c r="J1609" s="1" t="s">
        <v>519</v>
      </c>
      <c r="K1609" s="6" t="s">
        <v>4345</v>
      </c>
      <c r="L1609" t="s">
        <v>13</v>
      </c>
      <c r="M1609" t="s">
        <v>28</v>
      </c>
      <c r="N1609" s="6" t="s">
        <v>4345</v>
      </c>
      <c r="O1609" t="s">
        <v>28</v>
      </c>
      <c r="P1609" t="s">
        <v>28</v>
      </c>
      <c r="Q1609" t="s">
        <v>28</v>
      </c>
      <c r="R1609" s="7" t="s">
        <v>4346</v>
      </c>
      <c r="S1609" s="8">
        <f>R1609/N1609 * -1</f>
      </c>
      <c r="T1609">
        <f>VLOOKUP(H1609,SKU_PORKMEAT!A2:D683,{3},FALSE)</f>
      </c>
      <c r="U1609" s="1">
        <f>VLOOKUP(UPPER(IF(IFERROR(VLOOKUP(E1609,SOTC_PORKMEAT!A2:B5441,{2},FALSE), TRUE)=TRUE, VLOOKUP(E1609,PICKUP_PORKMEAT!A2:B559,{2},FALSE),VLOOKUP(E1609,SOTC_PORKMEAT!A2:B5441,{2},FALSE))), CUSTOMERS_PORKMEAT!A2:C951,{3},FALSE)</f>
      </c>
      <c r="V1609" s="1">
        <f>VLOOKUP(UPPER(IF(IFERROR(VLOOKUP(E1609,SOTC_PORKMEAT!A2:B5441,{2},FALSE), TRUE)=TRUE, VLOOKUP(E1609,PICKUP_PORKMEAT!A2:B559,{2},FALSE),VLOOKUP(E1609,SOTC_PORKMEAT!A2:B5441,{2},FALSE))), CUSTOMERS_PORKMEAT!A2:D951,{4},FALSE)</f>
      </c>
      <c r="W1609" s="1">
        <f>VLOOKUP(H1609,SKU_PORKMEAT!A2:D683,{4},FALSE)</f>
      </c>
      <c r="X1609" s="1">
        <v>13</v>
      </c>
      <c r="Y1609" t="s">
        <v>77</v>
      </c>
    </row>
    <row r="1610" spans="1:25" x14ac:dyDescent="0.25">
      <c r="A1610" s="1">
        <v>2024</v>
      </c>
      <c r="B1610" s="1" t="s">
        <v>24</v>
      </c>
      <c r="C1610" s="1" t="s">
        <v>3001</v>
      </c>
      <c r="D1610" s="1" t="s">
        <v>4340</v>
      </c>
      <c r="E1610" s="1">
        <v>2100122617</v>
      </c>
      <c r="F1610" s="1" t="s">
        <v>77</v>
      </c>
      <c r="G1610" t="s">
        <v>28</v>
      </c>
      <c r="H1610" s="1">
        <v>1000000000718</v>
      </c>
      <c r="I1610" s="1" t="s">
        <v>84</v>
      </c>
      <c r="J1610" s="1" t="s">
        <v>84</v>
      </c>
      <c r="K1610" s="6" t="s">
        <v>4347</v>
      </c>
      <c r="L1610" t="s">
        <v>13</v>
      </c>
      <c r="M1610" t="s">
        <v>28</v>
      </c>
      <c r="N1610" s="6" t="s">
        <v>4347</v>
      </c>
      <c r="O1610" t="s">
        <v>28</v>
      </c>
      <c r="P1610" t="s">
        <v>28</v>
      </c>
      <c r="Q1610" t="s">
        <v>28</v>
      </c>
      <c r="R1610" s="7" t="s">
        <v>4348</v>
      </c>
      <c r="S1610" s="8">
        <f>R1610/N1610 * -1</f>
      </c>
      <c r="T1610">
        <f>VLOOKUP(H1610,SKU_PORKMEAT!A2:D683,{3},FALSE)</f>
      </c>
      <c r="U1610" s="1">
        <f>VLOOKUP(UPPER(IF(IFERROR(VLOOKUP(E1610,SOTC_PORKMEAT!A2:B5441,{2},FALSE), TRUE)=TRUE, VLOOKUP(E1610,PICKUP_PORKMEAT!A2:B559,{2},FALSE),VLOOKUP(E1610,SOTC_PORKMEAT!A2:B5441,{2},FALSE))), CUSTOMERS_PORKMEAT!A2:C951,{3},FALSE)</f>
      </c>
      <c r="V1610" s="1">
        <f>VLOOKUP(UPPER(IF(IFERROR(VLOOKUP(E1610,SOTC_PORKMEAT!A2:B5441,{2},FALSE), TRUE)=TRUE, VLOOKUP(E1610,PICKUP_PORKMEAT!A2:B559,{2},FALSE),VLOOKUP(E1610,SOTC_PORKMEAT!A2:B5441,{2},FALSE))), CUSTOMERS_PORKMEAT!A2:D951,{4},FALSE)</f>
      </c>
      <c r="W1610" s="1">
        <f>VLOOKUP(H1610,SKU_PORKMEAT!A2:D683,{4},FALSE)</f>
      </c>
      <c r="X1610" s="1">
        <v>13</v>
      </c>
      <c r="Y1610" t="s">
        <v>77</v>
      </c>
    </row>
    <row r="1611" spans="1:25" x14ac:dyDescent="0.25">
      <c r="A1611" s="1">
        <v>2024</v>
      </c>
      <c r="B1611" s="1" t="s">
        <v>24</v>
      </c>
      <c r="C1611" s="1" t="s">
        <v>3545</v>
      </c>
      <c r="D1611" s="1" t="s">
        <v>4349</v>
      </c>
      <c r="E1611" s="1">
        <v>2100122949</v>
      </c>
      <c r="F1611" s="1" t="s">
        <v>92</v>
      </c>
      <c r="G1611" t="s">
        <v>28</v>
      </c>
      <c r="H1611" s="1">
        <v>1000000001128</v>
      </c>
      <c r="I1611" s="1" t="s">
        <v>73</v>
      </c>
      <c r="J1611" s="1" t="s">
        <v>73</v>
      </c>
      <c r="K1611" s="6" t="s">
        <v>4350</v>
      </c>
      <c r="L1611" t="s">
        <v>13</v>
      </c>
      <c r="M1611" t="s">
        <v>28</v>
      </c>
      <c r="N1611" s="6" t="s">
        <v>4350</v>
      </c>
      <c r="O1611" t="s">
        <v>28</v>
      </c>
      <c r="P1611" t="s">
        <v>28</v>
      </c>
      <c r="Q1611" t="s">
        <v>28</v>
      </c>
      <c r="R1611" s="7" t="s">
        <v>4351</v>
      </c>
      <c r="S1611" s="8">
        <f>R1611/N1611 * -1</f>
      </c>
      <c r="T1611">
        <f>VLOOKUP(H1611,SKU_PORKMEAT!A2:D683,{3},FALSE)</f>
      </c>
      <c r="U1611" s="1">
        <f>VLOOKUP(UPPER(IF(IFERROR(VLOOKUP(E1611,SOTC_PORKMEAT!A2:B5441,{2},FALSE), TRUE)=TRUE, VLOOKUP(E1611,PICKUP_PORKMEAT!A2:B559,{2},FALSE),VLOOKUP(E1611,SOTC_PORKMEAT!A2:B5441,{2},FALSE))), CUSTOMERS_PORKMEAT!A2:C951,{3},FALSE)</f>
      </c>
      <c r="V1611" s="1">
        <f>VLOOKUP(UPPER(IF(IFERROR(VLOOKUP(E1611,SOTC_PORKMEAT!A2:B5441,{2},FALSE), TRUE)=TRUE, VLOOKUP(E1611,PICKUP_PORKMEAT!A2:B559,{2},FALSE),VLOOKUP(E1611,SOTC_PORKMEAT!A2:B5441,{2},FALSE))), CUSTOMERS_PORKMEAT!A2:D951,{4},FALSE)</f>
      </c>
      <c r="W1611" s="1">
        <f>VLOOKUP(H1611,SKU_PORKMEAT!A2:D683,{4},FALSE)</f>
      </c>
      <c r="X1611" s="1">
        <v>15</v>
      </c>
      <c r="Y1611" t="s">
        <v>92</v>
      </c>
    </row>
    <row r="1612" spans="1:25" x14ac:dyDescent="0.25">
      <c r="A1612" s="1">
        <v>2024</v>
      </c>
      <c r="B1612" s="1" t="s">
        <v>24</v>
      </c>
      <c r="C1612" s="1" t="s">
        <v>3545</v>
      </c>
      <c r="D1612" s="1" t="s">
        <v>4352</v>
      </c>
      <c r="E1612" s="1">
        <v>2100122978</v>
      </c>
      <c r="F1612" s="1" t="s">
        <v>96</v>
      </c>
      <c r="G1612" t="s">
        <v>28</v>
      </c>
      <c r="H1612" s="1">
        <v>1000000001128</v>
      </c>
      <c r="I1612" s="1" t="s">
        <v>73</v>
      </c>
      <c r="J1612" s="1" t="s">
        <v>73</v>
      </c>
      <c r="K1612" s="6" t="s">
        <v>4353</v>
      </c>
      <c r="L1612" t="s">
        <v>13</v>
      </c>
      <c r="M1612" t="s">
        <v>28</v>
      </c>
      <c r="N1612" s="6" t="s">
        <v>4353</v>
      </c>
      <c r="O1612" t="s">
        <v>28</v>
      </c>
      <c r="P1612" t="s">
        <v>28</v>
      </c>
      <c r="Q1612" t="s">
        <v>28</v>
      </c>
      <c r="R1612" s="7" t="s">
        <v>4354</v>
      </c>
      <c r="S1612" s="8">
        <f>R1612/N1612 * -1</f>
      </c>
      <c r="T1612">
        <f>VLOOKUP(H1612,SKU_PORKMEAT!A2:D683,{3},FALSE)</f>
      </c>
      <c r="U1612" s="1">
        <f>VLOOKUP(UPPER(IF(IFERROR(VLOOKUP(E1612,SOTC_PORKMEAT!A2:B5441,{2},FALSE), TRUE)=TRUE, VLOOKUP(E1612,PICKUP_PORKMEAT!A2:B559,{2},FALSE),VLOOKUP(E1612,SOTC_PORKMEAT!A2:B5441,{2},FALSE))), CUSTOMERS_PORKMEAT!A2:C951,{3},FALSE)</f>
      </c>
      <c r="V1612" s="1">
        <f>VLOOKUP(UPPER(IF(IFERROR(VLOOKUP(E1612,SOTC_PORKMEAT!A2:B5441,{2},FALSE), TRUE)=TRUE, VLOOKUP(E1612,PICKUP_PORKMEAT!A2:B559,{2},FALSE),VLOOKUP(E1612,SOTC_PORKMEAT!A2:B5441,{2},FALSE))), CUSTOMERS_PORKMEAT!A2:D951,{4},FALSE)</f>
      </c>
      <c r="W1612" s="1">
        <f>VLOOKUP(H1612,SKU_PORKMEAT!A2:D683,{4},FALSE)</f>
      </c>
      <c r="X1612" s="1">
        <v>15</v>
      </c>
      <c r="Y1612" t="s">
        <v>96</v>
      </c>
    </row>
    <row r="1613" spans="1:25" x14ac:dyDescent="0.25">
      <c r="A1613" s="1">
        <v>2024</v>
      </c>
      <c r="B1613" s="1" t="s">
        <v>24</v>
      </c>
      <c r="C1613" s="1" t="s">
        <v>3545</v>
      </c>
      <c r="D1613" s="1" t="s">
        <v>4355</v>
      </c>
      <c r="E1613" s="1">
        <v>2100122968</v>
      </c>
      <c r="F1613" s="1" t="s">
        <v>49</v>
      </c>
      <c r="G1613" t="s">
        <v>28</v>
      </c>
      <c r="H1613" s="1">
        <v>1000000001127</v>
      </c>
      <c r="I1613" s="1" t="s">
        <v>50</v>
      </c>
      <c r="J1613" s="1" t="s">
        <v>50</v>
      </c>
      <c r="K1613" s="6" t="s">
        <v>4356</v>
      </c>
      <c r="L1613" t="s">
        <v>13</v>
      </c>
      <c r="M1613" t="s">
        <v>28</v>
      </c>
      <c r="N1613" s="6" t="s">
        <v>4356</v>
      </c>
      <c r="O1613" t="s">
        <v>28</v>
      </c>
      <c r="P1613" t="s">
        <v>28</v>
      </c>
      <c r="Q1613" t="s">
        <v>28</v>
      </c>
      <c r="R1613" s="7" t="s">
        <v>4357</v>
      </c>
      <c r="S1613" s="8">
        <f>R1613/N1613 * -1</f>
      </c>
      <c r="T1613">
        <f>VLOOKUP(H1613,SKU_PORKMEAT!A2:D683,{3},FALSE)</f>
      </c>
      <c r="U1613" s="1">
        <f>VLOOKUP(UPPER(IF(IFERROR(VLOOKUP(E1613,SOTC_PORKMEAT!A2:B5441,{2},FALSE), TRUE)=TRUE, VLOOKUP(E1613,PICKUP_PORKMEAT!A2:B559,{2},FALSE),VLOOKUP(E1613,SOTC_PORKMEAT!A2:B5441,{2},FALSE))), CUSTOMERS_PORKMEAT!A2:C951,{3},FALSE)</f>
      </c>
      <c r="V1613" s="1">
        <f>VLOOKUP(UPPER(IF(IFERROR(VLOOKUP(E1613,SOTC_PORKMEAT!A2:B5441,{2},FALSE), TRUE)=TRUE, VLOOKUP(E1613,PICKUP_PORKMEAT!A2:B559,{2},FALSE),VLOOKUP(E1613,SOTC_PORKMEAT!A2:B5441,{2},FALSE))), CUSTOMERS_PORKMEAT!A2:D951,{4},FALSE)</f>
      </c>
      <c r="W1613" s="1">
        <f>VLOOKUP(H1613,SKU_PORKMEAT!A2:D683,{4},FALSE)</f>
      </c>
      <c r="X1613" s="1">
        <v>15</v>
      </c>
      <c r="Y1613" t="s">
        <v>49</v>
      </c>
    </row>
    <row r="1614" spans="1:25" x14ac:dyDescent="0.25">
      <c r="A1614" s="1">
        <v>2024</v>
      </c>
      <c r="B1614" s="1" t="s">
        <v>24</v>
      </c>
      <c r="C1614" s="1" t="s">
        <v>3001</v>
      </c>
      <c r="D1614" s="1" t="s">
        <v>4358</v>
      </c>
      <c r="E1614" s="1">
        <v>2100122602</v>
      </c>
      <c r="F1614" s="1" t="s">
        <v>494</v>
      </c>
      <c r="G1614" t="s">
        <v>28</v>
      </c>
      <c r="H1614" s="1">
        <v>1000000001165</v>
      </c>
      <c r="I1614" s="1" t="s">
        <v>495</v>
      </c>
      <c r="J1614" s="1" t="s">
        <v>495</v>
      </c>
      <c r="K1614" s="6" t="s">
        <v>4359</v>
      </c>
      <c r="L1614" t="s">
        <v>13</v>
      </c>
      <c r="M1614" t="s">
        <v>28</v>
      </c>
      <c r="N1614" s="6" t="s">
        <v>4359</v>
      </c>
      <c r="O1614" t="s">
        <v>28</v>
      </c>
      <c r="P1614" t="s">
        <v>28</v>
      </c>
      <c r="Q1614" t="s">
        <v>28</v>
      </c>
      <c r="R1614" s="7" t="s">
        <v>4360</v>
      </c>
      <c r="S1614" s="8">
        <f>R1614/N1614 * -1</f>
      </c>
      <c r="T1614">
        <f>VLOOKUP(H1614,SKU_PORKMEAT!A2:D683,{3},FALSE)</f>
      </c>
      <c r="U1614" s="1">
        <f>VLOOKUP(UPPER(IF(IFERROR(VLOOKUP(E1614,SOTC_PORKMEAT!A2:B5441,{2},FALSE), TRUE)=TRUE, VLOOKUP(E1614,PICKUP_PORKMEAT!A2:B559,{2},FALSE),VLOOKUP(E1614,SOTC_PORKMEAT!A2:B5441,{2},FALSE))), CUSTOMERS_PORKMEAT!A2:C951,{3},FALSE)</f>
      </c>
      <c r="V1614" s="1">
        <f>VLOOKUP(UPPER(IF(IFERROR(VLOOKUP(E1614,SOTC_PORKMEAT!A2:B5441,{2},FALSE), TRUE)=TRUE, VLOOKUP(E1614,PICKUP_PORKMEAT!A2:B559,{2},FALSE),VLOOKUP(E1614,SOTC_PORKMEAT!A2:B5441,{2},FALSE))), CUSTOMERS_PORKMEAT!A2:D951,{4},FALSE)</f>
      </c>
      <c r="W1614" s="1">
        <f>VLOOKUP(H1614,SKU_PORKMEAT!A2:D683,{4},FALSE)</f>
      </c>
      <c r="X1614" s="1">
        <v>12</v>
      </c>
      <c r="Y1614" t="s">
        <v>494</v>
      </c>
    </row>
    <row r="1615" spans="1:25" x14ac:dyDescent="0.25">
      <c r="A1615" s="1">
        <v>2024</v>
      </c>
      <c r="B1615" s="1" t="s">
        <v>24</v>
      </c>
      <c r="C1615" s="1" t="s">
        <v>3001</v>
      </c>
      <c r="D1615" s="1" t="s">
        <v>4361</v>
      </c>
      <c r="E1615" s="1">
        <v>2100122603</v>
      </c>
      <c r="F1615" s="1" t="s">
        <v>499</v>
      </c>
      <c r="G1615" t="s">
        <v>28</v>
      </c>
      <c r="H1615" s="1">
        <v>1000000001165</v>
      </c>
      <c r="I1615" s="1" t="s">
        <v>495</v>
      </c>
      <c r="J1615" s="1" t="s">
        <v>495</v>
      </c>
      <c r="K1615" s="6" t="s">
        <v>4362</v>
      </c>
      <c r="L1615" t="s">
        <v>13</v>
      </c>
      <c r="M1615" t="s">
        <v>28</v>
      </c>
      <c r="N1615" s="6" t="s">
        <v>4362</v>
      </c>
      <c r="O1615" t="s">
        <v>28</v>
      </c>
      <c r="P1615" t="s">
        <v>28</v>
      </c>
      <c r="Q1615" t="s">
        <v>28</v>
      </c>
      <c r="R1615" s="7" t="s">
        <v>4363</v>
      </c>
      <c r="S1615" s="8">
        <f>R1615/N1615 * -1</f>
      </c>
      <c r="T1615">
        <f>VLOOKUP(H1615,SKU_PORKMEAT!A2:D683,{3},FALSE)</f>
      </c>
      <c r="U1615" s="1">
        <f>VLOOKUP(UPPER(IF(IFERROR(VLOOKUP(E1615,SOTC_PORKMEAT!A2:B5441,{2},FALSE), TRUE)=TRUE, VLOOKUP(E1615,PICKUP_PORKMEAT!A2:B559,{2},FALSE),VLOOKUP(E1615,SOTC_PORKMEAT!A2:B5441,{2},FALSE))), CUSTOMERS_PORKMEAT!A2:C951,{3},FALSE)</f>
      </c>
      <c r="V1615" s="1">
        <f>VLOOKUP(UPPER(IF(IFERROR(VLOOKUP(E1615,SOTC_PORKMEAT!A2:B5441,{2},FALSE), TRUE)=TRUE, VLOOKUP(E1615,PICKUP_PORKMEAT!A2:B559,{2},FALSE),VLOOKUP(E1615,SOTC_PORKMEAT!A2:B5441,{2},FALSE))), CUSTOMERS_PORKMEAT!A2:D951,{4},FALSE)</f>
      </c>
      <c r="W1615" s="1">
        <f>VLOOKUP(H1615,SKU_PORKMEAT!A2:D683,{4},FALSE)</f>
      </c>
      <c r="X1615" s="1">
        <v>12</v>
      </c>
      <c r="Y1615" t="s">
        <v>499</v>
      </c>
    </row>
    <row r="1616" spans="1:25" x14ac:dyDescent="0.25">
      <c r="A1616" s="1">
        <v>2024</v>
      </c>
      <c r="B1616" s="1" t="s">
        <v>24</v>
      </c>
      <c r="C1616" s="1" t="s">
        <v>3001</v>
      </c>
      <c r="D1616" s="1" t="s">
        <v>4364</v>
      </c>
      <c r="E1616" s="1">
        <v>2100122604</v>
      </c>
      <c r="F1616" s="1" t="s">
        <v>508</v>
      </c>
      <c r="G1616" t="s">
        <v>28</v>
      </c>
      <c r="H1616" s="1">
        <v>1000000001165</v>
      </c>
      <c r="I1616" s="1" t="s">
        <v>495</v>
      </c>
      <c r="J1616" s="1" t="s">
        <v>495</v>
      </c>
      <c r="K1616" s="6" t="s">
        <v>1240</v>
      </c>
      <c r="L1616" t="s">
        <v>13</v>
      </c>
      <c r="M1616" t="s">
        <v>28</v>
      </c>
      <c r="N1616" s="6" t="s">
        <v>1240</v>
      </c>
      <c r="O1616" t="s">
        <v>28</v>
      </c>
      <c r="P1616" t="s">
        <v>28</v>
      </c>
      <c r="Q1616" t="s">
        <v>28</v>
      </c>
      <c r="R1616" s="7" t="s">
        <v>4365</v>
      </c>
      <c r="S1616" s="8">
        <f>R1616/N1616 * -1</f>
      </c>
      <c r="T1616">
        <f>VLOOKUP(H1616,SKU_PORKMEAT!A2:D683,{3},FALSE)</f>
      </c>
      <c r="U1616" s="1">
        <f>VLOOKUP(UPPER(IF(IFERROR(VLOOKUP(E1616,SOTC_PORKMEAT!A2:B5441,{2},FALSE), TRUE)=TRUE, VLOOKUP(E1616,PICKUP_PORKMEAT!A2:B559,{2},FALSE),VLOOKUP(E1616,SOTC_PORKMEAT!A2:B5441,{2},FALSE))), CUSTOMERS_PORKMEAT!A2:C951,{3},FALSE)</f>
      </c>
      <c r="V1616" s="1">
        <f>VLOOKUP(UPPER(IF(IFERROR(VLOOKUP(E1616,SOTC_PORKMEAT!A2:B5441,{2},FALSE), TRUE)=TRUE, VLOOKUP(E1616,PICKUP_PORKMEAT!A2:B559,{2},FALSE),VLOOKUP(E1616,SOTC_PORKMEAT!A2:B5441,{2},FALSE))), CUSTOMERS_PORKMEAT!A2:D951,{4},FALSE)</f>
      </c>
      <c r="W1616" s="1">
        <f>VLOOKUP(H1616,SKU_PORKMEAT!A2:D683,{4},FALSE)</f>
      </c>
      <c r="X1616" s="1">
        <v>12</v>
      </c>
      <c r="Y1616" t="s">
        <v>508</v>
      </c>
    </row>
    <row r="1617" spans="1:25" x14ac:dyDescent="0.25">
      <c r="A1617" s="1">
        <v>2024</v>
      </c>
      <c r="B1617" s="1" t="s">
        <v>24</v>
      </c>
      <c r="C1617" s="1" t="s">
        <v>3001</v>
      </c>
      <c r="D1617" s="1" t="s">
        <v>4366</v>
      </c>
      <c r="E1617" s="1">
        <v>2100122597</v>
      </c>
      <c r="F1617" s="1" t="s">
        <v>512</v>
      </c>
      <c r="G1617" t="s">
        <v>28</v>
      </c>
      <c r="H1617" s="1">
        <v>1000000000762</v>
      </c>
      <c r="I1617" s="1" t="s">
        <v>504</v>
      </c>
      <c r="J1617" s="1" t="s">
        <v>504</v>
      </c>
      <c r="K1617" s="6" t="s">
        <v>1808</v>
      </c>
      <c r="L1617" t="s">
        <v>13</v>
      </c>
      <c r="M1617" t="s">
        <v>28</v>
      </c>
      <c r="N1617" s="6" t="s">
        <v>1808</v>
      </c>
      <c r="O1617" t="s">
        <v>28</v>
      </c>
      <c r="P1617" t="s">
        <v>28</v>
      </c>
      <c r="Q1617" t="s">
        <v>28</v>
      </c>
      <c r="R1617" s="7" t="s">
        <v>4367</v>
      </c>
      <c r="S1617" s="8">
        <f>R1617/N1617 * -1</f>
      </c>
      <c r="T1617">
        <f>VLOOKUP(H1617,SKU_PORKMEAT!A2:D683,{3},FALSE)</f>
      </c>
      <c r="U1617" s="1">
        <f>VLOOKUP(UPPER(IF(IFERROR(VLOOKUP(E1617,SOTC_PORKMEAT!A2:B5441,{2},FALSE), TRUE)=TRUE, VLOOKUP(E1617,PICKUP_PORKMEAT!A2:B559,{2},FALSE),VLOOKUP(E1617,SOTC_PORKMEAT!A2:B5441,{2},FALSE))), CUSTOMERS_PORKMEAT!A2:C951,{3},FALSE)</f>
      </c>
      <c r="V1617" s="1">
        <f>VLOOKUP(UPPER(IF(IFERROR(VLOOKUP(E1617,SOTC_PORKMEAT!A2:B5441,{2},FALSE), TRUE)=TRUE, VLOOKUP(E1617,PICKUP_PORKMEAT!A2:B559,{2},FALSE),VLOOKUP(E1617,SOTC_PORKMEAT!A2:B5441,{2},FALSE))), CUSTOMERS_PORKMEAT!A2:D951,{4},FALSE)</f>
      </c>
      <c r="W1617" s="1">
        <f>VLOOKUP(H1617,SKU_PORKMEAT!A2:D683,{4},FALSE)</f>
      </c>
      <c r="X1617" s="1">
        <v>12</v>
      </c>
      <c r="Y1617" t="s">
        <v>512</v>
      </c>
    </row>
    <row r="1618" spans="1:25" x14ac:dyDescent="0.25">
      <c r="A1618" s="1">
        <v>2024</v>
      </c>
      <c r="B1618" s="1" t="s">
        <v>24</v>
      </c>
      <c r="C1618" s="1" t="s">
        <v>3001</v>
      </c>
      <c r="D1618" s="1" t="s">
        <v>4368</v>
      </c>
      <c r="E1618" s="1">
        <v>2100122615</v>
      </c>
      <c r="F1618" s="1" t="s">
        <v>287</v>
      </c>
      <c r="G1618" t="s">
        <v>28</v>
      </c>
      <c r="H1618" s="1">
        <v>1000000001131</v>
      </c>
      <c r="I1618" s="1" t="s">
        <v>55</v>
      </c>
      <c r="J1618" s="1" t="s">
        <v>55</v>
      </c>
      <c r="K1618" s="6" t="s">
        <v>4369</v>
      </c>
      <c r="L1618" t="s">
        <v>13</v>
      </c>
      <c r="M1618" t="s">
        <v>28</v>
      </c>
      <c r="N1618" s="6" t="s">
        <v>4369</v>
      </c>
      <c r="O1618" t="s">
        <v>28</v>
      </c>
      <c r="P1618" t="s">
        <v>28</v>
      </c>
      <c r="Q1618" t="s">
        <v>28</v>
      </c>
      <c r="R1618" s="7" t="s">
        <v>4370</v>
      </c>
      <c r="S1618" s="8">
        <f>R1618/N1618 * -1</f>
      </c>
      <c r="T1618">
        <f>VLOOKUP(H1618,SKU_PORKMEAT!A2:D683,{3},FALSE)</f>
      </c>
      <c r="U1618" s="1">
        <f>VLOOKUP(UPPER(IF(IFERROR(VLOOKUP(E1618,SOTC_PORKMEAT!A2:B5441,{2},FALSE), TRUE)=TRUE, VLOOKUP(E1618,PICKUP_PORKMEAT!A2:B559,{2},FALSE),VLOOKUP(E1618,SOTC_PORKMEAT!A2:B5441,{2},FALSE))), CUSTOMERS_PORKMEAT!A2:C951,{3},FALSE)</f>
      </c>
      <c r="V1618" s="1">
        <f>VLOOKUP(UPPER(IF(IFERROR(VLOOKUP(E1618,SOTC_PORKMEAT!A2:B5441,{2},FALSE), TRUE)=TRUE, VLOOKUP(E1618,PICKUP_PORKMEAT!A2:B559,{2},FALSE),VLOOKUP(E1618,SOTC_PORKMEAT!A2:B5441,{2},FALSE))), CUSTOMERS_PORKMEAT!A2:D951,{4},FALSE)</f>
      </c>
      <c r="W1618" s="1">
        <f>VLOOKUP(H1618,SKU_PORKMEAT!A2:D683,{4},FALSE)</f>
      </c>
      <c r="X1618" s="1">
        <v>10</v>
      </c>
      <c r="Y1618" t="s">
        <v>287</v>
      </c>
    </row>
    <row r="1619" spans="1:25" x14ac:dyDescent="0.25">
      <c r="A1619" s="1">
        <v>2024</v>
      </c>
      <c r="B1619" s="1" t="s">
        <v>24</v>
      </c>
      <c r="C1619" s="1" t="s">
        <v>3001</v>
      </c>
      <c r="D1619" s="1" t="s">
        <v>4368</v>
      </c>
      <c r="E1619" s="1">
        <v>2100122615</v>
      </c>
      <c r="F1619" s="1" t="s">
        <v>287</v>
      </c>
      <c r="G1619" t="s">
        <v>28</v>
      </c>
      <c r="H1619" s="1">
        <v>1000000000666</v>
      </c>
      <c r="I1619" s="1" t="s">
        <v>541</v>
      </c>
      <c r="J1619" s="1" t="s">
        <v>541</v>
      </c>
      <c r="K1619" s="6" t="s">
        <v>4371</v>
      </c>
      <c r="L1619" t="s">
        <v>13</v>
      </c>
      <c r="M1619" t="s">
        <v>28</v>
      </c>
      <c r="N1619" s="6" t="s">
        <v>4371</v>
      </c>
      <c r="O1619" t="s">
        <v>28</v>
      </c>
      <c r="P1619" t="s">
        <v>28</v>
      </c>
      <c r="Q1619" t="s">
        <v>28</v>
      </c>
      <c r="R1619" s="7" t="s">
        <v>4372</v>
      </c>
      <c r="S1619" s="8">
        <f>R1619/N1619 * -1</f>
      </c>
      <c r="T1619">
        <f>VLOOKUP(H1619,SKU_PORKMEAT!A2:D683,{3},FALSE)</f>
      </c>
      <c r="U1619" s="1">
        <f>VLOOKUP(UPPER(IF(IFERROR(VLOOKUP(E1619,SOTC_PORKMEAT!A2:B5441,{2},FALSE), TRUE)=TRUE, VLOOKUP(E1619,PICKUP_PORKMEAT!A2:B559,{2},FALSE),VLOOKUP(E1619,SOTC_PORKMEAT!A2:B5441,{2},FALSE))), CUSTOMERS_PORKMEAT!A2:C951,{3},FALSE)</f>
      </c>
      <c r="V1619" s="1">
        <f>VLOOKUP(UPPER(IF(IFERROR(VLOOKUP(E1619,SOTC_PORKMEAT!A2:B5441,{2},FALSE), TRUE)=TRUE, VLOOKUP(E1619,PICKUP_PORKMEAT!A2:B559,{2},FALSE),VLOOKUP(E1619,SOTC_PORKMEAT!A2:B5441,{2},FALSE))), CUSTOMERS_PORKMEAT!A2:D951,{4},FALSE)</f>
      </c>
      <c r="W1619" s="1">
        <f>VLOOKUP(H1619,SKU_PORKMEAT!A2:D683,{4},FALSE)</f>
      </c>
      <c r="X1619" s="1">
        <v>10</v>
      </c>
      <c r="Y1619" t="s">
        <v>287</v>
      </c>
    </row>
    <row r="1620" spans="1:25" x14ac:dyDescent="0.25">
      <c r="A1620" s="1">
        <v>2024</v>
      </c>
      <c r="B1620" s="1" t="s">
        <v>24</v>
      </c>
      <c r="C1620" s="1" t="s">
        <v>3001</v>
      </c>
      <c r="D1620" s="1" t="s">
        <v>4368</v>
      </c>
      <c r="E1620" s="1">
        <v>2100122615</v>
      </c>
      <c r="F1620" s="1" t="s">
        <v>287</v>
      </c>
      <c r="G1620" t="s">
        <v>28</v>
      </c>
      <c r="H1620" s="1">
        <v>1000000001357</v>
      </c>
      <c r="I1620" s="1" t="s">
        <v>246</v>
      </c>
      <c r="J1620" s="1" t="s">
        <v>246</v>
      </c>
      <c r="K1620" s="6" t="s">
        <v>4373</v>
      </c>
      <c r="L1620" t="s">
        <v>13</v>
      </c>
      <c r="M1620" t="s">
        <v>28</v>
      </c>
      <c r="N1620" s="6" t="s">
        <v>4373</v>
      </c>
      <c r="O1620" t="s">
        <v>28</v>
      </c>
      <c r="P1620" t="s">
        <v>28</v>
      </c>
      <c r="Q1620" t="s">
        <v>28</v>
      </c>
      <c r="R1620" s="7" t="s">
        <v>4374</v>
      </c>
      <c r="S1620" s="8">
        <f>R1620/N1620 * -1</f>
      </c>
      <c r="T1620">
        <f>VLOOKUP(H1620,SKU_PORKMEAT!A2:D683,{3},FALSE)</f>
      </c>
      <c r="U1620" s="1">
        <f>VLOOKUP(UPPER(IF(IFERROR(VLOOKUP(E1620,SOTC_PORKMEAT!A2:B5441,{2},FALSE), TRUE)=TRUE, VLOOKUP(E1620,PICKUP_PORKMEAT!A2:B559,{2},FALSE),VLOOKUP(E1620,SOTC_PORKMEAT!A2:B5441,{2},FALSE))), CUSTOMERS_PORKMEAT!A2:C951,{3},FALSE)</f>
      </c>
      <c r="V1620" s="1">
        <f>VLOOKUP(UPPER(IF(IFERROR(VLOOKUP(E1620,SOTC_PORKMEAT!A2:B5441,{2},FALSE), TRUE)=TRUE, VLOOKUP(E1620,PICKUP_PORKMEAT!A2:B559,{2},FALSE),VLOOKUP(E1620,SOTC_PORKMEAT!A2:B5441,{2},FALSE))), CUSTOMERS_PORKMEAT!A2:D951,{4},FALSE)</f>
      </c>
      <c r="W1620" s="1">
        <f>VLOOKUP(H1620,SKU_PORKMEAT!A2:D683,{4},FALSE)</f>
      </c>
      <c r="X1620" s="1">
        <v>10</v>
      </c>
      <c r="Y1620" t="s">
        <v>287</v>
      </c>
    </row>
    <row r="1621" spans="1:25" x14ac:dyDescent="0.25">
      <c r="A1621" s="1">
        <v>2024</v>
      </c>
      <c r="B1621" s="1" t="s">
        <v>24</v>
      </c>
      <c r="C1621" s="1" t="s">
        <v>3001</v>
      </c>
      <c r="D1621" s="1" t="s">
        <v>4368</v>
      </c>
      <c r="E1621" s="1">
        <v>2100122615</v>
      </c>
      <c r="F1621" s="1" t="s">
        <v>287</v>
      </c>
      <c r="G1621" t="s">
        <v>28</v>
      </c>
      <c r="H1621" s="1">
        <v>1000000001172</v>
      </c>
      <c r="I1621" s="1" t="s">
        <v>1063</v>
      </c>
      <c r="J1621" s="1" t="s">
        <v>1063</v>
      </c>
      <c r="K1621" s="6" t="s">
        <v>3937</v>
      </c>
      <c r="L1621" t="s">
        <v>13</v>
      </c>
      <c r="M1621" t="s">
        <v>28</v>
      </c>
      <c r="N1621" s="6" t="s">
        <v>3937</v>
      </c>
      <c r="O1621" t="s">
        <v>28</v>
      </c>
      <c r="P1621" t="s">
        <v>28</v>
      </c>
      <c r="Q1621" t="s">
        <v>28</v>
      </c>
      <c r="R1621" s="7" t="s">
        <v>4375</v>
      </c>
      <c r="S1621" s="8">
        <f>R1621/N1621 * -1</f>
      </c>
      <c r="T1621">
        <f>VLOOKUP(H1621,SKU_PORKMEAT!A2:D683,{3},FALSE)</f>
      </c>
      <c r="U1621" s="1">
        <f>VLOOKUP(UPPER(IF(IFERROR(VLOOKUP(E1621,SOTC_PORKMEAT!A2:B5441,{2},FALSE), TRUE)=TRUE, VLOOKUP(E1621,PICKUP_PORKMEAT!A2:B559,{2},FALSE),VLOOKUP(E1621,SOTC_PORKMEAT!A2:B5441,{2},FALSE))), CUSTOMERS_PORKMEAT!A2:C951,{3},FALSE)</f>
      </c>
      <c r="V1621" s="1">
        <f>VLOOKUP(UPPER(IF(IFERROR(VLOOKUP(E1621,SOTC_PORKMEAT!A2:B5441,{2},FALSE), TRUE)=TRUE, VLOOKUP(E1621,PICKUP_PORKMEAT!A2:B559,{2},FALSE),VLOOKUP(E1621,SOTC_PORKMEAT!A2:B5441,{2},FALSE))), CUSTOMERS_PORKMEAT!A2:D951,{4},FALSE)</f>
      </c>
      <c r="W1621" s="1">
        <f>VLOOKUP(H1621,SKU_PORKMEAT!A2:D683,{4},FALSE)</f>
      </c>
      <c r="X1621" s="1">
        <v>10</v>
      </c>
      <c r="Y1621" t="s">
        <v>287</v>
      </c>
    </row>
    <row r="1622" spans="1:25" x14ac:dyDescent="0.25">
      <c r="A1622" s="1">
        <v>2024</v>
      </c>
      <c r="B1622" s="1" t="s">
        <v>24</v>
      </c>
      <c r="C1622" s="1" t="s">
        <v>3001</v>
      </c>
      <c r="D1622" s="1" t="s">
        <v>4368</v>
      </c>
      <c r="E1622" s="1">
        <v>2100122615</v>
      </c>
      <c r="F1622" s="1" t="s">
        <v>287</v>
      </c>
      <c r="G1622" t="s">
        <v>28</v>
      </c>
      <c r="H1622" s="1">
        <v>1000000001331</v>
      </c>
      <c r="I1622" s="1" t="s">
        <v>299</v>
      </c>
      <c r="J1622" s="1" t="s">
        <v>299</v>
      </c>
      <c r="K1622" s="6" t="s">
        <v>4376</v>
      </c>
      <c r="L1622" t="s">
        <v>13</v>
      </c>
      <c r="M1622" t="s">
        <v>28</v>
      </c>
      <c r="N1622" s="6" t="s">
        <v>4376</v>
      </c>
      <c r="O1622" t="s">
        <v>28</v>
      </c>
      <c r="P1622" t="s">
        <v>28</v>
      </c>
      <c r="Q1622" t="s">
        <v>28</v>
      </c>
      <c r="R1622" s="7" t="s">
        <v>4377</v>
      </c>
      <c r="S1622" s="8">
        <f>R1622/N1622 * -1</f>
      </c>
      <c r="T1622">
        <f>VLOOKUP(H1622,SKU_PORKMEAT!A2:D683,{3},FALSE)</f>
      </c>
      <c r="U1622" s="1">
        <f>VLOOKUP(UPPER(IF(IFERROR(VLOOKUP(E1622,SOTC_PORKMEAT!A2:B5441,{2},FALSE), TRUE)=TRUE, VLOOKUP(E1622,PICKUP_PORKMEAT!A2:B559,{2},FALSE),VLOOKUP(E1622,SOTC_PORKMEAT!A2:B5441,{2},FALSE))), CUSTOMERS_PORKMEAT!A2:C951,{3},FALSE)</f>
      </c>
      <c r="V1622" s="1">
        <f>VLOOKUP(UPPER(IF(IFERROR(VLOOKUP(E1622,SOTC_PORKMEAT!A2:B5441,{2},FALSE), TRUE)=TRUE, VLOOKUP(E1622,PICKUP_PORKMEAT!A2:B559,{2},FALSE),VLOOKUP(E1622,SOTC_PORKMEAT!A2:B5441,{2},FALSE))), CUSTOMERS_PORKMEAT!A2:D951,{4},FALSE)</f>
      </c>
      <c r="W1622" s="1">
        <f>VLOOKUP(H1622,SKU_PORKMEAT!A2:D683,{4},FALSE)</f>
      </c>
      <c r="X1622" s="1">
        <v>10</v>
      </c>
      <c r="Y1622" t="s">
        <v>287</v>
      </c>
    </row>
    <row r="1623" spans="1:25" x14ac:dyDescent="0.25">
      <c r="A1623" s="1">
        <v>2024</v>
      </c>
      <c r="B1623" s="1" t="s">
        <v>24</v>
      </c>
      <c r="C1623" s="1" t="s">
        <v>3001</v>
      </c>
      <c r="D1623" s="1" t="s">
        <v>4378</v>
      </c>
      <c r="E1623" s="1">
        <v>2100122611</v>
      </c>
      <c r="F1623" s="1" t="s">
        <v>291</v>
      </c>
      <c r="G1623" t="s">
        <v>28</v>
      </c>
      <c r="H1623" s="1">
        <v>1000000001131</v>
      </c>
      <c r="I1623" s="1" t="s">
        <v>55</v>
      </c>
      <c r="J1623" s="1" t="s">
        <v>55</v>
      </c>
      <c r="K1623" s="6" t="s">
        <v>4379</v>
      </c>
      <c r="L1623" t="s">
        <v>13</v>
      </c>
      <c r="M1623" t="s">
        <v>28</v>
      </c>
      <c r="N1623" s="6" t="s">
        <v>4379</v>
      </c>
      <c r="O1623" t="s">
        <v>28</v>
      </c>
      <c r="P1623" t="s">
        <v>28</v>
      </c>
      <c r="Q1623" t="s">
        <v>28</v>
      </c>
      <c r="R1623" s="7" t="s">
        <v>4380</v>
      </c>
      <c r="S1623" s="8">
        <f>R1623/N1623 * -1</f>
      </c>
      <c r="T1623">
        <f>VLOOKUP(H1623,SKU_PORKMEAT!A2:D683,{3},FALSE)</f>
      </c>
      <c r="U1623" s="1">
        <f>VLOOKUP(UPPER(IF(IFERROR(VLOOKUP(E1623,SOTC_PORKMEAT!A2:B5441,{2},FALSE), TRUE)=TRUE, VLOOKUP(E1623,PICKUP_PORKMEAT!A2:B559,{2},FALSE),VLOOKUP(E1623,SOTC_PORKMEAT!A2:B5441,{2},FALSE))), CUSTOMERS_PORKMEAT!A2:C951,{3},FALSE)</f>
      </c>
      <c r="V1623" s="1">
        <f>VLOOKUP(UPPER(IF(IFERROR(VLOOKUP(E1623,SOTC_PORKMEAT!A2:B5441,{2},FALSE), TRUE)=TRUE, VLOOKUP(E1623,PICKUP_PORKMEAT!A2:B559,{2},FALSE),VLOOKUP(E1623,SOTC_PORKMEAT!A2:B5441,{2},FALSE))), CUSTOMERS_PORKMEAT!A2:D951,{4},FALSE)</f>
      </c>
      <c r="W1623" s="1">
        <f>VLOOKUP(H1623,SKU_PORKMEAT!A2:D683,{4},FALSE)</f>
      </c>
      <c r="X1623" s="1">
        <v>10</v>
      </c>
      <c r="Y1623" t="s">
        <v>291</v>
      </c>
    </row>
    <row r="1624" spans="1:25" x14ac:dyDescent="0.25">
      <c r="A1624" s="1">
        <v>2024</v>
      </c>
      <c r="B1624" s="1" t="s">
        <v>24</v>
      </c>
      <c r="C1624" s="1" t="s">
        <v>3001</v>
      </c>
      <c r="D1624" s="1" t="s">
        <v>4381</v>
      </c>
      <c r="E1624" s="1">
        <v>2100122601</v>
      </c>
      <c r="F1624" s="1" t="s">
        <v>545</v>
      </c>
      <c r="G1624" t="s">
        <v>28</v>
      </c>
      <c r="H1624" s="1">
        <v>1000000001165</v>
      </c>
      <c r="I1624" s="1" t="s">
        <v>495</v>
      </c>
      <c r="J1624" s="1" t="s">
        <v>495</v>
      </c>
      <c r="K1624" s="6" t="s">
        <v>3192</v>
      </c>
      <c r="L1624" t="s">
        <v>13</v>
      </c>
      <c r="M1624" t="s">
        <v>28</v>
      </c>
      <c r="N1624" s="6" t="s">
        <v>3192</v>
      </c>
      <c r="O1624" t="s">
        <v>28</v>
      </c>
      <c r="P1624" t="s">
        <v>28</v>
      </c>
      <c r="Q1624" t="s">
        <v>28</v>
      </c>
      <c r="R1624" s="7" t="s">
        <v>3193</v>
      </c>
      <c r="S1624" s="8">
        <f>R1624/N1624 * -1</f>
      </c>
      <c r="T1624">
        <f>VLOOKUP(H1624,SKU_PORKMEAT!A2:D683,{3},FALSE)</f>
      </c>
      <c r="U1624" s="1">
        <f>VLOOKUP(UPPER(IF(IFERROR(VLOOKUP(E1624,SOTC_PORKMEAT!A2:B5441,{2},FALSE), TRUE)=TRUE, VLOOKUP(E1624,PICKUP_PORKMEAT!A2:B559,{2},FALSE),VLOOKUP(E1624,SOTC_PORKMEAT!A2:B5441,{2},FALSE))), CUSTOMERS_PORKMEAT!A2:C951,{3},FALSE)</f>
      </c>
      <c r="V1624" s="1">
        <f>VLOOKUP(UPPER(IF(IFERROR(VLOOKUP(E1624,SOTC_PORKMEAT!A2:B5441,{2},FALSE), TRUE)=TRUE, VLOOKUP(E1624,PICKUP_PORKMEAT!A2:B559,{2},FALSE),VLOOKUP(E1624,SOTC_PORKMEAT!A2:B5441,{2},FALSE))), CUSTOMERS_PORKMEAT!A2:D951,{4},FALSE)</f>
      </c>
      <c r="W1624" s="1">
        <f>VLOOKUP(H1624,SKU_PORKMEAT!A2:D683,{4},FALSE)</f>
      </c>
      <c r="X1624" s="1">
        <v>12</v>
      </c>
      <c r="Y1624" t="s">
        <v>545</v>
      </c>
    </row>
    <row r="1625" spans="1:25" x14ac:dyDescent="0.25">
      <c r="A1625" s="1">
        <v>2024</v>
      </c>
      <c r="B1625" s="1" t="s">
        <v>24</v>
      </c>
      <c r="C1625" s="1" t="s">
        <v>3001</v>
      </c>
      <c r="D1625" s="1" t="s">
        <v>4382</v>
      </c>
      <c r="E1625" s="1">
        <v>2100122606</v>
      </c>
      <c r="F1625" s="1" t="s">
        <v>139</v>
      </c>
      <c r="G1625" t="s">
        <v>28</v>
      </c>
      <c r="H1625" s="1">
        <v>1000000000730</v>
      </c>
      <c r="I1625" s="1" t="s">
        <v>313</v>
      </c>
      <c r="J1625" s="1" t="s">
        <v>313</v>
      </c>
      <c r="K1625" s="6" t="s">
        <v>4383</v>
      </c>
      <c r="L1625" t="s">
        <v>13</v>
      </c>
      <c r="M1625" t="s">
        <v>28</v>
      </c>
      <c r="N1625" s="6" t="s">
        <v>4383</v>
      </c>
      <c r="O1625" t="s">
        <v>28</v>
      </c>
      <c r="P1625" t="s">
        <v>28</v>
      </c>
      <c r="Q1625" t="s">
        <v>28</v>
      </c>
      <c r="R1625" s="7" t="s">
        <v>4384</v>
      </c>
      <c r="S1625" s="8">
        <f>R1625/N1625 * -1</f>
      </c>
      <c r="T1625">
        <f>VLOOKUP(H1625,SKU_PORKMEAT!A2:D683,{3},FALSE)</f>
      </c>
      <c r="U1625" s="1">
        <f>VLOOKUP(UPPER(IF(IFERROR(VLOOKUP(E1625,SOTC_PORKMEAT!A2:B5441,{2},FALSE), TRUE)=TRUE, VLOOKUP(E1625,PICKUP_PORKMEAT!A2:B559,{2},FALSE),VLOOKUP(E1625,SOTC_PORKMEAT!A2:B5441,{2},FALSE))), CUSTOMERS_PORKMEAT!A2:C951,{3},FALSE)</f>
      </c>
      <c r="V1625" s="1">
        <f>VLOOKUP(UPPER(IF(IFERROR(VLOOKUP(E1625,SOTC_PORKMEAT!A2:B5441,{2},FALSE), TRUE)=TRUE, VLOOKUP(E1625,PICKUP_PORKMEAT!A2:B559,{2},FALSE),VLOOKUP(E1625,SOTC_PORKMEAT!A2:B5441,{2},FALSE))), CUSTOMERS_PORKMEAT!A2:D951,{4},FALSE)</f>
      </c>
      <c r="W1625" s="1">
        <f>VLOOKUP(H1625,SKU_PORKMEAT!A2:D683,{4},FALSE)</f>
      </c>
      <c r="X1625" s="1">
        <v>12</v>
      </c>
      <c r="Y1625" t="s">
        <v>139</v>
      </c>
    </row>
    <row r="1626" spans="1:25" x14ac:dyDescent="0.25">
      <c r="A1626" s="1">
        <v>2024</v>
      </c>
      <c r="B1626" s="1" t="s">
        <v>24</v>
      </c>
      <c r="C1626" s="1" t="s">
        <v>3001</v>
      </c>
      <c r="D1626" s="1" t="s">
        <v>4385</v>
      </c>
      <c r="E1626" s="1">
        <v>2100122608</v>
      </c>
      <c r="F1626" s="1" t="s">
        <v>139</v>
      </c>
      <c r="G1626" t="s">
        <v>28</v>
      </c>
      <c r="H1626" s="1">
        <v>1000000001128</v>
      </c>
      <c r="I1626" s="1" t="s">
        <v>73</v>
      </c>
      <c r="J1626" s="1" t="s">
        <v>73</v>
      </c>
      <c r="K1626" s="6" t="s">
        <v>513</v>
      </c>
      <c r="L1626" t="s">
        <v>13</v>
      </c>
      <c r="M1626" t="s">
        <v>28</v>
      </c>
      <c r="N1626" s="6" t="s">
        <v>513</v>
      </c>
      <c r="O1626" t="s">
        <v>28</v>
      </c>
      <c r="P1626" t="s">
        <v>28</v>
      </c>
      <c r="Q1626" t="s">
        <v>28</v>
      </c>
      <c r="R1626" s="7" t="s">
        <v>4386</v>
      </c>
      <c r="S1626" s="8">
        <f>R1626/N1626 * -1</f>
      </c>
      <c r="T1626">
        <f>VLOOKUP(H1626,SKU_PORKMEAT!A2:D683,{3},FALSE)</f>
      </c>
      <c r="U1626" s="1">
        <f>VLOOKUP(UPPER(IF(IFERROR(VLOOKUP(E1626,SOTC_PORKMEAT!A2:B5441,{2},FALSE), TRUE)=TRUE, VLOOKUP(E1626,PICKUP_PORKMEAT!A2:B559,{2},FALSE),VLOOKUP(E1626,SOTC_PORKMEAT!A2:B5441,{2},FALSE))), CUSTOMERS_PORKMEAT!A2:C951,{3},FALSE)</f>
      </c>
      <c r="V1626" s="1">
        <f>VLOOKUP(UPPER(IF(IFERROR(VLOOKUP(E1626,SOTC_PORKMEAT!A2:B5441,{2},FALSE), TRUE)=TRUE, VLOOKUP(E1626,PICKUP_PORKMEAT!A2:B559,{2},FALSE),VLOOKUP(E1626,SOTC_PORKMEAT!A2:B5441,{2},FALSE))), CUSTOMERS_PORKMEAT!A2:D951,{4},FALSE)</f>
      </c>
      <c r="W1626" s="1">
        <f>VLOOKUP(H1626,SKU_PORKMEAT!A2:D683,{4},FALSE)</f>
      </c>
      <c r="X1626" s="1">
        <v>15</v>
      </c>
      <c r="Y1626" t="s">
        <v>139</v>
      </c>
    </row>
    <row r="1627" spans="1:25" x14ac:dyDescent="0.25">
      <c r="A1627" s="1">
        <v>2024</v>
      </c>
      <c r="B1627" s="1" t="s">
        <v>24</v>
      </c>
      <c r="C1627" s="1" t="s">
        <v>3545</v>
      </c>
      <c r="D1627" s="1" t="s">
        <v>4387</v>
      </c>
      <c r="E1627" s="1">
        <v>2100122917</v>
      </c>
      <c r="F1627" s="1" t="s">
        <v>139</v>
      </c>
      <c r="G1627" t="s">
        <v>28</v>
      </c>
      <c r="H1627" s="1">
        <v>1000000001128</v>
      </c>
      <c r="I1627" s="1" t="s">
        <v>73</v>
      </c>
      <c r="J1627" s="1" t="s">
        <v>73</v>
      </c>
      <c r="K1627" s="6" t="s">
        <v>3862</v>
      </c>
      <c r="L1627" t="s">
        <v>13</v>
      </c>
      <c r="M1627" t="s">
        <v>28</v>
      </c>
      <c r="N1627" s="6" t="s">
        <v>3862</v>
      </c>
      <c r="O1627" t="s">
        <v>28</v>
      </c>
      <c r="P1627" t="s">
        <v>28</v>
      </c>
      <c r="Q1627" t="s">
        <v>28</v>
      </c>
      <c r="R1627" s="7" t="s">
        <v>4388</v>
      </c>
      <c r="S1627" s="8">
        <f>R1627/N1627 * -1</f>
      </c>
      <c r="T1627">
        <f>VLOOKUP(H1627,SKU_PORKMEAT!A2:D683,{3},FALSE)</f>
      </c>
      <c r="U1627" s="1">
        <f>VLOOKUP(UPPER(IF(IFERROR(VLOOKUP(E1627,SOTC_PORKMEAT!A2:B5441,{2},FALSE), TRUE)=TRUE, VLOOKUP(E1627,PICKUP_PORKMEAT!A2:B559,{2},FALSE),VLOOKUP(E1627,SOTC_PORKMEAT!A2:B5441,{2},FALSE))), CUSTOMERS_PORKMEAT!A2:C951,{3},FALSE)</f>
      </c>
      <c r="V1627" s="1">
        <f>VLOOKUP(UPPER(IF(IFERROR(VLOOKUP(E1627,SOTC_PORKMEAT!A2:B5441,{2},FALSE), TRUE)=TRUE, VLOOKUP(E1627,PICKUP_PORKMEAT!A2:B559,{2},FALSE),VLOOKUP(E1627,SOTC_PORKMEAT!A2:B5441,{2},FALSE))), CUSTOMERS_PORKMEAT!A2:D951,{4},FALSE)</f>
      </c>
      <c r="W1627" s="1">
        <f>VLOOKUP(H1627,SKU_PORKMEAT!A2:D683,{4},FALSE)</f>
      </c>
      <c r="X1627" s="1">
        <v>15</v>
      </c>
      <c r="Y1627" t="s">
        <v>139</v>
      </c>
    </row>
    <row r="1628" spans="1:25" x14ac:dyDescent="0.25">
      <c r="A1628" s="1">
        <v>2024</v>
      </c>
      <c r="B1628" s="1" t="s">
        <v>24</v>
      </c>
      <c r="C1628" s="1" t="s">
        <v>3545</v>
      </c>
      <c r="D1628" s="1" t="s">
        <v>4389</v>
      </c>
      <c r="E1628" s="1">
        <v>2100122920</v>
      </c>
      <c r="F1628" s="1" t="s">
        <v>139</v>
      </c>
      <c r="G1628" t="s">
        <v>28</v>
      </c>
      <c r="H1628" s="1">
        <v>1000000001128</v>
      </c>
      <c r="I1628" s="1" t="s">
        <v>73</v>
      </c>
      <c r="J1628" s="1" t="s">
        <v>73</v>
      </c>
      <c r="K1628" s="6" t="s">
        <v>4390</v>
      </c>
      <c r="L1628" t="s">
        <v>13</v>
      </c>
      <c r="M1628" t="s">
        <v>28</v>
      </c>
      <c r="N1628" s="6" t="s">
        <v>4390</v>
      </c>
      <c r="O1628" t="s">
        <v>28</v>
      </c>
      <c r="P1628" t="s">
        <v>28</v>
      </c>
      <c r="Q1628" t="s">
        <v>28</v>
      </c>
      <c r="R1628" s="7" t="s">
        <v>4391</v>
      </c>
      <c r="S1628" s="8">
        <f>R1628/N1628 * -1</f>
      </c>
      <c r="T1628">
        <f>VLOOKUP(H1628,SKU_PORKMEAT!A2:D683,{3},FALSE)</f>
      </c>
      <c r="U1628" s="1">
        <f>VLOOKUP(UPPER(IF(IFERROR(VLOOKUP(E1628,SOTC_PORKMEAT!A2:B5441,{2},FALSE), TRUE)=TRUE, VLOOKUP(E1628,PICKUP_PORKMEAT!A2:B559,{2},FALSE),VLOOKUP(E1628,SOTC_PORKMEAT!A2:B5441,{2},FALSE))), CUSTOMERS_PORKMEAT!A2:C951,{3},FALSE)</f>
      </c>
      <c r="V1628" s="1">
        <f>VLOOKUP(UPPER(IF(IFERROR(VLOOKUP(E1628,SOTC_PORKMEAT!A2:B5441,{2},FALSE), TRUE)=TRUE, VLOOKUP(E1628,PICKUP_PORKMEAT!A2:B559,{2},FALSE),VLOOKUP(E1628,SOTC_PORKMEAT!A2:B5441,{2},FALSE))), CUSTOMERS_PORKMEAT!A2:D951,{4},FALSE)</f>
      </c>
      <c r="W1628" s="1">
        <f>VLOOKUP(H1628,SKU_PORKMEAT!A2:D683,{4},FALSE)</f>
      </c>
      <c r="X1628" s="1">
        <v>15</v>
      </c>
      <c r="Y1628" t="s">
        <v>139</v>
      </c>
    </row>
    <row r="1629" spans="1:25" x14ac:dyDescent="0.25">
      <c r="A1629" s="1">
        <v>2024</v>
      </c>
      <c r="B1629" s="1" t="s">
        <v>24</v>
      </c>
      <c r="C1629" s="1" t="s">
        <v>3545</v>
      </c>
      <c r="D1629" s="1" t="s">
        <v>4392</v>
      </c>
      <c r="E1629" s="1">
        <v>2100122923</v>
      </c>
      <c r="F1629" s="1" t="s">
        <v>139</v>
      </c>
      <c r="G1629" t="s">
        <v>28</v>
      </c>
      <c r="H1629" s="1">
        <v>1000000001127</v>
      </c>
      <c r="I1629" s="1" t="s">
        <v>50</v>
      </c>
      <c r="J1629" s="1" t="s">
        <v>50</v>
      </c>
      <c r="K1629" s="6" t="s">
        <v>4393</v>
      </c>
      <c r="L1629" t="s">
        <v>13</v>
      </c>
      <c r="M1629" t="s">
        <v>28</v>
      </c>
      <c r="N1629" s="6" t="s">
        <v>4393</v>
      </c>
      <c r="O1629" t="s">
        <v>28</v>
      </c>
      <c r="P1629" t="s">
        <v>28</v>
      </c>
      <c r="Q1629" t="s">
        <v>28</v>
      </c>
      <c r="R1629" s="7" t="s">
        <v>4394</v>
      </c>
      <c r="S1629" s="8">
        <f>R1629/N1629 * -1</f>
      </c>
      <c r="T1629">
        <f>VLOOKUP(H1629,SKU_PORKMEAT!A2:D683,{3},FALSE)</f>
      </c>
      <c r="U1629" s="1">
        <f>VLOOKUP(UPPER(IF(IFERROR(VLOOKUP(E1629,SOTC_PORKMEAT!A2:B5441,{2},FALSE), TRUE)=TRUE, VLOOKUP(E1629,PICKUP_PORKMEAT!A2:B559,{2},FALSE),VLOOKUP(E1629,SOTC_PORKMEAT!A2:B5441,{2},FALSE))), CUSTOMERS_PORKMEAT!A2:C951,{3},FALSE)</f>
      </c>
      <c r="V1629" s="1">
        <f>VLOOKUP(UPPER(IF(IFERROR(VLOOKUP(E1629,SOTC_PORKMEAT!A2:B5441,{2},FALSE), TRUE)=TRUE, VLOOKUP(E1629,PICKUP_PORKMEAT!A2:B559,{2},FALSE),VLOOKUP(E1629,SOTC_PORKMEAT!A2:B5441,{2},FALSE))), CUSTOMERS_PORKMEAT!A2:D951,{4},FALSE)</f>
      </c>
      <c r="W1629" s="1">
        <f>VLOOKUP(H1629,SKU_PORKMEAT!A2:D683,{4},FALSE)</f>
      </c>
      <c r="X1629" s="1">
        <v>15</v>
      </c>
      <c r="Y1629" t="s">
        <v>139</v>
      </c>
    </row>
    <row r="1630" spans="1:25" x14ac:dyDescent="0.25">
      <c r="A1630" s="1">
        <v>2024</v>
      </c>
      <c r="B1630" s="1" t="s">
        <v>24</v>
      </c>
      <c r="C1630" s="1" t="s">
        <v>3545</v>
      </c>
      <c r="D1630" s="1" t="s">
        <v>4395</v>
      </c>
      <c r="E1630" s="1">
        <v>2100122924</v>
      </c>
      <c r="F1630" s="1" t="s">
        <v>139</v>
      </c>
      <c r="G1630" t="s">
        <v>28</v>
      </c>
      <c r="H1630" s="1">
        <v>1000000001127</v>
      </c>
      <c r="I1630" s="1" t="s">
        <v>50</v>
      </c>
      <c r="J1630" s="1" t="s">
        <v>50</v>
      </c>
      <c r="K1630" s="6" t="s">
        <v>4396</v>
      </c>
      <c r="L1630" t="s">
        <v>13</v>
      </c>
      <c r="M1630" t="s">
        <v>28</v>
      </c>
      <c r="N1630" s="6" t="s">
        <v>4396</v>
      </c>
      <c r="O1630" t="s">
        <v>28</v>
      </c>
      <c r="P1630" t="s">
        <v>28</v>
      </c>
      <c r="Q1630" t="s">
        <v>28</v>
      </c>
      <c r="R1630" s="7" t="s">
        <v>4397</v>
      </c>
      <c r="S1630" s="8">
        <f>R1630/N1630 * -1</f>
      </c>
      <c r="T1630">
        <f>VLOOKUP(H1630,SKU_PORKMEAT!A2:D683,{3},FALSE)</f>
      </c>
      <c r="U1630" s="1">
        <f>VLOOKUP(UPPER(IF(IFERROR(VLOOKUP(E1630,SOTC_PORKMEAT!A2:B5441,{2},FALSE), TRUE)=TRUE, VLOOKUP(E1630,PICKUP_PORKMEAT!A2:B559,{2},FALSE),VLOOKUP(E1630,SOTC_PORKMEAT!A2:B5441,{2},FALSE))), CUSTOMERS_PORKMEAT!A2:C951,{3},FALSE)</f>
      </c>
      <c r="V1630" s="1">
        <f>VLOOKUP(UPPER(IF(IFERROR(VLOOKUP(E1630,SOTC_PORKMEAT!A2:B5441,{2},FALSE), TRUE)=TRUE, VLOOKUP(E1630,PICKUP_PORKMEAT!A2:B559,{2},FALSE),VLOOKUP(E1630,SOTC_PORKMEAT!A2:B5441,{2},FALSE))), CUSTOMERS_PORKMEAT!A2:D951,{4},FALSE)</f>
      </c>
      <c r="W1630" s="1">
        <f>VLOOKUP(H1630,SKU_PORKMEAT!A2:D683,{4},FALSE)</f>
      </c>
      <c r="X1630" s="1">
        <v>15</v>
      </c>
      <c r="Y1630" t="s">
        <v>139</v>
      </c>
    </row>
    <row r="1631" spans="1:25" x14ac:dyDescent="0.25">
      <c r="A1631" s="1">
        <v>2024</v>
      </c>
      <c r="B1631" s="1" t="s">
        <v>24</v>
      </c>
      <c r="C1631" s="1" t="s">
        <v>3545</v>
      </c>
      <c r="D1631" s="1" t="s">
        <v>4398</v>
      </c>
      <c r="E1631" s="1">
        <v>2100122926</v>
      </c>
      <c r="F1631" s="1" t="s">
        <v>139</v>
      </c>
      <c r="G1631" t="s">
        <v>28</v>
      </c>
      <c r="H1631" s="1">
        <v>1000000001127</v>
      </c>
      <c r="I1631" s="1" t="s">
        <v>50</v>
      </c>
      <c r="J1631" s="1" t="s">
        <v>50</v>
      </c>
      <c r="K1631" s="6" t="s">
        <v>3774</v>
      </c>
      <c r="L1631" t="s">
        <v>13</v>
      </c>
      <c r="M1631" t="s">
        <v>28</v>
      </c>
      <c r="N1631" s="6" t="s">
        <v>3774</v>
      </c>
      <c r="O1631" t="s">
        <v>28</v>
      </c>
      <c r="P1631" t="s">
        <v>28</v>
      </c>
      <c r="Q1631" t="s">
        <v>28</v>
      </c>
      <c r="R1631" s="7" t="s">
        <v>4399</v>
      </c>
      <c r="S1631" s="8">
        <f>R1631/N1631 * -1</f>
      </c>
      <c r="T1631">
        <f>VLOOKUP(H1631,SKU_PORKMEAT!A2:D683,{3},FALSE)</f>
      </c>
      <c r="U1631" s="1">
        <f>VLOOKUP(UPPER(IF(IFERROR(VLOOKUP(E1631,SOTC_PORKMEAT!A2:B5441,{2},FALSE), TRUE)=TRUE, VLOOKUP(E1631,PICKUP_PORKMEAT!A2:B559,{2},FALSE),VLOOKUP(E1631,SOTC_PORKMEAT!A2:B5441,{2},FALSE))), CUSTOMERS_PORKMEAT!A2:C951,{3},FALSE)</f>
      </c>
      <c r="V1631" s="1">
        <f>VLOOKUP(UPPER(IF(IFERROR(VLOOKUP(E1631,SOTC_PORKMEAT!A2:B5441,{2},FALSE), TRUE)=TRUE, VLOOKUP(E1631,PICKUP_PORKMEAT!A2:B559,{2},FALSE),VLOOKUP(E1631,SOTC_PORKMEAT!A2:B5441,{2},FALSE))), CUSTOMERS_PORKMEAT!A2:D951,{4},FALSE)</f>
      </c>
      <c r="W1631" s="1">
        <f>VLOOKUP(H1631,SKU_PORKMEAT!A2:D683,{4},FALSE)</f>
      </c>
      <c r="X1631" s="1">
        <v>15</v>
      </c>
      <c r="Y1631" t="s">
        <v>139</v>
      </c>
    </row>
    <row r="1632" spans="1:25" x14ac:dyDescent="0.25">
      <c r="A1632" s="1">
        <v>2024</v>
      </c>
      <c r="B1632" s="1" t="s">
        <v>24</v>
      </c>
      <c r="C1632" s="1" t="s">
        <v>3545</v>
      </c>
      <c r="D1632" s="1" t="s">
        <v>4400</v>
      </c>
      <c r="E1632" s="1">
        <v>2100122928</v>
      </c>
      <c r="F1632" s="1" t="s">
        <v>139</v>
      </c>
      <c r="G1632" t="s">
        <v>28</v>
      </c>
      <c r="H1632" s="1">
        <v>1000000001127</v>
      </c>
      <c r="I1632" s="1" t="s">
        <v>50</v>
      </c>
      <c r="J1632" s="1" t="s">
        <v>50</v>
      </c>
      <c r="K1632" s="6" t="s">
        <v>4401</v>
      </c>
      <c r="L1632" t="s">
        <v>13</v>
      </c>
      <c r="M1632" t="s">
        <v>28</v>
      </c>
      <c r="N1632" s="6" t="s">
        <v>4401</v>
      </c>
      <c r="O1632" t="s">
        <v>28</v>
      </c>
      <c r="P1632" t="s">
        <v>28</v>
      </c>
      <c r="Q1632" t="s">
        <v>28</v>
      </c>
      <c r="R1632" s="7" t="s">
        <v>4402</v>
      </c>
      <c r="S1632" s="8">
        <f>R1632/N1632 * -1</f>
      </c>
      <c r="T1632">
        <f>VLOOKUP(H1632,SKU_PORKMEAT!A2:D683,{3},FALSE)</f>
      </c>
      <c r="U1632" s="1">
        <f>VLOOKUP(UPPER(IF(IFERROR(VLOOKUP(E1632,SOTC_PORKMEAT!A2:B5441,{2},FALSE), TRUE)=TRUE, VLOOKUP(E1632,PICKUP_PORKMEAT!A2:B559,{2},FALSE),VLOOKUP(E1632,SOTC_PORKMEAT!A2:B5441,{2},FALSE))), CUSTOMERS_PORKMEAT!A2:C951,{3},FALSE)</f>
      </c>
      <c r="V1632" s="1">
        <f>VLOOKUP(UPPER(IF(IFERROR(VLOOKUP(E1632,SOTC_PORKMEAT!A2:B5441,{2},FALSE), TRUE)=TRUE, VLOOKUP(E1632,PICKUP_PORKMEAT!A2:B559,{2},FALSE),VLOOKUP(E1632,SOTC_PORKMEAT!A2:B5441,{2},FALSE))), CUSTOMERS_PORKMEAT!A2:D951,{4},FALSE)</f>
      </c>
      <c r="W1632" s="1">
        <f>VLOOKUP(H1632,SKU_PORKMEAT!A2:D683,{4},FALSE)</f>
      </c>
      <c r="X1632" s="1">
        <v>15</v>
      </c>
      <c r="Y1632" t="s">
        <v>139</v>
      </c>
    </row>
    <row r="1633" spans="1:25" x14ac:dyDescent="0.25">
      <c r="A1633" s="1">
        <v>2024</v>
      </c>
      <c r="B1633" s="1" t="s">
        <v>24</v>
      </c>
      <c r="C1633" s="1" t="s">
        <v>3545</v>
      </c>
      <c r="D1633" s="1" t="s">
        <v>4403</v>
      </c>
      <c r="E1633" s="1">
        <v>2100122930</v>
      </c>
      <c r="F1633" s="1" t="s">
        <v>139</v>
      </c>
      <c r="G1633" t="s">
        <v>28</v>
      </c>
      <c r="H1633" s="1">
        <v>1000000001128</v>
      </c>
      <c r="I1633" s="1" t="s">
        <v>73</v>
      </c>
      <c r="J1633" s="1" t="s">
        <v>73</v>
      </c>
      <c r="K1633" s="6" t="s">
        <v>4404</v>
      </c>
      <c r="L1633" t="s">
        <v>13</v>
      </c>
      <c r="M1633" t="s">
        <v>28</v>
      </c>
      <c r="N1633" s="6" t="s">
        <v>4404</v>
      </c>
      <c r="O1633" t="s">
        <v>28</v>
      </c>
      <c r="P1633" t="s">
        <v>28</v>
      </c>
      <c r="Q1633" t="s">
        <v>28</v>
      </c>
      <c r="R1633" s="7" t="s">
        <v>4405</v>
      </c>
      <c r="S1633" s="8">
        <f>R1633/N1633 * -1</f>
      </c>
      <c r="T1633">
        <f>VLOOKUP(H1633,SKU_PORKMEAT!A2:D683,{3},FALSE)</f>
      </c>
      <c r="U1633" s="1">
        <f>VLOOKUP(UPPER(IF(IFERROR(VLOOKUP(E1633,SOTC_PORKMEAT!A2:B5441,{2},FALSE), TRUE)=TRUE, VLOOKUP(E1633,PICKUP_PORKMEAT!A2:B559,{2},FALSE),VLOOKUP(E1633,SOTC_PORKMEAT!A2:B5441,{2},FALSE))), CUSTOMERS_PORKMEAT!A2:C951,{3},FALSE)</f>
      </c>
      <c r="V1633" s="1">
        <f>VLOOKUP(UPPER(IF(IFERROR(VLOOKUP(E1633,SOTC_PORKMEAT!A2:B5441,{2},FALSE), TRUE)=TRUE, VLOOKUP(E1633,PICKUP_PORKMEAT!A2:B559,{2},FALSE),VLOOKUP(E1633,SOTC_PORKMEAT!A2:B5441,{2},FALSE))), CUSTOMERS_PORKMEAT!A2:D951,{4},FALSE)</f>
      </c>
      <c r="W1633" s="1">
        <f>VLOOKUP(H1633,SKU_PORKMEAT!A2:D683,{4},FALSE)</f>
      </c>
      <c r="X1633" s="1">
        <v>15</v>
      </c>
      <c r="Y1633" t="s">
        <v>139</v>
      </c>
    </row>
    <row r="1634" spans="1:25" x14ac:dyDescent="0.25">
      <c r="A1634" s="1">
        <v>2024</v>
      </c>
      <c r="B1634" s="1" t="s">
        <v>24</v>
      </c>
      <c r="C1634" s="1" t="s">
        <v>3545</v>
      </c>
      <c r="D1634" s="1" t="s">
        <v>4406</v>
      </c>
      <c r="E1634" s="1">
        <v>2100122927</v>
      </c>
      <c r="F1634" s="1" t="s">
        <v>139</v>
      </c>
      <c r="G1634" t="s">
        <v>28</v>
      </c>
      <c r="H1634" s="1">
        <v>1000000001127</v>
      </c>
      <c r="I1634" s="1" t="s">
        <v>50</v>
      </c>
      <c r="J1634" s="1" t="s">
        <v>50</v>
      </c>
      <c r="K1634" s="6" t="s">
        <v>4407</v>
      </c>
      <c r="L1634" t="s">
        <v>13</v>
      </c>
      <c r="M1634" t="s">
        <v>28</v>
      </c>
      <c r="N1634" s="6" t="s">
        <v>4407</v>
      </c>
      <c r="O1634" t="s">
        <v>28</v>
      </c>
      <c r="P1634" t="s">
        <v>28</v>
      </c>
      <c r="Q1634" t="s">
        <v>28</v>
      </c>
      <c r="R1634" s="7" t="s">
        <v>4408</v>
      </c>
      <c r="S1634" s="8">
        <f>R1634/N1634 * -1</f>
      </c>
      <c r="T1634">
        <f>VLOOKUP(H1634,SKU_PORKMEAT!A2:D683,{3},FALSE)</f>
      </c>
      <c r="U1634" s="1">
        <f>VLOOKUP(UPPER(IF(IFERROR(VLOOKUP(E1634,SOTC_PORKMEAT!A2:B5441,{2},FALSE), TRUE)=TRUE, VLOOKUP(E1634,PICKUP_PORKMEAT!A2:B559,{2},FALSE),VLOOKUP(E1634,SOTC_PORKMEAT!A2:B5441,{2},FALSE))), CUSTOMERS_PORKMEAT!A2:C951,{3},FALSE)</f>
      </c>
      <c r="V1634" s="1">
        <f>VLOOKUP(UPPER(IF(IFERROR(VLOOKUP(E1634,SOTC_PORKMEAT!A2:B5441,{2},FALSE), TRUE)=TRUE, VLOOKUP(E1634,PICKUP_PORKMEAT!A2:B559,{2},FALSE),VLOOKUP(E1634,SOTC_PORKMEAT!A2:B5441,{2},FALSE))), CUSTOMERS_PORKMEAT!A2:D951,{4},FALSE)</f>
      </c>
      <c r="W1634" s="1">
        <f>VLOOKUP(H1634,SKU_PORKMEAT!A2:D683,{4},FALSE)</f>
      </c>
      <c r="X1634" s="1">
        <v>15</v>
      </c>
      <c r="Y1634" t="s">
        <v>139</v>
      </c>
    </row>
    <row r="1635" spans="1:25" x14ac:dyDescent="0.25">
      <c r="A1635" s="1">
        <v>2024</v>
      </c>
      <c r="B1635" s="1" t="s">
        <v>24</v>
      </c>
      <c r="C1635" s="1" t="s">
        <v>3545</v>
      </c>
      <c r="D1635" s="1" t="s">
        <v>4409</v>
      </c>
      <c r="E1635" s="1">
        <v>2100122989</v>
      </c>
      <c r="F1635" s="1" t="s">
        <v>139</v>
      </c>
      <c r="G1635" t="s">
        <v>28</v>
      </c>
      <c r="H1635" s="1">
        <v>1000000001127</v>
      </c>
      <c r="I1635" s="1" t="s">
        <v>50</v>
      </c>
      <c r="J1635" s="1" t="s">
        <v>50</v>
      </c>
      <c r="K1635" s="6" t="s">
        <v>4410</v>
      </c>
      <c r="L1635" t="s">
        <v>13</v>
      </c>
      <c r="M1635" t="s">
        <v>28</v>
      </c>
      <c r="N1635" s="6" t="s">
        <v>4410</v>
      </c>
      <c r="O1635" t="s">
        <v>28</v>
      </c>
      <c r="P1635" t="s">
        <v>28</v>
      </c>
      <c r="Q1635" t="s">
        <v>28</v>
      </c>
      <c r="R1635" s="7" t="s">
        <v>4411</v>
      </c>
      <c r="S1635" s="8">
        <f>R1635/N1635 * -1</f>
      </c>
      <c r="T1635">
        <f>VLOOKUP(H1635,SKU_PORKMEAT!A2:D683,{3},FALSE)</f>
      </c>
      <c r="U1635" s="1">
        <f>VLOOKUP(UPPER(IF(IFERROR(VLOOKUP(E1635,SOTC_PORKMEAT!A2:B5441,{2},FALSE), TRUE)=TRUE, VLOOKUP(E1635,PICKUP_PORKMEAT!A2:B559,{2},FALSE),VLOOKUP(E1635,SOTC_PORKMEAT!A2:B5441,{2},FALSE))), CUSTOMERS_PORKMEAT!A2:C951,{3},FALSE)</f>
      </c>
      <c r="V1635" s="1">
        <f>VLOOKUP(UPPER(IF(IFERROR(VLOOKUP(E1635,SOTC_PORKMEAT!A2:B5441,{2},FALSE), TRUE)=TRUE, VLOOKUP(E1635,PICKUP_PORKMEAT!A2:B559,{2},FALSE),VLOOKUP(E1635,SOTC_PORKMEAT!A2:B5441,{2},FALSE))), CUSTOMERS_PORKMEAT!A2:D951,{4},FALSE)</f>
      </c>
      <c r="W1635" s="1">
        <f>VLOOKUP(H1635,SKU_PORKMEAT!A2:D683,{4},FALSE)</f>
      </c>
      <c r="X1635" s="1">
        <v>15</v>
      </c>
      <c r="Y1635" t="s">
        <v>139</v>
      </c>
    </row>
    <row r="1636" spans="1:25" x14ac:dyDescent="0.25">
      <c r="A1636" s="1">
        <v>2024</v>
      </c>
      <c r="B1636" s="1" t="s">
        <v>24</v>
      </c>
      <c r="C1636" s="1" t="s">
        <v>3001</v>
      </c>
      <c r="D1636" s="1" t="s">
        <v>4412</v>
      </c>
      <c r="E1636" s="1">
        <v>2100122605</v>
      </c>
      <c r="F1636" s="1" t="s">
        <v>1100</v>
      </c>
      <c r="G1636" t="s">
        <v>28</v>
      </c>
      <c r="H1636" s="1">
        <v>1000000001131</v>
      </c>
      <c r="I1636" s="1" t="s">
        <v>55</v>
      </c>
      <c r="J1636" s="1" t="s">
        <v>55</v>
      </c>
      <c r="K1636" s="6" t="s">
        <v>4413</v>
      </c>
      <c r="L1636" t="s">
        <v>13</v>
      </c>
      <c r="M1636" t="s">
        <v>28</v>
      </c>
      <c r="N1636" s="6" t="s">
        <v>4413</v>
      </c>
      <c r="O1636" t="s">
        <v>28</v>
      </c>
      <c r="P1636" t="s">
        <v>28</v>
      </c>
      <c r="Q1636" t="s">
        <v>28</v>
      </c>
      <c r="R1636" s="7" t="s">
        <v>4414</v>
      </c>
      <c r="S1636" s="8">
        <f>R1636/N1636 * -1</f>
      </c>
      <c r="T1636">
        <f>VLOOKUP(H1636,SKU_PORKMEAT!A2:D683,{3},FALSE)</f>
      </c>
      <c r="U1636" s="1">
        <f>VLOOKUP(UPPER(IF(IFERROR(VLOOKUP(E1636,SOTC_PORKMEAT!A2:B5441,{2},FALSE), TRUE)=TRUE, VLOOKUP(E1636,PICKUP_PORKMEAT!A2:B559,{2},FALSE),VLOOKUP(E1636,SOTC_PORKMEAT!A2:B5441,{2},FALSE))), CUSTOMERS_PORKMEAT!A2:C951,{3},FALSE)</f>
      </c>
      <c r="V1636" s="1">
        <f>VLOOKUP(UPPER(IF(IFERROR(VLOOKUP(E1636,SOTC_PORKMEAT!A2:B5441,{2},FALSE), TRUE)=TRUE, VLOOKUP(E1636,PICKUP_PORKMEAT!A2:B559,{2},FALSE),VLOOKUP(E1636,SOTC_PORKMEAT!A2:B5441,{2},FALSE))), CUSTOMERS_PORKMEAT!A2:D951,{4},FALSE)</f>
      </c>
      <c r="W1636" s="1">
        <f>VLOOKUP(H1636,SKU_PORKMEAT!A2:D683,{4},FALSE)</f>
      </c>
      <c r="X1636" s="1">
        <v>13</v>
      </c>
      <c r="Y1636" t="s">
        <v>1100</v>
      </c>
    </row>
    <row r="1637" spans="1:25" x14ac:dyDescent="0.25">
      <c r="A1637" s="1">
        <v>2024</v>
      </c>
      <c r="B1637" s="1" t="s">
        <v>24</v>
      </c>
      <c r="C1637" s="1" t="s">
        <v>3001</v>
      </c>
      <c r="D1637" s="1" t="s">
        <v>4415</v>
      </c>
      <c r="E1637" s="1">
        <v>2100122636</v>
      </c>
      <c r="F1637" s="1" t="s">
        <v>177</v>
      </c>
      <c r="G1637" t="s">
        <v>28</v>
      </c>
      <c r="H1637" s="1">
        <v>1000000001127</v>
      </c>
      <c r="I1637" s="1" t="s">
        <v>50</v>
      </c>
      <c r="J1637" s="1" t="s">
        <v>50</v>
      </c>
      <c r="K1637" s="6" t="s">
        <v>4416</v>
      </c>
      <c r="L1637" t="s">
        <v>13</v>
      </c>
      <c r="M1637" t="s">
        <v>28</v>
      </c>
      <c r="N1637" s="6" t="s">
        <v>4416</v>
      </c>
      <c r="O1637" t="s">
        <v>28</v>
      </c>
      <c r="P1637" t="s">
        <v>28</v>
      </c>
      <c r="Q1637" t="s">
        <v>28</v>
      </c>
      <c r="R1637" s="7" t="s">
        <v>4417</v>
      </c>
      <c r="S1637" s="8">
        <f>R1637/N1637 * -1</f>
      </c>
      <c r="T1637">
        <f>VLOOKUP(H1637,SKU_PORKMEAT!A2:D683,{3},FALSE)</f>
      </c>
      <c r="U1637" s="1">
        <f>VLOOKUP(UPPER(IF(IFERROR(VLOOKUP(E1637,SOTC_PORKMEAT!A2:B5441,{2},FALSE), TRUE)=TRUE, VLOOKUP(E1637,PICKUP_PORKMEAT!A2:B559,{2},FALSE),VLOOKUP(E1637,SOTC_PORKMEAT!A2:B5441,{2},FALSE))), CUSTOMERS_PORKMEAT!A2:C951,{3},FALSE)</f>
      </c>
      <c r="V1637" s="1">
        <f>VLOOKUP(UPPER(IF(IFERROR(VLOOKUP(E1637,SOTC_PORKMEAT!A2:B5441,{2},FALSE), TRUE)=TRUE, VLOOKUP(E1637,PICKUP_PORKMEAT!A2:B559,{2},FALSE),VLOOKUP(E1637,SOTC_PORKMEAT!A2:B5441,{2},FALSE))), CUSTOMERS_PORKMEAT!A2:D951,{4},FALSE)</f>
      </c>
      <c r="W1637" s="1">
        <f>VLOOKUP(H1637,SKU_PORKMEAT!A2:D683,{4},FALSE)</f>
      </c>
      <c r="X1637" s="1">
        <v>15</v>
      </c>
      <c r="Y1637" t="s">
        <v>177</v>
      </c>
    </row>
    <row r="1638" spans="1:25" x14ac:dyDescent="0.25">
      <c r="A1638" s="1">
        <v>2024</v>
      </c>
      <c r="B1638" s="1" t="s">
        <v>24</v>
      </c>
      <c r="C1638" s="1" t="s">
        <v>3001</v>
      </c>
      <c r="D1638" s="1" t="s">
        <v>4418</v>
      </c>
      <c r="E1638" s="1">
        <v>2100122651</v>
      </c>
      <c r="F1638" s="1" t="s">
        <v>177</v>
      </c>
      <c r="G1638" t="s">
        <v>28</v>
      </c>
      <c r="H1638" s="1">
        <v>1000000001127</v>
      </c>
      <c r="I1638" s="1" t="s">
        <v>50</v>
      </c>
      <c r="J1638" s="1" t="s">
        <v>50</v>
      </c>
      <c r="K1638" s="6" t="s">
        <v>4419</v>
      </c>
      <c r="L1638" t="s">
        <v>13</v>
      </c>
      <c r="M1638" t="s">
        <v>28</v>
      </c>
      <c r="N1638" s="6" t="s">
        <v>4419</v>
      </c>
      <c r="O1638" t="s">
        <v>28</v>
      </c>
      <c r="P1638" t="s">
        <v>28</v>
      </c>
      <c r="Q1638" t="s">
        <v>28</v>
      </c>
      <c r="R1638" s="7" t="s">
        <v>4420</v>
      </c>
      <c r="S1638" s="8">
        <f>R1638/N1638 * -1</f>
      </c>
      <c r="T1638">
        <f>VLOOKUP(H1638,SKU_PORKMEAT!A2:D683,{3},FALSE)</f>
      </c>
      <c r="U1638" s="1">
        <f>VLOOKUP(UPPER(IF(IFERROR(VLOOKUP(E1638,SOTC_PORKMEAT!A2:B5441,{2},FALSE), TRUE)=TRUE, VLOOKUP(E1638,PICKUP_PORKMEAT!A2:B559,{2},FALSE),VLOOKUP(E1638,SOTC_PORKMEAT!A2:B5441,{2},FALSE))), CUSTOMERS_PORKMEAT!A2:C951,{3},FALSE)</f>
      </c>
      <c r="V1638" s="1">
        <f>VLOOKUP(UPPER(IF(IFERROR(VLOOKUP(E1638,SOTC_PORKMEAT!A2:B5441,{2},FALSE), TRUE)=TRUE, VLOOKUP(E1638,PICKUP_PORKMEAT!A2:B559,{2},FALSE),VLOOKUP(E1638,SOTC_PORKMEAT!A2:B5441,{2},FALSE))), CUSTOMERS_PORKMEAT!A2:D951,{4},FALSE)</f>
      </c>
      <c r="W1638" s="1">
        <f>VLOOKUP(H1638,SKU_PORKMEAT!A2:D683,{4},FALSE)</f>
      </c>
      <c r="X1638" s="1">
        <v>15</v>
      </c>
      <c r="Y1638" t="s">
        <v>177</v>
      </c>
    </row>
    <row r="1639" spans="1:25" x14ac:dyDescent="0.25">
      <c r="A1639" s="1">
        <v>2024</v>
      </c>
      <c r="B1639" s="1" t="s">
        <v>24</v>
      </c>
      <c r="C1639" s="1" t="s">
        <v>3001</v>
      </c>
      <c r="D1639" s="1" t="s">
        <v>4421</v>
      </c>
      <c r="E1639" s="1">
        <v>2100122689</v>
      </c>
      <c r="F1639" s="1" t="s">
        <v>177</v>
      </c>
      <c r="G1639" t="s">
        <v>28</v>
      </c>
      <c r="H1639" s="1">
        <v>1000000001127</v>
      </c>
      <c r="I1639" s="1" t="s">
        <v>50</v>
      </c>
      <c r="J1639" s="1" t="s">
        <v>50</v>
      </c>
      <c r="K1639" s="6" t="s">
        <v>4422</v>
      </c>
      <c r="L1639" t="s">
        <v>13</v>
      </c>
      <c r="M1639" t="s">
        <v>28</v>
      </c>
      <c r="N1639" s="6" t="s">
        <v>4422</v>
      </c>
      <c r="O1639" t="s">
        <v>28</v>
      </c>
      <c r="P1639" t="s">
        <v>28</v>
      </c>
      <c r="Q1639" t="s">
        <v>28</v>
      </c>
      <c r="R1639" s="7" t="s">
        <v>4423</v>
      </c>
      <c r="S1639" s="8">
        <f>R1639/N1639 * -1</f>
      </c>
      <c r="T1639">
        <f>VLOOKUP(H1639,SKU_PORKMEAT!A2:D683,{3},FALSE)</f>
      </c>
      <c r="U1639" s="1">
        <f>VLOOKUP(UPPER(IF(IFERROR(VLOOKUP(E1639,SOTC_PORKMEAT!A2:B5441,{2},FALSE), TRUE)=TRUE, VLOOKUP(E1639,PICKUP_PORKMEAT!A2:B559,{2},FALSE),VLOOKUP(E1639,SOTC_PORKMEAT!A2:B5441,{2},FALSE))), CUSTOMERS_PORKMEAT!A2:C951,{3},FALSE)</f>
      </c>
      <c r="V1639" s="1">
        <f>VLOOKUP(UPPER(IF(IFERROR(VLOOKUP(E1639,SOTC_PORKMEAT!A2:B5441,{2},FALSE), TRUE)=TRUE, VLOOKUP(E1639,PICKUP_PORKMEAT!A2:B559,{2},FALSE),VLOOKUP(E1639,SOTC_PORKMEAT!A2:B5441,{2},FALSE))), CUSTOMERS_PORKMEAT!A2:D951,{4},FALSE)</f>
      </c>
      <c r="W1639" s="1">
        <f>VLOOKUP(H1639,SKU_PORKMEAT!A2:D683,{4},FALSE)</f>
      </c>
      <c r="X1639" s="1">
        <v>15</v>
      </c>
      <c r="Y1639" t="s">
        <v>177</v>
      </c>
    </row>
    <row r="1640" spans="1:25" x14ac:dyDescent="0.25">
      <c r="A1640" s="1">
        <v>2024</v>
      </c>
      <c r="B1640" s="1" t="s">
        <v>24</v>
      </c>
      <c r="C1640" s="1" t="s">
        <v>3001</v>
      </c>
      <c r="D1640" s="1" t="s">
        <v>4424</v>
      </c>
      <c r="E1640" s="1">
        <v>2100122932</v>
      </c>
      <c r="F1640" s="1" t="s">
        <v>177</v>
      </c>
      <c r="G1640" t="s">
        <v>28</v>
      </c>
      <c r="H1640" s="1">
        <v>1000000001127</v>
      </c>
      <c r="I1640" s="1" t="s">
        <v>50</v>
      </c>
      <c r="J1640" s="1" t="s">
        <v>50</v>
      </c>
      <c r="K1640" s="6" t="s">
        <v>4425</v>
      </c>
      <c r="L1640" t="s">
        <v>13</v>
      </c>
      <c r="M1640" t="s">
        <v>28</v>
      </c>
      <c r="N1640" s="6" t="s">
        <v>4425</v>
      </c>
      <c r="O1640" t="s">
        <v>28</v>
      </c>
      <c r="P1640" t="s">
        <v>28</v>
      </c>
      <c r="Q1640" t="s">
        <v>28</v>
      </c>
      <c r="R1640" s="7" t="s">
        <v>4426</v>
      </c>
      <c r="S1640" s="8">
        <f>R1640/N1640 * -1</f>
      </c>
      <c r="T1640">
        <f>VLOOKUP(H1640,SKU_PORKMEAT!A2:D683,{3},FALSE)</f>
      </c>
      <c r="U1640" s="1">
        <f>VLOOKUP(UPPER(IF(IFERROR(VLOOKUP(E1640,SOTC_PORKMEAT!A2:B5441,{2},FALSE), TRUE)=TRUE, VLOOKUP(E1640,PICKUP_PORKMEAT!A2:B559,{2},FALSE),VLOOKUP(E1640,SOTC_PORKMEAT!A2:B5441,{2},FALSE))), CUSTOMERS_PORKMEAT!A2:C951,{3},FALSE)</f>
      </c>
      <c r="V1640" s="1">
        <f>VLOOKUP(UPPER(IF(IFERROR(VLOOKUP(E1640,SOTC_PORKMEAT!A2:B5441,{2},FALSE), TRUE)=TRUE, VLOOKUP(E1640,PICKUP_PORKMEAT!A2:B559,{2},FALSE),VLOOKUP(E1640,SOTC_PORKMEAT!A2:B5441,{2},FALSE))), CUSTOMERS_PORKMEAT!A2:D951,{4},FALSE)</f>
      </c>
      <c r="W1640" s="1">
        <f>VLOOKUP(H1640,SKU_PORKMEAT!A2:D683,{4},FALSE)</f>
      </c>
      <c r="X1640" s="1">
        <v>15</v>
      </c>
      <c r="Y1640" t="s">
        <v>177</v>
      </c>
    </row>
    <row r="1641" spans="1:25" x14ac:dyDescent="0.25">
      <c r="A1641" s="1">
        <v>2024</v>
      </c>
      <c r="B1641" s="1" t="s">
        <v>24</v>
      </c>
      <c r="C1641" s="1" t="s">
        <v>3001</v>
      </c>
      <c r="D1641" s="1" t="s">
        <v>4427</v>
      </c>
      <c r="E1641" s="1">
        <v>2100122623</v>
      </c>
      <c r="F1641" s="1" t="s">
        <v>2585</v>
      </c>
      <c r="G1641" t="s">
        <v>28</v>
      </c>
      <c r="H1641" s="1">
        <v>1000000001131</v>
      </c>
      <c r="I1641" s="1" t="s">
        <v>55</v>
      </c>
      <c r="J1641" s="1" t="s">
        <v>55</v>
      </c>
      <c r="K1641" s="6" t="s">
        <v>2288</v>
      </c>
      <c r="L1641" t="s">
        <v>13</v>
      </c>
      <c r="M1641" t="s">
        <v>28</v>
      </c>
      <c r="N1641" s="6" t="s">
        <v>2288</v>
      </c>
      <c r="O1641" t="s">
        <v>28</v>
      </c>
      <c r="P1641" t="s">
        <v>28</v>
      </c>
      <c r="Q1641" t="s">
        <v>28</v>
      </c>
      <c r="R1641" s="7" t="s">
        <v>4428</v>
      </c>
      <c r="S1641" s="8">
        <f>R1641/N1641 * -1</f>
      </c>
      <c r="T1641">
        <f>VLOOKUP(H1641,SKU_PORKMEAT!A2:D683,{3},FALSE)</f>
      </c>
      <c r="U1641" s="1">
        <f>VLOOKUP(UPPER(IF(IFERROR(VLOOKUP(E1641,SOTC_PORKMEAT!A2:B5441,{2},FALSE), TRUE)=TRUE, VLOOKUP(E1641,PICKUP_PORKMEAT!A2:B559,{2},FALSE),VLOOKUP(E1641,SOTC_PORKMEAT!A2:B5441,{2},FALSE))), CUSTOMERS_PORKMEAT!A2:C951,{3},FALSE)</f>
      </c>
      <c r="V1641" s="1">
        <f>VLOOKUP(UPPER(IF(IFERROR(VLOOKUP(E1641,SOTC_PORKMEAT!A2:B5441,{2},FALSE), TRUE)=TRUE, VLOOKUP(E1641,PICKUP_PORKMEAT!A2:B559,{2},FALSE),VLOOKUP(E1641,SOTC_PORKMEAT!A2:B5441,{2},FALSE))), CUSTOMERS_PORKMEAT!A2:D951,{4},FALSE)</f>
      </c>
      <c r="W1641" s="1">
        <f>VLOOKUP(H1641,SKU_PORKMEAT!A2:D683,{4},FALSE)</f>
      </c>
      <c r="X1641" s="1">
        <v>10</v>
      </c>
      <c r="Y1641" t="s">
        <v>2585</v>
      </c>
    </row>
    <row r="1642" spans="1:25" x14ac:dyDescent="0.25">
      <c r="A1642" s="1">
        <v>2024</v>
      </c>
      <c r="B1642" s="1" t="s">
        <v>24</v>
      </c>
      <c r="C1642" s="1" t="s">
        <v>3545</v>
      </c>
      <c r="D1642" s="1" t="s">
        <v>4429</v>
      </c>
      <c r="E1642" s="1">
        <v>2100122966</v>
      </c>
      <c r="F1642" s="1" t="s">
        <v>196</v>
      </c>
      <c r="G1642" t="s">
        <v>28</v>
      </c>
      <c r="H1642" s="1">
        <v>1000000001127</v>
      </c>
      <c r="I1642" s="1" t="s">
        <v>50</v>
      </c>
      <c r="J1642" s="1" t="s">
        <v>50</v>
      </c>
      <c r="K1642" s="6" t="s">
        <v>2463</v>
      </c>
      <c r="L1642" t="s">
        <v>13</v>
      </c>
      <c r="M1642" t="s">
        <v>28</v>
      </c>
      <c r="N1642" s="6" t="s">
        <v>2463</v>
      </c>
      <c r="O1642" t="s">
        <v>28</v>
      </c>
      <c r="P1642" t="s">
        <v>28</v>
      </c>
      <c r="Q1642" t="s">
        <v>28</v>
      </c>
      <c r="R1642" s="7" t="s">
        <v>4430</v>
      </c>
      <c r="S1642" s="8">
        <f>R1642/N1642 * -1</f>
      </c>
      <c r="T1642">
        <f>VLOOKUP(H1642,SKU_PORKMEAT!A2:D683,{3},FALSE)</f>
      </c>
      <c r="U1642" s="1">
        <f>VLOOKUP(UPPER(IF(IFERROR(VLOOKUP(E1642,SOTC_PORKMEAT!A2:B5441,{2},FALSE), TRUE)=TRUE, VLOOKUP(E1642,PICKUP_PORKMEAT!A2:B559,{2},FALSE),VLOOKUP(E1642,SOTC_PORKMEAT!A2:B5441,{2},FALSE))), CUSTOMERS_PORKMEAT!A2:C951,{3},FALSE)</f>
      </c>
      <c r="V1642" s="1">
        <f>VLOOKUP(UPPER(IF(IFERROR(VLOOKUP(E1642,SOTC_PORKMEAT!A2:B5441,{2},FALSE), TRUE)=TRUE, VLOOKUP(E1642,PICKUP_PORKMEAT!A2:B559,{2},FALSE),VLOOKUP(E1642,SOTC_PORKMEAT!A2:B5441,{2},FALSE))), CUSTOMERS_PORKMEAT!A2:D951,{4},FALSE)</f>
      </c>
      <c r="W1642" s="1">
        <f>VLOOKUP(H1642,SKU_PORKMEAT!A2:D683,{4},FALSE)</f>
      </c>
      <c r="X1642" s="1">
        <v>15</v>
      </c>
      <c r="Y1642" t="s">
        <v>196</v>
      </c>
    </row>
    <row r="1643" spans="1:25" x14ac:dyDescent="0.25">
      <c r="A1643" s="1">
        <v>2024</v>
      </c>
      <c r="B1643" s="1" t="s">
        <v>24</v>
      </c>
      <c r="C1643" s="1" t="s">
        <v>3001</v>
      </c>
      <c r="D1643" s="1" t="s">
        <v>4431</v>
      </c>
      <c r="E1643" s="1">
        <v>2100122612</v>
      </c>
      <c r="F1643" s="1" t="s">
        <v>351</v>
      </c>
      <c r="G1643" t="s">
        <v>28</v>
      </c>
      <c r="H1643" s="1">
        <v>1000000001129</v>
      </c>
      <c r="I1643" s="1" t="s">
        <v>807</v>
      </c>
      <c r="J1643" s="1" t="s">
        <v>807</v>
      </c>
      <c r="K1643" s="6" t="s">
        <v>4432</v>
      </c>
      <c r="L1643" t="s">
        <v>13</v>
      </c>
      <c r="M1643" t="s">
        <v>28</v>
      </c>
      <c r="N1643" s="6" t="s">
        <v>4432</v>
      </c>
      <c r="O1643" t="s">
        <v>28</v>
      </c>
      <c r="P1643" t="s">
        <v>28</v>
      </c>
      <c r="Q1643" t="s">
        <v>28</v>
      </c>
      <c r="R1643" s="7" t="s">
        <v>4433</v>
      </c>
      <c r="S1643" s="8">
        <f>R1643/N1643 * -1</f>
      </c>
      <c r="T1643">
        <f>VLOOKUP(H1643,SKU_PORKMEAT!A2:D683,{3},FALSE)</f>
      </c>
      <c r="U1643" s="1">
        <f>VLOOKUP(UPPER(IF(IFERROR(VLOOKUP(E1643,SOTC_PORKMEAT!A2:B5441,{2},FALSE), TRUE)=TRUE, VLOOKUP(E1643,PICKUP_PORKMEAT!A2:B559,{2},FALSE),VLOOKUP(E1643,SOTC_PORKMEAT!A2:B5441,{2},FALSE))), CUSTOMERS_PORKMEAT!A2:C951,{3},FALSE)</f>
      </c>
      <c r="V1643" s="1">
        <f>VLOOKUP(UPPER(IF(IFERROR(VLOOKUP(E1643,SOTC_PORKMEAT!A2:B5441,{2},FALSE), TRUE)=TRUE, VLOOKUP(E1643,PICKUP_PORKMEAT!A2:B559,{2},FALSE),VLOOKUP(E1643,SOTC_PORKMEAT!A2:B5441,{2},FALSE))), CUSTOMERS_PORKMEAT!A2:D951,{4},FALSE)</f>
      </c>
      <c r="W1643" s="1">
        <f>VLOOKUP(H1643,SKU_PORKMEAT!A2:D683,{4},FALSE)</f>
      </c>
      <c r="X1643" s="1">
        <v>19</v>
      </c>
      <c r="Y1643" t="s">
        <v>351</v>
      </c>
    </row>
    <row r="1644" spans="1:25" x14ac:dyDescent="0.25">
      <c r="A1644" s="1">
        <v>2024</v>
      </c>
      <c r="B1644" s="1" t="s">
        <v>24</v>
      </c>
      <c r="C1644" s="1" t="s">
        <v>3001</v>
      </c>
      <c r="D1644" s="1" t="s">
        <v>4431</v>
      </c>
      <c r="E1644" s="1">
        <v>2100122612</v>
      </c>
      <c r="F1644" s="1" t="s">
        <v>351</v>
      </c>
      <c r="G1644" t="s">
        <v>28</v>
      </c>
      <c r="H1644" s="1">
        <v>1000000001141</v>
      </c>
      <c r="I1644" s="1" t="s">
        <v>272</v>
      </c>
      <c r="J1644" s="1" t="s">
        <v>272</v>
      </c>
      <c r="K1644" s="6" t="s">
        <v>4434</v>
      </c>
      <c r="L1644" t="s">
        <v>13</v>
      </c>
      <c r="M1644" t="s">
        <v>28</v>
      </c>
      <c r="N1644" s="6" t="s">
        <v>4434</v>
      </c>
      <c r="O1644" t="s">
        <v>28</v>
      </c>
      <c r="P1644" t="s">
        <v>28</v>
      </c>
      <c r="Q1644" t="s">
        <v>28</v>
      </c>
      <c r="R1644" s="7" t="s">
        <v>4435</v>
      </c>
      <c r="S1644" s="8">
        <f>R1644/N1644 * -1</f>
      </c>
      <c r="T1644">
        <f>VLOOKUP(H1644,SKU_PORKMEAT!A2:D683,{3},FALSE)</f>
      </c>
      <c r="U1644" s="1">
        <f>VLOOKUP(UPPER(IF(IFERROR(VLOOKUP(E1644,SOTC_PORKMEAT!A2:B5441,{2},FALSE), TRUE)=TRUE, VLOOKUP(E1644,PICKUP_PORKMEAT!A2:B559,{2},FALSE),VLOOKUP(E1644,SOTC_PORKMEAT!A2:B5441,{2},FALSE))), CUSTOMERS_PORKMEAT!A2:C951,{3},FALSE)</f>
      </c>
      <c r="V1644" s="1">
        <f>VLOOKUP(UPPER(IF(IFERROR(VLOOKUP(E1644,SOTC_PORKMEAT!A2:B5441,{2},FALSE), TRUE)=TRUE, VLOOKUP(E1644,PICKUP_PORKMEAT!A2:B559,{2},FALSE),VLOOKUP(E1644,SOTC_PORKMEAT!A2:B5441,{2},FALSE))), CUSTOMERS_PORKMEAT!A2:D951,{4},FALSE)</f>
      </c>
      <c r="W1644" s="1">
        <f>VLOOKUP(H1644,SKU_PORKMEAT!A2:D683,{4},FALSE)</f>
      </c>
      <c r="X1644" s="1">
        <v>19</v>
      </c>
      <c r="Y1644" t="s">
        <v>351</v>
      </c>
    </row>
    <row r="1645" spans="1:25" x14ac:dyDescent="0.25">
      <c r="A1645" s="1">
        <v>2024</v>
      </c>
      <c r="B1645" s="1" t="s">
        <v>24</v>
      </c>
      <c r="C1645" s="1" t="s">
        <v>3001</v>
      </c>
      <c r="D1645" s="1" t="s">
        <v>4431</v>
      </c>
      <c r="E1645" s="1">
        <v>2100122612</v>
      </c>
      <c r="F1645" s="1" t="s">
        <v>351</v>
      </c>
      <c r="G1645" t="s">
        <v>28</v>
      </c>
      <c r="H1645" s="1">
        <v>1000000001157</v>
      </c>
      <c r="I1645" s="1" t="s">
        <v>192</v>
      </c>
      <c r="J1645" s="1" t="s">
        <v>192</v>
      </c>
      <c r="K1645" s="6" t="s">
        <v>4436</v>
      </c>
      <c r="L1645" t="s">
        <v>13</v>
      </c>
      <c r="M1645" t="s">
        <v>28</v>
      </c>
      <c r="N1645" s="6" t="s">
        <v>4436</v>
      </c>
      <c r="O1645" t="s">
        <v>28</v>
      </c>
      <c r="P1645" t="s">
        <v>28</v>
      </c>
      <c r="Q1645" t="s">
        <v>28</v>
      </c>
      <c r="R1645" s="7" t="s">
        <v>4437</v>
      </c>
      <c r="S1645" s="8">
        <f>R1645/N1645 * -1</f>
      </c>
      <c r="T1645">
        <f>VLOOKUP(H1645,SKU_PORKMEAT!A2:D683,{3},FALSE)</f>
      </c>
      <c r="U1645" s="1">
        <f>VLOOKUP(UPPER(IF(IFERROR(VLOOKUP(E1645,SOTC_PORKMEAT!A2:B5441,{2},FALSE), TRUE)=TRUE, VLOOKUP(E1645,PICKUP_PORKMEAT!A2:B559,{2},FALSE),VLOOKUP(E1645,SOTC_PORKMEAT!A2:B5441,{2},FALSE))), CUSTOMERS_PORKMEAT!A2:C951,{3},FALSE)</f>
      </c>
      <c r="V1645" s="1">
        <f>VLOOKUP(UPPER(IF(IFERROR(VLOOKUP(E1645,SOTC_PORKMEAT!A2:B5441,{2},FALSE), TRUE)=TRUE, VLOOKUP(E1645,PICKUP_PORKMEAT!A2:B559,{2},FALSE),VLOOKUP(E1645,SOTC_PORKMEAT!A2:B5441,{2},FALSE))), CUSTOMERS_PORKMEAT!A2:D951,{4},FALSE)</f>
      </c>
      <c r="W1645" s="1">
        <f>VLOOKUP(H1645,SKU_PORKMEAT!A2:D683,{4},FALSE)</f>
      </c>
      <c r="X1645" s="1">
        <v>19</v>
      </c>
      <c r="Y1645" t="s">
        <v>351</v>
      </c>
    </row>
    <row r="1646" spans="1:25" x14ac:dyDescent="0.25">
      <c r="A1646" s="1">
        <v>2024</v>
      </c>
      <c r="B1646" s="1" t="s">
        <v>24</v>
      </c>
      <c r="C1646" s="1" t="s">
        <v>3001</v>
      </c>
      <c r="D1646" s="1" t="s">
        <v>4431</v>
      </c>
      <c r="E1646" s="1">
        <v>2100122612</v>
      </c>
      <c r="F1646" s="1" t="s">
        <v>351</v>
      </c>
      <c r="G1646" t="s">
        <v>28</v>
      </c>
      <c r="H1646" s="1">
        <v>1000000000728</v>
      </c>
      <c r="I1646" s="1" t="s">
        <v>564</v>
      </c>
      <c r="J1646" s="1" t="s">
        <v>564</v>
      </c>
      <c r="K1646" s="6" t="s">
        <v>4438</v>
      </c>
      <c r="L1646" t="s">
        <v>13</v>
      </c>
      <c r="M1646" t="s">
        <v>28</v>
      </c>
      <c r="N1646" s="6" t="s">
        <v>4438</v>
      </c>
      <c r="O1646" t="s">
        <v>28</v>
      </c>
      <c r="P1646" t="s">
        <v>28</v>
      </c>
      <c r="Q1646" t="s">
        <v>28</v>
      </c>
      <c r="R1646" s="7" t="s">
        <v>4439</v>
      </c>
      <c r="S1646" s="8">
        <f>R1646/N1646 * -1</f>
      </c>
      <c r="T1646">
        <f>VLOOKUP(H1646,SKU_PORKMEAT!A2:D683,{3},FALSE)</f>
      </c>
      <c r="U1646" s="1">
        <f>VLOOKUP(UPPER(IF(IFERROR(VLOOKUP(E1646,SOTC_PORKMEAT!A2:B5441,{2},FALSE), TRUE)=TRUE, VLOOKUP(E1646,PICKUP_PORKMEAT!A2:B559,{2},FALSE),VLOOKUP(E1646,SOTC_PORKMEAT!A2:B5441,{2},FALSE))), CUSTOMERS_PORKMEAT!A2:C951,{3},FALSE)</f>
      </c>
      <c r="V1646" s="1">
        <f>VLOOKUP(UPPER(IF(IFERROR(VLOOKUP(E1646,SOTC_PORKMEAT!A2:B5441,{2},FALSE), TRUE)=TRUE, VLOOKUP(E1646,PICKUP_PORKMEAT!A2:B559,{2},FALSE),VLOOKUP(E1646,SOTC_PORKMEAT!A2:B5441,{2},FALSE))), CUSTOMERS_PORKMEAT!A2:D951,{4},FALSE)</f>
      </c>
      <c r="W1646" s="1">
        <f>VLOOKUP(H1646,SKU_PORKMEAT!A2:D683,{4},FALSE)</f>
      </c>
      <c r="X1646" s="1">
        <v>19</v>
      </c>
      <c r="Y1646" t="s">
        <v>351</v>
      </c>
    </row>
    <row r="1647" spans="1:25" x14ac:dyDescent="0.25">
      <c r="A1647" s="1">
        <v>2024</v>
      </c>
      <c r="B1647" s="1" t="s">
        <v>24</v>
      </c>
      <c r="C1647" s="1" t="s">
        <v>3001</v>
      </c>
      <c r="D1647" s="1" t="s">
        <v>4431</v>
      </c>
      <c r="E1647" s="1">
        <v>2100122612</v>
      </c>
      <c r="F1647" s="1" t="s">
        <v>351</v>
      </c>
      <c r="G1647" t="s">
        <v>28</v>
      </c>
      <c r="H1647" s="1">
        <v>1000000000888</v>
      </c>
      <c r="I1647" s="1" t="s">
        <v>2678</v>
      </c>
      <c r="J1647" s="1" t="s">
        <v>2678</v>
      </c>
      <c r="K1647" s="6" t="s">
        <v>1173</v>
      </c>
      <c r="L1647" t="s">
        <v>13</v>
      </c>
      <c r="M1647" t="s">
        <v>28</v>
      </c>
      <c r="N1647" s="6" t="s">
        <v>1173</v>
      </c>
      <c r="O1647" t="s">
        <v>28</v>
      </c>
      <c r="P1647" t="s">
        <v>28</v>
      </c>
      <c r="Q1647" t="s">
        <v>28</v>
      </c>
      <c r="R1647" s="7" t="s">
        <v>2679</v>
      </c>
      <c r="S1647" s="8">
        <f>R1647/N1647 * -1</f>
      </c>
      <c r="T1647">
        <f>VLOOKUP(H1647,SKU_PORKMEAT!A2:D683,{3},FALSE)</f>
      </c>
      <c r="U1647" s="1">
        <f>VLOOKUP(UPPER(IF(IFERROR(VLOOKUP(E1647,SOTC_PORKMEAT!A2:B5441,{2},FALSE), TRUE)=TRUE, VLOOKUP(E1647,PICKUP_PORKMEAT!A2:B559,{2},FALSE),VLOOKUP(E1647,SOTC_PORKMEAT!A2:B5441,{2},FALSE))), CUSTOMERS_PORKMEAT!A2:C951,{3},FALSE)</f>
      </c>
      <c r="V1647" s="1">
        <f>VLOOKUP(UPPER(IF(IFERROR(VLOOKUP(E1647,SOTC_PORKMEAT!A2:B5441,{2},FALSE), TRUE)=TRUE, VLOOKUP(E1647,PICKUP_PORKMEAT!A2:B559,{2},FALSE),VLOOKUP(E1647,SOTC_PORKMEAT!A2:B5441,{2},FALSE))), CUSTOMERS_PORKMEAT!A2:D951,{4},FALSE)</f>
      </c>
      <c r="W1647" s="1">
        <f>VLOOKUP(H1647,SKU_PORKMEAT!A2:D683,{4},FALSE)</f>
      </c>
      <c r="X1647" s="1">
        <v>19</v>
      </c>
      <c r="Y1647" t="s">
        <v>351</v>
      </c>
    </row>
    <row r="1648" spans="1:25" x14ac:dyDescent="0.25">
      <c r="A1648" s="1">
        <v>2024</v>
      </c>
      <c r="B1648" s="1" t="s">
        <v>24</v>
      </c>
      <c r="C1648" s="1" t="s">
        <v>3001</v>
      </c>
      <c r="D1648" s="1" t="s">
        <v>4440</v>
      </c>
      <c r="E1648" s="1">
        <v>2100122645</v>
      </c>
      <c r="F1648" s="1" t="s">
        <v>200</v>
      </c>
      <c r="G1648" t="s">
        <v>28</v>
      </c>
      <c r="H1648" s="1">
        <v>1000000001127</v>
      </c>
      <c r="I1648" s="1" t="s">
        <v>50</v>
      </c>
      <c r="J1648" s="1" t="s">
        <v>50</v>
      </c>
      <c r="K1648" s="6" t="s">
        <v>4441</v>
      </c>
      <c r="L1648" t="s">
        <v>13</v>
      </c>
      <c r="M1648" t="s">
        <v>28</v>
      </c>
      <c r="N1648" s="6" t="s">
        <v>4441</v>
      </c>
      <c r="O1648" t="s">
        <v>28</v>
      </c>
      <c r="P1648" t="s">
        <v>28</v>
      </c>
      <c r="Q1648" t="s">
        <v>28</v>
      </c>
      <c r="R1648" s="7" t="s">
        <v>4442</v>
      </c>
      <c r="S1648" s="8">
        <f>R1648/N1648 * -1</f>
      </c>
      <c r="T1648">
        <f>VLOOKUP(H1648,SKU_PORKMEAT!A2:D683,{3},FALSE)</f>
      </c>
      <c r="U1648" s="1">
        <f>VLOOKUP(UPPER(IF(IFERROR(VLOOKUP(E1648,SOTC_PORKMEAT!A2:B5441,{2},FALSE), TRUE)=TRUE, VLOOKUP(E1648,PICKUP_PORKMEAT!A2:B559,{2},FALSE),VLOOKUP(E1648,SOTC_PORKMEAT!A2:B5441,{2},FALSE))), CUSTOMERS_PORKMEAT!A2:C951,{3},FALSE)</f>
      </c>
      <c r="V1648" s="1">
        <f>VLOOKUP(UPPER(IF(IFERROR(VLOOKUP(E1648,SOTC_PORKMEAT!A2:B5441,{2},FALSE), TRUE)=TRUE, VLOOKUP(E1648,PICKUP_PORKMEAT!A2:B559,{2},FALSE),VLOOKUP(E1648,SOTC_PORKMEAT!A2:B5441,{2},FALSE))), CUSTOMERS_PORKMEAT!A2:D951,{4},FALSE)</f>
      </c>
      <c r="W1648" s="1">
        <f>VLOOKUP(H1648,SKU_PORKMEAT!A2:D683,{4},FALSE)</f>
      </c>
      <c r="X1648" s="1">
        <v>15</v>
      </c>
      <c r="Y1648" t="s">
        <v>200</v>
      </c>
    </row>
    <row r="1649" spans="1:25" x14ac:dyDescent="0.25">
      <c r="A1649" s="1">
        <v>2024</v>
      </c>
      <c r="B1649" s="1" t="s">
        <v>24</v>
      </c>
      <c r="C1649" s="1" t="s">
        <v>3545</v>
      </c>
      <c r="D1649" s="1" t="s">
        <v>4443</v>
      </c>
      <c r="E1649" s="1">
        <v>2100122970</v>
      </c>
      <c r="F1649" s="1" t="s">
        <v>204</v>
      </c>
      <c r="G1649" t="s">
        <v>28</v>
      </c>
      <c r="H1649" s="1">
        <v>1000000001127</v>
      </c>
      <c r="I1649" s="1" t="s">
        <v>50</v>
      </c>
      <c r="J1649" s="1" t="s">
        <v>50</v>
      </c>
      <c r="K1649" s="6" t="s">
        <v>4444</v>
      </c>
      <c r="L1649" t="s">
        <v>13</v>
      </c>
      <c r="M1649" t="s">
        <v>28</v>
      </c>
      <c r="N1649" s="6" t="s">
        <v>4444</v>
      </c>
      <c r="O1649" t="s">
        <v>28</v>
      </c>
      <c r="P1649" t="s">
        <v>28</v>
      </c>
      <c r="Q1649" t="s">
        <v>28</v>
      </c>
      <c r="R1649" s="7" t="s">
        <v>4445</v>
      </c>
      <c r="S1649" s="8">
        <f>R1649/N1649 * -1</f>
      </c>
      <c r="T1649">
        <f>VLOOKUP(H1649,SKU_PORKMEAT!A2:D683,{3},FALSE)</f>
      </c>
      <c r="U1649" s="1">
        <f>VLOOKUP(UPPER(IF(IFERROR(VLOOKUP(E1649,SOTC_PORKMEAT!A2:B5441,{2},FALSE), TRUE)=TRUE, VLOOKUP(E1649,PICKUP_PORKMEAT!A2:B559,{2},FALSE),VLOOKUP(E1649,SOTC_PORKMEAT!A2:B5441,{2},FALSE))), CUSTOMERS_PORKMEAT!A2:C951,{3},FALSE)</f>
      </c>
      <c r="V1649" s="1">
        <f>VLOOKUP(UPPER(IF(IFERROR(VLOOKUP(E1649,SOTC_PORKMEAT!A2:B5441,{2},FALSE), TRUE)=TRUE, VLOOKUP(E1649,PICKUP_PORKMEAT!A2:B559,{2},FALSE),VLOOKUP(E1649,SOTC_PORKMEAT!A2:B5441,{2},FALSE))), CUSTOMERS_PORKMEAT!A2:D951,{4},FALSE)</f>
      </c>
      <c r="W1649" s="1">
        <f>VLOOKUP(H1649,SKU_PORKMEAT!A2:D683,{4},FALSE)</f>
      </c>
      <c r="X1649" s="1">
        <v>15</v>
      </c>
      <c r="Y1649" t="s">
        <v>204</v>
      </c>
    </row>
    <row r="1650" spans="1:25" x14ac:dyDescent="0.25">
      <c r="A1650" s="1">
        <v>2024</v>
      </c>
      <c r="B1650" s="1" t="s">
        <v>24</v>
      </c>
      <c r="C1650" s="1" t="s">
        <v>3545</v>
      </c>
      <c r="D1650" s="1" t="s">
        <v>4446</v>
      </c>
      <c r="E1650" s="1">
        <v>2100122971</v>
      </c>
      <c r="F1650" s="1" t="s">
        <v>204</v>
      </c>
      <c r="G1650" t="s">
        <v>28</v>
      </c>
      <c r="H1650" s="1">
        <v>1000000001127</v>
      </c>
      <c r="I1650" s="1" t="s">
        <v>50</v>
      </c>
      <c r="J1650" s="1" t="s">
        <v>50</v>
      </c>
      <c r="K1650" s="6" t="s">
        <v>4447</v>
      </c>
      <c r="L1650" t="s">
        <v>13</v>
      </c>
      <c r="M1650" t="s">
        <v>28</v>
      </c>
      <c r="N1650" s="6" t="s">
        <v>4447</v>
      </c>
      <c r="O1650" t="s">
        <v>28</v>
      </c>
      <c r="P1650" t="s">
        <v>28</v>
      </c>
      <c r="Q1650" t="s">
        <v>28</v>
      </c>
      <c r="R1650" s="7" t="s">
        <v>4448</v>
      </c>
      <c r="S1650" s="8">
        <f>R1650/N1650 * -1</f>
      </c>
      <c r="T1650">
        <f>VLOOKUP(H1650,SKU_PORKMEAT!A2:D683,{3},FALSE)</f>
      </c>
      <c r="U1650" s="1">
        <f>VLOOKUP(UPPER(IF(IFERROR(VLOOKUP(E1650,SOTC_PORKMEAT!A2:B5441,{2},FALSE), TRUE)=TRUE, VLOOKUP(E1650,PICKUP_PORKMEAT!A2:B559,{2},FALSE),VLOOKUP(E1650,SOTC_PORKMEAT!A2:B5441,{2},FALSE))), CUSTOMERS_PORKMEAT!A2:C951,{3},FALSE)</f>
      </c>
      <c r="V1650" s="1">
        <f>VLOOKUP(UPPER(IF(IFERROR(VLOOKUP(E1650,SOTC_PORKMEAT!A2:B5441,{2},FALSE), TRUE)=TRUE, VLOOKUP(E1650,PICKUP_PORKMEAT!A2:B559,{2},FALSE),VLOOKUP(E1650,SOTC_PORKMEAT!A2:B5441,{2},FALSE))), CUSTOMERS_PORKMEAT!A2:D951,{4},FALSE)</f>
      </c>
      <c r="W1650" s="1">
        <f>VLOOKUP(H1650,SKU_PORKMEAT!A2:D683,{4},FALSE)</f>
      </c>
      <c r="X1650" s="1">
        <v>15</v>
      </c>
      <c r="Y1650" t="s">
        <v>204</v>
      </c>
    </row>
    <row r="1651" spans="1:25" x14ac:dyDescent="0.25">
      <c r="A1651" s="1">
        <v>2024</v>
      </c>
      <c r="B1651" s="1" t="s">
        <v>24</v>
      </c>
      <c r="C1651" s="1" t="s">
        <v>3545</v>
      </c>
      <c r="D1651" s="1" t="s">
        <v>4449</v>
      </c>
      <c r="E1651" s="1">
        <v>2100122972</v>
      </c>
      <c r="F1651" s="1" t="s">
        <v>204</v>
      </c>
      <c r="G1651" t="s">
        <v>28</v>
      </c>
      <c r="H1651" s="1">
        <v>1000000001127</v>
      </c>
      <c r="I1651" s="1" t="s">
        <v>50</v>
      </c>
      <c r="J1651" s="1" t="s">
        <v>50</v>
      </c>
      <c r="K1651" s="6" t="s">
        <v>4450</v>
      </c>
      <c r="L1651" t="s">
        <v>13</v>
      </c>
      <c r="M1651" t="s">
        <v>28</v>
      </c>
      <c r="N1651" s="6" t="s">
        <v>4450</v>
      </c>
      <c r="O1651" t="s">
        <v>28</v>
      </c>
      <c r="P1651" t="s">
        <v>28</v>
      </c>
      <c r="Q1651" t="s">
        <v>28</v>
      </c>
      <c r="R1651" s="7" t="s">
        <v>4451</v>
      </c>
      <c r="S1651" s="8">
        <f>R1651/N1651 * -1</f>
      </c>
      <c r="T1651">
        <f>VLOOKUP(H1651,SKU_PORKMEAT!A2:D683,{3},FALSE)</f>
      </c>
      <c r="U1651" s="1">
        <f>VLOOKUP(UPPER(IF(IFERROR(VLOOKUP(E1651,SOTC_PORKMEAT!A2:B5441,{2},FALSE), TRUE)=TRUE, VLOOKUP(E1651,PICKUP_PORKMEAT!A2:B559,{2},FALSE),VLOOKUP(E1651,SOTC_PORKMEAT!A2:B5441,{2},FALSE))), CUSTOMERS_PORKMEAT!A2:C951,{3},FALSE)</f>
      </c>
      <c r="V1651" s="1">
        <f>VLOOKUP(UPPER(IF(IFERROR(VLOOKUP(E1651,SOTC_PORKMEAT!A2:B5441,{2},FALSE), TRUE)=TRUE, VLOOKUP(E1651,PICKUP_PORKMEAT!A2:B559,{2},FALSE),VLOOKUP(E1651,SOTC_PORKMEAT!A2:B5441,{2},FALSE))), CUSTOMERS_PORKMEAT!A2:D951,{4},FALSE)</f>
      </c>
      <c r="W1651" s="1">
        <f>VLOOKUP(H1651,SKU_PORKMEAT!A2:D683,{4},FALSE)</f>
      </c>
      <c r="X1651" s="1">
        <v>15</v>
      </c>
      <c r="Y1651" t="s">
        <v>204</v>
      </c>
    </row>
    <row r="1652" spans="1:25" x14ac:dyDescent="0.25">
      <c r="A1652" s="1">
        <v>2024</v>
      </c>
      <c r="B1652" s="1" t="s">
        <v>24</v>
      </c>
      <c r="C1652" s="1" t="s">
        <v>3001</v>
      </c>
      <c r="D1652" s="1" t="s">
        <v>4452</v>
      </c>
      <c r="E1652" s="1">
        <v>2100122610</v>
      </c>
      <c r="F1652" s="1" t="s">
        <v>223</v>
      </c>
      <c r="G1652" t="s">
        <v>28</v>
      </c>
      <c r="H1652" s="1">
        <v>1000000001127</v>
      </c>
      <c r="I1652" s="1" t="s">
        <v>50</v>
      </c>
      <c r="J1652" s="1" t="s">
        <v>50</v>
      </c>
      <c r="K1652" s="6" t="s">
        <v>4343</v>
      </c>
      <c r="L1652" t="s">
        <v>13</v>
      </c>
      <c r="M1652" t="s">
        <v>28</v>
      </c>
      <c r="N1652" s="6" t="s">
        <v>4343</v>
      </c>
      <c r="O1652" t="s">
        <v>28</v>
      </c>
      <c r="P1652" t="s">
        <v>28</v>
      </c>
      <c r="Q1652" t="s">
        <v>28</v>
      </c>
      <c r="R1652" s="7" t="s">
        <v>4453</v>
      </c>
      <c r="S1652" s="8">
        <f>R1652/N1652 * -1</f>
      </c>
      <c r="T1652">
        <f>VLOOKUP(H1652,SKU_PORKMEAT!A2:D683,{3},FALSE)</f>
      </c>
      <c r="U1652" s="1">
        <f>VLOOKUP(UPPER(IF(IFERROR(VLOOKUP(E1652,SOTC_PORKMEAT!A2:B5441,{2},FALSE), TRUE)=TRUE, VLOOKUP(E1652,PICKUP_PORKMEAT!A2:B559,{2},FALSE),VLOOKUP(E1652,SOTC_PORKMEAT!A2:B5441,{2},FALSE))), CUSTOMERS_PORKMEAT!A2:C951,{3},FALSE)</f>
      </c>
      <c r="V1652" s="1">
        <f>VLOOKUP(UPPER(IF(IFERROR(VLOOKUP(E1652,SOTC_PORKMEAT!A2:B5441,{2},FALSE), TRUE)=TRUE, VLOOKUP(E1652,PICKUP_PORKMEAT!A2:B559,{2},FALSE),VLOOKUP(E1652,SOTC_PORKMEAT!A2:B5441,{2},FALSE))), CUSTOMERS_PORKMEAT!A2:D951,{4},FALSE)</f>
      </c>
      <c r="W1652" s="1">
        <f>VLOOKUP(H1652,SKU_PORKMEAT!A2:D683,{4},FALSE)</f>
      </c>
      <c r="X1652" s="1">
        <v>15</v>
      </c>
      <c r="Y1652" t="s">
        <v>223</v>
      </c>
    </row>
    <row r="1653" spans="1:25" x14ac:dyDescent="0.25">
      <c r="A1653" s="1">
        <v>2024</v>
      </c>
      <c r="B1653" s="1" t="s">
        <v>24</v>
      </c>
      <c r="C1653" s="1" t="s">
        <v>3545</v>
      </c>
      <c r="D1653" s="1" t="s">
        <v>4454</v>
      </c>
      <c r="E1653" s="1">
        <v>2100122950</v>
      </c>
      <c r="F1653" s="1" t="s">
        <v>223</v>
      </c>
      <c r="G1653" t="s">
        <v>28</v>
      </c>
      <c r="H1653" s="1">
        <v>1000000001127</v>
      </c>
      <c r="I1653" s="1" t="s">
        <v>50</v>
      </c>
      <c r="J1653" s="1" t="s">
        <v>50</v>
      </c>
      <c r="K1653" s="6" t="s">
        <v>4455</v>
      </c>
      <c r="L1653" t="s">
        <v>13</v>
      </c>
      <c r="M1653" t="s">
        <v>28</v>
      </c>
      <c r="N1653" s="6" t="s">
        <v>4455</v>
      </c>
      <c r="O1653" t="s">
        <v>28</v>
      </c>
      <c r="P1653" t="s">
        <v>28</v>
      </c>
      <c r="Q1653" t="s">
        <v>28</v>
      </c>
      <c r="R1653" s="7" t="s">
        <v>4456</v>
      </c>
      <c r="S1653" s="8">
        <f>R1653/N1653 * -1</f>
      </c>
      <c r="T1653">
        <f>VLOOKUP(H1653,SKU_PORKMEAT!A2:D683,{3},FALSE)</f>
      </c>
      <c r="U1653" s="1">
        <f>VLOOKUP(UPPER(IF(IFERROR(VLOOKUP(E1653,SOTC_PORKMEAT!A2:B5441,{2},FALSE), TRUE)=TRUE, VLOOKUP(E1653,PICKUP_PORKMEAT!A2:B559,{2},FALSE),VLOOKUP(E1653,SOTC_PORKMEAT!A2:B5441,{2},FALSE))), CUSTOMERS_PORKMEAT!A2:C951,{3},FALSE)</f>
      </c>
      <c r="V1653" s="1">
        <f>VLOOKUP(UPPER(IF(IFERROR(VLOOKUP(E1653,SOTC_PORKMEAT!A2:B5441,{2},FALSE), TRUE)=TRUE, VLOOKUP(E1653,PICKUP_PORKMEAT!A2:B559,{2},FALSE),VLOOKUP(E1653,SOTC_PORKMEAT!A2:B5441,{2},FALSE))), CUSTOMERS_PORKMEAT!A2:D951,{4},FALSE)</f>
      </c>
      <c r="W1653" s="1">
        <f>VLOOKUP(H1653,SKU_PORKMEAT!A2:D683,{4},FALSE)</f>
      </c>
      <c r="X1653" s="1">
        <v>15</v>
      </c>
      <c r="Y1653" t="s">
        <v>223</v>
      </c>
    </row>
    <row r="1654" spans="1:25" x14ac:dyDescent="0.25">
      <c r="A1654" s="1">
        <v>2024</v>
      </c>
      <c r="B1654" s="1" t="s">
        <v>24</v>
      </c>
      <c r="C1654" s="1" t="s">
        <v>3545</v>
      </c>
      <c r="D1654" s="1" t="s">
        <v>4457</v>
      </c>
      <c r="E1654" s="1">
        <v>2100122969</v>
      </c>
      <c r="F1654" s="1" t="s">
        <v>235</v>
      </c>
      <c r="G1654" t="s">
        <v>28</v>
      </c>
      <c r="H1654" s="1">
        <v>1000000001127</v>
      </c>
      <c r="I1654" s="1" t="s">
        <v>50</v>
      </c>
      <c r="J1654" s="1" t="s">
        <v>50</v>
      </c>
      <c r="K1654" s="6" t="s">
        <v>4432</v>
      </c>
      <c r="L1654" t="s">
        <v>13</v>
      </c>
      <c r="M1654" t="s">
        <v>28</v>
      </c>
      <c r="N1654" s="6" t="s">
        <v>4432</v>
      </c>
      <c r="O1654" t="s">
        <v>28</v>
      </c>
      <c r="P1654" t="s">
        <v>28</v>
      </c>
      <c r="Q1654" t="s">
        <v>28</v>
      </c>
      <c r="R1654" s="7" t="s">
        <v>4458</v>
      </c>
      <c r="S1654" s="8">
        <f>R1654/N1654 * -1</f>
      </c>
      <c r="T1654">
        <f>VLOOKUP(H1654,SKU_PORKMEAT!A2:D683,{3},FALSE)</f>
      </c>
      <c r="U1654" s="1">
        <f>VLOOKUP(UPPER(IF(IFERROR(VLOOKUP(E1654,SOTC_PORKMEAT!A2:B5441,{2},FALSE), TRUE)=TRUE, VLOOKUP(E1654,PICKUP_PORKMEAT!A2:B559,{2},FALSE),VLOOKUP(E1654,SOTC_PORKMEAT!A2:B5441,{2},FALSE))), CUSTOMERS_PORKMEAT!A2:C951,{3},FALSE)</f>
      </c>
      <c r="V1654" s="1">
        <f>VLOOKUP(UPPER(IF(IFERROR(VLOOKUP(E1654,SOTC_PORKMEAT!A2:B5441,{2},FALSE), TRUE)=TRUE, VLOOKUP(E1654,PICKUP_PORKMEAT!A2:B559,{2},FALSE),VLOOKUP(E1654,SOTC_PORKMEAT!A2:B5441,{2},FALSE))), CUSTOMERS_PORKMEAT!A2:D951,{4},FALSE)</f>
      </c>
      <c r="W1654" s="1">
        <f>VLOOKUP(H1654,SKU_PORKMEAT!A2:D683,{4},FALSE)</f>
      </c>
      <c r="X1654" s="1">
        <v>15</v>
      </c>
      <c r="Y1654" t="s">
        <v>235</v>
      </c>
    </row>
    <row r="1655" spans="1:25" x14ac:dyDescent="0.25">
      <c r="A1655" s="1">
        <v>2024</v>
      </c>
      <c r="B1655" s="1" t="s">
        <v>24</v>
      </c>
      <c r="C1655" s="1" t="s">
        <v>3001</v>
      </c>
      <c r="D1655" s="1" t="s">
        <v>4459</v>
      </c>
      <c r="E1655" s="1">
        <v>2100122650</v>
      </c>
      <c r="F1655" s="1" t="s">
        <v>243</v>
      </c>
      <c r="G1655" t="s">
        <v>28</v>
      </c>
      <c r="H1655" s="1">
        <v>1000000001127</v>
      </c>
      <c r="I1655" s="1" t="s">
        <v>50</v>
      </c>
      <c r="J1655" s="1" t="s">
        <v>50</v>
      </c>
      <c r="K1655" s="6" t="s">
        <v>3201</v>
      </c>
      <c r="L1655" t="s">
        <v>13</v>
      </c>
      <c r="M1655" t="s">
        <v>28</v>
      </c>
      <c r="N1655" s="6" t="s">
        <v>3201</v>
      </c>
      <c r="O1655" t="s">
        <v>28</v>
      </c>
      <c r="P1655" t="s">
        <v>28</v>
      </c>
      <c r="Q1655" t="s">
        <v>28</v>
      </c>
      <c r="R1655" s="7" t="s">
        <v>4460</v>
      </c>
      <c r="S1655" s="8">
        <f>R1655/N1655 * -1</f>
      </c>
      <c r="T1655">
        <f>VLOOKUP(H1655,SKU_PORKMEAT!A2:D683,{3},FALSE)</f>
      </c>
      <c r="U1655" s="1">
        <f>VLOOKUP(UPPER(IF(IFERROR(VLOOKUP(E1655,SOTC_PORKMEAT!A2:B5441,{2},FALSE), TRUE)=TRUE, VLOOKUP(E1655,PICKUP_PORKMEAT!A2:B559,{2},FALSE),VLOOKUP(E1655,SOTC_PORKMEAT!A2:B5441,{2},FALSE))), CUSTOMERS_PORKMEAT!A2:C951,{3},FALSE)</f>
      </c>
      <c r="V1655" s="1">
        <f>VLOOKUP(UPPER(IF(IFERROR(VLOOKUP(E1655,SOTC_PORKMEAT!A2:B5441,{2},FALSE), TRUE)=TRUE, VLOOKUP(E1655,PICKUP_PORKMEAT!A2:B559,{2},FALSE),VLOOKUP(E1655,SOTC_PORKMEAT!A2:B5441,{2},FALSE))), CUSTOMERS_PORKMEAT!A2:D951,{4},FALSE)</f>
      </c>
      <c r="W1655" s="1">
        <f>VLOOKUP(H1655,SKU_PORKMEAT!A2:D683,{4},FALSE)</f>
      </c>
      <c r="X1655" s="1">
        <v>15</v>
      </c>
      <c r="Y1655" t="s">
        <v>243</v>
      </c>
    </row>
    <row r="1656" spans="1:25" x14ac:dyDescent="0.25">
      <c r="A1656" s="1">
        <v>2024</v>
      </c>
      <c r="B1656" s="1" t="s">
        <v>24</v>
      </c>
      <c r="C1656" s="1" t="s">
        <v>3001</v>
      </c>
      <c r="D1656" s="1" t="s">
        <v>4459</v>
      </c>
      <c r="E1656" s="1">
        <v>2100122650</v>
      </c>
      <c r="F1656" s="1" t="s">
        <v>243</v>
      </c>
      <c r="G1656" t="s">
        <v>28</v>
      </c>
      <c r="H1656" s="1">
        <v>1000000001357</v>
      </c>
      <c r="I1656" s="1" t="s">
        <v>246</v>
      </c>
      <c r="J1656" s="1" t="s">
        <v>246</v>
      </c>
      <c r="K1656" s="6" t="s">
        <v>1136</v>
      </c>
      <c r="L1656" t="s">
        <v>13</v>
      </c>
      <c r="M1656" t="s">
        <v>28</v>
      </c>
      <c r="N1656" s="6" t="s">
        <v>1136</v>
      </c>
      <c r="O1656" t="s">
        <v>28</v>
      </c>
      <c r="P1656" t="s">
        <v>28</v>
      </c>
      <c r="Q1656" t="s">
        <v>28</v>
      </c>
      <c r="R1656" s="7" t="s">
        <v>1137</v>
      </c>
      <c r="S1656" s="8">
        <f>R1656/N1656 * -1</f>
      </c>
      <c r="T1656">
        <f>VLOOKUP(H1656,SKU_PORKMEAT!A2:D683,{3},FALSE)</f>
      </c>
      <c r="U1656" s="1">
        <f>VLOOKUP(UPPER(IF(IFERROR(VLOOKUP(E1656,SOTC_PORKMEAT!A2:B5441,{2},FALSE), TRUE)=TRUE, VLOOKUP(E1656,PICKUP_PORKMEAT!A2:B559,{2},FALSE),VLOOKUP(E1656,SOTC_PORKMEAT!A2:B5441,{2},FALSE))), CUSTOMERS_PORKMEAT!A2:C951,{3},FALSE)</f>
      </c>
      <c r="V1656" s="1">
        <f>VLOOKUP(UPPER(IF(IFERROR(VLOOKUP(E1656,SOTC_PORKMEAT!A2:B5441,{2},FALSE), TRUE)=TRUE, VLOOKUP(E1656,PICKUP_PORKMEAT!A2:B559,{2},FALSE),VLOOKUP(E1656,SOTC_PORKMEAT!A2:B5441,{2},FALSE))), CUSTOMERS_PORKMEAT!A2:D951,{4},FALSE)</f>
      </c>
      <c r="W1656" s="1">
        <f>VLOOKUP(H1656,SKU_PORKMEAT!A2:D683,{4},FALSE)</f>
      </c>
      <c r="X1656" s="1">
        <v>15</v>
      </c>
      <c r="Y1656" t="s">
        <v>243</v>
      </c>
    </row>
    <row r="1657" spans="1:25" x14ac:dyDescent="0.25">
      <c r="A1657" s="1">
        <v>2024</v>
      </c>
      <c r="B1657" s="1" t="s">
        <v>24</v>
      </c>
      <c r="C1657" s="1" t="s">
        <v>2524</v>
      </c>
      <c r="D1657" s="1" t="s">
        <v>4461</v>
      </c>
      <c r="E1657" s="1">
        <v>2100122595</v>
      </c>
      <c r="F1657" s="1" t="s">
        <v>250</v>
      </c>
      <c r="G1657" t="s">
        <v>28</v>
      </c>
      <c r="H1657" s="1">
        <v>1000000001128</v>
      </c>
      <c r="I1657" s="1" t="s">
        <v>73</v>
      </c>
      <c r="J1657" s="1" t="s">
        <v>73</v>
      </c>
      <c r="K1657" s="6" t="s">
        <v>4462</v>
      </c>
      <c r="L1657" t="s">
        <v>13</v>
      </c>
      <c r="M1657" t="s">
        <v>28</v>
      </c>
      <c r="N1657" s="6" t="s">
        <v>4462</v>
      </c>
      <c r="O1657" t="s">
        <v>28</v>
      </c>
      <c r="P1657" t="s">
        <v>28</v>
      </c>
      <c r="Q1657" t="s">
        <v>28</v>
      </c>
      <c r="R1657" s="7" t="s">
        <v>4463</v>
      </c>
      <c r="S1657" s="8">
        <f>R1657/N1657 * -1</f>
      </c>
      <c r="T1657">
        <f>VLOOKUP(H1657,SKU_PORKMEAT!A2:D683,{3},FALSE)</f>
      </c>
      <c r="U1657" s="1">
        <f>VLOOKUP(UPPER(IF(IFERROR(VLOOKUP(E1657,SOTC_PORKMEAT!A2:B5441,{2},FALSE), TRUE)=TRUE, VLOOKUP(E1657,PICKUP_PORKMEAT!A2:B559,{2},FALSE),VLOOKUP(E1657,SOTC_PORKMEAT!A2:B5441,{2},FALSE))), CUSTOMERS_PORKMEAT!A2:C951,{3},FALSE)</f>
      </c>
      <c r="V1657" s="1">
        <f>VLOOKUP(UPPER(IF(IFERROR(VLOOKUP(E1657,SOTC_PORKMEAT!A2:B5441,{2},FALSE), TRUE)=TRUE, VLOOKUP(E1657,PICKUP_PORKMEAT!A2:B559,{2},FALSE),VLOOKUP(E1657,SOTC_PORKMEAT!A2:B5441,{2},FALSE))), CUSTOMERS_PORKMEAT!A2:D951,{4},FALSE)</f>
      </c>
      <c r="W1657" s="1">
        <f>VLOOKUP(H1657,SKU_PORKMEAT!A2:D683,{4},FALSE)</f>
      </c>
      <c r="X1657" s="1">
        <v>15</v>
      </c>
      <c r="Y1657" t="s">
        <v>250</v>
      </c>
    </row>
    <row r="1658" spans="1:25" x14ac:dyDescent="0.25">
      <c r="A1658" s="1">
        <v>2024</v>
      </c>
      <c r="B1658" s="1" t="s">
        <v>24</v>
      </c>
      <c r="C1658" s="1" t="s">
        <v>3545</v>
      </c>
      <c r="D1658" s="1" t="s">
        <v>4464</v>
      </c>
      <c r="E1658" s="1">
        <v>2100122967</v>
      </c>
      <c r="F1658" s="1" t="s">
        <v>2500</v>
      </c>
      <c r="G1658" t="s">
        <v>28</v>
      </c>
      <c r="H1658" s="1">
        <v>1000000001127</v>
      </c>
      <c r="I1658" s="1" t="s">
        <v>50</v>
      </c>
      <c r="J1658" s="1" t="s">
        <v>50</v>
      </c>
      <c r="K1658" s="6" t="s">
        <v>4465</v>
      </c>
      <c r="L1658" t="s">
        <v>13</v>
      </c>
      <c r="M1658" t="s">
        <v>28</v>
      </c>
      <c r="N1658" s="6" t="s">
        <v>4465</v>
      </c>
      <c r="O1658" t="s">
        <v>28</v>
      </c>
      <c r="P1658" t="s">
        <v>28</v>
      </c>
      <c r="Q1658" t="s">
        <v>28</v>
      </c>
      <c r="R1658" s="7" t="s">
        <v>4466</v>
      </c>
      <c r="S1658" s="8">
        <f>R1658/N1658 * -1</f>
      </c>
      <c r="T1658">
        <f>VLOOKUP(H1658,SKU_PORKMEAT!A2:D683,{3},FALSE)</f>
      </c>
      <c r="U1658" s="1">
        <f>VLOOKUP(UPPER(IF(IFERROR(VLOOKUP(E1658,SOTC_PORKMEAT!A2:B5441,{2},FALSE), TRUE)=TRUE, VLOOKUP(E1658,PICKUP_PORKMEAT!A2:B559,{2},FALSE),VLOOKUP(E1658,SOTC_PORKMEAT!A2:B5441,{2},FALSE))), CUSTOMERS_PORKMEAT!A2:C951,{3},FALSE)</f>
      </c>
      <c r="V1658" s="1">
        <f>VLOOKUP(UPPER(IF(IFERROR(VLOOKUP(E1658,SOTC_PORKMEAT!A2:B5441,{2},FALSE), TRUE)=TRUE, VLOOKUP(E1658,PICKUP_PORKMEAT!A2:B559,{2},FALSE),VLOOKUP(E1658,SOTC_PORKMEAT!A2:B5441,{2},FALSE))), CUSTOMERS_PORKMEAT!A2:D951,{4},FALSE)</f>
      </c>
      <c r="W1658" s="1">
        <f>VLOOKUP(H1658,SKU_PORKMEAT!A2:D683,{4},FALSE)</f>
      </c>
      <c r="X1658" s="1">
        <v>15</v>
      </c>
      <c r="Y1658" t="s">
        <v>2500</v>
      </c>
    </row>
    <row r="1659" spans="1:25" x14ac:dyDescent="0.25">
      <c r="A1659" s="1">
        <v>2024</v>
      </c>
      <c r="B1659" s="1" t="s">
        <v>24</v>
      </c>
      <c r="C1659" s="1" t="s">
        <v>3545</v>
      </c>
      <c r="D1659" s="1" t="s">
        <v>4467</v>
      </c>
      <c r="E1659" s="1">
        <v>2100122922</v>
      </c>
      <c r="F1659" s="1">
        <f>VLOOKUP(UPPER(IF(IFERROR(VLOOKUP(E1659,SOTC_PORKMEAT!A2:B5441,{2},FALSE), TRUE)=TRUE, VLOOKUP(E1659,PICKUP_PORKMEAT!A2:B559,{2},FALSE),VLOOKUP(E1659,SOTC_PORKMEAT!A2:B5441,{2},FALSE))), CUSTOMERS_PORKMEAT!A2:B951,{2},FALSE)</f>
      </c>
      <c r="G1659" t="s">
        <v>28</v>
      </c>
      <c r="H1659" s="1">
        <v>1000000001127</v>
      </c>
      <c r="I1659" s="1" t="s">
        <v>50</v>
      </c>
      <c r="J1659" s="1" t="s">
        <v>50</v>
      </c>
      <c r="K1659" s="6" t="s">
        <v>4468</v>
      </c>
      <c r="L1659" t="s">
        <v>13</v>
      </c>
      <c r="M1659" t="s">
        <v>28</v>
      </c>
      <c r="N1659" s="6" t="s">
        <v>4468</v>
      </c>
      <c r="O1659" t="s">
        <v>28</v>
      </c>
      <c r="P1659" t="s">
        <v>28</v>
      </c>
      <c r="Q1659" t="s">
        <v>28</v>
      </c>
      <c r="R1659" s="7" t="s">
        <v>4469</v>
      </c>
      <c r="S1659" s="8">
        <f>R1659/N1659 * -1</f>
      </c>
      <c r="T1659">
        <f>VLOOKUP(H1659,SKU_PORKMEAT!A2:D683,{3},FALSE)</f>
      </c>
      <c r="U1659" s="1">
        <f>VLOOKUP(UPPER(IF(IFERROR(VLOOKUP(E1659,SOTC_PORKMEAT!A2:B5441,{2},FALSE), TRUE)=TRUE, VLOOKUP(E1659,PICKUP_PORKMEAT!A2:B559,{2},FALSE),VLOOKUP(E1659,SOTC_PORKMEAT!A2:B5441,{2},FALSE))), CUSTOMERS_PORKMEAT!A2:C951,{3},FALSE)</f>
      </c>
      <c r="V1659" s="1">
        <f>VLOOKUP(UPPER(IF(IFERROR(VLOOKUP(E1659,SOTC_PORKMEAT!A2:B5441,{2},FALSE), TRUE)=TRUE, VLOOKUP(E1659,PICKUP_PORKMEAT!A2:B559,{2},FALSE),VLOOKUP(E1659,SOTC_PORKMEAT!A2:B5441,{2},FALSE))), CUSTOMERS_PORKMEAT!A2:D951,{4},FALSE)</f>
      </c>
      <c r="W1659" s="1">
        <f>VLOOKUP(H1659,SKU_PORKMEAT!A2:D683,{4},FALSE)</f>
      </c>
      <c r="X1659" s="1">
        <v>13</v>
      </c>
      <c r="Y1659" t="s">
        <v>256</v>
      </c>
    </row>
    <row r="1660" spans="1:25" x14ac:dyDescent="0.25">
      <c r="A1660" s="1">
        <v>2024</v>
      </c>
      <c r="B1660" s="1" t="s">
        <v>24</v>
      </c>
      <c r="C1660" s="1" t="s">
        <v>3545</v>
      </c>
      <c r="D1660" s="1" t="s">
        <v>4470</v>
      </c>
      <c r="E1660" s="1">
        <v>2100122956</v>
      </c>
      <c r="F1660" s="1" t="s">
        <v>54</v>
      </c>
      <c r="G1660" t="s">
        <v>28</v>
      </c>
      <c r="H1660" s="1">
        <v>1000000001131</v>
      </c>
      <c r="I1660" s="1" t="s">
        <v>55</v>
      </c>
      <c r="J1660" s="1" t="s">
        <v>55</v>
      </c>
      <c r="K1660" s="6" t="s">
        <v>2292</v>
      </c>
      <c r="L1660" t="s">
        <v>13</v>
      </c>
      <c r="M1660" t="s">
        <v>28</v>
      </c>
      <c r="N1660" s="6" t="s">
        <v>2292</v>
      </c>
      <c r="O1660" t="s">
        <v>28</v>
      </c>
      <c r="P1660" t="s">
        <v>28</v>
      </c>
      <c r="Q1660" t="s">
        <v>28</v>
      </c>
      <c r="R1660" s="7" t="s">
        <v>4471</v>
      </c>
      <c r="S1660" s="8">
        <f>R1660/N1660 * -1</f>
      </c>
      <c r="T1660">
        <f>VLOOKUP(H1660,SKU_PORKMEAT!A2:D683,{3},FALSE)</f>
      </c>
      <c r="U1660" s="1">
        <f>VLOOKUP(UPPER(IF(IFERROR(VLOOKUP(E1660,SOTC_PORKMEAT!A2:B5441,{2},FALSE), TRUE)=TRUE, VLOOKUP(E1660,PICKUP_PORKMEAT!A2:B559,{2},FALSE),VLOOKUP(E1660,SOTC_PORKMEAT!A2:B5441,{2},FALSE))), CUSTOMERS_PORKMEAT!A2:C951,{3},FALSE)</f>
      </c>
      <c r="V1660" s="1">
        <f>VLOOKUP(UPPER(IF(IFERROR(VLOOKUP(E1660,SOTC_PORKMEAT!A2:B5441,{2},FALSE), TRUE)=TRUE, VLOOKUP(E1660,PICKUP_PORKMEAT!A2:B559,{2},FALSE),VLOOKUP(E1660,SOTC_PORKMEAT!A2:B5441,{2},FALSE))), CUSTOMERS_PORKMEAT!A2:D951,{4},FALSE)</f>
      </c>
      <c r="W1660" s="1">
        <f>VLOOKUP(H1660,SKU_PORKMEAT!A2:D683,{4},FALSE)</f>
      </c>
      <c r="X1660" s="1">
        <v>13</v>
      </c>
      <c r="Y1660" t="s">
        <v>54</v>
      </c>
    </row>
    <row r="1661" spans="1:25" x14ac:dyDescent="0.25">
      <c r="A1661" s="1">
        <v>2024</v>
      </c>
      <c r="B1661" s="1" t="s">
        <v>24</v>
      </c>
      <c r="C1661" s="1" t="s">
        <v>3545</v>
      </c>
      <c r="D1661" s="1" t="s">
        <v>4472</v>
      </c>
      <c r="E1661" s="1">
        <v>2100122961</v>
      </c>
      <c r="F1661" s="1" t="s">
        <v>2185</v>
      </c>
      <c r="G1661" t="s">
        <v>28</v>
      </c>
      <c r="H1661" s="1">
        <v>1000000001176</v>
      </c>
      <c r="I1661" s="1" t="s">
        <v>4473</v>
      </c>
      <c r="J1661" s="1" t="s">
        <v>4473</v>
      </c>
      <c r="K1661" s="6" t="s">
        <v>4474</v>
      </c>
      <c r="L1661" t="s">
        <v>13</v>
      </c>
      <c r="M1661" t="s">
        <v>28</v>
      </c>
      <c r="N1661" s="6" t="s">
        <v>4474</v>
      </c>
      <c r="O1661" t="s">
        <v>28</v>
      </c>
      <c r="P1661" t="s">
        <v>28</v>
      </c>
      <c r="Q1661" t="s">
        <v>28</v>
      </c>
      <c r="R1661" s="7" t="s">
        <v>4475</v>
      </c>
      <c r="S1661" s="8">
        <f>R1661/N1661 * -1</f>
      </c>
      <c r="T1661">
        <f>VLOOKUP(H1661,SKU_PORKMEAT!A2:D683,{3},FALSE)</f>
      </c>
      <c r="U1661" s="1">
        <f>VLOOKUP(UPPER(IF(IFERROR(VLOOKUP(E1661,SOTC_PORKMEAT!A2:B5441,{2},FALSE), TRUE)=TRUE, VLOOKUP(E1661,PICKUP_PORKMEAT!A2:B559,{2},FALSE),VLOOKUP(E1661,SOTC_PORKMEAT!A2:B5441,{2},FALSE))), CUSTOMERS_PORKMEAT!A2:C951,{3},FALSE)</f>
      </c>
      <c r="V1661" s="1">
        <f>VLOOKUP(UPPER(IF(IFERROR(VLOOKUP(E1661,SOTC_PORKMEAT!A2:B5441,{2},FALSE), TRUE)=TRUE, VLOOKUP(E1661,PICKUP_PORKMEAT!A2:B559,{2},FALSE),VLOOKUP(E1661,SOTC_PORKMEAT!A2:B5441,{2},FALSE))), CUSTOMERS_PORKMEAT!A2:D951,{4},FALSE)</f>
      </c>
      <c r="W1661" s="1">
        <f>VLOOKUP(H1661,SKU_PORKMEAT!A2:D683,{4},FALSE)</f>
      </c>
      <c r="X1661" s="1">
        <v>12</v>
      </c>
      <c r="Y1661" t="s">
        <v>2185</v>
      </c>
    </row>
    <row r="1662" spans="1:25" x14ac:dyDescent="0.25">
      <c r="A1662" s="1">
        <v>2024</v>
      </c>
      <c r="B1662" s="1" t="s">
        <v>24</v>
      </c>
      <c r="C1662" s="1" t="s">
        <v>3545</v>
      </c>
      <c r="D1662" s="1" t="s">
        <v>4472</v>
      </c>
      <c r="E1662" s="1">
        <v>2100122961</v>
      </c>
      <c r="F1662" s="1" t="s">
        <v>2185</v>
      </c>
      <c r="G1662" t="s">
        <v>28</v>
      </c>
      <c r="H1662" s="1">
        <v>1000000001181</v>
      </c>
      <c r="I1662" s="1" t="s">
        <v>2186</v>
      </c>
      <c r="J1662" s="1" t="s">
        <v>2186</v>
      </c>
      <c r="K1662" s="6" t="s">
        <v>4476</v>
      </c>
      <c r="L1662" t="s">
        <v>13</v>
      </c>
      <c r="M1662" t="s">
        <v>28</v>
      </c>
      <c r="N1662" s="6" t="s">
        <v>4476</v>
      </c>
      <c r="O1662" t="s">
        <v>28</v>
      </c>
      <c r="P1662" t="s">
        <v>28</v>
      </c>
      <c r="Q1662" t="s">
        <v>28</v>
      </c>
      <c r="R1662" s="7" t="s">
        <v>4477</v>
      </c>
      <c r="S1662" s="8">
        <f>R1662/N1662 * -1</f>
      </c>
      <c r="T1662">
        <f>VLOOKUP(H1662,SKU_PORKMEAT!A2:D683,{3},FALSE)</f>
      </c>
      <c r="U1662" s="1">
        <f>VLOOKUP(UPPER(IF(IFERROR(VLOOKUP(E1662,SOTC_PORKMEAT!A2:B5441,{2},FALSE), TRUE)=TRUE, VLOOKUP(E1662,PICKUP_PORKMEAT!A2:B559,{2},FALSE),VLOOKUP(E1662,SOTC_PORKMEAT!A2:B5441,{2},FALSE))), CUSTOMERS_PORKMEAT!A2:C951,{3},FALSE)</f>
      </c>
      <c r="V1662" s="1">
        <f>VLOOKUP(UPPER(IF(IFERROR(VLOOKUP(E1662,SOTC_PORKMEAT!A2:B5441,{2},FALSE), TRUE)=TRUE, VLOOKUP(E1662,PICKUP_PORKMEAT!A2:B559,{2},FALSE),VLOOKUP(E1662,SOTC_PORKMEAT!A2:B5441,{2},FALSE))), CUSTOMERS_PORKMEAT!A2:D951,{4},FALSE)</f>
      </c>
      <c r="W1662" s="1">
        <f>VLOOKUP(H1662,SKU_PORKMEAT!A2:D683,{4},FALSE)</f>
      </c>
      <c r="X1662" s="1">
        <v>12</v>
      </c>
      <c r="Y1662" t="s">
        <v>2185</v>
      </c>
    </row>
    <row r="1663" spans="1:25" x14ac:dyDescent="0.25">
      <c r="A1663" s="1">
        <v>2024</v>
      </c>
      <c r="B1663" s="1" t="s">
        <v>24</v>
      </c>
      <c r="C1663" s="1" t="s">
        <v>3545</v>
      </c>
      <c r="D1663" s="1" t="s">
        <v>4472</v>
      </c>
      <c r="E1663" s="1">
        <v>2100122961</v>
      </c>
      <c r="F1663" s="1" t="s">
        <v>2185</v>
      </c>
      <c r="G1663" t="s">
        <v>28</v>
      </c>
      <c r="H1663" s="1">
        <v>1000000001178</v>
      </c>
      <c r="I1663" s="1" t="s">
        <v>569</v>
      </c>
      <c r="J1663" s="1" t="s">
        <v>569</v>
      </c>
      <c r="K1663" s="6" t="s">
        <v>4478</v>
      </c>
      <c r="L1663" t="s">
        <v>13</v>
      </c>
      <c r="M1663" t="s">
        <v>28</v>
      </c>
      <c r="N1663" s="6" t="s">
        <v>4478</v>
      </c>
      <c r="O1663" t="s">
        <v>28</v>
      </c>
      <c r="P1663" t="s">
        <v>28</v>
      </c>
      <c r="Q1663" t="s">
        <v>28</v>
      </c>
      <c r="R1663" s="7" t="s">
        <v>4479</v>
      </c>
      <c r="S1663" s="8">
        <f>R1663/N1663 * -1</f>
      </c>
      <c r="T1663">
        <f>VLOOKUP(H1663,SKU_PORKMEAT!A2:D683,{3},FALSE)</f>
      </c>
      <c r="U1663" s="1">
        <f>VLOOKUP(UPPER(IF(IFERROR(VLOOKUP(E1663,SOTC_PORKMEAT!A2:B5441,{2},FALSE), TRUE)=TRUE, VLOOKUP(E1663,PICKUP_PORKMEAT!A2:B559,{2},FALSE),VLOOKUP(E1663,SOTC_PORKMEAT!A2:B5441,{2},FALSE))), CUSTOMERS_PORKMEAT!A2:C951,{3},FALSE)</f>
      </c>
      <c r="V1663" s="1">
        <f>VLOOKUP(UPPER(IF(IFERROR(VLOOKUP(E1663,SOTC_PORKMEAT!A2:B5441,{2},FALSE), TRUE)=TRUE, VLOOKUP(E1663,PICKUP_PORKMEAT!A2:B559,{2},FALSE),VLOOKUP(E1663,SOTC_PORKMEAT!A2:B5441,{2},FALSE))), CUSTOMERS_PORKMEAT!A2:D951,{4},FALSE)</f>
      </c>
      <c r="W1663" s="1">
        <f>VLOOKUP(H1663,SKU_PORKMEAT!A2:D683,{4},FALSE)</f>
      </c>
      <c r="X1663" s="1">
        <v>12</v>
      </c>
      <c r="Y1663" t="s">
        <v>2185</v>
      </c>
    </row>
    <row r="1664" spans="1:25" x14ac:dyDescent="0.25">
      <c r="A1664" s="1">
        <v>2024</v>
      </c>
      <c r="B1664" s="1" t="s">
        <v>24</v>
      </c>
      <c r="C1664" s="1" t="s">
        <v>3545</v>
      </c>
      <c r="D1664" s="1" t="s">
        <v>4472</v>
      </c>
      <c r="E1664" s="1">
        <v>2100122961</v>
      </c>
      <c r="F1664" s="1" t="s">
        <v>2185</v>
      </c>
      <c r="G1664" t="s">
        <v>28</v>
      </c>
      <c r="H1664" s="1">
        <v>1000000001177</v>
      </c>
      <c r="I1664" s="1" t="s">
        <v>4480</v>
      </c>
      <c r="J1664" s="1" t="s">
        <v>4480</v>
      </c>
      <c r="K1664" s="6" t="s">
        <v>4481</v>
      </c>
      <c r="L1664" t="s">
        <v>13</v>
      </c>
      <c r="M1664" t="s">
        <v>28</v>
      </c>
      <c r="N1664" s="6" t="s">
        <v>4481</v>
      </c>
      <c r="O1664" t="s">
        <v>28</v>
      </c>
      <c r="P1664" t="s">
        <v>28</v>
      </c>
      <c r="Q1664" t="s">
        <v>28</v>
      </c>
      <c r="R1664" s="7" t="s">
        <v>4482</v>
      </c>
      <c r="S1664" s="8">
        <f>R1664/N1664 * -1</f>
      </c>
      <c r="T1664">
        <f>VLOOKUP(H1664,SKU_PORKMEAT!A2:D683,{3},FALSE)</f>
      </c>
      <c r="U1664" s="1">
        <f>VLOOKUP(UPPER(IF(IFERROR(VLOOKUP(E1664,SOTC_PORKMEAT!A2:B5441,{2},FALSE), TRUE)=TRUE, VLOOKUP(E1664,PICKUP_PORKMEAT!A2:B559,{2},FALSE),VLOOKUP(E1664,SOTC_PORKMEAT!A2:B5441,{2},FALSE))), CUSTOMERS_PORKMEAT!A2:C951,{3},FALSE)</f>
      </c>
      <c r="V1664" s="1">
        <f>VLOOKUP(UPPER(IF(IFERROR(VLOOKUP(E1664,SOTC_PORKMEAT!A2:B5441,{2},FALSE), TRUE)=TRUE, VLOOKUP(E1664,PICKUP_PORKMEAT!A2:B559,{2},FALSE),VLOOKUP(E1664,SOTC_PORKMEAT!A2:B5441,{2},FALSE))), CUSTOMERS_PORKMEAT!A2:D951,{4},FALSE)</f>
      </c>
      <c r="W1664" s="1">
        <f>VLOOKUP(H1664,SKU_PORKMEAT!A2:D683,{4},FALSE)</f>
      </c>
      <c r="X1664" s="1">
        <v>12</v>
      </c>
      <c r="Y1664" t="s">
        <v>2185</v>
      </c>
    </row>
    <row r="1665" spans="1:25" x14ac:dyDescent="0.25">
      <c r="A1665" s="1">
        <v>2024</v>
      </c>
      <c r="B1665" s="1" t="s">
        <v>24</v>
      </c>
      <c r="C1665" s="1" t="s">
        <v>3545</v>
      </c>
      <c r="D1665" s="1" t="s">
        <v>4472</v>
      </c>
      <c r="E1665" s="1">
        <v>2100122961</v>
      </c>
      <c r="F1665" s="1" t="s">
        <v>2185</v>
      </c>
      <c r="G1665" t="s">
        <v>28</v>
      </c>
      <c r="H1665" s="1">
        <v>1000000001180</v>
      </c>
      <c r="I1665" s="1" t="s">
        <v>1804</v>
      </c>
      <c r="J1665" s="1" t="s">
        <v>1804</v>
      </c>
      <c r="K1665" s="6" t="s">
        <v>4483</v>
      </c>
      <c r="L1665" t="s">
        <v>13</v>
      </c>
      <c r="M1665" t="s">
        <v>28</v>
      </c>
      <c r="N1665" s="6" t="s">
        <v>4483</v>
      </c>
      <c r="O1665" t="s">
        <v>28</v>
      </c>
      <c r="P1665" t="s">
        <v>28</v>
      </c>
      <c r="Q1665" t="s">
        <v>28</v>
      </c>
      <c r="R1665" s="7" t="s">
        <v>4484</v>
      </c>
      <c r="S1665" s="8">
        <f>R1665/N1665 * -1</f>
      </c>
      <c r="T1665">
        <f>VLOOKUP(H1665,SKU_PORKMEAT!A2:D683,{3},FALSE)</f>
      </c>
      <c r="U1665" s="1">
        <f>VLOOKUP(UPPER(IF(IFERROR(VLOOKUP(E1665,SOTC_PORKMEAT!A2:B5441,{2},FALSE), TRUE)=TRUE, VLOOKUP(E1665,PICKUP_PORKMEAT!A2:B559,{2},FALSE),VLOOKUP(E1665,SOTC_PORKMEAT!A2:B5441,{2},FALSE))), CUSTOMERS_PORKMEAT!A2:C951,{3},FALSE)</f>
      </c>
      <c r="V1665" s="1">
        <f>VLOOKUP(UPPER(IF(IFERROR(VLOOKUP(E1665,SOTC_PORKMEAT!A2:B5441,{2},FALSE), TRUE)=TRUE, VLOOKUP(E1665,PICKUP_PORKMEAT!A2:B559,{2},FALSE),VLOOKUP(E1665,SOTC_PORKMEAT!A2:B5441,{2},FALSE))), CUSTOMERS_PORKMEAT!A2:D951,{4},FALSE)</f>
      </c>
      <c r="W1665" s="1">
        <f>VLOOKUP(H1665,SKU_PORKMEAT!A2:D683,{4},FALSE)</f>
      </c>
      <c r="X1665" s="1">
        <v>12</v>
      </c>
      <c r="Y1665" t="s">
        <v>2185</v>
      </c>
    </row>
    <row r="1666" spans="1:25" x14ac:dyDescent="0.25">
      <c r="A1666" s="1">
        <v>2024</v>
      </c>
      <c r="B1666" s="1" t="s">
        <v>24</v>
      </c>
      <c r="C1666" s="1" t="s">
        <v>3545</v>
      </c>
      <c r="D1666" s="1" t="s">
        <v>4485</v>
      </c>
      <c r="E1666" s="1">
        <v>2100122960</v>
      </c>
      <c r="F1666" s="1" t="s">
        <v>59</v>
      </c>
      <c r="G1666" t="s">
        <v>28</v>
      </c>
      <c r="H1666" s="1">
        <v>1000000001221</v>
      </c>
      <c r="I1666" s="1" t="s">
        <v>60</v>
      </c>
      <c r="J1666" s="1" t="s">
        <v>60</v>
      </c>
      <c r="K1666" s="6" t="s">
        <v>4486</v>
      </c>
      <c r="L1666" t="s">
        <v>13</v>
      </c>
      <c r="M1666" t="s">
        <v>28</v>
      </c>
      <c r="N1666" s="6" t="s">
        <v>4486</v>
      </c>
      <c r="O1666" t="s">
        <v>28</v>
      </c>
      <c r="P1666" t="s">
        <v>28</v>
      </c>
      <c r="Q1666" t="s">
        <v>28</v>
      </c>
      <c r="R1666" s="7" t="s">
        <v>4487</v>
      </c>
      <c r="S1666" s="8">
        <f>R1666/N1666 * -1</f>
      </c>
      <c r="T1666">
        <f>VLOOKUP(H1666,SKU_PORKMEAT!A2:D683,{3},FALSE)</f>
      </c>
      <c r="U1666" s="1">
        <f>VLOOKUP(UPPER(IF(IFERROR(VLOOKUP(E1666,SOTC_PORKMEAT!A2:B5441,{2},FALSE), TRUE)=TRUE, VLOOKUP(E1666,PICKUP_PORKMEAT!A2:B559,{2},FALSE),VLOOKUP(E1666,SOTC_PORKMEAT!A2:B5441,{2},FALSE))), CUSTOMERS_PORKMEAT!A2:C951,{3},FALSE)</f>
      </c>
      <c r="V1666" s="1">
        <f>VLOOKUP(UPPER(IF(IFERROR(VLOOKUP(E1666,SOTC_PORKMEAT!A2:B5441,{2},FALSE), TRUE)=TRUE, VLOOKUP(E1666,PICKUP_PORKMEAT!A2:B559,{2},FALSE),VLOOKUP(E1666,SOTC_PORKMEAT!A2:B5441,{2},FALSE))), CUSTOMERS_PORKMEAT!A2:D951,{4},FALSE)</f>
      </c>
      <c r="W1666" s="1">
        <f>VLOOKUP(H1666,SKU_PORKMEAT!A2:D683,{4},FALSE)</f>
      </c>
      <c r="X1666" s="1">
        <v>12</v>
      </c>
      <c r="Y1666" t="s">
        <v>59</v>
      </c>
    </row>
    <row r="1667" spans="1:25" x14ac:dyDescent="0.25">
      <c r="A1667" s="1">
        <v>2024</v>
      </c>
      <c r="B1667" s="1" t="s">
        <v>24</v>
      </c>
      <c r="C1667" s="1" t="s">
        <v>3545</v>
      </c>
      <c r="D1667" s="1" t="s">
        <v>4485</v>
      </c>
      <c r="E1667" s="1">
        <v>2100122960</v>
      </c>
      <c r="F1667" s="1" t="s">
        <v>59</v>
      </c>
      <c r="G1667" t="s">
        <v>28</v>
      </c>
      <c r="H1667" s="1">
        <v>1000000000764</v>
      </c>
      <c r="I1667" s="1" t="s">
        <v>63</v>
      </c>
      <c r="J1667" s="1" t="s">
        <v>63</v>
      </c>
      <c r="K1667" s="6" t="s">
        <v>4488</v>
      </c>
      <c r="L1667" t="s">
        <v>13</v>
      </c>
      <c r="M1667" t="s">
        <v>28</v>
      </c>
      <c r="N1667" s="6" t="s">
        <v>4488</v>
      </c>
      <c r="O1667" t="s">
        <v>28</v>
      </c>
      <c r="P1667" t="s">
        <v>28</v>
      </c>
      <c r="Q1667" t="s">
        <v>28</v>
      </c>
      <c r="R1667" s="7" t="s">
        <v>4489</v>
      </c>
      <c r="S1667" s="8">
        <f>R1667/N1667 * -1</f>
      </c>
      <c r="T1667">
        <f>VLOOKUP(H1667,SKU_PORKMEAT!A2:D683,{3},FALSE)</f>
      </c>
      <c r="U1667" s="1">
        <f>VLOOKUP(UPPER(IF(IFERROR(VLOOKUP(E1667,SOTC_PORKMEAT!A2:B5441,{2},FALSE), TRUE)=TRUE, VLOOKUP(E1667,PICKUP_PORKMEAT!A2:B559,{2},FALSE),VLOOKUP(E1667,SOTC_PORKMEAT!A2:B5441,{2},FALSE))), CUSTOMERS_PORKMEAT!A2:C951,{3},FALSE)</f>
      </c>
      <c r="V1667" s="1">
        <f>VLOOKUP(UPPER(IF(IFERROR(VLOOKUP(E1667,SOTC_PORKMEAT!A2:B5441,{2},FALSE), TRUE)=TRUE, VLOOKUP(E1667,PICKUP_PORKMEAT!A2:B559,{2},FALSE),VLOOKUP(E1667,SOTC_PORKMEAT!A2:B5441,{2},FALSE))), CUSTOMERS_PORKMEAT!A2:D951,{4},FALSE)</f>
      </c>
      <c r="W1667" s="1">
        <f>VLOOKUP(H1667,SKU_PORKMEAT!A2:D683,{4},FALSE)</f>
      </c>
      <c r="X1667" s="1">
        <v>12</v>
      </c>
      <c r="Y1667" t="s">
        <v>59</v>
      </c>
    </row>
    <row r="1668" spans="1:25" x14ac:dyDescent="0.25">
      <c r="A1668" s="1">
        <v>2024</v>
      </c>
      <c r="B1668" s="1" t="s">
        <v>24</v>
      </c>
      <c r="C1668" s="1" t="s">
        <v>3545</v>
      </c>
      <c r="D1668" s="1" t="s">
        <v>4490</v>
      </c>
      <c r="E1668" s="1">
        <v>2100122965</v>
      </c>
      <c r="F1668" s="1" t="s">
        <v>67</v>
      </c>
      <c r="G1668" t="s">
        <v>28</v>
      </c>
      <c r="H1668" s="1">
        <v>1000000001131</v>
      </c>
      <c r="I1668" s="1" t="s">
        <v>55</v>
      </c>
      <c r="J1668" s="1" t="s">
        <v>55</v>
      </c>
      <c r="K1668" s="6" t="s">
        <v>4491</v>
      </c>
      <c r="L1668" t="s">
        <v>13</v>
      </c>
      <c r="M1668" t="s">
        <v>28</v>
      </c>
      <c r="N1668" s="6" t="s">
        <v>4491</v>
      </c>
      <c r="O1668" t="s">
        <v>28</v>
      </c>
      <c r="P1668" t="s">
        <v>28</v>
      </c>
      <c r="Q1668" t="s">
        <v>28</v>
      </c>
      <c r="R1668" s="7" t="s">
        <v>4492</v>
      </c>
      <c r="S1668" s="8">
        <f>R1668/N1668 * -1</f>
      </c>
      <c r="T1668">
        <f>VLOOKUP(H1668,SKU_PORKMEAT!A2:D683,{3},FALSE)</f>
      </c>
      <c r="U1668" s="1">
        <f>VLOOKUP(UPPER(IF(IFERROR(VLOOKUP(E1668,SOTC_PORKMEAT!A2:B5441,{2},FALSE), TRUE)=TRUE, VLOOKUP(E1668,PICKUP_PORKMEAT!A2:B559,{2},FALSE),VLOOKUP(E1668,SOTC_PORKMEAT!A2:B5441,{2},FALSE))), CUSTOMERS_PORKMEAT!A2:C951,{3},FALSE)</f>
      </c>
      <c r="V1668" s="1">
        <f>VLOOKUP(UPPER(IF(IFERROR(VLOOKUP(E1668,SOTC_PORKMEAT!A2:B5441,{2},FALSE), TRUE)=TRUE, VLOOKUP(E1668,PICKUP_PORKMEAT!A2:B559,{2},FALSE),VLOOKUP(E1668,SOTC_PORKMEAT!A2:B5441,{2},FALSE))), CUSTOMERS_PORKMEAT!A2:D951,{4},FALSE)</f>
      </c>
      <c r="W1668" s="1">
        <f>VLOOKUP(H1668,SKU_PORKMEAT!A2:D683,{4},FALSE)</f>
      </c>
      <c r="X1668" s="1">
        <v>10</v>
      </c>
      <c r="Y1668" t="s">
        <v>67</v>
      </c>
    </row>
    <row r="1669" spans="1:25" x14ac:dyDescent="0.25">
      <c r="A1669" s="1">
        <v>2024</v>
      </c>
      <c r="B1669" s="1" t="s">
        <v>24</v>
      </c>
      <c r="C1669" s="1" t="s">
        <v>3545</v>
      </c>
      <c r="D1669" s="1" t="s">
        <v>4493</v>
      </c>
      <c r="E1669" s="1">
        <v>2100122975</v>
      </c>
      <c r="F1669" s="1" t="s">
        <v>72</v>
      </c>
      <c r="G1669" t="s">
        <v>28</v>
      </c>
      <c r="H1669" s="1">
        <v>1000000001128</v>
      </c>
      <c r="I1669" s="1" t="s">
        <v>73</v>
      </c>
      <c r="J1669" s="1" t="s">
        <v>73</v>
      </c>
      <c r="K1669" s="6" t="s">
        <v>4494</v>
      </c>
      <c r="L1669" t="s">
        <v>13</v>
      </c>
      <c r="M1669" t="s">
        <v>28</v>
      </c>
      <c r="N1669" s="6" t="s">
        <v>4494</v>
      </c>
      <c r="O1669" t="s">
        <v>28</v>
      </c>
      <c r="P1669" t="s">
        <v>28</v>
      </c>
      <c r="Q1669" t="s">
        <v>28</v>
      </c>
      <c r="R1669" s="7" t="s">
        <v>4495</v>
      </c>
      <c r="S1669" s="8">
        <f>R1669/N1669 * -1</f>
      </c>
      <c r="T1669">
        <f>VLOOKUP(H1669,SKU_PORKMEAT!A2:D683,{3},FALSE)</f>
      </c>
      <c r="U1669" s="1">
        <f>VLOOKUP(UPPER(IF(IFERROR(VLOOKUP(E1669,SOTC_PORKMEAT!A2:B5441,{2},FALSE), TRUE)=TRUE, VLOOKUP(E1669,PICKUP_PORKMEAT!A2:B559,{2},FALSE),VLOOKUP(E1669,SOTC_PORKMEAT!A2:B5441,{2},FALSE))), CUSTOMERS_PORKMEAT!A2:C951,{3},FALSE)</f>
      </c>
      <c r="V1669" s="1">
        <f>VLOOKUP(UPPER(IF(IFERROR(VLOOKUP(E1669,SOTC_PORKMEAT!A2:B5441,{2},FALSE), TRUE)=TRUE, VLOOKUP(E1669,PICKUP_PORKMEAT!A2:B559,{2},FALSE),VLOOKUP(E1669,SOTC_PORKMEAT!A2:B5441,{2},FALSE))), CUSTOMERS_PORKMEAT!A2:D951,{4},FALSE)</f>
      </c>
      <c r="W1669" s="1">
        <f>VLOOKUP(H1669,SKU_PORKMEAT!A2:D683,{4},FALSE)</f>
      </c>
      <c r="X1669" s="1">
        <v>15</v>
      </c>
      <c r="Y1669" t="s">
        <v>72</v>
      </c>
    </row>
    <row r="1670" spans="1:25" x14ac:dyDescent="0.25">
      <c r="A1670" s="1">
        <v>2024</v>
      </c>
      <c r="B1670" s="1" t="s">
        <v>24</v>
      </c>
      <c r="C1670" s="1" t="s">
        <v>3545</v>
      </c>
      <c r="D1670" s="1" t="s">
        <v>4496</v>
      </c>
      <c r="E1670" s="1">
        <v>2100122963</v>
      </c>
      <c r="F1670" s="1" t="s">
        <v>77</v>
      </c>
      <c r="G1670" t="s">
        <v>28</v>
      </c>
      <c r="H1670" s="1">
        <v>1000000000668</v>
      </c>
      <c r="I1670" s="1" t="s">
        <v>81</v>
      </c>
      <c r="J1670" s="1" t="s">
        <v>81</v>
      </c>
      <c r="K1670" s="6" t="s">
        <v>4497</v>
      </c>
      <c r="L1670" t="s">
        <v>13</v>
      </c>
      <c r="M1670" t="s">
        <v>28</v>
      </c>
      <c r="N1670" s="6" t="s">
        <v>4497</v>
      </c>
      <c r="O1670" t="s">
        <v>28</v>
      </c>
      <c r="P1670" t="s">
        <v>28</v>
      </c>
      <c r="Q1670" t="s">
        <v>28</v>
      </c>
      <c r="R1670" s="7" t="s">
        <v>4498</v>
      </c>
      <c r="S1670" s="8">
        <f>R1670/N1670 * -1</f>
      </c>
      <c r="T1670">
        <f>VLOOKUP(H1670,SKU_PORKMEAT!A2:D683,{3},FALSE)</f>
      </c>
      <c r="U1670" s="1">
        <f>VLOOKUP(UPPER(IF(IFERROR(VLOOKUP(E1670,SOTC_PORKMEAT!A2:B5441,{2},FALSE), TRUE)=TRUE, VLOOKUP(E1670,PICKUP_PORKMEAT!A2:B559,{2},FALSE),VLOOKUP(E1670,SOTC_PORKMEAT!A2:B5441,{2},FALSE))), CUSTOMERS_PORKMEAT!A2:C951,{3},FALSE)</f>
      </c>
      <c r="V1670" s="1">
        <f>VLOOKUP(UPPER(IF(IFERROR(VLOOKUP(E1670,SOTC_PORKMEAT!A2:B5441,{2},FALSE), TRUE)=TRUE, VLOOKUP(E1670,PICKUP_PORKMEAT!A2:B559,{2},FALSE),VLOOKUP(E1670,SOTC_PORKMEAT!A2:B5441,{2},FALSE))), CUSTOMERS_PORKMEAT!A2:D951,{4},FALSE)</f>
      </c>
      <c r="W1670" s="1">
        <f>VLOOKUP(H1670,SKU_PORKMEAT!A2:D683,{4},FALSE)</f>
      </c>
      <c r="X1670" s="1">
        <v>13</v>
      </c>
      <c r="Y1670" t="s">
        <v>77</v>
      </c>
    </row>
    <row r="1671" spans="1:25" x14ac:dyDescent="0.25">
      <c r="A1671" s="1">
        <v>2024</v>
      </c>
      <c r="B1671" s="1" t="s">
        <v>24</v>
      </c>
      <c r="C1671" s="1" t="s">
        <v>3545</v>
      </c>
      <c r="D1671" s="1" t="s">
        <v>4496</v>
      </c>
      <c r="E1671" s="1">
        <v>2100122963</v>
      </c>
      <c r="F1671" s="1" t="s">
        <v>77</v>
      </c>
      <c r="G1671" t="s">
        <v>28</v>
      </c>
      <c r="H1671" s="1">
        <v>1000000001216</v>
      </c>
      <c r="I1671" s="1" t="s">
        <v>2881</v>
      </c>
      <c r="J1671" s="1" t="s">
        <v>2881</v>
      </c>
      <c r="K1671" s="6" t="s">
        <v>2022</v>
      </c>
      <c r="L1671" t="s">
        <v>13</v>
      </c>
      <c r="M1671" t="s">
        <v>28</v>
      </c>
      <c r="N1671" s="6" t="s">
        <v>2022</v>
      </c>
      <c r="O1671" t="s">
        <v>28</v>
      </c>
      <c r="P1671" t="s">
        <v>28</v>
      </c>
      <c r="Q1671" t="s">
        <v>28</v>
      </c>
      <c r="R1671" s="7" t="s">
        <v>4499</v>
      </c>
      <c r="S1671" s="8">
        <f>R1671/N1671 * -1</f>
      </c>
      <c r="T1671">
        <f>VLOOKUP(H1671,SKU_PORKMEAT!A2:D683,{3},FALSE)</f>
      </c>
      <c r="U1671" s="1">
        <f>VLOOKUP(UPPER(IF(IFERROR(VLOOKUP(E1671,SOTC_PORKMEAT!A2:B5441,{2},FALSE), TRUE)=TRUE, VLOOKUP(E1671,PICKUP_PORKMEAT!A2:B559,{2},FALSE),VLOOKUP(E1671,SOTC_PORKMEAT!A2:B5441,{2},FALSE))), CUSTOMERS_PORKMEAT!A2:C951,{3},FALSE)</f>
      </c>
      <c r="V1671" s="1">
        <f>VLOOKUP(UPPER(IF(IFERROR(VLOOKUP(E1671,SOTC_PORKMEAT!A2:B5441,{2},FALSE), TRUE)=TRUE, VLOOKUP(E1671,PICKUP_PORKMEAT!A2:B559,{2},FALSE),VLOOKUP(E1671,SOTC_PORKMEAT!A2:B5441,{2},FALSE))), CUSTOMERS_PORKMEAT!A2:D951,{4},FALSE)</f>
      </c>
      <c r="W1671" s="1">
        <f>VLOOKUP(H1671,SKU_PORKMEAT!A2:D683,{4},FALSE)</f>
      </c>
      <c r="X1671" s="1">
        <v>13</v>
      </c>
      <c r="Y1671" t="s">
        <v>77</v>
      </c>
    </row>
    <row r="1672" spans="1:25" x14ac:dyDescent="0.25">
      <c r="A1672" s="1">
        <v>2024</v>
      </c>
      <c r="B1672" s="1" t="s">
        <v>24</v>
      </c>
      <c r="C1672" s="1" t="s">
        <v>3545</v>
      </c>
      <c r="D1672" s="1" t="s">
        <v>4496</v>
      </c>
      <c r="E1672" s="1">
        <v>2100122963</v>
      </c>
      <c r="F1672" s="1" t="s">
        <v>77</v>
      </c>
      <c r="G1672" t="s">
        <v>28</v>
      </c>
      <c r="H1672" s="1">
        <v>1000000001134</v>
      </c>
      <c r="I1672" s="1" t="s">
        <v>516</v>
      </c>
      <c r="J1672" s="1" t="s">
        <v>516</v>
      </c>
      <c r="K1672" s="6" t="s">
        <v>4500</v>
      </c>
      <c r="L1672" t="s">
        <v>13</v>
      </c>
      <c r="M1672" t="s">
        <v>28</v>
      </c>
      <c r="N1672" s="6" t="s">
        <v>4500</v>
      </c>
      <c r="O1672" t="s">
        <v>28</v>
      </c>
      <c r="P1672" t="s">
        <v>28</v>
      </c>
      <c r="Q1672" t="s">
        <v>28</v>
      </c>
      <c r="R1672" s="7" t="s">
        <v>4501</v>
      </c>
      <c r="S1672" s="8">
        <f>R1672/N1672 * -1</f>
      </c>
      <c r="T1672">
        <f>VLOOKUP(H1672,SKU_PORKMEAT!A2:D683,{3},FALSE)</f>
      </c>
      <c r="U1672" s="1">
        <f>VLOOKUP(UPPER(IF(IFERROR(VLOOKUP(E1672,SOTC_PORKMEAT!A2:B5441,{2},FALSE), TRUE)=TRUE, VLOOKUP(E1672,PICKUP_PORKMEAT!A2:B559,{2},FALSE),VLOOKUP(E1672,SOTC_PORKMEAT!A2:B5441,{2},FALSE))), CUSTOMERS_PORKMEAT!A2:C951,{3},FALSE)</f>
      </c>
      <c r="V1672" s="1">
        <f>VLOOKUP(UPPER(IF(IFERROR(VLOOKUP(E1672,SOTC_PORKMEAT!A2:B5441,{2},FALSE), TRUE)=TRUE, VLOOKUP(E1672,PICKUP_PORKMEAT!A2:B559,{2},FALSE),VLOOKUP(E1672,SOTC_PORKMEAT!A2:B5441,{2},FALSE))), CUSTOMERS_PORKMEAT!A2:D951,{4},FALSE)</f>
      </c>
      <c r="W1672" s="1">
        <f>VLOOKUP(H1672,SKU_PORKMEAT!A2:D683,{4},FALSE)</f>
      </c>
      <c r="X1672" s="1">
        <v>13</v>
      </c>
      <c r="Y1672" t="s">
        <v>77</v>
      </c>
    </row>
    <row r="1673" spans="1:25" x14ac:dyDescent="0.25">
      <c r="A1673" s="1">
        <v>2024</v>
      </c>
      <c r="B1673" s="1" t="s">
        <v>24</v>
      </c>
      <c r="C1673" s="1" t="s">
        <v>3545</v>
      </c>
      <c r="D1673" s="1" t="s">
        <v>4496</v>
      </c>
      <c r="E1673" s="1">
        <v>2100122963</v>
      </c>
      <c r="F1673" s="1" t="s">
        <v>77</v>
      </c>
      <c r="G1673" t="s">
        <v>28</v>
      </c>
      <c r="H1673" s="1">
        <v>1000000001136</v>
      </c>
      <c r="I1673" s="1" t="s">
        <v>519</v>
      </c>
      <c r="J1673" s="1" t="s">
        <v>519</v>
      </c>
      <c r="K1673" s="6" t="s">
        <v>4502</v>
      </c>
      <c r="L1673" t="s">
        <v>13</v>
      </c>
      <c r="M1673" t="s">
        <v>28</v>
      </c>
      <c r="N1673" s="6" t="s">
        <v>4502</v>
      </c>
      <c r="O1673" t="s">
        <v>28</v>
      </c>
      <c r="P1673" t="s">
        <v>28</v>
      </c>
      <c r="Q1673" t="s">
        <v>28</v>
      </c>
      <c r="R1673" s="7" t="s">
        <v>4503</v>
      </c>
      <c r="S1673" s="8">
        <f>R1673/N1673 * -1</f>
      </c>
      <c r="T1673">
        <f>VLOOKUP(H1673,SKU_PORKMEAT!A2:D683,{3},FALSE)</f>
      </c>
      <c r="U1673" s="1">
        <f>VLOOKUP(UPPER(IF(IFERROR(VLOOKUP(E1673,SOTC_PORKMEAT!A2:B5441,{2},FALSE), TRUE)=TRUE, VLOOKUP(E1673,PICKUP_PORKMEAT!A2:B559,{2},FALSE),VLOOKUP(E1673,SOTC_PORKMEAT!A2:B5441,{2},FALSE))), CUSTOMERS_PORKMEAT!A2:C951,{3},FALSE)</f>
      </c>
      <c r="V1673" s="1">
        <f>VLOOKUP(UPPER(IF(IFERROR(VLOOKUP(E1673,SOTC_PORKMEAT!A2:B5441,{2},FALSE), TRUE)=TRUE, VLOOKUP(E1673,PICKUP_PORKMEAT!A2:B559,{2},FALSE),VLOOKUP(E1673,SOTC_PORKMEAT!A2:B5441,{2},FALSE))), CUSTOMERS_PORKMEAT!A2:D951,{4},FALSE)</f>
      </c>
      <c r="W1673" s="1">
        <f>VLOOKUP(H1673,SKU_PORKMEAT!A2:D683,{4},FALSE)</f>
      </c>
      <c r="X1673" s="1">
        <v>13</v>
      </c>
      <c r="Y1673" t="s">
        <v>77</v>
      </c>
    </row>
    <row r="1674" spans="1:25" x14ac:dyDescent="0.25">
      <c r="A1674" s="1">
        <v>2024</v>
      </c>
      <c r="B1674" s="1" t="s">
        <v>24</v>
      </c>
      <c r="C1674" s="1" t="s">
        <v>3545</v>
      </c>
      <c r="D1674" s="1" t="s">
        <v>4496</v>
      </c>
      <c r="E1674" s="1">
        <v>2100122963</v>
      </c>
      <c r="F1674" s="1" t="s">
        <v>77</v>
      </c>
      <c r="G1674" t="s">
        <v>28</v>
      </c>
      <c r="H1674" s="1">
        <v>1000000000718</v>
      </c>
      <c r="I1674" s="1" t="s">
        <v>84</v>
      </c>
      <c r="J1674" s="1" t="s">
        <v>84</v>
      </c>
      <c r="K1674" s="6" t="s">
        <v>4504</v>
      </c>
      <c r="L1674" t="s">
        <v>13</v>
      </c>
      <c r="M1674" t="s">
        <v>28</v>
      </c>
      <c r="N1674" s="6" t="s">
        <v>4504</v>
      </c>
      <c r="O1674" t="s">
        <v>28</v>
      </c>
      <c r="P1674" t="s">
        <v>28</v>
      </c>
      <c r="Q1674" t="s">
        <v>28</v>
      </c>
      <c r="R1674" s="7" t="s">
        <v>4505</v>
      </c>
      <c r="S1674" s="8">
        <f>R1674/N1674 * -1</f>
      </c>
      <c r="T1674">
        <f>VLOOKUP(H1674,SKU_PORKMEAT!A2:D683,{3},FALSE)</f>
      </c>
      <c r="U1674" s="1">
        <f>VLOOKUP(UPPER(IF(IFERROR(VLOOKUP(E1674,SOTC_PORKMEAT!A2:B5441,{2},FALSE), TRUE)=TRUE, VLOOKUP(E1674,PICKUP_PORKMEAT!A2:B559,{2},FALSE),VLOOKUP(E1674,SOTC_PORKMEAT!A2:B5441,{2},FALSE))), CUSTOMERS_PORKMEAT!A2:C951,{3},FALSE)</f>
      </c>
      <c r="V1674" s="1">
        <f>VLOOKUP(UPPER(IF(IFERROR(VLOOKUP(E1674,SOTC_PORKMEAT!A2:B5441,{2},FALSE), TRUE)=TRUE, VLOOKUP(E1674,PICKUP_PORKMEAT!A2:B559,{2},FALSE),VLOOKUP(E1674,SOTC_PORKMEAT!A2:B5441,{2},FALSE))), CUSTOMERS_PORKMEAT!A2:D951,{4},FALSE)</f>
      </c>
      <c r="W1674" s="1">
        <f>VLOOKUP(H1674,SKU_PORKMEAT!A2:D683,{4},FALSE)</f>
      </c>
      <c r="X1674" s="1">
        <v>13</v>
      </c>
      <c r="Y1674" t="s">
        <v>77</v>
      </c>
    </row>
    <row r="1675" spans="1:25" x14ac:dyDescent="0.25">
      <c r="A1675" s="1">
        <v>2024</v>
      </c>
      <c r="B1675" s="1" t="s">
        <v>24</v>
      </c>
      <c r="C1675" s="1" t="s">
        <v>3545</v>
      </c>
      <c r="D1675" s="1" t="s">
        <v>4496</v>
      </c>
      <c r="E1675" s="1">
        <v>2100122963</v>
      </c>
      <c r="F1675" s="1" t="s">
        <v>77</v>
      </c>
      <c r="G1675" t="s">
        <v>28</v>
      </c>
      <c r="H1675" s="1">
        <v>1000000001172</v>
      </c>
      <c r="I1675" s="1" t="s">
        <v>1063</v>
      </c>
      <c r="J1675" s="1" t="s">
        <v>1063</v>
      </c>
      <c r="K1675" s="6" t="s">
        <v>4506</v>
      </c>
      <c r="L1675" t="s">
        <v>13</v>
      </c>
      <c r="M1675" t="s">
        <v>28</v>
      </c>
      <c r="N1675" s="6" t="s">
        <v>4506</v>
      </c>
      <c r="O1675" t="s">
        <v>28</v>
      </c>
      <c r="P1675" t="s">
        <v>28</v>
      </c>
      <c r="Q1675" t="s">
        <v>28</v>
      </c>
      <c r="R1675" s="7" t="s">
        <v>4507</v>
      </c>
      <c r="S1675" s="8">
        <f>R1675/N1675 * -1</f>
      </c>
      <c r="T1675">
        <f>VLOOKUP(H1675,SKU_PORKMEAT!A2:D683,{3},FALSE)</f>
      </c>
      <c r="U1675" s="1">
        <f>VLOOKUP(UPPER(IF(IFERROR(VLOOKUP(E1675,SOTC_PORKMEAT!A2:B5441,{2},FALSE), TRUE)=TRUE, VLOOKUP(E1675,PICKUP_PORKMEAT!A2:B559,{2},FALSE),VLOOKUP(E1675,SOTC_PORKMEAT!A2:B5441,{2},FALSE))), CUSTOMERS_PORKMEAT!A2:C951,{3},FALSE)</f>
      </c>
      <c r="V1675" s="1">
        <f>VLOOKUP(UPPER(IF(IFERROR(VLOOKUP(E1675,SOTC_PORKMEAT!A2:B5441,{2},FALSE), TRUE)=TRUE, VLOOKUP(E1675,PICKUP_PORKMEAT!A2:B559,{2},FALSE),VLOOKUP(E1675,SOTC_PORKMEAT!A2:B5441,{2},FALSE))), CUSTOMERS_PORKMEAT!A2:D951,{4},FALSE)</f>
      </c>
      <c r="W1675" s="1">
        <f>VLOOKUP(H1675,SKU_PORKMEAT!A2:D683,{4},FALSE)</f>
      </c>
      <c r="X1675" s="1">
        <v>13</v>
      </c>
      <c r="Y1675" t="s">
        <v>77</v>
      </c>
    </row>
    <row r="1676" spans="1:25" x14ac:dyDescent="0.25">
      <c r="A1676" s="1">
        <v>2024</v>
      </c>
      <c r="B1676" s="1" t="s">
        <v>24</v>
      </c>
      <c r="C1676" s="1" t="s">
        <v>3545</v>
      </c>
      <c r="D1676" s="1" t="s">
        <v>4508</v>
      </c>
      <c r="E1676" s="1">
        <v>2100122964</v>
      </c>
      <c r="F1676" s="1" t="s">
        <v>77</v>
      </c>
      <c r="G1676" t="s">
        <v>28</v>
      </c>
      <c r="H1676" s="1">
        <v>1000000001325</v>
      </c>
      <c r="I1676" s="1" t="s">
        <v>585</v>
      </c>
      <c r="J1676" s="1" t="s">
        <v>585</v>
      </c>
      <c r="K1676" s="6" t="s">
        <v>4509</v>
      </c>
      <c r="L1676" t="s">
        <v>13</v>
      </c>
      <c r="M1676" t="s">
        <v>28</v>
      </c>
      <c r="N1676" s="6" t="s">
        <v>4509</v>
      </c>
      <c r="O1676" t="s">
        <v>28</v>
      </c>
      <c r="P1676" t="s">
        <v>28</v>
      </c>
      <c r="Q1676" t="s">
        <v>28</v>
      </c>
      <c r="R1676" s="7" t="s">
        <v>4510</v>
      </c>
      <c r="S1676" s="8">
        <f>R1676/N1676 * -1</f>
      </c>
      <c r="T1676">
        <f>VLOOKUP(H1676,SKU_PORKMEAT!A2:D683,{3},FALSE)</f>
      </c>
      <c r="U1676" s="1">
        <f>VLOOKUP(UPPER(IF(IFERROR(VLOOKUP(E1676,SOTC_PORKMEAT!A2:B5441,{2},FALSE), TRUE)=TRUE, VLOOKUP(E1676,PICKUP_PORKMEAT!A2:B559,{2},FALSE),VLOOKUP(E1676,SOTC_PORKMEAT!A2:B5441,{2},FALSE))), CUSTOMERS_PORKMEAT!A2:C951,{3},FALSE)</f>
      </c>
      <c r="V1676" s="1">
        <f>VLOOKUP(UPPER(IF(IFERROR(VLOOKUP(E1676,SOTC_PORKMEAT!A2:B5441,{2},FALSE), TRUE)=TRUE, VLOOKUP(E1676,PICKUP_PORKMEAT!A2:B559,{2},FALSE),VLOOKUP(E1676,SOTC_PORKMEAT!A2:B5441,{2},FALSE))), CUSTOMERS_PORKMEAT!A2:D951,{4},FALSE)</f>
      </c>
      <c r="W1676" s="1">
        <f>VLOOKUP(H1676,SKU_PORKMEAT!A2:D683,{4},FALSE)</f>
      </c>
      <c r="X1676" s="1">
        <v>13</v>
      </c>
      <c r="Y1676" t="s">
        <v>77</v>
      </c>
    </row>
    <row r="1677" spans="1:25" x14ac:dyDescent="0.25">
      <c r="A1677" s="1">
        <v>2024</v>
      </c>
      <c r="B1677" s="1" t="s">
        <v>24</v>
      </c>
      <c r="C1677" s="1" t="s">
        <v>3545</v>
      </c>
      <c r="D1677" s="1" t="s">
        <v>4508</v>
      </c>
      <c r="E1677" s="1">
        <v>2100122964</v>
      </c>
      <c r="F1677" s="1" t="s">
        <v>77</v>
      </c>
      <c r="G1677" t="s">
        <v>28</v>
      </c>
      <c r="H1677" s="1">
        <v>1000000001331</v>
      </c>
      <c r="I1677" s="1" t="s">
        <v>299</v>
      </c>
      <c r="J1677" s="1" t="s">
        <v>299</v>
      </c>
      <c r="K1677" s="6" t="s">
        <v>2142</v>
      </c>
      <c r="L1677" t="s">
        <v>13</v>
      </c>
      <c r="M1677" t="s">
        <v>28</v>
      </c>
      <c r="N1677" s="6" t="s">
        <v>2142</v>
      </c>
      <c r="O1677" t="s">
        <v>28</v>
      </c>
      <c r="P1677" t="s">
        <v>28</v>
      </c>
      <c r="Q1677" t="s">
        <v>28</v>
      </c>
      <c r="R1677" s="7" t="s">
        <v>4511</v>
      </c>
      <c r="S1677" s="8">
        <f>R1677/N1677 * -1</f>
      </c>
      <c r="T1677">
        <f>VLOOKUP(H1677,SKU_PORKMEAT!A2:D683,{3},FALSE)</f>
      </c>
      <c r="U1677" s="1">
        <f>VLOOKUP(UPPER(IF(IFERROR(VLOOKUP(E1677,SOTC_PORKMEAT!A2:B5441,{2},FALSE), TRUE)=TRUE, VLOOKUP(E1677,PICKUP_PORKMEAT!A2:B559,{2},FALSE),VLOOKUP(E1677,SOTC_PORKMEAT!A2:B5441,{2},FALSE))), CUSTOMERS_PORKMEAT!A2:C951,{3},FALSE)</f>
      </c>
      <c r="V1677" s="1">
        <f>VLOOKUP(UPPER(IF(IFERROR(VLOOKUP(E1677,SOTC_PORKMEAT!A2:B5441,{2},FALSE), TRUE)=TRUE, VLOOKUP(E1677,PICKUP_PORKMEAT!A2:B559,{2},FALSE),VLOOKUP(E1677,SOTC_PORKMEAT!A2:B5441,{2},FALSE))), CUSTOMERS_PORKMEAT!A2:D951,{4},FALSE)</f>
      </c>
      <c r="W1677" s="1">
        <f>VLOOKUP(H1677,SKU_PORKMEAT!A2:D683,{4},FALSE)</f>
      </c>
      <c r="X1677" s="1">
        <v>13</v>
      </c>
      <c r="Y1677" t="s">
        <v>77</v>
      </c>
    </row>
    <row r="1678" spans="1:25" x14ac:dyDescent="0.25">
      <c r="A1678" s="1">
        <v>2024</v>
      </c>
      <c r="B1678" s="1" t="s">
        <v>24</v>
      </c>
      <c r="C1678" s="1" t="s">
        <v>3545</v>
      </c>
      <c r="D1678" s="1" t="s">
        <v>4512</v>
      </c>
      <c r="E1678" s="1">
        <v>2100122974</v>
      </c>
      <c r="F1678" s="1" t="s">
        <v>88</v>
      </c>
      <c r="G1678" t="s">
        <v>28</v>
      </c>
      <c r="H1678" s="1">
        <v>1000000001128</v>
      </c>
      <c r="I1678" s="1" t="s">
        <v>73</v>
      </c>
      <c r="J1678" s="1" t="s">
        <v>73</v>
      </c>
      <c r="K1678" s="6" t="s">
        <v>2437</v>
      </c>
      <c r="L1678" t="s">
        <v>13</v>
      </c>
      <c r="M1678" t="s">
        <v>28</v>
      </c>
      <c r="N1678" s="6" t="s">
        <v>2437</v>
      </c>
      <c r="O1678" t="s">
        <v>28</v>
      </c>
      <c r="P1678" t="s">
        <v>28</v>
      </c>
      <c r="Q1678" t="s">
        <v>28</v>
      </c>
      <c r="R1678" s="7" t="s">
        <v>4513</v>
      </c>
      <c r="S1678" s="8">
        <f>R1678/N1678 * -1</f>
      </c>
      <c r="T1678">
        <f>VLOOKUP(H1678,SKU_PORKMEAT!A2:D683,{3},FALSE)</f>
      </c>
      <c r="U1678" s="1">
        <f>VLOOKUP(UPPER(IF(IFERROR(VLOOKUP(E1678,SOTC_PORKMEAT!A2:B5441,{2},FALSE), TRUE)=TRUE, VLOOKUP(E1678,PICKUP_PORKMEAT!A2:B559,{2},FALSE),VLOOKUP(E1678,SOTC_PORKMEAT!A2:B5441,{2},FALSE))), CUSTOMERS_PORKMEAT!A2:C951,{3},FALSE)</f>
      </c>
      <c r="V1678" s="1">
        <f>VLOOKUP(UPPER(IF(IFERROR(VLOOKUP(E1678,SOTC_PORKMEAT!A2:B5441,{2},FALSE), TRUE)=TRUE, VLOOKUP(E1678,PICKUP_PORKMEAT!A2:B559,{2},FALSE),VLOOKUP(E1678,SOTC_PORKMEAT!A2:B5441,{2},FALSE))), CUSTOMERS_PORKMEAT!A2:D951,{4},FALSE)</f>
      </c>
      <c r="W1678" s="1">
        <f>VLOOKUP(H1678,SKU_PORKMEAT!A2:D683,{4},FALSE)</f>
      </c>
      <c r="X1678" s="1">
        <v>15</v>
      </c>
      <c r="Y1678" t="s">
        <v>88</v>
      </c>
    </row>
    <row r="1679" spans="1:25" x14ac:dyDescent="0.25">
      <c r="A1679" s="1">
        <v>2024</v>
      </c>
      <c r="B1679" s="1" t="s">
        <v>24</v>
      </c>
      <c r="C1679" s="1" t="s">
        <v>3545</v>
      </c>
      <c r="D1679" s="1" t="s">
        <v>4514</v>
      </c>
      <c r="E1679" s="1">
        <v>2100122953</v>
      </c>
      <c r="F1679" s="1" t="s">
        <v>4515</v>
      </c>
      <c r="G1679" t="s">
        <v>28</v>
      </c>
      <c r="H1679" s="1">
        <v>1000000001139</v>
      </c>
      <c r="I1679" s="1" t="s">
        <v>4516</v>
      </c>
      <c r="J1679" s="1" t="s">
        <v>4516</v>
      </c>
      <c r="K1679" s="6" t="s">
        <v>4517</v>
      </c>
      <c r="L1679" t="s">
        <v>13</v>
      </c>
      <c r="M1679" t="s">
        <v>28</v>
      </c>
      <c r="N1679" s="6" t="s">
        <v>4517</v>
      </c>
      <c r="O1679" t="s">
        <v>28</v>
      </c>
      <c r="P1679" t="s">
        <v>28</v>
      </c>
      <c r="Q1679" t="s">
        <v>28</v>
      </c>
      <c r="R1679" s="7" t="s">
        <v>4518</v>
      </c>
      <c r="S1679" s="8">
        <f>R1679/N1679 * -1</f>
      </c>
      <c r="T1679">
        <f>VLOOKUP(H1679,SKU_PORKMEAT!A2:D683,{3},FALSE)</f>
      </c>
      <c r="U1679" s="1">
        <f>VLOOKUP(UPPER(IF(IFERROR(VLOOKUP(E1679,SOTC_PORKMEAT!A2:B5441,{2},FALSE), TRUE)=TRUE, VLOOKUP(E1679,PICKUP_PORKMEAT!A2:B559,{2},FALSE),VLOOKUP(E1679,SOTC_PORKMEAT!A2:B5441,{2},FALSE))), CUSTOMERS_PORKMEAT!A2:C951,{3},FALSE)</f>
      </c>
      <c r="V1679" s="1">
        <f>VLOOKUP(UPPER(IF(IFERROR(VLOOKUP(E1679,SOTC_PORKMEAT!A2:B5441,{2},FALSE), TRUE)=TRUE, VLOOKUP(E1679,PICKUP_PORKMEAT!A2:B559,{2},FALSE),VLOOKUP(E1679,SOTC_PORKMEAT!A2:B5441,{2},FALSE))), CUSTOMERS_PORKMEAT!A2:D951,{4},FALSE)</f>
      </c>
      <c r="W1679" s="1">
        <f>VLOOKUP(H1679,SKU_PORKMEAT!A2:D683,{4},FALSE)</f>
      </c>
      <c r="X1679" s="1">
        <v>12</v>
      </c>
      <c r="Y1679" t="s">
        <v>4515</v>
      </c>
    </row>
    <row r="1680" spans="1:25" x14ac:dyDescent="0.25">
      <c r="A1680" s="1">
        <v>2024</v>
      </c>
      <c r="B1680" s="1" t="s">
        <v>24</v>
      </c>
      <c r="C1680" s="1" t="s">
        <v>3545</v>
      </c>
      <c r="D1680" s="1" t="s">
        <v>4519</v>
      </c>
      <c r="E1680" s="1">
        <v>2100122955</v>
      </c>
      <c r="F1680" s="1" t="s">
        <v>4515</v>
      </c>
      <c r="G1680" t="s">
        <v>28</v>
      </c>
      <c r="H1680" s="1">
        <v>1000000001373</v>
      </c>
      <c r="I1680" s="1" t="s">
        <v>4520</v>
      </c>
      <c r="J1680" s="1" t="s">
        <v>4520</v>
      </c>
      <c r="K1680" s="6" t="s">
        <v>4521</v>
      </c>
      <c r="L1680" t="s">
        <v>13</v>
      </c>
      <c r="M1680" t="s">
        <v>28</v>
      </c>
      <c r="N1680" s="6" t="s">
        <v>4521</v>
      </c>
      <c r="O1680" t="s">
        <v>28</v>
      </c>
      <c r="P1680" t="s">
        <v>28</v>
      </c>
      <c r="Q1680" t="s">
        <v>28</v>
      </c>
      <c r="R1680" s="7" t="s">
        <v>2844</v>
      </c>
      <c r="S1680" s="8">
        <f>R1680/N1680 * -1</f>
      </c>
      <c r="T1680">
        <f>VLOOKUP(H1680,SKU_PORKMEAT!A2:D683,{3},FALSE)</f>
      </c>
      <c r="U1680" s="1">
        <f>VLOOKUP(UPPER(IF(IFERROR(VLOOKUP(E1680,SOTC_PORKMEAT!A2:B5441,{2},FALSE), TRUE)=TRUE, VLOOKUP(E1680,PICKUP_PORKMEAT!A2:B559,{2},FALSE),VLOOKUP(E1680,SOTC_PORKMEAT!A2:B5441,{2},FALSE))), CUSTOMERS_PORKMEAT!A2:C951,{3},FALSE)</f>
      </c>
      <c r="V1680" s="1">
        <f>VLOOKUP(UPPER(IF(IFERROR(VLOOKUP(E1680,SOTC_PORKMEAT!A2:B5441,{2},FALSE), TRUE)=TRUE, VLOOKUP(E1680,PICKUP_PORKMEAT!A2:B559,{2},FALSE),VLOOKUP(E1680,SOTC_PORKMEAT!A2:B5441,{2},FALSE))), CUSTOMERS_PORKMEAT!A2:D951,{4},FALSE)</f>
      </c>
      <c r="W1680" s="1">
        <f>VLOOKUP(H1680,SKU_PORKMEAT!A2:D683,{4},FALSE)</f>
      </c>
      <c r="X1680" s="1">
        <v>12</v>
      </c>
      <c r="Y1680" t="s">
        <v>4515</v>
      </c>
    </row>
    <row r="1681" spans="1:25" x14ac:dyDescent="0.25">
      <c r="A1681" s="1">
        <v>2024</v>
      </c>
      <c r="B1681" s="1" t="s">
        <v>24</v>
      </c>
      <c r="C1681" s="1" t="s">
        <v>3545</v>
      </c>
      <c r="D1681" s="1" t="s">
        <v>4522</v>
      </c>
      <c r="E1681" s="1">
        <v>2100122943</v>
      </c>
      <c r="F1681" s="1" t="s">
        <v>494</v>
      </c>
      <c r="G1681" t="s">
        <v>28</v>
      </c>
      <c r="H1681" s="1">
        <v>1000000001165</v>
      </c>
      <c r="I1681" s="1" t="s">
        <v>495</v>
      </c>
      <c r="J1681" s="1" t="s">
        <v>495</v>
      </c>
      <c r="K1681" s="6" t="s">
        <v>4523</v>
      </c>
      <c r="L1681" t="s">
        <v>13</v>
      </c>
      <c r="M1681" t="s">
        <v>28</v>
      </c>
      <c r="N1681" s="6" t="s">
        <v>4523</v>
      </c>
      <c r="O1681" t="s">
        <v>28</v>
      </c>
      <c r="P1681" t="s">
        <v>28</v>
      </c>
      <c r="Q1681" t="s">
        <v>28</v>
      </c>
      <c r="R1681" s="7" t="s">
        <v>4524</v>
      </c>
      <c r="S1681" s="8">
        <f>R1681/N1681 * -1</f>
      </c>
      <c r="T1681">
        <f>VLOOKUP(H1681,SKU_PORKMEAT!A2:D683,{3},FALSE)</f>
      </c>
      <c r="U1681" s="1">
        <f>VLOOKUP(UPPER(IF(IFERROR(VLOOKUP(E1681,SOTC_PORKMEAT!A2:B5441,{2},FALSE), TRUE)=TRUE, VLOOKUP(E1681,PICKUP_PORKMEAT!A2:B559,{2},FALSE),VLOOKUP(E1681,SOTC_PORKMEAT!A2:B5441,{2},FALSE))), CUSTOMERS_PORKMEAT!A2:C951,{3},FALSE)</f>
      </c>
      <c r="V1681" s="1">
        <f>VLOOKUP(UPPER(IF(IFERROR(VLOOKUP(E1681,SOTC_PORKMEAT!A2:B5441,{2},FALSE), TRUE)=TRUE, VLOOKUP(E1681,PICKUP_PORKMEAT!A2:B559,{2},FALSE),VLOOKUP(E1681,SOTC_PORKMEAT!A2:B5441,{2},FALSE))), CUSTOMERS_PORKMEAT!A2:D951,{4},FALSE)</f>
      </c>
      <c r="W1681" s="1">
        <f>VLOOKUP(H1681,SKU_PORKMEAT!A2:D683,{4},FALSE)</f>
      </c>
      <c r="X1681" s="1">
        <v>12</v>
      </c>
      <c r="Y1681" t="s">
        <v>494</v>
      </c>
    </row>
    <row r="1682" spans="1:25" x14ac:dyDescent="0.25">
      <c r="A1682" s="1">
        <v>2024</v>
      </c>
      <c r="B1682" s="1" t="s">
        <v>24</v>
      </c>
      <c r="C1682" s="1" t="s">
        <v>3545</v>
      </c>
      <c r="D1682" s="1" t="s">
        <v>4525</v>
      </c>
      <c r="E1682" s="1">
        <v>2100122944</v>
      </c>
      <c r="F1682" s="1" t="s">
        <v>499</v>
      </c>
      <c r="G1682" t="s">
        <v>28</v>
      </c>
      <c r="H1682" s="1">
        <v>1000000001165</v>
      </c>
      <c r="I1682" s="1" t="s">
        <v>495</v>
      </c>
      <c r="J1682" s="1" t="s">
        <v>495</v>
      </c>
      <c r="K1682" s="6" t="s">
        <v>4526</v>
      </c>
      <c r="L1682" t="s">
        <v>13</v>
      </c>
      <c r="M1682" t="s">
        <v>28</v>
      </c>
      <c r="N1682" s="6" t="s">
        <v>4526</v>
      </c>
      <c r="O1682" t="s">
        <v>28</v>
      </c>
      <c r="P1682" t="s">
        <v>28</v>
      </c>
      <c r="Q1682" t="s">
        <v>28</v>
      </c>
      <c r="R1682" s="7" t="s">
        <v>4527</v>
      </c>
      <c r="S1682" s="8">
        <f>R1682/N1682 * -1</f>
      </c>
      <c r="T1682">
        <f>VLOOKUP(H1682,SKU_PORKMEAT!A2:D683,{3},FALSE)</f>
      </c>
      <c r="U1682" s="1">
        <f>VLOOKUP(UPPER(IF(IFERROR(VLOOKUP(E1682,SOTC_PORKMEAT!A2:B5441,{2},FALSE), TRUE)=TRUE, VLOOKUP(E1682,PICKUP_PORKMEAT!A2:B559,{2},FALSE),VLOOKUP(E1682,SOTC_PORKMEAT!A2:B5441,{2},FALSE))), CUSTOMERS_PORKMEAT!A2:C951,{3},FALSE)</f>
      </c>
      <c r="V1682" s="1">
        <f>VLOOKUP(UPPER(IF(IFERROR(VLOOKUP(E1682,SOTC_PORKMEAT!A2:B5441,{2},FALSE), TRUE)=TRUE, VLOOKUP(E1682,PICKUP_PORKMEAT!A2:B559,{2},FALSE),VLOOKUP(E1682,SOTC_PORKMEAT!A2:B5441,{2},FALSE))), CUSTOMERS_PORKMEAT!A2:D951,{4},FALSE)</f>
      </c>
      <c r="W1682" s="1">
        <f>VLOOKUP(H1682,SKU_PORKMEAT!A2:D683,{4},FALSE)</f>
      </c>
      <c r="X1682" s="1">
        <v>12</v>
      </c>
      <c r="Y1682" t="s">
        <v>499</v>
      </c>
    </row>
    <row r="1683" spans="1:25" x14ac:dyDescent="0.25">
      <c r="A1683" s="1">
        <v>2024</v>
      </c>
      <c r="B1683" s="1" t="s">
        <v>24</v>
      </c>
      <c r="C1683" s="1" t="s">
        <v>3545</v>
      </c>
      <c r="D1683" s="1" t="s">
        <v>4528</v>
      </c>
      <c r="E1683" s="1">
        <v>2100122939</v>
      </c>
      <c r="F1683" s="1" t="s">
        <v>503</v>
      </c>
      <c r="G1683" t="s">
        <v>28</v>
      </c>
      <c r="H1683" s="1">
        <v>1000000000762</v>
      </c>
      <c r="I1683" s="1" t="s">
        <v>504</v>
      </c>
      <c r="J1683" s="1" t="s">
        <v>504</v>
      </c>
      <c r="K1683" s="6" t="s">
        <v>1729</v>
      </c>
      <c r="L1683" t="s">
        <v>13</v>
      </c>
      <c r="M1683" t="s">
        <v>28</v>
      </c>
      <c r="N1683" s="6" t="s">
        <v>1729</v>
      </c>
      <c r="O1683" t="s">
        <v>28</v>
      </c>
      <c r="P1683" t="s">
        <v>28</v>
      </c>
      <c r="Q1683" t="s">
        <v>28</v>
      </c>
      <c r="R1683" s="7" t="s">
        <v>1730</v>
      </c>
      <c r="S1683" s="8">
        <f>R1683/N1683 * -1</f>
      </c>
      <c r="T1683">
        <f>VLOOKUP(H1683,SKU_PORKMEAT!A2:D683,{3},FALSE)</f>
      </c>
      <c r="U1683" s="1">
        <f>VLOOKUP(UPPER(IF(IFERROR(VLOOKUP(E1683,SOTC_PORKMEAT!A2:B5441,{2},FALSE), TRUE)=TRUE, VLOOKUP(E1683,PICKUP_PORKMEAT!A2:B559,{2},FALSE),VLOOKUP(E1683,SOTC_PORKMEAT!A2:B5441,{2},FALSE))), CUSTOMERS_PORKMEAT!A2:C951,{3},FALSE)</f>
      </c>
      <c r="V1683" s="1">
        <f>VLOOKUP(UPPER(IF(IFERROR(VLOOKUP(E1683,SOTC_PORKMEAT!A2:B5441,{2},FALSE), TRUE)=TRUE, VLOOKUP(E1683,PICKUP_PORKMEAT!A2:B559,{2},FALSE),VLOOKUP(E1683,SOTC_PORKMEAT!A2:B5441,{2},FALSE))), CUSTOMERS_PORKMEAT!A2:D951,{4},FALSE)</f>
      </c>
      <c r="W1683" s="1">
        <f>VLOOKUP(H1683,SKU_PORKMEAT!A2:D683,{4},FALSE)</f>
      </c>
      <c r="X1683" s="1">
        <v>12</v>
      </c>
      <c r="Y1683" t="s">
        <v>503</v>
      </c>
    </row>
    <row r="1684" spans="1:25" x14ac:dyDescent="0.25">
      <c r="A1684" s="1">
        <v>2024</v>
      </c>
      <c r="B1684" s="1" t="s">
        <v>24</v>
      </c>
      <c r="C1684" s="1" t="s">
        <v>3545</v>
      </c>
      <c r="D1684" s="1" t="s">
        <v>4529</v>
      </c>
      <c r="E1684" s="1">
        <v>2100122945</v>
      </c>
      <c r="F1684" s="1" t="s">
        <v>508</v>
      </c>
      <c r="G1684" t="s">
        <v>28</v>
      </c>
      <c r="H1684" s="1">
        <v>1000000001165</v>
      </c>
      <c r="I1684" s="1" t="s">
        <v>495</v>
      </c>
      <c r="J1684" s="1" t="s">
        <v>495</v>
      </c>
      <c r="K1684" s="6" t="s">
        <v>4530</v>
      </c>
      <c r="L1684" t="s">
        <v>13</v>
      </c>
      <c r="M1684" t="s">
        <v>28</v>
      </c>
      <c r="N1684" s="6" t="s">
        <v>4530</v>
      </c>
      <c r="O1684" t="s">
        <v>28</v>
      </c>
      <c r="P1684" t="s">
        <v>28</v>
      </c>
      <c r="Q1684" t="s">
        <v>28</v>
      </c>
      <c r="R1684" s="7" t="s">
        <v>4531</v>
      </c>
      <c r="S1684" s="8">
        <f>R1684/N1684 * -1</f>
      </c>
      <c r="T1684">
        <f>VLOOKUP(H1684,SKU_PORKMEAT!A2:D683,{3},FALSE)</f>
      </c>
      <c r="U1684" s="1">
        <f>VLOOKUP(UPPER(IF(IFERROR(VLOOKUP(E1684,SOTC_PORKMEAT!A2:B5441,{2},FALSE), TRUE)=TRUE, VLOOKUP(E1684,PICKUP_PORKMEAT!A2:B559,{2},FALSE),VLOOKUP(E1684,SOTC_PORKMEAT!A2:B5441,{2},FALSE))), CUSTOMERS_PORKMEAT!A2:C951,{3},FALSE)</f>
      </c>
      <c r="V1684" s="1">
        <f>VLOOKUP(UPPER(IF(IFERROR(VLOOKUP(E1684,SOTC_PORKMEAT!A2:B5441,{2},FALSE), TRUE)=TRUE, VLOOKUP(E1684,PICKUP_PORKMEAT!A2:B559,{2},FALSE),VLOOKUP(E1684,SOTC_PORKMEAT!A2:B5441,{2},FALSE))), CUSTOMERS_PORKMEAT!A2:D951,{4},FALSE)</f>
      </c>
      <c r="W1684" s="1">
        <f>VLOOKUP(H1684,SKU_PORKMEAT!A2:D683,{4},FALSE)</f>
      </c>
      <c r="X1684" s="1">
        <v>12</v>
      </c>
      <c r="Y1684" t="s">
        <v>508</v>
      </c>
    </row>
    <row r="1685" spans="1:25" x14ac:dyDescent="0.25">
      <c r="A1685" s="1">
        <v>2024</v>
      </c>
      <c r="B1685" s="1" t="s">
        <v>24</v>
      </c>
      <c r="C1685" s="1" t="s">
        <v>3545</v>
      </c>
      <c r="D1685" s="1" t="s">
        <v>4532</v>
      </c>
      <c r="E1685" s="1">
        <v>2100122947</v>
      </c>
      <c r="F1685" s="1" t="s">
        <v>527</v>
      </c>
      <c r="G1685" t="s">
        <v>28</v>
      </c>
      <c r="H1685" s="1">
        <v>1000000001142</v>
      </c>
      <c r="I1685" s="1" t="s">
        <v>528</v>
      </c>
      <c r="J1685" s="1" t="s">
        <v>528</v>
      </c>
      <c r="K1685" s="6" t="s">
        <v>4533</v>
      </c>
      <c r="L1685" t="s">
        <v>13</v>
      </c>
      <c r="M1685" t="s">
        <v>28</v>
      </c>
      <c r="N1685" s="6" t="s">
        <v>4533</v>
      </c>
      <c r="O1685" t="s">
        <v>28</v>
      </c>
      <c r="P1685" t="s">
        <v>28</v>
      </c>
      <c r="Q1685" t="s">
        <v>28</v>
      </c>
      <c r="R1685" s="7" t="s">
        <v>4534</v>
      </c>
      <c r="S1685" s="8">
        <f>R1685/N1685 * -1</f>
      </c>
      <c r="T1685">
        <f>VLOOKUP(H1685,SKU_PORKMEAT!A2:D683,{3},FALSE)</f>
      </c>
      <c r="U1685" s="1">
        <f>VLOOKUP(UPPER(IF(IFERROR(VLOOKUP(E1685,SOTC_PORKMEAT!A2:B5441,{2},FALSE), TRUE)=TRUE, VLOOKUP(E1685,PICKUP_PORKMEAT!A2:B559,{2},FALSE),VLOOKUP(E1685,SOTC_PORKMEAT!A2:B5441,{2},FALSE))), CUSTOMERS_PORKMEAT!A2:C951,{3},FALSE)</f>
      </c>
      <c r="V1685" s="1">
        <f>VLOOKUP(UPPER(IF(IFERROR(VLOOKUP(E1685,SOTC_PORKMEAT!A2:B5441,{2},FALSE), TRUE)=TRUE, VLOOKUP(E1685,PICKUP_PORKMEAT!A2:B559,{2},FALSE),VLOOKUP(E1685,SOTC_PORKMEAT!A2:B5441,{2},FALSE))), CUSTOMERS_PORKMEAT!A2:D951,{4},FALSE)</f>
      </c>
      <c r="W1685" s="1">
        <f>VLOOKUP(H1685,SKU_PORKMEAT!A2:D683,{4},FALSE)</f>
      </c>
      <c r="X1685" s="1">
        <v>12</v>
      </c>
      <c r="Y1685" t="s">
        <v>527</v>
      </c>
    </row>
    <row r="1686" spans="1:25" x14ac:dyDescent="0.25">
      <c r="A1686" s="1">
        <v>2024</v>
      </c>
      <c r="B1686" s="1" t="s">
        <v>24</v>
      </c>
      <c r="C1686" s="1" t="s">
        <v>3545</v>
      </c>
      <c r="D1686" s="1" t="s">
        <v>4535</v>
      </c>
      <c r="E1686" s="1">
        <v>2100122959</v>
      </c>
      <c r="F1686" s="1" t="s">
        <v>291</v>
      </c>
      <c r="G1686" t="s">
        <v>28</v>
      </c>
      <c r="H1686" s="1">
        <v>1000000001131</v>
      </c>
      <c r="I1686" s="1" t="s">
        <v>55</v>
      </c>
      <c r="J1686" s="1" t="s">
        <v>55</v>
      </c>
      <c r="K1686" s="6" t="s">
        <v>4536</v>
      </c>
      <c r="L1686" t="s">
        <v>13</v>
      </c>
      <c r="M1686" t="s">
        <v>28</v>
      </c>
      <c r="N1686" s="6" t="s">
        <v>4536</v>
      </c>
      <c r="O1686" t="s">
        <v>28</v>
      </c>
      <c r="P1686" t="s">
        <v>28</v>
      </c>
      <c r="Q1686" t="s">
        <v>28</v>
      </c>
      <c r="R1686" s="7" t="s">
        <v>4537</v>
      </c>
      <c r="S1686" s="8">
        <f>R1686/N1686 * -1</f>
      </c>
      <c r="T1686">
        <f>VLOOKUP(H1686,SKU_PORKMEAT!A2:D683,{3},FALSE)</f>
      </c>
      <c r="U1686" s="1">
        <f>VLOOKUP(UPPER(IF(IFERROR(VLOOKUP(E1686,SOTC_PORKMEAT!A2:B5441,{2},FALSE), TRUE)=TRUE, VLOOKUP(E1686,PICKUP_PORKMEAT!A2:B559,{2},FALSE),VLOOKUP(E1686,SOTC_PORKMEAT!A2:B5441,{2},FALSE))), CUSTOMERS_PORKMEAT!A2:C951,{3},FALSE)</f>
      </c>
      <c r="V1686" s="1">
        <f>VLOOKUP(UPPER(IF(IFERROR(VLOOKUP(E1686,SOTC_PORKMEAT!A2:B5441,{2},FALSE), TRUE)=TRUE, VLOOKUP(E1686,PICKUP_PORKMEAT!A2:B559,{2},FALSE),VLOOKUP(E1686,SOTC_PORKMEAT!A2:B5441,{2},FALSE))), CUSTOMERS_PORKMEAT!A2:D951,{4},FALSE)</f>
      </c>
      <c r="W1686" s="1">
        <f>VLOOKUP(H1686,SKU_PORKMEAT!A2:D683,{4},FALSE)</f>
      </c>
      <c r="X1686" s="1">
        <v>10</v>
      </c>
      <c r="Y1686" t="s">
        <v>291</v>
      </c>
    </row>
    <row r="1687" spans="1:25" x14ac:dyDescent="0.25">
      <c r="A1687" s="1">
        <v>2024</v>
      </c>
      <c r="B1687" s="1" t="s">
        <v>24</v>
      </c>
      <c r="C1687" s="1" t="s">
        <v>3545</v>
      </c>
      <c r="D1687" s="1" t="s">
        <v>4538</v>
      </c>
      <c r="E1687" s="1">
        <v>2100122940</v>
      </c>
      <c r="F1687" s="1" t="s">
        <v>545</v>
      </c>
      <c r="G1687" t="s">
        <v>28</v>
      </c>
      <c r="H1687" s="1">
        <v>1000000000762</v>
      </c>
      <c r="I1687" s="1" t="s">
        <v>504</v>
      </c>
      <c r="J1687" s="1" t="s">
        <v>504</v>
      </c>
      <c r="K1687" s="6" t="s">
        <v>1004</v>
      </c>
      <c r="L1687" t="s">
        <v>13</v>
      </c>
      <c r="M1687" t="s">
        <v>28</v>
      </c>
      <c r="N1687" s="6" t="s">
        <v>1004</v>
      </c>
      <c r="O1687" t="s">
        <v>28</v>
      </c>
      <c r="P1687" t="s">
        <v>28</v>
      </c>
      <c r="Q1687" t="s">
        <v>28</v>
      </c>
      <c r="R1687" s="7" t="s">
        <v>4539</v>
      </c>
      <c r="S1687" s="8">
        <f>R1687/N1687 * -1</f>
      </c>
      <c r="T1687">
        <f>VLOOKUP(H1687,SKU_PORKMEAT!A2:D683,{3},FALSE)</f>
      </c>
      <c r="U1687" s="1">
        <f>VLOOKUP(UPPER(IF(IFERROR(VLOOKUP(E1687,SOTC_PORKMEAT!A2:B5441,{2},FALSE), TRUE)=TRUE, VLOOKUP(E1687,PICKUP_PORKMEAT!A2:B559,{2},FALSE),VLOOKUP(E1687,SOTC_PORKMEAT!A2:B5441,{2},FALSE))), CUSTOMERS_PORKMEAT!A2:C951,{3},FALSE)</f>
      </c>
      <c r="V1687" s="1">
        <f>VLOOKUP(UPPER(IF(IFERROR(VLOOKUP(E1687,SOTC_PORKMEAT!A2:B5441,{2},FALSE), TRUE)=TRUE, VLOOKUP(E1687,PICKUP_PORKMEAT!A2:B559,{2},FALSE),VLOOKUP(E1687,SOTC_PORKMEAT!A2:B5441,{2},FALSE))), CUSTOMERS_PORKMEAT!A2:D951,{4},FALSE)</f>
      </c>
      <c r="W1687" s="1">
        <f>VLOOKUP(H1687,SKU_PORKMEAT!A2:D683,{4},FALSE)</f>
      </c>
      <c r="X1687" s="1">
        <v>12</v>
      </c>
      <c r="Y1687" t="s">
        <v>545</v>
      </c>
    </row>
    <row r="1688" spans="1:25" x14ac:dyDescent="0.25">
      <c r="A1688" s="1">
        <v>2024</v>
      </c>
      <c r="B1688" s="1" t="s">
        <v>24</v>
      </c>
      <c r="C1688" s="1" t="s">
        <v>3545</v>
      </c>
      <c r="D1688" s="1" t="s">
        <v>4540</v>
      </c>
      <c r="E1688" s="1">
        <v>2100122942</v>
      </c>
      <c r="F1688" s="1" t="s">
        <v>545</v>
      </c>
      <c r="G1688" t="s">
        <v>28</v>
      </c>
      <c r="H1688" s="1">
        <v>1000000001165</v>
      </c>
      <c r="I1688" s="1" t="s">
        <v>495</v>
      </c>
      <c r="J1688" s="1" t="s">
        <v>495</v>
      </c>
      <c r="K1688" s="6" t="s">
        <v>4541</v>
      </c>
      <c r="L1688" t="s">
        <v>13</v>
      </c>
      <c r="M1688" t="s">
        <v>28</v>
      </c>
      <c r="N1688" s="6" t="s">
        <v>4541</v>
      </c>
      <c r="O1688" t="s">
        <v>28</v>
      </c>
      <c r="P1688" t="s">
        <v>28</v>
      </c>
      <c r="Q1688" t="s">
        <v>28</v>
      </c>
      <c r="R1688" s="7" t="s">
        <v>4542</v>
      </c>
      <c r="S1688" s="8">
        <f>R1688/N1688 * -1</f>
      </c>
      <c r="T1688">
        <f>VLOOKUP(H1688,SKU_PORKMEAT!A2:D683,{3},FALSE)</f>
      </c>
      <c r="U1688" s="1">
        <f>VLOOKUP(UPPER(IF(IFERROR(VLOOKUP(E1688,SOTC_PORKMEAT!A2:B5441,{2},FALSE), TRUE)=TRUE, VLOOKUP(E1688,PICKUP_PORKMEAT!A2:B559,{2},FALSE),VLOOKUP(E1688,SOTC_PORKMEAT!A2:B5441,{2},FALSE))), CUSTOMERS_PORKMEAT!A2:C951,{3},FALSE)</f>
      </c>
      <c r="V1688" s="1">
        <f>VLOOKUP(UPPER(IF(IFERROR(VLOOKUP(E1688,SOTC_PORKMEAT!A2:B5441,{2},FALSE), TRUE)=TRUE, VLOOKUP(E1688,PICKUP_PORKMEAT!A2:B559,{2},FALSE),VLOOKUP(E1688,SOTC_PORKMEAT!A2:B5441,{2},FALSE))), CUSTOMERS_PORKMEAT!A2:D951,{4},FALSE)</f>
      </c>
      <c r="W1688" s="1">
        <f>VLOOKUP(H1688,SKU_PORKMEAT!A2:D683,{4},FALSE)</f>
      </c>
      <c r="X1688" s="1">
        <v>12</v>
      </c>
      <c r="Y1688" t="s">
        <v>545</v>
      </c>
    </row>
    <row r="1689" spans="1:25" x14ac:dyDescent="0.25">
      <c r="A1689" s="1">
        <v>2024</v>
      </c>
      <c r="B1689" s="1" t="s">
        <v>24</v>
      </c>
      <c r="C1689" s="1" t="s">
        <v>3545</v>
      </c>
      <c r="D1689" s="1" t="s">
        <v>4543</v>
      </c>
      <c r="E1689" s="1">
        <v>2100122973</v>
      </c>
      <c r="F1689" s="1" t="s">
        <v>135</v>
      </c>
      <c r="G1689" t="s">
        <v>28</v>
      </c>
      <c r="H1689" s="1">
        <v>1000000001127</v>
      </c>
      <c r="I1689" s="1" t="s">
        <v>50</v>
      </c>
      <c r="J1689" s="1" t="s">
        <v>50</v>
      </c>
      <c r="K1689" s="6" t="s">
        <v>4544</v>
      </c>
      <c r="L1689" t="s">
        <v>13</v>
      </c>
      <c r="M1689" t="s">
        <v>28</v>
      </c>
      <c r="N1689" s="6" t="s">
        <v>4544</v>
      </c>
      <c r="O1689" t="s">
        <v>28</v>
      </c>
      <c r="P1689" t="s">
        <v>28</v>
      </c>
      <c r="Q1689" t="s">
        <v>28</v>
      </c>
      <c r="R1689" s="7" t="s">
        <v>4545</v>
      </c>
      <c r="S1689" s="8">
        <f>R1689/N1689 * -1</f>
      </c>
      <c r="T1689">
        <f>VLOOKUP(H1689,SKU_PORKMEAT!A2:D683,{3},FALSE)</f>
      </c>
      <c r="U1689" s="1">
        <f>VLOOKUP(UPPER(IF(IFERROR(VLOOKUP(E1689,SOTC_PORKMEAT!A2:B5441,{2},FALSE), TRUE)=TRUE, VLOOKUP(E1689,PICKUP_PORKMEAT!A2:B559,{2},FALSE),VLOOKUP(E1689,SOTC_PORKMEAT!A2:B5441,{2},FALSE))), CUSTOMERS_PORKMEAT!A2:C951,{3},FALSE)</f>
      </c>
      <c r="V1689" s="1">
        <f>VLOOKUP(UPPER(IF(IFERROR(VLOOKUP(E1689,SOTC_PORKMEAT!A2:B5441,{2},FALSE), TRUE)=TRUE, VLOOKUP(E1689,PICKUP_PORKMEAT!A2:B559,{2},FALSE),VLOOKUP(E1689,SOTC_PORKMEAT!A2:B5441,{2},FALSE))), CUSTOMERS_PORKMEAT!A2:D951,{4},FALSE)</f>
      </c>
      <c r="W1689" s="1">
        <f>VLOOKUP(H1689,SKU_PORKMEAT!A2:D683,{4},FALSE)</f>
      </c>
      <c r="X1689" s="1">
        <v>15</v>
      </c>
      <c r="Y1689" t="s">
        <v>135</v>
      </c>
    </row>
    <row r="1690" spans="1:25" x14ac:dyDescent="0.25">
      <c r="A1690" s="1">
        <v>2024</v>
      </c>
      <c r="B1690" s="1" t="s">
        <v>24</v>
      </c>
      <c r="C1690" s="1" t="s">
        <v>3545</v>
      </c>
      <c r="D1690" s="1" t="s">
        <v>4546</v>
      </c>
      <c r="E1690" s="1">
        <v>2100122962</v>
      </c>
      <c r="F1690" s="1" t="s">
        <v>552</v>
      </c>
      <c r="G1690" t="s">
        <v>28</v>
      </c>
      <c r="H1690" s="1">
        <v>1000000001201</v>
      </c>
      <c r="I1690" s="1" t="s">
        <v>553</v>
      </c>
      <c r="J1690" s="1" t="s">
        <v>553</v>
      </c>
      <c r="K1690" s="6" t="s">
        <v>4547</v>
      </c>
      <c r="L1690" t="s">
        <v>13</v>
      </c>
      <c r="M1690" t="s">
        <v>28</v>
      </c>
      <c r="N1690" s="6" t="s">
        <v>4547</v>
      </c>
      <c r="O1690" t="s">
        <v>28</v>
      </c>
      <c r="P1690" t="s">
        <v>28</v>
      </c>
      <c r="Q1690" t="s">
        <v>28</v>
      </c>
      <c r="R1690" s="7" t="s">
        <v>4548</v>
      </c>
      <c r="S1690" s="8">
        <f>R1690/N1690 * -1</f>
      </c>
      <c r="T1690">
        <f>VLOOKUP(H1690,SKU_PORKMEAT!A2:D683,{3},FALSE)</f>
      </c>
      <c r="U1690" s="1">
        <f>VLOOKUP(UPPER(IF(IFERROR(VLOOKUP(E1690,SOTC_PORKMEAT!A2:B5441,{2},FALSE), TRUE)=TRUE, VLOOKUP(E1690,PICKUP_PORKMEAT!A2:B559,{2},FALSE),VLOOKUP(E1690,SOTC_PORKMEAT!A2:B5441,{2},FALSE))), CUSTOMERS_PORKMEAT!A2:C951,{3},FALSE)</f>
      </c>
      <c r="V1690" s="1">
        <f>VLOOKUP(UPPER(IF(IFERROR(VLOOKUP(E1690,SOTC_PORKMEAT!A2:B5441,{2},FALSE), TRUE)=TRUE, VLOOKUP(E1690,PICKUP_PORKMEAT!A2:B559,{2},FALSE),VLOOKUP(E1690,SOTC_PORKMEAT!A2:B5441,{2},FALSE))), CUSTOMERS_PORKMEAT!A2:D951,{4},FALSE)</f>
      </c>
      <c r="W1690" s="1">
        <f>VLOOKUP(H1690,SKU_PORKMEAT!A2:D683,{4},FALSE)</f>
      </c>
      <c r="X1690" s="1">
        <v>17</v>
      </c>
      <c r="Y1690" t="s">
        <v>552</v>
      </c>
    </row>
    <row r="1691" spans="1:25" x14ac:dyDescent="0.25">
      <c r="A1691" s="1">
        <v>2024</v>
      </c>
      <c r="B1691" s="1" t="s">
        <v>24</v>
      </c>
      <c r="C1691" s="1" t="s">
        <v>3545</v>
      </c>
      <c r="D1691" s="1" t="s">
        <v>4549</v>
      </c>
      <c r="E1691" s="1">
        <v>2100122948</v>
      </c>
      <c r="F1691" s="1" t="s">
        <v>1461</v>
      </c>
      <c r="G1691" t="s">
        <v>28</v>
      </c>
      <c r="H1691" s="1">
        <v>1000000000695</v>
      </c>
      <c r="I1691" s="1" t="s">
        <v>1462</v>
      </c>
      <c r="J1691" s="1" t="s">
        <v>1462</v>
      </c>
      <c r="K1691" s="6" t="s">
        <v>588</v>
      </c>
      <c r="L1691" t="s">
        <v>13</v>
      </c>
      <c r="M1691" t="s">
        <v>28</v>
      </c>
      <c r="N1691" s="6" t="s">
        <v>588</v>
      </c>
      <c r="O1691" t="s">
        <v>28</v>
      </c>
      <c r="P1691" t="s">
        <v>28</v>
      </c>
      <c r="Q1691" t="s">
        <v>28</v>
      </c>
      <c r="R1691" s="7" t="s">
        <v>4550</v>
      </c>
      <c r="S1691" s="8">
        <f>R1691/N1691 * -1</f>
      </c>
      <c r="T1691">
        <f>VLOOKUP(H1691,SKU_PORKMEAT!A2:D683,{3},FALSE)</f>
      </c>
      <c r="U1691" s="1">
        <f>VLOOKUP(UPPER(IF(IFERROR(VLOOKUP(E1691,SOTC_PORKMEAT!A2:B5441,{2},FALSE), TRUE)=TRUE, VLOOKUP(E1691,PICKUP_PORKMEAT!A2:B559,{2},FALSE),VLOOKUP(E1691,SOTC_PORKMEAT!A2:B5441,{2},FALSE))), CUSTOMERS_PORKMEAT!A2:C951,{3},FALSE)</f>
      </c>
      <c r="V1691" s="1">
        <f>VLOOKUP(UPPER(IF(IFERROR(VLOOKUP(E1691,SOTC_PORKMEAT!A2:B5441,{2},FALSE), TRUE)=TRUE, VLOOKUP(E1691,PICKUP_PORKMEAT!A2:B559,{2},FALSE),VLOOKUP(E1691,SOTC_PORKMEAT!A2:B5441,{2},FALSE))), CUSTOMERS_PORKMEAT!A2:D951,{4},FALSE)</f>
      </c>
      <c r="W1691" s="1">
        <f>VLOOKUP(H1691,SKU_PORKMEAT!A2:D683,{4},FALSE)</f>
      </c>
      <c r="X1691" s="1">
        <v>12</v>
      </c>
      <c r="Y1691" t="s">
        <v>1461</v>
      </c>
    </row>
    <row r="1692" spans="1:25" x14ac:dyDescent="0.25">
      <c r="A1692" s="1">
        <v>2024</v>
      </c>
      <c r="B1692" s="1" t="s">
        <v>24</v>
      </c>
      <c r="C1692" s="1" t="s">
        <v>3545</v>
      </c>
      <c r="D1692" s="1" t="s">
        <v>4551</v>
      </c>
      <c r="E1692" s="1">
        <v>2100122954</v>
      </c>
      <c r="F1692" s="1" t="s">
        <v>139</v>
      </c>
      <c r="G1692" t="s">
        <v>28</v>
      </c>
      <c r="H1692" s="1">
        <v>1000000000730</v>
      </c>
      <c r="I1692" s="1" t="s">
        <v>313</v>
      </c>
      <c r="J1692" s="1" t="s">
        <v>313</v>
      </c>
      <c r="K1692" s="6" t="s">
        <v>565</v>
      </c>
      <c r="L1692" t="s">
        <v>13</v>
      </c>
      <c r="M1692" t="s">
        <v>28</v>
      </c>
      <c r="N1692" s="6" t="s">
        <v>565</v>
      </c>
      <c r="O1692" t="s">
        <v>28</v>
      </c>
      <c r="P1692" t="s">
        <v>28</v>
      </c>
      <c r="Q1692" t="s">
        <v>28</v>
      </c>
      <c r="R1692" s="7" t="s">
        <v>4552</v>
      </c>
      <c r="S1692" s="8">
        <f>R1692/N1692 * -1</f>
      </c>
      <c r="T1692">
        <f>VLOOKUP(H1692,SKU_PORKMEAT!A2:D683,{3},FALSE)</f>
      </c>
      <c r="U1692" s="1">
        <f>VLOOKUP(UPPER(IF(IFERROR(VLOOKUP(E1692,SOTC_PORKMEAT!A2:B5441,{2},FALSE), TRUE)=TRUE, VLOOKUP(E1692,PICKUP_PORKMEAT!A2:B559,{2},FALSE),VLOOKUP(E1692,SOTC_PORKMEAT!A2:B5441,{2},FALSE))), CUSTOMERS_PORKMEAT!A2:C951,{3},FALSE)</f>
      </c>
      <c r="V1692" s="1">
        <f>VLOOKUP(UPPER(IF(IFERROR(VLOOKUP(E1692,SOTC_PORKMEAT!A2:B5441,{2},FALSE), TRUE)=TRUE, VLOOKUP(E1692,PICKUP_PORKMEAT!A2:B559,{2},FALSE),VLOOKUP(E1692,SOTC_PORKMEAT!A2:B5441,{2},FALSE))), CUSTOMERS_PORKMEAT!A2:D951,{4},FALSE)</f>
      </c>
      <c r="W1692" s="1">
        <f>VLOOKUP(H1692,SKU_PORKMEAT!A2:D683,{4},FALSE)</f>
      </c>
      <c r="X1692" s="1">
        <v>12</v>
      </c>
      <c r="Y1692" t="s">
        <v>139</v>
      </c>
    </row>
    <row r="1693" spans="1:25" x14ac:dyDescent="0.25">
      <c r="A1693" s="1">
        <v>2024</v>
      </c>
      <c r="B1693" s="1" t="s">
        <v>24</v>
      </c>
      <c r="C1693" s="1" t="s">
        <v>3545</v>
      </c>
      <c r="D1693" s="1" t="s">
        <v>4553</v>
      </c>
      <c r="E1693" s="1">
        <v>2100122992</v>
      </c>
      <c r="F1693" s="1" t="s">
        <v>139</v>
      </c>
      <c r="G1693" t="s">
        <v>28</v>
      </c>
      <c r="H1693" s="1">
        <v>1000000001128</v>
      </c>
      <c r="I1693" s="1" t="s">
        <v>73</v>
      </c>
      <c r="J1693" s="1" t="s">
        <v>73</v>
      </c>
      <c r="K1693" s="6" t="s">
        <v>3513</v>
      </c>
      <c r="L1693" t="s">
        <v>13</v>
      </c>
      <c r="M1693" t="s">
        <v>28</v>
      </c>
      <c r="N1693" s="6" t="s">
        <v>3513</v>
      </c>
      <c r="O1693" t="s">
        <v>28</v>
      </c>
      <c r="P1693" t="s">
        <v>28</v>
      </c>
      <c r="Q1693" t="s">
        <v>28</v>
      </c>
      <c r="R1693" s="7" t="s">
        <v>4554</v>
      </c>
      <c r="S1693" s="8">
        <f>R1693/N1693 * -1</f>
      </c>
      <c r="T1693">
        <f>VLOOKUP(H1693,SKU_PORKMEAT!A2:D683,{3},FALSE)</f>
      </c>
      <c r="U1693" s="1">
        <f>VLOOKUP(UPPER(IF(IFERROR(VLOOKUP(E1693,SOTC_PORKMEAT!A2:B5441,{2},FALSE), TRUE)=TRUE, VLOOKUP(E1693,PICKUP_PORKMEAT!A2:B559,{2},FALSE),VLOOKUP(E1693,SOTC_PORKMEAT!A2:B5441,{2},FALSE))), CUSTOMERS_PORKMEAT!A2:C951,{3},FALSE)</f>
      </c>
      <c r="V1693" s="1">
        <f>VLOOKUP(UPPER(IF(IFERROR(VLOOKUP(E1693,SOTC_PORKMEAT!A2:B5441,{2},FALSE), TRUE)=TRUE, VLOOKUP(E1693,PICKUP_PORKMEAT!A2:B559,{2},FALSE),VLOOKUP(E1693,SOTC_PORKMEAT!A2:B5441,{2},FALSE))), CUSTOMERS_PORKMEAT!A2:D951,{4},FALSE)</f>
      </c>
      <c r="W1693" s="1">
        <f>VLOOKUP(H1693,SKU_PORKMEAT!A2:D683,{4},FALSE)</f>
      </c>
      <c r="X1693" s="1">
        <v>15</v>
      </c>
      <c r="Y1693" t="s">
        <v>139</v>
      </c>
    </row>
    <row r="1694" spans="1:25" x14ac:dyDescent="0.25">
      <c r="A1694" s="1">
        <v>2024</v>
      </c>
      <c r="B1694" s="1" t="s">
        <v>24</v>
      </c>
      <c r="C1694" s="1" t="s">
        <v>3545</v>
      </c>
      <c r="D1694" s="1" t="s">
        <v>4555</v>
      </c>
      <c r="E1694" s="1">
        <v>2100122995</v>
      </c>
      <c r="F1694" s="1" t="s">
        <v>139</v>
      </c>
      <c r="G1694" t="s">
        <v>28</v>
      </c>
      <c r="H1694" s="1">
        <v>1000000001128</v>
      </c>
      <c r="I1694" s="1" t="s">
        <v>73</v>
      </c>
      <c r="J1694" s="1" t="s">
        <v>73</v>
      </c>
      <c r="K1694" s="6" t="s">
        <v>4556</v>
      </c>
      <c r="L1694" t="s">
        <v>13</v>
      </c>
      <c r="M1694" t="s">
        <v>28</v>
      </c>
      <c r="N1694" s="6" t="s">
        <v>4556</v>
      </c>
      <c r="O1694" t="s">
        <v>28</v>
      </c>
      <c r="P1694" t="s">
        <v>28</v>
      </c>
      <c r="Q1694" t="s">
        <v>28</v>
      </c>
      <c r="R1694" s="7" t="s">
        <v>4557</v>
      </c>
      <c r="S1694" s="8">
        <f>R1694/N1694 * -1</f>
      </c>
      <c r="T1694">
        <f>VLOOKUP(H1694,SKU_PORKMEAT!A2:D683,{3},FALSE)</f>
      </c>
      <c r="U1694" s="1">
        <f>VLOOKUP(UPPER(IF(IFERROR(VLOOKUP(E1694,SOTC_PORKMEAT!A2:B5441,{2},FALSE), TRUE)=TRUE, VLOOKUP(E1694,PICKUP_PORKMEAT!A2:B559,{2},FALSE),VLOOKUP(E1694,SOTC_PORKMEAT!A2:B5441,{2},FALSE))), CUSTOMERS_PORKMEAT!A2:C951,{3},FALSE)</f>
      </c>
      <c r="V1694" s="1">
        <f>VLOOKUP(UPPER(IF(IFERROR(VLOOKUP(E1694,SOTC_PORKMEAT!A2:B5441,{2},FALSE), TRUE)=TRUE, VLOOKUP(E1694,PICKUP_PORKMEAT!A2:B559,{2},FALSE),VLOOKUP(E1694,SOTC_PORKMEAT!A2:B5441,{2},FALSE))), CUSTOMERS_PORKMEAT!A2:D951,{4},FALSE)</f>
      </c>
      <c r="W1694" s="1">
        <f>VLOOKUP(H1694,SKU_PORKMEAT!A2:D683,{4},FALSE)</f>
      </c>
      <c r="X1694" s="1">
        <v>15</v>
      </c>
      <c r="Y1694" t="s">
        <v>139</v>
      </c>
    </row>
    <row r="1695" spans="1:25" x14ac:dyDescent="0.25">
      <c r="A1695" s="1">
        <v>2024</v>
      </c>
      <c r="B1695" s="1" t="s">
        <v>24</v>
      </c>
      <c r="C1695" s="1" t="s">
        <v>3545</v>
      </c>
      <c r="D1695" s="1" t="s">
        <v>4558</v>
      </c>
      <c r="E1695" s="1">
        <v>2100122998</v>
      </c>
      <c r="F1695" s="1" t="s">
        <v>139</v>
      </c>
      <c r="G1695" t="s">
        <v>28</v>
      </c>
      <c r="H1695" s="1">
        <v>1000000001128</v>
      </c>
      <c r="I1695" s="1" t="s">
        <v>73</v>
      </c>
      <c r="J1695" s="1" t="s">
        <v>73</v>
      </c>
      <c r="K1695" s="6" t="s">
        <v>4559</v>
      </c>
      <c r="L1695" t="s">
        <v>13</v>
      </c>
      <c r="M1695" t="s">
        <v>28</v>
      </c>
      <c r="N1695" s="6" t="s">
        <v>4559</v>
      </c>
      <c r="O1695" t="s">
        <v>28</v>
      </c>
      <c r="P1695" t="s">
        <v>28</v>
      </c>
      <c r="Q1695" t="s">
        <v>28</v>
      </c>
      <c r="R1695" s="7" t="s">
        <v>4560</v>
      </c>
      <c r="S1695" s="8">
        <f>R1695/N1695 * -1</f>
      </c>
      <c r="T1695">
        <f>VLOOKUP(H1695,SKU_PORKMEAT!A2:D683,{3},FALSE)</f>
      </c>
      <c r="U1695" s="1">
        <f>VLOOKUP(UPPER(IF(IFERROR(VLOOKUP(E1695,SOTC_PORKMEAT!A2:B5441,{2},FALSE), TRUE)=TRUE, VLOOKUP(E1695,PICKUP_PORKMEAT!A2:B559,{2},FALSE),VLOOKUP(E1695,SOTC_PORKMEAT!A2:B5441,{2},FALSE))), CUSTOMERS_PORKMEAT!A2:C951,{3},FALSE)</f>
      </c>
      <c r="V1695" s="1">
        <f>VLOOKUP(UPPER(IF(IFERROR(VLOOKUP(E1695,SOTC_PORKMEAT!A2:B5441,{2},FALSE), TRUE)=TRUE, VLOOKUP(E1695,PICKUP_PORKMEAT!A2:B559,{2},FALSE),VLOOKUP(E1695,SOTC_PORKMEAT!A2:B5441,{2},FALSE))), CUSTOMERS_PORKMEAT!A2:D951,{4},FALSE)</f>
      </c>
      <c r="W1695" s="1">
        <f>VLOOKUP(H1695,SKU_PORKMEAT!A2:D683,{4},FALSE)</f>
      </c>
      <c r="X1695" s="1">
        <v>15</v>
      </c>
      <c r="Y1695" t="s">
        <v>139</v>
      </c>
    </row>
    <row r="1696" spans="1:25" x14ac:dyDescent="0.25">
      <c r="A1696" s="1">
        <v>2024</v>
      </c>
      <c r="B1696" s="1" t="s">
        <v>24</v>
      </c>
      <c r="C1696" s="1" t="s">
        <v>3545</v>
      </c>
      <c r="D1696" s="1" t="s">
        <v>4561</v>
      </c>
      <c r="E1696" s="1">
        <v>2100123000</v>
      </c>
      <c r="F1696" s="1" t="s">
        <v>139</v>
      </c>
      <c r="G1696" t="s">
        <v>28</v>
      </c>
      <c r="H1696" s="1">
        <v>1000000001128</v>
      </c>
      <c r="I1696" s="1" t="s">
        <v>73</v>
      </c>
      <c r="J1696" s="1" t="s">
        <v>73</v>
      </c>
      <c r="K1696" s="6" t="s">
        <v>4562</v>
      </c>
      <c r="L1696" t="s">
        <v>13</v>
      </c>
      <c r="M1696" t="s">
        <v>28</v>
      </c>
      <c r="N1696" s="6" t="s">
        <v>4562</v>
      </c>
      <c r="O1696" t="s">
        <v>28</v>
      </c>
      <c r="P1696" t="s">
        <v>28</v>
      </c>
      <c r="Q1696" t="s">
        <v>28</v>
      </c>
      <c r="R1696" s="7" t="s">
        <v>4563</v>
      </c>
      <c r="S1696" s="8">
        <f>R1696/N1696 * -1</f>
      </c>
      <c r="T1696">
        <f>VLOOKUP(H1696,SKU_PORKMEAT!A2:D683,{3},FALSE)</f>
      </c>
      <c r="U1696" s="1">
        <f>VLOOKUP(UPPER(IF(IFERROR(VLOOKUP(E1696,SOTC_PORKMEAT!A2:B5441,{2},FALSE), TRUE)=TRUE, VLOOKUP(E1696,PICKUP_PORKMEAT!A2:B559,{2},FALSE),VLOOKUP(E1696,SOTC_PORKMEAT!A2:B5441,{2},FALSE))), CUSTOMERS_PORKMEAT!A2:C951,{3},FALSE)</f>
      </c>
      <c r="V1696" s="1">
        <f>VLOOKUP(UPPER(IF(IFERROR(VLOOKUP(E1696,SOTC_PORKMEAT!A2:B5441,{2},FALSE), TRUE)=TRUE, VLOOKUP(E1696,PICKUP_PORKMEAT!A2:B559,{2},FALSE),VLOOKUP(E1696,SOTC_PORKMEAT!A2:B5441,{2},FALSE))), CUSTOMERS_PORKMEAT!A2:D951,{4},FALSE)</f>
      </c>
      <c r="W1696" s="1">
        <f>VLOOKUP(H1696,SKU_PORKMEAT!A2:D683,{4},FALSE)</f>
      </c>
      <c r="X1696" s="1">
        <v>15</v>
      </c>
      <c r="Y1696" t="s">
        <v>139</v>
      </c>
    </row>
    <row r="1697" spans="1:25" x14ac:dyDescent="0.25">
      <c r="A1697" s="1">
        <v>2024</v>
      </c>
      <c r="B1697" s="1" t="s">
        <v>24</v>
      </c>
      <c r="C1697" s="1" t="s">
        <v>3545</v>
      </c>
      <c r="D1697" s="1" t="s">
        <v>4564</v>
      </c>
      <c r="E1697" s="1">
        <v>2100123002</v>
      </c>
      <c r="F1697" s="1" t="s">
        <v>139</v>
      </c>
      <c r="G1697" t="s">
        <v>28</v>
      </c>
      <c r="H1697" s="1">
        <v>1000000001128</v>
      </c>
      <c r="I1697" s="1" t="s">
        <v>73</v>
      </c>
      <c r="J1697" s="1" t="s">
        <v>73</v>
      </c>
      <c r="K1697" s="6" t="s">
        <v>4565</v>
      </c>
      <c r="L1697" t="s">
        <v>13</v>
      </c>
      <c r="M1697" t="s">
        <v>28</v>
      </c>
      <c r="N1697" s="6" t="s">
        <v>4565</v>
      </c>
      <c r="O1697" t="s">
        <v>28</v>
      </c>
      <c r="P1697" t="s">
        <v>28</v>
      </c>
      <c r="Q1697" t="s">
        <v>28</v>
      </c>
      <c r="R1697" s="7" t="s">
        <v>4566</v>
      </c>
      <c r="S1697" s="8">
        <f>R1697/N1697 * -1</f>
      </c>
      <c r="T1697">
        <f>VLOOKUP(H1697,SKU_PORKMEAT!A2:D683,{3},FALSE)</f>
      </c>
      <c r="U1697" s="1">
        <f>VLOOKUP(UPPER(IF(IFERROR(VLOOKUP(E1697,SOTC_PORKMEAT!A2:B5441,{2},FALSE), TRUE)=TRUE, VLOOKUP(E1697,PICKUP_PORKMEAT!A2:B559,{2},FALSE),VLOOKUP(E1697,SOTC_PORKMEAT!A2:B5441,{2},FALSE))), CUSTOMERS_PORKMEAT!A2:C951,{3},FALSE)</f>
      </c>
      <c r="V1697" s="1">
        <f>VLOOKUP(UPPER(IF(IFERROR(VLOOKUP(E1697,SOTC_PORKMEAT!A2:B5441,{2},FALSE), TRUE)=TRUE, VLOOKUP(E1697,PICKUP_PORKMEAT!A2:B559,{2},FALSE),VLOOKUP(E1697,SOTC_PORKMEAT!A2:B5441,{2},FALSE))), CUSTOMERS_PORKMEAT!A2:D951,{4},FALSE)</f>
      </c>
      <c r="W1697" s="1">
        <f>VLOOKUP(H1697,SKU_PORKMEAT!A2:D683,{4},FALSE)</f>
      </c>
      <c r="X1697" s="1">
        <v>15</v>
      </c>
      <c r="Y1697" t="s">
        <v>139</v>
      </c>
    </row>
    <row r="1698" spans="1:25" x14ac:dyDescent="0.25">
      <c r="A1698" s="1">
        <v>2024</v>
      </c>
      <c r="B1698" s="1" t="s">
        <v>24</v>
      </c>
      <c r="C1698" s="1" t="s">
        <v>3545</v>
      </c>
      <c r="D1698" s="1" t="s">
        <v>4567</v>
      </c>
      <c r="E1698" s="1">
        <v>2100122982</v>
      </c>
      <c r="F1698" s="1" t="s">
        <v>177</v>
      </c>
      <c r="G1698" t="s">
        <v>28</v>
      </c>
      <c r="H1698" s="1">
        <v>1000000001127</v>
      </c>
      <c r="I1698" s="1" t="s">
        <v>50</v>
      </c>
      <c r="J1698" s="1" t="s">
        <v>50</v>
      </c>
      <c r="K1698" s="6" t="s">
        <v>4568</v>
      </c>
      <c r="L1698" t="s">
        <v>13</v>
      </c>
      <c r="M1698" t="s">
        <v>28</v>
      </c>
      <c r="N1698" s="6" t="s">
        <v>4568</v>
      </c>
      <c r="O1698" t="s">
        <v>28</v>
      </c>
      <c r="P1698" t="s">
        <v>28</v>
      </c>
      <c r="Q1698" t="s">
        <v>28</v>
      </c>
      <c r="R1698" s="7" t="s">
        <v>4569</v>
      </c>
      <c r="S1698" s="8">
        <f>R1698/N1698 * -1</f>
      </c>
      <c r="T1698">
        <f>VLOOKUP(H1698,SKU_PORKMEAT!A2:D683,{3},FALSE)</f>
      </c>
      <c r="U1698" s="1">
        <f>VLOOKUP(UPPER(IF(IFERROR(VLOOKUP(E1698,SOTC_PORKMEAT!A2:B5441,{2},FALSE), TRUE)=TRUE, VLOOKUP(E1698,PICKUP_PORKMEAT!A2:B559,{2},FALSE),VLOOKUP(E1698,SOTC_PORKMEAT!A2:B5441,{2},FALSE))), CUSTOMERS_PORKMEAT!A2:C951,{3},FALSE)</f>
      </c>
      <c r="V1698" s="1">
        <f>VLOOKUP(UPPER(IF(IFERROR(VLOOKUP(E1698,SOTC_PORKMEAT!A2:B5441,{2},FALSE), TRUE)=TRUE, VLOOKUP(E1698,PICKUP_PORKMEAT!A2:B559,{2},FALSE),VLOOKUP(E1698,SOTC_PORKMEAT!A2:B5441,{2},FALSE))), CUSTOMERS_PORKMEAT!A2:D951,{4},FALSE)</f>
      </c>
      <c r="W1698" s="1">
        <f>VLOOKUP(H1698,SKU_PORKMEAT!A2:D683,{4},FALSE)</f>
      </c>
      <c r="X1698" s="1">
        <v>15</v>
      </c>
      <c r="Y1698" t="s">
        <v>177</v>
      </c>
    </row>
    <row r="1699" spans="1:25" x14ac:dyDescent="0.25">
      <c r="A1699" s="1">
        <v>2024</v>
      </c>
      <c r="B1699" s="1" t="s">
        <v>24</v>
      </c>
      <c r="C1699" s="1" t="s">
        <v>3545</v>
      </c>
      <c r="D1699" s="1" t="s">
        <v>4570</v>
      </c>
      <c r="E1699" s="1">
        <v>2100122985</v>
      </c>
      <c r="F1699" s="1" t="s">
        <v>177</v>
      </c>
      <c r="G1699" t="s">
        <v>28</v>
      </c>
      <c r="H1699" s="1">
        <v>1000000001127</v>
      </c>
      <c r="I1699" s="1" t="s">
        <v>50</v>
      </c>
      <c r="J1699" s="1" t="s">
        <v>50</v>
      </c>
      <c r="K1699" s="6" t="s">
        <v>4571</v>
      </c>
      <c r="L1699" t="s">
        <v>13</v>
      </c>
      <c r="M1699" t="s">
        <v>28</v>
      </c>
      <c r="N1699" s="6" t="s">
        <v>4571</v>
      </c>
      <c r="O1699" t="s">
        <v>28</v>
      </c>
      <c r="P1699" t="s">
        <v>28</v>
      </c>
      <c r="Q1699" t="s">
        <v>28</v>
      </c>
      <c r="R1699" s="7" t="s">
        <v>4572</v>
      </c>
      <c r="S1699" s="8">
        <f>R1699/N1699 * -1</f>
      </c>
      <c r="T1699">
        <f>VLOOKUP(H1699,SKU_PORKMEAT!A2:D683,{3},FALSE)</f>
      </c>
      <c r="U1699" s="1">
        <f>VLOOKUP(UPPER(IF(IFERROR(VLOOKUP(E1699,SOTC_PORKMEAT!A2:B5441,{2},FALSE), TRUE)=TRUE, VLOOKUP(E1699,PICKUP_PORKMEAT!A2:B559,{2},FALSE),VLOOKUP(E1699,SOTC_PORKMEAT!A2:B5441,{2},FALSE))), CUSTOMERS_PORKMEAT!A2:C951,{3},FALSE)</f>
      </c>
      <c r="V1699" s="1">
        <f>VLOOKUP(UPPER(IF(IFERROR(VLOOKUP(E1699,SOTC_PORKMEAT!A2:B5441,{2},FALSE), TRUE)=TRUE, VLOOKUP(E1699,PICKUP_PORKMEAT!A2:B559,{2},FALSE),VLOOKUP(E1699,SOTC_PORKMEAT!A2:B5441,{2},FALSE))), CUSTOMERS_PORKMEAT!A2:D951,{4},FALSE)</f>
      </c>
      <c r="W1699" s="1">
        <f>VLOOKUP(H1699,SKU_PORKMEAT!A2:D683,{4},FALSE)</f>
      </c>
      <c r="X1699" s="1">
        <v>15</v>
      </c>
      <c r="Y1699" t="s">
        <v>177</v>
      </c>
    </row>
    <row r="1700" spans="1:25" x14ac:dyDescent="0.25">
      <c r="A1700" s="1">
        <v>2024</v>
      </c>
      <c r="B1700" s="1" t="s">
        <v>24</v>
      </c>
      <c r="C1700" s="1" t="s">
        <v>3545</v>
      </c>
      <c r="D1700" s="1" t="s">
        <v>4573</v>
      </c>
      <c r="E1700" s="1">
        <v>2100122986</v>
      </c>
      <c r="F1700" s="1" t="s">
        <v>177</v>
      </c>
      <c r="G1700" t="s">
        <v>28</v>
      </c>
      <c r="H1700" s="1">
        <v>1000000001127</v>
      </c>
      <c r="I1700" s="1" t="s">
        <v>50</v>
      </c>
      <c r="J1700" s="1" t="s">
        <v>50</v>
      </c>
      <c r="K1700" s="6" t="s">
        <v>4574</v>
      </c>
      <c r="L1700" t="s">
        <v>13</v>
      </c>
      <c r="M1700" t="s">
        <v>28</v>
      </c>
      <c r="N1700" s="6" t="s">
        <v>4574</v>
      </c>
      <c r="O1700" t="s">
        <v>28</v>
      </c>
      <c r="P1700" t="s">
        <v>28</v>
      </c>
      <c r="Q1700" t="s">
        <v>28</v>
      </c>
      <c r="R1700" s="7" t="s">
        <v>4575</v>
      </c>
      <c r="S1700" s="8">
        <f>R1700/N1700 * -1</f>
      </c>
      <c r="T1700">
        <f>VLOOKUP(H1700,SKU_PORKMEAT!A2:D683,{3},FALSE)</f>
      </c>
      <c r="U1700" s="1">
        <f>VLOOKUP(UPPER(IF(IFERROR(VLOOKUP(E1700,SOTC_PORKMEAT!A2:B5441,{2},FALSE), TRUE)=TRUE, VLOOKUP(E1700,PICKUP_PORKMEAT!A2:B559,{2},FALSE),VLOOKUP(E1700,SOTC_PORKMEAT!A2:B5441,{2},FALSE))), CUSTOMERS_PORKMEAT!A2:C951,{3},FALSE)</f>
      </c>
      <c r="V1700" s="1">
        <f>VLOOKUP(UPPER(IF(IFERROR(VLOOKUP(E1700,SOTC_PORKMEAT!A2:B5441,{2},FALSE), TRUE)=TRUE, VLOOKUP(E1700,PICKUP_PORKMEAT!A2:B559,{2},FALSE),VLOOKUP(E1700,SOTC_PORKMEAT!A2:B5441,{2},FALSE))), CUSTOMERS_PORKMEAT!A2:D951,{4},FALSE)</f>
      </c>
      <c r="W1700" s="1">
        <f>VLOOKUP(H1700,SKU_PORKMEAT!A2:D683,{4},FALSE)</f>
      </c>
      <c r="X1700" s="1">
        <v>15</v>
      </c>
      <c r="Y1700" t="s">
        <v>177</v>
      </c>
    </row>
    <row r="1701" spans="1:25" x14ac:dyDescent="0.25">
      <c r="A1701" s="1">
        <v>2024</v>
      </c>
      <c r="B1701" s="1" t="s">
        <v>24</v>
      </c>
      <c r="C1701" s="1" t="s">
        <v>3545</v>
      </c>
      <c r="D1701" s="1" t="s">
        <v>4576</v>
      </c>
      <c r="E1701" s="1">
        <v>2100122987</v>
      </c>
      <c r="F1701" s="1" t="s">
        <v>177</v>
      </c>
      <c r="G1701" t="s">
        <v>28</v>
      </c>
      <c r="H1701" s="1">
        <v>1000000001127</v>
      </c>
      <c r="I1701" s="1" t="s">
        <v>50</v>
      </c>
      <c r="J1701" s="1" t="s">
        <v>50</v>
      </c>
      <c r="K1701" s="6" t="s">
        <v>4577</v>
      </c>
      <c r="L1701" t="s">
        <v>13</v>
      </c>
      <c r="M1701" t="s">
        <v>28</v>
      </c>
      <c r="N1701" s="6" t="s">
        <v>4577</v>
      </c>
      <c r="O1701" t="s">
        <v>28</v>
      </c>
      <c r="P1701" t="s">
        <v>28</v>
      </c>
      <c r="Q1701" t="s">
        <v>28</v>
      </c>
      <c r="R1701" s="7" t="s">
        <v>4578</v>
      </c>
      <c r="S1701" s="8">
        <f>R1701/N1701 * -1</f>
      </c>
      <c r="T1701">
        <f>VLOOKUP(H1701,SKU_PORKMEAT!A2:D683,{3},FALSE)</f>
      </c>
      <c r="U1701" s="1">
        <f>VLOOKUP(UPPER(IF(IFERROR(VLOOKUP(E1701,SOTC_PORKMEAT!A2:B5441,{2},FALSE), TRUE)=TRUE, VLOOKUP(E1701,PICKUP_PORKMEAT!A2:B559,{2},FALSE),VLOOKUP(E1701,SOTC_PORKMEAT!A2:B5441,{2},FALSE))), CUSTOMERS_PORKMEAT!A2:C951,{3},FALSE)</f>
      </c>
      <c r="V1701" s="1">
        <f>VLOOKUP(UPPER(IF(IFERROR(VLOOKUP(E1701,SOTC_PORKMEAT!A2:B5441,{2},FALSE), TRUE)=TRUE, VLOOKUP(E1701,PICKUP_PORKMEAT!A2:B559,{2},FALSE),VLOOKUP(E1701,SOTC_PORKMEAT!A2:B5441,{2},FALSE))), CUSTOMERS_PORKMEAT!A2:D951,{4},FALSE)</f>
      </c>
      <c r="W1701" s="1">
        <f>VLOOKUP(H1701,SKU_PORKMEAT!A2:D683,{4},FALSE)</f>
      </c>
      <c r="X1701" s="1">
        <v>15</v>
      </c>
      <c r="Y1701" t="s">
        <v>177</v>
      </c>
    </row>
    <row r="1702" spans="1:25" x14ac:dyDescent="0.25">
      <c r="A1702" s="1">
        <v>2024</v>
      </c>
      <c r="B1702" s="1" t="s">
        <v>24</v>
      </c>
      <c r="C1702" s="1" t="s">
        <v>3545</v>
      </c>
      <c r="D1702" s="1" t="s">
        <v>4579</v>
      </c>
      <c r="E1702" s="1">
        <v>2100122988</v>
      </c>
      <c r="F1702" s="1" t="s">
        <v>177</v>
      </c>
      <c r="G1702" t="s">
        <v>28</v>
      </c>
      <c r="H1702" s="1">
        <v>1000000001127</v>
      </c>
      <c r="I1702" s="1" t="s">
        <v>50</v>
      </c>
      <c r="J1702" s="1" t="s">
        <v>50</v>
      </c>
      <c r="K1702" s="6" t="s">
        <v>3529</v>
      </c>
      <c r="L1702" t="s">
        <v>13</v>
      </c>
      <c r="M1702" t="s">
        <v>28</v>
      </c>
      <c r="N1702" s="6" t="s">
        <v>3529</v>
      </c>
      <c r="O1702" t="s">
        <v>28</v>
      </c>
      <c r="P1702" t="s">
        <v>28</v>
      </c>
      <c r="Q1702" t="s">
        <v>28</v>
      </c>
      <c r="R1702" s="7" t="s">
        <v>4580</v>
      </c>
      <c r="S1702" s="8">
        <f>R1702/N1702 * -1</f>
      </c>
      <c r="T1702">
        <f>VLOOKUP(H1702,SKU_PORKMEAT!A2:D683,{3},FALSE)</f>
      </c>
      <c r="U1702" s="1">
        <f>VLOOKUP(UPPER(IF(IFERROR(VLOOKUP(E1702,SOTC_PORKMEAT!A2:B5441,{2},FALSE), TRUE)=TRUE, VLOOKUP(E1702,PICKUP_PORKMEAT!A2:B559,{2},FALSE),VLOOKUP(E1702,SOTC_PORKMEAT!A2:B5441,{2},FALSE))), CUSTOMERS_PORKMEAT!A2:C951,{3},FALSE)</f>
      </c>
      <c r="V1702" s="1">
        <f>VLOOKUP(UPPER(IF(IFERROR(VLOOKUP(E1702,SOTC_PORKMEAT!A2:B5441,{2},FALSE), TRUE)=TRUE, VLOOKUP(E1702,PICKUP_PORKMEAT!A2:B559,{2},FALSE),VLOOKUP(E1702,SOTC_PORKMEAT!A2:B5441,{2},FALSE))), CUSTOMERS_PORKMEAT!A2:D951,{4},FALSE)</f>
      </c>
      <c r="W1702" s="1">
        <f>VLOOKUP(H1702,SKU_PORKMEAT!A2:D683,{4},FALSE)</f>
      </c>
      <c r="X1702" s="1">
        <v>15</v>
      </c>
      <c r="Y1702" t="s">
        <v>177</v>
      </c>
    </row>
    <row r="1703" spans="1:25" x14ac:dyDescent="0.25">
      <c r="A1703" s="1">
        <v>2024</v>
      </c>
      <c r="B1703" s="1" t="s">
        <v>24</v>
      </c>
      <c r="C1703" s="1" t="s">
        <v>3545</v>
      </c>
      <c r="D1703" s="1" t="s">
        <v>4581</v>
      </c>
      <c r="E1703" s="1">
        <v>2100122951</v>
      </c>
      <c r="F1703" s="1" t="s">
        <v>351</v>
      </c>
      <c r="G1703" t="s">
        <v>28</v>
      </c>
      <c r="H1703" s="1">
        <v>1000000001141</v>
      </c>
      <c r="I1703" s="1" t="s">
        <v>272</v>
      </c>
      <c r="J1703" s="1" t="s">
        <v>272</v>
      </c>
      <c r="K1703" s="6" t="s">
        <v>4582</v>
      </c>
      <c r="L1703" t="s">
        <v>13</v>
      </c>
      <c r="M1703" t="s">
        <v>28</v>
      </c>
      <c r="N1703" s="6" t="s">
        <v>4582</v>
      </c>
      <c r="O1703" t="s">
        <v>28</v>
      </c>
      <c r="P1703" t="s">
        <v>28</v>
      </c>
      <c r="Q1703" t="s">
        <v>28</v>
      </c>
      <c r="R1703" s="7" t="s">
        <v>4583</v>
      </c>
      <c r="S1703" s="8">
        <f>R1703/N1703 * -1</f>
      </c>
      <c r="T1703">
        <f>VLOOKUP(H1703,SKU_PORKMEAT!A2:D683,{3},FALSE)</f>
      </c>
      <c r="U1703" s="1">
        <f>VLOOKUP(UPPER(IF(IFERROR(VLOOKUP(E1703,SOTC_PORKMEAT!A2:B5441,{2},FALSE), TRUE)=TRUE, VLOOKUP(E1703,PICKUP_PORKMEAT!A2:B559,{2},FALSE),VLOOKUP(E1703,SOTC_PORKMEAT!A2:B5441,{2},FALSE))), CUSTOMERS_PORKMEAT!A2:C951,{3},FALSE)</f>
      </c>
      <c r="V1703" s="1">
        <f>VLOOKUP(UPPER(IF(IFERROR(VLOOKUP(E1703,SOTC_PORKMEAT!A2:B5441,{2},FALSE), TRUE)=TRUE, VLOOKUP(E1703,PICKUP_PORKMEAT!A2:B559,{2},FALSE),VLOOKUP(E1703,SOTC_PORKMEAT!A2:B5441,{2},FALSE))), CUSTOMERS_PORKMEAT!A2:D951,{4},FALSE)</f>
      </c>
      <c r="W1703" s="1">
        <f>VLOOKUP(H1703,SKU_PORKMEAT!A2:D683,{4},FALSE)</f>
      </c>
      <c r="X1703" s="1">
        <v>19</v>
      </c>
      <c r="Y1703" t="s">
        <v>351</v>
      </c>
    </row>
    <row r="1704" spans="1:25" x14ac:dyDescent="0.25">
      <c r="A1704" s="1">
        <v>2024</v>
      </c>
      <c r="B1704" s="1" t="s">
        <v>24</v>
      </c>
      <c r="C1704" s="1" t="s">
        <v>3545</v>
      </c>
      <c r="D1704" s="1" t="s">
        <v>4581</v>
      </c>
      <c r="E1704" s="1">
        <v>2100122951</v>
      </c>
      <c r="F1704" s="1" t="s">
        <v>351</v>
      </c>
      <c r="G1704" t="s">
        <v>28</v>
      </c>
      <c r="H1704" s="1">
        <v>1000000000669</v>
      </c>
      <c r="I1704" s="1" t="s">
        <v>189</v>
      </c>
      <c r="J1704" s="1" t="s">
        <v>189</v>
      </c>
      <c r="K1704" s="6" t="s">
        <v>4584</v>
      </c>
      <c r="L1704" t="s">
        <v>13</v>
      </c>
      <c r="M1704" t="s">
        <v>28</v>
      </c>
      <c r="N1704" s="6" t="s">
        <v>4584</v>
      </c>
      <c r="O1704" t="s">
        <v>28</v>
      </c>
      <c r="P1704" t="s">
        <v>28</v>
      </c>
      <c r="Q1704" t="s">
        <v>28</v>
      </c>
      <c r="R1704" s="7" t="s">
        <v>4585</v>
      </c>
      <c r="S1704" s="8">
        <f>R1704/N1704 * -1</f>
      </c>
      <c r="T1704">
        <f>VLOOKUP(H1704,SKU_PORKMEAT!A2:D683,{3},FALSE)</f>
      </c>
      <c r="U1704" s="1">
        <f>VLOOKUP(UPPER(IF(IFERROR(VLOOKUP(E1704,SOTC_PORKMEAT!A2:B5441,{2},FALSE), TRUE)=TRUE, VLOOKUP(E1704,PICKUP_PORKMEAT!A2:B559,{2},FALSE),VLOOKUP(E1704,SOTC_PORKMEAT!A2:B5441,{2},FALSE))), CUSTOMERS_PORKMEAT!A2:C951,{3},FALSE)</f>
      </c>
      <c r="V1704" s="1">
        <f>VLOOKUP(UPPER(IF(IFERROR(VLOOKUP(E1704,SOTC_PORKMEAT!A2:B5441,{2},FALSE), TRUE)=TRUE, VLOOKUP(E1704,PICKUP_PORKMEAT!A2:B559,{2},FALSE),VLOOKUP(E1704,SOTC_PORKMEAT!A2:B5441,{2},FALSE))), CUSTOMERS_PORKMEAT!A2:D951,{4},FALSE)</f>
      </c>
      <c r="W1704" s="1">
        <f>VLOOKUP(H1704,SKU_PORKMEAT!A2:D683,{4},FALSE)</f>
      </c>
      <c r="X1704" s="1">
        <v>19</v>
      </c>
      <c r="Y1704" t="s">
        <v>351</v>
      </c>
    </row>
    <row r="1705" spans="1:25" x14ac:dyDescent="0.25">
      <c r="A1705" s="1">
        <v>2024</v>
      </c>
      <c r="B1705" s="1" t="s">
        <v>24</v>
      </c>
      <c r="C1705" s="1" t="s">
        <v>3545</v>
      </c>
      <c r="D1705" s="1" t="s">
        <v>4581</v>
      </c>
      <c r="E1705" s="1">
        <v>2100122951</v>
      </c>
      <c r="F1705" s="1" t="s">
        <v>351</v>
      </c>
      <c r="G1705" t="s">
        <v>28</v>
      </c>
      <c r="H1705" s="1">
        <v>1000000001157</v>
      </c>
      <c r="I1705" s="1" t="s">
        <v>192</v>
      </c>
      <c r="J1705" s="1" t="s">
        <v>192</v>
      </c>
      <c r="K1705" s="6" t="s">
        <v>3593</v>
      </c>
      <c r="L1705" t="s">
        <v>13</v>
      </c>
      <c r="M1705" t="s">
        <v>28</v>
      </c>
      <c r="N1705" s="6" t="s">
        <v>3593</v>
      </c>
      <c r="O1705" t="s">
        <v>28</v>
      </c>
      <c r="P1705" t="s">
        <v>28</v>
      </c>
      <c r="Q1705" t="s">
        <v>28</v>
      </c>
      <c r="R1705" s="7" t="s">
        <v>4586</v>
      </c>
      <c r="S1705" s="8">
        <f>R1705/N1705 * -1</f>
      </c>
      <c r="T1705">
        <f>VLOOKUP(H1705,SKU_PORKMEAT!A2:D683,{3},FALSE)</f>
      </c>
      <c r="U1705" s="1">
        <f>VLOOKUP(UPPER(IF(IFERROR(VLOOKUP(E1705,SOTC_PORKMEAT!A2:B5441,{2},FALSE), TRUE)=TRUE, VLOOKUP(E1705,PICKUP_PORKMEAT!A2:B559,{2},FALSE),VLOOKUP(E1705,SOTC_PORKMEAT!A2:B5441,{2},FALSE))), CUSTOMERS_PORKMEAT!A2:C951,{3},FALSE)</f>
      </c>
      <c r="V1705" s="1">
        <f>VLOOKUP(UPPER(IF(IFERROR(VLOOKUP(E1705,SOTC_PORKMEAT!A2:B5441,{2},FALSE), TRUE)=TRUE, VLOOKUP(E1705,PICKUP_PORKMEAT!A2:B559,{2},FALSE),VLOOKUP(E1705,SOTC_PORKMEAT!A2:B5441,{2},FALSE))), CUSTOMERS_PORKMEAT!A2:D951,{4},FALSE)</f>
      </c>
      <c r="W1705" s="1">
        <f>VLOOKUP(H1705,SKU_PORKMEAT!A2:D683,{4},FALSE)</f>
      </c>
      <c r="X1705" s="1">
        <v>19</v>
      </c>
      <c r="Y1705" t="s">
        <v>351</v>
      </c>
    </row>
    <row r="1706" spans="1:25" x14ac:dyDescent="0.25">
      <c r="A1706" s="1">
        <v>2024</v>
      </c>
      <c r="B1706" s="1" t="s">
        <v>24</v>
      </c>
      <c r="C1706" s="1" t="s">
        <v>3545</v>
      </c>
      <c r="D1706" s="1" t="s">
        <v>4581</v>
      </c>
      <c r="E1706" s="1">
        <v>2100122951</v>
      </c>
      <c r="F1706" s="1" t="s">
        <v>351</v>
      </c>
      <c r="G1706" t="s">
        <v>28</v>
      </c>
      <c r="H1706" s="1">
        <v>1000000000739</v>
      </c>
      <c r="I1706" s="1" t="s">
        <v>185</v>
      </c>
      <c r="J1706" s="1" t="s">
        <v>185</v>
      </c>
      <c r="K1706" s="6" t="s">
        <v>4432</v>
      </c>
      <c r="L1706" t="s">
        <v>13</v>
      </c>
      <c r="M1706" t="s">
        <v>28</v>
      </c>
      <c r="N1706" s="6" t="s">
        <v>4432</v>
      </c>
      <c r="O1706" t="s">
        <v>28</v>
      </c>
      <c r="P1706" t="s">
        <v>28</v>
      </c>
      <c r="Q1706" t="s">
        <v>28</v>
      </c>
      <c r="R1706" s="7" t="s">
        <v>497</v>
      </c>
      <c r="S1706" s="8">
        <f>R1706/N1706 * -1</f>
      </c>
      <c r="T1706">
        <f>VLOOKUP(H1706,SKU_PORKMEAT!A2:D683,{3},FALSE)</f>
      </c>
      <c r="U1706" s="1">
        <f>VLOOKUP(UPPER(IF(IFERROR(VLOOKUP(E1706,SOTC_PORKMEAT!A2:B5441,{2},FALSE), TRUE)=TRUE, VLOOKUP(E1706,PICKUP_PORKMEAT!A2:B559,{2},FALSE),VLOOKUP(E1706,SOTC_PORKMEAT!A2:B5441,{2},FALSE))), CUSTOMERS_PORKMEAT!A2:C951,{3},FALSE)</f>
      </c>
      <c r="V1706" s="1">
        <f>VLOOKUP(UPPER(IF(IFERROR(VLOOKUP(E1706,SOTC_PORKMEAT!A2:B5441,{2},FALSE), TRUE)=TRUE, VLOOKUP(E1706,PICKUP_PORKMEAT!A2:B559,{2},FALSE),VLOOKUP(E1706,SOTC_PORKMEAT!A2:B5441,{2},FALSE))), CUSTOMERS_PORKMEAT!A2:D951,{4},FALSE)</f>
      </c>
      <c r="W1706" s="1">
        <f>VLOOKUP(H1706,SKU_PORKMEAT!A2:D683,{4},FALSE)</f>
      </c>
      <c r="X1706" s="1">
        <v>19</v>
      </c>
      <c r="Y1706" t="s">
        <v>351</v>
      </c>
    </row>
    <row r="1707" spans="1:25" x14ac:dyDescent="0.25">
      <c r="A1707" s="1">
        <v>2024</v>
      </c>
      <c r="B1707" s="1" t="s">
        <v>24</v>
      </c>
      <c r="C1707" s="1" t="s">
        <v>3545</v>
      </c>
      <c r="D1707" s="1" t="s">
        <v>4581</v>
      </c>
      <c r="E1707" s="1">
        <v>2100122951</v>
      </c>
      <c r="F1707" s="1" t="s">
        <v>351</v>
      </c>
      <c r="G1707" t="s">
        <v>28</v>
      </c>
      <c r="H1707" s="1">
        <v>1000000000728</v>
      </c>
      <c r="I1707" s="1" t="s">
        <v>564</v>
      </c>
      <c r="J1707" s="1" t="s">
        <v>564</v>
      </c>
      <c r="K1707" s="6" t="s">
        <v>4587</v>
      </c>
      <c r="L1707" t="s">
        <v>13</v>
      </c>
      <c r="M1707" t="s">
        <v>28</v>
      </c>
      <c r="N1707" s="6" t="s">
        <v>4587</v>
      </c>
      <c r="O1707" t="s">
        <v>28</v>
      </c>
      <c r="P1707" t="s">
        <v>28</v>
      </c>
      <c r="Q1707" t="s">
        <v>28</v>
      </c>
      <c r="R1707" s="7" t="s">
        <v>4588</v>
      </c>
      <c r="S1707" s="8">
        <f>R1707/N1707 * -1</f>
      </c>
      <c r="T1707">
        <f>VLOOKUP(H1707,SKU_PORKMEAT!A2:D683,{3},FALSE)</f>
      </c>
      <c r="U1707" s="1">
        <f>VLOOKUP(UPPER(IF(IFERROR(VLOOKUP(E1707,SOTC_PORKMEAT!A2:B5441,{2},FALSE), TRUE)=TRUE, VLOOKUP(E1707,PICKUP_PORKMEAT!A2:B559,{2},FALSE),VLOOKUP(E1707,SOTC_PORKMEAT!A2:B5441,{2},FALSE))), CUSTOMERS_PORKMEAT!A2:C951,{3},FALSE)</f>
      </c>
      <c r="V1707" s="1">
        <f>VLOOKUP(UPPER(IF(IFERROR(VLOOKUP(E1707,SOTC_PORKMEAT!A2:B5441,{2},FALSE), TRUE)=TRUE, VLOOKUP(E1707,PICKUP_PORKMEAT!A2:B559,{2},FALSE),VLOOKUP(E1707,SOTC_PORKMEAT!A2:B5441,{2},FALSE))), CUSTOMERS_PORKMEAT!A2:D951,{4},FALSE)</f>
      </c>
      <c r="W1707" s="1">
        <f>VLOOKUP(H1707,SKU_PORKMEAT!A2:D683,{4},FALSE)</f>
      </c>
      <c r="X1707" s="1">
        <v>19</v>
      </c>
      <c r="Y1707" t="s">
        <v>351</v>
      </c>
    </row>
    <row r="1708" spans="1:25" x14ac:dyDescent="0.25">
      <c r="A1708" s="1">
        <v>2024</v>
      </c>
      <c r="B1708" s="1" t="s">
        <v>24</v>
      </c>
      <c r="C1708" s="1" t="s">
        <v>3545</v>
      </c>
      <c r="D1708" s="1" t="s">
        <v>4581</v>
      </c>
      <c r="E1708" s="1">
        <v>2100122951</v>
      </c>
      <c r="F1708" s="1" t="s">
        <v>351</v>
      </c>
      <c r="G1708" t="s">
        <v>28</v>
      </c>
      <c r="H1708" s="1">
        <v>1000000001157</v>
      </c>
      <c r="I1708" s="1" t="s">
        <v>192</v>
      </c>
      <c r="J1708" s="1" t="s">
        <v>192</v>
      </c>
      <c r="K1708" s="6" t="s">
        <v>4589</v>
      </c>
      <c r="L1708" t="s">
        <v>13</v>
      </c>
      <c r="M1708" t="s">
        <v>28</v>
      </c>
      <c r="N1708" s="6" t="s">
        <v>4589</v>
      </c>
      <c r="O1708" t="s">
        <v>28</v>
      </c>
      <c r="P1708" t="s">
        <v>28</v>
      </c>
      <c r="Q1708" t="s">
        <v>28</v>
      </c>
      <c r="R1708" s="7" t="s">
        <v>4590</v>
      </c>
      <c r="S1708" s="8">
        <f>R1708/N1708 * -1</f>
      </c>
      <c r="T1708">
        <f>VLOOKUP(H1708,SKU_PORKMEAT!A2:D683,{3},FALSE)</f>
      </c>
      <c r="U1708" s="1">
        <f>VLOOKUP(UPPER(IF(IFERROR(VLOOKUP(E1708,SOTC_PORKMEAT!A2:B5441,{2},FALSE), TRUE)=TRUE, VLOOKUP(E1708,PICKUP_PORKMEAT!A2:B559,{2},FALSE),VLOOKUP(E1708,SOTC_PORKMEAT!A2:B5441,{2},FALSE))), CUSTOMERS_PORKMEAT!A2:C951,{3},FALSE)</f>
      </c>
      <c r="V1708" s="1">
        <f>VLOOKUP(UPPER(IF(IFERROR(VLOOKUP(E1708,SOTC_PORKMEAT!A2:B5441,{2},FALSE), TRUE)=TRUE, VLOOKUP(E1708,PICKUP_PORKMEAT!A2:B559,{2},FALSE),VLOOKUP(E1708,SOTC_PORKMEAT!A2:B5441,{2},FALSE))), CUSTOMERS_PORKMEAT!A2:D951,{4},FALSE)</f>
      </c>
      <c r="W1708" s="1">
        <f>VLOOKUP(H1708,SKU_PORKMEAT!A2:D683,{4},FALSE)</f>
      </c>
      <c r="X1708" s="1">
        <v>19</v>
      </c>
      <c r="Y1708" t="s">
        <v>351</v>
      </c>
    </row>
    <row r="1709" spans="1:25" x14ac:dyDescent="0.25">
      <c r="A1709" s="1">
        <v>2024</v>
      </c>
      <c r="B1709" s="1" t="s">
        <v>24</v>
      </c>
      <c r="C1709" s="1" t="s">
        <v>3545</v>
      </c>
      <c r="D1709" s="1" t="s">
        <v>4581</v>
      </c>
      <c r="E1709" s="1">
        <v>2100122951</v>
      </c>
      <c r="F1709" s="1" t="s">
        <v>351</v>
      </c>
      <c r="G1709" t="s">
        <v>28</v>
      </c>
      <c r="H1709" s="1">
        <v>1000000001134</v>
      </c>
      <c r="I1709" s="1" t="s">
        <v>516</v>
      </c>
      <c r="J1709" s="1" t="s">
        <v>516</v>
      </c>
      <c r="K1709" s="6" t="s">
        <v>4591</v>
      </c>
      <c r="L1709" t="s">
        <v>13</v>
      </c>
      <c r="M1709" t="s">
        <v>28</v>
      </c>
      <c r="N1709" s="6" t="s">
        <v>4591</v>
      </c>
      <c r="O1709" t="s">
        <v>28</v>
      </c>
      <c r="P1709" t="s">
        <v>28</v>
      </c>
      <c r="Q1709" t="s">
        <v>28</v>
      </c>
      <c r="R1709" s="7" t="s">
        <v>4592</v>
      </c>
      <c r="S1709" s="8">
        <f>R1709/N1709 * -1</f>
      </c>
      <c r="T1709">
        <f>VLOOKUP(H1709,SKU_PORKMEAT!A2:D683,{3},FALSE)</f>
      </c>
      <c r="U1709" s="1">
        <f>VLOOKUP(UPPER(IF(IFERROR(VLOOKUP(E1709,SOTC_PORKMEAT!A2:B5441,{2},FALSE), TRUE)=TRUE, VLOOKUP(E1709,PICKUP_PORKMEAT!A2:B559,{2},FALSE),VLOOKUP(E1709,SOTC_PORKMEAT!A2:B5441,{2},FALSE))), CUSTOMERS_PORKMEAT!A2:C951,{3},FALSE)</f>
      </c>
      <c r="V1709" s="1">
        <f>VLOOKUP(UPPER(IF(IFERROR(VLOOKUP(E1709,SOTC_PORKMEAT!A2:B5441,{2},FALSE), TRUE)=TRUE, VLOOKUP(E1709,PICKUP_PORKMEAT!A2:B559,{2},FALSE),VLOOKUP(E1709,SOTC_PORKMEAT!A2:B5441,{2},FALSE))), CUSTOMERS_PORKMEAT!A2:D951,{4},FALSE)</f>
      </c>
      <c r="W1709" s="1">
        <f>VLOOKUP(H1709,SKU_PORKMEAT!A2:D683,{4},FALSE)</f>
      </c>
      <c r="X1709" s="1">
        <v>19</v>
      </c>
      <c r="Y1709" t="s">
        <v>351</v>
      </c>
    </row>
    <row r="1710" spans="1:25" x14ac:dyDescent="0.25">
      <c r="A1710" s="1">
        <v>2024</v>
      </c>
      <c r="B1710" s="1" t="s">
        <v>24</v>
      </c>
      <c r="C1710" s="1" t="s">
        <v>3545</v>
      </c>
      <c r="D1710" s="1" t="s">
        <v>4581</v>
      </c>
      <c r="E1710" s="1">
        <v>2100122951</v>
      </c>
      <c r="F1710" s="1" t="s">
        <v>351</v>
      </c>
      <c r="G1710" t="s">
        <v>28</v>
      </c>
      <c r="H1710" s="1">
        <v>1000000001178</v>
      </c>
      <c r="I1710" s="1" t="s">
        <v>569</v>
      </c>
      <c r="J1710" s="1" t="s">
        <v>569</v>
      </c>
      <c r="K1710" s="6" t="s">
        <v>2022</v>
      </c>
      <c r="L1710" t="s">
        <v>13</v>
      </c>
      <c r="M1710" t="s">
        <v>28</v>
      </c>
      <c r="N1710" s="6" t="s">
        <v>2022</v>
      </c>
      <c r="O1710" t="s">
        <v>28</v>
      </c>
      <c r="P1710" t="s">
        <v>28</v>
      </c>
      <c r="Q1710" t="s">
        <v>28</v>
      </c>
      <c r="R1710" s="7" t="s">
        <v>4593</v>
      </c>
      <c r="S1710" s="8">
        <f>R1710/N1710 * -1</f>
      </c>
      <c r="T1710">
        <f>VLOOKUP(H1710,SKU_PORKMEAT!A2:D683,{3},FALSE)</f>
      </c>
      <c r="U1710" s="1">
        <f>VLOOKUP(UPPER(IF(IFERROR(VLOOKUP(E1710,SOTC_PORKMEAT!A2:B5441,{2},FALSE), TRUE)=TRUE, VLOOKUP(E1710,PICKUP_PORKMEAT!A2:B559,{2},FALSE),VLOOKUP(E1710,SOTC_PORKMEAT!A2:B5441,{2},FALSE))), CUSTOMERS_PORKMEAT!A2:C951,{3},FALSE)</f>
      </c>
      <c r="V1710" s="1">
        <f>VLOOKUP(UPPER(IF(IFERROR(VLOOKUP(E1710,SOTC_PORKMEAT!A2:B5441,{2},FALSE), TRUE)=TRUE, VLOOKUP(E1710,PICKUP_PORKMEAT!A2:B559,{2},FALSE),VLOOKUP(E1710,SOTC_PORKMEAT!A2:B5441,{2},FALSE))), CUSTOMERS_PORKMEAT!A2:D951,{4},FALSE)</f>
      </c>
      <c r="W1710" s="1">
        <f>VLOOKUP(H1710,SKU_PORKMEAT!A2:D683,{4},FALSE)</f>
      </c>
      <c r="X1710" s="1">
        <v>19</v>
      </c>
      <c r="Y1710" t="s">
        <v>351</v>
      </c>
    </row>
    <row r="1711" spans="1:25" x14ac:dyDescent="0.25">
      <c r="A1711" s="1">
        <v>2024</v>
      </c>
      <c r="B1711" s="1" t="s">
        <v>24</v>
      </c>
      <c r="C1711" s="1" t="s">
        <v>3545</v>
      </c>
      <c r="D1711" s="1" t="s">
        <v>4581</v>
      </c>
      <c r="E1711" s="1">
        <v>2100122951</v>
      </c>
      <c r="F1711" s="1" t="s">
        <v>351</v>
      </c>
      <c r="G1711" t="s">
        <v>28</v>
      </c>
      <c r="H1711" s="1">
        <v>1000000001180</v>
      </c>
      <c r="I1711" s="1" t="s">
        <v>1804</v>
      </c>
      <c r="J1711" s="1" t="s">
        <v>1804</v>
      </c>
      <c r="K1711" s="6" t="s">
        <v>1219</v>
      </c>
      <c r="L1711" t="s">
        <v>13</v>
      </c>
      <c r="M1711" t="s">
        <v>28</v>
      </c>
      <c r="N1711" s="6" t="s">
        <v>1219</v>
      </c>
      <c r="O1711" t="s">
        <v>28</v>
      </c>
      <c r="P1711" t="s">
        <v>28</v>
      </c>
      <c r="Q1711" t="s">
        <v>28</v>
      </c>
      <c r="R1711" s="7" t="s">
        <v>4594</v>
      </c>
      <c r="S1711" s="8">
        <f>R1711/N1711 * -1</f>
      </c>
      <c r="T1711">
        <f>VLOOKUP(H1711,SKU_PORKMEAT!A2:D683,{3},FALSE)</f>
      </c>
      <c r="U1711" s="1">
        <f>VLOOKUP(UPPER(IF(IFERROR(VLOOKUP(E1711,SOTC_PORKMEAT!A2:B5441,{2},FALSE), TRUE)=TRUE, VLOOKUP(E1711,PICKUP_PORKMEAT!A2:B559,{2},FALSE),VLOOKUP(E1711,SOTC_PORKMEAT!A2:B5441,{2},FALSE))), CUSTOMERS_PORKMEAT!A2:C951,{3},FALSE)</f>
      </c>
      <c r="V1711" s="1">
        <f>VLOOKUP(UPPER(IF(IFERROR(VLOOKUP(E1711,SOTC_PORKMEAT!A2:B5441,{2},FALSE), TRUE)=TRUE, VLOOKUP(E1711,PICKUP_PORKMEAT!A2:B559,{2},FALSE),VLOOKUP(E1711,SOTC_PORKMEAT!A2:B5441,{2},FALSE))), CUSTOMERS_PORKMEAT!A2:D951,{4},FALSE)</f>
      </c>
      <c r="W1711" s="1">
        <f>VLOOKUP(H1711,SKU_PORKMEAT!A2:D683,{4},FALSE)</f>
      </c>
      <c r="X1711" s="1">
        <v>19</v>
      </c>
      <c r="Y1711" t="s">
        <v>351</v>
      </c>
    </row>
    <row r="1712" spans="1:25" x14ac:dyDescent="0.25">
      <c r="A1712" s="1">
        <v>2024</v>
      </c>
      <c r="B1712" s="1" t="s">
        <v>24</v>
      </c>
      <c r="C1712" s="1" t="s">
        <v>3545</v>
      </c>
      <c r="D1712" s="1" t="s">
        <v>4595</v>
      </c>
      <c r="E1712" s="1">
        <v>2100122952</v>
      </c>
      <c r="F1712" s="1" t="s">
        <v>215</v>
      </c>
      <c r="G1712" t="s">
        <v>28</v>
      </c>
      <c r="H1712" s="1">
        <v>1000000001127</v>
      </c>
      <c r="I1712" s="1" t="s">
        <v>50</v>
      </c>
      <c r="J1712" s="1" t="s">
        <v>50</v>
      </c>
      <c r="K1712" s="6" t="s">
        <v>4596</v>
      </c>
      <c r="L1712" t="s">
        <v>13</v>
      </c>
      <c r="M1712" t="s">
        <v>28</v>
      </c>
      <c r="N1712" s="6" t="s">
        <v>4596</v>
      </c>
      <c r="O1712" t="s">
        <v>28</v>
      </c>
      <c r="P1712" t="s">
        <v>28</v>
      </c>
      <c r="Q1712" t="s">
        <v>28</v>
      </c>
      <c r="R1712" s="7" t="s">
        <v>4597</v>
      </c>
      <c r="S1712" s="8">
        <f>R1712/N1712 * -1</f>
      </c>
      <c r="T1712">
        <f>VLOOKUP(H1712,SKU_PORKMEAT!A2:D683,{3},FALSE)</f>
      </c>
      <c r="U1712" s="1">
        <f>VLOOKUP(UPPER(IF(IFERROR(VLOOKUP(E1712,SOTC_PORKMEAT!A2:B5441,{2},FALSE), TRUE)=TRUE, VLOOKUP(E1712,PICKUP_PORKMEAT!A2:B559,{2},FALSE),VLOOKUP(E1712,SOTC_PORKMEAT!A2:B5441,{2},FALSE))), CUSTOMERS_PORKMEAT!A2:C951,{3},FALSE)</f>
      </c>
      <c r="V1712" s="1">
        <f>VLOOKUP(UPPER(IF(IFERROR(VLOOKUP(E1712,SOTC_PORKMEAT!A2:B5441,{2},FALSE), TRUE)=TRUE, VLOOKUP(E1712,PICKUP_PORKMEAT!A2:B559,{2},FALSE),VLOOKUP(E1712,SOTC_PORKMEAT!A2:B5441,{2},FALSE))), CUSTOMERS_PORKMEAT!A2:D951,{4},FALSE)</f>
      </c>
      <c r="W1712" s="1">
        <f>VLOOKUP(H1712,SKU_PORKMEAT!A2:D683,{4},FALSE)</f>
      </c>
      <c r="X1712" s="1">
        <v>15</v>
      </c>
      <c r="Y1712" t="s">
        <v>215</v>
      </c>
    </row>
    <row r="1713" spans="1:25" x14ac:dyDescent="0.25">
      <c r="A1713" s="1">
        <v>2024</v>
      </c>
      <c r="B1713" s="1" t="s">
        <v>24</v>
      </c>
      <c r="C1713" s="1" t="s">
        <v>3545</v>
      </c>
      <c r="D1713" s="1" t="s">
        <v>4598</v>
      </c>
      <c r="E1713" s="1">
        <v>2100123093</v>
      </c>
      <c r="F1713" s="1" t="s">
        <v>227</v>
      </c>
      <c r="G1713" t="s">
        <v>28</v>
      </c>
      <c r="H1713" s="1">
        <v>1000000001127</v>
      </c>
      <c r="I1713" s="1" t="s">
        <v>50</v>
      </c>
      <c r="J1713" s="1" t="s">
        <v>50</v>
      </c>
      <c r="K1713" s="6" t="s">
        <v>4599</v>
      </c>
      <c r="L1713" t="s">
        <v>13</v>
      </c>
      <c r="M1713" t="s">
        <v>28</v>
      </c>
      <c r="N1713" s="6" t="s">
        <v>4599</v>
      </c>
      <c r="O1713" t="s">
        <v>28</v>
      </c>
      <c r="P1713" t="s">
        <v>28</v>
      </c>
      <c r="Q1713" t="s">
        <v>28</v>
      </c>
      <c r="R1713" s="7" t="s">
        <v>4600</v>
      </c>
      <c r="S1713" s="8">
        <f>R1713/N1713 * -1</f>
      </c>
      <c r="T1713">
        <f>VLOOKUP(H1713,SKU_PORKMEAT!A2:D683,{3},FALSE)</f>
      </c>
      <c r="U1713" s="1">
        <f>VLOOKUP(UPPER(IF(IFERROR(VLOOKUP(E1713,SOTC_PORKMEAT!A2:B5441,{2},FALSE), TRUE)=TRUE, VLOOKUP(E1713,PICKUP_PORKMEAT!A2:B559,{2},FALSE),VLOOKUP(E1713,SOTC_PORKMEAT!A2:B5441,{2},FALSE))), CUSTOMERS_PORKMEAT!A2:C951,{3},FALSE)</f>
      </c>
      <c r="V1713" s="1">
        <f>VLOOKUP(UPPER(IF(IFERROR(VLOOKUP(E1713,SOTC_PORKMEAT!A2:B5441,{2},FALSE), TRUE)=TRUE, VLOOKUP(E1713,PICKUP_PORKMEAT!A2:B559,{2},FALSE),VLOOKUP(E1713,SOTC_PORKMEAT!A2:B5441,{2},FALSE))), CUSTOMERS_PORKMEAT!A2:D951,{4},FALSE)</f>
      </c>
      <c r="W1713" s="1">
        <f>VLOOKUP(H1713,SKU_PORKMEAT!A2:D683,{4},FALSE)</f>
      </c>
      <c r="X1713" s="1">
        <v>15</v>
      </c>
      <c r="Y1713" t="s">
        <v>227</v>
      </c>
    </row>
    <row r="1714" spans="1:25" x14ac:dyDescent="0.25">
      <c r="A1714" s="1">
        <v>2024</v>
      </c>
      <c r="B1714" s="1" t="s">
        <v>24</v>
      </c>
      <c r="C1714" s="1" t="s">
        <v>3545</v>
      </c>
      <c r="D1714" s="1" t="s">
        <v>4601</v>
      </c>
      <c r="E1714" s="1">
        <v>2100122941</v>
      </c>
      <c r="F1714" s="1" t="s">
        <v>576</v>
      </c>
      <c r="G1714" t="s">
        <v>28</v>
      </c>
      <c r="H1714" s="1">
        <v>1000000000762</v>
      </c>
      <c r="I1714" s="1" t="s">
        <v>504</v>
      </c>
      <c r="J1714" s="1" t="s">
        <v>504</v>
      </c>
      <c r="K1714" s="6" t="s">
        <v>2170</v>
      </c>
      <c r="L1714" t="s">
        <v>13</v>
      </c>
      <c r="M1714" t="s">
        <v>28</v>
      </c>
      <c r="N1714" s="6" t="s">
        <v>2170</v>
      </c>
      <c r="O1714" t="s">
        <v>28</v>
      </c>
      <c r="P1714" t="s">
        <v>28</v>
      </c>
      <c r="Q1714" t="s">
        <v>28</v>
      </c>
      <c r="R1714" s="7" t="s">
        <v>2938</v>
      </c>
      <c r="S1714" s="8">
        <f>R1714/N1714 * -1</f>
      </c>
      <c r="T1714">
        <f>VLOOKUP(H1714,SKU_PORKMEAT!A2:D683,{3},FALSE)</f>
      </c>
      <c r="U1714" s="1">
        <f>VLOOKUP(UPPER(IF(IFERROR(VLOOKUP(E1714,SOTC_PORKMEAT!A2:B5441,{2},FALSE), TRUE)=TRUE, VLOOKUP(E1714,PICKUP_PORKMEAT!A2:B559,{2},FALSE),VLOOKUP(E1714,SOTC_PORKMEAT!A2:B5441,{2},FALSE))), CUSTOMERS_PORKMEAT!A2:C951,{3},FALSE)</f>
      </c>
      <c r="V1714" s="1">
        <f>VLOOKUP(UPPER(IF(IFERROR(VLOOKUP(E1714,SOTC_PORKMEAT!A2:B5441,{2},FALSE), TRUE)=TRUE, VLOOKUP(E1714,PICKUP_PORKMEAT!A2:B559,{2},FALSE),VLOOKUP(E1714,SOTC_PORKMEAT!A2:B5441,{2},FALSE))), CUSTOMERS_PORKMEAT!A2:D951,{4},FALSE)</f>
      </c>
      <c r="W1714" s="1">
        <f>VLOOKUP(H1714,SKU_PORKMEAT!A2:D683,{4},FALSE)</f>
      </c>
      <c r="X1714" s="1">
        <v>12</v>
      </c>
      <c r="Y1714" t="s">
        <v>576</v>
      </c>
    </row>
    <row r="1715" spans="1:25" x14ac:dyDescent="0.25">
      <c r="A1715" s="1">
        <v>2024</v>
      </c>
      <c r="B1715" s="1" t="s">
        <v>24</v>
      </c>
      <c r="C1715" s="1" t="s">
        <v>3545</v>
      </c>
      <c r="D1715" s="1" t="s">
        <v>4602</v>
      </c>
      <c r="E1715" s="1">
        <v>2100122977</v>
      </c>
      <c r="F1715" s="1" t="s">
        <v>239</v>
      </c>
      <c r="G1715" t="s">
        <v>28</v>
      </c>
      <c r="H1715" s="1">
        <v>1000000001127</v>
      </c>
      <c r="I1715" s="1" t="s">
        <v>50</v>
      </c>
      <c r="J1715" s="1" t="s">
        <v>50</v>
      </c>
      <c r="K1715" s="6" t="s">
        <v>4603</v>
      </c>
      <c r="L1715" t="s">
        <v>13</v>
      </c>
      <c r="M1715" t="s">
        <v>28</v>
      </c>
      <c r="N1715" s="6" t="s">
        <v>4603</v>
      </c>
      <c r="O1715" t="s">
        <v>28</v>
      </c>
      <c r="P1715" t="s">
        <v>28</v>
      </c>
      <c r="Q1715" t="s">
        <v>28</v>
      </c>
      <c r="R1715" s="7" t="s">
        <v>4604</v>
      </c>
      <c r="S1715" s="8">
        <f>R1715/N1715 * -1</f>
      </c>
      <c r="T1715">
        <f>VLOOKUP(H1715,SKU_PORKMEAT!A2:D683,{3},FALSE)</f>
      </c>
      <c r="U1715" s="1">
        <f>VLOOKUP(UPPER(IF(IFERROR(VLOOKUP(E1715,SOTC_PORKMEAT!A2:B5441,{2},FALSE), TRUE)=TRUE, VLOOKUP(E1715,PICKUP_PORKMEAT!A2:B559,{2},FALSE),VLOOKUP(E1715,SOTC_PORKMEAT!A2:B5441,{2},FALSE))), CUSTOMERS_PORKMEAT!A2:C951,{3},FALSE)</f>
      </c>
      <c r="V1715" s="1">
        <f>VLOOKUP(UPPER(IF(IFERROR(VLOOKUP(E1715,SOTC_PORKMEAT!A2:B5441,{2},FALSE), TRUE)=TRUE, VLOOKUP(E1715,PICKUP_PORKMEAT!A2:B559,{2},FALSE),VLOOKUP(E1715,SOTC_PORKMEAT!A2:B5441,{2},FALSE))), CUSTOMERS_PORKMEAT!A2:D951,{4},FALSE)</f>
      </c>
      <c r="W1715" s="1">
        <f>VLOOKUP(H1715,SKU_PORKMEAT!A2:D683,{4},FALSE)</f>
      </c>
      <c r="X1715" s="1">
        <v>15</v>
      </c>
      <c r="Y1715" t="s">
        <v>239</v>
      </c>
    </row>
    <row r="1716" spans="1:25" x14ac:dyDescent="0.25">
      <c r="A1716" s="1">
        <v>2024</v>
      </c>
      <c r="B1716" s="1" t="s">
        <v>24</v>
      </c>
      <c r="C1716" s="1" t="s">
        <v>3545</v>
      </c>
      <c r="D1716" s="1" t="s">
        <v>4605</v>
      </c>
      <c r="E1716" s="1">
        <v>2100122980</v>
      </c>
      <c r="F1716" s="1" t="s">
        <v>243</v>
      </c>
      <c r="G1716" t="s">
        <v>28</v>
      </c>
      <c r="H1716" s="1">
        <v>1000000001127</v>
      </c>
      <c r="I1716" s="1" t="s">
        <v>50</v>
      </c>
      <c r="J1716" s="1" t="s">
        <v>50</v>
      </c>
      <c r="K1716" s="6" t="s">
        <v>4606</v>
      </c>
      <c r="L1716" t="s">
        <v>13</v>
      </c>
      <c r="M1716" t="s">
        <v>28</v>
      </c>
      <c r="N1716" s="6" t="s">
        <v>4606</v>
      </c>
      <c r="O1716" t="s">
        <v>28</v>
      </c>
      <c r="P1716" t="s">
        <v>28</v>
      </c>
      <c r="Q1716" t="s">
        <v>28</v>
      </c>
      <c r="R1716" s="7" t="s">
        <v>4607</v>
      </c>
      <c r="S1716" s="8">
        <f>R1716/N1716 * -1</f>
      </c>
      <c r="T1716">
        <f>VLOOKUP(H1716,SKU_PORKMEAT!A2:D683,{3},FALSE)</f>
      </c>
      <c r="U1716" s="1">
        <f>VLOOKUP(UPPER(IF(IFERROR(VLOOKUP(E1716,SOTC_PORKMEAT!A2:B5441,{2},FALSE), TRUE)=TRUE, VLOOKUP(E1716,PICKUP_PORKMEAT!A2:B559,{2},FALSE),VLOOKUP(E1716,SOTC_PORKMEAT!A2:B5441,{2},FALSE))), CUSTOMERS_PORKMEAT!A2:C951,{3},FALSE)</f>
      </c>
      <c r="V1716" s="1">
        <f>VLOOKUP(UPPER(IF(IFERROR(VLOOKUP(E1716,SOTC_PORKMEAT!A2:B5441,{2},FALSE), TRUE)=TRUE, VLOOKUP(E1716,PICKUP_PORKMEAT!A2:B559,{2},FALSE),VLOOKUP(E1716,SOTC_PORKMEAT!A2:B5441,{2},FALSE))), CUSTOMERS_PORKMEAT!A2:D951,{4},FALSE)</f>
      </c>
      <c r="W1716" s="1">
        <f>VLOOKUP(H1716,SKU_PORKMEAT!A2:D683,{4},FALSE)</f>
      </c>
      <c r="X1716" s="1">
        <v>15</v>
      </c>
      <c r="Y1716" t="s">
        <v>243</v>
      </c>
    </row>
    <row r="1717" spans="1:25" x14ac:dyDescent="0.25">
      <c r="A1717" s="1">
        <v>2024</v>
      </c>
      <c r="B1717" s="1" t="s">
        <v>24</v>
      </c>
      <c r="C1717" s="1" t="s">
        <v>3545</v>
      </c>
      <c r="D1717" s="1" t="s">
        <v>4605</v>
      </c>
      <c r="E1717" s="1">
        <v>2100122980</v>
      </c>
      <c r="F1717" s="1" t="s">
        <v>243</v>
      </c>
      <c r="G1717" t="s">
        <v>28</v>
      </c>
      <c r="H1717" s="1">
        <v>1000000001357</v>
      </c>
      <c r="I1717" s="1" t="s">
        <v>246</v>
      </c>
      <c r="J1717" s="1" t="s">
        <v>246</v>
      </c>
      <c r="K1717" s="6" t="s">
        <v>4608</v>
      </c>
      <c r="L1717" t="s">
        <v>13</v>
      </c>
      <c r="M1717" t="s">
        <v>28</v>
      </c>
      <c r="N1717" s="6" t="s">
        <v>4608</v>
      </c>
      <c r="O1717" t="s">
        <v>28</v>
      </c>
      <c r="P1717" t="s">
        <v>28</v>
      </c>
      <c r="Q1717" t="s">
        <v>28</v>
      </c>
      <c r="R1717" s="7" t="s">
        <v>4609</v>
      </c>
      <c r="S1717" s="8">
        <f>R1717/N1717 * -1</f>
      </c>
      <c r="T1717">
        <f>VLOOKUP(H1717,SKU_PORKMEAT!A2:D683,{3},FALSE)</f>
      </c>
      <c r="U1717" s="1">
        <f>VLOOKUP(UPPER(IF(IFERROR(VLOOKUP(E1717,SOTC_PORKMEAT!A2:B5441,{2},FALSE), TRUE)=TRUE, VLOOKUP(E1717,PICKUP_PORKMEAT!A2:B559,{2},FALSE),VLOOKUP(E1717,SOTC_PORKMEAT!A2:B5441,{2},FALSE))), CUSTOMERS_PORKMEAT!A2:C951,{3},FALSE)</f>
      </c>
      <c r="V1717" s="1">
        <f>VLOOKUP(UPPER(IF(IFERROR(VLOOKUP(E1717,SOTC_PORKMEAT!A2:B5441,{2},FALSE), TRUE)=TRUE, VLOOKUP(E1717,PICKUP_PORKMEAT!A2:B559,{2},FALSE),VLOOKUP(E1717,SOTC_PORKMEAT!A2:B5441,{2},FALSE))), CUSTOMERS_PORKMEAT!A2:D951,{4},FALSE)</f>
      </c>
      <c r="W1717" s="1">
        <f>VLOOKUP(H1717,SKU_PORKMEAT!A2:D683,{4},FALSE)</f>
      </c>
      <c r="X1717" s="1">
        <v>15</v>
      </c>
      <c r="Y1717" t="s">
        <v>243</v>
      </c>
    </row>
    <row r="1718" spans="1:25" x14ac:dyDescent="0.25">
      <c r="A1718" s="1">
        <v>2024</v>
      </c>
      <c r="B1718" s="1" t="s">
        <v>24</v>
      </c>
      <c r="C1718" s="1" t="s">
        <v>3545</v>
      </c>
      <c r="D1718" s="1" t="s">
        <v>4610</v>
      </c>
      <c r="E1718" s="1">
        <v>2100122981</v>
      </c>
      <c r="F1718" s="1" t="s">
        <v>4611</v>
      </c>
      <c r="G1718" t="s">
        <v>28</v>
      </c>
      <c r="H1718" s="1">
        <v>1000000001128</v>
      </c>
      <c r="I1718" s="1" t="s">
        <v>73</v>
      </c>
      <c r="J1718" s="1" t="s">
        <v>73</v>
      </c>
      <c r="K1718" s="6" t="s">
        <v>4612</v>
      </c>
      <c r="L1718" t="s">
        <v>13</v>
      </c>
      <c r="M1718" t="s">
        <v>28</v>
      </c>
      <c r="N1718" s="6" t="s">
        <v>4612</v>
      </c>
      <c r="O1718" t="s">
        <v>28</v>
      </c>
      <c r="P1718" t="s">
        <v>28</v>
      </c>
      <c r="Q1718" t="s">
        <v>28</v>
      </c>
      <c r="R1718" s="7" t="s">
        <v>4613</v>
      </c>
      <c r="S1718" s="8">
        <f>R1718/N1718 * -1</f>
      </c>
      <c r="T1718">
        <f>VLOOKUP(H1718,SKU_PORKMEAT!A2:D683,{3},FALSE)</f>
      </c>
      <c r="U1718" s="1">
        <f>VLOOKUP(UPPER(IF(IFERROR(VLOOKUP(E1718,SOTC_PORKMEAT!A2:B5441,{2},FALSE), TRUE)=TRUE, VLOOKUP(E1718,PICKUP_PORKMEAT!A2:B559,{2},FALSE),VLOOKUP(E1718,SOTC_PORKMEAT!A2:B5441,{2},FALSE))), CUSTOMERS_PORKMEAT!A2:C951,{3},FALSE)</f>
      </c>
      <c r="V1718" s="1">
        <f>VLOOKUP(UPPER(IF(IFERROR(VLOOKUP(E1718,SOTC_PORKMEAT!A2:B5441,{2},FALSE), TRUE)=TRUE, VLOOKUP(E1718,PICKUP_PORKMEAT!A2:B559,{2},FALSE),VLOOKUP(E1718,SOTC_PORKMEAT!A2:B5441,{2},FALSE))), CUSTOMERS_PORKMEAT!A2:D951,{4},FALSE)</f>
      </c>
      <c r="W1718" s="1">
        <f>VLOOKUP(H1718,SKU_PORKMEAT!A2:D683,{4},FALSE)</f>
      </c>
      <c r="X1718" s="1">
        <v>15</v>
      </c>
      <c r="Y1718" t="s">
        <v>4611</v>
      </c>
    </row>
    <row r="1719" spans="1:25" x14ac:dyDescent="0.25">
      <c r="A1719" s="1">
        <v>2024</v>
      </c>
      <c r="B1719" s="1" t="s">
        <v>24</v>
      </c>
      <c r="C1719" s="1" t="s">
        <v>3545</v>
      </c>
      <c r="D1719" s="1" t="s">
        <v>4614</v>
      </c>
      <c r="E1719" s="1">
        <v>2100122929</v>
      </c>
      <c r="F1719" s="1">
        <f>VLOOKUP(UPPER(IF(IFERROR(VLOOKUP(E1719,SOTC_PORKMEAT!A2:B5441,{2},FALSE), TRUE)=TRUE, VLOOKUP(E1719,PICKUP_PORKMEAT!A2:B559,{2},FALSE),VLOOKUP(E1719,SOTC_PORKMEAT!A2:B5441,{2},FALSE))), CUSTOMERS_PORKMEAT!A2:B951,{2},FALSE)</f>
      </c>
      <c r="G1719" t="s">
        <v>28</v>
      </c>
      <c r="H1719" s="1">
        <v>1000000001128</v>
      </c>
      <c r="I1719" s="1" t="s">
        <v>73</v>
      </c>
      <c r="J1719" s="1" t="s">
        <v>73</v>
      </c>
      <c r="K1719" s="6" t="s">
        <v>4615</v>
      </c>
      <c r="L1719" t="s">
        <v>13</v>
      </c>
      <c r="M1719" t="s">
        <v>28</v>
      </c>
      <c r="N1719" s="6" t="s">
        <v>4615</v>
      </c>
      <c r="O1719" t="s">
        <v>28</v>
      </c>
      <c r="P1719" t="s">
        <v>28</v>
      </c>
      <c r="Q1719" t="s">
        <v>28</v>
      </c>
      <c r="R1719" s="7" t="s">
        <v>4616</v>
      </c>
      <c r="S1719" s="8">
        <f>R1719/N1719 * -1</f>
      </c>
      <c r="T1719">
        <f>VLOOKUP(H1719,SKU_PORKMEAT!A2:D683,{3},FALSE)</f>
      </c>
      <c r="U1719" s="1">
        <f>VLOOKUP(UPPER(IF(IFERROR(VLOOKUP(E1719,SOTC_PORKMEAT!A2:B5441,{2},FALSE), TRUE)=TRUE, VLOOKUP(E1719,PICKUP_PORKMEAT!A2:B559,{2},FALSE),VLOOKUP(E1719,SOTC_PORKMEAT!A2:B5441,{2},FALSE))), CUSTOMERS_PORKMEAT!A2:C951,{3},FALSE)</f>
      </c>
      <c r="V1719" s="1">
        <f>VLOOKUP(UPPER(IF(IFERROR(VLOOKUP(E1719,SOTC_PORKMEAT!A2:B5441,{2},FALSE), TRUE)=TRUE, VLOOKUP(E1719,PICKUP_PORKMEAT!A2:B559,{2},FALSE),VLOOKUP(E1719,SOTC_PORKMEAT!A2:B5441,{2},FALSE))), CUSTOMERS_PORKMEAT!A2:D951,{4},FALSE)</f>
      </c>
      <c r="W1719" s="1">
        <f>VLOOKUP(H1719,SKU_PORKMEAT!A2:D683,{4},FALSE)</f>
      </c>
      <c r="X1719" s="1">
        <v>15</v>
      </c>
      <c r="Y1719" t="s">
        <v>256</v>
      </c>
    </row>
    <row r="1720" spans="1:25" x14ac:dyDescent="0.25">
      <c r="A1720" s="1">
        <v>2024</v>
      </c>
      <c r="B1720" s="1" t="s">
        <v>24</v>
      </c>
      <c r="C1720" s="1" t="s">
        <v>3545</v>
      </c>
      <c r="D1720" s="1" t="s">
        <v>4617</v>
      </c>
      <c r="E1720" s="1">
        <v>2100122990</v>
      </c>
      <c r="F1720" s="1">
        <f>VLOOKUP(UPPER(IF(IFERROR(VLOOKUP(E1720,SOTC_PORKMEAT!A2:B5441,{2},FALSE), TRUE)=TRUE, VLOOKUP(E1720,PICKUP_PORKMEAT!A2:B559,{2},FALSE),VLOOKUP(E1720,SOTC_PORKMEAT!A2:B5441,{2},FALSE))), CUSTOMERS_PORKMEAT!A2:B951,{2},FALSE)</f>
      </c>
      <c r="G1720" t="s">
        <v>28</v>
      </c>
      <c r="H1720" s="1">
        <v>1000000001128</v>
      </c>
      <c r="I1720" s="1" t="s">
        <v>73</v>
      </c>
      <c r="J1720" s="1" t="s">
        <v>73</v>
      </c>
      <c r="K1720" s="6" t="s">
        <v>4618</v>
      </c>
      <c r="L1720" t="s">
        <v>13</v>
      </c>
      <c r="M1720" t="s">
        <v>28</v>
      </c>
      <c r="N1720" s="6" t="s">
        <v>4618</v>
      </c>
      <c r="O1720" t="s">
        <v>28</v>
      </c>
      <c r="P1720" t="s">
        <v>28</v>
      </c>
      <c r="Q1720" t="s">
        <v>28</v>
      </c>
      <c r="R1720" s="7" t="s">
        <v>4619</v>
      </c>
      <c r="S1720" s="8">
        <f>R1720/N1720 * -1</f>
      </c>
      <c r="T1720">
        <f>VLOOKUP(H1720,SKU_PORKMEAT!A2:D683,{3},FALSE)</f>
      </c>
      <c r="U1720" s="1">
        <f>VLOOKUP(UPPER(IF(IFERROR(VLOOKUP(E1720,SOTC_PORKMEAT!A2:B5441,{2},FALSE), TRUE)=TRUE, VLOOKUP(E1720,PICKUP_PORKMEAT!A2:B559,{2},FALSE),VLOOKUP(E1720,SOTC_PORKMEAT!A2:B5441,{2},FALSE))), CUSTOMERS_PORKMEAT!A2:C951,{3},FALSE)</f>
      </c>
      <c r="V1720" s="1">
        <f>VLOOKUP(UPPER(IF(IFERROR(VLOOKUP(E1720,SOTC_PORKMEAT!A2:B5441,{2},FALSE), TRUE)=TRUE, VLOOKUP(E1720,PICKUP_PORKMEAT!A2:B559,{2},FALSE),VLOOKUP(E1720,SOTC_PORKMEAT!A2:B5441,{2},FALSE))), CUSTOMERS_PORKMEAT!A2:D951,{4},FALSE)</f>
      </c>
      <c r="W1720" s="1">
        <f>VLOOKUP(H1720,SKU_PORKMEAT!A2:D683,{4},FALSE)</f>
      </c>
      <c r="X1720" s="1">
        <v>15</v>
      </c>
      <c r="Y1720" t="s">
        <v>256</v>
      </c>
    </row>
    <row r="1721" spans="1:25" x14ac:dyDescent="0.25">
      <c r="A1721" s="1">
        <v>2024</v>
      </c>
      <c r="B1721" s="1" t="s">
        <v>24</v>
      </c>
      <c r="C1721" s="1" t="s">
        <v>3545</v>
      </c>
      <c r="D1721" s="1" t="s">
        <v>4620</v>
      </c>
      <c r="E1721" s="1">
        <v>2100123004</v>
      </c>
      <c r="F1721" s="1">
        <f>VLOOKUP(UPPER(IF(IFERROR(VLOOKUP(E1721,SOTC_PORKMEAT!A2:B5441,{2},FALSE), TRUE)=TRUE, VLOOKUP(E1721,PICKUP_PORKMEAT!A2:B559,{2},FALSE),VLOOKUP(E1721,SOTC_PORKMEAT!A2:B5441,{2},FALSE))), CUSTOMERS_PORKMEAT!A2:B951,{2},FALSE)</f>
      </c>
      <c r="G1721" t="s">
        <v>28</v>
      </c>
      <c r="H1721" s="1">
        <v>1000000001128</v>
      </c>
      <c r="I1721" s="1" t="s">
        <v>73</v>
      </c>
      <c r="J1721" s="1" t="s">
        <v>73</v>
      </c>
      <c r="K1721" s="6" t="s">
        <v>4621</v>
      </c>
      <c r="L1721" t="s">
        <v>13</v>
      </c>
      <c r="M1721" t="s">
        <v>28</v>
      </c>
      <c r="N1721" s="6" t="s">
        <v>4621</v>
      </c>
      <c r="O1721" t="s">
        <v>28</v>
      </c>
      <c r="P1721" t="s">
        <v>28</v>
      </c>
      <c r="Q1721" t="s">
        <v>28</v>
      </c>
      <c r="R1721" s="7" t="s">
        <v>4622</v>
      </c>
      <c r="S1721" s="8">
        <f>R1721/N1721 * -1</f>
      </c>
      <c r="T1721">
        <f>VLOOKUP(H1721,SKU_PORKMEAT!A2:D683,{3},FALSE)</f>
      </c>
      <c r="U1721" s="1">
        <f>VLOOKUP(UPPER(IF(IFERROR(VLOOKUP(E1721,SOTC_PORKMEAT!A2:B5441,{2},FALSE), TRUE)=TRUE, VLOOKUP(E1721,PICKUP_PORKMEAT!A2:B559,{2},FALSE),VLOOKUP(E1721,SOTC_PORKMEAT!A2:B5441,{2},FALSE))), CUSTOMERS_PORKMEAT!A2:C951,{3},FALSE)</f>
      </c>
      <c r="V1721" s="1">
        <f>VLOOKUP(UPPER(IF(IFERROR(VLOOKUP(E1721,SOTC_PORKMEAT!A2:B5441,{2},FALSE), TRUE)=TRUE, VLOOKUP(E1721,PICKUP_PORKMEAT!A2:B559,{2},FALSE),VLOOKUP(E1721,SOTC_PORKMEAT!A2:B5441,{2},FALSE))), CUSTOMERS_PORKMEAT!A2:D951,{4},FALSE)</f>
      </c>
      <c r="W1721" s="1">
        <f>VLOOKUP(H1721,SKU_PORKMEAT!A2:D683,{4},FALSE)</f>
      </c>
      <c r="X1721" s="1">
        <v>15</v>
      </c>
      <c r="Y1721" t="s">
        <v>256</v>
      </c>
    </row>
    <row r="1722" spans="1:25" x14ac:dyDescent="0.25">
      <c r="A1722" s="1">
        <v>2024</v>
      </c>
      <c r="B1722" s="1" t="s">
        <v>24</v>
      </c>
      <c r="C1722" s="1" t="s">
        <v>4260</v>
      </c>
      <c r="D1722" s="1" t="s">
        <v>4623</v>
      </c>
      <c r="E1722" s="1">
        <v>2100123385</v>
      </c>
      <c r="F1722" s="1" t="s">
        <v>67</v>
      </c>
      <c r="G1722" t="s">
        <v>28</v>
      </c>
      <c r="H1722" s="1">
        <v>1000000001131</v>
      </c>
      <c r="I1722" s="1" t="s">
        <v>55</v>
      </c>
      <c r="J1722" s="1" t="s">
        <v>55</v>
      </c>
      <c r="K1722" s="6" t="s">
        <v>4624</v>
      </c>
      <c r="L1722" t="s">
        <v>13</v>
      </c>
      <c r="M1722" t="s">
        <v>28</v>
      </c>
      <c r="N1722" s="6" t="s">
        <v>4624</v>
      </c>
      <c r="O1722" t="s">
        <v>28</v>
      </c>
      <c r="P1722" t="s">
        <v>28</v>
      </c>
      <c r="Q1722" t="s">
        <v>28</v>
      </c>
      <c r="R1722" s="7" t="s">
        <v>4625</v>
      </c>
      <c r="S1722" s="8">
        <f>R1722/N1722 * -1</f>
      </c>
      <c r="T1722">
        <f>VLOOKUP(H1722,SKU_PORKMEAT!A2:D683,{3},FALSE)</f>
      </c>
      <c r="U1722" s="1">
        <f>VLOOKUP(UPPER(IF(IFERROR(VLOOKUP(E1722,SOTC_PORKMEAT!A2:B5441,{2},FALSE), TRUE)=TRUE, VLOOKUP(E1722,PICKUP_PORKMEAT!A2:B559,{2},FALSE),VLOOKUP(E1722,SOTC_PORKMEAT!A2:B5441,{2},FALSE))), CUSTOMERS_PORKMEAT!A2:C951,{3},FALSE)</f>
      </c>
      <c r="V1722" s="1">
        <f>VLOOKUP(UPPER(IF(IFERROR(VLOOKUP(E1722,SOTC_PORKMEAT!A2:B5441,{2},FALSE), TRUE)=TRUE, VLOOKUP(E1722,PICKUP_PORKMEAT!A2:B559,{2},FALSE),VLOOKUP(E1722,SOTC_PORKMEAT!A2:B5441,{2},FALSE))), CUSTOMERS_PORKMEAT!A2:D951,{4},FALSE)</f>
      </c>
      <c r="W1722" s="1">
        <f>VLOOKUP(H1722,SKU_PORKMEAT!A2:D683,{4},FALSE)</f>
      </c>
      <c r="X1722" s="1">
        <v>10</v>
      </c>
      <c r="Y1722" t="s">
        <v>67</v>
      </c>
    </row>
    <row r="1723" spans="1:25" x14ac:dyDescent="0.25">
      <c r="A1723" s="1">
        <v>2024</v>
      </c>
      <c r="B1723" s="1" t="s">
        <v>24</v>
      </c>
      <c r="C1723" s="1" t="s">
        <v>4260</v>
      </c>
      <c r="D1723" s="1" t="s">
        <v>4626</v>
      </c>
      <c r="E1723" s="1">
        <v>2100123391</v>
      </c>
      <c r="F1723" s="1" t="s">
        <v>67</v>
      </c>
      <c r="G1723" t="s">
        <v>28</v>
      </c>
      <c r="H1723" s="1">
        <v>1000000001131</v>
      </c>
      <c r="I1723" s="1" t="s">
        <v>55</v>
      </c>
      <c r="J1723" s="1" t="s">
        <v>55</v>
      </c>
      <c r="K1723" s="6" t="s">
        <v>4627</v>
      </c>
      <c r="L1723" t="s">
        <v>13</v>
      </c>
      <c r="M1723" t="s">
        <v>28</v>
      </c>
      <c r="N1723" s="6" t="s">
        <v>4627</v>
      </c>
      <c r="O1723" t="s">
        <v>28</v>
      </c>
      <c r="P1723" t="s">
        <v>28</v>
      </c>
      <c r="Q1723" t="s">
        <v>28</v>
      </c>
      <c r="R1723" s="7" t="s">
        <v>4628</v>
      </c>
      <c r="S1723" s="8">
        <f>R1723/N1723 * -1</f>
      </c>
      <c r="T1723">
        <f>VLOOKUP(H1723,SKU_PORKMEAT!A2:D683,{3},FALSE)</f>
      </c>
      <c r="U1723" s="1">
        <f>VLOOKUP(UPPER(IF(IFERROR(VLOOKUP(E1723,SOTC_PORKMEAT!A2:B5441,{2},FALSE), TRUE)=TRUE, VLOOKUP(E1723,PICKUP_PORKMEAT!A2:B559,{2},FALSE),VLOOKUP(E1723,SOTC_PORKMEAT!A2:B5441,{2},FALSE))), CUSTOMERS_PORKMEAT!A2:C951,{3},FALSE)</f>
      </c>
      <c r="V1723" s="1">
        <f>VLOOKUP(UPPER(IF(IFERROR(VLOOKUP(E1723,SOTC_PORKMEAT!A2:B5441,{2},FALSE), TRUE)=TRUE, VLOOKUP(E1723,PICKUP_PORKMEAT!A2:B559,{2},FALSE),VLOOKUP(E1723,SOTC_PORKMEAT!A2:B5441,{2},FALSE))), CUSTOMERS_PORKMEAT!A2:D951,{4},FALSE)</f>
      </c>
      <c r="W1723" s="1">
        <f>VLOOKUP(H1723,SKU_PORKMEAT!A2:D683,{4},FALSE)</f>
      </c>
      <c r="X1723" s="1">
        <v>10</v>
      </c>
      <c r="Y1723" t="s">
        <v>67</v>
      </c>
    </row>
    <row r="1724" spans="1:25" x14ac:dyDescent="0.25">
      <c r="A1724" s="1">
        <v>2024</v>
      </c>
      <c r="B1724" s="1" t="s">
        <v>24</v>
      </c>
      <c r="C1724" s="1" t="s">
        <v>4260</v>
      </c>
      <c r="D1724" s="1" t="s">
        <v>4629</v>
      </c>
      <c r="E1724" s="1">
        <v>2100123388</v>
      </c>
      <c r="F1724" s="1" t="s">
        <v>67</v>
      </c>
      <c r="G1724" t="s">
        <v>28</v>
      </c>
      <c r="H1724" s="1">
        <v>1000000001131</v>
      </c>
      <c r="I1724" s="1" t="s">
        <v>55</v>
      </c>
      <c r="J1724" s="1" t="s">
        <v>55</v>
      </c>
      <c r="K1724" s="6" t="s">
        <v>4630</v>
      </c>
      <c r="L1724" t="s">
        <v>13</v>
      </c>
      <c r="M1724" t="s">
        <v>28</v>
      </c>
      <c r="N1724" s="6" t="s">
        <v>4630</v>
      </c>
      <c r="O1724" t="s">
        <v>28</v>
      </c>
      <c r="P1724" t="s">
        <v>28</v>
      </c>
      <c r="Q1724" t="s">
        <v>28</v>
      </c>
      <c r="R1724" s="7" t="s">
        <v>4631</v>
      </c>
      <c r="S1724" s="8">
        <f>R1724/N1724 * -1</f>
      </c>
      <c r="T1724">
        <f>VLOOKUP(H1724,SKU_PORKMEAT!A2:D683,{3},FALSE)</f>
      </c>
      <c r="U1724" s="1">
        <f>VLOOKUP(UPPER(IF(IFERROR(VLOOKUP(E1724,SOTC_PORKMEAT!A2:B5441,{2},FALSE), TRUE)=TRUE, VLOOKUP(E1724,PICKUP_PORKMEAT!A2:B559,{2},FALSE),VLOOKUP(E1724,SOTC_PORKMEAT!A2:B5441,{2},FALSE))), CUSTOMERS_PORKMEAT!A2:C951,{3},FALSE)</f>
      </c>
      <c r="V1724" s="1">
        <f>VLOOKUP(UPPER(IF(IFERROR(VLOOKUP(E1724,SOTC_PORKMEAT!A2:B5441,{2},FALSE), TRUE)=TRUE, VLOOKUP(E1724,PICKUP_PORKMEAT!A2:B559,{2},FALSE),VLOOKUP(E1724,SOTC_PORKMEAT!A2:B5441,{2},FALSE))), CUSTOMERS_PORKMEAT!A2:D951,{4},FALSE)</f>
      </c>
      <c r="W1724" s="1">
        <f>VLOOKUP(H1724,SKU_PORKMEAT!A2:D683,{4},FALSE)</f>
      </c>
      <c r="X1724" s="1">
        <v>10</v>
      </c>
      <c r="Y1724" t="s">
        <v>67</v>
      </c>
    </row>
    <row r="1725" spans="1:25" x14ac:dyDescent="0.25">
      <c r="A1725" s="1">
        <v>2024</v>
      </c>
      <c r="B1725" s="1" t="s">
        <v>24</v>
      </c>
      <c r="C1725" s="1" t="s">
        <v>4260</v>
      </c>
      <c r="D1725" s="1" t="s">
        <v>4632</v>
      </c>
      <c r="E1725" s="1">
        <v>2100123515</v>
      </c>
      <c r="F1725" s="1" t="s">
        <v>72</v>
      </c>
      <c r="G1725" t="s">
        <v>28</v>
      </c>
      <c r="H1725" s="1">
        <v>1000000001128</v>
      </c>
      <c r="I1725" s="1" t="s">
        <v>73</v>
      </c>
      <c r="J1725" s="1" t="s">
        <v>73</v>
      </c>
      <c r="K1725" s="6" t="s">
        <v>4633</v>
      </c>
      <c r="L1725" t="s">
        <v>13</v>
      </c>
      <c r="M1725" t="s">
        <v>28</v>
      </c>
      <c r="N1725" s="6" t="s">
        <v>4633</v>
      </c>
      <c r="O1725" t="s">
        <v>28</v>
      </c>
      <c r="P1725" t="s">
        <v>28</v>
      </c>
      <c r="Q1725" t="s">
        <v>28</v>
      </c>
      <c r="R1725" s="7" t="s">
        <v>4634</v>
      </c>
      <c r="S1725" s="8">
        <f>R1725/N1725 * -1</f>
      </c>
      <c r="T1725">
        <f>VLOOKUP(H1725,SKU_PORKMEAT!A2:D683,{3},FALSE)</f>
      </c>
      <c r="U1725" s="1">
        <f>VLOOKUP(UPPER(IF(IFERROR(VLOOKUP(E1725,SOTC_PORKMEAT!A2:B5441,{2},FALSE), TRUE)=TRUE, VLOOKUP(E1725,PICKUP_PORKMEAT!A2:B559,{2},FALSE),VLOOKUP(E1725,SOTC_PORKMEAT!A2:B5441,{2},FALSE))), CUSTOMERS_PORKMEAT!A2:C951,{3},FALSE)</f>
      </c>
      <c r="V1725" s="1">
        <f>VLOOKUP(UPPER(IF(IFERROR(VLOOKUP(E1725,SOTC_PORKMEAT!A2:B5441,{2},FALSE), TRUE)=TRUE, VLOOKUP(E1725,PICKUP_PORKMEAT!A2:B559,{2},FALSE),VLOOKUP(E1725,SOTC_PORKMEAT!A2:B5441,{2},FALSE))), CUSTOMERS_PORKMEAT!A2:D951,{4},FALSE)</f>
      </c>
      <c r="W1725" s="1">
        <f>VLOOKUP(H1725,SKU_PORKMEAT!A2:D683,{4},FALSE)</f>
      </c>
      <c r="X1725" s="1">
        <v>15</v>
      </c>
      <c r="Y1725" t="s">
        <v>72</v>
      </c>
    </row>
    <row r="1726" spans="1:25" x14ac:dyDescent="0.25">
      <c r="A1726" s="1">
        <v>2024</v>
      </c>
      <c r="B1726" s="1" t="s">
        <v>24</v>
      </c>
      <c r="C1726" s="1" t="s">
        <v>4260</v>
      </c>
      <c r="D1726" s="1" t="s">
        <v>4635</v>
      </c>
      <c r="E1726" s="1">
        <v>2100123386</v>
      </c>
      <c r="F1726" s="1" t="s">
        <v>77</v>
      </c>
      <c r="G1726" t="s">
        <v>28</v>
      </c>
      <c r="H1726" s="1">
        <v>1000000000668</v>
      </c>
      <c r="I1726" s="1" t="s">
        <v>81</v>
      </c>
      <c r="J1726" s="1" t="s">
        <v>81</v>
      </c>
      <c r="K1726" s="6" t="s">
        <v>2435</v>
      </c>
      <c r="L1726" t="s">
        <v>13</v>
      </c>
      <c r="M1726" t="s">
        <v>28</v>
      </c>
      <c r="N1726" s="6" t="s">
        <v>2435</v>
      </c>
      <c r="O1726" t="s">
        <v>28</v>
      </c>
      <c r="P1726" t="s">
        <v>28</v>
      </c>
      <c r="Q1726" t="s">
        <v>28</v>
      </c>
      <c r="R1726" s="7" t="s">
        <v>4636</v>
      </c>
      <c r="S1726" s="8">
        <f>R1726/N1726 * -1</f>
      </c>
      <c r="T1726">
        <f>VLOOKUP(H1726,SKU_PORKMEAT!A2:D683,{3},FALSE)</f>
      </c>
      <c r="U1726" s="1">
        <f>VLOOKUP(UPPER(IF(IFERROR(VLOOKUP(E1726,SOTC_PORKMEAT!A2:B5441,{2},FALSE), TRUE)=TRUE, VLOOKUP(E1726,PICKUP_PORKMEAT!A2:B559,{2},FALSE),VLOOKUP(E1726,SOTC_PORKMEAT!A2:B5441,{2},FALSE))), CUSTOMERS_PORKMEAT!A2:C951,{3},FALSE)</f>
      </c>
      <c r="V1726" s="1">
        <f>VLOOKUP(UPPER(IF(IFERROR(VLOOKUP(E1726,SOTC_PORKMEAT!A2:B5441,{2},FALSE), TRUE)=TRUE, VLOOKUP(E1726,PICKUP_PORKMEAT!A2:B559,{2},FALSE),VLOOKUP(E1726,SOTC_PORKMEAT!A2:B5441,{2},FALSE))), CUSTOMERS_PORKMEAT!A2:D951,{4},FALSE)</f>
      </c>
      <c r="W1726" s="1">
        <f>VLOOKUP(H1726,SKU_PORKMEAT!A2:D683,{4},FALSE)</f>
      </c>
      <c r="X1726" s="1">
        <v>13</v>
      </c>
      <c r="Y1726" t="s">
        <v>77</v>
      </c>
    </row>
    <row r="1727" spans="1:25" x14ac:dyDescent="0.25">
      <c r="A1727" s="1">
        <v>2024</v>
      </c>
      <c r="B1727" s="1" t="s">
        <v>24</v>
      </c>
      <c r="C1727" s="1" t="s">
        <v>4260</v>
      </c>
      <c r="D1727" s="1" t="s">
        <v>4635</v>
      </c>
      <c r="E1727" s="1">
        <v>2100123386</v>
      </c>
      <c r="F1727" s="1" t="s">
        <v>77</v>
      </c>
      <c r="G1727" t="s">
        <v>28</v>
      </c>
      <c r="H1727" s="1">
        <v>1000000001134</v>
      </c>
      <c r="I1727" s="1" t="s">
        <v>516</v>
      </c>
      <c r="J1727" s="1" t="s">
        <v>516</v>
      </c>
      <c r="K1727" s="6" t="s">
        <v>4637</v>
      </c>
      <c r="L1727" t="s">
        <v>13</v>
      </c>
      <c r="M1727" t="s">
        <v>28</v>
      </c>
      <c r="N1727" s="6" t="s">
        <v>4637</v>
      </c>
      <c r="O1727" t="s">
        <v>28</v>
      </c>
      <c r="P1727" t="s">
        <v>28</v>
      </c>
      <c r="Q1727" t="s">
        <v>28</v>
      </c>
      <c r="R1727" s="7" t="s">
        <v>4638</v>
      </c>
      <c r="S1727" s="8">
        <f>R1727/N1727 * -1</f>
      </c>
      <c r="T1727">
        <f>VLOOKUP(H1727,SKU_PORKMEAT!A2:D683,{3},FALSE)</f>
      </c>
      <c r="U1727" s="1">
        <f>VLOOKUP(UPPER(IF(IFERROR(VLOOKUP(E1727,SOTC_PORKMEAT!A2:B5441,{2},FALSE), TRUE)=TRUE, VLOOKUP(E1727,PICKUP_PORKMEAT!A2:B559,{2},FALSE),VLOOKUP(E1727,SOTC_PORKMEAT!A2:B5441,{2},FALSE))), CUSTOMERS_PORKMEAT!A2:C951,{3},FALSE)</f>
      </c>
      <c r="V1727" s="1">
        <f>VLOOKUP(UPPER(IF(IFERROR(VLOOKUP(E1727,SOTC_PORKMEAT!A2:B5441,{2},FALSE), TRUE)=TRUE, VLOOKUP(E1727,PICKUP_PORKMEAT!A2:B559,{2},FALSE),VLOOKUP(E1727,SOTC_PORKMEAT!A2:B5441,{2},FALSE))), CUSTOMERS_PORKMEAT!A2:D951,{4},FALSE)</f>
      </c>
      <c r="W1727" s="1">
        <f>VLOOKUP(H1727,SKU_PORKMEAT!A2:D683,{4},FALSE)</f>
      </c>
      <c r="X1727" s="1">
        <v>13</v>
      </c>
      <c r="Y1727" t="s">
        <v>77</v>
      </c>
    </row>
    <row r="1728" spans="1:25" x14ac:dyDescent="0.25">
      <c r="A1728" s="1">
        <v>2024</v>
      </c>
      <c r="B1728" s="1" t="s">
        <v>24</v>
      </c>
      <c r="C1728" s="1" t="s">
        <v>4260</v>
      </c>
      <c r="D1728" s="1" t="s">
        <v>4635</v>
      </c>
      <c r="E1728" s="1">
        <v>2100123386</v>
      </c>
      <c r="F1728" s="1" t="s">
        <v>77</v>
      </c>
      <c r="G1728" t="s">
        <v>28</v>
      </c>
      <c r="H1728" s="1">
        <v>1000000001136</v>
      </c>
      <c r="I1728" s="1" t="s">
        <v>519</v>
      </c>
      <c r="J1728" s="1" t="s">
        <v>519</v>
      </c>
      <c r="K1728" s="6" t="s">
        <v>4639</v>
      </c>
      <c r="L1728" t="s">
        <v>13</v>
      </c>
      <c r="M1728" t="s">
        <v>28</v>
      </c>
      <c r="N1728" s="6" t="s">
        <v>4639</v>
      </c>
      <c r="O1728" t="s">
        <v>28</v>
      </c>
      <c r="P1728" t="s">
        <v>28</v>
      </c>
      <c r="Q1728" t="s">
        <v>28</v>
      </c>
      <c r="R1728" s="7" t="s">
        <v>4640</v>
      </c>
      <c r="S1728" s="8">
        <f>R1728/N1728 * -1</f>
      </c>
      <c r="T1728">
        <f>VLOOKUP(H1728,SKU_PORKMEAT!A2:D683,{3},FALSE)</f>
      </c>
      <c r="U1728" s="1">
        <f>VLOOKUP(UPPER(IF(IFERROR(VLOOKUP(E1728,SOTC_PORKMEAT!A2:B5441,{2},FALSE), TRUE)=TRUE, VLOOKUP(E1728,PICKUP_PORKMEAT!A2:B559,{2},FALSE),VLOOKUP(E1728,SOTC_PORKMEAT!A2:B5441,{2},FALSE))), CUSTOMERS_PORKMEAT!A2:C951,{3},FALSE)</f>
      </c>
      <c r="V1728" s="1">
        <f>VLOOKUP(UPPER(IF(IFERROR(VLOOKUP(E1728,SOTC_PORKMEAT!A2:B5441,{2},FALSE), TRUE)=TRUE, VLOOKUP(E1728,PICKUP_PORKMEAT!A2:B559,{2},FALSE),VLOOKUP(E1728,SOTC_PORKMEAT!A2:B5441,{2},FALSE))), CUSTOMERS_PORKMEAT!A2:D951,{4},FALSE)</f>
      </c>
      <c r="W1728" s="1">
        <f>VLOOKUP(H1728,SKU_PORKMEAT!A2:D683,{4},FALSE)</f>
      </c>
      <c r="X1728" s="1">
        <v>13</v>
      </c>
      <c r="Y1728" t="s">
        <v>77</v>
      </c>
    </row>
    <row r="1729" spans="1:25" x14ac:dyDescent="0.25">
      <c r="A1729" s="1">
        <v>2024</v>
      </c>
      <c r="B1729" s="1" t="s">
        <v>24</v>
      </c>
      <c r="C1729" s="1" t="s">
        <v>4260</v>
      </c>
      <c r="D1729" s="1" t="s">
        <v>4635</v>
      </c>
      <c r="E1729" s="1">
        <v>2100123386</v>
      </c>
      <c r="F1729" s="1" t="s">
        <v>77</v>
      </c>
      <c r="G1729" t="s">
        <v>28</v>
      </c>
      <c r="H1729" s="1">
        <v>1000000000718</v>
      </c>
      <c r="I1729" s="1" t="s">
        <v>84</v>
      </c>
      <c r="J1729" s="1" t="s">
        <v>84</v>
      </c>
      <c r="K1729" s="6" t="s">
        <v>4641</v>
      </c>
      <c r="L1729" t="s">
        <v>13</v>
      </c>
      <c r="M1729" t="s">
        <v>28</v>
      </c>
      <c r="N1729" s="6" t="s">
        <v>4641</v>
      </c>
      <c r="O1729" t="s">
        <v>28</v>
      </c>
      <c r="P1729" t="s">
        <v>28</v>
      </c>
      <c r="Q1729" t="s">
        <v>28</v>
      </c>
      <c r="R1729" s="7" t="s">
        <v>4642</v>
      </c>
      <c r="S1729" s="8">
        <f>R1729/N1729 * -1</f>
      </c>
      <c r="T1729">
        <f>VLOOKUP(H1729,SKU_PORKMEAT!A2:D683,{3},FALSE)</f>
      </c>
      <c r="U1729" s="1">
        <f>VLOOKUP(UPPER(IF(IFERROR(VLOOKUP(E1729,SOTC_PORKMEAT!A2:B5441,{2},FALSE), TRUE)=TRUE, VLOOKUP(E1729,PICKUP_PORKMEAT!A2:B559,{2},FALSE),VLOOKUP(E1729,SOTC_PORKMEAT!A2:B5441,{2},FALSE))), CUSTOMERS_PORKMEAT!A2:C951,{3},FALSE)</f>
      </c>
      <c r="V1729" s="1">
        <f>VLOOKUP(UPPER(IF(IFERROR(VLOOKUP(E1729,SOTC_PORKMEAT!A2:B5441,{2},FALSE), TRUE)=TRUE, VLOOKUP(E1729,PICKUP_PORKMEAT!A2:B559,{2},FALSE),VLOOKUP(E1729,SOTC_PORKMEAT!A2:B5441,{2},FALSE))), CUSTOMERS_PORKMEAT!A2:D951,{4},FALSE)</f>
      </c>
      <c r="W1729" s="1">
        <f>VLOOKUP(H1729,SKU_PORKMEAT!A2:D683,{4},FALSE)</f>
      </c>
      <c r="X1729" s="1">
        <v>13</v>
      </c>
      <c r="Y1729" t="s">
        <v>77</v>
      </c>
    </row>
    <row r="1730" spans="1:25" x14ac:dyDescent="0.25">
      <c r="A1730" s="1">
        <v>2024</v>
      </c>
      <c r="B1730" s="1" t="s">
        <v>24</v>
      </c>
      <c r="C1730" s="1" t="s">
        <v>4260</v>
      </c>
      <c r="D1730" s="1" t="s">
        <v>4643</v>
      </c>
      <c r="E1730" s="1">
        <v>2100123512</v>
      </c>
      <c r="F1730" s="1" t="s">
        <v>92</v>
      </c>
      <c r="G1730" t="s">
        <v>28</v>
      </c>
      <c r="H1730" s="1">
        <v>1000000001128</v>
      </c>
      <c r="I1730" s="1" t="s">
        <v>73</v>
      </c>
      <c r="J1730" s="1" t="s">
        <v>73</v>
      </c>
      <c r="K1730" s="6" t="s">
        <v>595</v>
      </c>
      <c r="L1730" t="s">
        <v>13</v>
      </c>
      <c r="M1730" t="s">
        <v>28</v>
      </c>
      <c r="N1730" s="6" t="s">
        <v>595</v>
      </c>
      <c r="O1730" t="s">
        <v>28</v>
      </c>
      <c r="P1730" t="s">
        <v>28</v>
      </c>
      <c r="Q1730" t="s">
        <v>28</v>
      </c>
      <c r="R1730" s="7" t="s">
        <v>4644</v>
      </c>
      <c r="S1730" s="8">
        <f>R1730/N1730 * -1</f>
      </c>
      <c r="T1730">
        <f>VLOOKUP(H1730,SKU_PORKMEAT!A2:D683,{3},FALSE)</f>
      </c>
      <c r="U1730" s="1">
        <f>VLOOKUP(UPPER(IF(IFERROR(VLOOKUP(E1730,SOTC_PORKMEAT!A2:B5441,{2},FALSE), TRUE)=TRUE, VLOOKUP(E1730,PICKUP_PORKMEAT!A2:B559,{2},FALSE),VLOOKUP(E1730,SOTC_PORKMEAT!A2:B5441,{2},FALSE))), CUSTOMERS_PORKMEAT!A2:C951,{3},FALSE)</f>
      </c>
      <c r="V1730" s="1">
        <f>VLOOKUP(UPPER(IF(IFERROR(VLOOKUP(E1730,SOTC_PORKMEAT!A2:B5441,{2},FALSE), TRUE)=TRUE, VLOOKUP(E1730,PICKUP_PORKMEAT!A2:B559,{2},FALSE),VLOOKUP(E1730,SOTC_PORKMEAT!A2:B5441,{2},FALSE))), CUSTOMERS_PORKMEAT!A2:D951,{4},FALSE)</f>
      </c>
      <c r="W1730" s="1">
        <f>VLOOKUP(H1730,SKU_PORKMEAT!A2:D683,{4},FALSE)</f>
      </c>
      <c r="X1730" s="1">
        <v>15</v>
      </c>
      <c r="Y1730" t="s">
        <v>92</v>
      </c>
    </row>
    <row r="1731" spans="1:25" x14ac:dyDescent="0.25">
      <c r="A1731" s="1">
        <v>2024</v>
      </c>
      <c r="B1731" s="1" t="s">
        <v>24</v>
      </c>
      <c r="C1731" s="1" t="s">
        <v>4260</v>
      </c>
      <c r="D1731" s="1" t="s">
        <v>4645</v>
      </c>
      <c r="E1731" s="1">
        <v>2100123517</v>
      </c>
      <c r="F1731" s="1" t="s">
        <v>96</v>
      </c>
      <c r="G1731" t="s">
        <v>28</v>
      </c>
      <c r="H1731" s="1">
        <v>1000000001128</v>
      </c>
      <c r="I1731" s="1" t="s">
        <v>73</v>
      </c>
      <c r="J1731" s="1" t="s">
        <v>73</v>
      </c>
      <c r="K1731" s="6" t="s">
        <v>2099</v>
      </c>
      <c r="L1731" t="s">
        <v>13</v>
      </c>
      <c r="M1731" t="s">
        <v>28</v>
      </c>
      <c r="N1731" s="6" t="s">
        <v>2099</v>
      </c>
      <c r="O1731" t="s">
        <v>28</v>
      </c>
      <c r="P1731" t="s">
        <v>28</v>
      </c>
      <c r="Q1731" t="s">
        <v>28</v>
      </c>
      <c r="R1731" s="7" t="s">
        <v>4646</v>
      </c>
      <c r="S1731" s="8">
        <f>R1731/N1731 * -1</f>
      </c>
      <c r="T1731">
        <f>VLOOKUP(H1731,SKU_PORKMEAT!A2:D683,{3},FALSE)</f>
      </c>
      <c r="U1731" s="1">
        <f>VLOOKUP(UPPER(IF(IFERROR(VLOOKUP(E1731,SOTC_PORKMEAT!A2:B5441,{2},FALSE), TRUE)=TRUE, VLOOKUP(E1731,PICKUP_PORKMEAT!A2:B559,{2},FALSE),VLOOKUP(E1731,SOTC_PORKMEAT!A2:B5441,{2},FALSE))), CUSTOMERS_PORKMEAT!A2:C951,{3},FALSE)</f>
      </c>
      <c r="V1731" s="1">
        <f>VLOOKUP(UPPER(IF(IFERROR(VLOOKUP(E1731,SOTC_PORKMEAT!A2:B5441,{2},FALSE), TRUE)=TRUE, VLOOKUP(E1731,PICKUP_PORKMEAT!A2:B559,{2},FALSE),VLOOKUP(E1731,SOTC_PORKMEAT!A2:B5441,{2},FALSE))), CUSTOMERS_PORKMEAT!A2:D951,{4},FALSE)</f>
      </c>
      <c r="W1731" s="1">
        <f>VLOOKUP(H1731,SKU_PORKMEAT!A2:D683,{4},FALSE)</f>
      </c>
      <c r="X1731" s="1">
        <v>15</v>
      </c>
      <c r="Y1731" t="s">
        <v>96</v>
      </c>
    </row>
    <row r="1732" spans="1:25" x14ac:dyDescent="0.25">
      <c r="A1732" s="1">
        <v>2024</v>
      </c>
      <c r="B1732" s="1" t="s">
        <v>24</v>
      </c>
      <c r="C1732" s="1" t="s">
        <v>3545</v>
      </c>
      <c r="D1732" s="1" t="s">
        <v>4647</v>
      </c>
      <c r="E1732" s="1">
        <v>2100123368</v>
      </c>
      <c r="F1732" s="1" t="s">
        <v>100</v>
      </c>
      <c r="G1732" t="s">
        <v>28</v>
      </c>
      <c r="H1732" s="1">
        <v>1000000001128</v>
      </c>
      <c r="I1732" s="1" t="s">
        <v>73</v>
      </c>
      <c r="J1732" s="1" t="s">
        <v>73</v>
      </c>
      <c r="K1732" s="6" t="s">
        <v>4648</v>
      </c>
      <c r="L1732" t="s">
        <v>13</v>
      </c>
      <c r="M1732" t="s">
        <v>28</v>
      </c>
      <c r="N1732" s="6" t="s">
        <v>4648</v>
      </c>
      <c r="O1732" t="s">
        <v>28</v>
      </c>
      <c r="P1732" t="s">
        <v>28</v>
      </c>
      <c r="Q1732" t="s">
        <v>28</v>
      </c>
      <c r="R1732" s="7" t="s">
        <v>4649</v>
      </c>
      <c r="S1732" s="8">
        <f>R1732/N1732 * -1</f>
      </c>
      <c r="T1732">
        <f>VLOOKUP(H1732,SKU_PORKMEAT!A2:D683,{3},FALSE)</f>
      </c>
      <c r="U1732" s="1">
        <f>VLOOKUP(UPPER(IF(IFERROR(VLOOKUP(E1732,SOTC_PORKMEAT!A2:B5441,{2},FALSE), TRUE)=TRUE, VLOOKUP(E1732,PICKUP_PORKMEAT!A2:B559,{2},FALSE),VLOOKUP(E1732,SOTC_PORKMEAT!A2:B5441,{2},FALSE))), CUSTOMERS_PORKMEAT!A2:C951,{3},FALSE)</f>
      </c>
      <c r="V1732" s="1">
        <f>VLOOKUP(UPPER(IF(IFERROR(VLOOKUP(E1732,SOTC_PORKMEAT!A2:B5441,{2},FALSE), TRUE)=TRUE, VLOOKUP(E1732,PICKUP_PORKMEAT!A2:B559,{2},FALSE),VLOOKUP(E1732,SOTC_PORKMEAT!A2:B5441,{2},FALSE))), CUSTOMERS_PORKMEAT!A2:D951,{4},FALSE)</f>
      </c>
      <c r="W1732" s="1">
        <f>VLOOKUP(H1732,SKU_PORKMEAT!A2:D683,{4},FALSE)</f>
      </c>
      <c r="X1732" s="1">
        <v>12</v>
      </c>
      <c r="Y1732" t="s">
        <v>100</v>
      </c>
    </row>
    <row r="1733" spans="1:25" x14ac:dyDescent="0.25">
      <c r="A1733" s="1">
        <v>2024</v>
      </c>
      <c r="B1733" s="1" t="s">
        <v>24</v>
      </c>
      <c r="C1733" s="1" t="s">
        <v>4260</v>
      </c>
      <c r="D1733" s="1" t="s">
        <v>4650</v>
      </c>
      <c r="E1733" s="1">
        <v>2100123394</v>
      </c>
      <c r="F1733" s="1" t="s">
        <v>49</v>
      </c>
      <c r="G1733" t="s">
        <v>28</v>
      </c>
      <c r="H1733" s="1">
        <v>1000000001127</v>
      </c>
      <c r="I1733" s="1" t="s">
        <v>50</v>
      </c>
      <c r="J1733" s="1" t="s">
        <v>50</v>
      </c>
      <c r="K1733" s="6" t="s">
        <v>4651</v>
      </c>
      <c r="L1733" t="s">
        <v>13</v>
      </c>
      <c r="M1733" t="s">
        <v>28</v>
      </c>
      <c r="N1733" s="6" t="s">
        <v>4651</v>
      </c>
      <c r="O1733" t="s">
        <v>28</v>
      </c>
      <c r="P1733" t="s">
        <v>28</v>
      </c>
      <c r="Q1733" t="s">
        <v>28</v>
      </c>
      <c r="R1733" s="7" t="s">
        <v>4652</v>
      </c>
      <c r="S1733" s="8">
        <f>R1733/N1733 * -1</f>
      </c>
      <c r="T1733">
        <f>VLOOKUP(H1733,SKU_PORKMEAT!A2:D683,{3},FALSE)</f>
      </c>
      <c r="U1733" s="1">
        <f>VLOOKUP(UPPER(IF(IFERROR(VLOOKUP(E1733,SOTC_PORKMEAT!A2:B5441,{2},FALSE), TRUE)=TRUE, VLOOKUP(E1733,PICKUP_PORKMEAT!A2:B559,{2},FALSE),VLOOKUP(E1733,SOTC_PORKMEAT!A2:B5441,{2},FALSE))), CUSTOMERS_PORKMEAT!A2:C951,{3},FALSE)</f>
      </c>
      <c r="V1733" s="1">
        <f>VLOOKUP(UPPER(IF(IFERROR(VLOOKUP(E1733,SOTC_PORKMEAT!A2:B5441,{2},FALSE), TRUE)=TRUE, VLOOKUP(E1733,PICKUP_PORKMEAT!A2:B559,{2},FALSE),VLOOKUP(E1733,SOTC_PORKMEAT!A2:B5441,{2},FALSE))), CUSTOMERS_PORKMEAT!A2:D951,{4},FALSE)</f>
      </c>
      <c r="W1733" s="1">
        <f>VLOOKUP(H1733,SKU_PORKMEAT!A2:D683,{4},FALSE)</f>
      </c>
      <c r="X1733" s="1">
        <v>15</v>
      </c>
      <c r="Y1733" t="s">
        <v>49</v>
      </c>
    </row>
    <row r="1734" spans="1:25" x14ac:dyDescent="0.25">
      <c r="A1734" s="1">
        <v>2024</v>
      </c>
      <c r="B1734" s="1" t="s">
        <v>24</v>
      </c>
      <c r="C1734" s="1" t="s">
        <v>3545</v>
      </c>
      <c r="D1734" s="1" t="s">
        <v>4653</v>
      </c>
      <c r="E1734" s="1">
        <v>2100122958</v>
      </c>
      <c r="F1734" s="1" t="s">
        <v>287</v>
      </c>
      <c r="G1734" t="s">
        <v>28</v>
      </c>
      <c r="H1734" s="1">
        <v>1000000001131</v>
      </c>
      <c r="I1734" s="1" t="s">
        <v>55</v>
      </c>
      <c r="J1734" s="1" t="s">
        <v>55</v>
      </c>
      <c r="K1734" s="6" t="s">
        <v>4654</v>
      </c>
      <c r="L1734" t="s">
        <v>13</v>
      </c>
      <c r="M1734" t="s">
        <v>28</v>
      </c>
      <c r="N1734" s="6" t="s">
        <v>4654</v>
      </c>
      <c r="O1734" t="s">
        <v>28</v>
      </c>
      <c r="P1734" t="s">
        <v>28</v>
      </c>
      <c r="Q1734" t="s">
        <v>28</v>
      </c>
      <c r="R1734" s="7" t="s">
        <v>4655</v>
      </c>
      <c r="S1734" s="8">
        <f>R1734/N1734 * -1</f>
      </c>
      <c r="T1734">
        <f>VLOOKUP(H1734,SKU_PORKMEAT!A2:D683,{3},FALSE)</f>
      </c>
      <c r="U1734" s="1">
        <f>VLOOKUP(UPPER(IF(IFERROR(VLOOKUP(E1734,SOTC_PORKMEAT!A2:B5441,{2},FALSE), TRUE)=TRUE, VLOOKUP(E1734,PICKUP_PORKMEAT!A2:B559,{2},FALSE),VLOOKUP(E1734,SOTC_PORKMEAT!A2:B5441,{2},FALSE))), CUSTOMERS_PORKMEAT!A2:C951,{3},FALSE)</f>
      </c>
      <c r="V1734" s="1">
        <f>VLOOKUP(UPPER(IF(IFERROR(VLOOKUP(E1734,SOTC_PORKMEAT!A2:B5441,{2},FALSE), TRUE)=TRUE, VLOOKUP(E1734,PICKUP_PORKMEAT!A2:B559,{2},FALSE),VLOOKUP(E1734,SOTC_PORKMEAT!A2:B5441,{2},FALSE))), CUSTOMERS_PORKMEAT!A2:D951,{4},FALSE)</f>
      </c>
      <c r="W1734" s="1">
        <f>VLOOKUP(H1734,SKU_PORKMEAT!A2:D683,{4},FALSE)</f>
      </c>
      <c r="X1734" s="1">
        <v>10</v>
      </c>
      <c r="Y1734" t="s">
        <v>287</v>
      </c>
    </row>
    <row r="1735" spans="1:25" x14ac:dyDescent="0.25">
      <c r="A1735" s="1">
        <v>2024</v>
      </c>
      <c r="B1735" s="1" t="s">
        <v>24</v>
      </c>
      <c r="C1735" s="1" t="s">
        <v>3545</v>
      </c>
      <c r="D1735" s="1" t="s">
        <v>4653</v>
      </c>
      <c r="E1735" s="1">
        <v>2100122958</v>
      </c>
      <c r="F1735" s="1" t="s">
        <v>287</v>
      </c>
      <c r="G1735" t="s">
        <v>28</v>
      </c>
      <c r="H1735" s="1">
        <v>1000000001172</v>
      </c>
      <c r="I1735" s="1" t="s">
        <v>1063</v>
      </c>
      <c r="J1735" s="1" t="s">
        <v>1063</v>
      </c>
      <c r="K1735" s="6" t="s">
        <v>4656</v>
      </c>
      <c r="L1735" t="s">
        <v>13</v>
      </c>
      <c r="M1735" t="s">
        <v>28</v>
      </c>
      <c r="N1735" s="6" t="s">
        <v>4656</v>
      </c>
      <c r="O1735" t="s">
        <v>28</v>
      </c>
      <c r="P1735" t="s">
        <v>28</v>
      </c>
      <c r="Q1735" t="s">
        <v>28</v>
      </c>
      <c r="R1735" s="7" t="s">
        <v>4657</v>
      </c>
      <c r="S1735" s="8">
        <f>R1735/N1735 * -1</f>
      </c>
      <c r="T1735">
        <f>VLOOKUP(H1735,SKU_PORKMEAT!A2:D683,{3},FALSE)</f>
      </c>
      <c r="U1735" s="1">
        <f>VLOOKUP(UPPER(IF(IFERROR(VLOOKUP(E1735,SOTC_PORKMEAT!A2:B5441,{2},FALSE), TRUE)=TRUE, VLOOKUP(E1735,PICKUP_PORKMEAT!A2:B559,{2},FALSE),VLOOKUP(E1735,SOTC_PORKMEAT!A2:B5441,{2},FALSE))), CUSTOMERS_PORKMEAT!A2:C951,{3},FALSE)</f>
      </c>
      <c r="V1735" s="1">
        <f>VLOOKUP(UPPER(IF(IFERROR(VLOOKUP(E1735,SOTC_PORKMEAT!A2:B5441,{2},FALSE), TRUE)=TRUE, VLOOKUP(E1735,PICKUP_PORKMEAT!A2:B559,{2},FALSE),VLOOKUP(E1735,SOTC_PORKMEAT!A2:B5441,{2},FALSE))), CUSTOMERS_PORKMEAT!A2:D951,{4},FALSE)</f>
      </c>
      <c r="W1735" s="1">
        <f>VLOOKUP(H1735,SKU_PORKMEAT!A2:D683,{4},FALSE)</f>
      </c>
      <c r="X1735" s="1">
        <v>10</v>
      </c>
      <c r="Y1735" t="s">
        <v>287</v>
      </c>
    </row>
    <row r="1736" spans="1:25" x14ac:dyDescent="0.25">
      <c r="A1736" s="1">
        <v>2024</v>
      </c>
      <c r="B1736" s="1" t="s">
        <v>24</v>
      </c>
      <c r="C1736" s="1" t="s">
        <v>4260</v>
      </c>
      <c r="D1736" s="1" t="s">
        <v>4658</v>
      </c>
      <c r="E1736" s="1">
        <v>2100123374</v>
      </c>
      <c r="F1736" s="1" t="s">
        <v>494</v>
      </c>
      <c r="G1736" t="s">
        <v>28</v>
      </c>
      <c r="H1736" s="1">
        <v>1000000001165</v>
      </c>
      <c r="I1736" s="1" t="s">
        <v>495</v>
      </c>
      <c r="J1736" s="1" t="s">
        <v>495</v>
      </c>
      <c r="K1736" s="6" t="s">
        <v>4659</v>
      </c>
      <c r="L1736" t="s">
        <v>13</v>
      </c>
      <c r="M1736" t="s">
        <v>28</v>
      </c>
      <c r="N1736" s="6" t="s">
        <v>4659</v>
      </c>
      <c r="O1736" t="s">
        <v>28</v>
      </c>
      <c r="P1736" t="s">
        <v>28</v>
      </c>
      <c r="Q1736" t="s">
        <v>28</v>
      </c>
      <c r="R1736" s="7" t="s">
        <v>4660</v>
      </c>
      <c r="S1736" s="8">
        <f>R1736/N1736 * -1</f>
      </c>
      <c r="T1736">
        <f>VLOOKUP(H1736,SKU_PORKMEAT!A2:D683,{3},FALSE)</f>
      </c>
      <c r="U1736" s="1">
        <f>VLOOKUP(UPPER(IF(IFERROR(VLOOKUP(E1736,SOTC_PORKMEAT!A2:B5441,{2},FALSE), TRUE)=TRUE, VLOOKUP(E1736,PICKUP_PORKMEAT!A2:B559,{2},FALSE),VLOOKUP(E1736,SOTC_PORKMEAT!A2:B5441,{2},FALSE))), CUSTOMERS_PORKMEAT!A2:C951,{3},FALSE)</f>
      </c>
      <c r="V1736" s="1">
        <f>VLOOKUP(UPPER(IF(IFERROR(VLOOKUP(E1736,SOTC_PORKMEAT!A2:B5441,{2},FALSE), TRUE)=TRUE, VLOOKUP(E1736,PICKUP_PORKMEAT!A2:B559,{2},FALSE),VLOOKUP(E1736,SOTC_PORKMEAT!A2:B5441,{2},FALSE))), CUSTOMERS_PORKMEAT!A2:D951,{4},FALSE)</f>
      </c>
      <c r="W1736" s="1">
        <f>VLOOKUP(H1736,SKU_PORKMEAT!A2:D683,{4},FALSE)</f>
      </c>
      <c r="X1736" s="1">
        <v>12</v>
      </c>
      <c r="Y1736" t="s">
        <v>494</v>
      </c>
    </row>
    <row r="1737" spans="1:25" x14ac:dyDescent="0.25">
      <c r="A1737" s="1">
        <v>2024</v>
      </c>
      <c r="B1737" s="1" t="s">
        <v>24</v>
      </c>
      <c r="C1737" s="1" t="s">
        <v>4260</v>
      </c>
      <c r="D1737" s="1" t="s">
        <v>4661</v>
      </c>
      <c r="E1737" s="1">
        <v>2100123375</v>
      </c>
      <c r="F1737" s="1" t="s">
        <v>499</v>
      </c>
      <c r="G1737" t="s">
        <v>28</v>
      </c>
      <c r="H1737" s="1">
        <v>1000000001165</v>
      </c>
      <c r="I1737" s="1" t="s">
        <v>495</v>
      </c>
      <c r="J1737" s="1" t="s">
        <v>495</v>
      </c>
      <c r="K1737" s="6" t="s">
        <v>4662</v>
      </c>
      <c r="L1737" t="s">
        <v>13</v>
      </c>
      <c r="M1737" t="s">
        <v>28</v>
      </c>
      <c r="N1737" s="6" t="s">
        <v>4662</v>
      </c>
      <c r="O1737" t="s">
        <v>28</v>
      </c>
      <c r="P1737" t="s">
        <v>28</v>
      </c>
      <c r="Q1737" t="s">
        <v>28</v>
      </c>
      <c r="R1737" s="7" t="s">
        <v>4663</v>
      </c>
      <c r="S1737" s="8">
        <f>R1737/N1737 * -1</f>
      </c>
      <c r="T1737">
        <f>VLOOKUP(H1737,SKU_PORKMEAT!A2:D683,{3},FALSE)</f>
      </c>
      <c r="U1737" s="1">
        <f>VLOOKUP(UPPER(IF(IFERROR(VLOOKUP(E1737,SOTC_PORKMEAT!A2:B5441,{2},FALSE), TRUE)=TRUE, VLOOKUP(E1737,PICKUP_PORKMEAT!A2:B559,{2},FALSE),VLOOKUP(E1737,SOTC_PORKMEAT!A2:B5441,{2},FALSE))), CUSTOMERS_PORKMEAT!A2:C951,{3},FALSE)</f>
      </c>
      <c r="V1737" s="1">
        <f>VLOOKUP(UPPER(IF(IFERROR(VLOOKUP(E1737,SOTC_PORKMEAT!A2:B5441,{2},FALSE), TRUE)=TRUE, VLOOKUP(E1737,PICKUP_PORKMEAT!A2:B559,{2},FALSE),VLOOKUP(E1737,SOTC_PORKMEAT!A2:B5441,{2},FALSE))), CUSTOMERS_PORKMEAT!A2:D951,{4},FALSE)</f>
      </c>
      <c r="W1737" s="1">
        <f>VLOOKUP(H1737,SKU_PORKMEAT!A2:D683,{4},FALSE)</f>
      </c>
      <c r="X1737" s="1">
        <v>12</v>
      </c>
      <c r="Y1737" t="s">
        <v>499</v>
      </c>
    </row>
    <row r="1738" spans="1:25" x14ac:dyDescent="0.25">
      <c r="A1738" s="1">
        <v>2024</v>
      </c>
      <c r="B1738" s="1" t="s">
        <v>24</v>
      </c>
      <c r="C1738" s="1" t="s">
        <v>4260</v>
      </c>
      <c r="D1738" s="1" t="s">
        <v>4664</v>
      </c>
      <c r="E1738" s="1">
        <v>2100123376</v>
      </c>
      <c r="F1738" s="1" t="s">
        <v>508</v>
      </c>
      <c r="G1738" t="s">
        <v>28</v>
      </c>
      <c r="H1738" s="1">
        <v>1000000001165</v>
      </c>
      <c r="I1738" s="1" t="s">
        <v>495</v>
      </c>
      <c r="J1738" s="1" t="s">
        <v>495</v>
      </c>
      <c r="K1738" s="6" t="s">
        <v>4665</v>
      </c>
      <c r="L1738" t="s">
        <v>13</v>
      </c>
      <c r="M1738" t="s">
        <v>28</v>
      </c>
      <c r="N1738" s="6" t="s">
        <v>4665</v>
      </c>
      <c r="O1738" t="s">
        <v>28</v>
      </c>
      <c r="P1738" t="s">
        <v>28</v>
      </c>
      <c r="Q1738" t="s">
        <v>28</v>
      </c>
      <c r="R1738" s="7" t="s">
        <v>4666</v>
      </c>
      <c r="S1738" s="8">
        <f>R1738/N1738 * -1</f>
      </c>
      <c r="T1738">
        <f>VLOOKUP(H1738,SKU_PORKMEAT!A2:D683,{3},FALSE)</f>
      </c>
      <c r="U1738" s="1">
        <f>VLOOKUP(UPPER(IF(IFERROR(VLOOKUP(E1738,SOTC_PORKMEAT!A2:B5441,{2},FALSE), TRUE)=TRUE, VLOOKUP(E1738,PICKUP_PORKMEAT!A2:B559,{2},FALSE),VLOOKUP(E1738,SOTC_PORKMEAT!A2:B5441,{2},FALSE))), CUSTOMERS_PORKMEAT!A2:C951,{3},FALSE)</f>
      </c>
      <c r="V1738" s="1">
        <f>VLOOKUP(UPPER(IF(IFERROR(VLOOKUP(E1738,SOTC_PORKMEAT!A2:B5441,{2},FALSE), TRUE)=TRUE, VLOOKUP(E1738,PICKUP_PORKMEAT!A2:B559,{2},FALSE),VLOOKUP(E1738,SOTC_PORKMEAT!A2:B5441,{2},FALSE))), CUSTOMERS_PORKMEAT!A2:D951,{4},FALSE)</f>
      </c>
      <c r="W1738" s="1">
        <f>VLOOKUP(H1738,SKU_PORKMEAT!A2:D683,{4},FALSE)</f>
      </c>
      <c r="X1738" s="1">
        <v>12</v>
      </c>
      <c r="Y1738" t="s">
        <v>508</v>
      </c>
    </row>
    <row r="1739" spans="1:25" x14ac:dyDescent="0.25">
      <c r="A1739" s="1">
        <v>2024</v>
      </c>
      <c r="B1739" s="1" t="s">
        <v>24</v>
      </c>
      <c r="C1739" s="1" t="s">
        <v>4260</v>
      </c>
      <c r="D1739" s="1" t="s">
        <v>4667</v>
      </c>
      <c r="E1739" s="1">
        <v>2100123369</v>
      </c>
      <c r="F1739" s="1" t="s">
        <v>512</v>
      </c>
      <c r="G1739" t="s">
        <v>28</v>
      </c>
      <c r="H1739" s="1">
        <v>1000000000762</v>
      </c>
      <c r="I1739" s="1" t="s">
        <v>504</v>
      </c>
      <c r="J1739" s="1" t="s">
        <v>504</v>
      </c>
      <c r="K1739" s="6" t="s">
        <v>1956</v>
      </c>
      <c r="L1739" t="s">
        <v>13</v>
      </c>
      <c r="M1739" t="s">
        <v>28</v>
      </c>
      <c r="N1739" s="6" t="s">
        <v>1956</v>
      </c>
      <c r="O1739" t="s">
        <v>28</v>
      </c>
      <c r="P1739" t="s">
        <v>28</v>
      </c>
      <c r="Q1739" t="s">
        <v>28</v>
      </c>
      <c r="R1739" s="7" t="s">
        <v>4668</v>
      </c>
      <c r="S1739" s="8">
        <f>R1739/N1739 * -1</f>
      </c>
      <c r="T1739">
        <f>VLOOKUP(H1739,SKU_PORKMEAT!A2:D683,{3},FALSE)</f>
      </c>
      <c r="U1739" s="1">
        <f>VLOOKUP(UPPER(IF(IFERROR(VLOOKUP(E1739,SOTC_PORKMEAT!A2:B5441,{2},FALSE), TRUE)=TRUE, VLOOKUP(E1739,PICKUP_PORKMEAT!A2:B559,{2},FALSE),VLOOKUP(E1739,SOTC_PORKMEAT!A2:B5441,{2},FALSE))), CUSTOMERS_PORKMEAT!A2:C951,{3},FALSE)</f>
      </c>
      <c r="V1739" s="1">
        <f>VLOOKUP(UPPER(IF(IFERROR(VLOOKUP(E1739,SOTC_PORKMEAT!A2:B5441,{2},FALSE), TRUE)=TRUE, VLOOKUP(E1739,PICKUP_PORKMEAT!A2:B559,{2},FALSE),VLOOKUP(E1739,SOTC_PORKMEAT!A2:B5441,{2},FALSE))), CUSTOMERS_PORKMEAT!A2:D951,{4},FALSE)</f>
      </c>
      <c r="W1739" s="1">
        <f>VLOOKUP(H1739,SKU_PORKMEAT!A2:D683,{4},FALSE)</f>
      </c>
      <c r="X1739" s="1">
        <v>12</v>
      </c>
      <c r="Y1739" t="s">
        <v>512</v>
      </c>
    </row>
    <row r="1740" spans="1:25" x14ac:dyDescent="0.25">
      <c r="A1740" s="1">
        <v>2024</v>
      </c>
      <c r="B1740" s="1" t="s">
        <v>24</v>
      </c>
      <c r="C1740" s="1" t="s">
        <v>4260</v>
      </c>
      <c r="D1740" s="1" t="s">
        <v>4669</v>
      </c>
      <c r="E1740" s="1">
        <v>2100123377</v>
      </c>
      <c r="F1740" s="1" t="s">
        <v>104</v>
      </c>
      <c r="G1740" t="s">
        <v>28</v>
      </c>
      <c r="H1740" s="1">
        <v>1000000001134</v>
      </c>
      <c r="I1740" s="1" t="s">
        <v>516</v>
      </c>
      <c r="J1740" s="1" t="s">
        <v>516</v>
      </c>
      <c r="K1740" s="6" t="s">
        <v>4670</v>
      </c>
      <c r="L1740" t="s">
        <v>13</v>
      </c>
      <c r="M1740" t="s">
        <v>28</v>
      </c>
      <c r="N1740" s="6" t="s">
        <v>4670</v>
      </c>
      <c r="O1740" t="s">
        <v>28</v>
      </c>
      <c r="P1740" t="s">
        <v>28</v>
      </c>
      <c r="Q1740" t="s">
        <v>28</v>
      </c>
      <c r="R1740" s="7" t="s">
        <v>4671</v>
      </c>
      <c r="S1740" s="8">
        <f>R1740/N1740 * -1</f>
      </c>
      <c r="T1740">
        <f>VLOOKUP(H1740,SKU_PORKMEAT!A2:D683,{3},FALSE)</f>
      </c>
      <c r="U1740" s="1">
        <f>VLOOKUP(UPPER(IF(IFERROR(VLOOKUP(E1740,SOTC_PORKMEAT!A2:B5441,{2},FALSE), TRUE)=TRUE, VLOOKUP(E1740,PICKUP_PORKMEAT!A2:B559,{2},FALSE),VLOOKUP(E1740,SOTC_PORKMEAT!A2:B5441,{2},FALSE))), CUSTOMERS_PORKMEAT!A2:C951,{3},FALSE)</f>
      </c>
      <c r="V1740" s="1">
        <f>VLOOKUP(UPPER(IF(IFERROR(VLOOKUP(E1740,SOTC_PORKMEAT!A2:B5441,{2},FALSE), TRUE)=TRUE, VLOOKUP(E1740,PICKUP_PORKMEAT!A2:B559,{2},FALSE),VLOOKUP(E1740,SOTC_PORKMEAT!A2:B5441,{2},FALSE))), CUSTOMERS_PORKMEAT!A2:D951,{4},FALSE)</f>
      </c>
      <c r="W1740" s="1">
        <f>VLOOKUP(H1740,SKU_PORKMEAT!A2:D683,{4},FALSE)</f>
      </c>
      <c r="X1740" s="1">
        <v>10</v>
      </c>
      <c r="Y1740" t="s">
        <v>104</v>
      </c>
    </row>
    <row r="1741" spans="1:25" x14ac:dyDescent="0.25">
      <c r="A1741" s="1">
        <v>2024</v>
      </c>
      <c r="B1741" s="1" t="s">
        <v>24</v>
      </c>
      <c r="C1741" s="1" t="s">
        <v>4260</v>
      </c>
      <c r="D1741" s="1" t="s">
        <v>4669</v>
      </c>
      <c r="E1741" s="1">
        <v>2100123377</v>
      </c>
      <c r="F1741" s="1" t="s">
        <v>104</v>
      </c>
      <c r="G1741" t="s">
        <v>28</v>
      </c>
      <c r="H1741" s="1">
        <v>1000000001136</v>
      </c>
      <c r="I1741" s="1" t="s">
        <v>519</v>
      </c>
      <c r="J1741" s="1" t="s">
        <v>519</v>
      </c>
      <c r="K1741" s="6" t="s">
        <v>4672</v>
      </c>
      <c r="L1741" t="s">
        <v>13</v>
      </c>
      <c r="M1741" t="s">
        <v>28</v>
      </c>
      <c r="N1741" s="6" t="s">
        <v>4672</v>
      </c>
      <c r="O1741" t="s">
        <v>28</v>
      </c>
      <c r="P1741" t="s">
        <v>28</v>
      </c>
      <c r="Q1741" t="s">
        <v>28</v>
      </c>
      <c r="R1741" s="7" t="s">
        <v>4673</v>
      </c>
      <c r="S1741" s="8">
        <f>R1741/N1741 * -1</f>
      </c>
      <c r="T1741">
        <f>VLOOKUP(H1741,SKU_PORKMEAT!A2:D683,{3},FALSE)</f>
      </c>
      <c r="U1741" s="1">
        <f>VLOOKUP(UPPER(IF(IFERROR(VLOOKUP(E1741,SOTC_PORKMEAT!A2:B5441,{2},FALSE), TRUE)=TRUE, VLOOKUP(E1741,PICKUP_PORKMEAT!A2:B559,{2},FALSE),VLOOKUP(E1741,SOTC_PORKMEAT!A2:B5441,{2},FALSE))), CUSTOMERS_PORKMEAT!A2:C951,{3},FALSE)</f>
      </c>
      <c r="V1741" s="1">
        <f>VLOOKUP(UPPER(IF(IFERROR(VLOOKUP(E1741,SOTC_PORKMEAT!A2:B5441,{2},FALSE), TRUE)=TRUE, VLOOKUP(E1741,PICKUP_PORKMEAT!A2:B559,{2},FALSE),VLOOKUP(E1741,SOTC_PORKMEAT!A2:B5441,{2},FALSE))), CUSTOMERS_PORKMEAT!A2:D951,{4},FALSE)</f>
      </c>
      <c r="W1741" s="1">
        <f>VLOOKUP(H1741,SKU_PORKMEAT!A2:D683,{4},FALSE)</f>
      </c>
      <c r="X1741" s="1">
        <v>10</v>
      </c>
      <c r="Y1741" t="s">
        <v>104</v>
      </c>
    </row>
    <row r="1742" spans="1:25" x14ac:dyDescent="0.25">
      <c r="A1742" s="1">
        <v>2024</v>
      </c>
      <c r="B1742" s="1" t="s">
        <v>24</v>
      </c>
      <c r="C1742" s="1" t="s">
        <v>4260</v>
      </c>
      <c r="D1742" s="1" t="s">
        <v>4674</v>
      </c>
      <c r="E1742" s="1">
        <v>2100123384</v>
      </c>
      <c r="F1742" s="1" t="s">
        <v>287</v>
      </c>
      <c r="G1742" t="s">
        <v>28</v>
      </c>
      <c r="H1742" s="1">
        <v>1000000001131</v>
      </c>
      <c r="I1742" s="1" t="s">
        <v>55</v>
      </c>
      <c r="J1742" s="1" t="s">
        <v>55</v>
      </c>
      <c r="K1742" s="6" t="s">
        <v>4675</v>
      </c>
      <c r="L1742" t="s">
        <v>13</v>
      </c>
      <c r="M1742" t="s">
        <v>28</v>
      </c>
      <c r="N1742" s="6" t="s">
        <v>4675</v>
      </c>
      <c r="O1742" t="s">
        <v>28</v>
      </c>
      <c r="P1742" t="s">
        <v>28</v>
      </c>
      <c r="Q1742" t="s">
        <v>28</v>
      </c>
      <c r="R1742" s="7" t="s">
        <v>4676</v>
      </c>
      <c r="S1742" s="8">
        <f>R1742/N1742 * -1</f>
      </c>
      <c r="T1742">
        <f>VLOOKUP(H1742,SKU_PORKMEAT!A2:D683,{3},FALSE)</f>
      </c>
      <c r="U1742" s="1">
        <f>VLOOKUP(UPPER(IF(IFERROR(VLOOKUP(E1742,SOTC_PORKMEAT!A2:B5441,{2},FALSE), TRUE)=TRUE, VLOOKUP(E1742,PICKUP_PORKMEAT!A2:B559,{2},FALSE),VLOOKUP(E1742,SOTC_PORKMEAT!A2:B5441,{2},FALSE))), CUSTOMERS_PORKMEAT!A2:C951,{3},FALSE)</f>
      </c>
      <c r="V1742" s="1">
        <f>VLOOKUP(UPPER(IF(IFERROR(VLOOKUP(E1742,SOTC_PORKMEAT!A2:B5441,{2},FALSE), TRUE)=TRUE, VLOOKUP(E1742,PICKUP_PORKMEAT!A2:B559,{2},FALSE),VLOOKUP(E1742,SOTC_PORKMEAT!A2:B5441,{2},FALSE))), CUSTOMERS_PORKMEAT!A2:D951,{4},FALSE)</f>
      </c>
      <c r="W1742" s="1">
        <f>VLOOKUP(H1742,SKU_PORKMEAT!A2:D683,{4},FALSE)</f>
      </c>
      <c r="X1742" s="1">
        <v>10</v>
      </c>
      <c r="Y1742" t="s">
        <v>287</v>
      </c>
    </row>
    <row r="1743" spans="1:25" x14ac:dyDescent="0.25">
      <c r="A1743" s="1">
        <v>2024</v>
      </c>
      <c r="B1743" s="1" t="s">
        <v>24</v>
      </c>
      <c r="C1743" s="1" t="s">
        <v>4260</v>
      </c>
      <c r="D1743" s="1" t="s">
        <v>4674</v>
      </c>
      <c r="E1743" s="1">
        <v>2100123384</v>
      </c>
      <c r="F1743" s="1" t="s">
        <v>287</v>
      </c>
      <c r="G1743" t="s">
        <v>28</v>
      </c>
      <c r="H1743" s="1">
        <v>1000000001357</v>
      </c>
      <c r="I1743" s="1" t="s">
        <v>246</v>
      </c>
      <c r="J1743" s="1" t="s">
        <v>246</v>
      </c>
      <c r="K1743" s="6" t="s">
        <v>4677</v>
      </c>
      <c r="L1743" t="s">
        <v>13</v>
      </c>
      <c r="M1743" t="s">
        <v>28</v>
      </c>
      <c r="N1743" s="6" t="s">
        <v>4677</v>
      </c>
      <c r="O1743" t="s">
        <v>28</v>
      </c>
      <c r="P1743" t="s">
        <v>28</v>
      </c>
      <c r="Q1743" t="s">
        <v>28</v>
      </c>
      <c r="R1743" s="7" t="s">
        <v>2027</v>
      </c>
      <c r="S1743" s="8">
        <f>R1743/N1743 * -1</f>
      </c>
      <c r="T1743">
        <f>VLOOKUP(H1743,SKU_PORKMEAT!A2:D683,{3},FALSE)</f>
      </c>
      <c r="U1743" s="1">
        <f>VLOOKUP(UPPER(IF(IFERROR(VLOOKUP(E1743,SOTC_PORKMEAT!A2:B5441,{2},FALSE), TRUE)=TRUE, VLOOKUP(E1743,PICKUP_PORKMEAT!A2:B559,{2},FALSE),VLOOKUP(E1743,SOTC_PORKMEAT!A2:B5441,{2},FALSE))), CUSTOMERS_PORKMEAT!A2:C951,{3},FALSE)</f>
      </c>
      <c r="V1743" s="1">
        <f>VLOOKUP(UPPER(IF(IFERROR(VLOOKUP(E1743,SOTC_PORKMEAT!A2:B5441,{2},FALSE), TRUE)=TRUE, VLOOKUP(E1743,PICKUP_PORKMEAT!A2:B559,{2},FALSE),VLOOKUP(E1743,SOTC_PORKMEAT!A2:B5441,{2},FALSE))), CUSTOMERS_PORKMEAT!A2:D951,{4},FALSE)</f>
      </c>
      <c r="W1743" s="1">
        <f>VLOOKUP(H1743,SKU_PORKMEAT!A2:D683,{4},FALSE)</f>
      </c>
      <c r="X1743" s="1">
        <v>10</v>
      </c>
      <c r="Y1743" t="s">
        <v>287</v>
      </c>
    </row>
    <row r="1744" spans="1:25" x14ac:dyDescent="0.25">
      <c r="A1744" s="1">
        <v>2024</v>
      </c>
      <c r="B1744" s="1" t="s">
        <v>24</v>
      </c>
      <c r="C1744" s="1" t="s">
        <v>4260</v>
      </c>
      <c r="D1744" s="1" t="s">
        <v>4674</v>
      </c>
      <c r="E1744" s="1">
        <v>2100123384</v>
      </c>
      <c r="F1744" s="1" t="s">
        <v>287</v>
      </c>
      <c r="G1744" t="s">
        <v>28</v>
      </c>
      <c r="H1744" s="1">
        <v>1000000000666</v>
      </c>
      <c r="I1744" s="1" t="s">
        <v>541</v>
      </c>
      <c r="J1744" s="1" t="s">
        <v>541</v>
      </c>
      <c r="K1744" s="6" t="s">
        <v>1208</v>
      </c>
      <c r="L1744" t="s">
        <v>13</v>
      </c>
      <c r="M1744" t="s">
        <v>28</v>
      </c>
      <c r="N1744" s="6" t="s">
        <v>1208</v>
      </c>
      <c r="O1744" t="s">
        <v>28</v>
      </c>
      <c r="P1744" t="s">
        <v>28</v>
      </c>
      <c r="Q1744" t="s">
        <v>28</v>
      </c>
      <c r="R1744" s="7" t="s">
        <v>1209</v>
      </c>
      <c r="S1744" s="8">
        <f>R1744/N1744 * -1</f>
      </c>
      <c r="T1744">
        <f>VLOOKUP(H1744,SKU_PORKMEAT!A2:D683,{3},FALSE)</f>
      </c>
      <c r="U1744" s="1">
        <f>VLOOKUP(UPPER(IF(IFERROR(VLOOKUP(E1744,SOTC_PORKMEAT!A2:B5441,{2},FALSE), TRUE)=TRUE, VLOOKUP(E1744,PICKUP_PORKMEAT!A2:B559,{2},FALSE),VLOOKUP(E1744,SOTC_PORKMEAT!A2:B5441,{2},FALSE))), CUSTOMERS_PORKMEAT!A2:C951,{3},FALSE)</f>
      </c>
      <c r="V1744" s="1">
        <f>VLOOKUP(UPPER(IF(IFERROR(VLOOKUP(E1744,SOTC_PORKMEAT!A2:B5441,{2},FALSE), TRUE)=TRUE, VLOOKUP(E1744,PICKUP_PORKMEAT!A2:B559,{2},FALSE),VLOOKUP(E1744,SOTC_PORKMEAT!A2:B5441,{2},FALSE))), CUSTOMERS_PORKMEAT!A2:D951,{4},FALSE)</f>
      </c>
      <c r="W1744" s="1">
        <f>VLOOKUP(H1744,SKU_PORKMEAT!A2:D683,{4},FALSE)</f>
      </c>
      <c r="X1744" s="1">
        <v>10</v>
      </c>
      <c r="Y1744" t="s">
        <v>287</v>
      </c>
    </row>
    <row r="1745" spans="1:25" x14ac:dyDescent="0.25">
      <c r="A1745" s="1">
        <v>2024</v>
      </c>
      <c r="B1745" s="1" t="s">
        <v>24</v>
      </c>
      <c r="C1745" s="1" t="s">
        <v>4260</v>
      </c>
      <c r="D1745" s="1" t="s">
        <v>4674</v>
      </c>
      <c r="E1745" s="1">
        <v>2100123384</v>
      </c>
      <c r="F1745" s="1" t="s">
        <v>287</v>
      </c>
      <c r="G1745" t="s">
        <v>28</v>
      </c>
      <c r="H1745" s="1">
        <v>1000000001172</v>
      </c>
      <c r="I1745" s="1" t="s">
        <v>1063</v>
      </c>
      <c r="J1745" s="1" t="s">
        <v>1063</v>
      </c>
      <c r="K1745" s="6" t="s">
        <v>4678</v>
      </c>
      <c r="L1745" t="s">
        <v>13</v>
      </c>
      <c r="M1745" t="s">
        <v>28</v>
      </c>
      <c r="N1745" s="6" t="s">
        <v>4678</v>
      </c>
      <c r="O1745" t="s">
        <v>28</v>
      </c>
      <c r="P1745" t="s">
        <v>28</v>
      </c>
      <c r="Q1745" t="s">
        <v>28</v>
      </c>
      <c r="R1745" s="7" t="s">
        <v>4679</v>
      </c>
      <c r="S1745" s="8">
        <f>R1745/N1745 * -1</f>
      </c>
      <c r="T1745">
        <f>VLOOKUP(H1745,SKU_PORKMEAT!A2:D683,{3},FALSE)</f>
      </c>
      <c r="U1745" s="1">
        <f>VLOOKUP(UPPER(IF(IFERROR(VLOOKUP(E1745,SOTC_PORKMEAT!A2:B5441,{2},FALSE), TRUE)=TRUE, VLOOKUP(E1745,PICKUP_PORKMEAT!A2:B559,{2},FALSE),VLOOKUP(E1745,SOTC_PORKMEAT!A2:B5441,{2},FALSE))), CUSTOMERS_PORKMEAT!A2:C951,{3},FALSE)</f>
      </c>
      <c r="V1745" s="1">
        <f>VLOOKUP(UPPER(IF(IFERROR(VLOOKUP(E1745,SOTC_PORKMEAT!A2:B5441,{2},FALSE), TRUE)=TRUE, VLOOKUP(E1745,PICKUP_PORKMEAT!A2:B559,{2},FALSE),VLOOKUP(E1745,SOTC_PORKMEAT!A2:B5441,{2},FALSE))), CUSTOMERS_PORKMEAT!A2:D951,{4},FALSE)</f>
      </c>
      <c r="W1745" s="1">
        <f>VLOOKUP(H1745,SKU_PORKMEAT!A2:D683,{4},FALSE)</f>
      </c>
      <c r="X1745" s="1">
        <v>10</v>
      </c>
      <c r="Y1745" t="s">
        <v>287</v>
      </c>
    </row>
    <row r="1746" spans="1:25" x14ac:dyDescent="0.25">
      <c r="A1746" s="1">
        <v>2024</v>
      </c>
      <c r="B1746" s="1" t="s">
        <v>24</v>
      </c>
      <c r="C1746" s="1" t="s">
        <v>4260</v>
      </c>
      <c r="D1746" s="1" t="s">
        <v>4674</v>
      </c>
      <c r="E1746" s="1">
        <v>2100123384</v>
      </c>
      <c r="F1746" s="1" t="s">
        <v>287</v>
      </c>
      <c r="G1746" t="s">
        <v>28</v>
      </c>
      <c r="H1746" s="1">
        <v>1000000001331</v>
      </c>
      <c r="I1746" s="1" t="s">
        <v>299</v>
      </c>
      <c r="J1746" s="1" t="s">
        <v>299</v>
      </c>
      <c r="K1746" s="6" t="s">
        <v>725</v>
      </c>
      <c r="L1746" t="s">
        <v>13</v>
      </c>
      <c r="M1746" t="s">
        <v>28</v>
      </c>
      <c r="N1746" s="6" t="s">
        <v>725</v>
      </c>
      <c r="O1746" t="s">
        <v>28</v>
      </c>
      <c r="P1746" t="s">
        <v>28</v>
      </c>
      <c r="Q1746" t="s">
        <v>28</v>
      </c>
      <c r="R1746" s="7" t="s">
        <v>4680</v>
      </c>
      <c r="S1746" s="8">
        <f>R1746/N1746 * -1</f>
      </c>
      <c r="T1746">
        <f>VLOOKUP(H1746,SKU_PORKMEAT!A2:D683,{3},FALSE)</f>
      </c>
      <c r="U1746" s="1">
        <f>VLOOKUP(UPPER(IF(IFERROR(VLOOKUP(E1746,SOTC_PORKMEAT!A2:B5441,{2},FALSE), TRUE)=TRUE, VLOOKUP(E1746,PICKUP_PORKMEAT!A2:B559,{2},FALSE),VLOOKUP(E1746,SOTC_PORKMEAT!A2:B5441,{2},FALSE))), CUSTOMERS_PORKMEAT!A2:C951,{3},FALSE)</f>
      </c>
      <c r="V1746" s="1">
        <f>VLOOKUP(UPPER(IF(IFERROR(VLOOKUP(E1746,SOTC_PORKMEAT!A2:B5441,{2},FALSE), TRUE)=TRUE, VLOOKUP(E1746,PICKUP_PORKMEAT!A2:B559,{2},FALSE),VLOOKUP(E1746,SOTC_PORKMEAT!A2:B5441,{2},FALSE))), CUSTOMERS_PORKMEAT!A2:D951,{4},FALSE)</f>
      </c>
      <c r="W1746" s="1">
        <f>VLOOKUP(H1746,SKU_PORKMEAT!A2:D683,{4},FALSE)</f>
      </c>
      <c r="X1746" s="1">
        <v>10</v>
      </c>
      <c r="Y1746" t="s">
        <v>287</v>
      </c>
    </row>
    <row r="1747" spans="1:25" x14ac:dyDescent="0.25">
      <c r="A1747" s="1">
        <v>2024</v>
      </c>
      <c r="B1747" s="1" t="s">
        <v>24</v>
      </c>
      <c r="C1747" s="1" t="s">
        <v>3545</v>
      </c>
      <c r="D1747" s="1" t="s">
        <v>4681</v>
      </c>
      <c r="E1747" s="1">
        <v>2100122957</v>
      </c>
      <c r="F1747" s="1" t="s">
        <v>291</v>
      </c>
      <c r="G1747" t="s">
        <v>28</v>
      </c>
      <c r="H1747" s="1">
        <v>1000000001131</v>
      </c>
      <c r="I1747" s="1" t="s">
        <v>55</v>
      </c>
      <c r="J1747" s="1" t="s">
        <v>55</v>
      </c>
      <c r="K1747" s="6" t="s">
        <v>4682</v>
      </c>
      <c r="L1747" t="s">
        <v>13</v>
      </c>
      <c r="M1747" t="s">
        <v>28</v>
      </c>
      <c r="N1747" s="6" t="s">
        <v>4682</v>
      </c>
      <c r="O1747" t="s">
        <v>28</v>
      </c>
      <c r="P1747" t="s">
        <v>28</v>
      </c>
      <c r="Q1747" t="s">
        <v>28</v>
      </c>
      <c r="R1747" s="7" t="s">
        <v>4683</v>
      </c>
      <c r="S1747" s="8">
        <f>R1747/N1747 * -1</f>
      </c>
      <c r="T1747">
        <f>VLOOKUP(H1747,SKU_PORKMEAT!A2:D683,{3},FALSE)</f>
      </c>
      <c r="U1747" s="1">
        <f>VLOOKUP(UPPER(IF(IFERROR(VLOOKUP(E1747,SOTC_PORKMEAT!A2:B5441,{2},FALSE), TRUE)=TRUE, VLOOKUP(E1747,PICKUP_PORKMEAT!A2:B559,{2},FALSE),VLOOKUP(E1747,SOTC_PORKMEAT!A2:B5441,{2},FALSE))), CUSTOMERS_PORKMEAT!A2:C951,{3},FALSE)</f>
      </c>
      <c r="V1747" s="1">
        <f>VLOOKUP(UPPER(IF(IFERROR(VLOOKUP(E1747,SOTC_PORKMEAT!A2:B5441,{2},FALSE), TRUE)=TRUE, VLOOKUP(E1747,PICKUP_PORKMEAT!A2:B559,{2},FALSE),VLOOKUP(E1747,SOTC_PORKMEAT!A2:B5441,{2},FALSE))), CUSTOMERS_PORKMEAT!A2:D951,{4},FALSE)</f>
      </c>
      <c r="W1747" s="1">
        <f>VLOOKUP(H1747,SKU_PORKMEAT!A2:D683,{4},FALSE)</f>
      </c>
      <c r="X1747" s="1">
        <v>10</v>
      </c>
      <c r="Y1747" t="s">
        <v>291</v>
      </c>
    </row>
    <row r="1748" spans="1:25" x14ac:dyDescent="0.25">
      <c r="A1748" s="1">
        <v>2024</v>
      </c>
      <c r="B1748" s="1" t="s">
        <v>24</v>
      </c>
      <c r="C1748" s="1" t="s">
        <v>3545</v>
      </c>
      <c r="D1748" s="1" t="s">
        <v>4681</v>
      </c>
      <c r="E1748" s="1">
        <v>2100122957</v>
      </c>
      <c r="F1748" s="1" t="s">
        <v>291</v>
      </c>
      <c r="G1748" t="s">
        <v>28</v>
      </c>
      <c r="H1748" s="1">
        <v>1000000000666</v>
      </c>
      <c r="I1748" s="1" t="s">
        <v>541</v>
      </c>
      <c r="J1748" s="1" t="s">
        <v>541</v>
      </c>
      <c r="K1748" s="6" t="s">
        <v>4684</v>
      </c>
      <c r="L1748" t="s">
        <v>13</v>
      </c>
      <c r="M1748" t="s">
        <v>28</v>
      </c>
      <c r="N1748" s="6" t="s">
        <v>4684</v>
      </c>
      <c r="O1748" t="s">
        <v>28</v>
      </c>
      <c r="P1748" t="s">
        <v>28</v>
      </c>
      <c r="Q1748" t="s">
        <v>28</v>
      </c>
      <c r="R1748" s="7" t="s">
        <v>4685</v>
      </c>
      <c r="S1748" s="8">
        <f>R1748/N1748 * -1</f>
      </c>
      <c r="T1748">
        <f>VLOOKUP(H1748,SKU_PORKMEAT!A2:D683,{3},FALSE)</f>
      </c>
      <c r="U1748" s="1">
        <f>VLOOKUP(UPPER(IF(IFERROR(VLOOKUP(E1748,SOTC_PORKMEAT!A2:B5441,{2},FALSE), TRUE)=TRUE, VLOOKUP(E1748,PICKUP_PORKMEAT!A2:B559,{2},FALSE),VLOOKUP(E1748,SOTC_PORKMEAT!A2:B5441,{2},FALSE))), CUSTOMERS_PORKMEAT!A2:C951,{3},FALSE)</f>
      </c>
      <c r="V1748" s="1">
        <f>VLOOKUP(UPPER(IF(IFERROR(VLOOKUP(E1748,SOTC_PORKMEAT!A2:B5441,{2},FALSE), TRUE)=TRUE, VLOOKUP(E1748,PICKUP_PORKMEAT!A2:B559,{2},FALSE),VLOOKUP(E1748,SOTC_PORKMEAT!A2:B5441,{2},FALSE))), CUSTOMERS_PORKMEAT!A2:D951,{4},FALSE)</f>
      </c>
      <c r="W1748" s="1">
        <f>VLOOKUP(H1748,SKU_PORKMEAT!A2:D683,{4},FALSE)</f>
      </c>
      <c r="X1748" s="1">
        <v>10</v>
      </c>
      <c r="Y1748" t="s">
        <v>291</v>
      </c>
    </row>
    <row r="1749" spans="1:25" x14ac:dyDescent="0.25">
      <c r="A1749" s="1">
        <v>2024</v>
      </c>
      <c r="B1749" s="1" t="s">
        <v>24</v>
      </c>
      <c r="C1749" s="1" t="s">
        <v>3545</v>
      </c>
      <c r="D1749" s="1" t="s">
        <v>4681</v>
      </c>
      <c r="E1749" s="1">
        <v>2100122957</v>
      </c>
      <c r="F1749" s="1" t="s">
        <v>291</v>
      </c>
      <c r="G1749" t="s">
        <v>28</v>
      </c>
      <c r="H1749" s="1">
        <v>1000000001172</v>
      </c>
      <c r="I1749" s="1" t="s">
        <v>1063</v>
      </c>
      <c r="J1749" s="1" t="s">
        <v>1063</v>
      </c>
      <c r="K1749" s="6" t="s">
        <v>1913</v>
      </c>
      <c r="L1749" t="s">
        <v>13</v>
      </c>
      <c r="M1749" t="s">
        <v>28</v>
      </c>
      <c r="N1749" s="6" t="s">
        <v>1913</v>
      </c>
      <c r="O1749" t="s">
        <v>28</v>
      </c>
      <c r="P1749" t="s">
        <v>28</v>
      </c>
      <c r="Q1749" t="s">
        <v>28</v>
      </c>
      <c r="R1749" s="7" t="s">
        <v>4686</v>
      </c>
      <c r="S1749" s="8">
        <f>R1749/N1749 * -1</f>
      </c>
      <c r="T1749">
        <f>VLOOKUP(H1749,SKU_PORKMEAT!A2:D683,{3},FALSE)</f>
      </c>
      <c r="U1749" s="1">
        <f>VLOOKUP(UPPER(IF(IFERROR(VLOOKUP(E1749,SOTC_PORKMEAT!A2:B5441,{2},FALSE), TRUE)=TRUE, VLOOKUP(E1749,PICKUP_PORKMEAT!A2:B559,{2},FALSE),VLOOKUP(E1749,SOTC_PORKMEAT!A2:B5441,{2},FALSE))), CUSTOMERS_PORKMEAT!A2:C951,{3},FALSE)</f>
      </c>
      <c r="V1749" s="1">
        <f>VLOOKUP(UPPER(IF(IFERROR(VLOOKUP(E1749,SOTC_PORKMEAT!A2:B5441,{2},FALSE), TRUE)=TRUE, VLOOKUP(E1749,PICKUP_PORKMEAT!A2:B559,{2},FALSE),VLOOKUP(E1749,SOTC_PORKMEAT!A2:B5441,{2},FALSE))), CUSTOMERS_PORKMEAT!A2:D951,{4},FALSE)</f>
      </c>
      <c r="W1749" s="1">
        <f>VLOOKUP(H1749,SKU_PORKMEAT!A2:D683,{4},FALSE)</f>
      </c>
      <c r="X1749" s="1">
        <v>10</v>
      </c>
      <c r="Y1749" t="s">
        <v>291</v>
      </c>
    </row>
    <row r="1750" spans="1:25" x14ac:dyDescent="0.25">
      <c r="A1750" s="1">
        <v>2024</v>
      </c>
      <c r="B1750" s="1" t="s">
        <v>24</v>
      </c>
      <c r="C1750" s="1" t="s">
        <v>4260</v>
      </c>
      <c r="D1750" s="1" t="s">
        <v>4687</v>
      </c>
      <c r="E1750" s="1">
        <v>2100123373</v>
      </c>
      <c r="F1750" s="1" t="s">
        <v>545</v>
      </c>
      <c r="G1750" t="s">
        <v>28</v>
      </c>
      <c r="H1750" s="1">
        <v>1000000001165</v>
      </c>
      <c r="I1750" s="1" t="s">
        <v>495</v>
      </c>
      <c r="J1750" s="1" t="s">
        <v>495</v>
      </c>
      <c r="K1750" s="6" t="s">
        <v>4688</v>
      </c>
      <c r="L1750" t="s">
        <v>13</v>
      </c>
      <c r="M1750" t="s">
        <v>28</v>
      </c>
      <c r="N1750" s="6" t="s">
        <v>4688</v>
      </c>
      <c r="O1750" t="s">
        <v>28</v>
      </c>
      <c r="P1750" t="s">
        <v>28</v>
      </c>
      <c r="Q1750" t="s">
        <v>28</v>
      </c>
      <c r="R1750" s="7" t="s">
        <v>4689</v>
      </c>
      <c r="S1750" s="8">
        <f>R1750/N1750 * -1</f>
      </c>
      <c r="T1750">
        <f>VLOOKUP(H1750,SKU_PORKMEAT!A2:D683,{3},FALSE)</f>
      </c>
      <c r="U1750" s="1">
        <f>VLOOKUP(UPPER(IF(IFERROR(VLOOKUP(E1750,SOTC_PORKMEAT!A2:B5441,{2},FALSE), TRUE)=TRUE, VLOOKUP(E1750,PICKUP_PORKMEAT!A2:B559,{2},FALSE),VLOOKUP(E1750,SOTC_PORKMEAT!A2:B5441,{2},FALSE))), CUSTOMERS_PORKMEAT!A2:C951,{3},FALSE)</f>
      </c>
      <c r="V1750" s="1">
        <f>VLOOKUP(UPPER(IF(IFERROR(VLOOKUP(E1750,SOTC_PORKMEAT!A2:B5441,{2},FALSE), TRUE)=TRUE, VLOOKUP(E1750,PICKUP_PORKMEAT!A2:B559,{2},FALSE),VLOOKUP(E1750,SOTC_PORKMEAT!A2:B5441,{2},FALSE))), CUSTOMERS_PORKMEAT!A2:D951,{4},FALSE)</f>
      </c>
      <c r="W1750" s="1">
        <f>VLOOKUP(H1750,SKU_PORKMEAT!A2:D683,{4},FALSE)</f>
      </c>
      <c r="X1750" s="1">
        <v>12</v>
      </c>
      <c r="Y1750" t="s">
        <v>545</v>
      </c>
    </row>
    <row r="1751" spans="1:25" x14ac:dyDescent="0.25">
      <c r="A1751" s="1">
        <v>2024</v>
      </c>
      <c r="B1751" s="1" t="s">
        <v>24</v>
      </c>
      <c r="C1751" s="1" t="s">
        <v>4260</v>
      </c>
      <c r="D1751" s="1" t="s">
        <v>4690</v>
      </c>
      <c r="E1751" s="1">
        <v>2100123371</v>
      </c>
      <c r="F1751" s="1" t="s">
        <v>545</v>
      </c>
      <c r="G1751" t="s">
        <v>28</v>
      </c>
      <c r="H1751" s="1">
        <v>1000000000762</v>
      </c>
      <c r="I1751" s="1" t="s">
        <v>504</v>
      </c>
      <c r="J1751" s="1" t="s">
        <v>504</v>
      </c>
      <c r="K1751" s="6" t="s">
        <v>1243</v>
      </c>
      <c r="L1751" t="s">
        <v>13</v>
      </c>
      <c r="M1751" t="s">
        <v>28</v>
      </c>
      <c r="N1751" s="6" t="s">
        <v>1243</v>
      </c>
      <c r="O1751" t="s">
        <v>28</v>
      </c>
      <c r="P1751" t="s">
        <v>28</v>
      </c>
      <c r="Q1751" t="s">
        <v>28</v>
      </c>
      <c r="R1751" s="7" t="s">
        <v>1244</v>
      </c>
      <c r="S1751" s="8">
        <f>R1751/N1751 * -1</f>
      </c>
      <c r="T1751">
        <f>VLOOKUP(H1751,SKU_PORKMEAT!A2:D683,{3},FALSE)</f>
      </c>
      <c r="U1751" s="1">
        <f>VLOOKUP(UPPER(IF(IFERROR(VLOOKUP(E1751,SOTC_PORKMEAT!A2:B5441,{2},FALSE), TRUE)=TRUE, VLOOKUP(E1751,PICKUP_PORKMEAT!A2:B559,{2},FALSE),VLOOKUP(E1751,SOTC_PORKMEAT!A2:B5441,{2},FALSE))), CUSTOMERS_PORKMEAT!A2:C951,{3},FALSE)</f>
      </c>
      <c r="V1751" s="1">
        <f>VLOOKUP(UPPER(IF(IFERROR(VLOOKUP(E1751,SOTC_PORKMEAT!A2:B5441,{2},FALSE), TRUE)=TRUE, VLOOKUP(E1751,PICKUP_PORKMEAT!A2:B559,{2},FALSE),VLOOKUP(E1751,SOTC_PORKMEAT!A2:B5441,{2},FALSE))), CUSTOMERS_PORKMEAT!A2:D951,{4},FALSE)</f>
      </c>
      <c r="W1751" s="1">
        <f>VLOOKUP(H1751,SKU_PORKMEAT!A2:D683,{4},FALSE)</f>
      </c>
      <c r="X1751" s="1">
        <v>12</v>
      </c>
      <c r="Y1751" t="s">
        <v>545</v>
      </c>
    </row>
    <row r="1752" spans="1:25" x14ac:dyDescent="0.25">
      <c r="A1752" s="1">
        <v>2024</v>
      </c>
      <c r="B1752" s="1" t="s">
        <v>24</v>
      </c>
      <c r="C1752" s="1" t="s">
        <v>4260</v>
      </c>
      <c r="D1752" s="1" t="s">
        <v>4691</v>
      </c>
      <c r="E1752" s="1">
        <v>2100123514</v>
      </c>
      <c r="F1752" s="1" t="s">
        <v>135</v>
      </c>
      <c r="G1752" t="s">
        <v>28</v>
      </c>
      <c r="H1752" s="1">
        <v>1000000001127</v>
      </c>
      <c r="I1752" s="1" t="s">
        <v>50</v>
      </c>
      <c r="J1752" s="1" t="s">
        <v>50</v>
      </c>
      <c r="K1752" s="6" t="s">
        <v>2312</v>
      </c>
      <c r="L1752" t="s">
        <v>13</v>
      </c>
      <c r="M1752" t="s">
        <v>28</v>
      </c>
      <c r="N1752" s="6" t="s">
        <v>2312</v>
      </c>
      <c r="O1752" t="s">
        <v>28</v>
      </c>
      <c r="P1752" t="s">
        <v>28</v>
      </c>
      <c r="Q1752" t="s">
        <v>28</v>
      </c>
      <c r="R1752" s="7" t="s">
        <v>4692</v>
      </c>
      <c r="S1752" s="8">
        <f>R1752/N1752 * -1</f>
      </c>
      <c r="T1752">
        <f>VLOOKUP(H1752,SKU_PORKMEAT!A2:D683,{3},FALSE)</f>
      </c>
      <c r="U1752" s="1">
        <f>VLOOKUP(UPPER(IF(IFERROR(VLOOKUP(E1752,SOTC_PORKMEAT!A2:B5441,{2},FALSE), TRUE)=TRUE, VLOOKUP(E1752,PICKUP_PORKMEAT!A2:B559,{2},FALSE),VLOOKUP(E1752,SOTC_PORKMEAT!A2:B5441,{2},FALSE))), CUSTOMERS_PORKMEAT!A2:C951,{3},FALSE)</f>
      </c>
      <c r="V1752" s="1">
        <f>VLOOKUP(UPPER(IF(IFERROR(VLOOKUP(E1752,SOTC_PORKMEAT!A2:B5441,{2},FALSE), TRUE)=TRUE, VLOOKUP(E1752,PICKUP_PORKMEAT!A2:B559,{2},FALSE),VLOOKUP(E1752,SOTC_PORKMEAT!A2:B5441,{2},FALSE))), CUSTOMERS_PORKMEAT!A2:D951,{4},FALSE)</f>
      </c>
      <c r="W1752" s="1">
        <f>VLOOKUP(H1752,SKU_PORKMEAT!A2:D683,{4},FALSE)</f>
      </c>
      <c r="X1752" s="1">
        <v>15</v>
      </c>
      <c r="Y1752" t="s">
        <v>135</v>
      </c>
    </row>
    <row r="1753" spans="1:25" x14ac:dyDescent="0.25">
      <c r="A1753" s="1">
        <v>2024</v>
      </c>
      <c r="B1753" s="1" t="s">
        <v>24</v>
      </c>
      <c r="C1753" s="1" t="s">
        <v>4260</v>
      </c>
      <c r="D1753" s="1" t="s">
        <v>4693</v>
      </c>
      <c r="E1753" s="1">
        <v>2100123428</v>
      </c>
      <c r="F1753" s="1" t="s">
        <v>139</v>
      </c>
      <c r="G1753" t="s">
        <v>28</v>
      </c>
      <c r="H1753" s="1">
        <v>1000000001127</v>
      </c>
      <c r="I1753" s="1" t="s">
        <v>50</v>
      </c>
      <c r="J1753" s="1" t="s">
        <v>50</v>
      </c>
      <c r="K1753" s="6" t="s">
        <v>4694</v>
      </c>
      <c r="L1753" t="s">
        <v>13</v>
      </c>
      <c r="M1753" t="s">
        <v>28</v>
      </c>
      <c r="N1753" s="6" t="s">
        <v>4694</v>
      </c>
      <c r="O1753" t="s">
        <v>28</v>
      </c>
      <c r="P1753" t="s">
        <v>28</v>
      </c>
      <c r="Q1753" t="s">
        <v>28</v>
      </c>
      <c r="R1753" s="7" t="s">
        <v>4695</v>
      </c>
      <c r="S1753" s="8">
        <f>R1753/N1753 * -1</f>
      </c>
      <c r="T1753">
        <f>VLOOKUP(H1753,SKU_PORKMEAT!A2:D683,{3},FALSE)</f>
      </c>
      <c r="U1753" s="1">
        <f>VLOOKUP(UPPER(IF(IFERROR(VLOOKUP(E1753,SOTC_PORKMEAT!A2:B5441,{2},FALSE), TRUE)=TRUE, VLOOKUP(E1753,PICKUP_PORKMEAT!A2:B559,{2},FALSE),VLOOKUP(E1753,SOTC_PORKMEAT!A2:B5441,{2},FALSE))), CUSTOMERS_PORKMEAT!A2:C951,{3},FALSE)</f>
      </c>
      <c r="V1753" s="1">
        <f>VLOOKUP(UPPER(IF(IFERROR(VLOOKUP(E1753,SOTC_PORKMEAT!A2:B5441,{2},FALSE), TRUE)=TRUE, VLOOKUP(E1753,PICKUP_PORKMEAT!A2:B559,{2},FALSE),VLOOKUP(E1753,SOTC_PORKMEAT!A2:B5441,{2},FALSE))), CUSTOMERS_PORKMEAT!A2:D951,{4},FALSE)</f>
      </c>
      <c r="W1753" s="1">
        <f>VLOOKUP(H1753,SKU_PORKMEAT!A2:D683,{4},FALSE)</f>
      </c>
      <c r="X1753" s="1">
        <v>15</v>
      </c>
      <c r="Y1753" t="s">
        <v>139</v>
      </c>
    </row>
    <row r="1754" spans="1:25" x14ac:dyDescent="0.25">
      <c r="A1754" s="1">
        <v>2024</v>
      </c>
      <c r="B1754" s="1" t="s">
        <v>24</v>
      </c>
      <c r="C1754" s="1" t="s">
        <v>4260</v>
      </c>
      <c r="D1754" s="1" t="s">
        <v>4696</v>
      </c>
      <c r="E1754" s="1">
        <v>2100123429</v>
      </c>
      <c r="F1754" s="1" t="s">
        <v>139</v>
      </c>
      <c r="G1754" t="s">
        <v>28</v>
      </c>
      <c r="H1754" s="1">
        <v>1000000001127</v>
      </c>
      <c r="I1754" s="1" t="s">
        <v>50</v>
      </c>
      <c r="J1754" s="1" t="s">
        <v>50</v>
      </c>
      <c r="K1754" s="6" t="s">
        <v>4697</v>
      </c>
      <c r="L1754" t="s">
        <v>13</v>
      </c>
      <c r="M1754" t="s">
        <v>28</v>
      </c>
      <c r="N1754" s="6" t="s">
        <v>4697</v>
      </c>
      <c r="O1754" t="s">
        <v>28</v>
      </c>
      <c r="P1754" t="s">
        <v>28</v>
      </c>
      <c r="Q1754" t="s">
        <v>28</v>
      </c>
      <c r="R1754" s="7" t="s">
        <v>4698</v>
      </c>
      <c r="S1754" s="8">
        <f>R1754/N1754 * -1</f>
      </c>
      <c r="T1754">
        <f>VLOOKUP(H1754,SKU_PORKMEAT!A2:D683,{3},FALSE)</f>
      </c>
      <c r="U1754" s="1">
        <f>VLOOKUP(UPPER(IF(IFERROR(VLOOKUP(E1754,SOTC_PORKMEAT!A2:B5441,{2},FALSE), TRUE)=TRUE, VLOOKUP(E1754,PICKUP_PORKMEAT!A2:B559,{2},FALSE),VLOOKUP(E1754,SOTC_PORKMEAT!A2:B5441,{2},FALSE))), CUSTOMERS_PORKMEAT!A2:C951,{3},FALSE)</f>
      </c>
      <c r="V1754" s="1">
        <f>VLOOKUP(UPPER(IF(IFERROR(VLOOKUP(E1754,SOTC_PORKMEAT!A2:B5441,{2},FALSE), TRUE)=TRUE, VLOOKUP(E1754,PICKUP_PORKMEAT!A2:B559,{2},FALSE),VLOOKUP(E1754,SOTC_PORKMEAT!A2:B5441,{2},FALSE))), CUSTOMERS_PORKMEAT!A2:D951,{4},FALSE)</f>
      </c>
      <c r="W1754" s="1">
        <f>VLOOKUP(H1754,SKU_PORKMEAT!A2:D683,{4},FALSE)</f>
      </c>
      <c r="X1754" s="1">
        <v>15</v>
      </c>
      <c r="Y1754" t="s">
        <v>139</v>
      </c>
    </row>
    <row r="1755" spans="1:25" x14ac:dyDescent="0.25">
      <c r="A1755" s="1">
        <v>2024</v>
      </c>
      <c r="B1755" s="1" t="s">
        <v>24</v>
      </c>
      <c r="C1755" s="1" t="s">
        <v>4260</v>
      </c>
      <c r="D1755" s="1" t="s">
        <v>4699</v>
      </c>
      <c r="E1755" s="1">
        <v>2100123427</v>
      </c>
      <c r="F1755" s="1" t="s">
        <v>139</v>
      </c>
      <c r="G1755" t="s">
        <v>28</v>
      </c>
      <c r="H1755" s="1">
        <v>1000000001127</v>
      </c>
      <c r="I1755" s="1" t="s">
        <v>50</v>
      </c>
      <c r="J1755" s="1" t="s">
        <v>50</v>
      </c>
      <c r="K1755" s="6" t="s">
        <v>4700</v>
      </c>
      <c r="L1755" t="s">
        <v>13</v>
      </c>
      <c r="M1755" t="s">
        <v>28</v>
      </c>
      <c r="N1755" s="6" t="s">
        <v>4700</v>
      </c>
      <c r="O1755" t="s">
        <v>28</v>
      </c>
      <c r="P1755" t="s">
        <v>28</v>
      </c>
      <c r="Q1755" t="s">
        <v>28</v>
      </c>
      <c r="R1755" s="7" t="s">
        <v>4701</v>
      </c>
      <c r="S1755" s="8">
        <f>R1755/N1755 * -1</f>
      </c>
      <c r="T1755">
        <f>VLOOKUP(H1755,SKU_PORKMEAT!A2:D683,{3},FALSE)</f>
      </c>
      <c r="U1755" s="1">
        <f>VLOOKUP(UPPER(IF(IFERROR(VLOOKUP(E1755,SOTC_PORKMEAT!A2:B5441,{2},FALSE), TRUE)=TRUE, VLOOKUP(E1755,PICKUP_PORKMEAT!A2:B559,{2},FALSE),VLOOKUP(E1755,SOTC_PORKMEAT!A2:B5441,{2},FALSE))), CUSTOMERS_PORKMEAT!A2:C951,{3},FALSE)</f>
      </c>
      <c r="V1755" s="1">
        <f>VLOOKUP(UPPER(IF(IFERROR(VLOOKUP(E1755,SOTC_PORKMEAT!A2:B5441,{2},FALSE), TRUE)=TRUE, VLOOKUP(E1755,PICKUP_PORKMEAT!A2:B559,{2},FALSE),VLOOKUP(E1755,SOTC_PORKMEAT!A2:B5441,{2},FALSE))), CUSTOMERS_PORKMEAT!A2:D951,{4},FALSE)</f>
      </c>
      <c r="W1755" s="1">
        <f>VLOOKUP(H1755,SKU_PORKMEAT!A2:D683,{4},FALSE)</f>
      </c>
      <c r="X1755" s="1">
        <v>15</v>
      </c>
      <c r="Y1755" t="s">
        <v>139</v>
      </c>
    </row>
    <row r="1756" spans="1:25" x14ac:dyDescent="0.25">
      <c r="A1756" s="1">
        <v>2024</v>
      </c>
      <c r="B1756" s="1" t="s">
        <v>24</v>
      </c>
      <c r="C1756" s="1" t="s">
        <v>4260</v>
      </c>
      <c r="D1756" s="1" t="s">
        <v>4702</v>
      </c>
      <c r="E1756" s="1">
        <v>2100123497</v>
      </c>
      <c r="F1756" s="1" t="s">
        <v>139</v>
      </c>
      <c r="G1756" t="s">
        <v>28</v>
      </c>
      <c r="H1756" s="1">
        <v>1000000001128</v>
      </c>
      <c r="I1756" s="1" t="s">
        <v>73</v>
      </c>
      <c r="J1756" s="1" t="s">
        <v>73</v>
      </c>
      <c r="K1756" s="6" t="s">
        <v>1490</v>
      </c>
      <c r="L1756" t="s">
        <v>13</v>
      </c>
      <c r="M1756" t="s">
        <v>28</v>
      </c>
      <c r="N1756" s="6" t="s">
        <v>1490</v>
      </c>
      <c r="O1756" t="s">
        <v>28</v>
      </c>
      <c r="P1756" t="s">
        <v>28</v>
      </c>
      <c r="Q1756" t="s">
        <v>28</v>
      </c>
      <c r="R1756" s="7" t="s">
        <v>4703</v>
      </c>
      <c r="S1756" s="8">
        <f>R1756/N1756 * -1</f>
      </c>
      <c r="T1756">
        <f>VLOOKUP(H1756,SKU_PORKMEAT!A2:D683,{3},FALSE)</f>
      </c>
      <c r="U1756" s="1">
        <f>VLOOKUP(UPPER(IF(IFERROR(VLOOKUP(E1756,SOTC_PORKMEAT!A2:B5441,{2},FALSE), TRUE)=TRUE, VLOOKUP(E1756,PICKUP_PORKMEAT!A2:B559,{2},FALSE),VLOOKUP(E1756,SOTC_PORKMEAT!A2:B5441,{2},FALSE))), CUSTOMERS_PORKMEAT!A2:C951,{3},FALSE)</f>
      </c>
      <c r="V1756" s="1">
        <f>VLOOKUP(UPPER(IF(IFERROR(VLOOKUP(E1756,SOTC_PORKMEAT!A2:B5441,{2},FALSE), TRUE)=TRUE, VLOOKUP(E1756,PICKUP_PORKMEAT!A2:B559,{2},FALSE),VLOOKUP(E1756,SOTC_PORKMEAT!A2:B5441,{2},FALSE))), CUSTOMERS_PORKMEAT!A2:D951,{4},FALSE)</f>
      </c>
      <c r="W1756" s="1">
        <f>VLOOKUP(H1756,SKU_PORKMEAT!A2:D683,{4},FALSE)</f>
      </c>
      <c r="X1756" s="1">
        <v>15</v>
      </c>
      <c r="Y1756" t="s">
        <v>139</v>
      </c>
    </row>
    <row r="1757" spans="1:25" x14ac:dyDescent="0.25">
      <c r="A1757" s="1">
        <v>2024</v>
      </c>
      <c r="B1757" s="1" t="s">
        <v>24</v>
      </c>
      <c r="C1757" s="1" t="s">
        <v>4260</v>
      </c>
      <c r="D1757" s="1" t="s">
        <v>4704</v>
      </c>
      <c r="E1757" s="1">
        <v>2100123530</v>
      </c>
      <c r="F1757" s="1" t="s">
        <v>139</v>
      </c>
      <c r="G1757" t="s">
        <v>28</v>
      </c>
      <c r="H1757" s="1">
        <v>1000000001128</v>
      </c>
      <c r="I1757" s="1" t="s">
        <v>73</v>
      </c>
      <c r="J1757" s="1" t="s">
        <v>73</v>
      </c>
      <c r="K1757" s="6" t="s">
        <v>360</v>
      </c>
      <c r="L1757" t="s">
        <v>13</v>
      </c>
      <c r="M1757" t="s">
        <v>28</v>
      </c>
      <c r="N1757" s="6" t="s">
        <v>360</v>
      </c>
      <c r="O1757" t="s">
        <v>28</v>
      </c>
      <c r="P1757" t="s">
        <v>28</v>
      </c>
      <c r="Q1757" t="s">
        <v>28</v>
      </c>
      <c r="R1757" s="7" t="s">
        <v>4705</v>
      </c>
      <c r="S1757" s="8">
        <f>R1757/N1757 * -1</f>
      </c>
      <c r="T1757">
        <f>VLOOKUP(H1757,SKU_PORKMEAT!A2:D683,{3},FALSE)</f>
      </c>
      <c r="U1757" s="1">
        <f>VLOOKUP(UPPER(IF(IFERROR(VLOOKUP(E1757,SOTC_PORKMEAT!A2:B5441,{2},FALSE), TRUE)=TRUE, VLOOKUP(E1757,PICKUP_PORKMEAT!A2:B559,{2},FALSE),VLOOKUP(E1757,SOTC_PORKMEAT!A2:B5441,{2},FALSE))), CUSTOMERS_PORKMEAT!A2:C951,{3},FALSE)</f>
      </c>
      <c r="V1757" s="1">
        <f>VLOOKUP(UPPER(IF(IFERROR(VLOOKUP(E1757,SOTC_PORKMEAT!A2:B5441,{2},FALSE), TRUE)=TRUE, VLOOKUP(E1757,PICKUP_PORKMEAT!A2:B559,{2},FALSE),VLOOKUP(E1757,SOTC_PORKMEAT!A2:B5441,{2},FALSE))), CUSTOMERS_PORKMEAT!A2:D951,{4},FALSE)</f>
      </c>
      <c r="W1757" s="1">
        <f>VLOOKUP(H1757,SKU_PORKMEAT!A2:D683,{4},FALSE)</f>
      </c>
      <c r="X1757" s="1">
        <v>15</v>
      </c>
      <c r="Y1757" t="s">
        <v>139</v>
      </c>
    </row>
    <row r="1758" spans="1:25" x14ac:dyDescent="0.25">
      <c r="A1758" s="1">
        <v>2024</v>
      </c>
      <c r="B1758" s="1" t="s">
        <v>24</v>
      </c>
      <c r="C1758" s="1" t="s">
        <v>4260</v>
      </c>
      <c r="D1758" s="1" t="s">
        <v>4706</v>
      </c>
      <c r="E1758" s="1">
        <v>2100123533</v>
      </c>
      <c r="F1758" s="1" t="s">
        <v>139</v>
      </c>
      <c r="G1758" t="s">
        <v>28</v>
      </c>
      <c r="H1758" s="1">
        <v>1000000001127</v>
      </c>
      <c r="I1758" s="1" t="s">
        <v>50</v>
      </c>
      <c r="J1758" s="1" t="s">
        <v>50</v>
      </c>
      <c r="K1758" s="6" t="s">
        <v>4707</v>
      </c>
      <c r="L1758" t="s">
        <v>13</v>
      </c>
      <c r="M1758" t="s">
        <v>28</v>
      </c>
      <c r="N1758" s="6" t="s">
        <v>4707</v>
      </c>
      <c r="O1758" t="s">
        <v>28</v>
      </c>
      <c r="P1758" t="s">
        <v>28</v>
      </c>
      <c r="Q1758" t="s">
        <v>28</v>
      </c>
      <c r="R1758" s="7" t="s">
        <v>4708</v>
      </c>
      <c r="S1758" s="8">
        <f>R1758/N1758 * -1</f>
      </c>
      <c r="T1758">
        <f>VLOOKUP(H1758,SKU_PORKMEAT!A2:D683,{3},FALSE)</f>
      </c>
      <c r="U1758" s="1">
        <f>VLOOKUP(UPPER(IF(IFERROR(VLOOKUP(E1758,SOTC_PORKMEAT!A2:B5441,{2},FALSE), TRUE)=TRUE, VLOOKUP(E1758,PICKUP_PORKMEAT!A2:B559,{2},FALSE),VLOOKUP(E1758,SOTC_PORKMEAT!A2:B5441,{2},FALSE))), CUSTOMERS_PORKMEAT!A2:C951,{3},FALSE)</f>
      </c>
      <c r="V1758" s="1">
        <f>VLOOKUP(UPPER(IF(IFERROR(VLOOKUP(E1758,SOTC_PORKMEAT!A2:B5441,{2},FALSE), TRUE)=TRUE, VLOOKUP(E1758,PICKUP_PORKMEAT!A2:B559,{2},FALSE),VLOOKUP(E1758,SOTC_PORKMEAT!A2:B5441,{2},FALSE))), CUSTOMERS_PORKMEAT!A2:D951,{4},FALSE)</f>
      </c>
      <c r="W1758" s="1">
        <f>VLOOKUP(H1758,SKU_PORKMEAT!A2:D683,{4},FALSE)</f>
      </c>
      <c r="X1758" s="1">
        <v>15</v>
      </c>
      <c r="Y1758" t="s">
        <v>139</v>
      </c>
    </row>
    <row r="1759" spans="1:25" x14ac:dyDescent="0.25">
      <c r="A1759" s="1">
        <v>2024</v>
      </c>
      <c r="B1759" s="1" t="s">
        <v>24</v>
      </c>
      <c r="C1759" s="1" t="s">
        <v>4260</v>
      </c>
      <c r="D1759" s="1" t="s">
        <v>4709</v>
      </c>
      <c r="E1759" s="1">
        <v>2100123534</v>
      </c>
      <c r="F1759" s="1" t="s">
        <v>139</v>
      </c>
      <c r="G1759" t="s">
        <v>28</v>
      </c>
      <c r="H1759" s="1">
        <v>1000000001128</v>
      </c>
      <c r="I1759" s="1" t="s">
        <v>73</v>
      </c>
      <c r="J1759" s="1" t="s">
        <v>73</v>
      </c>
      <c r="K1759" s="6" t="s">
        <v>4710</v>
      </c>
      <c r="L1759" t="s">
        <v>13</v>
      </c>
      <c r="M1759" t="s">
        <v>28</v>
      </c>
      <c r="N1759" s="6" t="s">
        <v>4710</v>
      </c>
      <c r="O1759" t="s">
        <v>28</v>
      </c>
      <c r="P1759" t="s">
        <v>28</v>
      </c>
      <c r="Q1759" t="s">
        <v>28</v>
      </c>
      <c r="R1759" s="7" t="s">
        <v>4711</v>
      </c>
      <c r="S1759" s="8">
        <f>R1759/N1759 * -1</f>
      </c>
      <c r="T1759">
        <f>VLOOKUP(H1759,SKU_PORKMEAT!A2:D683,{3},FALSE)</f>
      </c>
      <c r="U1759" s="1">
        <f>VLOOKUP(UPPER(IF(IFERROR(VLOOKUP(E1759,SOTC_PORKMEAT!A2:B5441,{2},FALSE), TRUE)=TRUE, VLOOKUP(E1759,PICKUP_PORKMEAT!A2:B559,{2},FALSE),VLOOKUP(E1759,SOTC_PORKMEAT!A2:B5441,{2},FALSE))), CUSTOMERS_PORKMEAT!A2:C951,{3},FALSE)</f>
      </c>
      <c r="V1759" s="1">
        <f>VLOOKUP(UPPER(IF(IFERROR(VLOOKUP(E1759,SOTC_PORKMEAT!A2:B5441,{2},FALSE), TRUE)=TRUE, VLOOKUP(E1759,PICKUP_PORKMEAT!A2:B559,{2},FALSE),VLOOKUP(E1759,SOTC_PORKMEAT!A2:B5441,{2},FALSE))), CUSTOMERS_PORKMEAT!A2:D951,{4},FALSE)</f>
      </c>
      <c r="W1759" s="1">
        <f>VLOOKUP(H1759,SKU_PORKMEAT!A2:D683,{4},FALSE)</f>
      </c>
      <c r="X1759" s="1">
        <v>15</v>
      </c>
      <c r="Y1759" t="s">
        <v>139</v>
      </c>
    </row>
    <row r="1760" spans="1:25" x14ac:dyDescent="0.25">
      <c r="A1760" s="1">
        <v>2024</v>
      </c>
      <c r="B1760" s="1" t="s">
        <v>24</v>
      </c>
      <c r="C1760" s="1" t="s">
        <v>4260</v>
      </c>
      <c r="D1760" s="1" t="s">
        <v>4712</v>
      </c>
      <c r="E1760" s="1">
        <v>2100123418</v>
      </c>
      <c r="F1760" s="1" t="s">
        <v>139</v>
      </c>
      <c r="G1760" t="s">
        <v>28</v>
      </c>
      <c r="H1760" s="1">
        <v>1000000001131</v>
      </c>
      <c r="I1760" s="1" t="s">
        <v>55</v>
      </c>
      <c r="J1760" s="1" t="s">
        <v>55</v>
      </c>
      <c r="K1760" s="6" t="s">
        <v>2288</v>
      </c>
      <c r="L1760" t="s">
        <v>13</v>
      </c>
      <c r="M1760" t="s">
        <v>28</v>
      </c>
      <c r="N1760" s="6" t="s">
        <v>2288</v>
      </c>
      <c r="O1760" t="s">
        <v>28</v>
      </c>
      <c r="P1760" t="s">
        <v>28</v>
      </c>
      <c r="Q1760" t="s">
        <v>28</v>
      </c>
      <c r="R1760" s="7" t="s">
        <v>4713</v>
      </c>
      <c r="S1760" s="8">
        <f>R1760/N1760 * -1</f>
      </c>
      <c r="T1760">
        <f>VLOOKUP(H1760,SKU_PORKMEAT!A2:D683,{3},FALSE)</f>
      </c>
      <c r="U1760" s="1">
        <f>VLOOKUP(UPPER(IF(IFERROR(VLOOKUP(E1760,SOTC_PORKMEAT!A2:B5441,{2},FALSE), TRUE)=TRUE, VLOOKUP(E1760,PICKUP_PORKMEAT!A2:B559,{2},FALSE),VLOOKUP(E1760,SOTC_PORKMEAT!A2:B5441,{2},FALSE))), CUSTOMERS_PORKMEAT!A2:C951,{3},FALSE)</f>
      </c>
      <c r="V1760" s="1">
        <f>VLOOKUP(UPPER(IF(IFERROR(VLOOKUP(E1760,SOTC_PORKMEAT!A2:B5441,{2},FALSE), TRUE)=TRUE, VLOOKUP(E1760,PICKUP_PORKMEAT!A2:B559,{2},FALSE),VLOOKUP(E1760,SOTC_PORKMEAT!A2:B5441,{2},FALSE))), CUSTOMERS_PORKMEAT!A2:D951,{4},FALSE)</f>
      </c>
      <c r="W1760" s="1">
        <f>VLOOKUP(H1760,SKU_PORKMEAT!A2:D683,{4},FALSE)</f>
      </c>
      <c r="X1760" s="1">
        <v>10</v>
      </c>
      <c r="Y1760" t="s">
        <v>139</v>
      </c>
    </row>
    <row r="1761" spans="1:25" x14ac:dyDescent="0.25">
      <c r="A1761" s="1">
        <v>2024</v>
      </c>
      <c r="B1761" s="1" t="s">
        <v>24</v>
      </c>
      <c r="C1761" s="1" t="s">
        <v>4260</v>
      </c>
      <c r="D1761" s="1" t="s">
        <v>4712</v>
      </c>
      <c r="E1761" s="1">
        <v>2100123418</v>
      </c>
      <c r="F1761" s="1" t="s">
        <v>139</v>
      </c>
      <c r="G1761" t="s">
        <v>28</v>
      </c>
      <c r="H1761" s="1">
        <v>1000000001131</v>
      </c>
      <c r="I1761" s="1" t="s">
        <v>55</v>
      </c>
      <c r="J1761" s="1" t="s">
        <v>55</v>
      </c>
      <c r="K1761" s="6" t="s">
        <v>4714</v>
      </c>
      <c r="L1761" t="s">
        <v>13</v>
      </c>
      <c r="M1761" t="s">
        <v>28</v>
      </c>
      <c r="N1761" s="6" t="s">
        <v>4714</v>
      </c>
      <c r="O1761" t="s">
        <v>28</v>
      </c>
      <c r="P1761" t="s">
        <v>28</v>
      </c>
      <c r="Q1761" t="s">
        <v>28</v>
      </c>
      <c r="R1761" s="7" t="s">
        <v>4715</v>
      </c>
      <c r="S1761" s="8">
        <f>R1761/N1761 * -1</f>
      </c>
      <c r="T1761">
        <f>VLOOKUP(H1761,SKU_PORKMEAT!A2:D683,{3},FALSE)</f>
      </c>
      <c r="U1761" s="1">
        <f>VLOOKUP(UPPER(IF(IFERROR(VLOOKUP(E1761,SOTC_PORKMEAT!A2:B5441,{2},FALSE), TRUE)=TRUE, VLOOKUP(E1761,PICKUP_PORKMEAT!A2:B559,{2},FALSE),VLOOKUP(E1761,SOTC_PORKMEAT!A2:B5441,{2},FALSE))), CUSTOMERS_PORKMEAT!A2:C951,{3},FALSE)</f>
      </c>
      <c r="V1761" s="1">
        <f>VLOOKUP(UPPER(IF(IFERROR(VLOOKUP(E1761,SOTC_PORKMEAT!A2:B5441,{2},FALSE), TRUE)=TRUE, VLOOKUP(E1761,PICKUP_PORKMEAT!A2:B559,{2},FALSE),VLOOKUP(E1761,SOTC_PORKMEAT!A2:B5441,{2},FALSE))), CUSTOMERS_PORKMEAT!A2:D951,{4},FALSE)</f>
      </c>
      <c r="W1761" s="1">
        <f>VLOOKUP(H1761,SKU_PORKMEAT!A2:D683,{4},FALSE)</f>
      </c>
      <c r="X1761" s="1">
        <v>10</v>
      </c>
      <c r="Y1761" t="s">
        <v>139</v>
      </c>
    </row>
    <row r="1762" spans="1:25" x14ac:dyDescent="0.25">
      <c r="A1762" s="1">
        <v>2024</v>
      </c>
      <c r="B1762" s="1" t="s">
        <v>24</v>
      </c>
      <c r="C1762" s="1" t="s">
        <v>4260</v>
      </c>
      <c r="D1762" s="1" t="s">
        <v>4716</v>
      </c>
      <c r="E1762" s="1">
        <v>2100123531</v>
      </c>
      <c r="F1762" s="1" t="s">
        <v>139</v>
      </c>
      <c r="G1762" t="s">
        <v>28</v>
      </c>
      <c r="H1762" s="1">
        <v>1000000001127</v>
      </c>
      <c r="I1762" s="1" t="s">
        <v>50</v>
      </c>
      <c r="J1762" s="1" t="s">
        <v>50</v>
      </c>
      <c r="K1762" s="6" t="s">
        <v>4717</v>
      </c>
      <c r="L1762" t="s">
        <v>13</v>
      </c>
      <c r="M1762" t="s">
        <v>28</v>
      </c>
      <c r="N1762" s="6" t="s">
        <v>4717</v>
      </c>
      <c r="O1762" t="s">
        <v>28</v>
      </c>
      <c r="P1762" t="s">
        <v>28</v>
      </c>
      <c r="Q1762" t="s">
        <v>28</v>
      </c>
      <c r="R1762" s="7" t="s">
        <v>4718</v>
      </c>
      <c r="S1762" s="8">
        <f>R1762/N1762 * -1</f>
      </c>
      <c r="T1762">
        <f>VLOOKUP(H1762,SKU_PORKMEAT!A2:D683,{3},FALSE)</f>
      </c>
      <c r="U1762" s="1">
        <f>VLOOKUP(UPPER(IF(IFERROR(VLOOKUP(E1762,SOTC_PORKMEAT!A2:B5441,{2},FALSE), TRUE)=TRUE, VLOOKUP(E1762,PICKUP_PORKMEAT!A2:B559,{2},FALSE),VLOOKUP(E1762,SOTC_PORKMEAT!A2:B5441,{2},FALSE))), CUSTOMERS_PORKMEAT!A2:C951,{3},FALSE)</f>
      </c>
      <c r="V1762" s="1">
        <f>VLOOKUP(UPPER(IF(IFERROR(VLOOKUP(E1762,SOTC_PORKMEAT!A2:B5441,{2},FALSE), TRUE)=TRUE, VLOOKUP(E1762,PICKUP_PORKMEAT!A2:B559,{2},FALSE),VLOOKUP(E1762,SOTC_PORKMEAT!A2:B5441,{2},FALSE))), CUSTOMERS_PORKMEAT!A2:D951,{4},FALSE)</f>
      </c>
      <c r="W1762" s="1">
        <f>VLOOKUP(H1762,SKU_PORKMEAT!A2:D683,{4},FALSE)</f>
      </c>
      <c r="X1762" s="1">
        <v>15</v>
      </c>
      <c r="Y1762" t="s">
        <v>139</v>
      </c>
    </row>
    <row r="1763" spans="1:25" x14ac:dyDescent="0.25">
      <c r="A1763" s="1">
        <v>2024</v>
      </c>
      <c r="B1763" s="1" t="s">
        <v>24</v>
      </c>
      <c r="C1763" s="1" t="s">
        <v>4260</v>
      </c>
      <c r="D1763" s="1" t="s">
        <v>4719</v>
      </c>
      <c r="E1763" s="1">
        <v>2100123536</v>
      </c>
      <c r="F1763" s="1" t="s">
        <v>139</v>
      </c>
      <c r="G1763" t="s">
        <v>28</v>
      </c>
      <c r="H1763" s="1">
        <v>1000000001127</v>
      </c>
      <c r="I1763" s="1" t="s">
        <v>50</v>
      </c>
      <c r="J1763" s="1" t="s">
        <v>50</v>
      </c>
      <c r="K1763" s="6" t="s">
        <v>4720</v>
      </c>
      <c r="L1763" t="s">
        <v>13</v>
      </c>
      <c r="M1763" t="s">
        <v>28</v>
      </c>
      <c r="N1763" s="6" t="s">
        <v>4720</v>
      </c>
      <c r="O1763" t="s">
        <v>28</v>
      </c>
      <c r="P1763" t="s">
        <v>28</v>
      </c>
      <c r="Q1763" t="s">
        <v>28</v>
      </c>
      <c r="R1763" s="7" t="s">
        <v>4721</v>
      </c>
      <c r="S1763" s="8">
        <f>R1763/N1763 * -1</f>
      </c>
      <c r="T1763">
        <f>VLOOKUP(H1763,SKU_PORKMEAT!A2:D683,{3},FALSE)</f>
      </c>
      <c r="U1763" s="1">
        <f>VLOOKUP(UPPER(IF(IFERROR(VLOOKUP(E1763,SOTC_PORKMEAT!A2:B5441,{2},FALSE), TRUE)=TRUE, VLOOKUP(E1763,PICKUP_PORKMEAT!A2:B559,{2},FALSE),VLOOKUP(E1763,SOTC_PORKMEAT!A2:B5441,{2},FALSE))), CUSTOMERS_PORKMEAT!A2:C951,{3},FALSE)</f>
      </c>
      <c r="V1763" s="1">
        <f>VLOOKUP(UPPER(IF(IFERROR(VLOOKUP(E1763,SOTC_PORKMEAT!A2:B5441,{2},FALSE), TRUE)=TRUE, VLOOKUP(E1763,PICKUP_PORKMEAT!A2:B559,{2},FALSE),VLOOKUP(E1763,SOTC_PORKMEAT!A2:B5441,{2},FALSE))), CUSTOMERS_PORKMEAT!A2:D951,{4},FALSE)</f>
      </c>
      <c r="W1763" s="1">
        <f>VLOOKUP(H1763,SKU_PORKMEAT!A2:D683,{4},FALSE)</f>
      </c>
      <c r="X1763" s="1">
        <v>15</v>
      </c>
      <c r="Y1763" t="s">
        <v>139</v>
      </c>
    </row>
    <row r="1764" spans="1:25" x14ac:dyDescent="0.25">
      <c r="A1764" s="1">
        <v>2024</v>
      </c>
      <c r="B1764" s="1" t="s">
        <v>24</v>
      </c>
      <c r="C1764" s="1" t="s">
        <v>4260</v>
      </c>
      <c r="D1764" s="1" t="s">
        <v>4722</v>
      </c>
      <c r="E1764" s="1">
        <v>2100123378</v>
      </c>
      <c r="F1764" s="1" t="s">
        <v>1100</v>
      </c>
      <c r="G1764" t="s">
        <v>28</v>
      </c>
      <c r="H1764" s="1">
        <v>1000000001131</v>
      </c>
      <c r="I1764" s="1" t="s">
        <v>55</v>
      </c>
      <c r="J1764" s="1" t="s">
        <v>55</v>
      </c>
      <c r="K1764" s="6" t="s">
        <v>4723</v>
      </c>
      <c r="L1764" t="s">
        <v>13</v>
      </c>
      <c r="M1764" t="s">
        <v>28</v>
      </c>
      <c r="N1764" s="6" t="s">
        <v>4723</v>
      </c>
      <c r="O1764" t="s">
        <v>28</v>
      </c>
      <c r="P1764" t="s">
        <v>28</v>
      </c>
      <c r="Q1764" t="s">
        <v>28</v>
      </c>
      <c r="R1764" s="7" t="s">
        <v>4724</v>
      </c>
      <c r="S1764" s="8">
        <f>R1764/N1764 * -1</f>
      </c>
      <c r="T1764">
        <f>VLOOKUP(H1764,SKU_PORKMEAT!A2:D683,{3},FALSE)</f>
      </c>
      <c r="U1764" s="1">
        <f>VLOOKUP(UPPER(IF(IFERROR(VLOOKUP(E1764,SOTC_PORKMEAT!A2:B5441,{2},FALSE), TRUE)=TRUE, VLOOKUP(E1764,PICKUP_PORKMEAT!A2:B559,{2},FALSE),VLOOKUP(E1764,SOTC_PORKMEAT!A2:B5441,{2},FALSE))), CUSTOMERS_PORKMEAT!A2:C951,{3},FALSE)</f>
      </c>
      <c r="V1764" s="1">
        <f>VLOOKUP(UPPER(IF(IFERROR(VLOOKUP(E1764,SOTC_PORKMEAT!A2:B5441,{2},FALSE), TRUE)=TRUE, VLOOKUP(E1764,PICKUP_PORKMEAT!A2:B559,{2},FALSE),VLOOKUP(E1764,SOTC_PORKMEAT!A2:B5441,{2},FALSE))), CUSTOMERS_PORKMEAT!A2:D951,{4},FALSE)</f>
      </c>
      <c r="W1764" s="1">
        <f>VLOOKUP(H1764,SKU_PORKMEAT!A2:D683,{4},FALSE)</f>
      </c>
      <c r="X1764" s="1">
        <v>13</v>
      </c>
      <c r="Y1764" t="s">
        <v>1100</v>
      </c>
    </row>
    <row r="1765" spans="1:25" x14ac:dyDescent="0.25">
      <c r="A1765" s="1">
        <v>2024</v>
      </c>
      <c r="B1765" s="1" t="s">
        <v>24</v>
      </c>
      <c r="C1765" s="1" t="s">
        <v>4260</v>
      </c>
      <c r="D1765" s="1" t="s">
        <v>4722</v>
      </c>
      <c r="E1765" s="1">
        <v>2100123378</v>
      </c>
      <c r="F1765" s="1" t="s">
        <v>1100</v>
      </c>
      <c r="G1765" t="s">
        <v>28</v>
      </c>
      <c r="H1765" s="1">
        <v>1000000001131</v>
      </c>
      <c r="I1765" s="1" t="s">
        <v>55</v>
      </c>
      <c r="J1765" s="1" t="s">
        <v>55</v>
      </c>
      <c r="K1765" s="6" t="s">
        <v>4725</v>
      </c>
      <c r="L1765" t="s">
        <v>13</v>
      </c>
      <c r="M1765" t="s">
        <v>28</v>
      </c>
      <c r="N1765" s="6" t="s">
        <v>4725</v>
      </c>
      <c r="O1765" t="s">
        <v>28</v>
      </c>
      <c r="P1765" t="s">
        <v>28</v>
      </c>
      <c r="Q1765" t="s">
        <v>28</v>
      </c>
      <c r="R1765" s="7" t="s">
        <v>4726</v>
      </c>
      <c r="S1765" s="8">
        <f>R1765/N1765 * -1</f>
      </c>
      <c r="T1765">
        <f>VLOOKUP(H1765,SKU_PORKMEAT!A2:D683,{3},FALSE)</f>
      </c>
      <c r="U1765" s="1">
        <f>VLOOKUP(UPPER(IF(IFERROR(VLOOKUP(E1765,SOTC_PORKMEAT!A2:B5441,{2},FALSE), TRUE)=TRUE, VLOOKUP(E1765,PICKUP_PORKMEAT!A2:B559,{2},FALSE),VLOOKUP(E1765,SOTC_PORKMEAT!A2:B5441,{2},FALSE))), CUSTOMERS_PORKMEAT!A2:C951,{3},FALSE)</f>
      </c>
      <c r="V1765" s="1">
        <f>VLOOKUP(UPPER(IF(IFERROR(VLOOKUP(E1765,SOTC_PORKMEAT!A2:B5441,{2},FALSE), TRUE)=TRUE, VLOOKUP(E1765,PICKUP_PORKMEAT!A2:B559,{2},FALSE),VLOOKUP(E1765,SOTC_PORKMEAT!A2:B5441,{2},FALSE))), CUSTOMERS_PORKMEAT!A2:D951,{4},FALSE)</f>
      </c>
      <c r="W1765" s="1">
        <f>VLOOKUP(H1765,SKU_PORKMEAT!A2:D683,{4},FALSE)</f>
      </c>
      <c r="X1765" s="1">
        <v>13</v>
      </c>
      <c r="Y1765" t="s">
        <v>1100</v>
      </c>
    </row>
    <row r="1766" spans="1:25" x14ac:dyDescent="0.25">
      <c r="A1766" s="1">
        <v>2024</v>
      </c>
      <c r="B1766" s="1" t="s">
        <v>24</v>
      </c>
      <c r="C1766" s="1" t="s">
        <v>4260</v>
      </c>
      <c r="D1766" s="1" t="s">
        <v>4727</v>
      </c>
      <c r="E1766" s="1">
        <v>2100123522</v>
      </c>
      <c r="F1766" s="1" t="s">
        <v>177</v>
      </c>
      <c r="G1766" t="s">
        <v>28</v>
      </c>
      <c r="H1766" s="1">
        <v>1000000001127</v>
      </c>
      <c r="I1766" s="1" t="s">
        <v>50</v>
      </c>
      <c r="J1766" s="1" t="s">
        <v>50</v>
      </c>
      <c r="K1766" s="6" t="s">
        <v>4728</v>
      </c>
      <c r="L1766" t="s">
        <v>13</v>
      </c>
      <c r="M1766" t="s">
        <v>28</v>
      </c>
      <c r="N1766" s="6" t="s">
        <v>4728</v>
      </c>
      <c r="O1766" t="s">
        <v>28</v>
      </c>
      <c r="P1766" t="s">
        <v>28</v>
      </c>
      <c r="Q1766" t="s">
        <v>28</v>
      </c>
      <c r="R1766" s="7" t="s">
        <v>4729</v>
      </c>
      <c r="S1766" s="8">
        <f>R1766/N1766 * -1</f>
      </c>
      <c r="T1766">
        <f>VLOOKUP(H1766,SKU_PORKMEAT!A2:D683,{3},FALSE)</f>
      </c>
      <c r="U1766" s="1">
        <f>VLOOKUP(UPPER(IF(IFERROR(VLOOKUP(E1766,SOTC_PORKMEAT!A2:B5441,{2},FALSE), TRUE)=TRUE, VLOOKUP(E1766,PICKUP_PORKMEAT!A2:B559,{2},FALSE),VLOOKUP(E1766,SOTC_PORKMEAT!A2:B5441,{2},FALSE))), CUSTOMERS_PORKMEAT!A2:C951,{3},FALSE)</f>
      </c>
      <c r="V1766" s="1">
        <f>VLOOKUP(UPPER(IF(IFERROR(VLOOKUP(E1766,SOTC_PORKMEAT!A2:B5441,{2},FALSE), TRUE)=TRUE, VLOOKUP(E1766,PICKUP_PORKMEAT!A2:B559,{2},FALSE),VLOOKUP(E1766,SOTC_PORKMEAT!A2:B5441,{2},FALSE))), CUSTOMERS_PORKMEAT!A2:D951,{4},FALSE)</f>
      </c>
      <c r="W1766" s="1">
        <f>VLOOKUP(H1766,SKU_PORKMEAT!A2:D683,{4},FALSE)</f>
      </c>
      <c r="X1766" s="1">
        <v>15</v>
      </c>
      <c r="Y1766" t="s">
        <v>177</v>
      </c>
    </row>
    <row r="1767" spans="1:25" x14ac:dyDescent="0.25">
      <c r="A1767" s="1">
        <v>2024</v>
      </c>
      <c r="B1767" s="1" t="s">
        <v>24</v>
      </c>
      <c r="C1767" s="1" t="s">
        <v>4260</v>
      </c>
      <c r="D1767" s="1" t="s">
        <v>4730</v>
      </c>
      <c r="E1767" s="1">
        <v>2100123523</v>
      </c>
      <c r="F1767" s="1" t="s">
        <v>177</v>
      </c>
      <c r="G1767" t="s">
        <v>28</v>
      </c>
      <c r="H1767" s="1">
        <v>1000000001127</v>
      </c>
      <c r="I1767" s="1" t="s">
        <v>50</v>
      </c>
      <c r="J1767" s="1" t="s">
        <v>50</v>
      </c>
      <c r="K1767" s="6" t="s">
        <v>4731</v>
      </c>
      <c r="L1767" t="s">
        <v>13</v>
      </c>
      <c r="M1767" t="s">
        <v>28</v>
      </c>
      <c r="N1767" s="6" t="s">
        <v>4731</v>
      </c>
      <c r="O1767" t="s">
        <v>28</v>
      </c>
      <c r="P1767" t="s">
        <v>28</v>
      </c>
      <c r="Q1767" t="s">
        <v>28</v>
      </c>
      <c r="R1767" s="7" t="s">
        <v>4732</v>
      </c>
      <c r="S1767" s="8">
        <f>R1767/N1767 * -1</f>
      </c>
      <c r="T1767">
        <f>VLOOKUP(H1767,SKU_PORKMEAT!A2:D683,{3},FALSE)</f>
      </c>
      <c r="U1767" s="1">
        <f>VLOOKUP(UPPER(IF(IFERROR(VLOOKUP(E1767,SOTC_PORKMEAT!A2:B5441,{2},FALSE), TRUE)=TRUE, VLOOKUP(E1767,PICKUP_PORKMEAT!A2:B559,{2},FALSE),VLOOKUP(E1767,SOTC_PORKMEAT!A2:B5441,{2},FALSE))), CUSTOMERS_PORKMEAT!A2:C951,{3},FALSE)</f>
      </c>
      <c r="V1767" s="1">
        <f>VLOOKUP(UPPER(IF(IFERROR(VLOOKUP(E1767,SOTC_PORKMEAT!A2:B5441,{2},FALSE), TRUE)=TRUE, VLOOKUP(E1767,PICKUP_PORKMEAT!A2:B559,{2},FALSE),VLOOKUP(E1767,SOTC_PORKMEAT!A2:B5441,{2},FALSE))), CUSTOMERS_PORKMEAT!A2:D951,{4},FALSE)</f>
      </c>
      <c r="W1767" s="1">
        <f>VLOOKUP(H1767,SKU_PORKMEAT!A2:D683,{4},FALSE)</f>
      </c>
      <c r="X1767" s="1">
        <v>15</v>
      </c>
      <c r="Y1767" t="s">
        <v>177</v>
      </c>
    </row>
    <row r="1768" spans="1:25" x14ac:dyDescent="0.25">
      <c r="A1768" s="1">
        <v>2024</v>
      </c>
      <c r="B1768" s="1" t="s">
        <v>24</v>
      </c>
      <c r="C1768" s="1" t="s">
        <v>4260</v>
      </c>
      <c r="D1768" s="1" t="s">
        <v>4733</v>
      </c>
      <c r="E1768" s="1">
        <v>2100123525</v>
      </c>
      <c r="F1768" s="1" t="s">
        <v>177</v>
      </c>
      <c r="G1768" t="s">
        <v>28</v>
      </c>
      <c r="H1768" s="1">
        <v>1000000001127</v>
      </c>
      <c r="I1768" s="1" t="s">
        <v>50</v>
      </c>
      <c r="J1768" s="1" t="s">
        <v>50</v>
      </c>
      <c r="K1768" s="6" t="s">
        <v>4734</v>
      </c>
      <c r="L1768" t="s">
        <v>13</v>
      </c>
      <c r="M1768" t="s">
        <v>28</v>
      </c>
      <c r="N1768" s="6" t="s">
        <v>4734</v>
      </c>
      <c r="O1768" t="s">
        <v>28</v>
      </c>
      <c r="P1768" t="s">
        <v>28</v>
      </c>
      <c r="Q1768" t="s">
        <v>28</v>
      </c>
      <c r="R1768" s="7" t="s">
        <v>4735</v>
      </c>
      <c r="S1768" s="8">
        <f>R1768/N1768 * -1</f>
      </c>
      <c r="T1768">
        <f>VLOOKUP(H1768,SKU_PORKMEAT!A2:D683,{3},FALSE)</f>
      </c>
      <c r="U1768" s="1">
        <f>VLOOKUP(UPPER(IF(IFERROR(VLOOKUP(E1768,SOTC_PORKMEAT!A2:B5441,{2},FALSE), TRUE)=TRUE, VLOOKUP(E1768,PICKUP_PORKMEAT!A2:B559,{2},FALSE),VLOOKUP(E1768,SOTC_PORKMEAT!A2:B5441,{2},FALSE))), CUSTOMERS_PORKMEAT!A2:C951,{3},FALSE)</f>
      </c>
      <c r="V1768" s="1">
        <f>VLOOKUP(UPPER(IF(IFERROR(VLOOKUP(E1768,SOTC_PORKMEAT!A2:B5441,{2},FALSE), TRUE)=TRUE, VLOOKUP(E1768,PICKUP_PORKMEAT!A2:B559,{2},FALSE),VLOOKUP(E1768,SOTC_PORKMEAT!A2:B5441,{2},FALSE))), CUSTOMERS_PORKMEAT!A2:D951,{4},FALSE)</f>
      </c>
      <c r="W1768" s="1">
        <f>VLOOKUP(H1768,SKU_PORKMEAT!A2:D683,{4},FALSE)</f>
      </c>
      <c r="X1768" s="1">
        <v>15</v>
      </c>
      <c r="Y1768" t="s">
        <v>177</v>
      </c>
    </row>
    <row r="1769" spans="1:25" x14ac:dyDescent="0.25">
      <c r="A1769" s="1">
        <v>2024</v>
      </c>
      <c r="B1769" s="1" t="s">
        <v>24</v>
      </c>
      <c r="C1769" s="1" t="s">
        <v>4260</v>
      </c>
      <c r="D1769" s="1" t="s">
        <v>4736</v>
      </c>
      <c r="E1769" s="1">
        <v>2100123524</v>
      </c>
      <c r="F1769" s="1" t="s">
        <v>177</v>
      </c>
      <c r="G1769" t="s">
        <v>28</v>
      </c>
      <c r="H1769" s="1">
        <v>1000000001127</v>
      </c>
      <c r="I1769" s="1" t="s">
        <v>50</v>
      </c>
      <c r="J1769" s="1" t="s">
        <v>50</v>
      </c>
      <c r="K1769" s="6" t="s">
        <v>4737</v>
      </c>
      <c r="L1769" t="s">
        <v>13</v>
      </c>
      <c r="M1769" t="s">
        <v>28</v>
      </c>
      <c r="N1769" s="6" t="s">
        <v>4737</v>
      </c>
      <c r="O1769" t="s">
        <v>28</v>
      </c>
      <c r="P1769" t="s">
        <v>28</v>
      </c>
      <c r="Q1769" t="s">
        <v>28</v>
      </c>
      <c r="R1769" s="7" t="s">
        <v>4738</v>
      </c>
      <c r="S1769" s="8">
        <f>R1769/N1769 * -1</f>
      </c>
      <c r="T1769">
        <f>VLOOKUP(H1769,SKU_PORKMEAT!A2:D683,{3},FALSE)</f>
      </c>
      <c r="U1769" s="1">
        <f>VLOOKUP(UPPER(IF(IFERROR(VLOOKUP(E1769,SOTC_PORKMEAT!A2:B5441,{2},FALSE), TRUE)=TRUE, VLOOKUP(E1769,PICKUP_PORKMEAT!A2:B559,{2},FALSE),VLOOKUP(E1769,SOTC_PORKMEAT!A2:B5441,{2},FALSE))), CUSTOMERS_PORKMEAT!A2:C951,{3},FALSE)</f>
      </c>
      <c r="V1769" s="1">
        <f>VLOOKUP(UPPER(IF(IFERROR(VLOOKUP(E1769,SOTC_PORKMEAT!A2:B5441,{2},FALSE), TRUE)=TRUE, VLOOKUP(E1769,PICKUP_PORKMEAT!A2:B559,{2},FALSE),VLOOKUP(E1769,SOTC_PORKMEAT!A2:B5441,{2},FALSE))), CUSTOMERS_PORKMEAT!A2:D951,{4},FALSE)</f>
      </c>
      <c r="W1769" s="1">
        <f>VLOOKUP(H1769,SKU_PORKMEAT!A2:D683,{4},FALSE)</f>
      </c>
      <c r="X1769" s="1">
        <v>15</v>
      </c>
      <c r="Y1769" t="s">
        <v>177</v>
      </c>
    </row>
    <row r="1770" spans="1:25" x14ac:dyDescent="0.25">
      <c r="A1770" s="1">
        <v>2024</v>
      </c>
      <c r="B1770" s="1" t="s">
        <v>24</v>
      </c>
      <c r="C1770" s="1" t="s">
        <v>4260</v>
      </c>
      <c r="D1770" s="1" t="s">
        <v>4739</v>
      </c>
      <c r="E1770" s="1">
        <v>2100123526</v>
      </c>
      <c r="F1770" s="1" t="s">
        <v>177</v>
      </c>
      <c r="G1770" t="s">
        <v>28</v>
      </c>
      <c r="H1770" s="1">
        <v>1000000001127</v>
      </c>
      <c r="I1770" s="1" t="s">
        <v>50</v>
      </c>
      <c r="J1770" s="1" t="s">
        <v>50</v>
      </c>
      <c r="K1770" s="6" t="s">
        <v>4731</v>
      </c>
      <c r="L1770" t="s">
        <v>13</v>
      </c>
      <c r="M1770" t="s">
        <v>28</v>
      </c>
      <c r="N1770" s="6" t="s">
        <v>4731</v>
      </c>
      <c r="O1770" t="s">
        <v>28</v>
      </c>
      <c r="P1770" t="s">
        <v>28</v>
      </c>
      <c r="Q1770" t="s">
        <v>28</v>
      </c>
      <c r="R1770" s="7" t="s">
        <v>4732</v>
      </c>
      <c r="S1770" s="8">
        <f>R1770/N1770 * -1</f>
      </c>
      <c r="T1770">
        <f>VLOOKUP(H1770,SKU_PORKMEAT!A2:D683,{3},FALSE)</f>
      </c>
      <c r="U1770" s="1">
        <f>VLOOKUP(UPPER(IF(IFERROR(VLOOKUP(E1770,SOTC_PORKMEAT!A2:B5441,{2},FALSE), TRUE)=TRUE, VLOOKUP(E1770,PICKUP_PORKMEAT!A2:B559,{2},FALSE),VLOOKUP(E1770,SOTC_PORKMEAT!A2:B5441,{2},FALSE))), CUSTOMERS_PORKMEAT!A2:C951,{3},FALSE)</f>
      </c>
      <c r="V1770" s="1">
        <f>VLOOKUP(UPPER(IF(IFERROR(VLOOKUP(E1770,SOTC_PORKMEAT!A2:B5441,{2},FALSE), TRUE)=TRUE, VLOOKUP(E1770,PICKUP_PORKMEAT!A2:B559,{2},FALSE),VLOOKUP(E1770,SOTC_PORKMEAT!A2:B5441,{2},FALSE))), CUSTOMERS_PORKMEAT!A2:D951,{4},FALSE)</f>
      </c>
      <c r="W1770" s="1">
        <f>VLOOKUP(H1770,SKU_PORKMEAT!A2:D683,{4},FALSE)</f>
      </c>
      <c r="X1770" s="1">
        <v>15</v>
      </c>
      <c r="Y1770" t="s">
        <v>177</v>
      </c>
    </row>
    <row r="1771" spans="1:25" x14ac:dyDescent="0.25">
      <c r="A1771" s="1">
        <v>2024</v>
      </c>
      <c r="B1771" s="1" t="s">
        <v>24</v>
      </c>
      <c r="C1771" s="1" t="s">
        <v>4260</v>
      </c>
      <c r="D1771" s="1" t="s">
        <v>4740</v>
      </c>
      <c r="E1771" s="1">
        <v>2100123527</v>
      </c>
      <c r="F1771" s="1" t="s">
        <v>177</v>
      </c>
      <c r="G1771" t="s">
        <v>28</v>
      </c>
      <c r="H1771" s="1">
        <v>1000000001127</v>
      </c>
      <c r="I1771" s="1" t="s">
        <v>50</v>
      </c>
      <c r="J1771" s="1" t="s">
        <v>50</v>
      </c>
      <c r="K1771" s="6" t="s">
        <v>4432</v>
      </c>
      <c r="L1771" t="s">
        <v>13</v>
      </c>
      <c r="M1771" t="s">
        <v>28</v>
      </c>
      <c r="N1771" s="6" t="s">
        <v>4432</v>
      </c>
      <c r="O1771" t="s">
        <v>28</v>
      </c>
      <c r="P1771" t="s">
        <v>28</v>
      </c>
      <c r="Q1771" t="s">
        <v>28</v>
      </c>
      <c r="R1771" s="7" t="s">
        <v>4741</v>
      </c>
      <c r="S1771" s="8">
        <f>R1771/N1771 * -1</f>
      </c>
      <c r="T1771">
        <f>VLOOKUP(H1771,SKU_PORKMEAT!A2:D683,{3},FALSE)</f>
      </c>
      <c r="U1771" s="1">
        <f>VLOOKUP(UPPER(IF(IFERROR(VLOOKUP(E1771,SOTC_PORKMEAT!A2:B5441,{2},FALSE), TRUE)=TRUE, VLOOKUP(E1771,PICKUP_PORKMEAT!A2:B559,{2},FALSE),VLOOKUP(E1771,SOTC_PORKMEAT!A2:B5441,{2},FALSE))), CUSTOMERS_PORKMEAT!A2:C951,{3},FALSE)</f>
      </c>
      <c r="V1771" s="1">
        <f>VLOOKUP(UPPER(IF(IFERROR(VLOOKUP(E1771,SOTC_PORKMEAT!A2:B5441,{2},FALSE), TRUE)=TRUE, VLOOKUP(E1771,PICKUP_PORKMEAT!A2:B559,{2},FALSE),VLOOKUP(E1771,SOTC_PORKMEAT!A2:B5441,{2},FALSE))), CUSTOMERS_PORKMEAT!A2:D951,{4},FALSE)</f>
      </c>
      <c r="W1771" s="1">
        <f>VLOOKUP(H1771,SKU_PORKMEAT!A2:D683,{4},FALSE)</f>
      </c>
      <c r="X1771" s="1">
        <v>15</v>
      </c>
      <c r="Y1771" t="s">
        <v>177</v>
      </c>
    </row>
    <row r="1772" spans="1:25" x14ac:dyDescent="0.25">
      <c r="A1772" s="1">
        <v>2024</v>
      </c>
      <c r="B1772" s="1" t="s">
        <v>24</v>
      </c>
      <c r="C1772" s="1" t="s">
        <v>4260</v>
      </c>
      <c r="D1772" s="1" t="s">
        <v>4742</v>
      </c>
      <c r="E1772" s="1">
        <v>2100123528</v>
      </c>
      <c r="F1772" s="1" t="s">
        <v>177</v>
      </c>
      <c r="G1772" t="s">
        <v>28</v>
      </c>
      <c r="H1772" s="1">
        <v>1000000001127</v>
      </c>
      <c r="I1772" s="1" t="s">
        <v>50</v>
      </c>
      <c r="J1772" s="1" t="s">
        <v>50</v>
      </c>
      <c r="K1772" s="6" t="s">
        <v>2625</v>
      </c>
      <c r="L1772" t="s">
        <v>13</v>
      </c>
      <c r="M1772" t="s">
        <v>28</v>
      </c>
      <c r="N1772" s="6" t="s">
        <v>2625</v>
      </c>
      <c r="O1772" t="s">
        <v>28</v>
      </c>
      <c r="P1772" t="s">
        <v>28</v>
      </c>
      <c r="Q1772" t="s">
        <v>28</v>
      </c>
      <c r="R1772" s="7" t="s">
        <v>4743</v>
      </c>
      <c r="S1772" s="8">
        <f>R1772/N1772 * -1</f>
      </c>
      <c r="T1772">
        <f>VLOOKUP(H1772,SKU_PORKMEAT!A2:D683,{3},FALSE)</f>
      </c>
      <c r="U1772" s="1">
        <f>VLOOKUP(UPPER(IF(IFERROR(VLOOKUP(E1772,SOTC_PORKMEAT!A2:B5441,{2},FALSE), TRUE)=TRUE, VLOOKUP(E1772,PICKUP_PORKMEAT!A2:B559,{2},FALSE),VLOOKUP(E1772,SOTC_PORKMEAT!A2:B5441,{2},FALSE))), CUSTOMERS_PORKMEAT!A2:C951,{3},FALSE)</f>
      </c>
      <c r="V1772" s="1">
        <f>VLOOKUP(UPPER(IF(IFERROR(VLOOKUP(E1772,SOTC_PORKMEAT!A2:B5441,{2},FALSE), TRUE)=TRUE, VLOOKUP(E1772,PICKUP_PORKMEAT!A2:B559,{2},FALSE),VLOOKUP(E1772,SOTC_PORKMEAT!A2:B5441,{2},FALSE))), CUSTOMERS_PORKMEAT!A2:D951,{4},FALSE)</f>
      </c>
      <c r="W1772" s="1">
        <f>VLOOKUP(H1772,SKU_PORKMEAT!A2:D683,{4},FALSE)</f>
      </c>
      <c r="X1772" s="1">
        <v>15</v>
      </c>
      <c r="Y1772" t="s">
        <v>177</v>
      </c>
    </row>
    <row r="1773" spans="1:25" x14ac:dyDescent="0.25">
      <c r="A1773" s="1">
        <v>2024</v>
      </c>
      <c r="B1773" s="1" t="s">
        <v>24</v>
      </c>
      <c r="C1773" s="1" t="s">
        <v>4260</v>
      </c>
      <c r="D1773" s="1" t="s">
        <v>4744</v>
      </c>
      <c r="E1773" s="1">
        <v>2100123529</v>
      </c>
      <c r="F1773" s="1" t="s">
        <v>177</v>
      </c>
      <c r="G1773" t="s">
        <v>28</v>
      </c>
      <c r="H1773" s="1">
        <v>1000000001127</v>
      </c>
      <c r="I1773" s="1" t="s">
        <v>50</v>
      </c>
      <c r="J1773" s="1" t="s">
        <v>50</v>
      </c>
      <c r="K1773" s="6" t="s">
        <v>4745</v>
      </c>
      <c r="L1773" t="s">
        <v>13</v>
      </c>
      <c r="M1773" t="s">
        <v>28</v>
      </c>
      <c r="N1773" s="6" t="s">
        <v>4745</v>
      </c>
      <c r="O1773" t="s">
        <v>28</v>
      </c>
      <c r="P1773" t="s">
        <v>28</v>
      </c>
      <c r="Q1773" t="s">
        <v>28</v>
      </c>
      <c r="R1773" s="7" t="s">
        <v>4746</v>
      </c>
      <c r="S1773" s="8">
        <f>R1773/N1773 * -1</f>
      </c>
      <c r="T1773">
        <f>VLOOKUP(H1773,SKU_PORKMEAT!A2:D683,{3},FALSE)</f>
      </c>
      <c r="U1773" s="1">
        <f>VLOOKUP(UPPER(IF(IFERROR(VLOOKUP(E1773,SOTC_PORKMEAT!A2:B5441,{2},FALSE), TRUE)=TRUE, VLOOKUP(E1773,PICKUP_PORKMEAT!A2:B559,{2},FALSE),VLOOKUP(E1773,SOTC_PORKMEAT!A2:B5441,{2},FALSE))), CUSTOMERS_PORKMEAT!A2:C951,{3},FALSE)</f>
      </c>
      <c r="V1773" s="1">
        <f>VLOOKUP(UPPER(IF(IFERROR(VLOOKUP(E1773,SOTC_PORKMEAT!A2:B5441,{2},FALSE), TRUE)=TRUE, VLOOKUP(E1773,PICKUP_PORKMEAT!A2:B559,{2},FALSE),VLOOKUP(E1773,SOTC_PORKMEAT!A2:B5441,{2},FALSE))), CUSTOMERS_PORKMEAT!A2:D951,{4},FALSE)</f>
      </c>
      <c r="W1773" s="1">
        <f>VLOOKUP(H1773,SKU_PORKMEAT!A2:D683,{4},FALSE)</f>
      </c>
      <c r="X1773" s="1">
        <v>15</v>
      </c>
      <c r="Y1773" t="s">
        <v>177</v>
      </c>
    </row>
    <row r="1774" spans="1:25" x14ac:dyDescent="0.25">
      <c r="A1774" s="1">
        <v>2024</v>
      </c>
      <c r="B1774" s="1" t="s">
        <v>24</v>
      </c>
      <c r="C1774" s="1" t="s">
        <v>4260</v>
      </c>
      <c r="D1774" s="1" t="s">
        <v>4747</v>
      </c>
      <c r="E1774" s="1">
        <v>2100123392</v>
      </c>
      <c r="F1774" s="1" t="s">
        <v>196</v>
      </c>
      <c r="G1774" t="s">
        <v>28</v>
      </c>
      <c r="H1774" s="1">
        <v>1000000001127</v>
      </c>
      <c r="I1774" s="1" t="s">
        <v>50</v>
      </c>
      <c r="J1774" s="1" t="s">
        <v>50</v>
      </c>
      <c r="K1774" s="6" t="s">
        <v>4748</v>
      </c>
      <c r="L1774" t="s">
        <v>13</v>
      </c>
      <c r="M1774" t="s">
        <v>28</v>
      </c>
      <c r="N1774" s="6" t="s">
        <v>4748</v>
      </c>
      <c r="O1774" t="s">
        <v>28</v>
      </c>
      <c r="P1774" t="s">
        <v>28</v>
      </c>
      <c r="Q1774" t="s">
        <v>28</v>
      </c>
      <c r="R1774" s="7" t="s">
        <v>4749</v>
      </c>
      <c r="S1774" s="8">
        <f>R1774/N1774 * -1</f>
      </c>
      <c r="T1774">
        <f>VLOOKUP(H1774,SKU_PORKMEAT!A2:D683,{3},FALSE)</f>
      </c>
      <c r="U1774" s="1">
        <f>VLOOKUP(UPPER(IF(IFERROR(VLOOKUP(E1774,SOTC_PORKMEAT!A2:B5441,{2},FALSE), TRUE)=TRUE, VLOOKUP(E1774,PICKUP_PORKMEAT!A2:B559,{2},FALSE),VLOOKUP(E1774,SOTC_PORKMEAT!A2:B5441,{2},FALSE))), CUSTOMERS_PORKMEAT!A2:C951,{3},FALSE)</f>
      </c>
      <c r="V1774" s="1">
        <f>VLOOKUP(UPPER(IF(IFERROR(VLOOKUP(E1774,SOTC_PORKMEAT!A2:B5441,{2},FALSE), TRUE)=TRUE, VLOOKUP(E1774,PICKUP_PORKMEAT!A2:B559,{2},FALSE),VLOOKUP(E1774,SOTC_PORKMEAT!A2:B5441,{2},FALSE))), CUSTOMERS_PORKMEAT!A2:D951,{4},FALSE)</f>
      </c>
      <c r="W1774" s="1">
        <f>VLOOKUP(H1774,SKU_PORKMEAT!A2:D683,{4},FALSE)</f>
      </c>
      <c r="X1774" s="1">
        <v>15</v>
      </c>
      <c r="Y1774" t="s">
        <v>196</v>
      </c>
    </row>
    <row r="1775" spans="1:25" x14ac:dyDescent="0.25">
      <c r="A1775" s="1">
        <v>2024</v>
      </c>
      <c r="B1775" s="1" t="s">
        <v>24</v>
      </c>
      <c r="C1775" s="1" t="s">
        <v>4260</v>
      </c>
      <c r="D1775" s="1" t="s">
        <v>4750</v>
      </c>
      <c r="E1775" s="1">
        <v>2100123379</v>
      </c>
      <c r="F1775" s="1" t="s">
        <v>351</v>
      </c>
      <c r="G1775" t="s">
        <v>28</v>
      </c>
      <c r="H1775" s="1">
        <v>1000000001129</v>
      </c>
      <c r="I1775" s="1" t="s">
        <v>807</v>
      </c>
      <c r="J1775" s="1" t="s">
        <v>807</v>
      </c>
      <c r="K1775" s="6" t="s">
        <v>4751</v>
      </c>
      <c r="L1775" t="s">
        <v>13</v>
      </c>
      <c r="M1775" t="s">
        <v>28</v>
      </c>
      <c r="N1775" s="6" t="s">
        <v>4751</v>
      </c>
      <c r="O1775" t="s">
        <v>28</v>
      </c>
      <c r="P1775" t="s">
        <v>28</v>
      </c>
      <c r="Q1775" t="s">
        <v>28</v>
      </c>
      <c r="R1775" s="7" t="s">
        <v>4752</v>
      </c>
      <c r="S1775" s="8">
        <f>R1775/N1775 * -1</f>
      </c>
      <c r="T1775">
        <f>VLOOKUP(H1775,SKU_PORKMEAT!A2:D683,{3},FALSE)</f>
      </c>
      <c r="U1775" s="1">
        <f>VLOOKUP(UPPER(IF(IFERROR(VLOOKUP(E1775,SOTC_PORKMEAT!A2:B5441,{2},FALSE), TRUE)=TRUE, VLOOKUP(E1775,PICKUP_PORKMEAT!A2:B559,{2},FALSE),VLOOKUP(E1775,SOTC_PORKMEAT!A2:B5441,{2},FALSE))), CUSTOMERS_PORKMEAT!A2:C951,{3},FALSE)</f>
      </c>
      <c r="V1775" s="1">
        <f>VLOOKUP(UPPER(IF(IFERROR(VLOOKUP(E1775,SOTC_PORKMEAT!A2:B5441,{2},FALSE), TRUE)=TRUE, VLOOKUP(E1775,PICKUP_PORKMEAT!A2:B559,{2},FALSE),VLOOKUP(E1775,SOTC_PORKMEAT!A2:B5441,{2},FALSE))), CUSTOMERS_PORKMEAT!A2:D951,{4},FALSE)</f>
      </c>
      <c r="W1775" s="1">
        <f>VLOOKUP(H1775,SKU_PORKMEAT!A2:D683,{4},FALSE)</f>
      </c>
      <c r="X1775" s="1">
        <v>19</v>
      </c>
      <c r="Y1775" t="s">
        <v>351</v>
      </c>
    </row>
    <row r="1776" spans="1:25" x14ac:dyDescent="0.25">
      <c r="A1776" s="1">
        <v>2024</v>
      </c>
      <c r="B1776" s="1" t="s">
        <v>24</v>
      </c>
      <c r="C1776" s="1" t="s">
        <v>4260</v>
      </c>
      <c r="D1776" s="1" t="s">
        <v>4750</v>
      </c>
      <c r="E1776" s="1">
        <v>2100123379</v>
      </c>
      <c r="F1776" s="1" t="s">
        <v>351</v>
      </c>
      <c r="G1776" t="s">
        <v>28</v>
      </c>
      <c r="H1776" s="1">
        <v>1000000001141</v>
      </c>
      <c r="I1776" s="1" t="s">
        <v>272</v>
      </c>
      <c r="J1776" s="1" t="s">
        <v>272</v>
      </c>
      <c r="K1776" s="6" t="s">
        <v>4753</v>
      </c>
      <c r="L1776" t="s">
        <v>13</v>
      </c>
      <c r="M1776" t="s">
        <v>28</v>
      </c>
      <c r="N1776" s="6" t="s">
        <v>4753</v>
      </c>
      <c r="O1776" t="s">
        <v>28</v>
      </c>
      <c r="P1776" t="s">
        <v>28</v>
      </c>
      <c r="Q1776" t="s">
        <v>28</v>
      </c>
      <c r="R1776" s="7" t="s">
        <v>4754</v>
      </c>
      <c r="S1776" s="8">
        <f>R1776/N1776 * -1</f>
      </c>
      <c r="T1776">
        <f>VLOOKUP(H1776,SKU_PORKMEAT!A2:D683,{3},FALSE)</f>
      </c>
      <c r="U1776" s="1">
        <f>VLOOKUP(UPPER(IF(IFERROR(VLOOKUP(E1776,SOTC_PORKMEAT!A2:B5441,{2},FALSE), TRUE)=TRUE, VLOOKUP(E1776,PICKUP_PORKMEAT!A2:B559,{2},FALSE),VLOOKUP(E1776,SOTC_PORKMEAT!A2:B5441,{2},FALSE))), CUSTOMERS_PORKMEAT!A2:C951,{3},FALSE)</f>
      </c>
      <c r="V1776" s="1">
        <f>VLOOKUP(UPPER(IF(IFERROR(VLOOKUP(E1776,SOTC_PORKMEAT!A2:B5441,{2},FALSE), TRUE)=TRUE, VLOOKUP(E1776,PICKUP_PORKMEAT!A2:B559,{2},FALSE),VLOOKUP(E1776,SOTC_PORKMEAT!A2:B5441,{2},FALSE))), CUSTOMERS_PORKMEAT!A2:D951,{4},FALSE)</f>
      </c>
      <c r="W1776" s="1">
        <f>VLOOKUP(H1776,SKU_PORKMEAT!A2:D683,{4},FALSE)</f>
      </c>
      <c r="X1776" s="1">
        <v>19</v>
      </c>
      <c r="Y1776" t="s">
        <v>351</v>
      </c>
    </row>
    <row r="1777" spans="1:25" x14ac:dyDescent="0.25">
      <c r="A1777" s="1">
        <v>2024</v>
      </c>
      <c r="B1777" s="1" t="s">
        <v>24</v>
      </c>
      <c r="C1777" s="1" t="s">
        <v>4260</v>
      </c>
      <c r="D1777" s="1" t="s">
        <v>4750</v>
      </c>
      <c r="E1777" s="1">
        <v>2100123379</v>
      </c>
      <c r="F1777" s="1" t="s">
        <v>351</v>
      </c>
      <c r="G1777" t="s">
        <v>28</v>
      </c>
      <c r="H1777" s="1">
        <v>1000000001157</v>
      </c>
      <c r="I1777" s="1" t="s">
        <v>192</v>
      </c>
      <c r="J1777" s="1" t="s">
        <v>192</v>
      </c>
      <c r="K1777" s="6" t="s">
        <v>4755</v>
      </c>
      <c r="L1777" t="s">
        <v>13</v>
      </c>
      <c r="M1777" t="s">
        <v>28</v>
      </c>
      <c r="N1777" s="6" t="s">
        <v>4755</v>
      </c>
      <c r="O1777" t="s">
        <v>28</v>
      </c>
      <c r="P1777" t="s">
        <v>28</v>
      </c>
      <c r="Q1777" t="s">
        <v>28</v>
      </c>
      <c r="R1777" s="7" t="s">
        <v>4756</v>
      </c>
      <c r="S1777" s="8">
        <f>R1777/N1777 * -1</f>
      </c>
      <c r="T1777">
        <f>VLOOKUP(H1777,SKU_PORKMEAT!A2:D683,{3},FALSE)</f>
      </c>
      <c r="U1777" s="1">
        <f>VLOOKUP(UPPER(IF(IFERROR(VLOOKUP(E1777,SOTC_PORKMEAT!A2:B5441,{2},FALSE), TRUE)=TRUE, VLOOKUP(E1777,PICKUP_PORKMEAT!A2:B559,{2},FALSE),VLOOKUP(E1777,SOTC_PORKMEAT!A2:B5441,{2},FALSE))), CUSTOMERS_PORKMEAT!A2:C951,{3},FALSE)</f>
      </c>
      <c r="V1777" s="1">
        <f>VLOOKUP(UPPER(IF(IFERROR(VLOOKUP(E1777,SOTC_PORKMEAT!A2:B5441,{2},FALSE), TRUE)=TRUE, VLOOKUP(E1777,PICKUP_PORKMEAT!A2:B559,{2},FALSE),VLOOKUP(E1777,SOTC_PORKMEAT!A2:B5441,{2},FALSE))), CUSTOMERS_PORKMEAT!A2:D951,{4},FALSE)</f>
      </c>
      <c r="W1777" s="1">
        <f>VLOOKUP(H1777,SKU_PORKMEAT!A2:D683,{4},FALSE)</f>
      </c>
      <c r="X1777" s="1">
        <v>19</v>
      </c>
      <c r="Y1777" t="s">
        <v>351</v>
      </c>
    </row>
    <row r="1778" spans="1:25" x14ac:dyDescent="0.25">
      <c r="A1778" s="1">
        <v>2024</v>
      </c>
      <c r="B1778" s="1" t="s">
        <v>24</v>
      </c>
      <c r="C1778" s="1" t="s">
        <v>4260</v>
      </c>
      <c r="D1778" s="1" t="s">
        <v>4750</v>
      </c>
      <c r="E1778" s="1">
        <v>2100123379</v>
      </c>
      <c r="F1778" s="1" t="s">
        <v>351</v>
      </c>
      <c r="G1778" t="s">
        <v>28</v>
      </c>
      <c r="H1778" s="1">
        <v>1000000000728</v>
      </c>
      <c r="I1778" s="1" t="s">
        <v>564</v>
      </c>
      <c r="J1778" s="1" t="s">
        <v>564</v>
      </c>
      <c r="K1778" s="6" t="s">
        <v>4757</v>
      </c>
      <c r="L1778" t="s">
        <v>13</v>
      </c>
      <c r="M1778" t="s">
        <v>28</v>
      </c>
      <c r="N1778" s="6" t="s">
        <v>4757</v>
      </c>
      <c r="O1778" t="s">
        <v>28</v>
      </c>
      <c r="P1778" t="s">
        <v>28</v>
      </c>
      <c r="Q1778" t="s">
        <v>28</v>
      </c>
      <c r="R1778" s="7" t="s">
        <v>4758</v>
      </c>
      <c r="S1778" s="8">
        <f>R1778/N1778 * -1</f>
      </c>
      <c r="T1778">
        <f>VLOOKUP(H1778,SKU_PORKMEAT!A2:D683,{3},FALSE)</f>
      </c>
      <c r="U1778" s="1">
        <f>VLOOKUP(UPPER(IF(IFERROR(VLOOKUP(E1778,SOTC_PORKMEAT!A2:B5441,{2},FALSE), TRUE)=TRUE, VLOOKUP(E1778,PICKUP_PORKMEAT!A2:B559,{2},FALSE),VLOOKUP(E1778,SOTC_PORKMEAT!A2:B5441,{2},FALSE))), CUSTOMERS_PORKMEAT!A2:C951,{3},FALSE)</f>
      </c>
      <c r="V1778" s="1">
        <f>VLOOKUP(UPPER(IF(IFERROR(VLOOKUP(E1778,SOTC_PORKMEAT!A2:B5441,{2},FALSE), TRUE)=TRUE, VLOOKUP(E1778,PICKUP_PORKMEAT!A2:B559,{2},FALSE),VLOOKUP(E1778,SOTC_PORKMEAT!A2:B5441,{2},FALSE))), CUSTOMERS_PORKMEAT!A2:D951,{4},FALSE)</f>
      </c>
      <c r="W1778" s="1">
        <f>VLOOKUP(H1778,SKU_PORKMEAT!A2:D683,{4},FALSE)</f>
      </c>
      <c r="X1778" s="1">
        <v>19</v>
      </c>
      <c r="Y1778" t="s">
        <v>351</v>
      </c>
    </row>
    <row r="1779" spans="1:25" x14ac:dyDescent="0.25">
      <c r="A1779" s="1">
        <v>2024</v>
      </c>
      <c r="B1779" s="1" t="s">
        <v>24</v>
      </c>
      <c r="C1779" s="1" t="s">
        <v>4260</v>
      </c>
      <c r="D1779" s="1" t="s">
        <v>4750</v>
      </c>
      <c r="E1779" s="1">
        <v>2100123379</v>
      </c>
      <c r="F1779" s="1" t="s">
        <v>351</v>
      </c>
      <c r="G1779" t="s">
        <v>28</v>
      </c>
      <c r="H1779" s="1">
        <v>1000000000669</v>
      </c>
      <c r="I1779" s="1" t="s">
        <v>189</v>
      </c>
      <c r="J1779" s="1" t="s">
        <v>189</v>
      </c>
      <c r="K1779" s="6" t="s">
        <v>1798</v>
      </c>
      <c r="L1779" t="s">
        <v>13</v>
      </c>
      <c r="M1779" t="s">
        <v>28</v>
      </c>
      <c r="N1779" s="6" t="s">
        <v>1798</v>
      </c>
      <c r="O1779" t="s">
        <v>28</v>
      </c>
      <c r="P1779" t="s">
        <v>28</v>
      </c>
      <c r="Q1779" t="s">
        <v>28</v>
      </c>
      <c r="R1779" s="7" t="s">
        <v>1799</v>
      </c>
      <c r="S1779" s="8">
        <f>R1779/N1779 * -1</f>
      </c>
      <c r="T1779">
        <f>VLOOKUP(H1779,SKU_PORKMEAT!A2:D683,{3},FALSE)</f>
      </c>
      <c r="U1779" s="1">
        <f>VLOOKUP(UPPER(IF(IFERROR(VLOOKUP(E1779,SOTC_PORKMEAT!A2:B5441,{2},FALSE), TRUE)=TRUE, VLOOKUP(E1779,PICKUP_PORKMEAT!A2:B559,{2},FALSE),VLOOKUP(E1779,SOTC_PORKMEAT!A2:B5441,{2},FALSE))), CUSTOMERS_PORKMEAT!A2:C951,{3},FALSE)</f>
      </c>
      <c r="V1779" s="1">
        <f>VLOOKUP(UPPER(IF(IFERROR(VLOOKUP(E1779,SOTC_PORKMEAT!A2:B5441,{2},FALSE), TRUE)=TRUE, VLOOKUP(E1779,PICKUP_PORKMEAT!A2:B559,{2},FALSE),VLOOKUP(E1779,SOTC_PORKMEAT!A2:B5441,{2},FALSE))), CUSTOMERS_PORKMEAT!A2:D951,{4},FALSE)</f>
      </c>
      <c r="W1779" s="1">
        <f>VLOOKUP(H1779,SKU_PORKMEAT!A2:D683,{4},FALSE)</f>
      </c>
      <c r="X1779" s="1">
        <v>19</v>
      </c>
      <c r="Y1779" t="s">
        <v>351</v>
      </c>
    </row>
    <row r="1780" spans="1:25" x14ac:dyDescent="0.25">
      <c r="A1780" s="1">
        <v>2024</v>
      </c>
      <c r="B1780" s="1" t="s">
        <v>24</v>
      </c>
      <c r="C1780" s="1" t="s">
        <v>4260</v>
      </c>
      <c r="D1780" s="1" t="s">
        <v>4759</v>
      </c>
      <c r="E1780" s="1">
        <v>2100123396</v>
      </c>
      <c r="F1780" s="1" t="s">
        <v>204</v>
      </c>
      <c r="G1780" t="s">
        <v>28</v>
      </c>
      <c r="H1780" s="1">
        <v>1000000001127</v>
      </c>
      <c r="I1780" s="1" t="s">
        <v>50</v>
      </c>
      <c r="J1780" s="1" t="s">
        <v>50</v>
      </c>
      <c r="K1780" s="6" t="s">
        <v>4760</v>
      </c>
      <c r="L1780" t="s">
        <v>13</v>
      </c>
      <c r="M1780" t="s">
        <v>28</v>
      </c>
      <c r="N1780" s="6" t="s">
        <v>4760</v>
      </c>
      <c r="O1780" t="s">
        <v>28</v>
      </c>
      <c r="P1780" t="s">
        <v>28</v>
      </c>
      <c r="Q1780" t="s">
        <v>28</v>
      </c>
      <c r="R1780" s="7" t="s">
        <v>4761</v>
      </c>
      <c r="S1780" s="8">
        <f>R1780/N1780 * -1</f>
      </c>
      <c r="T1780">
        <f>VLOOKUP(H1780,SKU_PORKMEAT!A2:D683,{3},FALSE)</f>
      </c>
      <c r="U1780" s="1">
        <f>VLOOKUP(UPPER(IF(IFERROR(VLOOKUP(E1780,SOTC_PORKMEAT!A2:B5441,{2},FALSE), TRUE)=TRUE, VLOOKUP(E1780,PICKUP_PORKMEAT!A2:B559,{2},FALSE),VLOOKUP(E1780,SOTC_PORKMEAT!A2:B5441,{2},FALSE))), CUSTOMERS_PORKMEAT!A2:C951,{3},FALSE)</f>
      </c>
      <c r="V1780" s="1">
        <f>VLOOKUP(UPPER(IF(IFERROR(VLOOKUP(E1780,SOTC_PORKMEAT!A2:B5441,{2},FALSE), TRUE)=TRUE, VLOOKUP(E1780,PICKUP_PORKMEAT!A2:B559,{2},FALSE),VLOOKUP(E1780,SOTC_PORKMEAT!A2:B5441,{2},FALSE))), CUSTOMERS_PORKMEAT!A2:D951,{4},FALSE)</f>
      </c>
      <c r="W1780" s="1">
        <f>VLOOKUP(H1780,SKU_PORKMEAT!A2:D683,{4},FALSE)</f>
      </c>
      <c r="X1780" s="1">
        <v>15</v>
      </c>
      <c r="Y1780" t="s">
        <v>204</v>
      </c>
    </row>
    <row r="1781" spans="1:25" x14ac:dyDescent="0.25">
      <c r="A1781" s="1">
        <v>2024</v>
      </c>
      <c r="B1781" s="1" t="s">
        <v>24</v>
      </c>
      <c r="C1781" s="1" t="s">
        <v>4260</v>
      </c>
      <c r="D1781" s="1" t="s">
        <v>4762</v>
      </c>
      <c r="E1781" s="1">
        <v>2100123397</v>
      </c>
      <c r="F1781" s="1" t="s">
        <v>204</v>
      </c>
      <c r="G1781" t="s">
        <v>28</v>
      </c>
      <c r="H1781" s="1">
        <v>1000000001127</v>
      </c>
      <c r="I1781" s="1" t="s">
        <v>50</v>
      </c>
      <c r="J1781" s="1" t="s">
        <v>50</v>
      </c>
      <c r="K1781" s="6" t="s">
        <v>454</v>
      </c>
      <c r="L1781" t="s">
        <v>13</v>
      </c>
      <c r="M1781" t="s">
        <v>28</v>
      </c>
      <c r="N1781" s="6" t="s">
        <v>454</v>
      </c>
      <c r="O1781" t="s">
        <v>28</v>
      </c>
      <c r="P1781" t="s">
        <v>28</v>
      </c>
      <c r="Q1781" t="s">
        <v>28</v>
      </c>
      <c r="R1781" s="7" t="s">
        <v>4763</v>
      </c>
      <c r="S1781" s="8">
        <f>R1781/N1781 * -1</f>
      </c>
      <c r="T1781">
        <f>VLOOKUP(H1781,SKU_PORKMEAT!A2:D683,{3},FALSE)</f>
      </c>
      <c r="U1781" s="1">
        <f>VLOOKUP(UPPER(IF(IFERROR(VLOOKUP(E1781,SOTC_PORKMEAT!A2:B5441,{2},FALSE), TRUE)=TRUE, VLOOKUP(E1781,PICKUP_PORKMEAT!A2:B559,{2},FALSE),VLOOKUP(E1781,SOTC_PORKMEAT!A2:B5441,{2},FALSE))), CUSTOMERS_PORKMEAT!A2:C951,{3},FALSE)</f>
      </c>
      <c r="V1781" s="1">
        <f>VLOOKUP(UPPER(IF(IFERROR(VLOOKUP(E1781,SOTC_PORKMEAT!A2:B5441,{2},FALSE), TRUE)=TRUE, VLOOKUP(E1781,PICKUP_PORKMEAT!A2:B559,{2},FALSE),VLOOKUP(E1781,SOTC_PORKMEAT!A2:B5441,{2},FALSE))), CUSTOMERS_PORKMEAT!A2:D951,{4},FALSE)</f>
      </c>
      <c r="W1781" s="1">
        <f>VLOOKUP(H1781,SKU_PORKMEAT!A2:D683,{4},FALSE)</f>
      </c>
      <c r="X1781" s="1">
        <v>15</v>
      </c>
      <c r="Y1781" t="s">
        <v>204</v>
      </c>
    </row>
    <row r="1782" spans="1:25" x14ac:dyDescent="0.25">
      <c r="A1782" s="1">
        <v>2024</v>
      </c>
      <c r="B1782" s="1" t="s">
        <v>24</v>
      </c>
      <c r="C1782" s="1" t="s">
        <v>4260</v>
      </c>
      <c r="D1782" s="1" t="s">
        <v>4764</v>
      </c>
      <c r="E1782" s="1">
        <v>2100123398</v>
      </c>
      <c r="F1782" s="1" t="s">
        <v>204</v>
      </c>
      <c r="G1782" t="s">
        <v>28</v>
      </c>
      <c r="H1782" s="1">
        <v>1000000001127</v>
      </c>
      <c r="I1782" s="1" t="s">
        <v>50</v>
      </c>
      <c r="J1782" s="1" t="s">
        <v>50</v>
      </c>
      <c r="K1782" s="6" t="s">
        <v>4765</v>
      </c>
      <c r="L1782" t="s">
        <v>13</v>
      </c>
      <c r="M1782" t="s">
        <v>28</v>
      </c>
      <c r="N1782" s="6" t="s">
        <v>4765</v>
      </c>
      <c r="O1782" t="s">
        <v>28</v>
      </c>
      <c r="P1782" t="s">
        <v>28</v>
      </c>
      <c r="Q1782" t="s">
        <v>28</v>
      </c>
      <c r="R1782" s="7" t="s">
        <v>4766</v>
      </c>
      <c r="S1782" s="8">
        <f>R1782/N1782 * -1</f>
      </c>
      <c r="T1782">
        <f>VLOOKUP(H1782,SKU_PORKMEAT!A2:D683,{3},FALSE)</f>
      </c>
      <c r="U1782" s="1">
        <f>VLOOKUP(UPPER(IF(IFERROR(VLOOKUP(E1782,SOTC_PORKMEAT!A2:B5441,{2},FALSE), TRUE)=TRUE, VLOOKUP(E1782,PICKUP_PORKMEAT!A2:B559,{2},FALSE),VLOOKUP(E1782,SOTC_PORKMEAT!A2:B5441,{2},FALSE))), CUSTOMERS_PORKMEAT!A2:C951,{3},FALSE)</f>
      </c>
      <c r="V1782" s="1">
        <f>VLOOKUP(UPPER(IF(IFERROR(VLOOKUP(E1782,SOTC_PORKMEAT!A2:B5441,{2},FALSE), TRUE)=TRUE, VLOOKUP(E1782,PICKUP_PORKMEAT!A2:B559,{2},FALSE),VLOOKUP(E1782,SOTC_PORKMEAT!A2:B5441,{2},FALSE))), CUSTOMERS_PORKMEAT!A2:D951,{4},FALSE)</f>
      </c>
      <c r="W1782" s="1">
        <f>VLOOKUP(H1782,SKU_PORKMEAT!A2:D683,{4},FALSE)</f>
      </c>
      <c r="X1782" s="1">
        <v>15</v>
      </c>
      <c r="Y1782" t="s">
        <v>204</v>
      </c>
    </row>
    <row r="1783" spans="1:25" x14ac:dyDescent="0.25">
      <c r="A1783" s="1">
        <v>2024</v>
      </c>
      <c r="B1783" s="1" t="s">
        <v>24</v>
      </c>
      <c r="C1783" s="1" t="s">
        <v>4260</v>
      </c>
      <c r="D1783" s="1" t="s">
        <v>4767</v>
      </c>
      <c r="E1783" s="1">
        <v>2100123380</v>
      </c>
      <c r="F1783" s="1" t="s">
        <v>215</v>
      </c>
      <c r="G1783" t="s">
        <v>28</v>
      </c>
      <c r="H1783" s="1">
        <v>1000000001127</v>
      </c>
      <c r="I1783" s="1" t="s">
        <v>50</v>
      </c>
      <c r="J1783" s="1" t="s">
        <v>50</v>
      </c>
      <c r="K1783" s="6" t="s">
        <v>4768</v>
      </c>
      <c r="L1783" t="s">
        <v>13</v>
      </c>
      <c r="M1783" t="s">
        <v>28</v>
      </c>
      <c r="N1783" s="6" t="s">
        <v>4768</v>
      </c>
      <c r="O1783" t="s">
        <v>28</v>
      </c>
      <c r="P1783" t="s">
        <v>28</v>
      </c>
      <c r="Q1783" t="s">
        <v>28</v>
      </c>
      <c r="R1783" s="7" t="s">
        <v>4769</v>
      </c>
      <c r="S1783" s="8">
        <f>R1783/N1783 * -1</f>
      </c>
      <c r="T1783">
        <f>VLOOKUP(H1783,SKU_PORKMEAT!A2:D683,{3},FALSE)</f>
      </c>
      <c r="U1783" s="1">
        <f>VLOOKUP(UPPER(IF(IFERROR(VLOOKUP(E1783,SOTC_PORKMEAT!A2:B5441,{2},FALSE), TRUE)=TRUE, VLOOKUP(E1783,PICKUP_PORKMEAT!A2:B559,{2},FALSE),VLOOKUP(E1783,SOTC_PORKMEAT!A2:B5441,{2},FALSE))), CUSTOMERS_PORKMEAT!A2:C951,{3},FALSE)</f>
      </c>
      <c r="V1783" s="1">
        <f>VLOOKUP(UPPER(IF(IFERROR(VLOOKUP(E1783,SOTC_PORKMEAT!A2:B5441,{2},FALSE), TRUE)=TRUE, VLOOKUP(E1783,PICKUP_PORKMEAT!A2:B559,{2},FALSE),VLOOKUP(E1783,SOTC_PORKMEAT!A2:B5441,{2},FALSE))), CUSTOMERS_PORKMEAT!A2:D951,{4},FALSE)</f>
      </c>
      <c r="W1783" s="1">
        <f>VLOOKUP(H1783,SKU_PORKMEAT!A2:D683,{4},FALSE)</f>
      </c>
      <c r="X1783" s="1">
        <v>15</v>
      </c>
      <c r="Y1783" t="s">
        <v>215</v>
      </c>
    </row>
    <row r="1784" spans="1:25" x14ac:dyDescent="0.25">
      <c r="A1784" s="1">
        <v>2024</v>
      </c>
      <c r="B1784" s="1" t="s">
        <v>24</v>
      </c>
      <c r="C1784" s="1" t="s">
        <v>4260</v>
      </c>
      <c r="D1784" s="1" t="s">
        <v>4770</v>
      </c>
      <c r="E1784" s="1">
        <v>2100123513</v>
      </c>
      <c r="F1784" s="1" t="s">
        <v>223</v>
      </c>
      <c r="G1784" t="s">
        <v>28</v>
      </c>
      <c r="H1784" s="1">
        <v>1000000001127</v>
      </c>
      <c r="I1784" s="1" t="s">
        <v>50</v>
      </c>
      <c r="J1784" s="1" t="s">
        <v>50</v>
      </c>
      <c r="K1784" s="6" t="s">
        <v>4771</v>
      </c>
      <c r="L1784" t="s">
        <v>13</v>
      </c>
      <c r="M1784" t="s">
        <v>28</v>
      </c>
      <c r="N1784" s="6" t="s">
        <v>4771</v>
      </c>
      <c r="O1784" t="s">
        <v>28</v>
      </c>
      <c r="P1784" t="s">
        <v>28</v>
      </c>
      <c r="Q1784" t="s">
        <v>28</v>
      </c>
      <c r="R1784" s="7" t="s">
        <v>4772</v>
      </c>
      <c r="S1784" s="8">
        <f>R1784/N1784 * -1</f>
      </c>
      <c r="T1784">
        <f>VLOOKUP(H1784,SKU_PORKMEAT!A2:D683,{3},FALSE)</f>
      </c>
      <c r="U1784" s="1">
        <f>VLOOKUP(UPPER(IF(IFERROR(VLOOKUP(E1784,SOTC_PORKMEAT!A2:B5441,{2},FALSE), TRUE)=TRUE, VLOOKUP(E1784,PICKUP_PORKMEAT!A2:B559,{2},FALSE),VLOOKUP(E1784,SOTC_PORKMEAT!A2:B5441,{2},FALSE))), CUSTOMERS_PORKMEAT!A2:C951,{3},FALSE)</f>
      </c>
      <c r="V1784" s="1">
        <f>VLOOKUP(UPPER(IF(IFERROR(VLOOKUP(E1784,SOTC_PORKMEAT!A2:B5441,{2},FALSE), TRUE)=TRUE, VLOOKUP(E1784,PICKUP_PORKMEAT!A2:B559,{2},FALSE),VLOOKUP(E1784,SOTC_PORKMEAT!A2:B5441,{2},FALSE))), CUSTOMERS_PORKMEAT!A2:D951,{4},FALSE)</f>
      </c>
      <c r="W1784" s="1">
        <f>VLOOKUP(H1784,SKU_PORKMEAT!A2:D683,{4},FALSE)</f>
      </c>
      <c r="X1784" s="1">
        <v>15</v>
      </c>
      <c r="Y1784" t="s">
        <v>223</v>
      </c>
    </row>
    <row r="1785" spans="1:25" x14ac:dyDescent="0.25">
      <c r="A1785" s="1">
        <v>2024</v>
      </c>
      <c r="B1785" s="1" t="s">
        <v>24</v>
      </c>
      <c r="C1785" s="1" t="s">
        <v>4260</v>
      </c>
      <c r="D1785" s="1" t="s">
        <v>4773</v>
      </c>
      <c r="E1785" s="1">
        <v>2100123381</v>
      </c>
      <c r="F1785" s="1" t="s">
        <v>227</v>
      </c>
      <c r="G1785" t="s">
        <v>28</v>
      </c>
      <c r="H1785" s="1">
        <v>1000000001127</v>
      </c>
      <c r="I1785" s="1" t="s">
        <v>50</v>
      </c>
      <c r="J1785" s="1" t="s">
        <v>50</v>
      </c>
      <c r="K1785" s="6" t="s">
        <v>4774</v>
      </c>
      <c r="L1785" t="s">
        <v>13</v>
      </c>
      <c r="M1785" t="s">
        <v>28</v>
      </c>
      <c r="N1785" s="6" t="s">
        <v>4774</v>
      </c>
      <c r="O1785" t="s">
        <v>28</v>
      </c>
      <c r="P1785" t="s">
        <v>28</v>
      </c>
      <c r="Q1785" t="s">
        <v>28</v>
      </c>
      <c r="R1785" s="7" t="s">
        <v>4775</v>
      </c>
      <c r="S1785" s="8">
        <f>R1785/N1785 * -1</f>
      </c>
      <c r="T1785">
        <f>VLOOKUP(H1785,SKU_PORKMEAT!A2:D683,{3},FALSE)</f>
      </c>
      <c r="U1785" s="1">
        <f>VLOOKUP(UPPER(IF(IFERROR(VLOOKUP(E1785,SOTC_PORKMEAT!A2:B5441,{2},FALSE), TRUE)=TRUE, VLOOKUP(E1785,PICKUP_PORKMEAT!A2:B559,{2},FALSE),VLOOKUP(E1785,SOTC_PORKMEAT!A2:B5441,{2},FALSE))), CUSTOMERS_PORKMEAT!A2:C951,{3},FALSE)</f>
      </c>
      <c r="V1785" s="1">
        <f>VLOOKUP(UPPER(IF(IFERROR(VLOOKUP(E1785,SOTC_PORKMEAT!A2:B5441,{2},FALSE), TRUE)=TRUE, VLOOKUP(E1785,PICKUP_PORKMEAT!A2:B559,{2},FALSE),VLOOKUP(E1785,SOTC_PORKMEAT!A2:B5441,{2},FALSE))), CUSTOMERS_PORKMEAT!A2:D951,{4},FALSE)</f>
      </c>
      <c r="W1785" s="1">
        <f>VLOOKUP(H1785,SKU_PORKMEAT!A2:D683,{4},FALSE)</f>
      </c>
      <c r="X1785" s="1">
        <v>15</v>
      </c>
      <c r="Y1785" t="s">
        <v>227</v>
      </c>
    </row>
    <row r="1786" spans="1:25" x14ac:dyDescent="0.25">
      <c r="A1786" s="1">
        <v>2024</v>
      </c>
      <c r="B1786" s="1" t="s">
        <v>24</v>
      </c>
      <c r="C1786" s="1" t="s">
        <v>4260</v>
      </c>
      <c r="D1786" s="1" t="s">
        <v>4776</v>
      </c>
      <c r="E1786" s="1">
        <v>2100123395</v>
      </c>
      <c r="F1786" s="1" t="s">
        <v>235</v>
      </c>
      <c r="G1786" t="s">
        <v>28</v>
      </c>
      <c r="H1786" s="1">
        <v>1000000001127</v>
      </c>
      <c r="I1786" s="1" t="s">
        <v>50</v>
      </c>
      <c r="J1786" s="1" t="s">
        <v>50</v>
      </c>
      <c r="K1786" s="6" t="s">
        <v>4777</v>
      </c>
      <c r="L1786" t="s">
        <v>13</v>
      </c>
      <c r="M1786" t="s">
        <v>28</v>
      </c>
      <c r="N1786" s="6" t="s">
        <v>4777</v>
      </c>
      <c r="O1786" t="s">
        <v>28</v>
      </c>
      <c r="P1786" t="s">
        <v>28</v>
      </c>
      <c r="Q1786" t="s">
        <v>28</v>
      </c>
      <c r="R1786" s="7" t="s">
        <v>4778</v>
      </c>
      <c r="S1786" s="8">
        <f>R1786/N1786 * -1</f>
      </c>
      <c r="T1786">
        <f>VLOOKUP(H1786,SKU_PORKMEAT!A2:D683,{3},FALSE)</f>
      </c>
      <c r="U1786" s="1">
        <f>VLOOKUP(UPPER(IF(IFERROR(VLOOKUP(E1786,SOTC_PORKMEAT!A2:B5441,{2},FALSE), TRUE)=TRUE, VLOOKUP(E1786,PICKUP_PORKMEAT!A2:B559,{2},FALSE),VLOOKUP(E1786,SOTC_PORKMEAT!A2:B5441,{2},FALSE))), CUSTOMERS_PORKMEAT!A2:C951,{3},FALSE)</f>
      </c>
      <c r="V1786" s="1">
        <f>VLOOKUP(UPPER(IF(IFERROR(VLOOKUP(E1786,SOTC_PORKMEAT!A2:B5441,{2},FALSE), TRUE)=TRUE, VLOOKUP(E1786,PICKUP_PORKMEAT!A2:B559,{2},FALSE),VLOOKUP(E1786,SOTC_PORKMEAT!A2:B5441,{2},FALSE))), CUSTOMERS_PORKMEAT!A2:D951,{4},FALSE)</f>
      </c>
      <c r="W1786" s="1">
        <f>VLOOKUP(H1786,SKU_PORKMEAT!A2:D683,{4},FALSE)</f>
      </c>
      <c r="X1786" s="1">
        <v>15</v>
      </c>
      <c r="Y1786" t="s">
        <v>235</v>
      </c>
    </row>
    <row r="1787" spans="1:25" x14ac:dyDescent="0.25">
      <c r="A1787" s="1">
        <v>2024</v>
      </c>
      <c r="B1787" s="1" t="s">
        <v>24</v>
      </c>
      <c r="C1787" s="1" t="s">
        <v>4260</v>
      </c>
      <c r="D1787" s="1" t="s">
        <v>4779</v>
      </c>
      <c r="E1787" s="1">
        <v>2100123372</v>
      </c>
      <c r="F1787" s="1" t="s">
        <v>576</v>
      </c>
      <c r="G1787" t="s">
        <v>28</v>
      </c>
      <c r="H1787" s="1">
        <v>1000000000762</v>
      </c>
      <c r="I1787" s="1" t="s">
        <v>504</v>
      </c>
      <c r="J1787" s="1" t="s">
        <v>504</v>
      </c>
      <c r="K1787" s="6" t="s">
        <v>2170</v>
      </c>
      <c r="L1787" t="s">
        <v>13</v>
      </c>
      <c r="M1787" t="s">
        <v>28</v>
      </c>
      <c r="N1787" s="6" t="s">
        <v>2170</v>
      </c>
      <c r="O1787" t="s">
        <v>28</v>
      </c>
      <c r="P1787" t="s">
        <v>28</v>
      </c>
      <c r="Q1787" t="s">
        <v>28</v>
      </c>
      <c r="R1787" s="7" t="s">
        <v>2938</v>
      </c>
      <c r="S1787" s="8">
        <f>R1787/N1787 * -1</f>
      </c>
      <c r="T1787">
        <f>VLOOKUP(H1787,SKU_PORKMEAT!A2:D683,{3},FALSE)</f>
      </c>
      <c r="U1787" s="1">
        <f>VLOOKUP(UPPER(IF(IFERROR(VLOOKUP(E1787,SOTC_PORKMEAT!A2:B5441,{2},FALSE), TRUE)=TRUE, VLOOKUP(E1787,PICKUP_PORKMEAT!A2:B559,{2},FALSE),VLOOKUP(E1787,SOTC_PORKMEAT!A2:B5441,{2},FALSE))), CUSTOMERS_PORKMEAT!A2:C951,{3},FALSE)</f>
      </c>
      <c r="V1787" s="1">
        <f>VLOOKUP(UPPER(IF(IFERROR(VLOOKUP(E1787,SOTC_PORKMEAT!A2:B5441,{2},FALSE), TRUE)=TRUE, VLOOKUP(E1787,PICKUP_PORKMEAT!A2:B559,{2},FALSE),VLOOKUP(E1787,SOTC_PORKMEAT!A2:B5441,{2},FALSE))), CUSTOMERS_PORKMEAT!A2:D951,{4},FALSE)</f>
      </c>
      <c r="W1787" s="1">
        <f>VLOOKUP(H1787,SKU_PORKMEAT!A2:D683,{4},FALSE)</f>
      </c>
      <c r="X1787" s="1">
        <v>12</v>
      </c>
      <c r="Y1787" t="s">
        <v>576</v>
      </c>
    </row>
    <row r="1788" spans="1:25" x14ac:dyDescent="0.25">
      <c r="A1788" s="1">
        <v>2024</v>
      </c>
      <c r="B1788" s="1" t="s">
        <v>24</v>
      </c>
      <c r="C1788" s="1" t="s">
        <v>4260</v>
      </c>
      <c r="D1788" s="1" t="s">
        <v>4780</v>
      </c>
      <c r="E1788" s="1">
        <v>2100123516</v>
      </c>
      <c r="F1788" s="1" t="s">
        <v>239</v>
      </c>
      <c r="G1788" t="s">
        <v>28</v>
      </c>
      <c r="H1788" s="1">
        <v>1000000001127</v>
      </c>
      <c r="I1788" s="1" t="s">
        <v>50</v>
      </c>
      <c r="J1788" s="1" t="s">
        <v>50</v>
      </c>
      <c r="K1788" s="6" t="s">
        <v>165</v>
      </c>
      <c r="L1788" t="s">
        <v>13</v>
      </c>
      <c r="M1788" t="s">
        <v>28</v>
      </c>
      <c r="N1788" s="6" t="s">
        <v>165</v>
      </c>
      <c r="O1788" t="s">
        <v>28</v>
      </c>
      <c r="P1788" t="s">
        <v>28</v>
      </c>
      <c r="Q1788" t="s">
        <v>28</v>
      </c>
      <c r="R1788" s="7" t="s">
        <v>4781</v>
      </c>
      <c r="S1788" s="8">
        <f>R1788/N1788 * -1</f>
      </c>
      <c r="T1788">
        <f>VLOOKUP(H1788,SKU_PORKMEAT!A2:D683,{3},FALSE)</f>
      </c>
      <c r="U1788" s="1">
        <f>VLOOKUP(UPPER(IF(IFERROR(VLOOKUP(E1788,SOTC_PORKMEAT!A2:B5441,{2},FALSE), TRUE)=TRUE, VLOOKUP(E1788,PICKUP_PORKMEAT!A2:B559,{2},FALSE),VLOOKUP(E1788,SOTC_PORKMEAT!A2:B5441,{2},FALSE))), CUSTOMERS_PORKMEAT!A2:C951,{3},FALSE)</f>
      </c>
      <c r="V1788" s="1">
        <f>VLOOKUP(UPPER(IF(IFERROR(VLOOKUP(E1788,SOTC_PORKMEAT!A2:B5441,{2},FALSE), TRUE)=TRUE, VLOOKUP(E1788,PICKUP_PORKMEAT!A2:B559,{2},FALSE),VLOOKUP(E1788,SOTC_PORKMEAT!A2:B5441,{2},FALSE))), CUSTOMERS_PORKMEAT!A2:D951,{4},FALSE)</f>
      </c>
      <c r="W1788" s="1">
        <f>VLOOKUP(H1788,SKU_PORKMEAT!A2:D683,{4},FALSE)</f>
      </c>
      <c r="X1788" s="1">
        <v>15</v>
      </c>
      <c r="Y1788" t="s">
        <v>239</v>
      </c>
    </row>
    <row r="1789" spans="1:25" x14ac:dyDescent="0.25">
      <c r="A1789" s="1">
        <v>2024</v>
      </c>
      <c r="B1789" s="1" t="s">
        <v>24</v>
      </c>
      <c r="C1789" s="1" t="s">
        <v>4260</v>
      </c>
      <c r="D1789" s="1" t="s">
        <v>4782</v>
      </c>
      <c r="E1789" s="1">
        <v>2100123519</v>
      </c>
      <c r="F1789" s="1" t="s">
        <v>243</v>
      </c>
      <c r="G1789" t="s">
        <v>28</v>
      </c>
      <c r="H1789" s="1">
        <v>1000000001127</v>
      </c>
      <c r="I1789" s="1" t="s">
        <v>50</v>
      </c>
      <c r="J1789" s="1" t="s">
        <v>50</v>
      </c>
      <c r="K1789" s="6" t="s">
        <v>1490</v>
      </c>
      <c r="L1789" t="s">
        <v>13</v>
      </c>
      <c r="M1789" t="s">
        <v>28</v>
      </c>
      <c r="N1789" s="6" t="s">
        <v>1490</v>
      </c>
      <c r="O1789" t="s">
        <v>28</v>
      </c>
      <c r="P1789" t="s">
        <v>28</v>
      </c>
      <c r="Q1789" t="s">
        <v>28</v>
      </c>
      <c r="R1789" s="7" t="s">
        <v>4783</v>
      </c>
      <c r="S1789" s="8">
        <f>R1789/N1789 * -1</f>
      </c>
      <c r="T1789">
        <f>VLOOKUP(H1789,SKU_PORKMEAT!A2:D683,{3},FALSE)</f>
      </c>
      <c r="U1789" s="1">
        <f>VLOOKUP(UPPER(IF(IFERROR(VLOOKUP(E1789,SOTC_PORKMEAT!A2:B5441,{2},FALSE), TRUE)=TRUE, VLOOKUP(E1789,PICKUP_PORKMEAT!A2:B559,{2},FALSE),VLOOKUP(E1789,SOTC_PORKMEAT!A2:B5441,{2},FALSE))), CUSTOMERS_PORKMEAT!A2:C951,{3},FALSE)</f>
      </c>
      <c r="V1789" s="1">
        <f>VLOOKUP(UPPER(IF(IFERROR(VLOOKUP(E1789,SOTC_PORKMEAT!A2:B5441,{2},FALSE), TRUE)=TRUE, VLOOKUP(E1789,PICKUP_PORKMEAT!A2:B559,{2},FALSE),VLOOKUP(E1789,SOTC_PORKMEAT!A2:B5441,{2},FALSE))), CUSTOMERS_PORKMEAT!A2:D951,{4},FALSE)</f>
      </c>
      <c r="W1789" s="1">
        <f>VLOOKUP(H1789,SKU_PORKMEAT!A2:D683,{4},FALSE)</f>
      </c>
      <c r="X1789" s="1">
        <v>15</v>
      </c>
      <c r="Y1789" t="s">
        <v>243</v>
      </c>
    </row>
    <row r="1790" spans="1:25" x14ac:dyDescent="0.25">
      <c r="A1790" s="1">
        <v>2024</v>
      </c>
      <c r="B1790" s="1" t="s">
        <v>24</v>
      </c>
      <c r="C1790" s="1" t="s">
        <v>4260</v>
      </c>
      <c r="D1790" s="1" t="s">
        <v>4782</v>
      </c>
      <c r="E1790" s="1">
        <v>2100123519</v>
      </c>
      <c r="F1790" s="1" t="s">
        <v>243</v>
      </c>
      <c r="G1790" t="s">
        <v>28</v>
      </c>
      <c r="H1790" s="1">
        <v>1000000001357</v>
      </c>
      <c r="I1790" s="1" t="s">
        <v>246</v>
      </c>
      <c r="J1790" s="1" t="s">
        <v>246</v>
      </c>
      <c r="K1790" s="6" t="s">
        <v>4784</v>
      </c>
      <c r="L1790" t="s">
        <v>13</v>
      </c>
      <c r="M1790" t="s">
        <v>28</v>
      </c>
      <c r="N1790" s="6" t="s">
        <v>4784</v>
      </c>
      <c r="O1790" t="s">
        <v>28</v>
      </c>
      <c r="P1790" t="s">
        <v>28</v>
      </c>
      <c r="Q1790" t="s">
        <v>28</v>
      </c>
      <c r="R1790" s="7" t="s">
        <v>4785</v>
      </c>
      <c r="S1790" s="8">
        <f>R1790/N1790 * -1</f>
      </c>
      <c r="T1790">
        <f>VLOOKUP(H1790,SKU_PORKMEAT!A2:D683,{3},FALSE)</f>
      </c>
      <c r="U1790" s="1">
        <f>VLOOKUP(UPPER(IF(IFERROR(VLOOKUP(E1790,SOTC_PORKMEAT!A2:B5441,{2},FALSE), TRUE)=TRUE, VLOOKUP(E1790,PICKUP_PORKMEAT!A2:B559,{2},FALSE),VLOOKUP(E1790,SOTC_PORKMEAT!A2:B5441,{2},FALSE))), CUSTOMERS_PORKMEAT!A2:C951,{3},FALSE)</f>
      </c>
      <c r="V1790" s="1">
        <f>VLOOKUP(UPPER(IF(IFERROR(VLOOKUP(E1790,SOTC_PORKMEAT!A2:B5441,{2},FALSE), TRUE)=TRUE, VLOOKUP(E1790,PICKUP_PORKMEAT!A2:B559,{2},FALSE),VLOOKUP(E1790,SOTC_PORKMEAT!A2:B5441,{2},FALSE))), CUSTOMERS_PORKMEAT!A2:D951,{4},FALSE)</f>
      </c>
      <c r="W1790" s="1">
        <f>VLOOKUP(H1790,SKU_PORKMEAT!A2:D683,{4},FALSE)</f>
      </c>
      <c r="X1790" s="1">
        <v>15</v>
      </c>
      <c r="Y1790" t="s">
        <v>243</v>
      </c>
    </row>
    <row r="1791" spans="1:25" x14ac:dyDescent="0.25">
      <c r="A1791" s="1">
        <v>2024</v>
      </c>
      <c r="B1791" s="1" t="s">
        <v>24</v>
      </c>
      <c r="C1791" s="1" t="s">
        <v>3545</v>
      </c>
      <c r="D1791" s="1" t="s">
        <v>4786</v>
      </c>
      <c r="E1791" s="1">
        <v>2100123367</v>
      </c>
      <c r="F1791" s="1" t="s">
        <v>250</v>
      </c>
      <c r="G1791" t="s">
        <v>28</v>
      </c>
      <c r="H1791" s="1">
        <v>1000000001128</v>
      </c>
      <c r="I1791" s="1" t="s">
        <v>73</v>
      </c>
      <c r="J1791" s="1" t="s">
        <v>73</v>
      </c>
      <c r="K1791" s="6" t="s">
        <v>2250</v>
      </c>
      <c r="L1791" t="s">
        <v>13</v>
      </c>
      <c r="M1791" t="s">
        <v>28</v>
      </c>
      <c r="N1791" s="6" t="s">
        <v>2250</v>
      </c>
      <c r="O1791" t="s">
        <v>28</v>
      </c>
      <c r="P1791" t="s">
        <v>28</v>
      </c>
      <c r="Q1791" t="s">
        <v>28</v>
      </c>
      <c r="R1791" s="7" t="s">
        <v>4787</v>
      </c>
      <c r="S1791" s="8">
        <f>R1791/N1791 * -1</f>
      </c>
      <c r="T1791">
        <f>VLOOKUP(H1791,SKU_PORKMEAT!A2:D683,{3},FALSE)</f>
      </c>
      <c r="U1791" s="1">
        <f>VLOOKUP(UPPER(IF(IFERROR(VLOOKUP(E1791,SOTC_PORKMEAT!A2:B5441,{2},FALSE), TRUE)=TRUE, VLOOKUP(E1791,PICKUP_PORKMEAT!A2:B559,{2},FALSE),VLOOKUP(E1791,SOTC_PORKMEAT!A2:B5441,{2},FALSE))), CUSTOMERS_PORKMEAT!A2:C951,{3},FALSE)</f>
      </c>
      <c r="V1791" s="1">
        <f>VLOOKUP(UPPER(IF(IFERROR(VLOOKUP(E1791,SOTC_PORKMEAT!A2:B5441,{2},FALSE), TRUE)=TRUE, VLOOKUP(E1791,PICKUP_PORKMEAT!A2:B559,{2},FALSE),VLOOKUP(E1791,SOTC_PORKMEAT!A2:B5441,{2},FALSE))), CUSTOMERS_PORKMEAT!A2:D951,{4},FALSE)</f>
      </c>
      <c r="W1791" s="1">
        <f>VLOOKUP(H1791,SKU_PORKMEAT!A2:D683,{4},FALSE)</f>
      </c>
      <c r="X1791" s="1">
        <v>15</v>
      </c>
      <c r="Y1791" t="s">
        <v>250</v>
      </c>
    </row>
    <row r="1792" spans="1:25" x14ac:dyDescent="0.25">
      <c r="A1792" s="1">
        <v>2024</v>
      </c>
      <c r="B1792" s="1" t="s">
        <v>24</v>
      </c>
      <c r="C1792" s="1" t="s">
        <v>4260</v>
      </c>
      <c r="D1792" s="1" t="s">
        <v>4788</v>
      </c>
      <c r="E1792" s="1">
        <v>2100123520</v>
      </c>
      <c r="F1792" s="1" t="s">
        <v>4611</v>
      </c>
      <c r="G1792" t="s">
        <v>28</v>
      </c>
      <c r="H1792" s="1">
        <v>1000000001128</v>
      </c>
      <c r="I1792" s="1" t="s">
        <v>73</v>
      </c>
      <c r="J1792" s="1" t="s">
        <v>73</v>
      </c>
      <c r="K1792" s="6" t="s">
        <v>4789</v>
      </c>
      <c r="L1792" t="s">
        <v>13</v>
      </c>
      <c r="M1792" t="s">
        <v>28</v>
      </c>
      <c r="N1792" s="6" t="s">
        <v>4789</v>
      </c>
      <c r="O1792" t="s">
        <v>28</v>
      </c>
      <c r="P1792" t="s">
        <v>28</v>
      </c>
      <c r="Q1792" t="s">
        <v>28</v>
      </c>
      <c r="R1792" s="7" t="s">
        <v>4790</v>
      </c>
      <c r="S1792" s="8">
        <f>R1792/N1792 * -1</f>
      </c>
      <c r="T1792">
        <f>VLOOKUP(H1792,SKU_PORKMEAT!A2:D683,{3},FALSE)</f>
      </c>
      <c r="U1792" s="1">
        <f>VLOOKUP(UPPER(IF(IFERROR(VLOOKUP(E1792,SOTC_PORKMEAT!A2:B5441,{2},FALSE), TRUE)=TRUE, VLOOKUP(E1792,PICKUP_PORKMEAT!A2:B559,{2},FALSE),VLOOKUP(E1792,SOTC_PORKMEAT!A2:B5441,{2},FALSE))), CUSTOMERS_PORKMEAT!A2:C951,{3},FALSE)</f>
      </c>
      <c r="V1792" s="1">
        <f>VLOOKUP(UPPER(IF(IFERROR(VLOOKUP(E1792,SOTC_PORKMEAT!A2:B5441,{2},FALSE), TRUE)=TRUE, VLOOKUP(E1792,PICKUP_PORKMEAT!A2:B559,{2},FALSE),VLOOKUP(E1792,SOTC_PORKMEAT!A2:B5441,{2},FALSE))), CUSTOMERS_PORKMEAT!A2:D951,{4},FALSE)</f>
      </c>
      <c r="W1792" s="1">
        <f>VLOOKUP(H1792,SKU_PORKMEAT!A2:D683,{4},FALSE)</f>
      </c>
      <c r="X1792" s="1">
        <v>15</v>
      </c>
      <c r="Y1792" t="s">
        <v>4611</v>
      </c>
    </row>
    <row r="1793" spans="1:25" x14ac:dyDescent="0.25">
      <c r="A1793" s="1">
        <v>2024</v>
      </c>
      <c r="B1793" s="1" t="s">
        <v>24</v>
      </c>
      <c r="C1793" s="1" t="s">
        <v>4260</v>
      </c>
      <c r="D1793" s="1" t="s">
        <v>4788</v>
      </c>
      <c r="E1793" s="1">
        <v>2100123520</v>
      </c>
      <c r="F1793" s="1" t="s">
        <v>4611</v>
      </c>
      <c r="G1793" t="s">
        <v>28</v>
      </c>
      <c r="H1793" s="1">
        <v>1000000001357</v>
      </c>
      <c r="I1793" s="1" t="s">
        <v>246</v>
      </c>
      <c r="J1793" s="1" t="s">
        <v>246</v>
      </c>
      <c r="K1793" s="6" t="s">
        <v>4791</v>
      </c>
      <c r="L1793" t="s">
        <v>13</v>
      </c>
      <c r="M1793" t="s">
        <v>28</v>
      </c>
      <c r="N1793" s="6" t="s">
        <v>4791</v>
      </c>
      <c r="O1793" t="s">
        <v>28</v>
      </c>
      <c r="P1793" t="s">
        <v>28</v>
      </c>
      <c r="Q1793" t="s">
        <v>28</v>
      </c>
      <c r="R1793" s="7" t="s">
        <v>4792</v>
      </c>
      <c r="S1793" s="8">
        <f>R1793/N1793 * -1</f>
      </c>
      <c r="T1793">
        <f>VLOOKUP(H1793,SKU_PORKMEAT!A2:D683,{3},FALSE)</f>
      </c>
      <c r="U1793" s="1">
        <f>VLOOKUP(UPPER(IF(IFERROR(VLOOKUP(E1793,SOTC_PORKMEAT!A2:B5441,{2},FALSE), TRUE)=TRUE, VLOOKUP(E1793,PICKUP_PORKMEAT!A2:B559,{2},FALSE),VLOOKUP(E1793,SOTC_PORKMEAT!A2:B5441,{2},FALSE))), CUSTOMERS_PORKMEAT!A2:C951,{3},FALSE)</f>
      </c>
      <c r="V1793" s="1">
        <f>VLOOKUP(UPPER(IF(IFERROR(VLOOKUP(E1793,SOTC_PORKMEAT!A2:B5441,{2},FALSE), TRUE)=TRUE, VLOOKUP(E1793,PICKUP_PORKMEAT!A2:B559,{2},FALSE),VLOOKUP(E1793,SOTC_PORKMEAT!A2:B5441,{2},FALSE))), CUSTOMERS_PORKMEAT!A2:D951,{4},FALSE)</f>
      </c>
      <c r="W1793" s="1">
        <f>VLOOKUP(H1793,SKU_PORKMEAT!A2:D683,{4},FALSE)</f>
      </c>
      <c r="X1793" s="1">
        <v>15</v>
      </c>
      <c r="Y1793" t="s">
        <v>4611</v>
      </c>
    </row>
    <row r="1794" spans="1:25" x14ac:dyDescent="0.25">
      <c r="A1794" s="1">
        <v>2024</v>
      </c>
      <c r="B1794" s="1" t="s">
        <v>24</v>
      </c>
      <c r="C1794" s="1" t="s">
        <v>4260</v>
      </c>
      <c r="D1794" s="1" t="s">
        <v>4793</v>
      </c>
      <c r="E1794" s="1">
        <v>2100123521</v>
      </c>
      <c r="F1794" s="1" t="s">
        <v>4611</v>
      </c>
      <c r="G1794" t="s">
        <v>28</v>
      </c>
      <c r="H1794" s="1">
        <v>1000000001128</v>
      </c>
      <c r="I1794" s="1" t="s">
        <v>73</v>
      </c>
      <c r="J1794" s="1" t="s">
        <v>73</v>
      </c>
      <c r="K1794" s="6" t="s">
        <v>1490</v>
      </c>
      <c r="L1794" t="s">
        <v>13</v>
      </c>
      <c r="M1794" t="s">
        <v>28</v>
      </c>
      <c r="N1794" s="6" t="s">
        <v>1490</v>
      </c>
      <c r="O1794" t="s">
        <v>28</v>
      </c>
      <c r="P1794" t="s">
        <v>28</v>
      </c>
      <c r="Q1794" t="s">
        <v>28</v>
      </c>
      <c r="R1794" s="7" t="s">
        <v>4794</v>
      </c>
      <c r="S1794" s="8">
        <f>R1794/N1794 * -1</f>
      </c>
      <c r="T1794">
        <f>VLOOKUP(H1794,SKU_PORKMEAT!A2:D683,{3},FALSE)</f>
      </c>
      <c r="U1794" s="1">
        <f>VLOOKUP(UPPER(IF(IFERROR(VLOOKUP(E1794,SOTC_PORKMEAT!A2:B5441,{2},FALSE), TRUE)=TRUE, VLOOKUP(E1794,PICKUP_PORKMEAT!A2:B559,{2},FALSE),VLOOKUP(E1794,SOTC_PORKMEAT!A2:B5441,{2},FALSE))), CUSTOMERS_PORKMEAT!A2:C951,{3},FALSE)</f>
      </c>
      <c r="V1794" s="1">
        <f>VLOOKUP(UPPER(IF(IFERROR(VLOOKUP(E1794,SOTC_PORKMEAT!A2:B5441,{2},FALSE), TRUE)=TRUE, VLOOKUP(E1794,PICKUP_PORKMEAT!A2:B559,{2},FALSE),VLOOKUP(E1794,SOTC_PORKMEAT!A2:B5441,{2},FALSE))), CUSTOMERS_PORKMEAT!A2:D951,{4},FALSE)</f>
      </c>
      <c r="W1794" s="1">
        <f>VLOOKUP(H1794,SKU_PORKMEAT!A2:D683,{4},FALSE)</f>
      </c>
      <c r="X1794" s="1">
        <v>15</v>
      </c>
      <c r="Y1794" t="s">
        <v>4611</v>
      </c>
    </row>
    <row r="1795" spans="1:25" x14ac:dyDescent="0.25">
      <c r="A1795" s="1">
        <v>2024</v>
      </c>
      <c r="B1795" s="1" t="s">
        <v>24</v>
      </c>
      <c r="C1795" s="1" t="s">
        <v>4260</v>
      </c>
      <c r="D1795" s="1" t="s">
        <v>4795</v>
      </c>
      <c r="E1795" s="1">
        <v>2100123393</v>
      </c>
      <c r="F1795" s="1" t="s">
        <v>2500</v>
      </c>
      <c r="G1795" t="s">
        <v>28</v>
      </c>
      <c r="H1795" s="1">
        <v>1000000001127</v>
      </c>
      <c r="I1795" s="1" t="s">
        <v>50</v>
      </c>
      <c r="J1795" s="1" t="s">
        <v>50</v>
      </c>
      <c r="K1795" s="6" t="s">
        <v>4796</v>
      </c>
      <c r="L1795" t="s">
        <v>13</v>
      </c>
      <c r="M1795" t="s">
        <v>28</v>
      </c>
      <c r="N1795" s="6" t="s">
        <v>4796</v>
      </c>
      <c r="O1795" t="s">
        <v>28</v>
      </c>
      <c r="P1795" t="s">
        <v>28</v>
      </c>
      <c r="Q1795" t="s">
        <v>28</v>
      </c>
      <c r="R1795" s="7" t="s">
        <v>4797</v>
      </c>
      <c r="S1795" s="8">
        <f>R1795/N1795 * -1</f>
      </c>
      <c r="T1795">
        <f>VLOOKUP(H1795,SKU_PORKMEAT!A2:D683,{3},FALSE)</f>
      </c>
      <c r="U1795" s="1">
        <f>VLOOKUP(UPPER(IF(IFERROR(VLOOKUP(E1795,SOTC_PORKMEAT!A2:B5441,{2},FALSE), TRUE)=TRUE, VLOOKUP(E1795,PICKUP_PORKMEAT!A2:B559,{2},FALSE),VLOOKUP(E1795,SOTC_PORKMEAT!A2:B5441,{2},FALSE))), CUSTOMERS_PORKMEAT!A2:C951,{3},FALSE)</f>
      </c>
      <c r="V1795" s="1">
        <f>VLOOKUP(UPPER(IF(IFERROR(VLOOKUP(E1795,SOTC_PORKMEAT!A2:B5441,{2},FALSE), TRUE)=TRUE, VLOOKUP(E1795,PICKUP_PORKMEAT!A2:B559,{2},FALSE),VLOOKUP(E1795,SOTC_PORKMEAT!A2:B5441,{2},FALSE))), CUSTOMERS_PORKMEAT!A2:D951,{4},FALSE)</f>
      </c>
      <c r="W1795" s="1">
        <f>VLOOKUP(H1795,SKU_PORKMEAT!A2:D683,{4},FALSE)</f>
      </c>
      <c r="X1795" s="1">
        <v>15</v>
      </c>
      <c r="Y1795" t="s">
        <v>2500</v>
      </c>
    </row>
    <row r="1796" spans="1:25" x14ac:dyDescent="0.25">
      <c r="A1796" s="1">
        <v>2024</v>
      </c>
      <c r="B1796" s="1" t="s">
        <v>24</v>
      </c>
      <c r="C1796" s="1" t="s">
        <v>983</v>
      </c>
      <c r="D1796" s="1" t="s">
        <v>4798</v>
      </c>
      <c r="E1796" s="1">
        <v>2100121576</v>
      </c>
      <c r="F1796" s="1">
        <f>VLOOKUP(UPPER(IF(IFERROR(VLOOKUP(E1796,SOTC_PORKMEAT!A2:B5441,{2},FALSE), TRUE)=TRUE, VLOOKUP(E1796,PICKUP_PORKMEAT!A2:B559,{2},FALSE),VLOOKUP(E1796,SOTC_PORKMEAT!A2:B5441,{2},FALSE))), CUSTOMERS_PORKMEAT!A2:B951,{2},FALSE)</f>
      </c>
      <c r="G1796" t="s">
        <v>28</v>
      </c>
      <c r="H1796" s="1">
        <v>1000000001141</v>
      </c>
      <c r="I1796" s="1" t="s">
        <v>272</v>
      </c>
      <c r="J1796" s="1" t="s">
        <v>272</v>
      </c>
      <c r="K1796" s="6" t="s">
        <v>4799</v>
      </c>
      <c r="L1796" t="s">
        <v>13</v>
      </c>
      <c r="M1796" t="s">
        <v>28</v>
      </c>
      <c r="N1796" s="6" t="s">
        <v>4799</v>
      </c>
      <c r="O1796" t="s">
        <v>28</v>
      </c>
      <c r="P1796" t="s">
        <v>28</v>
      </c>
      <c r="Q1796" t="s">
        <v>28</v>
      </c>
      <c r="R1796" s="7" t="s">
        <v>4800</v>
      </c>
      <c r="S1796" s="8">
        <f>R1796/N1796 * -1</f>
      </c>
      <c r="T1796">
        <f>VLOOKUP(H1796,SKU_PORKMEAT!A2:D683,{3},FALSE)</f>
      </c>
      <c r="U1796" s="1">
        <f>VLOOKUP(UPPER(IF(IFERROR(VLOOKUP(E1796,SOTC_PORKMEAT!A2:B5441,{2},FALSE), TRUE)=TRUE, VLOOKUP(E1796,PICKUP_PORKMEAT!A2:B559,{2},FALSE),VLOOKUP(E1796,SOTC_PORKMEAT!A2:B5441,{2},FALSE))), CUSTOMERS_PORKMEAT!A2:C951,{3},FALSE)</f>
      </c>
      <c r="V1796" s="1">
        <f>VLOOKUP(UPPER(IF(IFERROR(VLOOKUP(E1796,SOTC_PORKMEAT!A2:B5441,{2},FALSE), TRUE)=TRUE, VLOOKUP(E1796,PICKUP_PORKMEAT!A2:B559,{2},FALSE),VLOOKUP(E1796,SOTC_PORKMEAT!A2:B5441,{2},FALSE))), CUSTOMERS_PORKMEAT!A2:D951,{4},FALSE)</f>
      </c>
      <c r="W1796" s="1">
        <f>VLOOKUP(H1796,SKU_PORKMEAT!A2:D683,{4},FALSE)</f>
      </c>
      <c r="X1796" s="1">
        <v>17</v>
      </c>
      <c r="Y1796" t="s">
        <v>256</v>
      </c>
    </row>
    <row r="1797" spans="1:25" x14ac:dyDescent="0.25">
      <c r="A1797" s="1">
        <v>2024</v>
      </c>
      <c r="B1797" s="1" t="s">
        <v>24</v>
      </c>
      <c r="C1797" s="1" t="s">
        <v>983</v>
      </c>
      <c r="D1797" s="1" t="s">
        <v>4798</v>
      </c>
      <c r="E1797" s="1">
        <v>2100121576</v>
      </c>
      <c r="F1797" s="1">
        <f>VLOOKUP(UPPER(IF(IFERROR(VLOOKUP(E1797,SOTC_PORKMEAT!A2:B5441,{2},FALSE), TRUE)=TRUE, VLOOKUP(E1797,PICKUP_PORKMEAT!A2:B559,{2},FALSE),VLOOKUP(E1797,SOTC_PORKMEAT!A2:B5441,{2},FALSE))), CUSTOMERS_PORKMEAT!A2:B951,{2},FALSE)</f>
      </c>
      <c r="G1797" t="s">
        <v>28</v>
      </c>
      <c r="H1797" s="1">
        <v>1000000001357</v>
      </c>
      <c r="I1797" s="1" t="s">
        <v>246</v>
      </c>
      <c r="J1797" s="1" t="s">
        <v>246</v>
      </c>
      <c r="K1797" s="6" t="s">
        <v>4801</v>
      </c>
      <c r="L1797" t="s">
        <v>13</v>
      </c>
      <c r="M1797" t="s">
        <v>28</v>
      </c>
      <c r="N1797" s="6" t="s">
        <v>4801</v>
      </c>
      <c r="O1797" t="s">
        <v>28</v>
      </c>
      <c r="P1797" t="s">
        <v>28</v>
      </c>
      <c r="Q1797" t="s">
        <v>28</v>
      </c>
      <c r="R1797" s="7" t="s">
        <v>4802</v>
      </c>
      <c r="S1797" s="8">
        <f>R1797/N1797 * -1</f>
      </c>
      <c r="T1797">
        <f>VLOOKUP(H1797,SKU_PORKMEAT!A2:D683,{3},FALSE)</f>
      </c>
      <c r="U1797" s="1">
        <f>VLOOKUP(UPPER(IF(IFERROR(VLOOKUP(E1797,SOTC_PORKMEAT!A2:B5441,{2},FALSE), TRUE)=TRUE, VLOOKUP(E1797,PICKUP_PORKMEAT!A2:B559,{2},FALSE),VLOOKUP(E1797,SOTC_PORKMEAT!A2:B5441,{2},FALSE))), CUSTOMERS_PORKMEAT!A2:C951,{3},FALSE)</f>
      </c>
      <c r="V1797" s="1">
        <f>VLOOKUP(UPPER(IF(IFERROR(VLOOKUP(E1797,SOTC_PORKMEAT!A2:B5441,{2},FALSE), TRUE)=TRUE, VLOOKUP(E1797,PICKUP_PORKMEAT!A2:B559,{2},FALSE),VLOOKUP(E1797,SOTC_PORKMEAT!A2:B5441,{2},FALSE))), CUSTOMERS_PORKMEAT!A2:D951,{4},FALSE)</f>
      </c>
      <c r="W1797" s="1">
        <f>VLOOKUP(H1797,SKU_PORKMEAT!A2:D683,{4},FALSE)</f>
      </c>
      <c r="X1797" s="1">
        <v>17</v>
      </c>
      <c r="Y1797" t="s">
        <v>256</v>
      </c>
    </row>
    <row r="1798" spans="1:25" x14ac:dyDescent="0.25">
      <c r="A1798" s="1">
        <v>2024</v>
      </c>
      <c r="B1798" s="1" t="s">
        <v>24</v>
      </c>
      <c r="C1798" s="1" t="s">
        <v>983</v>
      </c>
      <c r="D1798" s="1" t="s">
        <v>4798</v>
      </c>
      <c r="E1798" s="1">
        <v>2100121576</v>
      </c>
      <c r="F1798" s="1">
        <f>VLOOKUP(UPPER(IF(IFERROR(VLOOKUP(E1798,SOTC_PORKMEAT!A2:B5441,{2},FALSE), TRUE)=TRUE, VLOOKUP(E1798,PICKUP_PORKMEAT!A2:B559,{2},FALSE),VLOOKUP(E1798,SOTC_PORKMEAT!A2:B5441,{2},FALSE))), CUSTOMERS_PORKMEAT!A2:B951,{2},FALSE)</f>
      </c>
      <c r="G1798" t="s">
        <v>28</v>
      </c>
      <c r="H1798" s="1">
        <v>1000000000702</v>
      </c>
      <c r="I1798" s="1" t="s">
        <v>343</v>
      </c>
      <c r="J1798" s="1" t="s">
        <v>343</v>
      </c>
      <c r="K1798" s="6" t="s">
        <v>4803</v>
      </c>
      <c r="L1798" t="s">
        <v>13</v>
      </c>
      <c r="M1798" t="s">
        <v>28</v>
      </c>
      <c r="N1798" s="6" t="s">
        <v>4803</v>
      </c>
      <c r="O1798" t="s">
        <v>28</v>
      </c>
      <c r="P1798" t="s">
        <v>28</v>
      </c>
      <c r="Q1798" t="s">
        <v>28</v>
      </c>
      <c r="R1798" s="7" t="s">
        <v>4804</v>
      </c>
      <c r="S1798" s="8">
        <f>R1798/N1798 * -1</f>
      </c>
      <c r="T1798">
        <f>VLOOKUP(H1798,SKU_PORKMEAT!A2:D683,{3},FALSE)</f>
      </c>
      <c r="U1798" s="1">
        <f>VLOOKUP(UPPER(IF(IFERROR(VLOOKUP(E1798,SOTC_PORKMEAT!A2:B5441,{2},FALSE), TRUE)=TRUE, VLOOKUP(E1798,PICKUP_PORKMEAT!A2:B559,{2},FALSE),VLOOKUP(E1798,SOTC_PORKMEAT!A2:B5441,{2},FALSE))), CUSTOMERS_PORKMEAT!A2:C951,{3},FALSE)</f>
      </c>
      <c r="V1798" s="1">
        <f>VLOOKUP(UPPER(IF(IFERROR(VLOOKUP(E1798,SOTC_PORKMEAT!A2:B5441,{2},FALSE), TRUE)=TRUE, VLOOKUP(E1798,PICKUP_PORKMEAT!A2:B559,{2},FALSE),VLOOKUP(E1798,SOTC_PORKMEAT!A2:B5441,{2},FALSE))), CUSTOMERS_PORKMEAT!A2:D951,{4},FALSE)</f>
      </c>
      <c r="W1798" s="1">
        <f>VLOOKUP(H1798,SKU_PORKMEAT!A2:D683,{4},FALSE)</f>
      </c>
      <c r="X1798" s="1">
        <v>17</v>
      </c>
      <c r="Y1798" t="s">
        <v>256</v>
      </c>
    </row>
    <row r="1799" spans="1:25" x14ac:dyDescent="0.25">
      <c r="A1799" s="1">
        <v>2024</v>
      </c>
      <c r="B1799" s="1" t="s">
        <v>24</v>
      </c>
      <c r="C1799" s="1" t="s">
        <v>3545</v>
      </c>
      <c r="D1799" s="1" t="s">
        <v>4805</v>
      </c>
      <c r="E1799" s="1">
        <v>2100123404</v>
      </c>
      <c r="F1799" s="1">
        <f>VLOOKUP(UPPER(IF(IFERROR(VLOOKUP(E1799,SOTC_PORKMEAT!A2:B5441,{2},FALSE), TRUE)=TRUE, VLOOKUP(E1799,PICKUP_PORKMEAT!A2:B559,{2},FALSE),VLOOKUP(E1799,SOTC_PORKMEAT!A2:B5441,{2},FALSE))), CUSTOMERS_PORKMEAT!A2:B951,{2},FALSE)</f>
      </c>
      <c r="G1799" t="s">
        <v>28</v>
      </c>
      <c r="H1799" s="1">
        <v>1000000001127</v>
      </c>
      <c r="I1799" s="1" t="s">
        <v>50</v>
      </c>
      <c r="J1799" s="1" t="s">
        <v>50</v>
      </c>
      <c r="K1799" s="6" t="s">
        <v>4806</v>
      </c>
      <c r="L1799" t="s">
        <v>13</v>
      </c>
      <c r="M1799" t="s">
        <v>28</v>
      </c>
      <c r="N1799" s="6" t="s">
        <v>4806</v>
      </c>
      <c r="O1799" t="s">
        <v>28</v>
      </c>
      <c r="P1799" t="s">
        <v>28</v>
      </c>
      <c r="Q1799" t="s">
        <v>28</v>
      </c>
      <c r="R1799" s="7" t="s">
        <v>4807</v>
      </c>
      <c r="S1799" s="8">
        <f>R1799/N1799 * -1</f>
      </c>
      <c r="T1799">
        <f>VLOOKUP(H1799,SKU_PORKMEAT!A2:D683,{3},FALSE)</f>
      </c>
      <c r="U1799" s="1">
        <f>VLOOKUP(UPPER(IF(IFERROR(VLOOKUP(E1799,SOTC_PORKMEAT!A2:B5441,{2},FALSE), TRUE)=TRUE, VLOOKUP(E1799,PICKUP_PORKMEAT!A2:B559,{2},FALSE),VLOOKUP(E1799,SOTC_PORKMEAT!A2:B5441,{2},FALSE))), CUSTOMERS_PORKMEAT!A2:C951,{3},FALSE)</f>
      </c>
      <c r="V1799" s="1">
        <f>VLOOKUP(UPPER(IF(IFERROR(VLOOKUP(E1799,SOTC_PORKMEAT!A2:B5441,{2},FALSE), TRUE)=TRUE, VLOOKUP(E1799,PICKUP_PORKMEAT!A2:B559,{2},FALSE),VLOOKUP(E1799,SOTC_PORKMEAT!A2:B5441,{2},FALSE))), CUSTOMERS_PORKMEAT!A2:D951,{4},FALSE)</f>
      </c>
      <c r="W1799" s="1">
        <f>VLOOKUP(H1799,SKU_PORKMEAT!A2:D683,{4},FALSE)</f>
      </c>
      <c r="X1799" s="1">
        <v>13</v>
      </c>
      <c r="Y1799" t="s">
        <v>256</v>
      </c>
    </row>
    <row r="1800" spans="1:25" x14ac:dyDescent="0.25">
      <c r="A1800" s="1">
        <v>2024</v>
      </c>
      <c r="B1800" s="1" t="s">
        <v>24</v>
      </c>
      <c r="C1800" s="1" t="s">
        <v>4260</v>
      </c>
      <c r="D1800" s="1" t="s">
        <v>4808</v>
      </c>
      <c r="E1800" s="1">
        <v>2100123423</v>
      </c>
      <c r="F1800" s="1">
        <f>VLOOKUP(UPPER(IF(IFERROR(VLOOKUP(E1800,SOTC_PORKMEAT!A2:B5441,{2},FALSE), TRUE)=TRUE, VLOOKUP(E1800,PICKUP_PORKMEAT!A2:B559,{2},FALSE),VLOOKUP(E1800,SOTC_PORKMEAT!A2:B5441,{2},FALSE))), CUSTOMERS_PORKMEAT!A2:B951,{2},FALSE)</f>
      </c>
      <c r="G1800" t="s">
        <v>28</v>
      </c>
      <c r="H1800" s="1">
        <v>1000000001127</v>
      </c>
      <c r="I1800" s="1" t="s">
        <v>50</v>
      </c>
      <c r="J1800" s="1" t="s">
        <v>50</v>
      </c>
      <c r="K1800" s="6" t="s">
        <v>4809</v>
      </c>
      <c r="L1800" t="s">
        <v>13</v>
      </c>
      <c r="M1800" t="s">
        <v>28</v>
      </c>
      <c r="N1800" s="6" t="s">
        <v>4809</v>
      </c>
      <c r="O1800" t="s">
        <v>28</v>
      </c>
      <c r="P1800" t="s">
        <v>28</v>
      </c>
      <c r="Q1800" t="s">
        <v>28</v>
      </c>
      <c r="R1800" s="7" t="s">
        <v>4810</v>
      </c>
      <c r="S1800" s="8">
        <f>R1800/N1800 * -1</f>
      </c>
      <c r="T1800">
        <f>VLOOKUP(H1800,SKU_PORKMEAT!A2:D683,{3},FALSE)</f>
      </c>
      <c r="U1800" s="1">
        <f>VLOOKUP(UPPER(IF(IFERROR(VLOOKUP(E1800,SOTC_PORKMEAT!A2:B5441,{2},FALSE), TRUE)=TRUE, VLOOKUP(E1800,PICKUP_PORKMEAT!A2:B559,{2},FALSE),VLOOKUP(E1800,SOTC_PORKMEAT!A2:B5441,{2},FALSE))), CUSTOMERS_PORKMEAT!A2:C951,{3},FALSE)</f>
      </c>
      <c r="V1800" s="1">
        <f>VLOOKUP(UPPER(IF(IFERROR(VLOOKUP(E1800,SOTC_PORKMEAT!A2:B5441,{2},FALSE), TRUE)=TRUE, VLOOKUP(E1800,PICKUP_PORKMEAT!A2:B559,{2},FALSE),VLOOKUP(E1800,SOTC_PORKMEAT!A2:B5441,{2},FALSE))), CUSTOMERS_PORKMEAT!A2:D951,{4},FALSE)</f>
      </c>
      <c r="W1800" s="1">
        <f>VLOOKUP(H1800,SKU_PORKMEAT!A2:D683,{4},FALSE)</f>
      </c>
      <c r="X1800" s="1">
        <v>13</v>
      </c>
      <c r="Y1800" t="s">
        <v>256</v>
      </c>
    </row>
    <row r="1801" spans="1:25" x14ac:dyDescent="0.25">
      <c r="A1801" s="1">
        <v>2024</v>
      </c>
      <c r="B1801" s="1" t="s">
        <v>24</v>
      </c>
      <c r="C1801" s="1" t="s">
        <v>4260</v>
      </c>
      <c r="D1801" s="1" t="s">
        <v>4811</v>
      </c>
      <c r="E1801" s="1">
        <v>2100123560</v>
      </c>
      <c r="F1801" s="1">
        <f>VLOOKUP(UPPER(IF(IFERROR(VLOOKUP(E1801,SOTC_PORKMEAT!A2:B5441,{2},FALSE), TRUE)=TRUE, VLOOKUP(E1801,PICKUP_PORKMEAT!A2:B559,{2},FALSE),VLOOKUP(E1801,SOTC_PORKMEAT!A2:B5441,{2},FALSE))), CUSTOMERS_PORKMEAT!A2:B951,{2},FALSE)</f>
      </c>
      <c r="G1801" t="s">
        <v>28</v>
      </c>
      <c r="H1801" s="1">
        <v>1000000001128</v>
      </c>
      <c r="I1801" s="1" t="s">
        <v>73</v>
      </c>
      <c r="J1801" s="1" t="s">
        <v>73</v>
      </c>
      <c r="K1801" s="6" t="s">
        <v>4812</v>
      </c>
      <c r="L1801" t="s">
        <v>13</v>
      </c>
      <c r="M1801" t="s">
        <v>28</v>
      </c>
      <c r="N1801" s="6" t="s">
        <v>4812</v>
      </c>
      <c r="O1801" t="s">
        <v>28</v>
      </c>
      <c r="P1801" t="s">
        <v>28</v>
      </c>
      <c r="Q1801" t="s">
        <v>28</v>
      </c>
      <c r="R1801" s="7" t="s">
        <v>4813</v>
      </c>
      <c r="S1801" s="8">
        <f>R1801/N1801 * -1</f>
      </c>
      <c r="T1801">
        <f>VLOOKUP(H1801,SKU_PORKMEAT!A2:D683,{3},FALSE)</f>
      </c>
      <c r="U1801" s="1">
        <f>VLOOKUP(UPPER(IF(IFERROR(VLOOKUP(E1801,SOTC_PORKMEAT!A2:B5441,{2},FALSE), TRUE)=TRUE, VLOOKUP(E1801,PICKUP_PORKMEAT!A2:B559,{2},FALSE),VLOOKUP(E1801,SOTC_PORKMEAT!A2:B5441,{2},FALSE))), CUSTOMERS_PORKMEAT!A2:C951,{3},FALSE)</f>
      </c>
      <c r="V1801" s="1">
        <f>VLOOKUP(UPPER(IF(IFERROR(VLOOKUP(E1801,SOTC_PORKMEAT!A2:B5441,{2},FALSE), TRUE)=TRUE, VLOOKUP(E1801,PICKUP_PORKMEAT!A2:B559,{2},FALSE),VLOOKUP(E1801,SOTC_PORKMEAT!A2:B5441,{2},FALSE))), CUSTOMERS_PORKMEAT!A2:D951,{4},FALSE)</f>
      </c>
      <c r="W1801" s="1">
        <f>VLOOKUP(H1801,SKU_PORKMEAT!A2:D683,{4},FALSE)</f>
      </c>
      <c r="X1801" s="1">
        <v>15</v>
      </c>
      <c r="Y1801" t="s">
        <v>256</v>
      </c>
    </row>
    <row r="1802" spans="1:25" x14ac:dyDescent="0.25">
      <c r="A1802" s="1">
        <v>2024</v>
      </c>
      <c r="B1802" s="1" t="s">
        <v>24</v>
      </c>
      <c r="C1802" s="1" t="s">
        <v>4260</v>
      </c>
      <c r="D1802" s="1" t="s">
        <v>4814</v>
      </c>
      <c r="E1802" s="1">
        <v>2100123412</v>
      </c>
      <c r="F1802" s="1">
        <f>VLOOKUP(UPPER(IF(IFERROR(VLOOKUP(E1802,SOTC_PORKMEAT!A2:B5441,{2},FALSE), TRUE)=TRUE, VLOOKUP(E1802,PICKUP_PORKMEAT!A2:B559,{2},FALSE),VLOOKUP(E1802,SOTC_PORKMEAT!A2:B5441,{2},FALSE))), CUSTOMERS_PORKMEAT!A2:B951,{2},FALSE)</f>
      </c>
      <c r="G1802" t="s">
        <v>28</v>
      </c>
      <c r="H1802" s="1">
        <v>1000000000727</v>
      </c>
      <c r="I1802" s="1" t="s">
        <v>320</v>
      </c>
      <c r="J1802" s="1" t="s">
        <v>320</v>
      </c>
      <c r="K1802" s="6" t="s">
        <v>4815</v>
      </c>
      <c r="L1802" t="s">
        <v>13</v>
      </c>
      <c r="M1802" t="s">
        <v>28</v>
      </c>
      <c r="N1802" s="6" t="s">
        <v>4815</v>
      </c>
      <c r="O1802" t="s">
        <v>28</v>
      </c>
      <c r="P1802" t="s">
        <v>28</v>
      </c>
      <c r="Q1802" t="s">
        <v>28</v>
      </c>
      <c r="R1802" s="7" t="s">
        <v>4816</v>
      </c>
      <c r="S1802" s="8">
        <f>R1802/N1802 * -1</f>
      </c>
      <c r="T1802">
        <f>VLOOKUP(H1802,SKU_PORKMEAT!A2:D683,{3},FALSE)</f>
      </c>
      <c r="U1802" s="1">
        <f>VLOOKUP(UPPER(IF(IFERROR(VLOOKUP(E1802,SOTC_PORKMEAT!A2:B5441,{2},FALSE), TRUE)=TRUE, VLOOKUP(E1802,PICKUP_PORKMEAT!A2:B559,{2},FALSE),VLOOKUP(E1802,SOTC_PORKMEAT!A2:B5441,{2},FALSE))), CUSTOMERS_PORKMEAT!A2:C951,{3},FALSE)</f>
      </c>
      <c r="V1802" s="1">
        <f>VLOOKUP(UPPER(IF(IFERROR(VLOOKUP(E1802,SOTC_PORKMEAT!A2:B5441,{2},FALSE), TRUE)=TRUE, VLOOKUP(E1802,PICKUP_PORKMEAT!A2:B559,{2},FALSE),VLOOKUP(E1802,SOTC_PORKMEAT!A2:B5441,{2},FALSE))), CUSTOMERS_PORKMEAT!A2:D951,{4},FALSE)</f>
      </c>
      <c r="W1802" s="1">
        <f>VLOOKUP(H1802,SKU_PORKMEAT!A2:D683,{4},FALSE)</f>
      </c>
      <c r="X1802" s="1">
        <v>17</v>
      </c>
      <c r="Y1802" t="s">
        <v>256</v>
      </c>
    </row>
    <row r="1803" spans="1:25" x14ac:dyDescent="0.25">
      <c r="A1803" s="1">
        <v>2024</v>
      </c>
      <c r="B1803" s="1" t="s">
        <v>24</v>
      </c>
      <c r="C1803" s="1" t="s">
        <v>3182</v>
      </c>
      <c r="D1803" s="1" t="s">
        <v>4817</v>
      </c>
      <c r="E1803" s="1">
        <v>2100122413</v>
      </c>
      <c r="F1803" s="1" t="s">
        <v>1680</v>
      </c>
      <c r="G1803" t="s">
        <v>28</v>
      </c>
      <c r="H1803" s="1">
        <v>1000000001127</v>
      </c>
      <c r="I1803" s="1" t="s">
        <v>50</v>
      </c>
      <c r="J1803" s="1" t="s">
        <v>50</v>
      </c>
      <c r="K1803" s="6" t="s">
        <v>4818</v>
      </c>
      <c r="L1803" t="s">
        <v>13</v>
      </c>
      <c r="M1803" t="s">
        <v>28</v>
      </c>
      <c r="N1803" s="6" t="s">
        <v>4818</v>
      </c>
      <c r="O1803" t="s">
        <v>28</v>
      </c>
      <c r="P1803" t="s">
        <v>28</v>
      </c>
      <c r="Q1803" t="s">
        <v>28</v>
      </c>
      <c r="R1803" s="7" t="s">
        <v>4819</v>
      </c>
      <c r="S1803" s="8">
        <f>R1803/N1803 * -1</f>
      </c>
      <c r="T1803">
        <f>VLOOKUP(H1803,SKU_PORKMEAT!A2:D683,{3},FALSE)</f>
      </c>
      <c r="U1803" s="1">
        <f>VLOOKUP(UPPER(IF(IFERROR(VLOOKUP(E1803,SOTC_PORKMEAT!A2:B5441,{2},FALSE), TRUE)=TRUE, VLOOKUP(E1803,PICKUP_PORKMEAT!A2:B559,{2},FALSE),VLOOKUP(E1803,SOTC_PORKMEAT!A2:B5441,{2},FALSE))), CUSTOMERS_PORKMEAT!A2:C951,{3},FALSE)</f>
      </c>
      <c r="V1803" s="1">
        <f>VLOOKUP(UPPER(IF(IFERROR(VLOOKUP(E1803,SOTC_PORKMEAT!A2:B5441,{2},FALSE), TRUE)=TRUE, VLOOKUP(E1803,PICKUP_PORKMEAT!A2:B559,{2},FALSE),VLOOKUP(E1803,SOTC_PORKMEAT!A2:B5441,{2},FALSE))), CUSTOMERS_PORKMEAT!A2:D951,{4},FALSE)</f>
      </c>
      <c r="W1803" s="1">
        <f>VLOOKUP(H1803,SKU_PORKMEAT!A2:D683,{4},FALSE)</f>
      </c>
      <c r="X1803" s="1">
        <v>15</v>
      </c>
      <c r="Y1803" t="s">
        <v>1680</v>
      </c>
    </row>
    <row r="1804" spans="1:25" x14ac:dyDescent="0.25">
      <c r="A1804" s="1">
        <v>2024</v>
      </c>
      <c r="B1804" s="1" t="s">
        <v>24</v>
      </c>
      <c r="C1804" s="1" t="s">
        <v>4260</v>
      </c>
      <c r="D1804" s="1" t="s">
        <v>4820</v>
      </c>
      <c r="E1804" s="1">
        <v>2100123880</v>
      </c>
      <c r="F1804" s="1" t="s">
        <v>1680</v>
      </c>
      <c r="G1804" t="s">
        <v>28</v>
      </c>
      <c r="H1804" s="1">
        <v>1000000001127</v>
      </c>
      <c r="I1804" s="1" t="s">
        <v>50</v>
      </c>
      <c r="J1804" s="1" t="s">
        <v>50</v>
      </c>
      <c r="K1804" s="6" t="s">
        <v>4821</v>
      </c>
      <c r="L1804" t="s">
        <v>13</v>
      </c>
      <c r="M1804" t="s">
        <v>28</v>
      </c>
      <c r="N1804" s="6" t="s">
        <v>4821</v>
      </c>
      <c r="O1804" t="s">
        <v>28</v>
      </c>
      <c r="P1804" t="s">
        <v>28</v>
      </c>
      <c r="Q1804" t="s">
        <v>28</v>
      </c>
      <c r="R1804" s="7" t="s">
        <v>4822</v>
      </c>
      <c r="S1804" s="8">
        <f>R1804/N1804 * -1</f>
      </c>
      <c r="T1804">
        <f>VLOOKUP(H1804,SKU_PORKMEAT!A2:D683,{3},FALSE)</f>
      </c>
      <c r="U1804" s="1">
        <f>VLOOKUP(UPPER(IF(IFERROR(VLOOKUP(E1804,SOTC_PORKMEAT!A2:B5441,{2},FALSE), TRUE)=TRUE, VLOOKUP(E1804,PICKUP_PORKMEAT!A2:B559,{2},FALSE),VLOOKUP(E1804,SOTC_PORKMEAT!A2:B5441,{2},FALSE))), CUSTOMERS_PORKMEAT!A2:C951,{3},FALSE)</f>
      </c>
      <c r="V1804" s="1">
        <f>VLOOKUP(UPPER(IF(IFERROR(VLOOKUP(E1804,SOTC_PORKMEAT!A2:B5441,{2},FALSE), TRUE)=TRUE, VLOOKUP(E1804,PICKUP_PORKMEAT!A2:B559,{2},FALSE),VLOOKUP(E1804,SOTC_PORKMEAT!A2:B5441,{2},FALSE))), CUSTOMERS_PORKMEAT!A2:D951,{4},FALSE)</f>
      </c>
      <c r="W1804" s="1">
        <f>VLOOKUP(H1804,SKU_PORKMEAT!A2:D683,{4},FALSE)</f>
      </c>
      <c r="X1804" s="1">
        <v>15</v>
      </c>
      <c r="Y1804" t="s">
        <v>1680</v>
      </c>
    </row>
    <row r="1805" spans="1:25" x14ac:dyDescent="0.25">
      <c r="A1805" s="1">
        <v>2024</v>
      </c>
      <c r="B1805" s="1" t="s">
        <v>24</v>
      </c>
      <c r="C1805" s="1" t="s">
        <v>3182</v>
      </c>
      <c r="D1805" s="1" t="s">
        <v>4823</v>
      </c>
      <c r="E1805" s="1">
        <v>2100122674</v>
      </c>
      <c r="F1805" s="1" t="s">
        <v>828</v>
      </c>
      <c r="G1805" t="s">
        <v>28</v>
      </c>
      <c r="H1805" s="1">
        <v>1000000001141</v>
      </c>
      <c r="I1805" s="1" t="s">
        <v>272</v>
      </c>
      <c r="J1805" s="1" t="s">
        <v>272</v>
      </c>
      <c r="K1805" s="6" t="s">
        <v>4824</v>
      </c>
      <c r="L1805" t="s">
        <v>13</v>
      </c>
      <c r="M1805" t="s">
        <v>28</v>
      </c>
      <c r="N1805" s="6" t="s">
        <v>4824</v>
      </c>
      <c r="O1805" t="s">
        <v>28</v>
      </c>
      <c r="P1805" t="s">
        <v>28</v>
      </c>
      <c r="Q1805" t="s">
        <v>28</v>
      </c>
      <c r="R1805" s="7" t="s">
        <v>4825</v>
      </c>
      <c r="S1805" s="8">
        <f>R1805/N1805 * -1</f>
      </c>
      <c r="T1805">
        <f>VLOOKUP(H1805,SKU_PORKMEAT!A2:D683,{3},FALSE)</f>
      </c>
      <c r="U1805" s="1">
        <f>VLOOKUP(UPPER(IF(IFERROR(VLOOKUP(E1805,SOTC_PORKMEAT!A2:B5441,{2},FALSE), TRUE)=TRUE, VLOOKUP(E1805,PICKUP_PORKMEAT!A2:B559,{2},FALSE),VLOOKUP(E1805,SOTC_PORKMEAT!A2:B5441,{2},FALSE))), CUSTOMERS_PORKMEAT!A2:C951,{3},FALSE)</f>
      </c>
      <c r="V1805" s="1">
        <f>VLOOKUP(UPPER(IF(IFERROR(VLOOKUP(E1805,SOTC_PORKMEAT!A2:B5441,{2},FALSE), TRUE)=TRUE, VLOOKUP(E1805,PICKUP_PORKMEAT!A2:B559,{2},FALSE),VLOOKUP(E1805,SOTC_PORKMEAT!A2:B5441,{2},FALSE))), CUSTOMERS_PORKMEAT!A2:D951,{4},FALSE)</f>
      </c>
      <c r="W1805" s="1">
        <f>VLOOKUP(H1805,SKU_PORKMEAT!A2:D683,{4},FALSE)</f>
      </c>
      <c r="X1805" s="1">
        <v>13</v>
      </c>
      <c r="Y1805" t="s">
        <v>828</v>
      </c>
    </row>
    <row r="1806" spans="1:25" x14ac:dyDescent="0.25">
      <c r="A1806" s="1">
        <v>2024</v>
      </c>
      <c r="B1806" s="1" t="s">
        <v>24</v>
      </c>
      <c r="C1806" s="1" t="s">
        <v>3182</v>
      </c>
      <c r="D1806" s="1" t="s">
        <v>4823</v>
      </c>
      <c r="E1806" s="1">
        <v>2100122674</v>
      </c>
      <c r="F1806" s="1" t="s">
        <v>828</v>
      </c>
      <c r="G1806" t="s">
        <v>28</v>
      </c>
      <c r="H1806" s="1">
        <v>1000000001357</v>
      </c>
      <c r="I1806" s="1" t="s">
        <v>246</v>
      </c>
      <c r="J1806" s="1" t="s">
        <v>246</v>
      </c>
      <c r="K1806" s="6" t="s">
        <v>4826</v>
      </c>
      <c r="L1806" t="s">
        <v>13</v>
      </c>
      <c r="M1806" t="s">
        <v>28</v>
      </c>
      <c r="N1806" s="6" t="s">
        <v>4826</v>
      </c>
      <c r="O1806" t="s">
        <v>28</v>
      </c>
      <c r="P1806" t="s">
        <v>28</v>
      </c>
      <c r="Q1806" t="s">
        <v>28</v>
      </c>
      <c r="R1806" s="7" t="s">
        <v>4827</v>
      </c>
      <c r="S1806" s="8">
        <f>R1806/N1806 * -1</f>
      </c>
      <c r="T1806">
        <f>VLOOKUP(H1806,SKU_PORKMEAT!A2:D683,{3},FALSE)</f>
      </c>
      <c r="U1806" s="1">
        <f>VLOOKUP(UPPER(IF(IFERROR(VLOOKUP(E1806,SOTC_PORKMEAT!A2:B5441,{2},FALSE), TRUE)=TRUE, VLOOKUP(E1806,PICKUP_PORKMEAT!A2:B559,{2},FALSE),VLOOKUP(E1806,SOTC_PORKMEAT!A2:B5441,{2},FALSE))), CUSTOMERS_PORKMEAT!A2:C951,{3},FALSE)</f>
      </c>
      <c r="V1806" s="1">
        <f>VLOOKUP(UPPER(IF(IFERROR(VLOOKUP(E1806,SOTC_PORKMEAT!A2:B5441,{2},FALSE), TRUE)=TRUE, VLOOKUP(E1806,PICKUP_PORKMEAT!A2:B559,{2},FALSE),VLOOKUP(E1806,SOTC_PORKMEAT!A2:B5441,{2},FALSE))), CUSTOMERS_PORKMEAT!A2:D951,{4},FALSE)</f>
      </c>
      <c r="W1806" s="1">
        <f>VLOOKUP(H1806,SKU_PORKMEAT!A2:D683,{4},FALSE)</f>
      </c>
      <c r="X1806" s="1">
        <v>13</v>
      </c>
      <c r="Y1806" t="s">
        <v>828</v>
      </c>
    </row>
    <row r="1807" spans="1:25" x14ac:dyDescent="0.25">
      <c r="A1807" s="1">
        <v>2024</v>
      </c>
      <c r="B1807" s="1" t="s">
        <v>24</v>
      </c>
      <c r="C1807" s="1" t="s">
        <v>2524</v>
      </c>
      <c r="D1807" s="1" t="s">
        <v>4828</v>
      </c>
      <c r="E1807" s="1">
        <v>2100122682</v>
      </c>
      <c r="F1807" s="1" t="s">
        <v>828</v>
      </c>
      <c r="G1807" t="s">
        <v>28</v>
      </c>
      <c r="H1807" s="1">
        <v>1000000001141</v>
      </c>
      <c r="I1807" s="1" t="s">
        <v>272</v>
      </c>
      <c r="J1807" s="1" t="s">
        <v>272</v>
      </c>
      <c r="K1807" s="6" t="s">
        <v>4829</v>
      </c>
      <c r="L1807" t="s">
        <v>13</v>
      </c>
      <c r="M1807" t="s">
        <v>28</v>
      </c>
      <c r="N1807" s="6" t="s">
        <v>4829</v>
      </c>
      <c r="O1807" t="s">
        <v>28</v>
      </c>
      <c r="P1807" t="s">
        <v>28</v>
      </c>
      <c r="Q1807" t="s">
        <v>28</v>
      </c>
      <c r="R1807" s="7" t="s">
        <v>4830</v>
      </c>
      <c r="S1807" s="8">
        <f>R1807/N1807 * -1</f>
      </c>
      <c r="T1807">
        <f>VLOOKUP(H1807,SKU_PORKMEAT!A2:D683,{3},FALSE)</f>
      </c>
      <c r="U1807" s="1">
        <f>VLOOKUP(UPPER(IF(IFERROR(VLOOKUP(E1807,SOTC_PORKMEAT!A2:B5441,{2},FALSE), TRUE)=TRUE, VLOOKUP(E1807,PICKUP_PORKMEAT!A2:B559,{2},FALSE),VLOOKUP(E1807,SOTC_PORKMEAT!A2:B5441,{2},FALSE))), CUSTOMERS_PORKMEAT!A2:C951,{3},FALSE)</f>
      </c>
      <c r="V1807" s="1">
        <f>VLOOKUP(UPPER(IF(IFERROR(VLOOKUP(E1807,SOTC_PORKMEAT!A2:B5441,{2},FALSE), TRUE)=TRUE, VLOOKUP(E1807,PICKUP_PORKMEAT!A2:B559,{2},FALSE),VLOOKUP(E1807,SOTC_PORKMEAT!A2:B5441,{2},FALSE))), CUSTOMERS_PORKMEAT!A2:D951,{4},FALSE)</f>
      </c>
      <c r="W1807" s="1">
        <f>VLOOKUP(H1807,SKU_PORKMEAT!A2:D683,{4},FALSE)</f>
      </c>
      <c r="X1807" s="1">
        <v>13</v>
      </c>
      <c r="Y1807" t="s">
        <v>828</v>
      </c>
    </row>
    <row r="1808" spans="1:25" x14ac:dyDescent="0.25">
      <c r="A1808" s="1">
        <v>2024</v>
      </c>
      <c r="B1808" s="1" t="s">
        <v>24</v>
      </c>
      <c r="C1808" s="1" t="s">
        <v>2524</v>
      </c>
      <c r="D1808" s="1" t="s">
        <v>4828</v>
      </c>
      <c r="E1808" s="1">
        <v>2100122682</v>
      </c>
      <c r="F1808" s="1" t="s">
        <v>828</v>
      </c>
      <c r="G1808" t="s">
        <v>28</v>
      </c>
      <c r="H1808" s="1">
        <v>1000000001357</v>
      </c>
      <c r="I1808" s="1" t="s">
        <v>246</v>
      </c>
      <c r="J1808" s="1" t="s">
        <v>246</v>
      </c>
      <c r="K1808" s="6" t="s">
        <v>4831</v>
      </c>
      <c r="L1808" t="s">
        <v>13</v>
      </c>
      <c r="M1808" t="s">
        <v>28</v>
      </c>
      <c r="N1808" s="6" t="s">
        <v>4831</v>
      </c>
      <c r="O1808" t="s">
        <v>28</v>
      </c>
      <c r="P1808" t="s">
        <v>28</v>
      </c>
      <c r="Q1808" t="s">
        <v>28</v>
      </c>
      <c r="R1808" s="7" t="s">
        <v>4832</v>
      </c>
      <c r="S1808" s="8">
        <f>R1808/N1808 * -1</f>
      </c>
      <c r="T1808">
        <f>VLOOKUP(H1808,SKU_PORKMEAT!A2:D683,{3},FALSE)</f>
      </c>
      <c r="U1808" s="1">
        <f>VLOOKUP(UPPER(IF(IFERROR(VLOOKUP(E1808,SOTC_PORKMEAT!A2:B5441,{2},FALSE), TRUE)=TRUE, VLOOKUP(E1808,PICKUP_PORKMEAT!A2:B559,{2},FALSE),VLOOKUP(E1808,SOTC_PORKMEAT!A2:B5441,{2},FALSE))), CUSTOMERS_PORKMEAT!A2:C951,{3},FALSE)</f>
      </c>
      <c r="V1808" s="1">
        <f>VLOOKUP(UPPER(IF(IFERROR(VLOOKUP(E1808,SOTC_PORKMEAT!A2:B5441,{2},FALSE), TRUE)=TRUE, VLOOKUP(E1808,PICKUP_PORKMEAT!A2:B559,{2},FALSE),VLOOKUP(E1808,SOTC_PORKMEAT!A2:B5441,{2},FALSE))), CUSTOMERS_PORKMEAT!A2:D951,{4},FALSE)</f>
      </c>
      <c r="W1808" s="1">
        <f>VLOOKUP(H1808,SKU_PORKMEAT!A2:D683,{4},FALSE)</f>
      </c>
      <c r="X1808" s="1">
        <v>13</v>
      </c>
      <c r="Y1808" t="s">
        <v>828</v>
      </c>
    </row>
    <row r="1809" spans="1:25" x14ac:dyDescent="0.25">
      <c r="A1809" s="1">
        <v>2024</v>
      </c>
      <c r="B1809" s="1" t="s">
        <v>24</v>
      </c>
      <c r="C1809" s="1" t="s">
        <v>3001</v>
      </c>
      <c r="D1809" s="1" t="s">
        <v>4833</v>
      </c>
      <c r="E1809" s="1">
        <v>2100123535</v>
      </c>
      <c r="F1809" s="1" t="s">
        <v>828</v>
      </c>
      <c r="G1809" t="s">
        <v>28</v>
      </c>
      <c r="H1809" s="1">
        <v>1000000001141</v>
      </c>
      <c r="I1809" s="1" t="s">
        <v>272</v>
      </c>
      <c r="J1809" s="1" t="s">
        <v>272</v>
      </c>
      <c r="K1809" s="6" t="s">
        <v>4834</v>
      </c>
      <c r="L1809" t="s">
        <v>13</v>
      </c>
      <c r="M1809" t="s">
        <v>28</v>
      </c>
      <c r="N1809" s="6" t="s">
        <v>4834</v>
      </c>
      <c r="O1809" t="s">
        <v>28</v>
      </c>
      <c r="P1809" t="s">
        <v>28</v>
      </c>
      <c r="Q1809" t="s">
        <v>28</v>
      </c>
      <c r="R1809" s="7" t="s">
        <v>4835</v>
      </c>
      <c r="S1809" s="8">
        <f>R1809/N1809 * -1</f>
      </c>
      <c r="T1809">
        <f>VLOOKUP(H1809,SKU_PORKMEAT!A2:D683,{3},FALSE)</f>
      </c>
      <c r="U1809" s="1">
        <f>VLOOKUP(UPPER(IF(IFERROR(VLOOKUP(E1809,SOTC_PORKMEAT!A2:B5441,{2},FALSE), TRUE)=TRUE, VLOOKUP(E1809,PICKUP_PORKMEAT!A2:B559,{2},FALSE),VLOOKUP(E1809,SOTC_PORKMEAT!A2:B5441,{2},FALSE))), CUSTOMERS_PORKMEAT!A2:C951,{3},FALSE)</f>
      </c>
      <c r="V1809" s="1">
        <f>VLOOKUP(UPPER(IF(IFERROR(VLOOKUP(E1809,SOTC_PORKMEAT!A2:B5441,{2},FALSE), TRUE)=TRUE, VLOOKUP(E1809,PICKUP_PORKMEAT!A2:B559,{2},FALSE),VLOOKUP(E1809,SOTC_PORKMEAT!A2:B5441,{2},FALSE))), CUSTOMERS_PORKMEAT!A2:D951,{4},FALSE)</f>
      </c>
      <c r="W1809" s="1">
        <f>VLOOKUP(H1809,SKU_PORKMEAT!A2:D683,{4},FALSE)</f>
      </c>
      <c r="X1809" s="1">
        <v>13</v>
      </c>
      <c r="Y1809" t="s">
        <v>828</v>
      </c>
    </row>
    <row r="1810" spans="1:25" x14ac:dyDescent="0.25">
      <c r="A1810" s="1">
        <v>2024</v>
      </c>
      <c r="B1810" s="1" t="s">
        <v>24</v>
      </c>
      <c r="C1810" s="1" t="s">
        <v>3001</v>
      </c>
      <c r="D1810" s="1" t="s">
        <v>4833</v>
      </c>
      <c r="E1810" s="1">
        <v>2100123535</v>
      </c>
      <c r="F1810" s="1" t="s">
        <v>828</v>
      </c>
      <c r="G1810" t="s">
        <v>28</v>
      </c>
      <c r="H1810" s="1">
        <v>1000000001357</v>
      </c>
      <c r="I1810" s="1" t="s">
        <v>246</v>
      </c>
      <c r="J1810" s="1" t="s">
        <v>246</v>
      </c>
      <c r="K1810" s="6" t="s">
        <v>4836</v>
      </c>
      <c r="L1810" t="s">
        <v>13</v>
      </c>
      <c r="M1810" t="s">
        <v>28</v>
      </c>
      <c r="N1810" s="6" t="s">
        <v>4836</v>
      </c>
      <c r="O1810" t="s">
        <v>28</v>
      </c>
      <c r="P1810" t="s">
        <v>28</v>
      </c>
      <c r="Q1810" t="s">
        <v>28</v>
      </c>
      <c r="R1810" s="7" t="s">
        <v>4837</v>
      </c>
      <c r="S1810" s="8">
        <f>R1810/N1810 * -1</f>
      </c>
      <c r="T1810">
        <f>VLOOKUP(H1810,SKU_PORKMEAT!A2:D683,{3},FALSE)</f>
      </c>
      <c r="U1810" s="1">
        <f>VLOOKUP(UPPER(IF(IFERROR(VLOOKUP(E1810,SOTC_PORKMEAT!A2:B5441,{2},FALSE), TRUE)=TRUE, VLOOKUP(E1810,PICKUP_PORKMEAT!A2:B559,{2},FALSE),VLOOKUP(E1810,SOTC_PORKMEAT!A2:B5441,{2},FALSE))), CUSTOMERS_PORKMEAT!A2:C951,{3},FALSE)</f>
      </c>
      <c r="V1810" s="1">
        <f>VLOOKUP(UPPER(IF(IFERROR(VLOOKUP(E1810,SOTC_PORKMEAT!A2:B5441,{2},FALSE), TRUE)=TRUE, VLOOKUP(E1810,PICKUP_PORKMEAT!A2:B559,{2},FALSE),VLOOKUP(E1810,SOTC_PORKMEAT!A2:B5441,{2},FALSE))), CUSTOMERS_PORKMEAT!A2:D951,{4},FALSE)</f>
      </c>
      <c r="W1810" s="1">
        <f>VLOOKUP(H1810,SKU_PORKMEAT!A2:D683,{4},FALSE)</f>
      </c>
      <c r="X1810" s="1">
        <v>13</v>
      </c>
      <c r="Y1810" t="s">
        <v>828</v>
      </c>
    </row>
    <row r="1811" spans="1:25" x14ac:dyDescent="0.25">
      <c r="A1811" s="1">
        <v>2024</v>
      </c>
      <c r="B1811" s="1" t="s">
        <v>24</v>
      </c>
      <c r="C1811" s="1" t="s">
        <v>3545</v>
      </c>
      <c r="D1811" s="1" t="s">
        <v>4838</v>
      </c>
      <c r="E1811" s="1">
        <v>2100123447</v>
      </c>
      <c r="F1811" s="1" t="s">
        <v>828</v>
      </c>
      <c r="G1811" t="s">
        <v>28</v>
      </c>
      <c r="H1811" s="1">
        <v>1000000001141</v>
      </c>
      <c r="I1811" s="1" t="s">
        <v>272</v>
      </c>
      <c r="J1811" s="1" t="s">
        <v>272</v>
      </c>
      <c r="K1811" s="6" t="s">
        <v>4839</v>
      </c>
      <c r="L1811" t="s">
        <v>13</v>
      </c>
      <c r="M1811" t="s">
        <v>28</v>
      </c>
      <c r="N1811" s="6" t="s">
        <v>4839</v>
      </c>
      <c r="O1811" t="s">
        <v>28</v>
      </c>
      <c r="P1811" t="s">
        <v>28</v>
      </c>
      <c r="Q1811" t="s">
        <v>28</v>
      </c>
      <c r="R1811" s="7" t="s">
        <v>4840</v>
      </c>
      <c r="S1811" s="8">
        <f>R1811/N1811 * -1</f>
      </c>
      <c r="T1811">
        <f>VLOOKUP(H1811,SKU_PORKMEAT!A2:D683,{3},FALSE)</f>
      </c>
      <c r="U1811" s="1">
        <f>VLOOKUP(UPPER(IF(IFERROR(VLOOKUP(E1811,SOTC_PORKMEAT!A2:B5441,{2},FALSE), TRUE)=TRUE, VLOOKUP(E1811,PICKUP_PORKMEAT!A2:B559,{2},FALSE),VLOOKUP(E1811,SOTC_PORKMEAT!A2:B5441,{2},FALSE))), CUSTOMERS_PORKMEAT!A2:C951,{3},FALSE)</f>
      </c>
      <c r="V1811" s="1">
        <f>VLOOKUP(UPPER(IF(IFERROR(VLOOKUP(E1811,SOTC_PORKMEAT!A2:B5441,{2},FALSE), TRUE)=TRUE, VLOOKUP(E1811,PICKUP_PORKMEAT!A2:B559,{2},FALSE),VLOOKUP(E1811,SOTC_PORKMEAT!A2:B5441,{2},FALSE))), CUSTOMERS_PORKMEAT!A2:D951,{4},FALSE)</f>
      </c>
      <c r="W1811" s="1">
        <f>VLOOKUP(H1811,SKU_PORKMEAT!A2:D683,{4},FALSE)</f>
      </c>
      <c r="X1811" s="1">
        <v>13</v>
      </c>
      <c r="Y1811" t="s">
        <v>828</v>
      </c>
    </row>
    <row r="1812" spans="1:25" x14ac:dyDescent="0.25">
      <c r="A1812" s="1">
        <v>2024</v>
      </c>
      <c r="B1812" s="1" t="s">
        <v>24</v>
      </c>
      <c r="C1812" s="1" t="s">
        <v>3545</v>
      </c>
      <c r="D1812" s="1" t="s">
        <v>4838</v>
      </c>
      <c r="E1812" s="1">
        <v>2100123447</v>
      </c>
      <c r="F1812" s="1" t="s">
        <v>828</v>
      </c>
      <c r="G1812" t="s">
        <v>28</v>
      </c>
      <c r="H1812" s="1">
        <v>1000000001357</v>
      </c>
      <c r="I1812" s="1" t="s">
        <v>246</v>
      </c>
      <c r="J1812" s="1" t="s">
        <v>246</v>
      </c>
      <c r="K1812" s="6" t="s">
        <v>4841</v>
      </c>
      <c r="L1812" t="s">
        <v>13</v>
      </c>
      <c r="M1812" t="s">
        <v>28</v>
      </c>
      <c r="N1812" s="6" t="s">
        <v>4841</v>
      </c>
      <c r="O1812" t="s">
        <v>28</v>
      </c>
      <c r="P1812" t="s">
        <v>28</v>
      </c>
      <c r="Q1812" t="s">
        <v>28</v>
      </c>
      <c r="R1812" s="7" t="s">
        <v>4842</v>
      </c>
      <c r="S1812" s="8">
        <f>R1812/N1812 * -1</f>
      </c>
      <c r="T1812">
        <f>VLOOKUP(H1812,SKU_PORKMEAT!A2:D683,{3},FALSE)</f>
      </c>
      <c r="U1812" s="1">
        <f>VLOOKUP(UPPER(IF(IFERROR(VLOOKUP(E1812,SOTC_PORKMEAT!A2:B5441,{2},FALSE), TRUE)=TRUE, VLOOKUP(E1812,PICKUP_PORKMEAT!A2:B559,{2},FALSE),VLOOKUP(E1812,SOTC_PORKMEAT!A2:B5441,{2},FALSE))), CUSTOMERS_PORKMEAT!A2:C951,{3},FALSE)</f>
      </c>
      <c r="V1812" s="1">
        <f>VLOOKUP(UPPER(IF(IFERROR(VLOOKUP(E1812,SOTC_PORKMEAT!A2:B5441,{2},FALSE), TRUE)=TRUE, VLOOKUP(E1812,PICKUP_PORKMEAT!A2:B559,{2},FALSE),VLOOKUP(E1812,SOTC_PORKMEAT!A2:B5441,{2},FALSE))), CUSTOMERS_PORKMEAT!A2:D951,{4},FALSE)</f>
      </c>
      <c r="W1812" s="1">
        <f>VLOOKUP(H1812,SKU_PORKMEAT!A2:D683,{4},FALSE)</f>
      </c>
      <c r="X1812" s="1">
        <v>13</v>
      </c>
      <c r="Y1812" t="s">
        <v>828</v>
      </c>
    </row>
    <row r="1813" spans="1:25" x14ac:dyDescent="0.25">
      <c r="A1813" s="1">
        <v>2024</v>
      </c>
      <c r="B1813" s="1" t="s">
        <v>24</v>
      </c>
      <c r="C1813" s="1" t="s">
        <v>4260</v>
      </c>
      <c r="D1813" s="1" t="s">
        <v>4843</v>
      </c>
      <c r="E1813" s="1">
        <v>2100123883</v>
      </c>
      <c r="F1813" s="1" t="s">
        <v>828</v>
      </c>
      <c r="G1813" t="s">
        <v>28</v>
      </c>
      <c r="H1813" s="1">
        <v>1000000000370</v>
      </c>
      <c r="I1813" s="1" t="s">
        <v>765</v>
      </c>
      <c r="J1813" s="1" t="s">
        <v>765</v>
      </c>
      <c r="K1813" s="6" t="s">
        <v>4844</v>
      </c>
      <c r="L1813" t="s">
        <v>13</v>
      </c>
      <c r="M1813" t="s">
        <v>28</v>
      </c>
      <c r="N1813" s="6" t="s">
        <v>4844</v>
      </c>
      <c r="O1813" t="s">
        <v>28</v>
      </c>
      <c r="P1813" t="s">
        <v>28</v>
      </c>
      <c r="Q1813" t="s">
        <v>28</v>
      </c>
      <c r="R1813" s="7" t="s">
        <v>4845</v>
      </c>
      <c r="S1813" s="8">
        <f>R1813/N1813 * -1</f>
      </c>
      <c r="T1813">
        <f>VLOOKUP(H1813,SKU_PORKMEAT!A2:D683,{3},FALSE)</f>
      </c>
      <c r="U1813" s="1">
        <f>VLOOKUP(UPPER(IF(IFERROR(VLOOKUP(E1813,SOTC_PORKMEAT!A2:B5441,{2},FALSE), TRUE)=TRUE, VLOOKUP(E1813,PICKUP_PORKMEAT!A2:B559,{2},FALSE),VLOOKUP(E1813,SOTC_PORKMEAT!A2:B5441,{2},FALSE))), CUSTOMERS_PORKMEAT!A2:C951,{3},FALSE)</f>
      </c>
      <c r="V1813" s="1">
        <f>VLOOKUP(UPPER(IF(IFERROR(VLOOKUP(E1813,SOTC_PORKMEAT!A2:B5441,{2},FALSE), TRUE)=TRUE, VLOOKUP(E1813,PICKUP_PORKMEAT!A2:B559,{2},FALSE),VLOOKUP(E1813,SOTC_PORKMEAT!A2:B5441,{2},FALSE))), CUSTOMERS_PORKMEAT!A2:D951,{4},FALSE)</f>
      </c>
      <c r="W1813" s="1">
        <f>VLOOKUP(H1813,SKU_PORKMEAT!A2:D683,{4},FALSE)</f>
      </c>
      <c r="X1813" s="1">
        <v>13</v>
      </c>
      <c r="Y1813" t="s">
        <v>828</v>
      </c>
    </row>
    <row r="1814" spans="1:25" x14ac:dyDescent="0.25">
      <c r="A1814" s="1">
        <v>2024</v>
      </c>
      <c r="B1814" s="1" t="s">
        <v>24</v>
      </c>
      <c r="C1814" s="1" t="s">
        <v>4260</v>
      </c>
      <c r="D1814" s="1" t="s">
        <v>4843</v>
      </c>
      <c r="E1814" s="1">
        <v>2100123883</v>
      </c>
      <c r="F1814" s="1" t="s">
        <v>828</v>
      </c>
      <c r="G1814" t="s">
        <v>28</v>
      </c>
      <c r="H1814" s="1">
        <v>1000000000370</v>
      </c>
      <c r="I1814" s="1" t="s">
        <v>765</v>
      </c>
      <c r="J1814" s="1" t="s">
        <v>765</v>
      </c>
      <c r="K1814" s="6" t="s">
        <v>4846</v>
      </c>
      <c r="L1814" t="s">
        <v>13</v>
      </c>
      <c r="M1814" t="s">
        <v>28</v>
      </c>
      <c r="N1814" s="6" t="s">
        <v>4846</v>
      </c>
      <c r="O1814" t="s">
        <v>28</v>
      </c>
      <c r="P1814" t="s">
        <v>28</v>
      </c>
      <c r="Q1814" t="s">
        <v>28</v>
      </c>
      <c r="R1814" s="7" t="s">
        <v>4847</v>
      </c>
      <c r="S1814" s="8">
        <f>R1814/N1814 * -1</f>
      </c>
      <c r="T1814">
        <f>VLOOKUP(H1814,SKU_PORKMEAT!A2:D683,{3},FALSE)</f>
      </c>
      <c r="U1814" s="1">
        <f>VLOOKUP(UPPER(IF(IFERROR(VLOOKUP(E1814,SOTC_PORKMEAT!A2:B5441,{2},FALSE), TRUE)=TRUE, VLOOKUP(E1814,PICKUP_PORKMEAT!A2:B559,{2},FALSE),VLOOKUP(E1814,SOTC_PORKMEAT!A2:B5441,{2},FALSE))), CUSTOMERS_PORKMEAT!A2:C951,{3},FALSE)</f>
      </c>
      <c r="V1814" s="1">
        <f>VLOOKUP(UPPER(IF(IFERROR(VLOOKUP(E1814,SOTC_PORKMEAT!A2:B5441,{2},FALSE), TRUE)=TRUE, VLOOKUP(E1814,PICKUP_PORKMEAT!A2:B559,{2},FALSE),VLOOKUP(E1814,SOTC_PORKMEAT!A2:B5441,{2},FALSE))), CUSTOMERS_PORKMEAT!A2:D951,{4},FALSE)</f>
      </c>
      <c r="W1814" s="1">
        <f>VLOOKUP(H1814,SKU_PORKMEAT!A2:D683,{4},FALSE)</f>
      </c>
      <c r="X1814" s="1">
        <v>13</v>
      </c>
      <c r="Y1814" t="s">
        <v>828</v>
      </c>
    </row>
    <row r="1815" spans="1:25" x14ac:dyDescent="0.25">
      <c r="A1815" s="1">
        <v>2024</v>
      </c>
      <c r="B1815" s="1" t="s">
        <v>24</v>
      </c>
      <c r="C1815" s="1" t="s">
        <v>4260</v>
      </c>
      <c r="D1815" s="1" t="s">
        <v>4848</v>
      </c>
      <c r="E1815" s="1">
        <v>2100123893</v>
      </c>
      <c r="F1815" s="1" t="s">
        <v>828</v>
      </c>
      <c r="G1815" t="s">
        <v>28</v>
      </c>
      <c r="H1815" s="1">
        <v>1000000001141</v>
      </c>
      <c r="I1815" s="1" t="s">
        <v>272</v>
      </c>
      <c r="J1815" s="1" t="s">
        <v>272</v>
      </c>
      <c r="K1815" s="6" t="s">
        <v>4849</v>
      </c>
      <c r="L1815" t="s">
        <v>13</v>
      </c>
      <c r="M1815" t="s">
        <v>28</v>
      </c>
      <c r="N1815" s="6" t="s">
        <v>4849</v>
      </c>
      <c r="O1815" t="s">
        <v>28</v>
      </c>
      <c r="P1815" t="s">
        <v>28</v>
      </c>
      <c r="Q1815" t="s">
        <v>28</v>
      </c>
      <c r="R1815" s="7" t="s">
        <v>4850</v>
      </c>
      <c r="S1815" s="8">
        <f>R1815/N1815 * -1</f>
      </c>
      <c r="T1815">
        <f>VLOOKUP(H1815,SKU_PORKMEAT!A2:D683,{3},FALSE)</f>
      </c>
      <c r="U1815" s="1">
        <f>VLOOKUP(UPPER(IF(IFERROR(VLOOKUP(E1815,SOTC_PORKMEAT!A2:B5441,{2},FALSE), TRUE)=TRUE, VLOOKUP(E1815,PICKUP_PORKMEAT!A2:B559,{2},FALSE),VLOOKUP(E1815,SOTC_PORKMEAT!A2:B5441,{2},FALSE))), CUSTOMERS_PORKMEAT!A2:C951,{3},FALSE)</f>
      </c>
      <c r="V1815" s="1">
        <f>VLOOKUP(UPPER(IF(IFERROR(VLOOKUP(E1815,SOTC_PORKMEAT!A2:B5441,{2},FALSE), TRUE)=TRUE, VLOOKUP(E1815,PICKUP_PORKMEAT!A2:B559,{2},FALSE),VLOOKUP(E1815,SOTC_PORKMEAT!A2:B5441,{2},FALSE))), CUSTOMERS_PORKMEAT!A2:D951,{4},FALSE)</f>
      </c>
      <c r="W1815" s="1">
        <f>VLOOKUP(H1815,SKU_PORKMEAT!A2:D683,{4},FALSE)</f>
      </c>
      <c r="X1815" s="1">
        <v>13</v>
      </c>
      <c r="Y1815" t="s">
        <v>828</v>
      </c>
    </row>
    <row r="1816" spans="1:25" x14ac:dyDescent="0.25">
      <c r="A1816" s="1">
        <v>2024</v>
      </c>
      <c r="B1816" s="1" t="s">
        <v>24</v>
      </c>
      <c r="C1816" s="1" t="s">
        <v>4260</v>
      </c>
      <c r="D1816" s="1" t="s">
        <v>4848</v>
      </c>
      <c r="E1816" s="1">
        <v>2100123893</v>
      </c>
      <c r="F1816" s="1" t="s">
        <v>828</v>
      </c>
      <c r="G1816" t="s">
        <v>28</v>
      </c>
      <c r="H1816" s="1">
        <v>1000000001357</v>
      </c>
      <c r="I1816" s="1" t="s">
        <v>246</v>
      </c>
      <c r="J1816" s="1" t="s">
        <v>246</v>
      </c>
      <c r="K1816" s="6" t="s">
        <v>4851</v>
      </c>
      <c r="L1816" t="s">
        <v>13</v>
      </c>
      <c r="M1816" t="s">
        <v>28</v>
      </c>
      <c r="N1816" s="6" t="s">
        <v>4851</v>
      </c>
      <c r="O1816" t="s">
        <v>28</v>
      </c>
      <c r="P1816" t="s">
        <v>28</v>
      </c>
      <c r="Q1816" t="s">
        <v>28</v>
      </c>
      <c r="R1816" s="7" t="s">
        <v>4852</v>
      </c>
      <c r="S1816" s="8">
        <f>R1816/N1816 * -1</f>
      </c>
      <c r="T1816">
        <f>VLOOKUP(H1816,SKU_PORKMEAT!A2:D683,{3},FALSE)</f>
      </c>
      <c r="U1816" s="1">
        <f>VLOOKUP(UPPER(IF(IFERROR(VLOOKUP(E1816,SOTC_PORKMEAT!A2:B5441,{2},FALSE), TRUE)=TRUE, VLOOKUP(E1816,PICKUP_PORKMEAT!A2:B559,{2},FALSE),VLOOKUP(E1816,SOTC_PORKMEAT!A2:B5441,{2},FALSE))), CUSTOMERS_PORKMEAT!A2:C951,{3},FALSE)</f>
      </c>
      <c r="V1816" s="1">
        <f>VLOOKUP(UPPER(IF(IFERROR(VLOOKUP(E1816,SOTC_PORKMEAT!A2:B5441,{2},FALSE), TRUE)=TRUE, VLOOKUP(E1816,PICKUP_PORKMEAT!A2:B559,{2},FALSE),VLOOKUP(E1816,SOTC_PORKMEAT!A2:B5441,{2},FALSE))), CUSTOMERS_PORKMEAT!A2:D951,{4},FALSE)</f>
      </c>
      <c r="W1816" s="1">
        <f>VLOOKUP(H1816,SKU_PORKMEAT!A2:D683,{4},FALSE)</f>
      </c>
      <c r="X1816" s="1">
        <v>13</v>
      </c>
      <c r="Y1816" t="s">
        <v>828</v>
      </c>
    </row>
    <row r="1817" spans="1:25" x14ac:dyDescent="0.25">
      <c r="A1817" s="1">
        <v>2024</v>
      </c>
      <c r="B1817" s="1" t="s">
        <v>24</v>
      </c>
      <c r="C1817" s="1" t="s">
        <v>2524</v>
      </c>
      <c r="D1817" s="1" t="s">
        <v>4853</v>
      </c>
      <c r="E1817" s="1">
        <v>2100122681</v>
      </c>
      <c r="F1817" s="1" t="s">
        <v>267</v>
      </c>
      <c r="G1817" t="s">
        <v>28</v>
      </c>
      <c r="H1817" s="1">
        <v>1000000001128</v>
      </c>
      <c r="I1817" s="1" t="s">
        <v>73</v>
      </c>
      <c r="J1817" s="1" t="s">
        <v>73</v>
      </c>
      <c r="K1817" s="6" t="s">
        <v>4854</v>
      </c>
      <c r="L1817" t="s">
        <v>13</v>
      </c>
      <c r="M1817" t="s">
        <v>28</v>
      </c>
      <c r="N1817" s="6" t="s">
        <v>4854</v>
      </c>
      <c r="O1817" t="s">
        <v>28</v>
      </c>
      <c r="P1817" t="s">
        <v>28</v>
      </c>
      <c r="Q1817" t="s">
        <v>28</v>
      </c>
      <c r="R1817" s="7" t="s">
        <v>4855</v>
      </c>
      <c r="S1817" s="8">
        <f>R1817/N1817 * -1</f>
      </c>
      <c r="T1817">
        <f>VLOOKUP(H1817,SKU_PORKMEAT!A2:D683,{3},FALSE)</f>
      </c>
      <c r="U1817" s="1">
        <f>VLOOKUP(UPPER(IF(IFERROR(VLOOKUP(E1817,SOTC_PORKMEAT!A2:B5441,{2},FALSE), TRUE)=TRUE, VLOOKUP(E1817,PICKUP_PORKMEAT!A2:B559,{2},FALSE),VLOOKUP(E1817,SOTC_PORKMEAT!A2:B5441,{2},FALSE))), CUSTOMERS_PORKMEAT!A2:C951,{3},FALSE)</f>
      </c>
      <c r="V1817" s="1">
        <f>VLOOKUP(UPPER(IF(IFERROR(VLOOKUP(E1817,SOTC_PORKMEAT!A2:B5441,{2},FALSE), TRUE)=TRUE, VLOOKUP(E1817,PICKUP_PORKMEAT!A2:B559,{2},FALSE),VLOOKUP(E1817,SOTC_PORKMEAT!A2:B5441,{2},FALSE))), CUSTOMERS_PORKMEAT!A2:D951,{4},FALSE)</f>
      </c>
      <c r="W1817" s="1">
        <f>VLOOKUP(H1817,SKU_PORKMEAT!A2:D683,{4},FALSE)</f>
      </c>
      <c r="X1817" s="1">
        <v>15</v>
      </c>
      <c r="Y1817" t="s">
        <v>267</v>
      </c>
    </row>
    <row r="1818" spans="1:25" x14ac:dyDescent="0.25">
      <c r="A1818" s="1">
        <v>2024</v>
      </c>
      <c r="B1818" s="1" t="s">
        <v>24</v>
      </c>
      <c r="C1818" s="1" t="s">
        <v>3001</v>
      </c>
      <c r="D1818" s="1" t="s">
        <v>4856</v>
      </c>
      <c r="E1818" s="1">
        <v>2100123006</v>
      </c>
      <c r="F1818" s="1" t="s">
        <v>267</v>
      </c>
      <c r="G1818" t="s">
        <v>28</v>
      </c>
      <c r="H1818" s="1">
        <v>1000000001128</v>
      </c>
      <c r="I1818" s="1" t="s">
        <v>73</v>
      </c>
      <c r="J1818" s="1" t="s">
        <v>73</v>
      </c>
      <c r="K1818" s="6" t="s">
        <v>4857</v>
      </c>
      <c r="L1818" t="s">
        <v>13</v>
      </c>
      <c r="M1818" t="s">
        <v>28</v>
      </c>
      <c r="N1818" s="6" t="s">
        <v>4857</v>
      </c>
      <c r="O1818" t="s">
        <v>28</v>
      </c>
      <c r="P1818" t="s">
        <v>28</v>
      </c>
      <c r="Q1818" t="s">
        <v>28</v>
      </c>
      <c r="R1818" s="7" t="s">
        <v>4858</v>
      </c>
      <c r="S1818" s="8">
        <f>R1818/N1818 * -1</f>
      </c>
      <c r="T1818">
        <f>VLOOKUP(H1818,SKU_PORKMEAT!A2:D683,{3},FALSE)</f>
      </c>
      <c r="U1818" s="1">
        <f>VLOOKUP(UPPER(IF(IFERROR(VLOOKUP(E1818,SOTC_PORKMEAT!A2:B5441,{2},FALSE), TRUE)=TRUE, VLOOKUP(E1818,PICKUP_PORKMEAT!A2:B559,{2},FALSE),VLOOKUP(E1818,SOTC_PORKMEAT!A2:B5441,{2},FALSE))), CUSTOMERS_PORKMEAT!A2:C951,{3},FALSE)</f>
      </c>
      <c r="V1818" s="1">
        <f>VLOOKUP(UPPER(IF(IFERROR(VLOOKUP(E1818,SOTC_PORKMEAT!A2:B5441,{2},FALSE), TRUE)=TRUE, VLOOKUP(E1818,PICKUP_PORKMEAT!A2:B559,{2},FALSE),VLOOKUP(E1818,SOTC_PORKMEAT!A2:B5441,{2},FALSE))), CUSTOMERS_PORKMEAT!A2:D951,{4},FALSE)</f>
      </c>
      <c r="W1818" s="1">
        <f>VLOOKUP(H1818,SKU_PORKMEAT!A2:D683,{4},FALSE)</f>
      </c>
      <c r="X1818" s="1">
        <v>15</v>
      </c>
      <c r="Y1818" t="s">
        <v>267</v>
      </c>
    </row>
    <row r="1819" spans="1:25" x14ac:dyDescent="0.25">
      <c r="A1819" s="1">
        <v>2024</v>
      </c>
      <c r="B1819" s="1" t="s">
        <v>24</v>
      </c>
      <c r="C1819" s="1" t="s">
        <v>3545</v>
      </c>
      <c r="D1819" s="1" t="s">
        <v>4859</v>
      </c>
      <c r="E1819" s="1">
        <v>2100123436</v>
      </c>
      <c r="F1819" s="1" t="s">
        <v>267</v>
      </c>
      <c r="G1819" t="s">
        <v>28</v>
      </c>
      <c r="H1819" s="1">
        <v>1000000001128</v>
      </c>
      <c r="I1819" s="1" t="s">
        <v>73</v>
      </c>
      <c r="J1819" s="1" t="s">
        <v>73</v>
      </c>
      <c r="K1819" s="6" t="s">
        <v>4860</v>
      </c>
      <c r="L1819" t="s">
        <v>13</v>
      </c>
      <c r="M1819" t="s">
        <v>28</v>
      </c>
      <c r="N1819" s="6" t="s">
        <v>4860</v>
      </c>
      <c r="O1819" t="s">
        <v>28</v>
      </c>
      <c r="P1819" t="s">
        <v>28</v>
      </c>
      <c r="Q1819" t="s">
        <v>28</v>
      </c>
      <c r="R1819" s="7" t="s">
        <v>4861</v>
      </c>
      <c r="S1819" s="8">
        <f>R1819/N1819 * -1</f>
      </c>
      <c r="T1819">
        <f>VLOOKUP(H1819,SKU_PORKMEAT!A2:D683,{3},FALSE)</f>
      </c>
      <c r="U1819" s="1">
        <f>VLOOKUP(UPPER(IF(IFERROR(VLOOKUP(E1819,SOTC_PORKMEAT!A2:B5441,{2},FALSE), TRUE)=TRUE, VLOOKUP(E1819,PICKUP_PORKMEAT!A2:B559,{2},FALSE),VLOOKUP(E1819,SOTC_PORKMEAT!A2:B5441,{2},FALSE))), CUSTOMERS_PORKMEAT!A2:C951,{3},FALSE)</f>
      </c>
      <c r="V1819" s="1">
        <f>VLOOKUP(UPPER(IF(IFERROR(VLOOKUP(E1819,SOTC_PORKMEAT!A2:B5441,{2},FALSE), TRUE)=TRUE, VLOOKUP(E1819,PICKUP_PORKMEAT!A2:B559,{2},FALSE),VLOOKUP(E1819,SOTC_PORKMEAT!A2:B5441,{2},FALSE))), CUSTOMERS_PORKMEAT!A2:D951,{4},FALSE)</f>
      </c>
      <c r="W1819" s="1">
        <f>VLOOKUP(H1819,SKU_PORKMEAT!A2:D683,{4},FALSE)</f>
      </c>
      <c r="X1819" s="1">
        <v>15</v>
      </c>
      <c r="Y1819" t="s">
        <v>267</v>
      </c>
    </row>
    <row r="1820" spans="1:25" x14ac:dyDescent="0.25">
      <c r="A1820" s="1">
        <v>2024</v>
      </c>
      <c r="B1820" s="1" t="s">
        <v>24</v>
      </c>
      <c r="C1820" s="1" t="s">
        <v>4260</v>
      </c>
      <c r="D1820" s="1" t="s">
        <v>4862</v>
      </c>
      <c r="E1820" s="1">
        <v>2100123878</v>
      </c>
      <c r="F1820" s="1" t="s">
        <v>267</v>
      </c>
      <c r="G1820" t="s">
        <v>28</v>
      </c>
      <c r="H1820" s="1">
        <v>1000000001128</v>
      </c>
      <c r="I1820" s="1" t="s">
        <v>73</v>
      </c>
      <c r="J1820" s="1" t="s">
        <v>73</v>
      </c>
      <c r="K1820" s="6" t="s">
        <v>4863</v>
      </c>
      <c r="L1820" t="s">
        <v>13</v>
      </c>
      <c r="M1820" t="s">
        <v>28</v>
      </c>
      <c r="N1820" s="6" t="s">
        <v>4863</v>
      </c>
      <c r="O1820" t="s">
        <v>28</v>
      </c>
      <c r="P1820" t="s">
        <v>28</v>
      </c>
      <c r="Q1820" t="s">
        <v>28</v>
      </c>
      <c r="R1820" s="7" t="s">
        <v>4864</v>
      </c>
      <c r="S1820" s="8">
        <f>R1820/N1820 * -1</f>
      </c>
      <c r="T1820">
        <f>VLOOKUP(H1820,SKU_PORKMEAT!A2:D683,{3},FALSE)</f>
      </c>
      <c r="U1820" s="1">
        <f>VLOOKUP(UPPER(IF(IFERROR(VLOOKUP(E1820,SOTC_PORKMEAT!A2:B5441,{2},FALSE), TRUE)=TRUE, VLOOKUP(E1820,PICKUP_PORKMEAT!A2:B559,{2},FALSE),VLOOKUP(E1820,SOTC_PORKMEAT!A2:B5441,{2},FALSE))), CUSTOMERS_PORKMEAT!A2:C951,{3},FALSE)</f>
      </c>
      <c r="V1820" s="1">
        <f>VLOOKUP(UPPER(IF(IFERROR(VLOOKUP(E1820,SOTC_PORKMEAT!A2:B5441,{2},FALSE), TRUE)=TRUE, VLOOKUP(E1820,PICKUP_PORKMEAT!A2:B559,{2},FALSE),VLOOKUP(E1820,SOTC_PORKMEAT!A2:B5441,{2},FALSE))), CUSTOMERS_PORKMEAT!A2:D951,{4},FALSE)</f>
      </c>
      <c r="W1820" s="1">
        <f>VLOOKUP(H1820,SKU_PORKMEAT!A2:D683,{4},FALSE)</f>
      </c>
      <c r="X1820" s="1">
        <v>15</v>
      </c>
      <c r="Y1820" t="s">
        <v>267</v>
      </c>
    </row>
    <row r="1821" spans="1:25" x14ac:dyDescent="0.25">
      <c r="A1821" s="1">
        <v>2024</v>
      </c>
      <c r="B1821" s="1" t="s">
        <v>24</v>
      </c>
      <c r="C1821" s="1" t="s">
        <v>2524</v>
      </c>
      <c r="D1821" s="1" t="s">
        <v>4865</v>
      </c>
      <c r="E1821" s="1">
        <v>2100122684</v>
      </c>
      <c r="F1821" s="1" t="s">
        <v>271</v>
      </c>
      <c r="G1821" t="s">
        <v>28</v>
      </c>
      <c r="H1821" s="1">
        <v>1000000001141</v>
      </c>
      <c r="I1821" s="1" t="s">
        <v>272</v>
      </c>
      <c r="J1821" s="1" t="s">
        <v>272</v>
      </c>
      <c r="K1821" s="6" t="s">
        <v>4866</v>
      </c>
      <c r="L1821" t="s">
        <v>13</v>
      </c>
      <c r="M1821" t="s">
        <v>28</v>
      </c>
      <c r="N1821" s="6" t="s">
        <v>4866</v>
      </c>
      <c r="O1821" t="s">
        <v>28</v>
      </c>
      <c r="P1821" t="s">
        <v>28</v>
      </c>
      <c r="Q1821" t="s">
        <v>28</v>
      </c>
      <c r="R1821" s="7" t="s">
        <v>4867</v>
      </c>
      <c r="S1821" s="8">
        <f>R1821/N1821 * -1</f>
      </c>
      <c r="T1821">
        <f>VLOOKUP(H1821,SKU_PORKMEAT!A2:D683,{3},FALSE)</f>
      </c>
      <c r="U1821" s="1">
        <f>VLOOKUP(UPPER(IF(IFERROR(VLOOKUP(E1821,SOTC_PORKMEAT!A2:B5441,{2},FALSE), TRUE)=TRUE, VLOOKUP(E1821,PICKUP_PORKMEAT!A2:B559,{2},FALSE),VLOOKUP(E1821,SOTC_PORKMEAT!A2:B5441,{2},FALSE))), CUSTOMERS_PORKMEAT!A2:C951,{3},FALSE)</f>
      </c>
      <c r="V1821" s="1">
        <f>VLOOKUP(UPPER(IF(IFERROR(VLOOKUP(E1821,SOTC_PORKMEAT!A2:B5441,{2},FALSE), TRUE)=TRUE, VLOOKUP(E1821,PICKUP_PORKMEAT!A2:B559,{2},FALSE),VLOOKUP(E1821,SOTC_PORKMEAT!A2:B5441,{2},FALSE))), CUSTOMERS_PORKMEAT!A2:D951,{4},FALSE)</f>
      </c>
      <c r="W1821" s="1">
        <f>VLOOKUP(H1821,SKU_PORKMEAT!A2:D683,{4},FALSE)</f>
      </c>
      <c r="X1821" s="1">
        <v>17</v>
      </c>
      <c r="Y1821" t="s">
        <v>271</v>
      </c>
    </row>
    <row r="1822" spans="1:25" x14ac:dyDescent="0.25">
      <c r="A1822" s="1">
        <v>2024</v>
      </c>
      <c r="B1822" s="1" t="s">
        <v>24</v>
      </c>
      <c r="C1822" s="1" t="s">
        <v>2524</v>
      </c>
      <c r="D1822" s="1" t="s">
        <v>4865</v>
      </c>
      <c r="E1822" s="1">
        <v>2100122684</v>
      </c>
      <c r="F1822" s="1" t="s">
        <v>271</v>
      </c>
      <c r="G1822" t="s">
        <v>28</v>
      </c>
      <c r="H1822" s="1">
        <v>1000000001357</v>
      </c>
      <c r="I1822" s="1" t="s">
        <v>246</v>
      </c>
      <c r="J1822" s="1" t="s">
        <v>246</v>
      </c>
      <c r="K1822" s="6" t="s">
        <v>4868</v>
      </c>
      <c r="L1822" t="s">
        <v>13</v>
      </c>
      <c r="M1822" t="s">
        <v>28</v>
      </c>
      <c r="N1822" s="6" t="s">
        <v>4868</v>
      </c>
      <c r="O1822" t="s">
        <v>28</v>
      </c>
      <c r="P1822" t="s">
        <v>28</v>
      </c>
      <c r="Q1822" t="s">
        <v>28</v>
      </c>
      <c r="R1822" s="7" t="s">
        <v>1853</v>
      </c>
      <c r="S1822" s="8">
        <f>R1822/N1822 * -1</f>
      </c>
      <c r="T1822">
        <f>VLOOKUP(H1822,SKU_PORKMEAT!A2:D683,{3},FALSE)</f>
      </c>
      <c r="U1822" s="1">
        <f>VLOOKUP(UPPER(IF(IFERROR(VLOOKUP(E1822,SOTC_PORKMEAT!A2:B5441,{2},FALSE), TRUE)=TRUE, VLOOKUP(E1822,PICKUP_PORKMEAT!A2:B559,{2},FALSE),VLOOKUP(E1822,SOTC_PORKMEAT!A2:B5441,{2},FALSE))), CUSTOMERS_PORKMEAT!A2:C951,{3},FALSE)</f>
      </c>
      <c r="V1822" s="1">
        <f>VLOOKUP(UPPER(IF(IFERROR(VLOOKUP(E1822,SOTC_PORKMEAT!A2:B5441,{2},FALSE), TRUE)=TRUE, VLOOKUP(E1822,PICKUP_PORKMEAT!A2:B559,{2},FALSE),VLOOKUP(E1822,SOTC_PORKMEAT!A2:B5441,{2},FALSE))), CUSTOMERS_PORKMEAT!A2:D951,{4},FALSE)</f>
      </c>
      <c r="W1822" s="1">
        <f>VLOOKUP(H1822,SKU_PORKMEAT!A2:D683,{4},FALSE)</f>
      </c>
      <c r="X1822" s="1">
        <v>17</v>
      </c>
      <c r="Y1822" t="s">
        <v>271</v>
      </c>
    </row>
    <row r="1823" spans="1:25" x14ac:dyDescent="0.25">
      <c r="A1823" s="1">
        <v>2024</v>
      </c>
      <c r="B1823" s="1" t="s">
        <v>24</v>
      </c>
      <c r="C1823" s="1" t="s">
        <v>3001</v>
      </c>
      <c r="D1823" s="1" t="s">
        <v>4869</v>
      </c>
      <c r="E1823" s="1">
        <v>2100123539</v>
      </c>
      <c r="F1823" s="1" t="s">
        <v>271</v>
      </c>
      <c r="G1823" t="s">
        <v>28</v>
      </c>
      <c r="H1823" s="1">
        <v>1000000001141</v>
      </c>
      <c r="I1823" s="1" t="s">
        <v>272</v>
      </c>
      <c r="J1823" s="1" t="s">
        <v>272</v>
      </c>
      <c r="K1823" s="6" t="s">
        <v>2956</v>
      </c>
      <c r="L1823" t="s">
        <v>13</v>
      </c>
      <c r="M1823" t="s">
        <v>28</v>
      </c>
      <c r="N1823" s="6" t="s">
        <v>2956</v>
      </c>
      <c r="O1823" t="s">
        <v>28</v>
      </c>
      <c r="P1823" t="s">
        <v>28</v>
      </c>
      <c r="Q1823" t="s">
        <v>28</v>
      </c>
      <c r="R1823" s="7" t="s">
        <v>2957</v>
      </c>
      <c r="S1823" s="8">
        <f>R1823/N1823 * -1</f>
      </c>
      <c r="T1823">
        <f>VLOOKUP(H1823,SKU_PORKMEAT!A2:D683,{3},FALSE)</f>
      </c>
      <c r="U1823" s="1">
        <f>VLOOKUP(UPPER(IF(IFERROR(VLOOKUP(E1823,SOTC_PORKMEAT!A2:B5441,{2},FALSE), TRUE)=TRUE, VLOOKUP(E1823,PICKUP_PORKMEAT!A2:B559,{2},FALSE),VLOOKUP(E1823,SOTC_PORKMEAT!A2:B5441,{2},FALSE))), CUSTOMERS_PORKMEAT!A2:C951,{3},FALSE)</f>
      </c>
      <c r="V1823" s="1">
        <f>VLOOKUP(UPPER(IF(IFERROR(VLOOKUP(E1823,SOTC_PORKMEAT!A2:B5441,{2},FALSE), TRUE)=TRUE, VLOOKUP(E1823,PICKUP_PORKMEAT!A2:B559,{2},FALSE),VLOOKUP(E1823,SOTC_PORKMEAT!A2:B5441,{2},FALSE))), CUSTOMERS_PORKMEAT!A2:D951,{4},FALSE)</f>
      </c>
      <c r="W1823" s="1">
        <f>VLOOKUP(H1823,SKU_PORKMEAT!A2:D683,{4},FALSE)</f>
      </c>
      <c r="X1823" s="1">
        <v>17</v>
      </c>
      <c r="Y1823" t="s">
        <v>271</v>
      </c>
    </row>
    <row r="1824" spans="1:25" x14ac:dyDescent="0.25">
      <c r="A1824" s="1">
        <v>2024</v>
      </c>
      <c r="B1824" s="1" t="s">
        <v>24</v>
      </c>
      <c r="C1824" s="1" t="s">
        <v>3001</v>
      </c>
      <c r="D1824" s="1" t="s">
        <v>4869</v>
      </c>
      <c r="E1824" s="1">
        <v>2100123539</v>
      </c>
      <c r="F1824" s="1" t="s">
        <v>271</v>
      </c>
      <c r="G1824" t="s">
        <v>28</v>
      </c>
      <c r="H1824" s="1">
        <v>1000000001357</v>
      </c>
      <c r="I1824" s="1" t="s">
        <v>246</v>
      </c>
      <c r="J1824" s="1" t="s">
        <v>246</v>
      </c>
      <c r="K1824" s="6" t="s">
        <v>275</v>
      </c>
      <c r="L1824" t="s">
        <v>13</v>
      </c>
      <c r="M1824" t="s">
        <v>28</v>
      </c>
      <c r="N1824" s="6" t="s">
        <v>275</v>
      </c>
      <c r="O1824" t="s">
        <v>28</v>
      </c>
      <c r="P1824" t="s">
        <v>28</v>
      </c>
      <c r="Q1824" t="s">
        <v>28</v>
      </c>
      <c r="R1824" s="7" t="s">
        <v>4870</v>
      </c>
      <c r="S1824" s="8">
        <f>R1824/N1824 * -1</f>
      </c>
      <c r="T1824">
        <f>VLOOKUP(H1824,SKU_PORKMEAT!A2:D683,{3},FALSE)</f>
      </c>
      <c r="U1824" s="1">
        <f>VLOOKUP(UPPER(IF(IFERROR(VLOOKUP(E1824,SOTC_PORKMEAT!A2:B5441,{2},FALSE), TRUE)=TRUE, VLOOKUP(E1824,PICKUP_PORKMEAT!A2:B559,{2},FALSE),VLOOKUP(E1824,SOTC_PORKMEAT!A2:B5441,{2},FALSE))), CUSTOMERS_PORKMEAT!A2:C951,{3},FALSE)</f>
      </c>
      <c r="V1824" s="1">
        <f>VLOOKUP(UPPER(IF(IFERROR(VLOOKUP(E1824,SOTC_PORKMEAT!A2:B5441,{2},FALSE), TRUE)=TRUE, VLOOKUP(E1824,PICKUP_PORKMEAT!A2:B559,{2},FALSE),VLOOKUP(E1824,SOTC_PORKMEAT!A2:B5441,{2},FALSE))), CUSTOMERS_PORKMEAT!A2:D951,{4},FALSE)</f>
      </c>
      <c r="W1824" s="1">
        <f>VLOOKUP(H1824,SKU_PORKMEAT!A2:D683,{4},FALSE)</f>
      </c>
      <c r="X1824" s="1">
        <v>17</v>
      </c>
      <c r="Y1824" t="s">
        <v>271</v>
      </c>
    </row>
    <row r="1825" spans="1:25" x14ac:dyDescent="0.25">
      <c r="A1825" s="1">
        <v>2024</v>
      </c>
      <c r="B1825" s="1" t="s">
        <v>24</v>
      </c>
      <c r="C1825" s="1" t="s">
        <v>3545</v>
      </c>
      <c r="D1825" s="1" t="s">
        <v>4871</v>
      </c>
      <c r="E1825" s="1">
        <v>2100123771</v>
      </c>
      <c r="F1825" s="1" t="s">
        <v>271</v>
      </c>
      <c r="G1825" t="s">
        <v>28</v>
      </c>
      <c r="H1825" s="1">
        <v>1000000001141</v>
      </c>
      <c r="I1825" s="1" t="s">
        <v>272</v>
      </c>
      <c r="J1825" s="1" t="s">
        <v>272</v>
      </c>
      <c r="K1825" s="6" t="s">
        <v>4872</v>
      </c>
      <c r="L1825" t="s">
        <v>13</v>
      </c>
      <c r="M1825" t="s">
        <v>28</v>
      </c>
      <c r="N1825" s="6" t="s">
        <v>4872</v>
      </c>
      <c r="O1825" t="s">
        <v>28</v>
      </c>
      <c r="P1825" t="s">
        <v>28</v>
      </c>
      <c r="Q1825" t="s">
        <v>28</v>
      </c>
      <c r="R1825" s="7" t="s">
        <v>4873</v>
      </c>
      <c r="S1825" s="8">
        <f>R1825/N1825 * -1</f>
      </c>
      <c r="T1825">
        <f>VLOOKUP(H1825,SKU_PORKMEAT!A2:D683,{3},FALSE)</f>
      </c>
      <c r="U1825" s="1">
        <f>VLOOKUP(UPPER(IF(IFERROR(VLOOKUP(E1825,SOTC_PORKMEAT!A2:B5441,{2},FALSE), TRUE)=TRUE, VLOOKUP(E1825,PICKUP_PORKMEAT!A2:B559,{2},FALSE),VLOOKUP(E1825,SOTC_PORKMEAT!A2:B5441,{2},FALSE))), CUSTOMERS_PORKMEAT!A2:C951,{3},FALSE)</f>
      </c>
      <c r="V1825" s="1">
        <f>VLOOKUP(UPPER(IF(IFERROR(VLOOKUP(E1825,SOTC_PORKMEAT!A2:B5441,{2},FALSE), TRUE)=TRUE, VLOOKUP(E1825,PICKUP_PORKMEAT!A2:B559,{2},FALSE),VLOOKUP(E1825,SOTC_PORKMEAT!A2:B5441,{2},FALSE))), CUSTOMERS_PORKMEAT!A2:D951,{4},FALSE)</f>
      </c>
      <c r="W1825" s="1">
        <f>VLOOKUP(H1825,SKU_PORKMEAT!A2:D683,{4},FALSE)</f>
      </c>
      <c r="X1825" s="1">
        <v>17</v>
      </c>
      <c r="Y1825" t="s">
        <v>271</v>
      </c>
    </row>
    <row r="1826" spans="1:25" x14ac:dyDescent="0.25">
      <c r="A1826" s="1">
        <v>2024</v>
      </c>
      <c r="B1826" s="1" t="s">
        <v>24</v>
      </c>
      <c r="C1826" s="1" t="s">
        <v>3545</v>
      </c>
      <c r="D1826" s="1" t="s">
        <v>4871</v>
      </c>
      <c r="E1826" s="1">
        <v>2100123771</v>
      </c>
      <c r="F1826" s="1" t="s">
        <v>271</v>
      </c>
      <c r="G1826" t="s">
        <v>28</v>
      </c>
      <c r="H1826" s="1">
        <v>1000000001357</v>
      </c>
      <c r="I1826" s="1" t="s">
        <v>246</v>
      </c>
      <c r="J1826" s="1" t="s">
        <v>246</v>
      </c>
      <c r="K1826" s="6" t="s">
        <v>4874</v>
      </c>
      <c r="L1826" t="s">
        <v>13</v>
      </c>
      <c r="M1826" t="s">
        <v>28</v>
      </c>
      <c r="N1826" s="6" t="s">
        <v>4874</v>
      </c>
      <c r="O1826" t="s">
        <v>28</v>
      </c>
      <c r="P1826" t="s">
        <v>28</v>
      </c>
      <c r="Q1826" t="s">
        <v>28</v>
      </c>
      <c r="R1826" s="7" t="s">
        <v>4875</v>
      </c>
      <c r="S1826" s="8">
        <f>R1826/N1826 * -1</f>
      </c>
      <c r="T1826">
        <f>VLOOKUP(H1826,SKU_PORKMEAT!A2:D683,{3},FALSE)</f>
      </c>
      <c r="U1826" s="1">
        <f>VLOOKUP(UPPER(IF(IFERROR(VLOOKUP(E1826,SOTC_PORKMEAT!A2:B5441,{2},FALSE), TRUE)=TRUE, VLOOKUP(E1826,PICKUP_PORKMEAT!A2:B559,{2},FALSE),VLOOKUP(E1826,SOTC_PORKMEAT!A2:B5441,{2},FALSE))), CUSTOMERS_PORKMEAT!A2:C951,{3},FALSE)</f>
      </c>
      <c r="V1826" s="1">
        <f>VLOOKUP(UPPER(IF(IFERROR(VLOOKUP(E1826,SOTC_PORKMEAT!A2:B5441,{2},FALSE), TRUE)=TRUE, VLOOKUP(E1826,PICKUP_PORKMEAT!A2:B559,{2},FALSE),VLOOKUP(E1826,SOTC_PORKMEAT!A2:B5441,{2},FALSE))), CUSTOMERS_PORKMEAT!A2:D951,{4},FALSE)</f>
      </c>
      <c r="W1826" s="1">
        <f>VLOOKUP(H1826,SKU_PORKMEAT!A2:D683,{4},FALSE)</f>
      </c>
      <c r="X1826" s="1">
        <v>17</v>
      </c>
      <c r="Y1826" t="s">
        <v>271</v>
      </c>
    </row>
    <row r="1827" spans="1:25" x14ac:dyDescent="0.25">
      <c r="A1827" s="1">
        <v>2024</v>
      </c>
      <c r="B1827" s="1" t="s">
        <v>24</v>
      </c>
      <c r="C1827" s="1" t="s">
        <v>3545</v>
      </c>
      <c r="D1827" s="1" t="s">
        <v>4871</v>
      </c>
      <c r="E1827" s="1">
        <v>2100123771</v>
      </c>
      <c r="F1827" s="1" t="s">
        <v>271</v>
      </c>
      <c r="G1827" t="s">
        <v>28</v>
      </c>
      <c r="H1827" s="1">
        <v>1000000000702</v>
      </c>
      <c r="I1827" s="1" t="s">
        <v>343</v>
      </c>
      <c r="J1827" s="1" t="s">
        <v>343</v>
      </c>
      <c r="K1827" s="6" t="s">
        <v>4803</v>
      </c>
      <c r="L1827" t="s">
        <v>13</v>
      </c>
      <c r="M1827" t="s">
        <v>28</v>
      </c>
      <c r="N1827" s="6" t="s">
        <v>4803</v>
      </c>
      <c r="O1827" t="s">
        <v>28</v>
      </c>
      <c r="P1827" t="s">
        <v>28</v>
      </c>
      <c r="Q1827" t="s">
        <v>28</v>
      </c>
      <c r="R1827" s="7" t="s">
        <v>4804</v>
      </c>
      <c r="S1827" s="8">
        <f>R1827/N1827 * -1</f>
      </c>
      <c r="T1827">
        <f>VLOOKUP(H1827,SKU_PORKMEAT!A2:D683,{3},FALSE)</f>
      </c>
      <c r="U1827" s="1">
        <f>VLOOKUP(UPPER(IF(IFERROR(VLOOKUP(E1827,SOTC_PORKMEAT!A2:B5441,{2},FALSE), TRUE)=TRUE, VLOOKUP(E1827,PICKUP_PORKMEAT!A2:B559,{2},FALSE),VLOOKUP(E1827,SOTC_PORKMEAT!A2:B5441,{2},FALSE))), CUSTOMERS_PORKMEAT!A2:C951,{3},FALSE)</f>
      </c>
      <c r="V1827" s="1">
        <f>VLOOKUP(UPPER(IF(IFERROR(VLOOKUP(E1827,SOTC_PORKMEAT!A2:B5441,{2},FALSE), TRUE)=TRUE, VLOOKUP(E1827,PICKUP_PORKMEAT!A2:B559,{2},FALSE),VLOOKUP(E1827,SOTC_PORKMEAT!A2:B5441,{2},FALSE))), CUSTOMERS_PORKMEAT!A2:D951,{4},FALSE)</f>
      </c>
      <c r="W1827" s="1">
        <f>VLOOKUP(H1827,SKU_PORKMEAT!A2:D683,{4},FALSE)</f>
      </c>
      <c r="X1827" s="1">
        <v>17</v>
      </c>
      <c r="Y1827" t="s">
        <v>271</v>
      </c>
    </row>
    <row r="1828" spans="1:25" x14ac:dyDescent="0.25">
      <c r="A1828" s="1">
        <v>2024</v>
      </c>
      <c r="B1828" s="1" t="s">
        <v>24</v>
      </c>
      <c r="C1828" s="1" t="s">
        <v>4260</v>
      </c>
      <c r="D1828" s="1" t="s">
        <v>4876</v>
      </c>
      <c r="E1828" s="1">
        <v>2100123896</v>
      </c>
      <c r="F1828" s="1" t="s">
        <v>271</v>
      </c>
      <c r="G1828" t="s">
        <v>28</v>
      </c>
      <c r="H1828" s="1">
        <v>1000000001141</v>
      </c>
      <c r="I1828" s="1" t="s">
        <v>272</v>
      </c>
      <c r="J1828" s="1" t="s">
        <v>272</v>
      </c>
      <c r="K1828" s="6" t="s">
        <v>4877</v>
      </c>
      <c r="L1828" t="s">
        <v>13</v>
      </c>
      <c r="M1828" t="s">
        <v>28</v>
      </c>
      <c r="N1828" s="6" t="s">
        <v>4877</v>
      </c>
      <c r="O1828" t="s">
        <v>28</v>
      </c>
      <c r="P1828" t="s">
        <v>28</v>
      </c>
      <c r="Q1828" t="s">
        <v>28</v>
      </c>
      <c r="R1828" s="7" t="s">
        <v>4878</v>
      </c>
      <c r="S1828" s="8">
        <f>R1828/N1828 * -1</f>
      </c>
      <c r="T1828">
        <f>VLOOKUP(H1828,SKU_PORKMEAT!A2:D683,{3},FALSE)</f>
      </c>
      <c r="U1828" s="1">
        <f>VLOOKUP(UPPER(IF(IFERROR(VLOOKUP(E1828,SOTC_PORKMEAT!A2:B5441,{2},FALSE), TRUE)=TRUE, VLOOKUP(E1828,PICKUP_PORKMEAT!A2:B559,{2},FALSE),VLOOKUP(E1828,SOTC_PORKMEAT!A2:B5441,{2},FALSE))), CUSTOMERS_PORKMEAT!A2:C951,{3},FALSE)</f>
      </c>
      <c r="V1828" s="1">
        <f>VLOOKUP(UPPER(IF(IFERROR(VLOOKUP(E1828,SOTC_PORKMEAT!A2:B5441,{2},FALSE), TRUE)=TRUE, VLOOKUP(E1828,PICKUP_PORKMEAT!A2:B559,{2},FALSE),VLOOKUP(E1828,SOTC_PORKMEAT!A2:B5441,{2},FALSE))), CUSTOMERS_PORKMEAT!A2:D951,{4},FALSE)</f>
      </c>
      <c r="W1828" s="1">
        <f>VLOOKUP(H1828,SKU_PORKMEAT!A2:D683,{4},FALSE)</f>
      </c>
      <c r="X1828" s="1">
        <v>17</v>
      </c>
      <c r="Y1828" t="s">
        <v>271</v>
      </c>
    </row>
    <row r="1829" spans="1:25" x14ac:dyDescent="0.25">
      <c r="A1829" s="1">
        <v>2024</v>
      </c>
      <c r="B1829" s="1" t="s">
        <v>24</v>
      </c>
      <c r="C1829" s="1" t="s">
        <v>4260</v>
      </c>
      <c r="D1829" s="1" t="s">
        <v>4876</v>
      </c>
      <c r="E1829" s="1">
        <v>2100123896</v>
      </c>
      <c r="F1829" s="1" t="s">
        <v>271</v>
      </c>
      <c r="G1829" t="s">
        <v>28</v>
      </c>
      <c r="H1829" s="1">
        <v>1000000001357</v>
      </c>
      <c r="I1829" s="1" t="s">
        <v>246</v>
      </c>
      <c r="J1829" s="1" t="s">
        <v>246</v>
      </c>
      <c r="K1829" s="6" t="s">
        <v>4879</v>
      </c>
      <c r="L1829" t="s">
        <v>13</v>
      </c>
      <c r="M1829" t="s">
        <v>28</v>
      </c>
      <c r="N1829" s="6" t="s">
        <v>4879</v>
      </c>
      <c r="O1829" t="s">
        <v>28</v>
      </c>
      <c r="P1829" t="s">
        <v>28</v>
      </c>
      <c r="Q1829" t="s">
        <v>28</v>
      </c>
      <c r="R1829" s="7" t="s">
        <v>4880</v>
      </c>
      <c r="S1829" s="8">
        <f>R1829/N1829 * -1</f>
      </c>
      <c r="T1829">
        <f>VLOOKUP(H1829,SKU_PORKMEAT!A2:D683,{3},FALSE)</f>
      </c>
      <c r="U1829" s="1">
        <f>VLOOKUP(UPPER(IF(IFERROR(VLOOKUP(E1829,SOTC_PORKMEAT!A2:B5441,{2},FALSE), TRUE)=TRUE, VLOOKUP(E1829,PICKUP_PORKMEAT!A2:B559,{2},FALSE),VLOOKUP(E1829,SOTC_PORKMEAT!A2:B5441,{2},FALSE))), CUSTOMERS_PORKMEAT!A2:C951,{3},FALSE)</f>
      </c>
      <c r="V1829" s="1">
        <f>VLOOKUP(UPPER(IF(IFERROR(VLOOKUP(E1829,SOTC_PORKMEAT!A2:B5441,{2},FALSE), TRUE)=TRUE, VLOOKUP(E1829,PICKUP_PORKMEAT!A2:B559,{2},FALSE),VLOOKUP(E1829,SOTC_PORKMEAT!A2:B5441,{2},FALSE))), CUSTOMERS_PORKMEAT!A2:D951,{4},FALSE)</f>
      </c>
      <c r="W1829" s="1">
        <f>VLOOKUP(H1829,SKU_PORKMEAT!A2:D683,{4},FALSE)</f>
      </c>
      <c r="X1829" s="1">
        <v>17</v>
      </c>
      <c r="Y1829" t="s">
        <v>271</v>
      </c>
    </row>
    <row r="1830" spans="1:25" x14ac:dyDescent="0.25">
      <c r="A1830" s="1">
        <v>2024</v>
      </c>
      <c r="B1830" s="1" t="s">
        <v>24</v>
      </c>
      <c r="C1830" s="1" t="s">
        <v>2524</v>
      </c>
      <c r="D1830" s="1" t="s">
        <v>4881</v>
      </c>
      <c r="E1830" s="1">
        <v>2100122683</v>
      </c>
      <c r="F1830" s="1" t="s">
        <v>278</v>
      </c>
      <c r="G1830" t="s">
        <v>28</v>
      </c>
      <c r="H1830" s="1">
        <v>1000000001141</v>
      </c>
      <c r="I1830" s="1" t="s">
        <v>272</v>
      </c>
      <c r="J1830" s="1" t="s">
        <v>272</v>
      </c>
      <c r="K1830" s="6" t="s">
        <v>4882</v>
      </c>
      <c r="L1830" t="s">
        <v>13</v>
      </c>
      <c r="M1830" t="s">
        <v>28</v>
      </c>
      <c r="N1830" s="6" t="s">
        <v>4882</v>
      </c>
      <c r="O1830" t="s">
        <v>28</v>
      </c>
      <c r="P1830" t="s">
        <v>28</v>
      </c>
      <c r="Q1830" t="s">
        <v>28</v>
      </c>
      <c r="R1830" s="7" t="s">
        <v>4883</v>
      </c>
      <c r="S1830" s="8">
        <f>R1830/N1830 * -1</f>
      </c>
      <c r="T1830">
        <f>VLOOKUP(H1830,SKU_PORKMEAT!A2:D683,{3},FALSE)</f>
      </c>
      <c r="U1830" s="1">
        <f>VLOOKUP(UPPER(IF(IFERROR(VLOOKUP(E1830,SOTC_PORKMEAT!A2:B5441,{2},FALSE), TRUE)=TRUE, VLOOKUP(E1830,PICKUP_PORKMEAT!A2:B559,{2},FALSE),VLOOKUP(E1830,SOTC_PORKMEAT!A2:B5441,{2},FALSE))), CUSTOMERS_PORKMEAT!A2:C951,{3},FALSE)</f>
      </c>
      <c r="V1830" s="1">
        <f>VLOOKUP(UPPER(IF(IFERROR(VLOOKUP(E1830,SOTC_PORKMEAT!A2:B5441,{2},FALSE), TRUE)=TRUE, VLOOKUP(E1830,PICKUP_PORKMEAT!A2:B559,{2},FALSE),VLOOKUP(E1830,SOTC_PORKMEAT!A2:B5441,{2},FALSE))), CUSTOMERS_PORKMEAT!A2:D951,{4},FALSE)</f>
      </c>
      <c r="W1830" s="1">
        <f>VLOOKUP(H1830,SKU_PORKMEAT!A2:D683,{4},FALSE)</f>
      </c>
      <c r="X1830" s="1">
        <v>17</v>
      </c>
      <c r="Y1830" t="s">
        <v>278</v>
      </c>
    </row>
    <row r="1831" spans="1:25" x14ac:dyDescent="0.25">
      <c r="A1831" s="1">
        <v>2024</v>
      </c>
      <c r="B1831" s="1" t="s">
        <v>24</v>
      </c>
      <c r="C1831" s="1" t="s">
        <v>2524</v>
      </c>
      <c r="D1831" s="1" t="s">
        <v>4881</v>
      </c>
      <c r="E1831" s="1">
        <v>2100122683</v>
      </c>
      <c r="F1831" s="1" t="s">
        <v>278</v>
      </c>
      <c r="G1831" t="s">
        <v>28</v>
      </c>
      <c r="H1831" s="1">
        <v>1000000001357</v>
      </c>
      <c r="I1831" s="1" t="s">
        <v>246</v>
      </c>
      <c r="J1831" s="1" t="s">
        <v>246</v>
      </c>
      <c r="K1831" s="6" t="s">
        <v>2947</v>
      </c>
      <c r="L1831" t="s">
        <v>13</v>
      </c>
      <c r="M1831" t="s">
        <v>28</v>
      </c>
      <c r="N1831" s="6" t="s">
        <v>2947</v>
      </c>
      <c r="O1831" t="s">
        <v>28</v>
      </c>
      <c r="P1831" t="s">
        <v>28</v>
      </c>
      <c r="Q1831" t="s">
        <v>28</v>
      </c>
      <c r="R1831" s="7" t="s">
        <v>4884</v>
      </c>
      <c r="S1831" s="8">
        <f>R1831/N1831 * -1</f>
      </c>
      <c r="T1831">
        <f>VLOOKUP(H1831,SKU_PORKMEAT!A2:D683,{3},FALSE)</f>
      </c>
      <c r="U1831" s="1">
        <f>VLOOKUP(UPPER(IF(IFERROR(VLOOKUP(E1831,SOTC_PORKMEAT!A2:B5441,{2},FALSE), TRUE)=TRUE, VLOOKUP(E1831,PICKUP_PORKMEAT!A2:B559,{2},FALSE),VLOOKUP(E1831,SOTC_PORKMEAT!A2:B5441,{2},FALSE))), CUSTOMERS_PORKMEAT!A2:C951,{3},FALSE)</f>
      </c>
      <c r="V1831" s="1">
        <f>VLOOKUP(UPPER(IF(IFERROR(VLOOKUP(E1831,SOTC_PORKMEAT!A2:B5441,{2},FALSE), TRUE)=TRUE, VLOOKUP(E1831,PICKUP_PORKMEAT!A2:B559,{2},FALSE),VLOOKUP(E1831,SOTC_PORKMEAT!A2:B5441,{2},FALSE))), CUSTOMERS_PORKMEAT!A2:D951,{4},FALSE)</f>
      </c>
      <c r="W1831" s="1">
        <f>VLOOKUP(H1831,SKU_PORKMEAT!A2:D683,{4},FALSE)</f>
      </c>
      <c r="X1831" s="1">
        <v>17</v>
      </c>
      <c r="Y1831" t="s">
        <v>278</v>
      </c>
    </row>
    <row r="1832" spans="1:25" x14ac:dyDescent="0.25">
      <c r="A1832" s="1">
        <v>2024</v>
      </c>
      <c r="B1832" s="1" t="s">
        <v>24</v>
      </c>
      <c r="C1832" s="1" t="s">
        <v>3001</v>
      </c>
      <c r="D1832" s="1" t="s">
        <v>4885</v>
      </c>
      <c r="E1832" s="1">
        <v>2100123537</v>
      </c>
      <c r="F1832" s="1" t="s">
        <v>278</v>
      </c>
      <c r="G1832" t="s">
        <v>28</v>
      </c>
      <c r="H1832" s="1">
        <v>1000000001141</v>
      </c>
      <c r="I1832" s="1" t="s">
        <v>272</v>
      </c>
      <c r="J1832" s="1" t="s">
        <v>272</v>
      </c>
      <c r="K1832" s="6" t="s">
        <v>4886</v>
      </c>
      <c r="L1832" t="s">
        <v>13</v>
      </c>
      <c r="M1832" t="s">
        <v>28</v>
      </c>
      <c r="N1832" s="6" t="s">
        <v>4886</v>
      </c>
      <c r="O1832" t="s">
        <v>28</v>
      </c>
      <c r="P1832" t="s">
        <v>28</v>
      </c>
      <c r="Q1832" t="s">
        <v>28</v>
      </c>
      <c r="R1832" s="7" t="s">
        <v>4887</v>
      </c>
      <c r="S1832" s="8">
        <f>R1832/N1832 * -1</f>
      </c>
      <c r="T1832">
        <f>VLOOKUP(H1832,SKU_PORKMEAT!A2:D683,{3},FALSE)</f>
      </c>
      <c r="U1832" s="1">
        <f>VLOOKUP(UPPER(IF(IFERROR(VLOOKUP(E1832,SOTC_PORKMEAT!A2:B5441,{2},FALSE), TRUE)=TRUE, VLOOKUP(E1832,PICKUP_PORKMEAT!A2:B559,{2},FALSE),VLOOKUP(E1832,SOTC_PORKMEAT!A2:B5441,{2},FALSE))), CUSTOMERS_PORKMEAT!A2:C951,{3},FALSE)</f>
      </c>
      <c r="V1832" s="1">
        <f>VLOOKUP(UPPER(IF(IFERROR(VLOOKUP(E1832,SOTC_PORKMEAT!A2:B5441,{2},FALSE), TRUE)=TRUE, VLOOKUP(E1832,PICKUP_PORKMEAT!A2:B559,{2},FALSE),VLOOKUP(E1832,SOTC_PORKMEAT!A2:B5441,{2},FALSE))), CUSTOMERS_PORKMEAT!A2:D951,{4},FALSE)</f>
      </c>
      <c r="W1832" s="1">
        <f>VLOOKUP(H1832,SKU_PORKMEAT!A2:D683,{4},FALSE)</f>
      </c>
      <c r="X1832" s="1">
        <v>17</v>
      </c>
      <c r="Y1832" t="s">
        <v>278</v>
      </c>
    </row>
    <row r="1833" spans="1:25" x14ac:dyDescent="0.25">
      <c r="A1833" s="1">
        <v>2024</v>
      </c>
      <c r="B1833" s="1" t="s">
        <v>24</v>
      </c>
      <c r="C1833" s="1" t="s">
        <v>3001</v>
      </c>
      <c r="D1833" s="1" t="s">
        <v>4885</v>
      </c>
      <c r="E1833" s="1">
        <v>2100123537</v>
      </c>
      <c r="F1833" s="1" t="s">
        <v>278</v>
      </c>
      <c r="G1833" t="s">
        <v>28</v>
      </c>
      <c r="H1833" s="1">
        <v>1000000001357</v>
      </c>
      <c r="I1833" s="1" t="s">
        <v>246</v>
      </c>
      <c r="J1833" s="1" t="s">
        <v>246</v>
      </c>
      <c r="K1833" s="6" t="s">
        <v>4888</v>
      </c>
      <c r="L1833" t="s">
        <v>13</v>
      </c>
      <c r="M1833" t="s">
        <v>28</v>
      </c>
      <c r="N1833" s="6" t="s">
        <v>4888</v>
      </c>
      <c r="O1833" t="s">
        <v>28</v>
      </c>
      <c r="P1833" t="s">
        <v>28</v>
      </c>
      <c r="Q1833" t="s">
        <v>28</v>
      </c>
      <c r="R1833" s="7" t="s">
        <v>4889</v>
      </c>
      <c r="S1833" s="8">
        <f>R1833/N1833 * -1</f>
      </c>
      <c r="T1833">
        <f>VLOOKUP(H1833,SKU_PORKMEAT!A2:D683,{3},FALSE)</f>
      </c>
      <c r="U1833" s="1">
        <f>VLOOKUP(UPPER(IF(IFERROR(VLOOKUP(E1833,SOTC_PORKMEAT!A2:B5441,{2},FALSE), TRUE)=TRUE, VLOOKUP(E1833,PICKUP_PORKMEAT!A2:B559,{2},FALSE),VLOOKUP(E1833,SOTC_PORKMEAT!A2:B5441,{2},FALSE))), CUSTOMERS_PORKMEAT!A2:C951,{3},FALSE)</f>
      </c>
      <c r="V1833" s="1">
        <f>VLOOKUP(UPPER(IF(IFERROR(VLOOKUP(E1833,SOTC_PORKMEAT!A2:B5441,{2},FALSE), TRUE)=TRUE, VLOOKUP(E1833,PICKUP_PORKMEAT!A2:B559,{2},FALSE),VLOOKUP(E1833,SOTC_PORKMEAT!A2:B5441,{2},FALSE))), CUSTOMERS_PORKMEAT!A2:D951,{4},FALSE)</f>
      </c>
      <c r="W1833" s="1">
        <f>VLOOKUP(H1833,SKU_PORKMEAT!A2:D683,{4},FALSE)</f>
      </c>
      <c r="X1833" s="1">
        <v>17</v>
      </c>
      <c r="Y1833" t="s">
        <v>278</v>
      </c>
    </row>
    <row r="1834" spans="1:25" x14ac:dyDescent="0.25">
      <c r="A1834" s="1">
        <v>2024</v>
      </c>
      <c r="B1834" s="1" t="s">
        <v>24</v>
      </c>
      <c r="C1834" s="1" t="s">
        <v>3545</v>
      </c>
      <c r="D1834" s="1" t="s">
        <v>4890</v>
      </c>
      <c r="E1834" s="1">
        <v>2100123450</v>
      </c>
      <c r="F1834" s="1" t="s">
        <v>278</v>
      </c>
      <c r="G1834" t="s">
        <v>28</v>
      </c>
      <c r="H1834" s="1">
        <v>1000000001141</v>
      </c>
      <c r="I1834" s="1" t="s">
        <v>272</v>
      </c>
      <c r="J1834" s="1" t="s">
        <v>272</v>
      </c>
      <c r="K1834" s="6" t="s">
        <v>4891</v>
      </c>
      <c r="L1834" t="s">
        <v>13</v>
      </c>
      <c r="M1834" t="s">
        <v>28</v>
      </c>
      <c r="N1834" s="6" t="s">
        <v>4891</v>
      </c>
      <c r="O1834" t="s">
        <v>28</v>
      </c>
      <c r="P1834" t="s">
        <v>28</v>
      </c>
      <c r="Q1834" t="s">
        <v>28</v>
      </c>
      <c r="R1834" s="7" t="s">
        <v>4892</v>
      </c>
      <c r="S1834" s="8">
        <f>R1834/N1834 * -1</f>
      </c>
      <c r="T1834">
        <f>VLOOKUP(H1834,SKU_PORKMEAT!A2:D683,{3},FALSE)</f>
      </c>
      <c r="U1834" s="1">
        <f>VLOOKUP(UPPER(IF(IFERROR(VLOOKUP(E1834,SOTC_PORKMEAT!A2:B5441,{2},FALSE), TRUE)=TRUE, VLOOKUP(E1834,PICKUP_PORKMEAT!A2:B559,{2},FALSE),VLOOKUP(E1834,SOTC_PORKMEAT!A2:B5441,{2},FALSE))), CUSTOMERS_PORKMEAT!A2:C951,{3},FALSE)</f>
      </c>
      <c r="V1834" s="1">
        <f>VLOOKUP(UPPER(IF(IFERROR(VLOOKUP(E1834,SOTC_PORKMEAT!A2:B5441,{2},FALSE), TRUE)=TRUE, VLOOKUP(E1834,PICKUP_PORKMEAT!A2:B559,{2},FALSE),VLOOKUP(E1834,SOTC_PORKMEAT!A2:B5441,{2},FALSE))), CUSTOMERS_PORKMEAT!A2:D951,{4},FALSE)</f>
      </c>
      <c r="W1834" s="1">
        <f>VLOOKUP(H1834,SKU_PORKMEAT!A2:D683,{4},FALSE)</f>
      </c>
      <c r="X1834" s="1">
        <v>17</v>
      </c>
      <c r="Y1834" t="s">
        <v>278</v>
      </c>
    </row>
    <row r="1835" spans="1:25" x14ac:dyDescent="0.25">
      <c r="A1835" s="1">
        <v>2024</v>
      </c>
      <c r="B1835" s="1" t="s">
        <v>24</v>
      </c>
      <c r="C1835" s="1" t="s">
        <v>3545</v>
      </c>
      <c r="D1835" s="1" t="s">
        <v>4890</v>
      </c>
      <c r="E1835" s="1">
        <v>2100123450</v>
      </c>
      <c r="F1835" s="1" t="s">
        <v>278</v>
      </c>
      <c r="G1835" t="s">
        <v>28</v>
      </c>
      <c r="H1835" s="1">
        <v>1000000001357</v>
      </c>
      <c r="I1835" s="1" t="s">
        <v>246</v>
      </c>
      <c r="J1835" s="1" t="s">
        <v>246</v>
      </c>
      <c r="K1835" s="6" t="s">
        <v>4893</v>
      </c>
      <c r="L1835" t="s">
        <v>13</v>
      </c>
      <c r="M1835" t="s">
        <v>28</v>
      </c>
      <c r="N1835" s="6" t="s">
        <v>4893</v>
      </c>
      <c r="O1835" t="s">
        <v>28</v>
      </c>
      <c r="P1835" t="s">
        <v>28</v>
      </c>
      <c r="Q1835" t="s">
        <v>28</v>
      </c>
      <c r="R1835" s="7" t="s">
        <v>4894</v>
      </c>
      <c r="S1835" s="8">
        <f>R1835/N1835 * -1</f>
      </c>
      <c r="T1835">
        <f>VLOOKUP(H1835,SKU_PORKMEAT!A2:D683,{3},FALSE)</f>
      </c>
      <c r="U1835" s="1">
        <f>VLOOKUP(UPPER(IF(IFERROR(VLOOKUP(E1835,SOTC_PORKMEAT!A2:B5441,{2},FALSE), TRUE)=TRUE, VLOOKUP(E1835,PICKUP_PORKMEAT!A2:B559,{2},FALSE),VLOOKUP(E1835,SOTC_PORKMEAT!A2:B5441,{2},FALSE))), CUSTOMERS_PORKMEAT!A2:C951,{3},FALSE)</f>
      </c>
      <c r="V1835" s="1">
        <f>VLOOKUP(UPPER(IF(IFERROR(VLOOKUP(E1835,SOTC_PORKMEAT!A2:B5441,{2},FALSE), TRUE)=TRUE, VLOOKUP(E1835,PICKUP_PORKMEAT!A2:B559,{2},FALSE),VLOOKUP(E1835,SOTC_PORKMEAT!A2:B5441,{2},FALSE))), CUSTOMERS_PORKMEAT!A2:D951,{4},FALSE)</f>
      </c>
      <c r="W1835" s="1">
        <f>VLOOKUP(H1835,SKU_PORKMEAT!A2:D683,{4},FALSE)</f>
      </c>
      <c r="X1835" s="1">
        <v>17</v>
      </c>
      <c r="Y1835" t="s">
        <v>278</v>
      </c>
    </row>
    <row r="1836" spans="1:25" x14ac:dyDescent="0.25">
      <c r="A1836" s="1">
        <v>2024</v>
      </c>
      <c r="B1836" s="1" t="s">
        <v>24</v>
      </c>
      <c r="C1836" s="1" t="s">
        <v>3545</v>
      </c>
      <c r="D1836" s="1" t="s">
        <v>4890</v>
      </c>
      <c r="E1836" s="1">
        <v>2100123450</v>
      </c>
      <c r="F1836" s="1" t="s">
        <v>278</v>
      </c>
      <c r="G1836" t="s">
        <v>28</v>
      </c>
      <c r="H1836" s="1">
        <v>1000000000703</v>
      </c>
      <c r="I1836" s="1" t="s">
        <v>849</v>
      </c>
      <c r="J1836" s="1" t="s">
        <v>849</v>
      </c>
      <c r="K1836" s="6" t="s">
        <v>4895</v>
      </c>
      <c r="L1836" t="s">
        <v>13</v>
      </c>
      <c r="M1836" t="s">
        <v>28</v>
      </c>
      <c r="N1836" s="6" t="s">
        <v>4895</v>
      </c>
      <c r="O1836" t="s">
        <v>28</v>
      </c>
      <c r="P1836" t="s">
        <v>28</v>
      </c>
      <c r="Q1836" t="s">
        <v>28</v>
      </c>
      <c r="R1836" s="7" t="s">
        <v>4896</v>
      </c>
      <c r="S1836" s="8">
        <f>R1836/N1836 * -1</f>
      </c>
      <c r="T1836">
        <f>VLOOKUP(H1836,SKU_PORKMEAT!A2:D683,{3},FALSE)</f>
      </c>
      <c r="U1836" s="1">
        <f>VLOOKUP(UPPER(IF(IFERROR(VLOOKUP(E1836,SOTC_PORKMEAT!A2:B5441,{2},FALSE), TRUE)=TRUE, VLOOKUP(E1836,PICKUP_PORKMEAT!A2:B559,{2},FALSE),VLOOKUP(E1836,SOTC_PORKMEAT!A2:B5441,{2},FALSE))), CUSTOMERS_PORKMEAT!A2:C951,{3},FALSE)</f>
      </c>
      <c r="V1836" s="1">
        <f>VLOOKUP(UPPER(IF(IFERROR(VLOOKUP(E1836,SOTC_PORKMEAT!A2:B5441,{2},FALSE), TRUE)=TRUE, VLOOKUP(E1836,PICKUP_PORKMEAT!A2:B559,{2},FALSE),VLOOKUP(E1836,SOTC_PORKMEAT!A2:B5441,{2},FALSE))), CUSTOMERS_PORKMEAT!A2:D951,{4},FALSE)</f>
      </c>
      <c r="W1836" s="1">
        <f>VLOOKUP(H1836,SKU_PORKMEAT!A2:D683,{4},FALSE)</f>
      </c>
      <c r="X1836" s="1">
        <v>17</v>
      </c>
      <c r="Y1836" t="s">
        <v>278</v>
      </c>
    </row>
    <row r="1837" spans="1:25" x14ac:dyDescent="0.25">
      <c r="A1837" s="1">
        <v>2024</v>
      </c>
      <c r="B1837" s="1" t="s">
        <v>24</v>
      </c>
      <c r="C1837" s="1" t="s">
        <v>4260</v>
      </c>
      <c r="D1837" s="1" t="s">
        <v>4897</v>
      </c>
      <c r="E1837" s="1">
        <v>2100123895</v>
      </c>
      <c r="F1837" s="1" t="s">
        <v>278</v>
      </c>
      <c r="G1837" t="s">
        <v>28</v>
      </c>
      <c r="H1837" s="1">
        <v>1000000001141</v>
      </c>
      <c r="I1837" s="1" t="s">
        <v>272</v>
      </c>
      <c r="J1837" s="1" t="s">
        <v>272</v>
      </c>
      <c r="K1837" s="6" t="s">
        <v>4898</v>
      </c>
      <c r="L1837" t="s">
        <v>13</v>
      </c>
      <c r="M1837" t="s">
        <v>28</v>
      </c>
      <c r="N1837" s="6" t="s">
        <v>4898</v>
      </c>
      <c r="O1837" t="s">
        <v>28</v>
      </c>
      <c r="P1837" t="s">
        <v>28</v>
      </c>
      <c r="Q1837" t="s">
        <v>28</v>
      </c>
      <c r="R1837" s="7" t="s">
        <v>4899</v>
      </c>
      <c r="S1837" s="8">
        <f>R1837/N1837 * -1</f>
      </c>
      <c r="T1837">
        <f>VLOOKUP(H1837,SKU_PORKMEAT!A2:D683,{3},FALSE)</f>
      </c>
      <c r="U1837" s="1">
        <f>VLOOKUP(UPPER(IF(IFERROR(VLOOKUP(E1837,SOTC_PORKMEAT!A2:B5441,{2},FALSE), TRUE)=TRUE, VLOOKUP(E1837,PICKUP_PORKMEAT!A2:B559,{2},FALSE),VLOOKUP(E1837,SOTC_PORKMEAT!A2:B5441,{2},FALSE))), CUSTOMERS_PORKMEAT!A2:C951,{3},FALSE)</f>
      </c>
      <c r="V1837" s="1">
        <f>VLOOKUP(UPPER(IF(IFERROR(VLOOKUP(E1837,SOTC_PORKMEAT!A2:B5441,{2},FALSE), TRUE)=TRUE, VLOOKUP(E1837,PICKUP_PORKMEAT!A2:B559,{2},FALSE),VLOOKUP(E1837,SOTC_PORKMEAT!A2:B5441,{2},FALSE))), CUSTOMERS_PORKMEAT!A2:D951,{4},FALSE)</f>
      </c>
      <c r="W1837" s="1">
        <f>VLOOKUP(H1837,SKU_PORKMEAT!A2:D683,{4},FALSE)</f>
      </c>
      <c r="X1837" s="1">
        <v>17</v>
      </c>
      <c r="Y1837" t="s">
        <v>278</v>
      </c>
    </row>
    <row r="1838" spans="1:25" x14ac:dyDescent="0.25">
      <c r="A1838" s="1">
        <v>2024</v>
      </c>
      <c r="B1838" s="1" t="s">
        <v>24</v>
      </c>
      <c r="C1838" s="1" t="s">
        <v>4260</v>
      </c>
      <c r="D1838" s="1" t="s">
        <v>4897</v>
      </c>
      <c r="E1838" s="1">
        <v>2100123895</v>
      </c>
      <c r="F1838" s="1" t="s">
        <v>278</v>
      </c>
      <c r="G1838" t="s">
        <v>28</v>
      </c>
      <c r="H1838" s="1">
        <v>1000000001357</v>
      </c>
      <c r="I1838" s="1" t="s">
        <v>246</v>
      </c>
      <c r="J1838" s="1" t="s">
        <v>246</v>
      </c>
      <c r="K1838" s="6" t="s">
        <v>4900</v>
      </c>
      <c r="L1838" t="s">
        <v>13</v>
      </c>
      <c r="M1838" t="s">
        <v>28</v>
      </c>
      <c r="N1838" s="6" t="s">
        <v>4900</v>
      </c>
      <c r="O1838" t="s">
        <v>28</v>
      </c>
      <c r="P1838" t="s">
        <v>28</v>
      </c>
      <c r="Q1838" t="s">
        <v>28</v>
      </c>
      <c r="R1838" s="7" t="s">
        <v>4901</v>
      </c>
      <c r="S1838" s="8">
        <f>R1838/N1838 * -1</f>
      </c>
      <c r="T1838">
        <f>VLOOKUP(H1838,SKU_PORKMEAT!A2:D683,{3},FALSE)</f>
      </c>
      <c r="U1838" s="1">
        <f>VLOOKUP(UPPER(IF(IFERROR(VLOOKUP(E1838,SOTC_PORKMEAT!A2:B5441,{2},FALSE), TRUE)=TRUE, VLOOKUP(E1838,PICKUP_PORKMEAT!A2:B559,{2},FALSE),VLOOKUP(E1838,SOTC_PORKMEAT!A2:B5441,{2},FALSE))), CUSTOMERS_PORKMEAT!A2:C951,{3},FALSE)</f>
      </c>
      <c r="V1838" s="1">
        <f>VLOOKUP(UPPER(IF(IFERROR(VLOOKUP(E1838,SOTC_PORKMEAT!A2:B5441,{2},FALSE), TRUE)=TRUE, VLOOKUP(E1838,PICKUP_PORKMEAT!A2:B559,{2},FALSE),VLOOKUP(E1838,SOTC_PORKMEAT!A2:B5441,{2},FALSE))), CUSTOMERS_PORKMEAT!A2:D951,{4},FALSE)</f>
      </c>
      <c r="W1838" s="1">
        <f>VLOOKUP(H1838,SKU_PORKMEAT!A2:D683,{4},FALSE)</f>
      </c>
      <c r="X1838" s="1">
        <v>17</v>
      </c>
      <c r="Y1838" t="s">
        <v>278</v>
      </c>
    </row>
    <row r="1839" spans="1:25" x14ac:dyDescent="0.25">
      <c r="A1839" s="1">
        <v>2024</v>
      </c>
      <c r="B1839" s="1" t="s">
        <v>24</v>
      </c>
      <c r="C1839" s="1" t="s">
        <v>3182</v>
      </c>
      <c r="D1839" s="1" t="s">
        <v>4902</v>
      </c>
      <c r="E1839" s="1">
        <v>2100122414</v>
      </c>
      <c r="F1839" s="1" t="s">
        <v>139</v>
      </c>
      <c r="G1839" t="s">
        <v>28</v>
      </c>
      <c r="H1839" s="1">
        <v>1000000001128</v>
      </c>
      <c r="I1839" s="1" t="s">
        <v>73</v>
      </c>
      <c r="J1839" s="1" t="s">
        <v>73</v>
      </c>
      <c r="K1839" s="6" t="s">
        <v>4903</v>
      </c>
      <c r="L1839" t="s">
        <v>13</v>
      </c>
      <c r="M1839" t="s">
        <v>28</v>
      </c>
      <c r="N1839" s="6" t="s">
        <v>4903</v>
      </c>
      <c r="O1839" t="s">
        <v>28</v>
      </c>
      <c r="P1839" t="s">
        <v>28</v>
      </c>
      <c r="Q1839" t="s">
        <v>28</v>
      </c>
      <c r="R1839" s="7" t="s">
        <v>4904</v>
      </c>
      <c r="S1839" s="8">
        <f>R1839/N1839 * -1</f>
      </c>
      <c r="T1839">
        <f>VLOOKUP(H1839,SKU_PORKMEAT!A2:D683,{3},FALSE)</f>
      </c>
      <c r="U1839" s="1">
        <f>VLOOKUP(UPPER(IF(IFERROR(VLOOKUP(E1839,SOTC_PORKMEAT!A2:B5441,{2},FALSE), TRUE)=TRUE, VLOOKUP(E1839,PICKUP_PORKMEAT!A2:B559,{2},FALSE),VLOOKUP(E1839,SOTC_PORKMEAT!A2:B5441,{2},FALSE))), CUSTOMERS_PORKMEAT!A2:C951,{3},FALSE)</f>
      </c>
      <c r="V1839" s="1">
        <f>VLOOKUP(UPPER(IF(IFERROR(VLOOKUP(E1839,SOTC_PORKMEAT!A2:B5441,{2},FALSE), TRUE)=TRUE, VLOOKUP(E1839,PICKUP_PORKMEAT!A2:B559,{2},FALSE),VLOOKUP(E1839,SOTC_PORKMEAT!A2:B5441,{2},FALSE))), CUSTOMERS_PORKMEAT!A2:D951,{4},FALSE)</f>
      </c>
      <c r="W1839" s="1">
        <f>VLOOKUP(H1839,SKU_PORKMEAT!A2:D683,{4},FALSE)</f>
      </c>
      <c r="X1839" s="1">
        <v>15</v>
      </c>
      <c r="Y1839" t="s">
        <v>139</v>
      </c>
    </row>
    <row r="1840" spans="1:25" x14ac:dyDescent="0.25">
      <c r="A1840" s="1">
        <v>2024</v>
      </c>
      <c r="B1840" s="1" t="s">
        <v>24</v>
      </c>
      <c r="C1840" s="1" t="s">
        <v>3182</v>
      </c>
      <c r="D1840" s="1" t="s">
        <v>4905</v>
      </c>
      <c r="E1840" s="1">
        <v>2100122416</v>
      </c>
      <c r="F1840" s="1" t="s">
        <v>139</v>
      </c>
      <c r="G1840" t="s">
        <v>28</v>
      </c>
      <c r="H1840" s="1">
        <v>1000000001128</v>
      </c>
      <c r="I1840" s="1" t="s">
        <v>73</v>
      </c>
      <c r="J1840" s="1" t="s">
        <v>73</v>
      </c>
      <c r="K1840" s="6" t="s">
        <v>4906</v>
      </c>
      <c r="L1840" t="s">
        <v>13</v>
      </c>
      <c r="M1840" t="s">
        <v>28</v>
      </c>
      <c r="N1840" s="6" t="s">
        <v>4906</v>
      </c>
      <c r="O1840" t="s">
        <v>28</v>
      </c>
      <c r="P1840" t="s">
        <v>28</v>
      </c>
      <c r="Q1840" t="s">
        <v>28</v>
      </c>
      <c r="R1840" s="7" t="s">
        <v>4907</v>
      </c>
      <c r="S1840" s="8">
        <f>R1840/N1840 * -1</f>
      </c>
      <c r="T1840">
        <f>VLOOKUP(H1840,SKU_PORKMEAT!A2:D683,{3},FALSE)</f>
      </c>
      <c r="U1840" s="1">
        <f>VLOOKUP(UPPER(IF(IFERROR(VLOOKUP(E1840,SOTC_PORKMEAT!A2:B5441,{2},FALSE), TRUE)=TRUE, VLOOKUP(E1840,PICKUP_PORKMEAT!A2:B559,{2},FALSE),VLOOKUP(E1840,SOTC_PORKMEAT!A2:B5441,{2},FALSE))), CUSTOMERS_PORKMEAT!A2:C951,{3},FALSE)</f>
      </c>
      <c r="V1840" s="1">
        <f>VLOOKUP(UPPER(IF(IFERROR(VLOOKUP(E1840,SOTC_PORKMEAT!A2:B5441,{2},FALSE), TRUE)=TRUE, VLOOKUP(E1840,PICKUP_PORKMEAT!A2:B559,{2},FALSE),VLOOKUP(E1840,SOTC_PORKMEAT!A2:B5441,{2},FALSE))), CUSTOMERS_PORKMEAT!A2:D951,{4},FALSE)</f>
      </c>
      <c r="W1840" s="1">
        <f>VLOOKUP(H1840,SKU_PORKMEAT!A2:D683,{4},FALSE)</f>
      </c>
      <c r="X1840" s="1">
        <v>15</v>
      </c>
      <c r="Y1840" t="s">
        <v>139</v>
      </c>
    </row>
    <row r="1841" spans="1:25" x14ac:dyDescent="0.25">
      <c r="A1841" s="1">
        <v>2024</v>
      </c>
      <c r="B1841" s="1" t="s">
        <v>24</v>
      </c>
      <c r="C1841" s="1" t="s">
        <v>3182</v>
      </c>
      <c r="D1841" s="1" t="s">
        <v>4908</v>
      </c>
      <c r="E1841" s="1">
        <v>2100122418</v>
      </c>
      <c r="F1841" s="1" t="s">
        <v>139</v>
      </c>
      <c r="G1841" t="s">
        <v>28</v>
      </c>
      <c r="H1841" s="1">
        <v>1000000001128</v>
      </c>
      <c r="I1841" s="1" t="s">
        <v>73</v>
      </c>
      <c r="J1841" s="1" t="s">
        <v>73</v>
      </c>
      <c r="K1841" s="6" t="s">
        <v>4909</v>
      </c>
      <c r="L1841" t="s">
        <v>13</v>
      </c>
      <c r="M1841" t="s">
        <v>28</v>
      </c>
      <c r="N1841" s="6" t="s">
        <v>4909</v>
      </c>
      <c r="O1841" t="s">
        <v>28</v>
      </c>
      <c r="P1841" t="s">
        <v>28</v>
      </c>
      <c r="Q1841" t="s">
        <v>28</v>
      </c>
      <c r="R1841" s="7" t="s">
        <v>4910</v>
      </c>
      <c r="S1841" s="8">
        <f>R1841/N1841 * -1</f>
      </c>
      <c r="T1841">
        <f>VLOOKUP(H1841,SKU_PORKMEAT!A2:D683,{3},FALSE)</f>
      </c>
      <c r="U1841" s="1">
        <f>VLOOKUP(UPPER(IF(IFERROR(VLOOKUP(E1841,SOTC_PORKMEAT!A2:B5441,{2},FALSE), TRUE)=TRUE, VLOOKUP(E1841,PICKUP_PORKMEAT!A2:B559,{2},FALSE),VLOOKUP(E1841,SOTC_PORKMEAT!A2:B5441,{2},FALSE))), CUSTOMERS_PORKMEAT!A2:C951,{3},FALSE)</f>
      </c>
      <c r="V1841" s="1">
        <f>VLOOKUP(UPPER(IF(IFERROR(VLOOKUP(E1841,SOTC_PORKMEAT!A2:B5441,{2},FALSE), TRUE)=TRUE, VLOOKUP(E1841,PICKUP_PORKMEAT!A2:B559,{2},FALSE),VLOOKUP(E1841,SOTC_PORKMEAT!A2:B5441,{2},FALSE))), CUSTOMERS_PORKMEAT!A2:D951,{4},FALSE)</f>
      </c>
      <c r="W1841" s="1">
        <f>VLOOKUP(H1841,SKU_PORKMEAT!A2:D683,{4},FALSE)</f>
      </c>
      <c r="X1841" s="1">
        <v>15</v>
      </c>
      <c r="Y1841" t="s">
        <v>139</v>
      </c>
    </row>
    <row r="1842" spans="1:25" x14ac:dyDescent="0.25">
      <c r="A1842" s="1">
        <v>2024</v>
      </c>
      <c r="B1842" s="1" t="s">
        <v>24</v>
      </c>
      <c r="C1842" s="1" t="s">
        <v>3182</v>
      </c>
      <c r="D1842" s="1" t="s">
        <v>4911</v>
      </c>
      <c r="E1842" s="1">
        <v>2100122419</v>
      </c>
      <c r="F1842" s="1" t="s">
        <v>139</v>
      </c>
      <c r="G1842" t="s">
        <v>28</v>
      </c>
      <c r="H1842" s="1">
        <v>1000000001128</v>
      </c>
      <c r="I1842" s="1" t="s">
        <v>73</v>
      </c>
      <c r="J1842" s="1" t="s">
        <v>73</v>
      </c>
      <c r="K1842" s="6" t="s">
        <v>4912</v>
      </c>
      <c r="L1842" t="s">
        <v>13</v>
      </c>
      <c r="M1842" t="s">
        <v>28</v>
      </c>
      <c r="N1842" s="6" t="s">
        <v>4912</v>
      </c>
      <c r="O1842" t="s">
        <v>28</v>
      </c>
      <c r="P1842" t="s">
        <v>28</v>
      </c>
      <c r="Q1842" t="s">
        <v>28</v>
      </c>
      <c r="R1842" s="7" t="s">
        <v>4913</v>
      </c>
      <c r="S1842" s="8">
        <f>R1842/N1842 * -1</f>
      </c>
      <c r="T1842">
        <f>VLOOKUP(H1842,SKU_PORKMEAT!A2:D683,{3},FALSE)</f>
      </c>
      <c r="U1842" s="1">
        <f>VLOOKUP(UPPER(IF(IFERROR(VLOOKUP(E1842,SOTC_PORKMEAT!A2:B5441,{2},FALSE), TRUE)=TRUE, VLOOKUP(E1842,PICKUP_PORKMEAT!A2:B559,{2},FALSE),VLOOKUP(E1842,SOTC_PORKMEAT!A2:B5441,{2},FALSE))), CUSTOMERS_PORKMEAT!A2:C951,{3},FALSE)</f>
      </c>
      <c r="V1842" s="1">
        <f>VLOOKUP(UPPER(IF(IFERROR(VLOOKUP(E1842,SOTC_PORKMEAT!A2:B5441,{2},FALSE), TRUE)=TRUE, VLOOKUP(E1842,PICKUP_PORKMEAT!A2:B559,{2},FALSE),VLOOKUP(E1842,SOTC_PORKMEAT!A2:B5441,{2},FALSE))), CUSTOMERS_PORKMEAT!A2:D951,{4},FALSE)</f>
      </c>
      <c r="W1842" s="1">
        <f>VLOOKUP(H1842,SKU_PORKMEAT!A2:D683,{4},FALSE)</f>
      </c>
      <c r="X1842" s="1">
        <v>15</v>
      </c>
      <c r="Y1842" t="s">
        <v>139</v>
      </c>
    </row>
    <row r="1843" spans="1:25" x14ac:dyDescent="0.25">
      <c r="A1843" s="1">
        <v>2024</v>
      </c>
      <c r="B1843" s="1" t="s">
        <v>24</v>
      </c>
      <c r="C1843" s="1" t="s">
        <v>2524</v>
      </c>
      <c r="D1843" s="1" t="s">
        <v>4914</v>
      </c>
      <c r="E1843" s="1">
        <v>2100122676</v>
      </c>
      <c r="F1843" s="1" t="s">
        <v>139</v>
      </c>
      <c r="G1843" t="s">
        <v>28</v>
      </c>
      <c r="H1843" s="1">
        <v>1000000001128</v>
      </c>
      <c r="I1843" s="1" t="s">
        <v>73</v>
      </c>
      <c r="J1843" s="1" t="s">
        <v>73</v>
      </c>
      <c r="K1843" s="6" t="s">
        <v>4109</v>
      </c>
      <c r="L1843" t="s">
        <v>13</v>
      </c>
      <c r="M1843" t="s">
        <v>28</v>
      </c>
      <c r="N1843" s="6" t="s">
        <v>4109</v>
      </c>
      <c r="O1843" t="s">
        <v>28</v>
      </c>
      <c r="P1843" t="s">
        <v>28</v>
      </c>
      <c r="Q1843" t="s">
        <v>28</v>
      </c>
      <c r="R1843" s="7" t="s">
        <v>4915</v>
      </c>
      <c r="S1843" s="8">
        <f>R1843/N1843 * -1</f>
      </c>
      <c r="T1843">
        <f>VLOOKUP(H1843,SKU_PORKMEAT!A2:D683,{3},FALSE)</f>
      </c>
      <c r="U1843" s="1">
        <f>VLOOKUP(UPPER(IF(IFERROR(VLOOKUP(E1843,SOTC_PORKMEAT!A2:B5441,{2},FALSE), TRUE)=TRUE, VLOOKUP(E1843,PICKUP_PORKMEAT!A2:B559,{2},FALSE),VLOOKUP(E1843,SOTC_PORKMEAT!A2:B5441,{2},FALSE))), CUSTOMERS_PORKMEAT!A2:C951,{3},FALSE)</f>
      </c>
      <c r="V1843" s="1">
        <f>VLOOKUP(UPPER(IF(IFERROR(VLOOKUP(E1843,SOTC_PORKMEAT!A2:B5441,{2},FALSE), TRUE)=TRUE, VLOOKUP(E1843,PICKUP_PORKMEAT!A2:B559,{2},FALSE),VLOOKUP(E1843,SOTC_PORKMEAT!A2:B5441,{2},FALSE))), CUSTOMERS_PORKMEAT!A2:D951,{4},FALSE)</f>
      </c>
      <c r="W1843" s="1">
        <f>VLOOKUP(H1843,SKU_PORKMEAT!A2:D683,{4},FALSE)</f>
      </c>
      <c r="X1843" s="1">
        <v>15</v>
      </c>
      <c r="Y1843" t="s">
        <v>139</v>
      </c>
    </row>
    <row r="1844" spans="1:25" x14ac:dyDescent="0.25">
      <c r="A1844" s="1">
        <v>2024</v>
      </c>
      <c r="B1844" s="1" t="s">
        <v>24</v>
      </c>
      <c r="C1844" s="1" t="s">
        <v>2524</v>
      </c>
      <c r="D1844" s="1" t="s">
        <v>4916</v>
      </c>
      <c r="E1844" s="1">
        <v>2100122677</v>
      </c>
      <c r="F1844" s="1" t="s">
        <v>139</v>
      </c>
      <c r="G1844" t="s">
        <v>28</v>
      </c>
      <c r="H1844" s="1">
        <v>1000000001128</v>
      </c>
      <c r="I1844" s="1" t="s">
        <v>73</v>
      </c>
      <c r="J1844" s="1" t="s">
        <v>73</v>
      </c>
      <c r="K1844" s="6" t="s">
        <v>4917</v>
      </c>
      <c r="L1844" t="s">
        <v>13</v>
      </c>
      <c r="M1844" t="s">
        <v>28</v>
      </c>
      <c r="N1844" s="6" t="s">
        <v>4917</v>
      </c>
      <c r="O1844" t="s">
        <v>28</v>
      </c>
      <c r="P1844" t="s">
        <v>28</v>
      </c>
      <c r="Q1844" t="s">
        <v>28</v>
      </c>
      <c r="R1844" s="7" t="s">
        <v>4918</v>
      </c>
      <c r="S1844" s="8">
        <f>R1844/N1844 * -1</f>
      </c>
      <c r="T1844">
        <f>VLOOKUP(H1844,SKU_PORKMEAT!A2:D683,{3},FALSE)</f>
      </c>
      <c r="U1844" s="1">
        <f>VLOOKUP(UPPER(IF(IFERROR(VLOOKUP(E1844,SOTC_PORKMEAT!A2:B5441,{2},FALSE), TRUE)=TRUE, VLOOKUP(E1844,PICKUP_PORKMEAT!A2:B559,{2},FALSE),VLOOKUP(E1844,SOTC_PORKMEAT!A2:B5441,{2},FALSE))), CUSTOMERS_PORKMEAT!A2:C951,{3},FALSE)</f>
      </c>
      <c r="V1844" s="1">
        <f>VLOOKUP(UPPER(IF(IFERROR(VLOOKUP(E1844,SOTC_PORKMEAT!A2:B5441,{2},FALSE), TRUE)=TRUE, VLOOKUP(E1844,PICKUP_PORKMEAT!A2:B559,{2},FALSE),VLOOKUP(E1844,SOTC_PORKMEAT!A2:B5441,{2},FALSE))), CUSTOMERS_PORKMEAT!A2:D951,{4},FALSE)</f>
      </c>
      <c r="W1844" s="1">
        <f>VLOOKUP(H1844,SKU_PORKMEAT!A2:D683,{4},FALSE)</f>
      </c>
      <c r="X1844" s="1">
        <v>15</v>
      </c>
      <c r="Y1844" t="s">
        <v>139</v>
      </c>
    </row>
    <row r="1845" spans="1:25" x14ac:dyDescent="0.25">
      <c r="A1845" s="1">
        <v>2024</v>
      </c>
      <c r="B1845" s="1" t="s">
        <v>24</v>
      </c>
      <c r="C1845" s="1" t="s">
        <v>2524</v>
      </c>
      <c r="D1845" s="1" t="s">
        <v>4919</v>
      </c>
      <c r="E1845" s="1">
        <v>2100122678</v>
      </c>
      <c r="F1845" s="1" t="s">
        <v>139</v>
      </c>
      <c r="G1845" t="s">
        <v>28</v>
      </c>
      <c r="H1845" s="1">
        <v>1000000001128</v>
      </c>
      <c r="I1845" s="1" t="s">
        <v>73</v>
      </c>
      <c r="J1845" s="1" t="s">
        <v>73</v>
      </c>
      <c r="K1845" s="6" t="s">
        <v>4920</v>
      </c>
      <c r="L1845" t="s">
        <v>13</v>
      </c>
      <c r="M1845" t="s">
        <v>28</v>
      </c>
      <c r="N1845" s="6" t="s">
        <v>4920</v>
      </c>
      <c r="O1845" t="s">
        <v>28</v>
      </c>
      <c r="P1845" t="s">
        <v>28</v>
      </c>
      <c r="Q1845" t="s">
        <v>28</v>
      </c>
      <c r="R1845" s="7" t="s">
        <v>4921</v>
      </c>
      <c r="S1845" s="8">
        <f>R1845/N1845 * -1</f>
      </c>
      <c r="T1845">
        <f>VLOOKUP(H1845,SKU_PORKMEAT!A2:D683,{3},FALSE)</f>
      </c>
      <c r="U1845" s="1">
        <f>VLOOKUP(UPPER(IF(IFERROR(VLOOKUP(E1845,SOTC_PORKMEAT!A2:B5441,{2},FALSE), TRUE)=TRUE, VLOOKUP(E1845,PICKUP_PORKMEAT!A2:B559,{2},FALSE),VLOOKUP(E1845,SOTC_PORKMEAT!A2:B5441,{2},FALSE))), CUSTOMERS_PORKMEAT!A2:C951,{3},FALSE)</f>
      </c>
      <c r="V1845" s="1">
        <f>VLOOKUP(UPPER(IF(IFERROR(VLOOKUP(E1845,SOTC_PORKMEAT!A2:B5441,{2},FALSE), TRUE)=TRUE, VLOOKUP(E1845,PICKUP_PORKMEAT!A2:B559,{2},FALSE),VLOOKUP(E1845,SOTC_PORKMEAT!A2:B5441,{2},FALSE))), CUSTOMERS_PORKMEAT!A2:D951,{4},FALSE)</f>
      </c>
      <c r="W1845" s="1">
        <f>VLOOKUP(H1845,SKU_PORKMEAT!A2:D683,{4},FALSE)</f>
      </c>
      <c r="X1845" s="1">
        <v>15</v>
      </c>
      <c r="Y1845" t="s">
        <v>139</v>
      </c>
    </row>
    <row r="1846" spans="1:25" x14ac:dyDescent="0.25">
      <c r="A1846" s="1">
        <v>2024</v>
      </c>
      <c r="B1846" s="1" t="s">
        <v>24</v>
      </c>
      <c r="C1846" s="1" t="s">
        <v>2524</v>
      </c>
      <c r="D1846" s="1" t="s">
        <v>4922</v>
      </c>
      <c r="E1846" s="1">
        <v>2100122679</v>
      </c>
      <c r="F1846" s="1" t="s">
        <v>139</v>
      </c>
      <c r="G1846" t="s">
        <v>28</v>
      </c>
      <c r="H1846" s="1">
        <v>1000000001128</v>
      </c>
      <c r="I1846" s="1" t="s">
        <v>73</v>
      </c>
      <c r="J1846" s="1" t="s">
        <v>73</v>
      </c>
      <c r="K1846" s="6" t="s">
        <v>2787</v>
      </c>
      <c r="L1846" t="s">
        <v>13</v>
      </c>
      <c r="M1846" t="s">
        <v>28</v>
      </c>
      <c r="N1846" s="6" t="s">
        <v>2787</v>
      </c>
      <c r="O1846" t="s">
        <v>28</v>
      </c>
      <c r="P1846" t="s">
        <v>28</v>
      </c>
      <c r="Q1846" t="s">
        <v>28</v>
      </c>
      <c r="R1846" s="7" t="s">
        <v>4923</v>
      </c>
      <c r="S1846" s="8">
        <f>R1846/N1846 * -1</f>
      </c>
      <c r="T1846">
        <f>VLOOKUP(H1846,SKU_PORKMEAT!A2:D683,{3},FALSE)</f>
      </c>
      <c r="U1846" s="1">
        <f>VLOOKUP(UPPER(IF(IFERROR(VLOOKUP(E1846,SOTC_PORKMEAT!A2:B5441,{2},FALSE), TRUE)=TRUE, VLOOKUP(E1846,PICKUP_PORKMEAT!A2:B559,{2},FALSE),VLOOKUP(E1846,SOTC_PORKMEAT!A2:B5441,{2},FALSE))), CUSTOMERS_PORKMEAT!A2:C951,{3},FALSE)</f>
      </c>
      <c r="V1846" s="1">
        <f>VLOOKUP(UPPER(IF(IFERROR(VLOOKUP(E1846,SOTC_PORKMEAT!A2:B5441,{2},FALSE), TRUE)=TRUE, VLOOKUP(E1846,PICKUP_PORKMEAT!A2:B559,{2},FALSE),VLOOKUP(E1846,SOTC_PORKMEAT!A2:B5441,{2},FALSE))), CUSTOMERS_PORKMEAT!A2:D951,{4},FALSE)</f>
      </c>
      <c r="W1846" s="1">
        <f>VLOOKUP(H1846,SKU_PORKMEAT!A2:D683,{4},FALSE)</f>
      </c>
      <c r="X1846" s="1">
        <v>15</v>
      </c>
      <c r="Y1846" t="s">
        <v>139</v>
      </c>
    </row>
    <row r="1847" spans="1:25" x14ac:dyDescent="0.25">
      <c r="A1847" s="1">
        <v>2024</v>
      </c>
      <c r="B1847" s="1" t="s">
        <v>24</v>
      </c>
      <c r="C1847" s="1" t="s">
        <v>2524</v>
      </c>
      <c r="D1847" s="1" t="s">
        <v>4924</v>
      </c>
      <c r="E1847" s="1">
        <v>2100122680</v>
      </c>
      <c r="F1847" s="1" t="s">
        <v>139</v>
      </c>
      <c r="G1847" t="s">
        <v>28</v>
      </c>
      <c r="H1847" s="1">
        <v>1000000001128</v>
      </c>
      <c r="I1847" s="1" t="s">
        <v>73</v>
      </c>
      <c r="J1847" s="1" t="s">
        <v>73</v>
      </c>
      <c r="K1847" s="6" t="s">
        <v>4925</v>
      </c>
      <c r="L1847" t="s">
        <v>13</v>
      </c>
      <c r="M1847" t="s">
        <v>28</v>
      </c>
      <c r="N1847" s="6" t="s">
        <v>4925</v>
      </c>
      <c r="O1847" t="s">
        <v>28</v>
      </c>
      <c r="P1847" t="s">
        <v>28</v>
      </c>
      <c r="Q1847" t="s">
        <v>28</v>
      </c>
      <c r="R1847" s="7" t="s">
        <v>4926</v>
      </c>
      <c r="S1847" s="8">
        <f>R1847/N1847 * -1</f>
      </c>
      <c r="T1847">
        <f>VLOOKUP(H1847,SKU_PORKMEAT!A2:D683,{3},FALSE)</f>
      </c>
      <c r="U1847" s="1">
        <f>VLOOKUP(UPPER(IF(IFERROR(VLOOKUP(E1847,SOTC_PORKMEAT!A2:B5441,{2},FALSE), TRUE)=TRUE, VLOOKUP(E1847,PICKUP_PORKMEAT!A2:B559,{2},FALSE),VLOOKUP(E1847,SOTC_PORKMEAT!A2:B5441,{2},FALSE))), CUSTOMERS_PORKMEAT!A2:C951,{3},FALSE)</f>
      </c>
      <c r="V1847" s="1">
        <f>VLOOKUP(UPPER(IF(IFERROR(VLOOKUP(E1847,SOTC_PORKMEAT!A2:B5441,{2},FALSE), TRUE)=TRUE, VLOOKUP(E1847,PICKUP_PORKMEAT!A2:B559,{2},FALSE),VLOOKUP(E1847,SOTC_PORKMEAT!A2:B5441,{2},FALSE))), CUSTOMERS_PORKMEAT!A2:D951,{4},FALSE)</f>
      </c>
      <c r="W1847" s="1">
        <f>VLOOKUP(H1847,SKU_PORKMEAT!A2:D683,{4},FALSE)</f>
      </c>
      <c r="X1847" s="1">
        <v>15</v>
      </c>
      <c r="Y1847" t="s">
        <v>139</v>
      </c>
    </row>
    <row r="1848" spans="1:25" x14ac:dyDescent="0.25">
      <c r="A1848" s="1">
        <v>2024</v>
      </c>
      <c r="B1848" s="1" t="s">
        <v>24</v>
      </c>
      <c r="C1848" s="1" t="s">
        <v>2524</v>
      </c>
      <c r="D1848" s="1" t="s">
        <v>4927</v>
      </c>
      <c r="E1848" s="1">
        <v>2100122685</v>
      </c>
      <c r="F1848" s="1" t="s">
        <v>139</v>
      </c>
      <c r="G1848" t="s">
        <v>28</v>
      </c>
      <c r="H1848" s="1">
        <v>1000000001141</v>
      </c>
      <c r="I1848" s="1" t="s">
        <v>272</v>
      </c>
      <c r="J1848" s="1" t="s">
        <v>272</v>
      </c>
      <c r="K1848" s="6" t="s">
        <v>4928</v>
      </c>
      <c r="L1848" t="s">
        <v>13</v>
      </c>
      <c r="M1848" t="s">
        <v>28</v>
      </c>
      <c r="N1848" s="6" t="s">
        <v>4928</v>
      </c>
      <c r="O1848" t="s">
        <v>28</v>
      </c>
      <c r="P1848" t="s">
        <v>28</v>
      </c>
      <c r="Q1848" t="s">
        <v>28</v>
      </c>
      <c r="R1848" s="7" t="s">
        <v>4929</v>
      </c>
      <c r="S1848" s="8">
        <f>R1848/N1848 * -1</f>
      </c>
      <c r="T1848">
        <f>VLOOKUP(H1848,SKU_PORKMEAT!A2:D683,{3},FALSE)</f>
      </c>
      <c r="U1848" s="1">
        <f>VLOOKUP(UPPER(IF(IFERROR(VLOOKUP(E1848,SOTC_PORKMEAT!A2:B5441,{2},FALSE), TRUE)=TRUE, VLOOKUP(E1848,PICKUP_PORKMEAT!A2:B559,{2},FALSE),VLOOKUP(E1848,SOTC_PORKMEAT!A2:B5441,{2},FALSE))), CUSTOMERS_PORKMEAT!A2:C951,{3},FALSE)</f>
      </c>
      <c r="V1848" s="1">
        <f>VLOOKUP(UPPER(IF(IFERROR(VLOOKUP(E1848,SOTC_PORKMEAT!A2:B5441,{2},FALSE), TRUE)=TRUE, VLOOKUP(E1848,PICKUP_PORKMEAT!A2:B559,{2},FALSE),VLOOKUP(E1848,SOTC_PORKMEAT!A2:B5441,{2},FALSE))), CUSTOMERS_PORKMEAT!A2:D951,{4},FALSE)</f>
      </c>
      <c r="W1848" s="1">
        <f>VLOOKUP(H1848,SKU_PORKMEAT!A2:D683,{4},FALSE)</f>
      </c>
      <c r="X1848" s="1">
        <v>17</v>
      </c>
      <c r="Y1848" t="s">
        <v>139</v>
      </c>
    </row>
    <row r="1849" spans="1:25" x14ac:dyDescent="0.25">
      <c r="A1849" s="1">
        <v>2024</v>
      </c>
      <c r="B1849" s="1" t="s">
        <v>24</v>
      </c>
      <c r="C1849" s="1" t="s">
        <v>2524</v>
      </c>
      <c r="D1849" s="1" t="s">
        <v>4927</v>
      </c>
      <c r="E1849" s="1">
        <v>2100122685</v>
      </c>
      <c r="F1849" s="1" t="s">
        <v>139</v>
      </c>
      <c r="G1849" t="s">
        <v>28</v>
      </c>
      <c r="H1849" s="1">
        <v>1000000001357</v>
      </c>
      <c r="I1849" s="1" t="s">
        <v>246</v>
      </c>
      <c r="J1849" s="1" t="s">
        <v>246</v>
      </c>
      <c r="K1849" s="6" t="s">
        <v>4930</v>
      </c>
      <c r="L1849" t="s">
        <v>13</v>
      </c>
      <c r="M1849" t="s">
        <v>28</v>
      </c>
      <c r="N1849" s="6" t="s">
        <v>4930</v>
      </c>
      <c r="O1849" t="s">
        <v>28</v>
      </c>
      <c r="P1849" t="s">
        <v>28</v>
      </c>
      <c r="Q1849" t="s">
        <v>28</v>
      </c>
      <c r="R1849" s="7" t="s">
        <v>4931</v>
      </c>
      <c r="S1849" s="8">
        <f>R1849/N1849 * -1</f>
      </c>
      <c r="T1849">
        <f>VLOOKUP(H1849,SKU_PORKMEAT!A2:D683,{3},FALSE)</f>
      </c>
      <c r="U1849" s="1">
        <f>VLOOKUP(UPPER(IF(IFERROR(VLOOKUP(E1849,SOTC_PORKMEAT!A2:B5441,{2},FALSE), TRUE)=TRUE, VLOOKUP(E1849,PICKUP_PORKMEAT!A2:B559,{2},FALSE),VLOOKUP(E1849,SOTC_PORKMEAT!A2:B5441,{2},FALSE))), CUSTOMERS_PORKMEAT!A2:C951,{3},FALSE)</f>
      </c>
      <c r="V1849" s="1">
        <f>VLOOKUP(UPPER(IF(IFERROR(VLOOKUP(E1849,SOTC_PORKMEAT!A2:B5441,{2},FALSE), TRUE)=TRUE, VLOOKUP(E1849,PICKUP_PORKMEAT!A2:B559,{2},FALSE),VLOOKUP(E1849,SOTC_PORKMEAT!A2:B5441,{2},FALSE))), CUSTOMERS_PORKMEAT!A2:D951,{4},FALSE)</f>
      </c>
      <c r="W1849" s="1">
        <f>VLOOKUP(H1849,SKU_PORKMEAT!A2:D683,{4},FALSE)</f>
      </c>
      <c r="X1849" s="1">
        <v>17</v>
      </c>
      <c r="Y1849" t="s">
        <v>139</v>
      </c>
    </row>
    <row r="1850" spans="1:25" x14ac:dyDescent="0.25">
      <c r="A1850" s="1">
        <v>2024</v>
      </c>
      <c r="B1850" s="1" t="s">
        <v>24</v>
      </c>
      <c r="C1850" s="1" t="s">
        <v>3001</v>
      </c>
      <c r="D1850" s="1" t="s">
        <v>4932</v>
      </c>
      <c r="E1850" s="1">
        <v>2100123540</v>
      </c>
      <c r="F1850" s="1" t="s">
        <v>139</v>
      </c>
      <c r="G1850" t="s">
        <v>28</v>
      </c>
      <c r="H1850" s="1">
        <v>1000000001141</v>
      </c>
      <c r="I1850" s="1" t="s">
        <v>272</v>
      </c>
      <c r="J1850" s="1" t="s">
        <v>272</v>
      </c>
      <c r="K1850" s="6" t="s">
        <v>4933</v>
      </c>
      <c r="L1850" t="s">
        <v>13</v>
      </c>
      <c r="M1850" t="s">
        <v>28</v>
      </c>
      <c r="N1850" s="6" t="s">
        <v>4933</v>
      </c>
      <c r="O1850" t="s">
        <v>28</v>
      </c>
      <c r="P1850" t="s">
        <v>28</v>
      </c>
      <c r="Q1850" t="s">
        <v>28</v>
      </c>
      <c r="R1850" s="7" t="s">
        <v>4934</v>
      </c>
      <c r="S1850" s="8">
        <f>R1850/N1850 * -1</f>
      </c>
      <c r="T1850">
        <f>VLOOKUP(H1850,SKU_PORKMEAT!A2:D683,{3},FALSE)</f>
      </c>
      <c r="U1850" s="1">
        <f>VLOOKUP(UPPER(IF(IFERROR(VLOOKUP(E1850,SOTC_PORKMEAT!A2:B5441,{2},FALSE), TRUE)=TRUE, VLOOKUP(E1850,PICKUP_PORKMEAT!A2:B559,{2},FALSE),VLOOKUP(E1850,SOTC_PORKMEAT!A2:B5441,{2},FALSE))), CUSTOMERS_PORKMEAT!A2:C951,{3},FALSE)</f>
      </c>
      <c r="V1850" s="1">
        <f>VLOOKUP(UPPER(IF(IFERROR(VLOOKUP(E1850,SOTC_PORKMEAT!A2:B5441,{2},FALSE), TRUE)=TRUE, VLOOKUP(E1850,PICKUP_PORKMEAT!A2:B559,{2},FALSE),VLOOKUP(E1850,SOTC_PORKMEAT!A2:B5441,{2},FALSE))), CUSTOMERS_PORKMEAT!A2:D951,{4},FALSE)</f>
      </c>
      <c r="W1850" s="1">
        <f>VLOOKUP(H1850,SKU_PORKMEAT!A2:D683,{4},FALSE)</f>
      </c>
      <c r="X1850" s="1">
        <v>17</v>
      </c>
      <c r="Y1850" t="s">
        <v>139</v>
      </c>
    </row>
    <row r="1851" spans="1:25" x14ac:dyDescent="0.25">
      <c r="A1851" s="1">
        <v>2024</v>
      </c>
      <c r="B1851" s="1" t="s">
        <v>24</v>
      </c>
      <c r="C1851" s="1" t="s">
        <v>3001</v>
      </c>
      <c r="D1851" s="1" t="s">
        <v>4932</v>
      </c>
      <c r="E1851" s="1">
        <v>2100123540</v>
      </c>
      <c r="F1851" s="1" t="s">
        <v>139</v>
      </c>
      <c r="G1851" t="s">
        <v>28</v>
      </c>
      <c r="H1851" s="1">
        <v>1000000001357</v>
      </c>
      <c r="I1851" s="1" t="s">
        <v>246</v>
      </c>
      <c r="J1851" s="1" t="s">
        <v>246</v>
      </c>
      <c r="K1851" s="6" t="s">
        <v>4935</v>
      </c>
      <c r="L1851" t="s">
        <v>13</v>
      </c>
      <c r="M1851" t="s">
        <v>28</v>
      </c>
      <c r="N1851" s="6" t="s">
        <v>4935</v>
      </c>
      <c r="O1851" t="s">
        <v>28</v>
      </c>
      <c r="P1851" t="s">
        <v>28</v>
      </c>
      <c r="Q1851" t="s">
        <v>28</v>
      </c>
      <c r="R1851" s="7" t="s">
        <v>4936</v>
      </c>
      <c r="S1851" s="8">
        <f>R1851/N1851 * -1</f>
      </c>
      <c r="T1851">
        <f>VLOOKUP(H1851,SKU_PORKMEAT!A2:D683,{3},FALSE)</f>
      </c>
      <c r="U1851" s="1">
        <f>VLOOKUP(UPPER(IF(IFERROR(VLOOKUP(E1851,SOTC_PORKMEAT!A2:B5441,{2},FALSE), TRUE)=TRUE, VLOOKUP(E1851,PICKUP_PORKMEAT!A2:B559,{2},FALSE),VLOOKUP(E1851,SOTC_PORKMEAT!A2:B5441,{2},FALSE))), CUSTOMERS_PORKMEAT!A2:C951,{3},FALSE)</f>
      </c>
      <c r="V1851" s="1">
        <f>VLOOKUP(UPPER(IF(IFERROR(VLOOKUP(E1851,SOTC_PORKMEAT!A2:B5441,{2},FALSE), TRUE)=TRUE, VLOOKUP(E1851,PICKUP_PORKMEAT!A2:B559,{2},FALSE),VLOOKUP(E1851,SOTC_PORKMEAT!A2:B5441,{2},FALSE))), CUSTOMERS_PORKMEAT!A2:D951,{4},FALSE)</f>
      </c>
      <c r="W1851" s="1">
        <f>VLOOKUP(H1851,SKU_PORKMEAT!A2:D683,{4},FALSE)</f>
      </c>
      <c r="X1851" s="1">
        <v>17</v>
      </c>
      <c r="Y1851" t="s">
        <v>139</v>
      </c>
    </row>
    <row r="1852" spans="1:25" x14ac:dyDescent="0.25">
      <c r="A1852" s="1">
        <v>2024</v>
      </c>
      <c r="B1852" s="1" t="s">
        <v>24</v>
      </c>
      <c r="C1852" s="1" t="s">
        <v>3545</v>
      </c>
      <c r="D1852" s="1" t="s">
        <v>4937</v>
      </c>
      <c r="E1852" s="1">
        <v>2100123453</v>
      </c>
      <c r="F1852" s="1" t="s">
        <v>139</v>
      </c>
      <c r="G1852" t="s">
        <v>28</v>
      </c>
      <c r="H1852" s="1">
        <v>1000000001141</v>
      </c>
      <c r="I1852" s="1" t="s">
        <v>272</v>
      </c>
      <c r="J1852" s="1" t="s">
        <v>272</v>
      </c>
      <c r="K1852" s="6" t="s">
        <v>4938</v>
      </c>
      <c r="L1852" t="s">
        <v>13</v>
      </c>
      <c r="M1852" t="s">
        <v>28</v>
      </c>
      <c r="N1852" s="6" t="s">
        <v>4938</v>
      </c>
      <c r="O1852" t="s">
        <v>28</v>
      </c>
      <c r="P1852" t="s">
        <v>28</v>
      </c>
      <c r="Q1852" t="s">
        <v>28</v>
      </c>
      <c r="R1852" s="7" t="s">
        <v>4939</v>
      </c>
      <c r="S1852" s="8">
        <f>R1852/N1852 * -1</f>
      </c>
      <c r="T1852">
        <f>VLOOKUP(H1852,SKU_PORKMEAT!A2:D683,{3},FALSE)</f>
      </c>
      <c r="U1852" s="1">
        <f>VLOOKUP(UPPER(IF(IFERROR(VLOOKUP(E1852,SOTC_PORKMEAT!A2:B5441,{2},FALSE), TRUE)=TRUE, VLOOKUP(E1852,PICKUP_PORKMEAT!A2:B559,{2},FALSE),VLOOKUP(E1852,SOTC_PORKMEAT!A2:B5441,{2},FALSE))), CUSTOMERS_PORKMEAT!A2:C951,{3},FALSE)</f>
      </c>
      <c r="V1852" s="1">
        <f>VLOOKUP(UPPER(IF(IFERROR(VLOOKUP(E1852,SOTC_PORKMEAT!A2:B5441,{2},FALSE), TRUE)=TRUE, VLOOKUP(E1852,PICKUP_PORKMEAT!A2:B559,{2},FALSE),VLOOKUP(E1852,SOTC_PORKMEAT!A2:B5441,{2},FALSE))), CUSTOMERS_PORKMEAT!A2:D951,{4},FALSE)</f>
      </c>
      <c r="W1852" s="1">
        <f>VLOOKUP(H1852,SKU_PORKMEAT!A2:D683,{4},FALSE)</f>
      </c>
      <c r="X1852" s="1">
        <v>17</v>
      </c>
      <c r="Y1852" t="s">
        <v>139</v>
      </c>
    </row>
    <row r="1853" spans="1:25" x14ac:dyDescent="0.25">
      <c r="A1853" s="1">
        <v>2024</v>
      </c>
      <c r="B1853" s="1" t="s">
        <v>24</v>
      </c>
      <c r="C1853" s="1" t="s">
        <v>3545</v>
      </c>
      <c r="D1853" s="1" t="s">
        <v>4937</v>
      </c>
      <c r="E1853" s="1">
        <v>2100123453</v>
      </c>
      <c r="F1853" s="1" t="s">
        <v>139</v>
      </c>
      <c r="G1853" t="s">
        <v>28</v>
      </c>
      <c r="H1853" s="1">
        <v>1000000001357</v>
      </c>
      <c r="I1853" s="1" t="s">
        <v>246</v>
      </c>
      <c r="J1853" s="1" t="s">
        <v>246</v>
      </c>
      <c r="K1853" s="6" t="s">
        <v>4940</v>
      </c>
      <c r="L1853" t="s">
        <v>13</v>
      </c>
      <c r="M1853" t="s">
        <v>28</v>
      </c>
      <c r="N1853" s="6" t="s">
        <v>4940</v>
      </c>
      <c r="O1853" t="s">
        <v>28</v>
      </c>
      <c r="P1853" t="s">
        <v>28</v>
      </c>
      <c r="Q1853" t="s">
        <v>28</v>
      </c>
      <c r="R1853" s="7" t="s">
        <v>4941</v>
      </c>
      <c r="S1853" s="8">
        <f>R1853/N1853 * -1</f>
      </c>
      <c r="T1853">
        <f>VLOOKUP(H1853,SKU_PORKMEAT!A2:D683,{3},FALSE)</f>
      </c>
      <c r="U1853" s="1">
        <f>VLOOKUP(UPPER(IF(IFERROR(VLOOKUP(E1853,SOTC_PORKMEAT!A2:B5441,{2},FALSE), TRUE)=TRUE, VLOOKUP(E1853,PICKUP_PORKMEAT!A2:B559,{2},FALSE),VLOOKUP(E1853,SOTC_PORKMEAT!A2:B5441,{2},FALSE))), CUSTOMERS_PORKMEAT!A2:C951,{3},FALSE)</f>
      </c>
      <c r="V1853" s="1">
        <f>VLOOKUP(UPPER(IF(IFERROR(VLOOKUP(E1853,SOTC_PORKMEAT!A2:B5441,{2},FALSE), TRUE)=TRUE, VLOOKUP(E1853,PICKUP_PORKMEAT!A2:B559,{2},FALSE),VLOOKUP(E1853,SOTC_PORKMEAT!A2:B5441,{2},FALSE))), CUSTOMERS_PORKMEAT!A2:D951,{4},FALSE)</f>
      </c>
      <c r="W1853" s="1">
        <f>VLOOKUP(H1853,SKU_PORKMEAT!A2:D683,{4},FALSE)</f>
      </c>
      <c r="X1853" s="1">
        <v>17</v>
      </c>
      <c r="Y1853" t="s">
        <v>139</v>
      </c>
    </row>
    <row r="1854" spans="1:25" x14ac:dyDescent="0.25">
      <c r="A1854" s="1">
        <v>2024</v>
      </c>
      <c r="B1854" s="1" t="s">
        <v>24</v>
      </c>
      <c r="C1854" s="1" t="s">
        <v>3545</v>
      </c>
      <c r="D1854" s="1" t="s">
        <v>4942</v>
      </c>
      <c r="E1854" s="1">
        <v>2100123440</v>
      </c>
      <c r="F1854" s="1" t="s">
        <v>139</v>
      </c>
      <c r="G1854" t="s">
        <v>28</v>
      </c>
      <c r="H1854" s="1">
        <v>1000000001128</v>
      </c>
      <c r="I1854" s="1" t="s">
        <v>73</v>
      </c>
      <c r="J1854" s="1" t="s">
        <v>73</v>
      </c>
      <c r="K1854" s="6" t="s">
        <v>4943</v>
      </c>
      <c r="L1854" t="s">
        <v>13</v>
      </c>
      <c r="M1854" t="s">
        <v>28</v>
      </c>
      <c r="N1854" s="6" t="s">
        <v>4943</v>
      </c>
      <c r="O1854" t="s">
        <v>28</v>
      </c>
      <c r="P1854" t="s">
        <v>28</v>
      </c>
      <c r="Q1854" t="s">
        <v>28</v>
      </c>
      <c r="R1854" s="7" t="s">
        <v>4944</v>
      </c>
      <c r="S1854" s="8">
        <f>R1854/N1854 * -1</f>
      </c>
      <c r="T1854">
        <f>VLOOKUP(H1854,SKU_PORKMEAT!A2:D683,{3},FALSE)</f>
      </c>
      <c r="U1854" s="1">
        <f>VLOOKUP(UPPER(IF(IFERROR(VLOOKUP(E1854,SOTC_PORKMEAT!A2:B5441,{2},FALSE), TRUE)=TRUE, VLOOKUP(E1854,PICKUP_PORKMEAT!A2:B559,{2},FALSE),VLOOKUP(E1854,SOTC_PORKMEAT!A2:B5441,{2},FALSE))), CUSTOMERS_PORKMEAT!A2:C951,{3},FALSE)</f>
      </c>
      <c r="V1854" s="1">
        <f>VLOOKUP(UPPER(IF(IFERROR(VLOOKUP(E1854,SOTC_PORKMEAT!A2:B5441,{2},FALSE), TRUE)=TRUE, VLOOKUP(E1854,PICKUP_PORKMEAT!A2:B559,{2},FALSE),VLOOKUP(E1854,SOTC_PORKMEAT!A2:B5441,{2},FALSE))), CUSTOMERS_PORKMEAT!A2:D951,{4},FALSE)</f>
      </c>
      <c r="W1854" s="1">
        <f>VLOOKUP(H1854,SKU_PORKMEAT!A2:D683,{4},FALSE)</f>
      </c>
      <c r="X1854" s="1">
        <v>15</v>
      </c>
      <c r="Y1854" t="s">
        <v>139</v>
      </c>
    </row>
    <row r="1855" spans="1:25" x14ac:dyDescent="0.25">
      <c r="A1855" s="1">
        <v>2024</v>
      </c>
      <c r="B1855" s="1" t="s">
        <v>24</v>
      </c>
      <c r="C1855" s="1" t="s">
        <v>3545</v>
      </c>
      <c r="D1855" s="1" t="s">
        <v>4945</v>
      </c>
      <c r="E1855" s="1">
        <v>2100123441</v>
      </c>
      <c r="F1855" s="1" t="s">
        <v>139</v>
      </c>
      <c r="G1855" t="s">
        <v>28</v>
      </c>
      <c r="H1855" s="1">
        <v>1000000001128</v>
      </c>
      <c r="I1855" s="1" t="s">
        <v>73</v>
      </c>
      <c r="J1855" s="1" t="s">
        <v>73</v>
      </c>
      <c r="K1855" s="6" t="s">
        <v>4946</v>
      </c>
      <c r="L1855" t="s">
        <v>13</v>
      </c>
      <c r="M1855" t="s">
        <v>28</v>
      </c>
      <c r="N1855" s="6" t="s">
        <v>4946</v>
      </c>
      <c r="O1855" t="s">
        <v>28</v>
      </c>
      <c r="P1855" t="s">
        <v>28</v>
      </c>
      <c r="Q1855" t="s">
        <v>28</v>
      </c>
      <c r="R1855" s="7" t="s">
        <v>4947</v>
      </c>
      <c r="S1855" s="8">
        <f>R1855/N1855 * -1</f>
      </c>
      <c r="T1855">
        <f>VLOOKUP(H1855,SKU_PORKMEAT!A2:D683,{3},FALSE)</f>
      </c>
      <c r="U1855" s="1">
        <f>VLOOKUP(UPPER(IF(IFERROR(VLOOKUP(E1855,SOTC_PORKMEAT!A2:B5441,{2},FALSE), TRUE)=TRUE, VLOOKUP(E1855,PICKUP_PORKMEAT!A2:B559,{2},FALSE),VLOOKUP(E1855,SOTC_PORKMEAT!A2:B5441,{2},FALSE))), CUSTOMERS_PORKMEAT!A2:C951,{3},FALSE)</f>
      </c>
      <c r="V1855" s="1">
        <f>VLOOKUP(UPPER(IF(IFERROR(VLOOKUP(E1855,SOTC_PORKMEAT!A2:B5441,{2},FALSE), TRUE)=TRUE, VLOOKUP(E1855,PICKUP_PORKMEAT!A2:B559,{2},FALSE),VLOOKUP(E1855,SOTC_PORKMEAT!A2:B5441,{2},FALSE))), CUSTOMERS_PORKMEAT!A2:D951,{4},FALSE)</f>
      </c>
      <c r="W1855" s="1">
        <f>VLOOKUP(H1855,SKU_PORKMEAT!A2:D683,{4},FALSE)</f>
      </c>
      <c r="X1855" s="1">
        <v>15</v>
      </c>
      <c r="Y1855" t="s">
        <v>139</v>
      </c>
    </row>
    <row r="1856" spans="1:25" x14ac:dyDescent="0.25">
      <c r="A1856" s="1">
        <v>2024</v>
      </c>
      <c r="B1856" s="1" t="s">
        <v>24</v>
      </c>
      <c r="C1856" s="1" t="s">
        <v>3545</v>
      </c>
      <c r="D1856" s="1" t="s">
        <v>4948</v>
      </c>
      <c r="E1856" s="1">
        <v>2100123442</v>
      </c>
      <c r="F1856" s="1" t="s">
        <v>139</v>
      </c>
      <c r="G1856" t="s">
        <v>28</v>
      </c>
      <c r="H1856" s="1">
        <v>1000000001128</v>
      </c>
      <c r="I1856" s="1" t="s">
        <v>73</v>
      </c>
      <c r="J1856" s="1" t="s">
        <v>73</v>
      </c>
      <c r="K1856" s="6" t="s">
        <v>4949</v>
      </c>
      <c r="L1856" t="s">
        <v>13</v>
      </c>
      <c r="M1856" t="s">
        <v>28</v>
      </c>
      <c r="N1856" s="6" t="s">
        <v>4949</v>
      </c>
      <c r="O1856" t="s">
        <v>28</v>
      </c>
      <c r="P1856" t="s">
        <v>28</v>
      </c>
      <c r="Q1856" t="s">
        <v>28</v>
      </c>
      <c r="R1856" s="7" t="s">
        <v>4950</v>
      </c>
      <c r="S1856" s="8">
        <f>R1856/N1856 * -1</f>
      </c>
      <c r="T1856">
        <f>VLOOKUP(H1856,SKU_PORKMEAT!A2:D683,{3},FALSE)</f>
      </c>
      <c r="U1856" s="1">
        <f>VLOOKUP(UPPER(IF(IFERROR(VLOOKUP(E1856,SOTC_PORKMEAT!A2:B5441,{2},FALSE), TRUE)=TRUE, VLOOKUP(E1856,PICKUP_PORKMEAT!A2:B559,{2},FALSE),VLOOKUP(E1856,SOTC_PORKMEAT!A2:B5441,{2},FALSE))), CUSTOMERS_PORKMEAT!A2:C951,{3},FALSE)</f>
      </c>
      <c r="V1856" s="1">
        <f>VLOOKUP(UPPER(IF(IFERROR(VLOOKUP(E1856,SOTC_PORKMEAT!A2:B5441,{2},FALSE), TRUE)=TRUE, VLOOKUP(E1856,PICKUP_PORKMEAT!A2:B559,{2},FALSE),VLOOKUP(E1856,SOTC_PORKMEAT!A2:B5441,{2},FALSE))), CUSTOMERS_PORKMEAT!A2:D951,{4},FALSE)</f>
      </c>
      <c r="W1856" s="1">
        <f>VLOOKUP(H1856,SKU_PORKMEAT!A2:D683,{4},FALSE)</f>
      </c>
      <c r="X1856" s="1">
        <v>15</v>
      </c>
      <c r="Y1856" t="s">
        <v>139</v>
      </c>
    </row>
    <row r="1857" spans="1:25" x14ac:dyDescent="0.25">
      <c r="A1857" s="1">
        <v>2024</v>
      </c>
      <c r="B1857" s="1" t="s">
        <v>24</v>
      </c>
      <c r="C1857" s="1" t="s">
        <v>3545</v>
      </c>
      <c r="D1857" s="1" t="s">
        <v>4951</v>
      </c>
      <c r="E1857" s="1">
        <v>2100123443</v>
      </c>
      <c r="F1857" s="1" t="s">
        <v>139</v>
      </c>
      <c r="G1857" t="s">
        <v>28</v>
      </c>
      <c r="H1857" s="1">
        <v>1000000001128</v>
      </c>
      <c r="I1857" s="1" t="s">
        <v>73</v>
      </c>
      <c r="J1857" s="1" t="s">
        <v>73</v>
      </c>
      <c r="K1857" s="6" t="s">
        <v>1026</v>
      </c>
      <c r="L1857" t="s">
        <v>13</v>
      </c>
      <c r="M1857" t="s">
        <v>28</v>
      </c>
      <c r="N1857" s="6" t="s">
        <v>1026</v>
      </c>
      <c r="O1857" t="s">
        <v>28</v>
      </c>
      <c r="P1857" t="s">
        <v>28</v>
      </c>
      <c r="Q1857" t="s">
        <v>28</v>
      </c>
      <c r="R1857" s="7" t="s">
        <v>4952</v>
      </c>
      <c r="S1857" s="8">
        <f>R1857/N1857 * -1</f>
      </c>
      <c r="T1857">
        <f>VLOOKUP(H1857,SKU_PORKMEAT!A2:D683,{3},FALSE)</f>
      </c>
      <c r="U1857" s="1">
        <f>VLOOKUP(UPPER(IF(IFERROR(VLOOKUP(E1857,SOTC_PORKMEAT!A2:B5441,{2},FALSE), TRUE)=TRUE, VLOOKUP(E1857,PICKUP_PORKMEAT!A2:B559,{2},FALSE),VLOOKUP(E1857,SOTC_PORKMEAT!A2:B5441,{2},FALSE))), CUSTOMERS_PORKMEAT!A2:C951,{3},FALSE)</f>
      </c>
      <c r="V1857" s="1">
        <f>VLOOKUP(UPPER(IF(IFERROR(VLOOKUP(E1857,SOTC_PORKMEAT!A2:B5441,{2},FALSE), TRUE)=TRUE, VLOOKUP(E1857,PICKUP_PORKMEAT!A2:B559,{2},FALSE),VLOOKUP(E1857,SOTC_PORKMEAT!A2:B5441,{2},FALSE))), CUSTOMERS_PORKMEAT!A2:D951,{4},FALSE)</f>
      </c>
      <c r="W1857" s="1">
        <f>VLOOKUP(H1857,SKU_PORKMEAT!A2:D683,{4},FALSE)</f>
      </c>
      <c r="X1857" s="1">
        <v>15</v>
      </c>
      <c r="Y1857" t="s">
        <v>139</v>
      </c>
    </row>
    <row r="1858" spans="1:25" x14ac:dyDescent="0.25">
      <c r="A1858" s="1">
        <v>2024</v>
      </c>
      <c r="B1858" s="1" t="s">
        <v>24</v>
      </c>
      <c r="C1858" s="1" t="s">
        <v>3545</v>
      </c>
      <c r="D1858" s="1" t="s">
        <v>4953</v>
      </c>
      <c r="E1858" s="1">
        <v>2100123445</v>
      </c>
      <c r="F1858" s="1" t="s">
        <v>139</v>
      </c>
      <c r="G1858" t="s">
        <v>28</v>
      </c>
      <c r="H1858" s="1">
        <v>1000000001128</v>
      </c>
      <c r="I1858" s="1" t="s">
        <v>73</v>
      </c>
      <c r="J1858" s="1" t="s">
        <v>73</v>
      </c>
      <c r="K1858" s="6" t="s">
        <v>4954</v>
      </c>
      <c r="L1858" t="s">
        <v>13</v>
      </c>
      <c r="M1858" t="s">
        <v>28</v>
      </c>
      <c r="N1858" s="6" t="s">
        <v>4954</v>
      </c>
      <c r="O1858" t="s">
        <v>28</v>
      </c>
      <c r="P1858" t="s">
        <v>28</v>
      </c>
      <c r="Q1858" t="s">
        <v>28</v>
      </c>
      <c r="R1858" s="7" t="s">
        <v>4955</v>
      </c>
      <c r="S1858" s="8">
        <f>R1858/N1858 * -1</f>
      </c>
      <c r="T1858">
        <f>VLOOKUP(H1858,SKU_PORKMEAT!A2:D683,{3},FALSE)</f>
      </c>
      <c r="U1858" s="1">
        <f>VLOOKUP(UPPER(IF(IFERROR(VLOOKUP(E1858,SOTC_PORKMEAT!A2:B5441,{2},FALSE), TRUE)=TRUE, VLOOKUP(E1858,PICKUP_PORKMEAT!A2:B559,{2},FALSE),VLOOKUP(E1858,SOTC_PORKMEAT!A2:B5441,{2},FALSE))), CUSTOMERS_PORKMEAT!A2:C951,{3},FALSE)</f>
      </c>
      <c r="V1858" s="1">
        <f>VLOOKUP(UPPER(IF(IFERROR(VLOOKUP(E1858,SOTC_PORKMEAT!A2:B5441,{2},FALSE), TRUE)=TRUE, VLOOKUP(E1858,PICKUP_PORKMEAT!A2:B559,{2},FALSE),VLOOKUP(E1858,SOTC_PORKMEAT!A2:B5441,{2},FALSE))), CUSTOMERS_PORKMEAT!A2:D951,{4},FALSE)</f>
      </c>
      <c r="W1858" s="1">
        <f>VLOOKUP(H1858,SKU_PORKMEAT!A2:D683,{4},FALSE)</f>
      </c>
      <c r="X1858" s="1">
        <v>15</v>
      </c>
      <c r="Y1858" t="s">
        <v>139</v>
      </c>
    </row>
    <row r="1859" spans="1:25" x14ac:dyDescent="0.25">
      <c r="A1859" s="1">
        <v>2024</v>
      </c>
      <c r="B1859" s="1" t="s">
        <v>24</v>
      </c>
      <c r="C1859" s="1" t="s">
        <v>4260</v>
      </c>
      <c r="D1859" s="1" t="s">
        <v>4956</v>
      </c>
      <c r="E1859" s="1">
        <v>2100123885</v>
      </c>
      <c r="F1859" s="1" t="s">
        <v>139</v>
      </c>
      <c r="G1859" t="s">
        <v>28</v>
      </c>
      <c r="H1859" s="1">
        <v>1000000001128</v>
      </c>
      <c r="I1859" s="1" t="s">
        <v>73</v>
      </c>
      <c r="J1859" s="1" t="s">
        <v>73</v>
      </c>
      <c r="K1859" s="6" t="s">
        <v>4957</v>
      </c>
      <c r="L1859" t="s">
        <v>13</v>
      </c>
      <c r="M1859" t="s">
        <v>28</v>
      </c>
      <c r="N1859" s="6" t="s">
        <v>4957</v>
      </c>
      <c r="O1859" t="s">
        <v>28</v>
      </c>
      <c r="P1859" t="s">
        <v>28</v>
      </c>
      <c r="Q1859" t="s">
        <v>28</v>
      </c>
      <c r="R1859" s="7" t="s">
        <v>4958</v>
      </c>
      <c r="S1859" s="8">
        <f>R1859/N1859 * -1</f>
      </c>
      <c r="T1859">
        <f>VLOOKUP(H1859,SKU_PORKMEAT!A2:D683,{3},FALSE)</f>
      </c>
      <c r="U1859" s="1">
        <f>VLOOKUP(UPPER(IF(IFERROR(VLOOKUP(E1859,SOTC_PORKMEAT!A2:B5441,{2},FALSE), TRUE)=TRUE, VLOOKUP(E1859,PICKUP_PORKMEAT!A2:B559,{2},FALSE),VLOOKUP(E1859,SOTC_PORKMEAT!A2:B5441,{2},FALSE))), CUSTOMERS_PORKMEAT!A2:C951,{3},FALSE)</f>
      </c>
      <c r="V1859" s="1">
        <f>VLOOKUP(UPPER(IF(IFERROR(VLOOKUP(E1859,SOTC_PORKMEAT!A2:B5441,{2},FALSE), TRUE)=TRUE, VLOOKUP(E1859,PICKUP_PORKMEAT!A2:B559,{2},FALSE),VLOOKUP(E1859,SOTC_PORKMEAT!A2:B5441,{2},FALSE))), CUSTOMERS_PORKMEAT!A2:D951,{4},FALSE)</f>
      </c>
      <c r="W1859" s="1">
        <f>VLOOKUP(H1859,SKU_PORKMEAT!A2:D683,{4},FALSE)</f>
      </c>
      <c r="X1859" s="1">
        <v>15</v>
      </c>
      <c r="Y1859" t="s">
        <v>139</v>
      </c>
    </row>
    <row r="1860" spans="1:25" x14ac:dyDescent="0.25">
      <c r="A1860" s="1">
        <v>2024</v>
      </c>
      <c r="B1860" s="1" t="s">
        <v>24</v>
      </c>
      <c r="C1860" s="1" t="s">
        <v>4260</v>
      </c>
      <c r="D1860" s="1" t="s">
        <v>4959</v>
      </c>
      <c r="E1860" s="1">
        <v>2100123888</v>
      </c>
      <c r="F1860" s="1" t="s">
        <v>139</v>
      </c>
      <c r="G1860" t="s">
        <v>28</v>
      </c>
      <c r="H1860" s="1">
        <v>1000000001128</v>
      </c>
      <c r="I1860" s="1" t="s">
        <v>73</v>
      </c>
      <c r="J1860" s="1" t="s">
        <v>73</v>
      </c>
      <c r="K1860" s="6" t="s">
        <v>4960</v>
      </c>
      <c r="L1860" t="s">
        <v>13</v>
      </c>
      <c r="M1860" t="s">
        <v>28</v>
      </c>
      <c r="N1860" s="6" t="s">
        <v>4960</v>
      </c>
      <c r="O1860" t="s">
        <v>28</v>
      </c>
      <c r="P1860" t="s">
        <v>28</v>
      </c>
      <c r="Q1860" t="s">
        <v>28</v>
      </c>
      <c r="R1860" s="7" t="s">
        <v>4961</v>
      </c>
      <c r="S1860" s="8">
        <f>R1860/N1860 * -1</f>
      </c>
      <c r="T1860">
        <f>VLOOKUP(H1860,SKU_PORKMEAT!A2:D683,{3},FALSE)</f>
      </c>
      <c r="U1860" s="1">
        <f>VLOOKUP(UPPER(IF(IFERROR(VLOOKUP(E1860,SOTC_PORKMEAT!A2:B5441,{2},FALSE), TRUE)=TRUE, VLOOKUP(E1860,PICKUP_PORKMEAT!A2:B559,{2},FALSE),VLOOKUP(E1860,SOTC_PORKMEAT!A2:B5441,{2},FALSE))), CUSTOMERS_PORKMEAT!A2:C951,{3},FALSE)</f>
      </c>
      <c r="V1860" s="1">
        <f>VLOOKUP(UPPER(IF(IFERROR(VLOOKUP(E1860,SOTC_PORKMEAT!A2:B5441,{2},FALSE), TRUE)=TRUE, VLOOKUP(E1860,PICKUP_PORKMEAT!A2:B559,{2},FALSE),VLOOKUP(E1860,SOTC_PORKMEAT!A2:B5441,{2},FALSE))), CUSTOMERS_PORKMEAT!A2:D951,{4},FALSE)</f>
      </c>
      <c r="W1860" s="1">
        <f>VLOOKUP(H1860,SKU_PORKMEAT!A2:D683,{4},FALSE)</f>
      </c>
      <c r="X1860" s="1">
        <v>15</v>
      </c>
      <c r="Y1860" t="s">
        <v>139</v>
      </c>
    </row>
    <row r="1861" spans="1:25" x14ac:dyDescent="0.25">
      <c r="A1861" s="1">
        <v>2024</v>
      </c>
      <c r="B1861" s="1" t="s">
        <v>24</v>
      </c>
      <c r="C1861" s="1" t="s">
        <v>4260</v>
      </c>
      <c r="D1861" s="1" t="s">
        <v>4962</v>
      </c>
      <c r="E1861" s="1">
        <v>2100123891</v>
      </c>
      <c r="F1861" s="1" t="s">
        <v>139</v>
      </c>
      <c r="G1861" t="s">
        <v>28</v>
      </c>
      <c r="H1861" s="1">
        <v>1000000001128</v>
      </c>
      <c r="I1861" s="1" t="s">
        <v>73</v>
      </c>
      <c r="J1861" s="1" t="s">
        <v>73</v>
      </c>
      <c r="K1861" s="6" t="s">
        <v>4963</v>
      </c>
      <c r="L1861" t="s">
        <v>13</v>
      </c>
      <c r="M1861" t="s">
        <v>28</v>
      </c>
      <c r="N1861" s="6" t="s">
        <v>4963</v>
      </c>
      <c r="O1861" t="s">
        <v>28</v>
      </c>
      <c r="P1861" t="s">
        <v>28</v>
      </c>
      <c r="Q1861" t="s">
        <v>28</v>
      </c>
      <c r="R1861" s="7" t="s">
        <v>4964</v>
      </c>
      <c r="S1861" s="8">
        <f>R1861/N1861 * -1</f>
      </c>
      <c r="T1861">
        <f>VLOOKUP(H1861,SKU_PORKMEAT!A2:D683,{3},FALSE)</f>
      </c>
      <c r="U1861" s="1">
        <f>VLOOKUP(UPPER(IF(IFERROR(VLOOKUP(E1861,SOTC_PORKMEAT!A2:B5441,{2},FALSE), TRUE)=TRUE, VLOOKUP(E1861,PICKUP_PORKMEAT!A2:B559,{2},FALSE),VLOOKUP(E1861,SOTC_PORKMEAT!A2:B5441,{2},FALSE))), CUSTOMERS_PORKMEAT!A2:C951,{3},FALSE)</f>
      </c>
      <c r="V1861" s="1">
        <f>VLOOKUP(UPPER(IF(IFERROR(VLOOKUP(E1861,SOTC_PORKMEAT!A2:B5441,{2},FALSE), TRUE)=TRUE, VLOOKUP(E1861,PICKUP_PORKMEAT!A2:B559,{2},FALSE),VLOOKUP(E1861,SOTC_PORKMEAT!A2:B5441,{2},FALSE))), CUSTOMERS_PORKMEAT!A2:D951,{4},FALSE)</f>
      </c>
      <c r="W1861" s="1">
        <f>VLOOKUP(H1861,SKU_PORKMEAT!A2:D683,{4},FALSE)</f>
      </c>
      <c r="X1861" s="1">
        <v>15</v>
      </c>
      <c r="Y1861" t="s">
        <v>139</v>
      </c>
    </row>
    <row r="1862" spans="1:25" x14ac:dyDescent="0.25">
      <c r="A1862" s="1">
        <v>2024</v>
      </c>
      <c r="B1862" s="1" t="s">
        <v>24</v>
      </c>
      <c r="C1862" s="1" t="s">
        <v>4260</v>
      </c>
      <c r="D1862" s="1" t="s">
        <v>4965</v>
      </c>
      <c r="E1862" s="1">
        <v>2100123900</v>
      </c>
      <c r="F1862" s="1" t="s">
        <v>139</v>
      </c>
      <c r="G1862" t="s">
        <v>28</v>
      </c>
      <c r="H1862" s="1">
        <v>1000000001141</v>
      </c>
      <c r="I1862" s="1" t="s">
        <v>272</v>
      </c>
      <c r="J1862" s="1" t="s">
        <v>272</v>
      </c>
      <c r="K1862" s="6" t="s">
        <v>4966</v>
      </c>
      <c r="L1862" t="s">
        <v>13</v>
      </c>
      <c r="M1862" t="s">
        <v>28</v>
      </c>
      <c r="N1862" s="6" t="s">
        <v>4966</v>
      </c>
      <c r="O1862" t="s">
        <v>28</v>
      </c>
      <c r="P1862" t="s">
        <v>28</v>
      </c>
      <c r="Q1862" t="s">
        <v>28</v>
      </c>
      <c r="R1862" s="7" t="s">
        <v>4967</v>
      </c>
      <c r="S1862" s="8">
        <f>R1862/N1862 * -1</f>
      </c>
      <c r="T1862">
        <f>VLOOKUP(H1862,SKU_PORKMEAT!A2:D683,{3},FALSE)</f>
      </c>
      <c r="U1862" s="1">
        <f>VLOOKUP(UPPER(IF(IFERROR(VLOOKUP(E1862,SOTC_PORKMEAT!A2:B5441,{2},FALSE), TRUE)=TRUE, VLOOKUP(E1862,PICKUP_PORKMEAT!A2:B559,{2},FALSE),VLOOKUP(E1862,SOTC_PORKMEAT!A2:B5441,{2},FALSE))), CUSTOMERS_PORKMEAT!A2:C951,{3},FALSE)</f>
      </c>
      <c r="V1862" s="1">
        <f>VLOOKUP(UPPER(IF(IFERROR(VLOOKUP(E1862,SOTC_PORKMEAT!A2:B5441,{2},FALSE), TRUE)=TRUE, VLOOKUP(E1862,PICKUP_PORKMEAT!A2:B559,{2},FALSE),VLOOKUP(E1862,SOTC_PORKMEAT!A2:B5441,{2},FALSE))), CUSTOMERS_PORKMEAT!A2:D951,{4},FALSE)</f>
      </c>
      <c r="W1862" s="1">
        <f>VLOOKUP(H1862,SKU_PORKMEAT!A2:D683,{4},FALSE)</f>
      </c>
      <c r="X1862" s="1">
        <v>17</v>
      </c>
      <c r="Y1862" t="s">
        <v>139</v>
      </c>
    </row>
    <row r="1863" spans="1:25" x14ac:dyDescent="0.25">
      <c r="A1863" s="1">
        <v>2024</v>
      </c>
      <c r="B1863" s="1" t="s">
        <v>24</v>
      </c>
      <c r="C1863" s="1" t="s">
        <v>4260</v>
      </c>
      <c r="D1863" s="1" t="s">
        <v>4965</v>
      </c>
      <c r="E1863" s="1">
        <v>2100123900</v>
      </c>
      <c r="F1863" s="1" t="s">
        <v>139</v>
      </c>
      <c r="G1863" t="s">
        <v>28</v>
      </c>
      <c r="H1863" s="1">
        <v>1000000001357</v>
      </c>
      <c r="I1863" s="1" t="s">
        <v>246</v>
      </c>
      <c r="J1863" s="1" t="s">
        <v>246</v>
      </c>
      <c r="K1863" s="6" t="s">
        <v>4968</v>
      </c>
      <c r="L1863" t="s">
        <v>13</v>
      </c>
      <c r="M1863" t="s">
        <v>28</v>
      </c>
      <c r="N1863" s="6" t="s">
        <v>4968</v>
      </c>
      <c r="O1863" t="s">
        <v>28</v>
      </c>
      <c r="P1863" t="s">
        <v>28</v>
      </c>
      <c r="Q1863" t="s">
        <v>28</v>
      </c>
      <c r="R1863" s="7" t="s">
        <v>4969</v>
      </c>
      <c r="S1863" s="8">
        <f>R1863/N1863 * -1</f>
      </c>
      <c r="T1863">
        <f>VLOOKUP(H1863,SKU_PORKMEAT!A2:D683,{3},FALSE)</f>
      </c>
      <c r="U1863" s="1">
        <f>VLOOKUP(UPPER(IF(IFERROR(VLOOKUP(E1863,SOTC_PORKMEAT!A2:B5441,{2},FALSE), TRUE)=TRUE, VLOOKUP(E1863,PICKUP_PORKMEAT!A2:B559,{2},FALSE),VLOOKUP(E1863,SOTC_PORKMEAT!A2:B5441,{2},FALSE))), CUSTOMERS_PORKMEAT!A2:C951,{3},FALSE)</f>
      </c>
      <c r="V1863" s="1">
        <f>VLOOKUP(UPPER(IF(IFERROR(VLOOKUP(E1863,SOTC_PORKMEAT!A2:B5441,{2},FALSE), TRUE)=TRUE, VLOOKUP(E1863,PICKUP_PORKMEAT!A2:B559,{2},FALSE),VLOOKUP(E1863,SOTC_PORKMEAT!A2:B5441,{2},FALSE))), CUSTOMERS_PORKMEAT!A2:D951,{4},FALSE)</f>
      </c>
      <c r="W1863" s="1">
        <f>VLOOKUP(H1863,SKU_PORKMEAT!A2:D683,{4},FALSE)</f>
      </c>
      <c r="X1863" s="1">
        <v>17</v>
      </c>
      <c r="Y1863" t="s">
        <v>139</v>
      </c>
    </row>
    <row r="1864" spans="1:25" x14ac:dyDescent="0.25">
      <c r="A1864" s="1">
        <v>2024</v>
      </c>
      <c r="B1864" s="1" t="s">
        <v>24</v>
      </c>
      <c r="C1864" s="1" t="s">
        <v>3545</v>
      </c>
      <c r="D1864" s="1" t="s">
        <v>4970</v>
      </c>
      <c r="E1864" s="1">
        <v>2100123434</v>
      </c>
      <c r="F1864" s="1" t="s">
        <v>369</v>
      </c>
      <c r="G1864" t="s">
        <v>28</v>
      </c>
      <c r="H1864" s="1">
        <v>1000000001131</v>
      </c>
      <c r="I1864" s="1" t="s">
        <v>55</v>
      </c>
      <c r="J1864" s="1" t="s">
        <v>55</v>
      </c>
      <c r="K1864" s="6" t="s">
        <v>4971</v>
      </c>
      <c r="L1864" t="s">
        <v>13</v>
      </c>
      <c r="M1864" t="s">
        <v>28</v>
      </c>
      <c r="N1864" s="6" t="s">
        <v>4971</v>
      </c>
      <c r="O1864" t="s">
        <v>28</v>
      </c>
      <c r="P1864" t="s">
        <v>28</v>
      </c>
      <c r="Q1864" t="s">
        <v>28</v>
      </c>
      <c r="R1864" s="7" t="s">
        <v>4972</v>
      </c>
      <c r="S1864" s="8">
        <f>R1864/N1864 * -1</f>
      </c>
      <c r="T1864">
        <f>VLOOKUP(H1864,SKU_PORKMEAT!A2:D683,{3},FALSE)</f>
      </c>
      <c r="U1864" s="1">
        <f>VLOOKUP(UPPER(IF(IFERROR(VLOOKUP(E1864,SOTC_PORKMEAT!A2:B5441,{2},FALSE), TRUE)=TRUE, VLOOKUP(E1864,PICKUP_PORKMEAT!A2:B559,{2},FALSE),VLOOKUP(E1864,SOTC_PORKMEAT!A2:B5441,{2},FALSE))), CUSTOMERS_PORKMEAT!A2:C951,{3},FALSE)</f>
      </c>
      <c r="V1864" s="1">
        <f>VLOOKUP(UPPER(IF(IFERROR(VLOOKUP(E1864,SOTC_PORKMEAT!A2:B5441,{2},FALSE), TRUE)=TRUE, VLOOKUP(E1864,PICKUP_PORKMEAT!A2:B559,{2},FALSE),VLOOKUP(E1864,SOTC_PORKMEAT!A2:B5441,{2},FALSE))), CUSTOMERS_PORKMEAT!A2:D951,{4},FALSE)</f>
      </c>
      <c r="W1864" s="1">
        <f>VLOOKUP(H1864,SKU_PORKMEAT!A2:D683,{4},FALSE)</f>
      </c>
      <c r="X1864" s="1">
        <v>10</v>
      </c>
      <c r="Y1864" t="s">
        <v>369</v>
      </c>
    </row>
    <row r="1865" spans="1:25" x14ac:dyDescent="0.25">
      <c r="A1865" s="1">
        <v>2024</v>
      </c>
      <c r="B1865" s="1" t="s">
        <v>24</v>
      </c>
      <c r="C1865" s="1" t="s">
        <v>2524</v>
      </c>
      <c r="D1865" s="1" t="s">
        <v>4973</v>
      </c>
      <c r="E1865" s="1">
        <v>2100122719</v>
      </c>
      <c r="F1865" s="1">
        <f>VLOOKUP(UPPER(IF(IFERROR(VLOOKUP(E1865,SOTC_PORKMEAT!A2:B5441,{2},FALSE), TRUE)=TRUE, VLOOKUP(E1865,PICKUP_PORKMEAT!A2:B559,{2},FALSE),VLOOKUP(E1865,SOTC_PORKMEAT!A2:B5441,{2},FALSE))), CUSTOMERS_PORKMEAT!A2:B951,{2},FALSE)</f>
      </c>
      <c r="G1865" t="s">
        <v>28</v>
      </c>
      <c r="H1865" s="1">
        <v>1000000001141</v>
      </c>
      <c r="I1865" s="1" t="s">
        <v>272</v>
      </c>
      <c r="J1865" s="1" t="s">
        <v>272</v>
      </c>
      <c r="K1865" s="6" t="s">
        <v>4974</v>
      </c>
      <c r="L1865" t="s">
        <v>13</v>
      </c>
      <c r="M1865" t="s">
        <v>28</v>
      </c>
      <c r="N1865" s="6" t="s">
        <v>4974</v>
      </c>
      <c r="O1865" t="s">
        <v>28</v>
      </c>
      <c r="P1865" t="s">
        <v>28</v>
      </c>
      <c r="Q1865" t="s">
        <v>28</v>
      </c>
      <c r="R1865" s="7" t="s">
        <v>4975</v>
      </c>
      <c r="S1865" s="8">
        <f>R1865/N1865 * -1</f>
      </c>
      <c r="T1865">
        <f>VLOOKUP(H1865,SKU_PORKMEAT!A2:D683,{3},FALSE)</f>
      </c>
      <c r="U1865" s="1">
        <f>VLOOKUP(UPPER(IF(IFERROR(VLOOKUP(E1865,SOTC_PORKMEAT!A2:B5441,{2},FALSE), TRUE)=TRUE, VLOOKUP(E1865,PICKUP_PORKMEAT!A2:B559,{2},FALSE),VLOOKUP(E1865,SOTC_PORKMEAT!A2:B5441,{2},FALSE))), CUSTOMERS_PORKMEAT!A2:C951,{3},FALSE)</f>
      </c>
      <c r="V1865" s="1">
        <f>VLOOKUP(UPPER(IF(IFERROR(VLOOKUP(E1865,SOTC_PORKMEAT!A2:B5441,{2},FALSE), TRUE)=TRUE, VLOOKUP(E1865,PICKUP_PORKMEAT!A2:B559,{2},FALSE),VLOOKUP(E1865,SOTC_PORKMEAT!A2:B5441,{2},FALSE))), CUSTOMERS_PORKMEAT!A2:D951,{4},FALSE)</f>
      </c>
      <c r="W1865" s="1">
        <f>VLOOKUP(H1865,SKU_PORKMEAT!A2:D683,{4},FALSE)</f>
      </c>
      <c r="X1865" s="1">
        <v>17</v>
      </c>
      <c r="Y1865" t="s">
        <v>256</v>
      </c>
    </row>
    <row r="1866" spans="1:25" x14ac:dyDescent="0.25">
      <c r="A1866" s="1">
        <v>2024</v>
      </c>
      <c r="B1866" s="1" t="s">
        <v>24</v>
      </c>
      <c r="C1866" s="1" t="s">
        <v>2524</v>
      </c>
      <c r="D1866" s="1" t="s">
        <v>4973</v>
      </c>
      <c r="E1866" s="1">
        <v>2100122719</v>
      </c>
      <c r="F1866" s="1">
        <f>VLOOKUP(UPPER(IF(IFERROR(VLOOKUP(E1866,SOTC_PORKMEAT!A2:B5441,{2},FALSE), TRUE)=TRUE, VLOOKUP(E1866,PICKUP_PORKMEAT!A2:B559,{2},FALSE),VLOOKUP(E1866,SOTC_PORKMEAT!A2:B5441,{2},FALSE))), CUSTOMERS_PORKMEAT!A2:B951,{2},FALSE)</f>
      </c>
      <c r="G1866" t="s">
        <v>28</v>
      </c>
      <c r="H1866" s="1">
        <v>1000000001357</v>
      </c>
      <c r="I1866" s="1" t="s">
        <v>246</v>
      </c>
      <c r="J1866" s="1" t="s">
        <v>246</v>
      </c>
      <c r="K1866" s="6" t="s">
        <v>4976</v>
      </c>
      <c r="L1866" t="s">
        <v>13</v>
      </c>
      <c r="M1866" t="s">
        <v>28</v>
      </c>
      <c r="N1866" s="6" t="s">
        <v>4976</v>
      </c>
      <c r="O1866" t="s">
        <v>28</v>
      </c>
      <c r="P1866" t="s">
        <v>28</v>
      </c>
      <c r="Q1866" t="s">
        <v>28</v>
      </c>
      <c r="R1866" s="7" t="s">
        <v>4977</v>
      </c>
      <c r="S1866" s="8">
        <f>R1866/N1866 * -1</f>
      </c>
      <c r="T1866">
        <f>VLOOKUP(H1866,SKU_PORKMEAT!A2:D683,{3},FALSE)</f>
      </c>
      <c r="U1866" s="1">
        <f>VLOOKUP(UPPER(IF(IFERROR(VLOOKUP(E1866,SOTC_PORKMEAT!A2:B5441,{2},FALSE), TRUE)=TRUE, VLOOKUP(E1866,PICKUP_PORKMEAT!A2:B559,{2},FALSE),VLOOKUP(E1866,SOTC_PORKMEAT!A2:B5441,{2},FALSE))), CUSTOMERS_PORKMEAT!A2:C951,{3},FALSE)</f>
      </c>
      <c r="V1866" s="1">
        <f>VLOOKUP(UPPER(IF(IFERROR(VLOOKUP(E1866,SOTC_PORKMEAT!A2:B5441,{2},FALSE), TRUE)=TRUE, VLOOKUP(E1866,PICKUP_PORKMEAT!A2:B559,{2},FALSE),VLOOKUP(E1866,SOTC_PORKMEAT!A2:B5441,{2},FALSE))), CUSTOMERS_PORKMEAT!A2:D951,{4},FALSE)</f>
      </c>
      <c r="W1866" s="1">
        <f>VLOOKUP(H1866,SKU_PORKMEAT!A2:D683,{4},FALSE)</f>
      </c>
      <c r="X1866" s="1">
        <v>17</v>
      </c>
      <c r="Y1866" t="s">
        <v>256</v>
      </c>
    </row>
    <row r="1867" spans="1:25" x14ac:dyDescent="0.25">
      <c r="A1867" s="1">
        <v>2024</v>
      </c>
      <c r="B1867" s="1" t="s">
        <v>24</v>
      </c>
      <c r="C1867" s="1" t="s">
        <v>2524</v>
      </c>
      <c r="D1867" s="1" t="s">
        <v>4973</v>
      </c>
      <c r="E1867" s="1">
        <v>2100122719</v>
      </c>
      <c r="F1867" s="1">
        <f>VLOOKUP(UPPER(IF(IFERROR(VLOOKUP(E1867,SOTC_PORKMEAT!A2:B5441,{2},FALSE), TRUE)=TRUE, VLOOKUP(E1867,PICKUP_PORKMEAT!A2:B559,{2},FALSE),VLOOKUP(E1867,SOTC_PORKMEAT!A2:B5441,{2},FALSE))), CUSTOMERS_PORKMEAT!A2:B951,{2},FALSE)</f>
      </c>
      <c r="G1867" t="s">
        <v>28</v>
      </c>
      <c r="H1867" s="1">
        <v>1000000000703</v>
      </c>
      <c r="I1867" s="1" t="s">
        <v>849</v>
      </c>
      <c r="J1867" s="1" t="s">
        <v>849</v>
      </c>
      <c r="K1867" s="6" t="s">
        <v>4978</v>
      </c>
      <c r="L1867" t="s">
        <v>13</v>
      </c>
      <c r="M1867" t="s">
        <v>28</v>
      </c>
      <c r="N1867" s="6" t="s">
        <v>4978</v>
      </c>
      <c r="O1867" t="s">
        <v>28</v>
      </c>
      <c r="P1867" t="s">
        <v>28</v>
      </c>
      <c r="Q1867" t="s">
        <v>28</v>
      </c>
      <c r="R1867" s="7" t="s">
        <v>4979</v>
      </c>
      <c r="S1867" s="8">
        <f>R1867/N1867 * -1</f>
      </c>
      <c r="T1867">
        <f>VLOOKUP(H1867,SKU_PORKMEAT!A2:D683,{3},FALSE)</f>
      </c>
      <c r="U1867" s="1">
        <f>VLOOKUP(UPPER(IF(IFERROR(VLOOKUP(E1867,SOTC_PORKMEAT!A2:B5441,{2},FALSE), TRUE)=TRUE, VLOOKUP(E1867,PICKUP_PORKMEAT!A2:B559,{2},FALSE),VLOOKUP(E1867,SOTC_PORKMEAT!A2:B5441,{2},FALSE))), CUSTOMERS_PORKMEAT!A2:C951,{3},FALSE)</f>
      </c>
      <c r="V1867" s="1">
        <f>VLOOKUP(UPPER(IF(IFERROR(VLOOKUP(E1867,SOTC_PORKMEAT!A2:B5441,{2},FALSE), TRUE)=TRUE, VLOOKUP(E1867,PICKUP_PORKMEAT!A2:B559,{2},FALSE),VLOOKUP(E1867,SOTC_PORKMEAT!A2:B5441,{2},FALSE))), CUSTOMERS_PORKMEAT!A2:D951,{4},FALSE)</f>
      </c>
      <c r="W1867" s="1">
        <f>VLOOKUP(H1867,SKU_PORKMEAT!A2:D683,{4},FALSE)</f>
      </c>
      <c r="X1867" s="1">
        <v>17</v>
      </c>
      <c r="Y1867" t="s">
        <v>256</v>
      </c>
    </row>
    <row r="1868" spans="1:25" x14ac:dyDescent="0.25">
      <c r="A1868" s="1">
        <v>2024</v>
      </c>
      <c r="B1868" s="1" t="s">
        <v>24</v>
      </c>
      <c r="C1868" s="1" t="s">
        <v>3001</v>
      </c>
      <c r="D1868" s="1" t="s">
        <v>4980</v>
      </c>
      <c r="E1868" s="1">
        <v>2100123544</v>
      </c>
      <c r="F1868" s="1">
        <f>VLOOKUP(UPPER(IF(IFERROR(VLOOKUP(E1868,SOTC_PORKMEAT!A2:B5441,{2},FALSE), TRUE)=TRUE, VLOOKUP(E1868,PICKUP_PORKMEAT!A2:B559,{2},FALSE),VLOOKUP(E1868,SOTC_PORKMEAT!A2:B5441,{2},FALSE))), CUSTOMERS_PORKMEAT!A2:B951,{2},FALSE)</f>
      </c>
      <c r="G1868" t="s">
        <v>28</v>
      </c>
      <c r="H1868" s="1">
        <v>1000000001141</v>
      </c>
      <c r="I1868" s="1" t="s">
        <v>272</v>
      </c>
      <c r="J1868" s="1" t="s">
        <v>272</v>
      </c>
      <c r="K1868" s="6" t="s">
        <v>4981</v>
      </c>
      <c r="L1868" t="s">
        <v>13</v>
      </c>
      <c r="M1868" t="s">
        <v>28</v>
      </c>
      <c r="N1868" s="6" t="s">
        <v>4981</v>
      </c>
      <c r="O1868" t="s">
        <v>28</v>
      </c>
      <c r="P1868" t="s">
        <v>28</v>
      </c>
      <c r="Q1868" t="s">
        <v>28</v>
      </c>
      <c r="R1868" s="7" t="s">
        <v>4982</v>
      </c>
      <c r="S1868" s="8">
        <f>R1868/N1868 * -1</f>
      </c>
      <c r="T1868">
        <f>VLOOKUP(H1868,SKU_PORKMEAT!A2:D683,{3},FALSE)</f>
      </c>
      <c r="U1868" s="1">
        <f>VLOOKUP(UPPER(IF(IFERROR(VLOOKUP(E1868,SOTC_PORKMEAT!A2:B5441,{2},FALSE), TRUE)=TRUE, VLOOKUP(E1868,PICKUP_PORKMEAT!A2:B559,{2},FALSE),VLOOKUP(E1868,SOTC_PORKMEAT!A2:B5441,{2},FALSE))), CUSTOMERS_PORKMEAT!A2:C951,{3},FALSE)</f>
      </c>
      <c r="V1868" s="1">
        <f>VLOOKUP(UPPER(IF(IFERROR(VLOOKUP(E1868,SOTC_PORKMEAT!A2:B5441,{2},FALSE), TRUE)=TRUE, VLOOKUP(E1868,PICKUP_PORKMEAT!A2:B559,{2},FALSE),VLOOKUP(E1868,SOTC_PORKMEAT!A2:B5441,{2},FALSE))), CUSTOMERS_PORKMEAT!A2:D951,{4},FALSE)</f>
      </c>
      <c r="W1868" s="1">
        <f>VLOOKUP(H1868,SKU_PORKMEAT!A2:D683,{4},FALSE)</f>
      </c>
      <c r="X1868" s="1">
        <v>17</v>
      </c>
      <c r="Y1868" t="s">
        <v>256</v>
      </c>
    </row>
    <row r="1869" spans="1:25" x14ac:dyDescent="0.25">
      <c r="A1869" s="1">
        <v>2024</v>
      </c>
      <c r="B1869" s="1" t="s">
        <v>24</v>
      </c>
      <c r="C1869" s="1" t="s">
        <v>3001</v>
      </c>
      <c r="D1869" s="1" t="s">
        <v>4980</v>
      </c>
      <c r="E1869" s="1">
        <v>2100123544</v>
      </c>
      <c r="F1869" s="1">
        <f>VLOOKUP(UPPER(IF(IFERROR(VLOOKUP(E1869,SOTC_PORKMEAT!A2:B5441,{2},FALSE), TRUE)=TRUE, VLOOKUP(E1869,PICKUP_PORKMEAT!A2:B559,{2},FALSE),VLOOKUP(E1869,SOTC_PORKMEAT!A2:B5441,{2},FALSE))), CUSTOMERS_PORKMEAT!A2:B951,{2},FALSE)</f>
      </c>
      <c r="G1869" t="s">
        <v>28</v>
      </c>
      <c r="H1869" s="1">
        <v>1000000001357</v>
      </c>
      <c r="I1869" s="1" t="s">
        <v>246</v>
      </c>
      <c r="J1869" s="1" t="s">
        <v>246</v>
      </c>
      <c r="K1869" s="6" t="s">
        <v>4983</v>
      </c>
      <c r="L1869" t="s">
        <v>13</v>
      </c>
      <c r="M1869" t="s">
        <v>28</v>
      </c>
      <c r="N1869" s="6" t="s">
        <v>4983</v>
      </c>
      <c r="O1869" t="s">
        <v>28</v>
      </c>
      <c r="P1869" t="s">
        <v>28</v>
      </c>
      <c r="Q1869" t="s">
        <v>28</v>
      </c>
      <c r="R1869" s="7" t="s">
        <v>4984</v>
      </c>
      <c r="S1869" s="8">
        <f>R1869/N1869 * -1</f>
      </c>
      <c r="T1869">
        <f>VLOOKUP(H1869,SKU_PORKMEAT!A2:D683,{3},FALSE)</f>
      </c>
      <c r="U1869" s="1">
        <f>VLOOKUP(UPPER(IF(IFERROR(VLOOKUP(E1869,SOTC_PORKMEAT!A2:B5441,{2},FALSE), TRUE)=TRUE, VLOOKUP(E1869,PICKUP_PORKMEAT!A2:B559,{2},FALSE),VLOOKUP(E1869,SOTC_PORKMEAT!A2:B5441,{2},FALSE))), CUSTOMERS_PORKMEAT!A2:C951,{3},FALSE)</f>
      </c>
      <c r="V1869" s="1">
        <f>VLOOKUP(UPPER(IF(IFERROR(VLOOKUP(E1869,SOTC_PORKMEAT!A2:B5441,{2},FALSE), TRUE)=TRUE, VLOOKUP(E1869,PICKUP_PORKMEAT!A2:B559,{2},FALSE),VLOOKUP(E1869,SOTC_PORKMEAT!A2:B5441,{2},FALSE))), CUSTOMERS_PORKMEAT!A2:D951,{4},FALSE)</f>
      </c>
      <c r="W1869" s="1">
        <f>VLOOKUP(H1869,SKU_PORKMEAT!A2:D683,{4},FALSE)</f>
      </c>
      <c r="X1869" s="1">
        <v>17</v>
      </c>
      <c r="Y1869" t="s">
        <v>256</v>
      </c>
    </row>
    <row r="1870" spans="1:25" x14ac:dyDescent="0.25">
      <c r="A1870" s="1">
        <v>2024</v>
      </c>
      <c r="B1870" s="1" t="s">
        <v>24</v>
      </c>
      <c r="C1870" s="1" t="s">
        <v>3001</v>
      </c>
      <c r="D1870" s="1" t="s">
        <v>4980</v>
      </c>
      <c r="E1870" s="1">
        <v>2100123544</v>
      </c>
      <c r="F1870" s="1">
        <f>VLOOKUP(UPPER(IF(IFERROR(VLOOKUP(E1870,SOTC_PORKMEAT!A2:B5441,{2},FALSE), TRUE)=TRUE, VLOOKUP(E1870,PICKUP_PORKMEAT!A2:B559,{2},FALSE),VLOOKUP(E1870,SOTC_PORKMEAT!A2:B5441,{2},FALSE))), CUSTOMERS_PORKMEAT!A2:B951,{2},FALSE)</f>
      </c>
      <c r="G1870" t="s">
        <v>28</v>
      </c>
      <c r="H1870" s="1">
        <v>1000000000702</v>
      </c>
      <c r="I1870" s="1" t="s">
        <v>343</v>
      </c>
      <c r="J1870" s="1" t="s">
        <v>343</v>
      </c>
      <c r="K1870" s="6" t="s">
        <v>4985</v>
      </c>
      <c r="L1870" t="s">
        <v>13</v>
      </c>
      <c r="M1870" t="s">
        <v>28</v>
      </c>
      <c r="N1870" s="6" t="s">
        <v>4985</v>
      </c>
      <c r="O1870" t="s">
        <v>28</v>
      </c>
      <c r="P1870" t="s">
        <v>28</v>
      </c>
      <c r="Q1870" t="s">
        <v>28</v>
      </c>
      <c r="R1870" s="7" t="s">
        <v>4986</v>
      </c>
      <c r="S1870" s="8">
        <f>R1870/N1870 * -1</f>
      </c>
      <c r="T1870">
        <f>VLOOKUP(H1870,SKU_PORKMEAT!A2:D683,{3},FALSE)</f>
      </c>
      <c r="U1870" s="1">
        <f>VLOOKUP(UPPER(IF(IFERROR(VLOOKUP(E1870,SOTC_PORKMEAT!A2:B5441,{2},FALSE), TRUE)=TRUE, VLOOKUP(E1870,PICKUP_PORKMEAT!A2:B559,{2},FALSE),VLOOKUP(E1870,SOTC_PORKMEAT!A2:B5441,{2},FALSE))), CUSTOMERS_PORKMEAT!A2:C951,{3},FALSE)</f>
      </c>
      <c r="V1870" s="1">
        <f>VLOOKUP(UPPER(IF(IFERROR(VLOOKUP(E1870,SOTC_PORKMEAT!A2:B5441,{2},FALSE), TRUE)=TRUE, VLOOKUP(E1870,PICKUP_PORKMEAT!A2:B559,{2},FALSE),VLOOKUP(E1870,SOTC_PORKMEAT!A2:B5441,{2},FALSE))), CUSTOMERS_PORKMEAT!A2:D951,{4},FALSE)</f>
      </c>
      <c r="W1870" s="1">
        <f>VLOOKUP(H1870,SKU_PORKMEAT!A2:D683,{4},FALSE)</f>
      </c>
      <c r="X1870" s="1">
        <v>17</v>
      </c>
      <c r="Y1870" t="s">
        <v>256</v>
      </c>
    </row>
    <row r="1871" spans="1:25" x14ac:dyDescent="0.25">
      <c r="A1871" s="1">
        <v>2024</v>
      </c>
      <c r="B1871" s="1" t="s">
        <v>24</v>
      </c>
      <c r="C1871" s="1" t="s">
        <v>3545</v>
      </c>
      <c r="D1871" s="1" t="s">
        <v>4987</v>
      </c>
      <c r="E1871" s="1">
        <v>2100123455</v>
      </c>
      <c r="F1871" s="1">
        <f>VLOOKUP(UPPER(IF(IFERROR(VLOOKUP(E1871,SOTC_PORKMEAT!A2:B5441,{2},FALSE), TRUE)=TRUE, VLOOKUP(E1871,PICKUP_PORKMEAT!A2:B559,{2},FALSE),VLOOKUP(E1871,SOTC_PORKMEAT!A2:B5441,{2},FALSE))), CUSTOMERS_PORKMEAT!A2:B951,{2},FALSE)</f>
      </c>
      <c r="G1871" t="s">
        <v>28</v>
      </c>
      <c r="H1871" s="1">
        <v>1000000001141</v>
      </c>
      <c r="I1871" s="1" t="s">
        <v>272</v>
      </c>
      <c r="J1871" s="1" t="s">
        <v>272</v>
      </c>
      <c r="K1871" s="6" t="s">
        <v>4988</v>
      </c>
      <c r="L1871" t="s">
        <v>13</v>
      </c>
      <c r="M1871" t="s">
        <v>28</v>
      </c>
      <c r="N1871" s="6" t="s">
        <v>4988</v>
      </c>
      <c r="O1871" t="s">
        <v>28</v>
      </c>
      <c r="P1871" t="s">
        <v>28</v>
      </c>
      <c r="Q1871" t="s">
        <v>28</v>
      </c>
      <c r="R1871" s="7" t="s">
        <v>4989</v>
      </c>
      <c r="S1871" s="8">
        <f>R1871/N1871 * -1</f>
      </c>
      <c r="T1871">
        <f>VLOOKUP(H1871,SKU_PORKMEAT!A2:D683,{3},FALSE)</f>
      </c>
      <c r="U1871" s="1">
        <f>VLOOKUP(UPPER(IF(IFERROR(VLOOKUP(E1871,SOTC_PORKMEAT!A2:B5441,{2},FALSE), TRUE)=TRUE, VLOOKUP(E1871,PICKUP_PORKMEAT!A2:B559,{2},FALSE),VLOOKUP(E1871,SOTC_PORKMEAT!A2:B5441,{2},FALSE))), CUSTOMERS_PORKMEAT!A2:C951,{3},FALSE)</f>
      </c>
      <c r="V1871" s="1">
        <f>VLOOKUP(UPPER(IF(IFERROR(VLOOKUP(E1871,SOTC_PORKMEAT!A2:B5441,{2},FALSE), TRUE)=TRUE, VLOOKUP(E1871,PICKUP_PORKMEAT!A2:B559,{2},FALSE),VLOOKUP(E1871,SOTC_PORKMEAT!A2:B5441,{2},FALSE))), CUSTOMERS_PORKMEAT!A2:D951,{4},FALSE)</f>
      </c>
      <c r="W1871" s="1">
        <f>VLOOKUP(H1871,SKU_PORKMEAT!A2:D683,{4},FALSE)</f>
      </c>
      <c r="X1871" s="1">
        <v>17</v>
      </c>
      <c r="Y1871" t="s">
        <v>256</v>
      </c>
    </row>
    <row r="1872" spans="1:25" x14ac:dyDescent="0.25">
      <c r="A1872" s="1">
        <v>2024</v>
      </c>
      <c r="B1872" s="1" t="s">
        <v>24</v>
      </c>
      <c r="C1872" s="1" t="s">
        <v>3545</v>
      </c>
      <c r="D1872" s="1" t="s">
        <v>4987</v>
      </c>
      <c r="E1872" s="1">
        <v>2100123455</v>
      </c>
      <c r="F1872" s="1">
        <f>VLOOKUP(UPPER(IF(IFERROR(VLOOKUP(E1872,SOTC_PORKMEAT!A2:B5441,{2},FALSE), TRUE)=TRUE, VLOOKUP(E1872,PICKUP_PORKMEAT!A2:B559,{2},FALSE),VLOOKUP(E1872,SOTC_PORKMEAT!A2:B5441,{2},FALSE))), CUSTOMERS_PORKMEAT!A2:B951,{2},FALSE)</f>
      </c>
      <c r="G1872" t="s">
        <v>28</v>
      </c>
      <c r="H1872" s="1">
        <v>1000000001357</v>
      </c>
      <c r="I1872" s="1" t="s">
        <v>246</v>
      </c>
      <c r="J1872" s="1" t="s">
        <v>246</v>
      </c>
      <c r="K1872" s="6" t="s">
        <v>3483</v>
      </c>
      <c r="L1872" t="s">
        <v>13</v>
      </c>
      <c r="M1872" t="s">
        <v>28</v>
      </c>
      <c r="N1872" s="6" t="s">
        <v>3483</v>
      </c>
      <c r="O1872" t="s">
        <v>28</v>
      </c>
      <c r="P1872" t="s">
        <v>28</v>
      </c>
      <c r="Q1872" t="s">
        <v>28</v>
      </c>
      <c r="R1872" s="7" t="s">
        <v>4990</v>
      </c>
      <c r="S1872" s="8">
        <f>R1872/N1872 * -1</f>
      </c>
      <c r="T1872">
        <f>VLOOKUP(H1872,SKU_PORKMEAT!A2:D683,{3},FALSE)</f>
      </c>
      <c r="U1872" s="1">
        <f>VLOOKUP(UPPER(IF(IFERROR(VLOOKUP(E1872,SOTC_PORKMEAT!A2:B5441,{2},FALSE), TRUE)=TRUE, VLOOKUP(E1872,PICKUP_PORKMEAT!A2:B559,{2},FALSE),VLOOKUP(E1872,SOTC_PORKMEAT!A2:B5441,{2},FALSE))), CUSTOMERS_PORKMEAT!A2:C951,{3},FALSE)</f>
      </c>
      <c r="V1872" s="1">
        <f>VLOOKUP(UPPER(IF(IFERROR(VLOOKUP(E1872,SOTC_PORKMEAT!A2:B5441,{2},FALSE), TRUE)=TRUE, VLOOKUP(E1872,PICKUP_PORKMEAT!A2:B559,{2},FALSE),VLOOKUP(E1872,SOTC_PORKMEAT!A2:B5441,{2},FALSE))), CUSTOMERS_PORKMEAT!A2:D951,{4},FALSE)</f>
      </c>
      <c r="W1872" s="1">
        <f>VLOOKUP(H1872,SKU_PORKMEAT!A2:D683,{4},FALSE)</f>
      </c>
      <c r="X1872" s="1">
        <v>17</v>
      </c>
      <c r="Y1872" t="s">
        <v>256</v>
      </c>
    </row>
    <row r="1873" spans="1:25" x14ac:dyDescent="0.25">
      <c r="A1873" s="1">
        <v>2024</v>
      </c>
      <c r="B1873" s="1" t="s">
        <v>24</v>
      </c>
      <c r="C1873" s="1" t="s">
        <v>3545</v>
      </c>
      <c r="D1873" s="1" t="s">
        <v>4987</v>
      </c>
      <c r="E1873" s="1">
        <v>2100123455</v>
      </c>
      <c r="F1873" s="1">
        <f>VLOOKUP(UPPER(IF(IFERROR(VLOOKUP(E1873,SOTC_PORKMEAT!A2:B5441,{2},FALSE), TRUE)=TRUE, VLOOKUP(E1873,PICKUP_PORKMEAT!A2:B559,{2},FALSE),VLOOKUP(E1873,SOTC_PORKMEAT!A2:B5441,{2},FALSE))), CUSTOMERS_PORKMEAT!A2:B951,{2},FALSE)</f>
      </c>
      <c r="G1873" t="s">
        <v>28</v>
      </c>
      <c r="H1873" s="1">
        <v>1000000000702</v>
      </c>
      <c r="I1873" s="1" t="s">
        <v>343</v>
      </c>
      <c r="J1873" s="1" t="s">
        <v>343</v>
      </c>
      <c r="K1873" s="6" t="s">
        <v>4991</v>
      </c>
      <c r="L1873" t="s">
        <v>13</v>
      </c>
      <c r="M1873" t="s">
        <v>28</v>
      </c>
      <c r="N1873" s="6" t="s">
        <v>4991</v>
      </c>
      <c r="O1873" t="s">
        <v>28</v>
      </c>
      <c r="P1873" t="s">
        <v>28</v>
      </c>
      <c r="Q1873" t="s">
        <v>28</v>
      </c>
      <c r="R1873" s="7" t="s">
        <v>4992</v>
      </c>
      <c r="S1873" s="8">
        <f>R1873/N1873 * -1</f>
      </c>
      <c r="T1873">
        <f>VLOOKUP(H1873,SKU_PORKMEAT!A2:D683,{3},FALSE)</f>
      </c>
      <c r="U1873" s="1">
        <f>VLOOKUP(UPPER(IF(IFERROR(VLOOKUP(E1873,SOTC_PORKMEAT!A2:B5441,{2},FALSE), TRUE)=TRUE, VLOOKUP(E1873,PICKUP_PORKMEAT!A2:B559,{2},FALSE),VLOOKUP(E1873,SOTC_PORKMEAT!A2:B5441,{2},FALSE))), CUSTOMERS_PORKMEAT!A2:C951,{3},FALSE)</f>
      </c>
      <c r="V1873" s="1">
        <f>VLOOKUP(UPPER(IF(IFERROR(VLOOKUP(E1873,SOTC_PORKMEAT!A2:B5441,{2},FALSE), TRUE)=TRUE, VLOOKUP(E1873,PICKUP_PORKMEAT!A2:B559,{2},FALSE),VLOOKUP(E1873,SOTC_PORKMEAT!A2:B5441,{2},FALSE))), CUSTOMERS_PORKMEAT!A2:D951,{4},FALSE)</f>
      </c>
      <c r="W1873" s="1">
        <f>VLOOKUP(H1873,SKU_PORKMEAT!A2:D683,{4},FALSE)</f>
      </c>
      <c r="X1873" s="1">
        <v>17</v>
      </c>
      <c r="Y1873" t="s">
        <v>256</v>
      </c>
    </row>
    <row r="1874" spans="1:25" x14ac:dyDescent="0.25">
      <c r="A1874" s="1">
        <v>2024</v>
      </c>
      <c r="B1874" s="1" t="s">
        <v>24</v>
      </c>
      <c r="C1874" s="1" t="s">
        <v>4260</v>
      </c>
      <c r="D1874" s="1" t="s">
        <v>4993</v>
      </c>
      <c r="E1874" s="1">
        <v>2100123898</v>
      </c>
      <c r="F1874" s="1">
        <f>VLOOKUP(UPPER(IF(IFERROR(VLOOKUP(E1874,SOTC_PORKMEAT!A2:B5441,{2},FALSE), TRUE)=TRUE, VLOOKUP(E1874,PICKUP_PORKMEAT!A2:B559,{2},FALSE),VLOOKUP(E1874,SOTC_PORKMEAT!A2:B5441,{2},FALSE))), CUSTOMERS_PORKMEAT!A2:B951,{2},FALSE)</f>
      </c>
      <c r="G1874" t="s">
        <v>28</v>
      </c>
      <c r="H1874" s="1">
        <v>1000000001141</v>
      </c>
      <c r="I1874" s="1" t="s">
        <v>272</v>
      </c>
      <c r="J1874" s="1" t="s">
        <v>272</v>
      </c>
      <c r="K1874" s="6" t="s">
        <v>4994</v>
      </c>
      <c r="L1874" t="s">
        <v>13</v>
      </c>
      <c r="M1874" t="s">
        <v>28</v>
      </c>
      <c r="N1874" s="6" t="s">
        <v>4994</v>
      </c>
      <c r="O1874" t="s">
        <v>28</v>
      </c>
      <c r="P1874" t="s">
        <v>28</v>
      </c>
      <c r="Q1874" t="s">
        <v>28</v>
      </c>
      <c r="R1874" s="7" t="s">
        <v>4995</v>
      </c>
      <c r="S1874" s="8">
        <f>R1874/N1874 * -1</f>
      </c>
      <c r="T1874">
        <f>VLOOKUP(H1874,SKU_PORKMEAT!A2:D683,{3},FALSE)</f>
      </c>
      <c r="U1874" s="1">
        <f>VLOOKUP(UPPER(IF(IFERROR(VLOOKUP(E1874,SOTC_PORKMEAT!A2:B5441,{2},FALSE), TRUE)=TRUE, VLOOKUP(E1874,PICKUP_PORKMEAT!A2:B559,{2},FALSE),VLOOKUP(E1874,SOTC_PORKMEAT!A2:B5441,{2},FALSE))), CUSTOMERS_PORKMEAT!A2:C951,{3},FALSE)</f>
      </c>
      <c r="V1874" s="1">
        <f>VLOOKUP(UPPER(IF(IFERROR(VLOOKUP(E1874,SOTC_PORKMEAT!A2:B5441,{2},FALSE), TRUE)=TRUE, VLOOKUP(E1874,PICKUP_PORKMEAT!A2:B559,{2},FALSE),VLOOKUP(E1874,SOTC_PORKMEAT!A2:B5441,{2},FALSE))), CUSTOMERS_PORKMEAT!A2:D951,{4},FALSE)</f>
      </c>
      <c r="W1874" s="1">
        <f>VLOOKUP(H1874,SKU_PORKMEAT!A2:D683,{4},FALSE)</f>
      </c>
      <c r="X1874" s="1">
        <v>17</v>
      </c>
      <c r="Y1874" t="s">
        <v>256</v>
      </c>
    </row>
    <row r="1875" spans="1:25" x14ac:dyDescent="0.25">
      <c r="A1875" s="1">
        <v>2024</v>
      </c>
      <c r="B1875" s="1" t="s">
        <v>24</v>
      </c>
      <c r="C1875" s="1" t="s">
        <v>4260</v>
      </c>
      <c r="D1875" s="1" t="s">
        <v>4993</v>
      </c>
      <c r="E1875" s="1">
        <v>2100123898</v>
      </c>
      <c r="F1875" s="1">
        <f>VLOOKUP(UPPER(IF(IFERROR(VLOOKUP(E1875,SOTC_PORKMEAT!A2:B5441,{2},FALSE), TRUE)=TRUE, VLOOKUP(E1875,PICKUP_PORKMEAT!A2:B559,{2},FALSE),VLOOKUP(E1875,SOTC_PORKMEAT!A2:B5441,{2},FALSE))), CUSTOMERS_PORKMEAT!A2:B951,{2},FALSE)</f>
      </c>
      <c r="G1875" t="s">
        <v>28</v>
      </c>
      <c r="H1875" s="1">
        <v>1000000001357</v>
      </c>
      <c r="I1875" s="1" t="s">
        <v>246</v>
      </c>
      <c r="J1875" s="1" t="s">
        <v>246</v>
      </c>
      <c r="K1875" s="6" t="s">
        <v>4996</v>
      </c>
      <c r="L1875" t="s">
        <v>13</v>
      </c>
      <c r="M1875" t="s">
        <v>28</v>
      </c>
      <c r="N1875" s="6" t="s">
        <v>4996</v>
      </c>
      <c r="O1875" t="s">
        <v>28</v>
      </c>
      <c r="P1875" t="s">
        <v>28</v>
      </c>
      <c r="Q1875" t="s">
        <v>28</v>
      </c>
      <c r="R1875" s="7" t="s">
        <v>4997</v>
      </c>
      <c r="S1875" s="8">
        <f>R1875/N1875 * -1</f>
      </c>
      <c r="T1875">
        <f>VLOOKUP(H1875,SKU_PORKMEAT!A2:D683,{3},FALSE)</f>
      </c>
      <c r="U1875" s="1">
        <f>VLOOKUP(UPPER(IF(IFERROR(VLOOKUP(E1875,SOTC_PORKMEAT!A2:B5441,{2},FALSE), TRUE)=TRUE, VLOOKUP(E1875,PICKUP_PORKMEAT!A2:B559,{2},FALSE),VLOOKUP(E1875,SOTC_PORKMEAT!A2:B5441,{2},FALSE))), CUSTOMERS_PORKMEAT!A2:C951,{3},FALSE)</f>
      </c>
      <c r="V1875" s="1">
        <f>VLOOKUP(UPPER(IF(IFERROR(VLOOKUP(E1875,SOTC_PORKMEAT!A2:B5441,{2},FALSE), TRUE)=TRUE, VLOOKUP(E1875,PICKUP_PORKMEAT!A2:B559,{2},FALSE),VLOOKUP(E1875,SOTC_PORKMEAT!A2:B5441,{2},FALSE))), CUSTOMERS_PORKMEAT!A2:D951,{4},FALSE)</f>
      </c>
      <c r="W1875" s="1">
        <f>VLOOKUP(H1875,SKU_PORKMEAT!A2:D683,{4},FALSE)</f>
      </c>
      <c r="X1875" s="1">
        <v>17</v>
      </c>
      <c r="Y1875" t="s">
        <v>256</v>
      </c>
    </row>
    <row r="1876" spans="1:25" x14ac:dyDescent="0.25">
      <c r="A1876" s="1">
        <v>2024</v>
      </c>
      <c r="B1876" s="1" t="s">
        <v>24</v>
      </c>
      <c r="C1876" s="1" t="s">
        <v>4260</v>
      </c>
      <c r="D1876" s="1" t="s">
        <v>4993</v>
      </c>
      <c r="E1876" s="1">
        <v>2100123898</v>
      </c>
      <c r="F1876" s="1">
        <f>VLOOKUP(UPPER(IF(IFERROR(VLOOKUP(E1876,SOTC_PORKMEAT!A2:B5441,{2},FALSE), TRUE)=TRUE, VLOOKUP(E1876,PICKUP_PORKMEAT!A2:B559,{2},FALSE),VLOOKUP(E1876,SOTC_PORKMEAT!A2:B5441,{2},FALSE))), CUSTOMERS_PORKMEAT!A2:B951,{2},FALSE)</f>
      </c>
      <c r="G1876" t="s">
        <v>28</v>
      </c>
      <c r="H1876" s="1">
        <v>1000000000702</v>
      </c>
      <c r="I1876" s="1" t="s">
        <v>343</v>
      </c>
      <c r="J1876" s="1" t="s">
        <v>343</v>
      </c>
      <c r="K1876" s="6" t="s">
        <v>4998</v>
      </c>
      <c r="L1876" t="s">
        <v>13</v>
      </c>
      <c r="M1876" t="s">
        <v>28</v>
      </c>
      <c r="N1876" s="6" t="s">
        <v>4998</v>
      </c>
      <c r="O1876" t="s">
        <v>28</v>
      </c>
      <c r="P1876" t="s">
        <v>28</v>
      </c>
      <c r="Q1876" t="s">
        <v>28</v>
      </c>
      <c r="R1876" s="7" t="s">
        <v>4999</v>
      </c>
      <c r="S1876" s="8">
        <f>R1876/N1876 * -1</f>
      </c>
      <c r="T1876">
        <f>VLOOKUP(H1876,SKU_PORKMEAT!A2:D683,{3},FALSE)</f>
      </c>
      <c r="U1876" s="1">
        <f>VLOOKUP(UPPER(IF(IFERROR(VLOOKUP(E1876,SOTC_PORKMEAT!A2:B5441,{2},FALSE), TRUE)=TRUE, VLOOKUP(E1876,PICKUP_PORKMEAT!A2:B559,{2},FALSE),VLOOKUP(E1876,SOTC_PORKMEAT!A2:B5441,{2},FALSE))), CUSTOMERS_PORKMEAT!A2:C951,{3},FALSE)</f>
      </c>
      <c r="V1876" s="1">
        <f>VLOOKUP(UPPER(IF(IFERROR(VLOOKUP(E1876,SOTC_PORKMEAT!A2:B5441,{2},FALSE), TRUE)=TRUE, VLOOKUP(E1876,PICKUP_PORKMEAT!A2:B559,{2},FALSE),VLOOKUP(E1876,SOTC_PORKMEAT!A2:B5441,{2},FALSE))), CUSTOMERS_PORKMEAT!A2:D951,{4},FALSE)</f>
      </c>
      <c r="W1876" s="1">
        <f>VLOOKUP(H1876,SKU_PORKMEAT!A2:D683,{4},FALSE)</f>
      </c>
      <c r="X1876" s="1">
        <v>17</v>
      </c>
      <c r="Y1876" t="s">
        <v>256</v>
      </c>
    </row>
    <row r="1877" spans="1:25" x14ac:dyDescent="0.25">
      <c r="A1877" s="1">
        <v>2024</v>
      </c>
      <c r="B1877" s="1" t="s">
        <v>24</v>
      </c>
      <c r="C1877" s="1" t="s">
        <v>4260</v>
      </c>
      <c r="D1877" s="1" t="s">
        <v>5000</v>
      </c>
      <c r="E1877" s="1">
        <v>2100124243</v>
      </c>
      <c r="F1877" s="1">
        <f>VLOOKUP(UPPER(IF(IFERROR(VLOOKUP(E1877,SOTC_PORKMEAT!A2:B5441,{2},FALSE), TRUE)=TRUE, VLOOKUP(E1877,PICKUP_PORKMEAT!A2:B559,{2},FALSE),VLOOKUP(E1877,SOTC_PORKMEAT!A2:B5441,{2},FALSE))), CUSTOMERS_PORKMEAT!A2:B951,{2},FALSE)</f>
      </c>
      <c r="G1877" t="s">
        <v>28</v>
      </c>
      <c r="H1877" s="1">
        <v>1000000001357</v>
      </c>
      <c r="I1877" s="1" t="s">
        <v>246</v>
      </c>
      <c r="J1877" s="1" t="s">
        <v>246</v>
      </c>
      <c r="K1877" s="6" t="s">
        <v>2518</v>
      </c>
      <c r="L1877" t="s">
        <v>13</v>
      </c>
      <c r="M1877" t="s">
        <v>28</v>
      </c>
      <c r="N1877" s="6" t="s">
        <v>2518</v>
      </c>
      <c r="O1877" t="s">
        <v>28</v>
      </c>
      <c r="P1877" t="s">
        <v>28</v>
      </c>
      <c r="Q1877" t="s">
        <v>28</v>
      </c>
      <c r="R1877" s="7" t="s">
        <v>5001</v>
      </c>
      <c r="S1877" s="8">
        <f>R1877/N1877 * -1</f>
      </c>
      <c r="T1877">
        <f>VLOOKUP(H1877,SKU_PORKMEAT!A2:D683,{3},FALSE)</f>
      </c>
      <c r="U1877" s="1">
        <f>VLOOKUP(UPPER(IF(IFERROR(VLOOKUP(E1877,SOTC_PORKMEAT!A2:B5441,{2},FALSE), TRUE)=TRUE, VLOOKUP(E1877,PICKUP_PORKMEAT!A2:B559,{2},FALSE),VLOOKUP(E1877,SOTC_PORKMEAT!A2:B5441,{2},FALSE))), CUSTOMERS_PORKMEAT!A2:C951,{3},FALSE)</f>
      </c>
      <c r="V1877" s="1">
        <f>VLOOKUP(UPPER(IF(IFERROR(VLOOKUP(E1877,SOTC_PORKMEAT!A2:B5441,{2},FALSE), TRUE)=TRUE, VLOOKUP(E1877,PICKUP_PORKMEAT!A2:B559,{2},FALSE),VLOOKUP(E1877,SOTC_PORKMEAT!A2:B5441,{2},FALSE))), CUSTOMERS_PORKMEAT!A2:D951,{4},FALSE)</f>
      </c>
      <c r="W1877" s="1">
        <f>VLOOKUP(H1877,SKU_PORKMEAT!A2:D683,{4},FALSE)</f>
      </c>
      <c r="X1877" s="1">
        <v>20</v>
      </c>
      <c r="Y1877" t="s">
        <v>256</v>
      </c>
    </row>
    <row r="1878" spans="1:25" x14ac:dyDescent="0.25">
      <c r="A1878" s="1">
        <v>2024</v>
      </c>
      <c r="B1878" s="1" t="s">
        <v>24</v>
      </c>
      <c r="C1878" s="1" t="s">
        <v>4260</v>
      </c>
      <c r="D1878" s="1" t="s">
        <v>5002</v>
      </c>
      <c r="E1878" s="1">
        <v>2100124246</v>
      </c>
      <c r="F1878" s="1">
        <f>VLOOKUP(UPPER(IF(IFERROR(VLOOKUP(E1878,SOTC_PORKMEAT!A2:B5441,{2},FALSE), TRUE)=TRUE, VLOOKUP(E1878,PICKUP_PORKMEAT!A2:B559,{2},FALSE),VLOOKUP(E1878,SOTC_PORKMEAT!A2:B5441,{2},FALSE))), CUSTOMERS_PORKMEAT!A2:B951,{2},FALSE)</f>
      </c>
      <c r="G1878" t="s">
        <v>28</v>
      </c>
      <c r="H1878" s="1">
        <v>1000000001357</v>
      </c>
      <c r="I1878" s="1" t="s">
        <v>246</v>
      </c>
      <c r="J1878" s="1" t="s">
        <v>246</v>
      </c>
      <c r="K1878" s="6" t="s">
        <v>5003</v>
      </c>
      <c r="L1878" t="s">
        <v>13</v>
      </c>
      <c r="M1878" t="s">
        <v>28</v>
      </c>
      <c r="N1878" s="6" t="s">
        <v>5003</v>
      </c>
      <c r="O1878" t="s">
        <v>28</v>
      </c>
      <c r="P1878" t="s">
        <v>28</v>
      </c>
      <c r="Q1878" t="s">
        <v>28</v>
      </c>
      <c r="R1878" s="7" t="s">
        <v>5004</v>
      </c>
      <c r="S1878" s="8">
        <f>R1878/N1878 * -1</f>
      </c>
      <c r="T1878">
        <f>VLOOKUP(H1878,SKU_PORKMEAT!A2:D683,{3},FALSE)</f>
      </c>
      <c r="U1878" s="1">
        <f>VLOOKUP(UPPER(IF(IFERROR(VLOOKUP(E1878,SOTC_PORKMEAT!A2:B5441,{2},FALSE), TRUE)=TRUE, VLOOKUP(E1878,PICKUP_PORKMEAT!A2:B559,{2},FALSE),VLOOKUP(E1878,SOTC_PORKMEAT!A2:B5441,{2},FALSE))), CUSTOMERS_PORKMEAT!A2:C951,{3},FALSE)</f>
      </c>
      <c r="V1878" s="1">
        <f>VLOOKUP(UPPER(IF(IFERROR(VLOOKUP(E1878,SOTC_PORKMEAT!A2:B5441,{2},FALSE), TRUE)=TRUE, VLOOKUP(E1878,PICKUP_PORKMEAT!A2:B559,{2},FALSE),VLOOKUP(E1878,SOTC_PORKMEAT!A2:B5441,{2},FALSE))), CUSTOMERS_PORKMEAT!A2:D951,{4},FALSE)</f>
      </c>
      <c r="W1878" s="1">
        <f>VLOOKUP(H1878,SKU_PORKMEAT!A2:D683,{4},FALSE)</f>
      </c>
      <c r="X1878" s="1">
        <v>20</v>
      </c>
      <c r="Y1878" t="s">
        <v>256</v>
      </c>
    </row>
    <row r="1879" spans="1:25" x14ac:dyDescent="0.25">
      <c r="A1879" s="1">
        <v>2024</v>
      </c>
      <c r="B1879" s="1" t="s">
        <v>24</v>
      </c>
      <c r="C1879" s="1" t="s">
        <v>1564</v>
      </c>
      <c r="D1879" s="1" t="s">
        <v>5005</v>
      </c>
      <c r="E1879" s="1">
        <v>2710000720</v>
      </c>
      <c r="F1879" s="1" t="s">
        <v>1918</v>
      </c>
      <c r="G1879" t="s">
        <v>28</v>
      </c>
      <c r="H1879" s="1">
        <v>1000000002169</v>
      </c>
      <c r="I1879" s="1" t="s">
        <v>1919</v>
      </c>
      <c r="J1879" s="1" t="s">
        <v>1919</v>
      </c>
      <c r="K1879" s="6" t="s">
        <v>5006</v>
      </c>
      <c r="L1879" t="s">
        <v>13</v>
      </c>
      <c r="M1879" t="s">
        <v>28</v>
      </c>
      <c r="N1879" s="6" t="s">
        <v>5006</v>
      </c>
      <c r="O1879" t="s">
        <v>28</v>
      </c>
      <c r="P1879" t="s">
        <v>28</v>
      </c>
      <c r="Q1879" t="s">
        <v>28</v>
      </c>
      <c r="R1879" s="7" t="s">
        <v>5007</v>
      </c>
      <c r="S1879" s="8">
        <f>R1879/N1879 * -1</f>
      </c>
      <c r="T1879">
        <f>VLOOKUP(H1879,SKU_PORKMEAT!A2:D683,{3},FALSE)</f>
      </c>
      <c r="U1879" s="1">
        <f>VLOOKUP(UPPER(IF(IFERROR(VLOOKUP(E1879,SOTC_PORKMEAT!A2:B5441,{2},FALSE), TRUE)=TRUE, VLOOKUP(E1879,PICKUP_PORKMEAT!A2:B559,{2},FALSE),VLOOKUP(E1879,SOTC_PORKMEAT!A2:B5441,{2},FALSE))), CUSTOMERS_PORKMEAT!A2:C951,{3},FALSE)</f>
      </c>
      <c r="V1879" s="1">
        <f>VLOOKUP(UPPER(IF(IFERROR(VLOOKUP(E1879,SOTC_PORKMEAT!A2:B5441,{2},FALSE), TRUE)=TRUE, VLOOKUP(E1879,PICKUP_PORKMEAT!A2:B559,{2},FALSE),VLOOKUP(E1879,SOTC_PORKMEAT!A2:B5441,{2},FALSE))), CUSTOMERS_PORKMEAT!A2:D951,{4},FALSE)</f>
      </c>
      <c r="W1879" s="1">
        <f>VLOOKUP(H1879,SKU_PORKMEAT!A2:D683,{4},FALSE)</f>
      </c>
      <c r="X1879" s="1">
        <v>11</v>
      </c>
      <c r="Y1879" t="s">
        <v>1918</v>
      </c>
    </row>
    <row r="1880" spans="1:25" x14ac:dyDescent="0.25">
      <c r="A1880" s="1">
        <v>2024</v>
      </c>
      <c r="B1880" s="1" t="s">
        <v>24</v>
      </c>
      <c r="C1880" s="1" t="s">
        <v>1564</v>
      </c>
      <c r="D1880" s="1" t="s">
        <v>5005</v>
      </c>
      <c r="E1880" s="1">
        <v>2710000720</v>
      </c>
      <c r="F1880" s="1" t="s">
        <v>1918</v>
      </c>
      <c r="G1880" t="s">
        <v>28</v>
      </c>
      <c r="H1880" s="1">
        <v>1000000000083</v>
      </c>
      <c r="I1880" s="1" t="s">
        <v>1383</v>
      </c>
      <c r="J1880" s="1" t="s">
        <v>1383</v>
      </c>
      <c r="K1880" s="6" t="s">
        <v>5008</v>
      </c>
      <c r="L1880" t="s">
        <v>13</v>
      </c>
      <c r="M1880" t="s">
        <v>28</v>
      </c>
      <c r="N1880" s="6" t="s">
        <v>5008</v>
      </c>
      <c r="O1880" t="s">
        <v>28</v>
      </c>
      <c r="P1880" t="s">
        <v>28</v>
      </c>
      <c r="Q1880" t="s">
        <v>28</v>
      </c>
      <c r="R1880" s="7" t="s">
        <v>5009</v>
      </c>
      <c r="S1880" s="8">
        <f>R1880/N1880 * -1</f>
      </c>
      <c r="T1880">
        <f>VLOOKUP(H1880,SKU_PORKMEAT!A2:D683,{3},FALSE)</f>
      </c>
      <c r="U1880" s="1">
        <f>VLOOKUP(UPPER(IF(IFERROR(VLOOKUP(E1880,SOTC_PORKMEAT!A2:B5441,{2},FALSE), TRUE)=TRUE, VLOOKUP(E1880,PICKUP_PORKMEAT!A2:B559,{2},FALSE),VLOOKUP(E1880,SOTC_PORKMEAT!A2:B5441,{2},FALSE))), CUSTOMERS_PORKMEAT!A2:C951,{3},FALSE)</f>
      </c>
      <c r="V1880" s="1">
        <f>VLOOKUP(UPPER(IF(IFERROR(VLOOKUP(E1880,SOTC_PORKMEAT!A2:B5441,{2},FALSE), TRUE)=TRUE, VLOOKUP(E1880,PICKUP_PORKMEAT!A2:B559,{2},FALSE),VLOOKUP(E1880,SOTC_PORKMEAT!A2:B5441,{2},FALSE))), CUSTOMERS_PORKMEAT!A2:D951,{4},FALSE)</f>
      </c>
      <c r="W1880" s="1">
        <f>VLOOKUP(H1880,SKU_PORKMEAT!A2:D683,{4},FALSE)</f>
      </c>
      <c r="X1880" s="1">
        <v>11</v>
      </c>
      <c r="Y1880" t="s">
        <v>1918</v>
      </c>
    </row>
    <row r="1881" spans="1:25" x14ac:dyDescent="0.25">
      <c r="A1881" s="1">
        <v>2024</v>
      </c>
      <c r="B1881" s="1" t="s">
        <v>24</v>
      </c>
      <c r="C1881" s="1" t="s">
        <v>1564</v>
      </c>
      <c r="D1881" s="1" t="s">
        <v>5005</v>
      </c>
      <c r="E1881" s="1">
        <v>2710000720</v>
      </c>
      <c r="F1881" s="1" t="s">
        <v>1918</v>
      </c>
      <c r="G1881" t="s">
        <v>28</v>
      </c>
      <c r="H1881" s="1">
        <v>1000000002156</v>
      </c>
      <c r="I1881" s="1" t="s">
        <v>1924</v>
      </c>
      <c r="J1881" s="1" t="s">
        <v>1924</v>
      </c>
      <c r="K1881" s="6" t="s">
        <v>5010</v>
      </c>
      <c r="L1881" t="s">
        <v>13</v>
      </c>
      <c r="M1881" t="s">
        <v>28</v>
      </c>
      <c r="N1881" s="6" t="s">
        <v>5010</v>
      </c>
      <c r="O1881" t="s">
        <v>28</v>
      </c>
      <c r="P1881" t="s">
        <v>28</v>
      </c>
      <c r="Q1881" t="s">
        <v>28</v>
      </c>
      <c r="R1881" s="7" t="s">
        <v>5011</v>
      </c>
      <c r="S1881" s="8">
        <f>R1881/N1881 * -1</f>
      </c>
      <c r="T1881">
        <f>VLOOKUP(H1881,SKU_PORKMEAT!A2:D683,{3},FALSE)</f>
      </c>
      <c r="U1881" s="1">
        <f>VLOOKUP(UPPER(IF(IFERROR(VLOOKUP(E1881,SOTC_PORKMEAT!A2:B5441,{2},FALSE), TRUE)=TRUE, VLOOKUP(E1881,PICKUP_PORKMEAT!A2:B559,{2},FALSE),VLOOKUP(E1881,SOTC_PORKMEAT!A2:B5441,{2},FALSE))), CUSTOMERS_PORKMEAT!A2:C951,{3},FALSE)</f>
      </c>
      <c r="V1881" s="1">
        <f>VLOOKUP(UPPER(IF(IFERROR(VLOOKUP(E1881,SOTC_PORKMEAT!A2:B5441,{2},FALSE), TRUE)=TRUE, VLOOKUP(E1881,PICKUP_PORKMEAT!A2:B559,{2},FALSE),VLOOKUP(E1881,SOTC_PORKMEAT!A2:B5441,{2},FALSE))), CUSTOMERS_PORKMEAT!A2:D951,{4},FALSE)</f>
      </c>
      <c r="W1881" s="1">
        <f>VLOOKUP(H1881,SKU_PORKMEAT!A2:D683,{4},FALSE)</f>
      </c>
      <c r="X1881" s="1">
        <v>11</v>
      </c>
      <c r="Y1881" t="s">
        <v>1918</v>
      </c>
    </row>
    <row r="1882" spans="1:25" x14ac:dyDescent="0.25">
      <c r="A1882" s="1">
        <v>2024</v>
      </c>
      <c r="B1882" s="1" t="s">
        <v>24</v>
      </c>
      <c r="C1882" s="1" t="s">
        <v>1564</v>
      </c>
      <c r="D1882" s="1" t="s">
        <v>5005</v>
      </c>
      <c r="E1882" s="1">
        <v>2710000720</v>
      </c>
      <c r="F1882" s="1" t="s">
        <v>1918</v>
      </c>
      <c r="G1882" t="s">
        <v>28</v>
      </c>
      <c r="H1882" s="1">
        <v>1000000000084</v>
      </c>
      <c r="I1882" s="1" t="s">
        <v>1900</v>
      </c>
      <c r="J1882" s="1" t="s">
        <v>1900</v>
      </c>
      <c r="K1882" s="6" t="s">
        <v>5012</v>
      </c>
      <c r="L1882" t="s">
        <v>13</v>
      </c>
      <c r="M1882" t="s">
        <v>28</v>
      </c>
      <c r="N1882" s="6" t="s">
        <v>5012</v>
      </c>
      <c r="O1882" t="s">
        <v>28</v>
      </c>
      <c r="P1882" t="s">
        <v>28</v>
      </c>
      <c r="Q1882" t="s">
        <v>28</v>
      </c>
      <c r="R1882" s="7" t="s">
        <v>5013</v>
      </c>
      <c r="S1882" s="8">
        <f>R1882/N1882 * -1</f>
      </c>
      <c r="T1882">
        <f>VLOOKUP(H1882,SKU_PORKMEAT!A2:D683,{3},FALSE)</f>
      </c>
      <c r="U1882" s="1">
        <f>VLOOKUP(UPPER(IF(IFERROR(VLOOKUP(E1882,SOTC_PORKMEAT!A2:B5441,{2},FALSE), TRUE)=TRUE, VLOOKUP(E1882,PICKUP_PORKMEAT!A2:B559,{2},FALSE),VLOOKUP(E1882,SOTC_PORKMEAT!A2:B5441,{2},FALSE))), CUSTOMERS_PORKMEAT!A2:C951,{3},FALSE)</f>
      </c>
      <c r="V1882" s="1">
        <f>VLOOKUP(UPPER(IF(IFERROR(VLOOKUP(E1882,SOTC_PORKMEAT!A2:B5441,{2},FALSE), TRUE)=TRUE, VLOOKUP(E1882,PICKUP_PORKMEAT!A2:B559,{2},FALSE),VLOOKUP(E1882,SOTC_PORKMEAT!A2:B5441,{2},FALSE))), CUSTOMERS_PORKMEAT!A2:D951,{4},FALSE)</f>
      </c>
      <c r="W1882" s="1">
        <f>VLOOKUP(H1882,SKU_PORKMEAT!A2:D683,{4},FALSE)</f>
      </c>
      <c r="X1882" s="1">
        <v>11</v>
      </c>
      <c r="Y1882" t="s">
        <v>1918</v>
      </c>
    </row>
    <row r="1883" spans="1:25" x14ac:dyDescent="0.25">
      <c r="A1883" s="1">
        <v>2024</v>
      </c>
      <c r="B1883" s="1" t="s">
        <v>24</v>
      </c>
      <c r="C1883" s="1" t="s">
        <v>1564</v>
      </c>
      <c r="D1883" s="1" t="s">
        <v>5014</v>
      </c>
      <c r="E1883" s="1">
        <v>2710000721</v>
      </c>
      <c r="F1883" s="1" t="s">
        <v>1918</v>
      </c>
      <c r="G1883" t="s">
        <v>28</v>
      </c>
      <c r="H1883" s="1">
        <v>1000000002167</v>
      </c>
      <c r="I1883" s="1" t="s">
        <v>1930</v>
      </c>
      <c r="J1883" s="1" t="s">
        <v>1930</v>
      </c>
      <c r="K1883" s="6" t="s">
        <v>5015</v>
      </c>
      <c r="L1883" t="s">
        <v>13</v>
      </c>
      <c r="M1883" t="s">
        <v>28</v>
      </c>
      <c r="N1883" s="6" t="s">
        <v>5015</v>
      </c>
      <c r="O1883" t="s">
        <v>28</v>
      </c>
      <c r="P1883" t="s">
        <v>28</v>
      </c>
      <c r="Q1883" t="s">
        <v>28</v>
      </c>
      <c r="R1883" s="7" t="s">
        <v>5016</v>
      </c>
      <c r="S1883" s="8">
        <f>R1883/N1883 * -1</f>
      </c>
      <c r="T1883">
        <f>VLOOKUP(H1883,SKU_PORKMEAT!A2:D683,{3},FALSE)</f>
      </c>
      <c r="U1883" s="1">
        <f>VLOOKUP(UPPER(IF(IFERROR(VLOOKUP(E1883,SOTC_PORKMEAT!A2:B5441,{2},FALSE), TRUE)=TRUE, VLOOKUP(E1883,PICKUP_PORKMEAT!A2:B559,{2},FALSE),VLOOKUP(E1883,SOTC_PORKMEAT!A2:B5441,{2},FALSE))), CUSTOMERS_PORKMEAT!A2:C951,{3},FALSE)</f>
      </c>
      <c r="V1883" s="1">
        <f>VLOOKUP(UPPER(IF(IFERROR(VLOOKUP(E1883,SOTC_PORKMEAT!A2:B5441,{2},FALSE), TRUE)=TRUE, VLOOKUP(E1883,PICKUP_PORKMEAT!A2:B559,{2},FALSE),VLOOKUP(E1883,SOTC_PORKMEAT!A2:B5441,{2},FALSE))), CUSTOMERS_PORKMEAT!A2:D951,{4},FALSE)</f>
      </c>
      <c r="W1883" s="1">
        <f>VLOOKUP(H1883,SKU_PORKMEAT!A2:D683,{4},FALSE)</f>
      </c>
      <c r="X1883" s="1">
        <v>11</v>
      </c>
      <c r="Y1883" t="s">
        <v>1918</v>
      </c>
    </row>
    <row r="1884" spans="1:25" x14ac:dyDescent="0.25">
      <c r="A1884" s="1">
        <v>2024</v>
      </c>
      <c r="B1884" s="1" t="s">
        <v>24</v>
      </c>
      <c r="C1884" s="1" t="s">
        <v>1564</v>
      </c>
      <c r="D1884" s="1" t="s">
        <v>5014</v>
      </c>
      <c r="E1884" s="1">
        <v>2710000721</v>
      </c>
      <c r="F1884" s="1" t="s">
        <v>1918</v>
      </c>
      <c r="G1884" t="s">
        <v>28</v>
      </c>
      <c r="H1884" s="1">
        <v>1000000002183</v>
      </c>
      <c r="I1884" s="1" t="s">
        <v>1933</v>
      </c>
      <c r="J1884" s="1" t="s">
        <v>1933</v>
      </c>
      <c r="K1884" s="6" t="s">
        <v>5017</v>
      </c>
      <c r="L1884" t="s">
        <v>13</v>
      </c>
      <c r="M1884" t="s">
        <v>28</v>
      </c>
      <c r="N1884" s="6" t="s">
        <v>5017</v>
      </c>
      <c r="O1884" t="s">
        <v>28</v>
      </c>
      <c r="P1884" t="s">
        <v>28</v>
      </c>
      <c r="Q1884" t="s">
        <v>28</v>
      </c>
      <c r="R1884" s="7" t="s">
        <v>5018</v>
      </c>
      <c r="S1884" s="8">
        <f>R1884/N1884 * -1</f>
      </c>
      <c r="T1884">
        <f>VLOOKUP(H1884,SKU_PORKMEAT!A2:D683,{3},FALSE)</f>
      </c>
      <c r="U1884" s="1">
        <f>VLOOKUP(UPPER(IF(IFERROR(VLOOKUP(E1884,SOTC_PORKMEAT!A2:B5441,{2},FALSE), TRUE)=TRUE, VLOOKUP(E1884,PICKUP_PORKMEAT!A2:B559,{2},FALSE),VLOOKUP(E1884,SOTC_PORKMEAT!A2:B5441,{2},FALSE))), CUSTOMERS_PORKMEAT!A2:C951,{3},FALSE)</f>
      </c>
      <c r="V1884" s="1">
        <f>VLOOKUP(UPPER(IF(IFERROR(VLOOKUP(E1884,SOTC_PORKMEAT!A2:B5441,{2},FALSE), TRUE)=TRUE, VLOOKUP(E1884,PICKUP_PORKMEAT!A2:B559,{2},FALSE),VLOOKUP(E1884,SOTC_PORKMEAT!A2:B5441,{2},FALSE))), CUSTOMERS_PORKMEAT!A2:D951,{4},FALSE)</f>
      </c>
      <c r="W1884" s="1">
        <f>VLOOKUP(H1884,SKU_PORKMEAT!A2:D683,{4},FALSE)</f>
      </c>
      <c r="X1884" s="1">
        <v>11</v>
      </c>
      <c r="Y1884" t="s">
        <v>1918</v>
      </c>
    </row>
    <row r="1885" spans="1:25" x14ac:dyDescent="0.25">
      <c r="A1885" s="1">
        <v>2024</v>
      </c>
      <c r="B1885" s="1" t="s">
        <v>24</v>
      </c>
      <c r="C1885" s="1" t="s">
        <v>3545</v>
      </c>
      <c r="D1885" s="1" t="s">
        <v>5019</v>
      </c>
      <c r="E1885" s="1">
        <v>2710000717</v>
      </c>
      <c r="F1885" s="1" t="s">
        <v>1937</v>
      </c>
      <c r="G1885" t="s">
        <v>28</v>
      </c>
      <c r="H1885" s="1">
        <v>1000000002169</v>
      </c>
      <c r="I1885" s="1" t="s">
        <v>1919</v>
      </c>
      <c r="J1885" s="1" t="s">
        <v>1919</v>
      </c>
      <c r="K1885" s="6" t="s">
        <v>5020</v>
      </c>
      <c r="L1885" t="s">
        <v>13</v>
      </c>
      <c r="M1885" t="s">
        <v>28</v>
      </c>
      <c r="N1885" s="6" t="s">
        <v>5020</v>
      </c>
      <c r="O1885" t="s">
        <v>28</v>
      </c>
      <c r="P1885" t="s">
        <v>28</v>
      </c>
      <c r="Q1885" t="s">
        <v>28</v>
      </c>
      <c r="R1885" s="7" t="s">
        <v>5021</v>
      </c>
      <c r="S1885" s="8">
        <f>R1885/N1885 * -1</f>
      </c>
      <c r="T1885">
        <f>VLOOKUP(H1885,SKU_PORKMEAT!A2:D683,{3},FALSE)</f>
      </c>
      <c r="U1885" s="1">
        <f>VLOOKUP(UPPER(IF(IFERROR(VLOOKUP(E1885,SOTC_PORKMEAT!A2:B5441,{2},FALSE), TRUE)=TRUE, VLOOKUP(E1885,PICKUP_PORKMEAT!A2:B559,{2},FALSE),VLOOKUP(E1885,SOTC_PORKMEAT!A2:B5441,{2},FALSE))), CUSTOMERS_PORKMEAT!A2:C951,{3},FALSE)</f>
      </c>
      <c r="V1885" s="1">
        <f>VLOOKUP(UPPER(IF(IFERROR(VLOOKUP(E1885,SOTC_PORKMEAT!A2:B5441,{2},FALSE), TRUE)=TRUE, VLOOKUP(E1885,PICKUP_PORKMEAT!A2:B559,{2},FALSE),VLOOKUP(E1885,SOTC_PORKMEAT!A2:B5441,{2},FALSE))), CUSTOMERS_PORKMEAT!A2:D951,{4},FALSE)</f>
      </c>
      <c r="W1885" s="1">
        <f>VLOOKUP(H1885,SKU_PORKMEAT!A2:D683,{4},FALSE)</f>
      </c>
      <c r="X1885" s="1">
        <v>11</v>
      </c>
      <c r="Y1885" t="s">
        <v>1937</v>
      </c>
    </row>
    <row r="1886" spans="1:25" x14ac:dyDescent="0.25">
      <c r="A1886" s="1">
        <v>2024</v>
      </c>
      <c r="B1886" s="1" t="s">
        <v>24</v>
      </c>
      <c r="C1886" s="1" t="s">
        <v>3545</v>
      </c>
      <c r="D1886" s="1" t="s">
        <v>5019</v>
      </c>
      <c r="E1886" s="1">
        <v>2710000717</v>
      </c>
      <c r="F1886" s="1" t="s">
        <v>1937</v>
      </c>
      <c r="G1886" t="s">
        <v>28</v>
      </c>
      <c r="H1886" s="1">
        <v>1000000000083</v>
      </c>
      <c r="I1886" s="1" t="s">
        <v>1383</v>
      </c>
      <c r="J1886" s="1" t="s">
        <v>1383</v>
      </c>
      <c r="K1886" s="6" t="s">
        <v>505</v>
      </c>
      <c r="L1886" t="s">
        <v>13</v>
      </c>
      <c r="M1886" t="s">
        <v>28</v>
      </c>
      <c r="N1886" s="6" t="s">
        <v>505</v>
      </c>
      <c r="O1886" t="s">
        <v>28</v>
      </c>
      <c r="P1886" t="s">
        <v>28</v>
      </c>
      <c r="Q1886" t="s">
        <v>28</v>
      </c>
      <c r="R1886" s="7" t="s">
        <v>5022</v>
      </c>
      <c r="S1886" s="8">
        <f>R1886/N1886 * -1</f>
      </c>
      <c r="T1886">
        <f>VLOOKUP(H1886,SKU_PORKMEAT!A2:D683,{3},FALSE)</f>
      </c>
      <c r="U1886" s="1">
        <f>VLOOKUP(UPPER(IF(IFERROR(VLOOKUP(E1886,SOTC_PORKMEAT!A2:B5441,{2},FALSE), TRUE)=TRUE, VLOOKUP(E1886,PICKUP_PORKMEAT!A2:B559,{2},FALSE),VLOOKUP(E1886,SOTC_PORKMEAT!A2:B5441,{2},FALSE))), CUSTOMERS_PORKMEAT!A2:C951,{3},FALSE)</f>
      </c>
      <c r="V1886" s="1">
        <f>VLOOKUP(UPPER(IF(IFERROR(VLOOKUP(E1886,SOTC_PORKMEAT!A2:B5441,{2},FALSE), TRUE)=TRUE, VLOOKUP(E1886,PICKUP_PORKMEAT!A2:B559,{2},FALSE),VLOOKUP(E1886,SOTC_PORKMEAT!A2:B5441,{2},FALSE))), CUSTOMERS_PORKMEAT!A2:D951,{4},FALSE)</f>
      </c>
      <c r="W1886" s="1">
        <f>VLOOKUP(H1886,SKU_PORKMEAT!A2:D683,{4},FALSE)</f>
      </c>
      <c r="X1886" s="1">
        <v>11</v>
      </c>
      <c r="Y1886" t="s">
        <v>1937</v>
      </c>
    </row>
    <row r="1887" spans="1:25" x14ac:dyDescent="0.25">
      <c r="A1887" s="1">
        <v>2024</v>
      </c>
      <c r="B1887" s="1" t="s">
        <v>24</v>
      </c>
      <c r="C1887" s="1" t="s">
        <v>3545</v>
      </c>
      <c r="D1887" s="1" t="s">
        <v>5019</v>
      </c>
      <c r="E1887" s="1">
        <v>2710000717</v>
      </c>
      <c r="F1887" s="1" t="s">
        <v>1937</v>
      </c>
      <c r="G1887" t="s">
        <v>28</v>
      </c>
      <c r="H1887" s="1">
        <v>1000000002156</v>
      </c>
      <c r="I1887" s="1" t="s">
        <v>1924</v>
      </c>
      <c r="J1887" s="1" t="s">
        <v>1924</v>
      </c>
      <c r="K1887" s="6" t="s">
        <v>5023</v>
      </c>
      <c r="L1887" t="s">
        <v>13</v>
      </c>
      <c r="M1887" t="s">
        <v>28</v>
      </c>
      <c r="N1887" s="6" t="s">
        <v>5023</v>
      </c>
      <c r="O1887" t="s">
        <v>28</v>
      </c>
      <c r="P1887" t="s">
        <v>28</v>
      </c>
      <c r="Q1887" t="s">
        <v>28</v>
      </c>
      <c r="R1887" s="7" t="s">
        <v>5024</v>
      </c>
      <c r="S1887" s="8">
        <f>R1887/N1887 * -1</f>
      </c>
      <c r="T1887">
        <f>VLOOKUP(H1887,SKU_PORKMEAT!A2:D683,{3},FALSE)</f>
      </c>
      <c r="U1887" s="1">
        <f>VLOOKUP(UPPER(IF(IFERROR(VLOOKUP(E1887,SOTC_PORKMEAT!A2:B5441,{2},FALSE), TRUE)=TRUE, VLOOKUP(E1887,PICKUP_PORKMEAT!A2:B559,{2},FALSE),VLOOKUP(E1887,SOTC_PORKMEAT!A2:B5441,{2},FALSE))), CUSTOMERS_PORKMEAT!A2:C951,{3},FALSE)</f>
      </c>
      <c r="V1887" s="1">
        <f>VLOOKUP(UPPER(IF(IFERROR(VLOOKUP(E1887,SOTC_PORKMEAT!A2:B5441,{2},FALSE), TRUE)=TRUE, VLOOKUP(E1887,PICKUP_PORKMEAT!A2:B559,{2},FALSE),VLOOKUP(E1887,SOTC_PORKMEAT!A2:B5441,{2},FALSE))), CUSTOMERS_PORKMEAT!A2:D951,{4},FALSE)</f>
      </c>
      <c r="W1887" s="1">
        <f>VLOOKUP(H1887,SKU_PORKMEAT!A2:D683,{4},FALSE)</f>
      </c>
      <c r="X1887" s="1">
        <v>11</v>
      </c>
      <c r="Y1887" t="s">
        <v>1937</v>
      </c>
    </row>
    <row r="1888" spans="1:25" x14ac:dyDescent="0.25">
      <c r="A1888" s="1">
        <v>2024</v>
      </c>
      <c r="B1888" s="1" t="s">
        <v>24</v>
      </c>
      <c r="C1888" s="1" t="s">
        <v>3545</v>
      </c>
      <c r="D1888" s="1" t="s">
        <v>5019</v>
      </c>
      <c r="E1888" s="1">
        <v>2710000717</v>
      </c>
      <c r="F1888" s="1" t="s">
        <v>1937</v>
      </c>
      <c r="G1888" t="s">
        <v>28</v>
      </c>
      <c r="H1888" s="1">
        <v>1000000000084</v>
      </c>
      <c r="I1888" s="1" t="s">
        <v>1900</v>
      </c>
      <c r="J1888" s="1" t="s">
        <v>1900</v>
      </c>
      <c r="K1888" s="6" t="s">
        <v>2051</v>
      </c>
      <c r="L1888" t="s">
        <v>13</v>
      </c>
      <c r="M1888" t="s">
        <v>28</v>
      </c>
      <c r="N1888" s="6" t="s">
        <v>2051</v>
      </c>
      <c r="O1888" t="s">
        <v>28</v>
      </c>
      <c r="P1888" t="s">
        <v>28</v>
      </c>
      <c r="Q1888" t="s">
        <v>28</v>
      </c>
      <c r="R1888" s="7" t="s">
        <v>5025</v>
      </c>
      <c r="S1888" s="8">
        <f>R1888/N1888 * -1</f>
      </c>
      <c r="T1888">
        <f>VLOOKUP(H1888,SKU_PORKMEAT!A2:D683,{3},FALSE)</f>
      </c>
      <c r="U1888" s="1">
        <f>VLOOKUP(UPPER(IF(IFERROR(VLOOKUP(E1888,SOTC_PORKMEAT!A2:B5441,{2},FALSE), TRUE)=TRUE, VLOOKUP(E1888,PICKUP_PORKMEAT!A2:B559,{2},FALSE),VLOOKUP(E1888,SOTC_PORKMEAT!A2:B5441,{2},FALSE))), CUSTOMERS_PORKMEAT!A2:C951,{3},FALSE)</f>
      </c>
      <c r="V1888" s="1">
        <f>VLOOKUP(UPPER(IF(IFERROR(VLOOKUP(E1888,SOTC_PORKMEAT!A2:B5441,{2},FALSE), TRUE)=TRUE, VLOOKUP(E1888,PICKUP_PORKMEAT!A2:B559,{2},FALSE),VLOOKUP(E1888,SOTC_PORKMEAT!A2:B5441,{2},FALSE))), CUSTOMERS_PORKMEAT!A2:D951,{4},FALSE)</f>
      </c>
      <c r="W1888" s="1">
        <f>VLOOKUP(H1888,SKU_PORKMEAT!A2:D683,{4},FALSE)</f>
      </c>
      <c r="X1888" s="1">
        <v>11</v>
      </c>
      <c r="Y1888" t="s">
        <v>1937</v>
      </c>
    </row>
    <row r="1889" spans="1:25" x14ac:dyDescent="0.25">
      <c r="A1889" s="1">
        <v>2024</v>
      </c>
      <c r="B1889" s="1" t="s">
        <v>24</v>
      </c>
      <c r="C1889" s="1" t="s">
        <v>3545</v>
      </c>
      <c r="D1889" s="1" t="s">
        <v>5026</v>
      </c>
      <c r="E1889" s="1">
        <v>2710000718</v>
      </c>
      <c r="F1889" s="1" t="s">
        <v>1937</v>
      </c>
      <c r="G1889" t="s">
        <v>28</v>
      </c>
      <c r="H1889" s="1">
        <v>1000000002167</v>
      </c>
      <c r="I1889" s="1" t="s">
        <v>1930</v>
      </c>
      <c r="J1889" s="1" t="s">
        <v>1930</v>
      </c>
      <c r="K1889" s="6" t="s">
        <v>4587</v>
      </c>
      <c r="L1889" t="s">
        <v>13</v>
      </c>
      <c r="M1889" t="s">
        <v>28</v>
      </c>
      <c r="N1889" s="6" t="s">
        <v>4587</v>
      </c>
      <c r="O1889" t="s">
        <v>28</v>
      </c>
      <c r="P1889" t="s">
        <v>28</v>
      </c>
      <c r="Q1889" t="s">
        <v>28</v>
      </c>
      <c r="R1889" s="7" t="s">
        <v>5027</v>
      </c>
      <c r="S1889" s="8">
        <f>R1889/N1889 * -1</f>
      </c>
      <c r="T1889">
        <f>VLOOKUP(H1889,SKU_PORKMEAT!A2:D683,{3},FALSE)</f>
      </c>
      <c r="U1889" s="1">
        <f>VLOOKUP(UPPER(IF(IFERROR(VLOOKUP(E1889,SOTC_PORKMEAT!A2:B5441,{2},FALSE), TRUE)=TRUE, VLOOKUP(E1889,PICKUP_PORKMEAT!A2:B559,{2},FALSE),VLOOKUP(E1889,SOTC_PORKMEAT!A2:B5441,{2},FALSE))), CUSTOMERS_PORKMEAT!A2:C951,{3},FALSE)</f>
      </c>
      <c r="V1889" s="1">
        <f>VLOOKUP(UPPER(IF(IFERROR(VLOOKUP(E1889,SOTC_PORKMEAT!A2:B5441,{2},FALSE), TRUE)=TRUE, VLOOKUP(E1889,PICKUP_PORKMEAT!A2:B559,{2},FALSE),VLOOKUP(E1889,SOTC_PORKMEAT!A2:B5441,{2},FALSE))), CUSTOMERS_PORKMEAT!A2:D951,{4},FALSE)</f>
      </c>
      <c r="W1889" s="1">
        <f>VLOOKUP(H1889,SKU_PORKMEAT!A2:D683,{4},FALSE)</f>
      </c>
      <c r="X1889" s="1">
        <v>11</v>
      </c>
      <c r="Y1889" t="s">
        <v>1937</v>
      </c>
    </row>
    <row r="1890" spans="1:25" x14ac:dyDescent="0.25">
      <c r="A1890" s="1">
        <v>2024</v>
      </c>
      <c r="B1890" s="1" t="s">
        <v>24</v>
      </c>
      <c r="C1890" s="1" t="s">
        <v>3545</v>
      </c>
      <c r="D1890" s="1" t="s">
        <v>5026</v>
      </c>
      <c r="E1890" s="1">
        <v>2710000718</v>
      </c>
      <c r="F1890" s="1" t="s">
        <v>1937</v>
      </c>
      <c r="G1890" t="s">
        <v>28</v>
      </c>
      <c r="H1890" s="1">
        <v>1000000002183</v>
      </c>
      <c r="I1890" s="1" t="s">
        <v>1933</v>
      </c>
      <c r="J1890" s="1" t="s">
        <v>1933</v>
      </c>
      <c r="K1890" s="6" t="s">
        <v>3469</v>
      </c>
      <c r="L1890" t="s">
        <v>13</v>
      </c>
      <c r="M1890" t="s">
        <v>28</v>
      </c>
      <c r="N1890" s="6" t="s">
        <v>3469</v>
      </c>
      <c r="O1890" t="s">
        <v>28</v>
      </c>
      <c r="P1890" t="s">
        <v>28</v>
      </c>
      <c r="Q1890" t="s">
        <v>28</v>
      </c>
      <c r="R1890" s="7" t="s">
        <v>5028</v>
      </c>
      <c r="S1890" s="8">
        <f>R1890/N1890 * -1</f>
      </c>
      <c r="T1890">
        <f>VLOOKUP(H1890,SKU_PORKMEAT!A2:D683,{3},FALSE)</f>
      </c>
      <c r="U1890" s="1">
        <f>VLOOKUP(UPPER(IF(IFERROR(VLOOKUP(E1890,SOTC_PORKMEAT!A2:B5441,{2},FALSE), TRUE)=TRUE, VLOOKUP(E1890,PICKUP_PORKMEAT!A2:B559,{2},FALSE),VLOOKUP(E1890,SOTC_PORKMEAT!A2:B5441,{2},FALSE))), CUSTOMERS_PORKMEAT!A2:C951,{3},FALSE)</f>
      </c>
      <c r="V1890" s="1">
        <f>VLOOKUP(UPPER(IF(IFERROR(VLOOKUP(E1890,SOTC_PORKMEAT!A2:B5441,{2},FALSE), TRUE)=TRUE, VLOOKUP(E1890,PICKUP_PORKMEAT!A2:B559,{2},FALSE),VLOOKUP(E1890,SOTC_PORKMEAT!A2:B5441,{2},FALSE))), CUSTOMERS_PORKMEAT!A2:D951,{4},FALSE)</f>
      </c>
      <c r="W1890" s="1">
        <f>VLOOKUP(H1890,SKU_PORKMEAT!A2:D683,{4},FALSE)</f>
      </c>
      <c r="X1890" s="1">
        <v>11</v>
      </c>
      <c r="Y1890" t="s">
        <v>1937</v>
      </c>
    </row>
    <row r="1891" spans="1:25" x14ac:dyDescent="0.25">
      <c r="A1891" s="1">
        <v>2024</v>
      </c>
      <c r="B1891" s="1" t="s">
        <v>24</v>
      </c>
      <c r="C1891" s="1" t="s">
        <v>3545</v>
      </c>
      <c r="D1891" s="1" t="s">
        <v>5029</v>
      </c>
      <c r="E1891" s="1">
        <v>2710000719</v>
      </c>
      <c r="F1891" s="1" t="s">
        <v>1937</v>
      </c>
      <c r="G1891" t="s">
        <v>28</v>
      </c>
      <c r="H1891" s="1">
        <v>1000000000564</v>
      </c>
      <c r="I1891" s="1" t="s">
        <v>5030</v>
      </c>
      <c r="J1891" s="1" t="s">
        <v>5030</v>
      </c>
      <c r="K1891" s="6" t="s">
        <v>5031</v>
      </c>
      <c r="L1891" t="s">
        <v>13</v>
      </c>
      <c r="M1891" t="s">
        <v>28</v>
      </c>
      <c r="N1891" s="6" t="s">
        <v>5031</v>
      </c>
      <c r="O1891" t="s">
        <v>28</v>
      </c>
      <c r="P1891" t="s">
        <v>28</v>
      </c>
      <c r="Q1891" t="s">
        <v>28</v>
      </c>
      <c r="R1891" s="7" t="s">
        <v>5032</v>
      </c>
      <c r="S1891" s="8">
        <f>R1891/N1891 * -1</f>
      </c>
      <c r="T1891">
        <f>VLOOKUP(H1891,SKU_PORKMEAT!A2:D683,{3},FALSE)</f>
      </c>
      <c r="U1891" s="1">
        <f>VLOOKUP(UPPER(IF(IFERROR(VLOOKUP(E1891,SOTC_PORKMEAT!A2:B5441,{2},FALSE), TRUE)=TRUE, VLOOKUP(E1891,PICKUP_PORKMEAT!A2:B559,{2},FALSE),VLOOKUP(E1891,SOTC_PORKMEAT!A2:B5441,{2},FALSE))), CUSTOMERS_PORKMEAT!A2:C951,{3},FALSE)</f>
      </c>
      <c r="V1891" s="1">
        <f>VLOOKUP(UPPER(IF(IFERROR(VLOOKUP(E1891,SOTC_PORKMEAT!A2:B5441,{2},FALSE), TRUE)=TRUE, VLOOKUP(E1891,PICKUP_PORKMEAT!A2:B559,{2},FALSE),VLOOKUP(E1891,SOTC_PORKMEAT!A2:B5441,{2},FALSE))), CUSTOMERS_PORKMEAT!A2:D951,{4},FALSE)</f>
      </c>
      <c r="W1891" s="1">
        <f>VLOOKUP(H1891,SKU_PORKMEAT!A2:D683,{4},FALSE)</f>
      </c>
      <c r="X1891" s="1">
        <v>11</v>
      </c>
      <c r="Y1891" t="s">
        <v>1937</v>
      </c>
    </row>
    <row r="1892" spans="1:25" x14ac:dyDescent="0.25">
      <c r="A1892" s="1">
        <v>2024</v>
      </c>
      <c r="B1892" s="1" t="s">
        <v>24</v>
      </c>
      <c r="C1892" s="1" t="s">
        <v>3545</v>
      </c>
      <c r="D1892" s="1" t="s">
        <v>5029</v>
      </c>
      <c r="E1892" s="1">
        <v>2710000719</v>
      </c>
      <c r="F1892" s="1" t="s">
        <v>1937</v>
      </c>
      <c r="G1892" t="s">
        <v>28</v>
      </c>
      <c r="H1892" s="1">
        <v>1000000002372</v>
      </c>
      <c r="I1892" s="1" t="s">
        <v>5033</v>
      </c>
      <c r="J1892" s="1" t="s">
        <v>5033</v>
      </c>
      <c r="K1892" s="6" t="s">
        <v>5034</v>
      </c>
      <c r="L1892" t="s">
        <v>13</v>
      </c>
      <c r="M1892" t="s">
        <v>28</v>
      </c>
      <c r="N1892" s="6" t="s">
        <v>5034</v>
      </c>
      <c r="O1892" t="s">
        <v>28</v>
      </c>
      <c r="P1892" t="s">
        <v>28</v>
      </c>
      <c r="Q1892" t="s">
        <v>28</v>
      </c>
      <c r="R1892" s="7" t="s">
        <v>5035</v>
      </c>
      <c r="S1892" s="8">
        <f>R1892/N1892 * -1</f>
      </c>
      <c r="T1892">
        <f>VLOOKUP(H1892,SKU_PORKMEAT!A2:D683,{3},FALSE)</f>
      </c>
      <c r="U1892" s="1">
        <f>VLOOKUP(UPPER(IF(IFERROR(VLOOKUP(E1892,SOTC_PORKMEAT!A2:B5441,{2},FALSE), TRUE)=TRUE, VLOOKUP(E1892,PICKUP_PORKMEAT!A2:B559,{2},FALSE),VLOOKUP(E1892,SOTC_PORKMEAT!A2:B5441,{2},FALSE))), CUSTOMERS_PORKMEAT!A2:C951,{3},FALSE)</f>
      </c>
      <c r="V1892" s="1">
        <f>VLOOKUP(UPPER(IF(IFERROR(VLOOKUP(E1892,SOTC_PORKMEAT!A2:B5441,{2},FALSE), TRUE)=TRUE, VLOOKUP(E1892,PICKUP_PORKMEAT!A2:B559,{2},FALSE),VLOOKUP(E1892,SOTC_PORKMEAT!A2:B5441,{2},FALSE))), CUSTOMERS_PORKMEAT!A2:D951,{4},FALSE)</f>
      </c>
      <c r="W1892" s="1">
        <f>VLOOKUP(H1892,SKU_PORKMEAT!A2:D683,{4},FALSE)</f>
      </c>
      <c r="X1892" s="1">
        <v>11</v>
      </c>
      <c r="Y1892" t="s">
        <v>1937</v>
      </c>
    </row>
    <row r="1893" spans="1:25" x14ac:dyDescent="0.25">
      <c r="A1893" s="1">
        <v>2024</v>
      </c>
      <c r="B1893" s="1" t="s">
        <v>24</v>
      </c>
      <c r="C1893" s="1" t="s">
        <v>3545</v>
      </c>
      <c r="D1893" s="1" t="s">
        <v>5029</v>
      </c>
      <c r="E1893" s="1">
        <v>2710000719</v>
      </c>
      <c r="F1893" s="1" t="s">
        <v>1937</v>
      </c>
      <c r="G1893" t="s">
        <v>28</v>
      </c>
      <c r="H1893" s="1">
        <v>1000000002370</v>
      </c>
      <c r="I1893" s="1" t="s">
        <v>5036</v>
      </c>
      <c r="J1893" s="1" t="s">
        <v>5036</v>
      </c>
      <c r="K1893" s="6" t="s">
        <v>5037</v>
      </c>
      <c r="L1893" t="s">
        <v>13</v>
      </c>
      <c r="M1893" t="s">
        <v>28</v>
      </c>
      <c r="N1893" s="6" t="s">
        <v>5037</v>
      </c>
      <c r="O1893" t="s">
        <v>28</v>
      </c>
      <c r="P1893" t="s">
        <v>28</v>
      </c>
      <c r="Q1893" t="s">
        <v>28</v>
      </c>
      <c r="R1893" s="7" t="s">
        <v>5038</v>
      </c>
      <c r="S1893" s="8">
        <f>R1893/N1893 * -1</f>
      </c>
      <c r="T1893">
        <f>VLOOKUP(H1893,SKU_PORKMEAT!A2:D683,{3},FALSE)</f>
      </c>
      <c r="U1893" s="1">
        <f>VLOOKUP(UPPER(IF(IFERROR(VLOOKUP(E1893,SOTC_PORKMEAT!A2:B5441,{2},FALSE), TRUE)=TRUE, VLOOKUP(E1893,PICKUP_PORKMEAT!A2:B559,{2},FALSE),VLOOKUP(E1893,SOTC_PORKMEAT!A2:B5441,{2},FALSE))), CUSTOMERS_PORKMEAT!A2:C951,{3},FALSE)</f>
      </c>
      <c r="V1893" s="1">
        <f>VLOOKUP(UPPER(IF(IFERROR(VLOOKUP(E1893,SOTC_PORKMEAT!A2:B5441,{2},FALSE), TRUE)=TRUE, VLOOKUP(E1893,PICKUP_PORKMEAT!A2:B559,{2},FALSE),VLOOKUP(E1893,SOTC_PORKMEAT!A2:B5441,{2},FALSE))), CUSTOMERS_PORKMEAT!A2:D951,{4},FALSE)</f>
      </c>
      <c r="W1893" s="1">
        <f>VLOOKUP(H1893,SKU_PORKMEAT!A2:D683,{4},FALSE)</f>
      </c>
      <c r="X1893" s="1">
        <v>11</v>
      </c>
      <c r="Y1893" t="s">
        <v>1937</v>
      </c>
    </row>
    <row r="1894" spans="1:25" x14ac:dyDescent="0.25">
      <c r="A1894" s="1">
        <v>2024</v>
      </c>
      <c r="B1894" s="1" t="s">
        <v>24</v>
      </c>
      <c r="C1894" s="1" t="s">
        <v>3545</v>
      </c>
      <c r="D1894" s="1" t="s">
        <v>5029</v>
      </c>
      <c r="E1894" s="1">
        <v>2710000719</v>
      </c>
      <c r="F1894" s="1" t="s">
        <v>1937</v>
      </c>
      <c r="G1894" t="s">
        <v>28</v>
      </c>
      <c r="H1894" s="1">
        <v>1000000000867</v>
      </c>
      <c r="I1894" s="1" t="s">
        <v>5039</v>
      </c>
      <c r="J1894" s="1" t="s">
        <v>5039</v>
      </c>
      <c r="K1894" s="6" t="s">
        <v>5040</v>
      </c>
      <c r="L1894" t="s">
        <v>13</v>
      </c>
      <c r="M1894" t="s">
        <v>28</v>
      </c>
      <c r="N1894" s="6" t="s">
        <v>5040</v>
      </c>
      <c r="O1894" t="s">
        <v>28</v>
      </c>
      <c r="P1894" t="s">
        <v>28</v>
      </c>
      <c r="Q1894" t="s">
        <v>28</v>
      </c>
      <c r="R1894" s="7" t="s">
        <v>5041</v>
      </c>
      <c r="S1894" s="8">
        <f>R1894/N1894 * -1</f>
      </c>
      <c r="T1894">
        <f>VLOOKUP(H1894,SKU_PORKMEAT!A2:D683,{3},FALSE)</f>
      </c>
      <c r="U1894" s="1">
        <f>VLOOKUP(UPPER(IF(IFERROR(VLOOKUP(E1894,SOTC_PORKMEAT!A2:B5441,{2},FALSE), TRUE)=TRUE, VLOOKUP(E1894,PICKUP_PORKMEAT!A2:B559,{2},FALSE),VLOOKUP(E1894,SOTC_PORKMEAT!A2:B5441,{2},FALSE))), CUSTOMERS_PORKMEAT!A2:C951,{3},FALSE)</f>
      </c>
      <c r="V1894" s="1">
        <f>VLOOKUP(UPPER(IF(IFERROR(VLOOKUP(E1894,SOTC_PORKMEAT!A2:B5441,{2},FALSE), TRUE)=TRUE, VLOOKUP(E1894,PICKUP_PORKMEAT!A2:B559,{2},FALSE),VLOOKUP(E1894,SOTC_PORKMEAT!A2:B5441,{2},FALSE))), CUSTOMERS_PORKMEAT!A2:D951,{4},FALSE)</f>
      </c>
      <c r="W1894" s="1">
        <f>VLOOKUP(H1894,SKU_PORKMEAT!A2:D683,{4},FALSE)</f>
      </c>
      <c r="X1894" s="1">
        <v>11</v>
      </c>
      <c r="Y1894" t="s">
        <v>1937</v>
      </c>
    </row>
    <row r="1895" spans="1:25" x14ac:dyDescent="0.25">
      <c r="A1895" s="1">
        <v>2024</v>
      </c>
      <c r="B1895" s="1" t="s">
        <v>24</v>
      </c>
      <c r="C1895" s="1" t="s">
        <v>3545</v>
      </c>
      <c r="D1895" s="1" t="s">
        <v>5029</v>
      </c>
      <c r="E1895" s="1">
        <v>2710000719</v>
      </c>
      <c r="F1895" s="1" t="s">
        <v>1937</v>
      </c>
      <c r="G1895" t="s">
        <v>28</v>
      </c>
      <c r="H1895" s="1">
        <v>1000000000868</v>
      </c>
      <c r="I1895" s="1" t="s">
        <v>5042</v>
      </c>
      <c r="J1895" s="1" t="s">
        <v>5042</v>
      </c>
      <c r="K1895" s="6" t="s">
        <v>5043</v>
      </c>
      <c r="L1895" t="s">
        <v>13</v>
      </c>
      <c r="M1895" t="s">
        <v>28</v>
      </c>
      <c r="N1895" s="6" t="s">
        <v>5043</v>
      </c>
      <c r="O1895" t="s">
        <v>28</v>
      </c>
      <c r="P1895" t="s">
        <v>28</v>
      </c>
      <c r="Q1895" t="s">
        <v>28</v>
      </c>
      <c r="R1895" s="7" t="s">
        <v>5044</v>
      </c>
      <c r="S1895" s="8">
        <f>R1895/N1895 * -1</f>
      </c>
      <c r="T1895">
        <f>VLOOKUP(H1895,SKU_PORKMEAT!A2:D683,{3},FALSE)</f>
      </c>
      <c r="U1895" s="1">
        <f>VLOOKUP(UPPER(IF(IFERROR(VLOOKUP(E1895,SOTC_PORKMEAT!A2:B5441,{2},FALSE), TRUE)=TRUE, VLOOKUP(E1895,PICKUP_PORKMEAT!A2:B559,{2},FALSE),VLOOKUP(E1895,SOTC_PORKMEAT!A2:B5441,{2},FALSE))), CUSTOMERS_PORKMEAT!A2:C951,{3},FALSE)</f>
      </c>
      <c r="V1895" s="1">
        <f>VLOOKUP(UPPER(IF(IFERROR(VLOOKUP(E1895,SOTC_PORKMEAT!A2:B5441,{2},FALSE), TRUE)=TRUE, VLOOKUP(E1895,PICKUP_PORKMEAT!A2:B559,{2},FALSE),VLOOKUP(E1895,SOTC_PORKMEAT!A2:B5441,{2},FALSE))), CUSTOMERS_PORKMEAT!A2:D951,{4},FALSE)</f>
      </c>
      <c r="W1895" s="1">
        <f>VLOOKUP(H1895,SKU_PORKMEAT!A2:D683,{4},FALSE)</f>
      </c>
      <c r="X1895" s="1">
        <v>11</v>
      </c>
      <c r="Y1895" t="s">
        <v>1937</v>
      </c>
    </row>
    <row r="1896" spans="1:25" x14ac:dyDescent="0.25">
      <c r="A1896" s="1">
        <v>2024</v>
      </c>
      <c r="B1896" s="1" t="s">
        <v>24</v>
      </c>
      <c r="C1896" s="1" t="s">
        <v>3545</v>
      </c>
      <c r="D1896" s="1" t="s">
        <v>5029</v>
      </c>
      <c r="E1896" s="1">
        <v>2710000719</v>
      </c>
      <c r="F1896" s="1" t="s">
        <v>1937</v>
      </c>
      <c r="G1896" t="s">
        <v>28</v>
      </c>
      <c r="H1896" s="1">
        <v>1000000002371</v>
      </c>
      <c r="I1896" s="1" t="s">
        <v>5045</v>
      </c>
      <c r="J1896" s="1" t="s">
        <v>5045</v>
      </c>
      <c r="K1896" s="6" t="s">
        <v>5046</v>
      </c>
      <c r="L1896" t="s">
        <v>13</v>
      </c>
      <c r="M1896" t="s">
        <v>28</v>
      </c>
      <c r="N1896" s="6" t="s">
        <v>5046</v>
      </c>
      <c r="O1896" t="s">
        <v>28</v>
      </c>
      <c r="P1896" t="s">
        <v>28</v>
      </c>
      <c r="Q1896" t="s">
        <v>28</v>
      </c>
      <c r="R1896" s="7" t="s">
        <v>5047</v>
      </c>
      <c r="S1896" s="8">
        <f>R1896/N1896 * -1</f>
      </c>
      <c r="T1896">
        <f>VLOOKUP(H1896,SKU_PORKMEAT!A2:D683,{3},FALSE)</f>
      </c>
      <c r="U1896" s="1">
        <f>VLOOKUP(UPPER(IF(IFERROR(VLOOKUP(E1896,SOTC_PORKMEAT!A2:B5441,{2},FALSE), TRUE)=TRUE, VLOOKUP(E1896,PICKUP_PORKMEAT!A2:B559,{2},FALSE),VLOOKUP(E1896,SOTC_PORKMEAT!A2:B5441,{2},FALSE))), CUSTOMERS_PORKMEAT!A2:C951,{3},FALSE)</f>
      </c>
      <c r="V1896" s="1">
        <f>VLOOKUP(UPPER(IF(IFERROR(VLOOKUP(E1896,SOTC_PORKMEAT!A2:B5441,{2},FALSE), TRUE)=TRUE, VLOOKUP(E1896,PICKUP_PORKMEAT!A2:B559,{2},FALSE),VLOOKUP(E1896,SOTC_PORKMEAT!A2:B5441,{2},FALSE))), CUSTOMERS_PORKMEAT!A2:D951,{4},FALSE)</f>
      </c>
      <c r="W1896" s="1">
        <f>VLOOKUP(H1896,SKU_PORKMEAT!A2:D683,{4},FALSE)</f>
      </c>
      <c r="X1896" s="1">
        <v>11</v>
      </c>
      <c r="Y1896" t="s">
        <v>1937</v>
      </c>
    </row>
    <row r="1897" spans="1:25" x14ac:dyDescent="0.25">
      <c r="A1897" s="1">
        <v>2024</v>
      </c>
      <c r="B1897" s="1" t="s">
        <v>24</v>
      </c>
      <c r="C1897" s="1" t="s">
        <v>1564</v>
      </c>
      <c r="D1897" s="1" t="s">
        <v>5048</v>
      </c>
      <c r="E1897" s="1">
        <v>2710000716</v>
      </c>
      <c r="F1897" s="1" t="s">
        <v>1912</v>
      </c>
      <c r="G1897" t="s">
        <v>28</v>
      </c>
      <c r="H1897" s="1">
        <v>1000000000083</v>
      </c>
      <c r="I1897" s="1" t="s">
        <v>1383</v>
      </c>
      <c r="J1897" s="1" t="s">
        <v>1383</v>
      </c>
      <c r="K1897" s="6" t="s">
        <v>2170</v>
      </c>
      <c r="L1897" t="s">
        <v>13</v>
      </c>
      <c r="M1897" t="s">
        <v>28</v>
      </c>
      <c r="N1897" s="6" t="s">
        <v>2170</v>
      </c>
      <c r="O1897" t="s">
        <v>28</v>
      </c>
      <c r="P1897" t="s">
        <v>28</v>
      </c>
      <c r="Q1897" t="s">
        <v>28</v>
      </c>
      <c r="R1897" s="7" t="s">
        <v>5049</v>
      </c>
      <c r="S1897" s="8">
        <f>R1897/N1897 * -1</f>
      </c>
      <c r="T1897">
        <f>VLOOKUP(H1897,SKU_PORKMEAT!A2:D683,{3},FALSE)</f>
      </c>
      <c r="U1897" s="1">
        <f>VLOOKUP(UPPER(IF(IFERROR(VLOOKUP(E1897,SOTC_PORKMEAT!A2:B5441,{2},FALSE), TRUE)=TRUE, VLOOKUP(E1897,PICKUP_PORKMEAT!A2:B559,{2},FALSE),VLOOKUP(E1897,SOTC_PORKMEAT!A2:B5441,{2},FALSE))), CUSTOMERS_PORKMEAT!A2:C951,{3},FALSE)</f>
      </c>
      <c r="V1897" s="1">
        <f>VLOOKUP(UPPER(IF(IFERROR(VLOOKUP(E1897,SOTC_PORKMEAT!A2:B5441,{2},FALSE), TRUE)=TRUE, VLOOKUP(E1897,PICKUP_PORKMEAT!A2:B559,{2},FALSE),VLOOKUP(E1897,SOTC_PORKMEAT!A2:B5441,{2},FALSE))), CUSTOMERS_PORKMEAT!A2:D951,{4},FALSE)</f>
      </c>
      <c r="W1897" s="1">
        <f>VLOOKUP(H1897,SKU_PORKMEAT!A2:D683,{4},FALSE)</f>
      </c>
      <c r="X1897" s="1">
        <v>11</v>
      </c>
      <c r="Y1897" t="s">
        <v>1912</v>
      </c>
    </row>
    <row r="1898" spans="1:25" x14ac:dyDescent="0.25">
      <c r="A1898" s="1">
        <v>2024</v>
      </c>
      <c r="B1898" s="1" t="s">
        <v>24</v>
      </c>
      <c r="C1898" s="1" t="s">
        <v>1564</v>
      </c>
      <c r="D1898" s="1" t="s">
        <v>5048</v>
      </c>
      <c r="E1898" s="1">
        <v>2710000716</v>
      </c>
      <c r="F1898" s="1" t="s">
        <v>1912</v>
      </c>
      <c r="G1898" t="s">
        <v>28</v>
      </c>
      <c r="H1898" s="1">
        <v>1000000000084</v>
      </c>
      <c r="I1898" s="1" t="s">
        <v>1900</v>
      </c>
      <c r="J1898" s="1" t="s">
        <v>1900</v>
      </c>
      <c r="K1898" s="6" t="s">
        <v>1506</v>
      </c>
      <c r="L1898" t="s">
        <v>13</v>
      </c>
      <c r="M1898" t="s">
        <v>28</v>
      </c>
      <c r="N1898" s="6" t="s">
        <v>1506</v>
      </c>
      <c r="O1898" t="s">
        <v>28</v>
      </c>
      <c r="P1898" t="s">
        <v>28</v>
      </c>
      <c r="Q1898" t="s">
        <v>28</v>
      </c>
      <c r="R1898" s="7" t="s">
        <v>5050</v>
      </c>
      <c r="S1898" s="8">
        <f>R1898/N1898 * -1</f>
      </c>
      <c r="T1898">
        <f>VLOOKUP(H1898,SKU_PORKMEAT!A2:D683,{3},FALSE)</f>
      </c>
      <c r="U1898" s="1">
        <f>VLOOKUP(UPPER(IF(IFERROR(VLOOKUP(E1898,SOTC_PORKMEAT!A2:B5441,{2},FALSE), TRUE)=TRUE, VLOOKUP(E1898,PICKUP_PORKMEAT!A2:B559,{2},FALSE),VLOOKUP(E1898,SOTC_PORKMEAT!A2:B5441,{2},FALSE))), CUSTOMERS_PORKMEAT!A2:C951,{3},FALSE)</f>
      </c>
      <c r="V1898" s="1">
        <f>VLOOKUP(UPPER(IF(IFERROR(VLOOKUP(E1898,SOTC_PORKMEAT!A2:B5441,{2},FALSE), TRUE)=TRUE, VLOOKUP(E1898,PICKUP_PORKMEAT!A2:B559,{2},FALSE),VLOOKUP(E1898,SOTC_PORKMEAT!A2:B5441,{2},FALSE))), CUSTOMERS_PORKMEAT!A2:D951,{4},FALSE)</f>
      </c>
      <c r="W1898" s="1">
        <f>VLOOKUP(H1898,SKU_PORKMEAT!A2:D683,{4},FALSE)</f>
      </c>
      <c r="X1898" s="1">
        <v>11</v>
      </c>
      <c r="Y1898" t="s">
        <v>1912</v>
      </c>
    </row>
    <row r="1899" spans="1:25" x14ac:dyDescent="0.25">
      <c r="A1899" s="1">
        <v>2024</v>
      </c>
      <c r="B1899" s="1" t="s">
        <v>24</v>
      </c>
      <c r="C1899" s="1" t="s">
        <v>362</v>
      </c>
      <c r="D1899" s="1" t="s">
        <v>5051</v>
      </c>
      <c r="E1899" s="1">
        <v>2910022838</v>
      </c>
      <c r="F1899" s="1" t="s">
        <v>994</v>
      </c>
      <c r="G1899" t="s">
        <v>28</v>
      </c>
      <c r="H1899" s="1">
        <v>1000000000446</v>
      </c>
      <c r="I1899" s="1" t="s">
        <v>5052</v>
      </c>
      <c r="J1899" s="1" t="s">
        <v>5052</v>
      </c>
      <c r="K1899" s="6" t="s">
        <v>3727</v>
      </c>
      <c r="M1899" t="s">
        <v>28</v>
      </c>
      <c r="N1899" s="6" t="s">
        <v>3727</v>
      </c>
      <c r="O1899" t="s">
        <v>28</v>
      </c>
      <c r="P1899" t="s">
        <v>28</v>
      </c>
      <c r="Q1899" t="s">
        <v>28</v>
      </c>
      <c r="R1899" s="7" t="s">
        <v>5053</v>
      </c>
      <c r="S1899" s="8">
        <f>R1899/N1899 * -1</f>
      </c>
      <c r="T1899">
        <f>VLOOKUP(H1899,SKU_PORKMEAT!A2:D683,{3},FALSE)</f>
      </c>
      <c r="U1899" s="1">
        <f>VLOOKUP(UPPER(IF(IFERROR(VLOOKUP(E1899,SOTC_PORKMEAT!A2:B5441,{2},FALSE), TRUE)=TRUE, VLOOKUP(E1899,PICKUP_PORKMEAT!A2:B559,{2},FALSE),VLOOKUP(E1899,SOTC_PORKMEAT!A2:B5441,{2},FALSE))), CUSTOMERS_PORKMEAT!A2:C951,{3},FALSE)</f>
      </c>
      <c r="V1899" s="1">
        <f>VLOOKUP(UPPER(IF(IFERROR(VLOOKUP(E1899,SOTC_PORKMEAT!A2:B5441,{2},FALSE), TRUE)=TRUE, VLOOKUP(E1899,PICKUP_PORKMEAT!A2:B559,{2},FALSE),VLOOKUP(E1899,SOTC_PORKMEAT!A2:B5441,{2},FALSE))), CUSTOMERS_PORKMEAT!A2:D951,{4},FALSE)</f>
      </c>
      <c r="W1899" s="1">
        <f>VLOOKUP(H1899,SKU_PORKMEAT!A2:D683,{4},FALSE)</f>
      </c>
      <c r="X1899" s="1">
        <v>11</v>
      </c>
      <c r="Y1899" t="s">
        <v>994</v>
      </c>
    </row>
    <row r="1900" spans="1:25" x14ac:dyDescent="0.25">
      <c r="A1900" s="1">
        <v>2024</v>
      </c>
      <c r="B1900" s="1" t="s">
        <v>24</v>
      </c>
      <c r="C1900" s="1" t="s">
        <v>25</v>
      </c>
      <c r="D1900" s="1" t="s">
        <v>5054</v>
      </c>
      <c r="E1900" s="1">
        <v>2910022840</v>
      </c>
      <c r="F1900" s="1" t="s">
        <v>994</v>
      </c>
      <c r="G1900" t="s">
        <v>28</v>
      </c>
      <c r="H1900" s="1">
        <v>1000000002521</v>
      </c>
      <c r="I1900" s="1" t="s">
        <v>1003</v>
      </c>
      <c r="J1900" s="1" t="s">
        <v>1003</v>
      </c>
      <c r="K1900" s="6" t="s">
        <v>3727</v>
      </c>
      <c r="M1900" t="s">
        <v>28</v>
      </c>
      <c r="N1900" s="6" t="s">
        <v>3727</v>
      </c>
      <c r="O1900" t="s">
        <v>28</v>
      </c>
      <c r="P1900" t="s">
        <v>28</v>
      </c>
      <c r="Q1900" t="s">
        <v>28</v>
      </c>
      <c r="R1900" s="7" t="s">
        <v>5055</v>
      </c>
      <c r="S1900" s="8">
        <f>R1900/N1900 * -1</f>
      </c>
      <c r="T1900">
        <f>VLOOKUP(H1900,SKU_PORKMEAT!A2:D683,{3},FALSE)</f>
      </c>
      <c r="U1900" s="1">
        <f>VLOOKUP(UPPER(IF(IFERROR(VLOOKUP(E1900,SOTC_PORKMEAT!A2:B5441,{2},FALSE), TRUE)=TRUE, VLOOKUP(E1900,PICKUP_PORKMEAT!A2:B559,{2},FALSE),VLOOKUP(E1900,SOTC_PORKMEAT!A2:B5441,{2},FALSE))), CUSTOMERS_PORKMEAT!A2:C951,{3},FALSE)</f>
      </c>
      <c r="V1900" s="1">
        <f>VLOOKUP(UPPER(IF(IFERROR(VLOOKUP(E1900,SOTC_PORKMEAT!A2:B5441,{2},FALSE), TRUE)=TRUE, VLOOKUP(E1900,PICKUP_PORKMEAT!A2:B559,{2},FALSE),VLOOKUP(E1900,SOTC_PORKMEAT!A2:B5441,{2},FALSE))), CUSTOMERS_PORKMEAT!A2:D951,{4},FALSE)</f>
      </c>
      <c r="W1900" s="1">
        <f>VLOOKUP(H1900,SKU_PORKMEAT!A2:D683,{4},FALSE)</f>
      </c>
      <c r="X1900" s="1">
        <v>11</v>
      </c>
      <c r="Y1900" t="s">
        <v>994</v>
      </c>
    </row>
    <row r="1901" spans="1:25" x14ac:dyDescent="0.25">
      <c r="A1901" s="1">
        <v>2024</v>
      </c>
      <c r="B1901" s="1" t="s">
        <v>24</v>
      </c>
      <c r="C1901" s="1" t="s">
        <v>1009</v>
      </c>
      <c r="D1901" s="1" t="s">
        <v>5056</v>
      </c>
      <c r="E1901" s="1">
        <v>2910022841</v>
      </c>
      <c r="F1901" s="1" t="s">
        <v>994</v>
      </c>
      <c r="G1901" t="s">
        <v>28</v>
      </c>
      <c r="H1901" s="1">
        <v>1000000000446</v>
      </c>
      <c r="I1901" s="1" t="s">
        <v>5052</v>
      </c>
      <c r="J1901" s="1" t="s">
        <v>5052</v>
      </c>
      <c r="K1901" s="6" t="s">
        <v>3727</v>
      </c>
      <c r="M1901" t="s">
        <v>28</v>
      </c>
      <c r="N1901" s="6" t="s">
        <v>3727</v>
      </c>
      <c r="O1901" t="s">
        <v>28</v>
      </c>
      <c r="P1901" t="s">
        <v>28</v>
      </c>
      <c r="Q1901" t="s">
        <v>28</v>
      </c>
      <c r="R1901" s="7" t="s">
        <v>5057</v>
      </c>
      <c r="S1901" s="8">
        <f>R1901/N1901 * -1</f>
      </c>
      <c r="T1901">
        <f>VLOOKUP(H1901,SKU_PORKMEAT!A2:D683,{3},FALSE)</f>
      </c>
      <c r="U1901" s="1">
        <f>VLOOKUP(UPPER(IF(IFERROR(VLOOKUP(E1901,SOTC_PORKMEAT!A2:B5441,{2},FALSE), TRUE)=TRUE, VLOOKUP(E1901,PICKUP_PORKMEAT!A2:B559,{2},FALSE),VLOOKUP(E1901,SOTC_PORKMEAT!A2:B5441,{2},FALSE))), CUSTOMERS_PORKMEAT!A2:C951,{3},FALSE)</f>
      </c>
      <c r="V1901" s="1">
        <f>VLOOKUP(UPPER(IF(IFERROR(VLOOKUP(E1901,SOTC_PORKMEAT!A2:B5441,{2},FALSE), TRUE)=TRUE, VLOOKUP(E1901,PICKUP_PORKMEAT!A2:B559,{2},FALSE),VLOOKUP(E1901,SOTC_PORKMEAT!A2:B5441,{2},FALSE))), CUSTOMERS_PORKMEAT!A2:D951,{4},FALSE)</f>
      </c>
      <c r="W1901" s="1">
        <f>VLOOKUP(H1901,SKU_PORKMEAT!A2:D683,{4},FALSE)</f>
      </c>
      <c r="X1901" s="1">
        <v>11</v>
      </c>
      <c r="Y1901" t="s">
        <v>994</v>
      </c>
    </row>
    <row r="1902" spans="1:25" x14ac:dyDescent="0.25">
      <c r="A1902" s="1">
        <v>2024</v>
      </c>
      <c r="B1902" s="1" t="s">
        <v>24</v>
      </c>
      <c r="C1902" s="1" t="s">
        <v>1227</v>
      </c>
      <c r="D1902" s="1" t="s">
        <v>5058</v>
      </c>
      <c r="E1902" s="1">
        <v>2910022842</v>
      </c>
      <c r="F1902" s="1" t="s">
        <v>994</v>
      </c>
      <c r="G1902" t="s">
        <v>28</v>
      </c>
      <c r="H1902" s="1">
        <v>1000000002520</v>
      </c>
      <c r="I1902" s="1" t="s">
        <v>1007</v>
      </c>
      <c r="J1902" s="1" t="s">
        <v>1007</v>
      </c>
      <c r="K1902" s="6" t="s">
        <v>3727</v>
      </c>
      <c r="M1902" t="s">
        <v>28</v>
      </c>
      <c r="N1902" s="6" t="s">
        <v>3727</v>
      </c>
      <c r="O1902" t="s">
        <v>28</v>
      </c>
      <c r="P1902" t="s">
        <v>28</v>
      </c>
      <c r="Q1902" t="s">
        <v>28</v>
      </c>
      <c r="R1902" s="7" t="s">
        <v>5059</v>
      </c>
      <c r="S1902" s="8">
        <f>R1902/N1902 * -1</f>
      </c>
      <c r="T1902">
        <f>VLOOKUP(H1902,SKU_PORKMEAT!A2:D683,{3},FALSE)</f>
      </c>
      <c r="U1902" s="1">
        <f>VLOOKUP(UPPER(IF(IFERROR(VLOOKUP(E1902,SOTC_PORKMEAT!A2:B5441,{2},FALSE), TRUE)=TRUE, VLOOKUP(E1902,PICKUP_PORKMEAT!A2:B559,{2},FALSE),VLOOKUP(E1902,SOTC_PORKMEAT!A2:B5441,{2},FALSE))), CUSTOMERS_PORKMEAT!A2:C951,{3},FALSE)</f>
      </c>
      <c r="V1902" s="1">
        <f>VLOOKUP(UPPER(IF(IFERROR(VLOOKUP(E1902,SOTC_PORKMEAT!A2:B5441,{2},FALSE), TRUE)=TRUE, VLOOKUP(E1902,PICKUP_PORKMEAT!A2:B559,{2},FALSE),VLOOKUP(E1902,SOTC_PORKMEAT!A2:B5441,{2},FALSE))), CUSTOMERS_PORKMEAT!A2:D951,{4},FALSE)</f>
      </c>
      <c r="W1902" s="1">
        <f>VLOOKUP(H1902,SKU_PORKMEAT!A2:D683,{4},FALSE)</f>
      </c>
      <c r="X1902" s="1">
        <v>11</v>
      </c>
      <c r="Y1902" t="s">
        <v>994</v>
      </c>
    </row>
    <row r="1903" spans="1:25" x14ac:dyDescent="0.25">
      <c r="A1903" s="1">
        <v>2024</v>
      </c>
      <c r="B1903" s="1" t="s">
        <v>24</v>
      </c>
      <c r="C1903" s="1" t="s">
        <v>39</v>
      </c>
      <c r="D1903" s="1" t="s">
        <v>5060</v>
      </c>
      <c r="E1903" s="1">
        <v>2910022844</v>
      </c>
      <c r="F1903" s="1" t="s">
        <v>994</v>
      </c>
      <c r="G1903" t="s">
        <v>28</v>
      </c>
      <c r="H1903" s="1">
        <v>1000000002519</v>
      </c>
      <c r="I1903" s="1" t="s">
        <v>977</v>
      </c>
      <c r="J1903" s="1" t="s">
        <v>977</v>
      </c>
      <c r="K1903" s="6" t="s">
        <v>3727</v>
      </c>
      <c r="M1903" t="s">
        <v>28</v>
      </c>
      <c r="N1903" s="6" t="s">
        <v>3727</v>
      </c>
      <c r="O1903" t="s">
        <v>28</v>
      </c>
      <c r="P1903" t="s">
        <v>28</v>
      </c>
      <c r="Q1903" t="s">
        <v>28</v>
      </c>
      <c r="R1903" s="7" t="s">
        <v>5061</v>
      </c>
      <c r="S1903" s="8">
        <f>R1903/N1903 * -1</f>
      </c>
      <c r="T1903">
        <f>VLOOKUP(H1903,SKU_PORKMEAT!A2:D683,{3},FALSE)</f>
      </c>
      <c r="U1903" s="1">
        <f>VLOOKUP(UPPER(IF(IFERROR(VLOOKUP(E1903,SOTC_PORKMEAT!A2:B5441,{2},FALSE), TRUE)=TRUE, VLOOKUP(E1903,PICKUP_PORKMEAT!A2:B559,{2},FALSE),VLOOKUP(E1903,SOTC_PORKMEAT!A2:B5441,{2},FALSE))), CUSTOMERS_PORKMEAT!A2:C951,{3},FALSE)</f>
      </c>
      <c r="V1903" s="1">
        <f>VLOOKUP(UPPER(IF(IFERROR(VLOOKUP(E1903,SOTC_PORKMEAT!A2:B5441,{2},FALSE), TRUE)=TRUE, VLOOKUP(E1903,PICKUP_PORKMEAT!A2:B559,{2},FALSE),VLOOKUP(E1903,SOTC_PORKMEAT!A2:B5441,{2},FALSE))), CUSTOMERS_PORKMEAT!A2:D951,{4},FALSE)</f>
      </c>
      <c r="W1903" s="1">
        <f>VLOOKUP(H1903,SKU_PORKMEAT!A2:D683,{4},FALSE)</f>
      </c>
      <c r="X1903" s="1">
        <v>11</v>
      </c>
      <c r="Y1903" t="s">
        <v>994</v>
      </c>
    </row>
    <row r="1904" spans="1:25" x14ac:dyDescent="0.25">
      <c r="A1904" s="1">
        <v>2024</v>
      </c>
      <c r="B1904" s="1" t="s">
        <v>24</v>
      </c>
      <c r="C1904" s="1" t="s">
        <v>1564</v>
      </c>
      <c r="D1904" s="1" t="s">
        <v>5062</v>
      </c>
      <c r="E1904" s="1">
        <v>2910022845</v>
      </c>
      <c r="F1904" s="1" t="s">
        <v>994</v>
      </c>
      <c r="G1904" t="s">
        <v>28</v>
      </c>
      <c r="H1904" s="1">
        <v>1000000002520</v>
      </c>
      <c r="I1904" s="1" t="s">
        <v>1007</v>
      </c>
      <c r="J1904" s="1" t="s">
        <v>1007</v>
      </c>
      <c r="K1904" s="6" t="s">
        <v>3727</v>
      </c>
      <c r="M1904" t="s">
        <v>28</v>
      </c>
      <c r="N1904" s="6" t="s">
        <v>3727</v>
      </c>
      <c r="O1904" t="s">
        <v>28</v>
      </c>
      <c r="P1904" t="s">
        <v>28</v>
      </c>
      <c r="Q1904" t="s">
        <v>28</v>
      </c>
      <c r="R1904" s="7" t="s">
        <v>5063</v>
      </c>
      <c r="S1904" s="8">
        <f>R1904/N1904 * -1</f>
      </c>
      <c r="T1904">
        <f>VLOOKUP(H1904,SKU_PORKMEAT!A2:D683,{3},FALSE)</f>
      </c>
      <c r="U1904" s="1">
        <f>VLOOKUP(UPPER(IF(IFERROR(VLOOKUP(E1904,SOTC_PORKMEAT!A2:B5441,{2},FALSE), TRUE)=TRUE, VLOOKUP(E1904,PICKUP_PORKMEAT!A2:B559,{2},FALSE),VLOOKUP(E1904,SOTC_PORKMEAT!A2:B5441,{2},FALSE))), CUSTOMERS_PORKMEAT!A2:C951,{3},FALSE)</f>
      </c>
      <c r="V1904" s="1">
        <f>VLOOKUP(UPPER(IF(IFERROR(VLOOKUP(E1904,SOTC_PORKMEAT!A2:B5441,{2},FALSE), TRUE)=TRUE, VLOOKUP(E1904,PICKUP_PORKMEAT!A2:B559,{2},FALSE),VLOOKUP(E1904,SOTC_PORKMEAT!A2:B5441,{2},FALSE))), CUSTOMERS_PORKMEAT!A2:D951,{4},FALSE)</f>
      </c>
      <c r="W1904" s="1">
        <f>VLOOKUP(H1904,SKU_PORKMEAT!A2:D683,{4},FALSE)</f>
      </c>
      <c r="X1904" s="1">
        <v>11</v>
      </c>
      <c r="Y1904" t="s">
        <v>994</v>
      </c>
    </row>
    <row r="1905" spans="1:25" x14ac:dyDescent="0.25">
      <c r="A1905" s="1">
        <v>2024</v>
      </c>
      <c r="B1905" s="1" t="s">
        <v>24</v>
      </c>
      <c r="C1905" s="1" t="s">
        <v>983</v>
      </c>
      <c r="D1905" s="1" t="s">
        <v>5064</v>
      </c>
      <c r="E1905" s="1">
        <v>2910022846</v>
      </c>
      <c r="F1905" s="1" t="s">
        <v>994</v>
      </c>
      <c r="G1905" t="s">
        <v>28</v>
      </c>
      <c r="H1905" s="1">
        <v>1000000002520</v>
      </c>
      <c r="I1905" s="1" t="s">
        <v>1007</v>
      </c>
      <c r="J1905" s="1" t="s">
        <v>1007</v>
      </c>
      <c r="K1905" s="6" t="s">
        <v>3727</v>
      </c>
      <c r="M1905" t="s">
        <v>28</v>
      </c>
      <c r="N1905" s="6" t="s">
        <v>3727</v>
      </c>
      <c r="O1905" t="s">
        <v>28</v>
      </c>
      <c r="P1905" t="s">
        <v>28</v>
      </c>
      <c r="Q1905" t="s">
        <v>28</v>
      </c>
      <c r="R1905" s="7" t="s">
        <v>5065</v>
      </c>
      <c r="S1905" s="8">
        <f>R1905/N1905 * -1</f>
      </c>
      <c r="T1905">
        <f>VLOOKUP(H1905,SKU_PORKMEAT!A2:D683,{3},FALSE)</f>
      </c>
      <c r="U1905" s="1">
        <f>VLOOKUP(UPPER(IF(IFERROR(VLOOKUP(E1905,SOTC_PORKMEAT!A2:B5441,{2},FALSE), TRUE)=TRUE, VLOOKUP(E1905,PICKUP_PORKMEAT!A2:B559,{2},FALSE),VLOOKUP(E1905,SOTC_PORKMEAT!A2:B5441,{2},FALSE))), CUSTOMERS_PORKMEAT!A2:C951,{3},FALSE)</f>
      </c>
      <c r="V1905" s="1">
        <f>VLOOKUP(UPPER(IF(IFERROR(VLOOKUP(E1905,SOTC_PORKMEAT!A2:B5441,{2},FALSE), TRUE)=TRUE, VLOOKUP(E1905,PICKUP_PORKMEAT!A2:B559,{2},FALSE),VLOOKUP(E1905,SOTC_PORKMEAT!A2:B5441,{2},FALSE))), CUSTOMERS_PORKMEAT!A2:D951,{4},FALSE)</f>
      </c>
      <c r="W1905" s="1">
        <f>VLOOKUP(H1905,SKU_PORKMEAT!A2:D683,{4},FALSE)</f>
      </c>
      <c r="X1905" s="1">
        <v>11</v>
      </c>
      <c r="Y1905" t="s">
        <v>994</v>
      </c>
    </row>
    <row r="1906" spans="1:25" x14ac:dyDescent="0.25">
      <c r="A1906" s="1">
        <v>2024</v>
      </c>
      <c r="B1906" s="1" t="s">
        <v>24</v>
      </c>
      <c r="C1906" s="1" t="s">
        <v>2454</v>
      </c>
      <c r="D1906" s="1" t="s">
        <v>5066</v>
      </c>
      <c r="E1906" s="1">
        <v>2910022847</v>
      </c>
      <c r="F1906" s="1" t="s">
        <v>994</v>
      </c>
      <c r="G1906" t="s">
        <v>28</v>
      </c>
      <c r="H1906" s="1">
        <v>1000000002520</v>
      </c>
      <c r="I1906" s="1" t="s">
        <v>1007</v>
      </c>
      <c r="J1906" s="1" t="s">
        <v>1007</v>
      </c>
      <c r="K1906" s="6" t="s">
        <v>3727</v>
      </c>
      <c r="M1906" t="s">
        <v>28</v>
      </c>
      <c r="N1906" s="6" t="s">
        <v>3727</v>
      </c>
      <c r="O1906" t="s">
        <v>28</v>
      </c>
      <c r="P1906" t="s">
        <v>28</v>
      </c>
      <c r="Q1906" t="s">
        <v>28</v>
      </c>
      <c r="R1906" s="7" t="s">
        <v>5067</v>
      </c>
      <c r="S1906" s="8">
        <f>R1906/N1906 * -1</f>
      </c>
      <c r="T1906">
        <f>VLOOKUP(H1906,SKU_PORKMEAT!A2:D683,{3},FALSE)</f>
      </c>
      <c r="U1906" s="1">
        <f>VLOOKUP(UPPER(IF(IFERROR(VLOOKUP(E1906,SOTC_PORKMEAT!A2:B5441,{2},FALSE), TRUE)=TRUE, VLOOKUP(E1906,PICKUP_PORKMEAT!A2:B559,{2},FALSE),VLOOKUP(E1906,SOTC_PORKMEAT!A2:B5441,{2},FALSE))), CUSTOMERS_PORKMEAT!A2:C951,{3},FALSE)</f>
      </c>
      <c r="V1906" s="1">
        <f>VLOOKUP(UPPER(IF(IFERROR(VLOOKUP(E1906,SOTC_PORKMEAT!A2:B5441,{2},FALSE), TRUE)=TRUE, VLOOKUP(E1906,PICKUP_PORKMEAT!A2:B559,{2},FALSE),VLOOKUP(E1906,SOTC_PORKMEAT!A2:B5441,{2},FALSE))), CUSTOMERS_PORKMEAT!A2:D951,{4},FALSE)</f>
      </c>
      <c r="W1906" s="1">
        <f>VLOOKUP(H1906,SKU_PORKMEAT!A2:D683,{4},FALSE)</f>
      </c>
      <c r="X1906" s="1">
        <v>11</v>
      </c>
      <c r="Y1906" t="s">
        <v>994</v>
      </c>
    </row>
    <row r="1907" spans="1:25" x14ac:dyDescent="0.25">
      <c r="A1907" s="1">
        <v>2024</v>
      </c>
      <c r="B1907" s="1" t="s">
        <v>24</v>
      </c>
      <c r="C1907" s="1" t="s">
        <v>2415</v>
      </c>
      <c r="D1907" s="1" t="s">
        <v>5068</v>
      </c>
      <c r="E1907" s="1">
        <v>2910022848</v>
      </c>
      <c r="F1907" s="1" t="s">
        <v>994</v>
      </c>
      <c r="G1907" t="s">
        <v>28</v>
      </c>
      <c r="H1907" s="1">
        <v>1000000002517</v>
      </c>
      <c r="I1907" s="1" t="s">
        <v>999</v>
      </c>
      <c r="J1907" s="1" t="s">
        <v>999</v>
      </c>
      <c r="K1907" s="6" t="s">
        <v>3727</v>
      </c>
      <c r="M1907" t="s">
        <v>28</v>
      </c>
      <c r="N1907" s="6" t="s">
        <v>3727</v>
      </c>
      <c r="O1907" t="s">
        <v>28</v>
      </c>
      <c r="P1907" t="s">
        <v>28</v>
      </c>
      <c r="Q1907" t="s">
        <v>28</v>
      </c>
      <c r="R1907" s="7" t="s">
        <v>5069</v>
      </c>
      <c r="S1907" s="8">
        <f>R1907/N1907 * -1</f>
      </c>
      <c r="T1907">
        <f>VLOOKUP(H1907,SKU_PORKMEAT!A2:D683,{3},FALSE)</f>
      </c>
      <c r="U1907" s="1">
        <f>VLOOKUP(UPPER(IF(IFERROR(VLOOKUP(E1907,SOTC_PORKMEAT!A2:B5441,{2},FALSE), TRUE)=TRUE, VLOOKUP(E1907,PICKUP_PORKMEAT!A2:B559,{2},FALSE),VLOOKUP(E1907,SOTC_PORKMEAT!A2:B5441,{2},FALSE))), CUSTOMERS_PORKMEAT!A2:C951,{3},FALSE)</f>
      </c>
      <c r="V1907" s="1">
        <f>VLOOKUP(UPPER(IF(IFERROR(VLOOKUP(E1907,SOTC_PORKMEAT!A2:B5441,{2},FALSE), TRUE)=TRUE, VLOOKUP(E1907,PICKUP_PORKMEAT!A2:B559,{2},FALSE),VLOOKUP(E1907,SOTC_PORKMEAT!A2:B5441,{2},FALSE))), CUSTOMERS_PORKMEAT!A2:D951,{4},FALSE)</f>
      </c>
      <c r="W1907" s="1">
        <f>VLOOKUP(H1907,SKU_PORKMEAT!A2:D683,{4},FALSE)</f>
      </c>
      <c r="X1907" s="1">
        <v>11</v>
      </c>
      <c r="Y1907" t="s">
        <v>994</v>
      </c>
    </row>
    <row r="1908" spans="1:25" x14ac:dyDescent="0.25">
      <c r="A1908" s="1">
        <v>2024</v>
      </c>
      <c r="B1908" s="1" t="s">
        <v>24</v>
      </c>
      <c r="C1908" s="1" t="s">
        <v>3044</v>
      </c>
      <c r="D1908" s="1" t="s">
        <v>5070</v>
      </c>
      <c r="E1908" s="1">
        <v>2910022837</v>
      </c>
      <c r="F1908" s="1" t="s">
        <v>994</v>
      </c>
      <c r="G1908" t="s">
        <v>28</v>
      </c>
      <c r="H1908" s="1">
        <v>1000000000446</v>
      </c>
      <c r="I1908" s="1" t="s">
        <v>5052</v>
      </c>
      <c r="J1908" s="1" t="s">
        <v>5052</v>
      </c>
      <c r="K1908" s="6" t="s">
        <v>3727</v>
      </c>
      <c r="M1908" t="s">
        <v>28</v>
      </c>
      <c r="N1908" s="6" t="s">
        <v>3727</v>
      </c>
      <c r="O1908" t="s">
        <v>28</v>
      </c>
      <c r="P1908" t="s">
        <v>28</v>
      </c>
      <c r="Q1908" t="s">
        <v>28</v>
      </c>
      <c r="R1908" s="7" t="s">
        <v>5071</v>
      </c>
      <c r="S1908" s="8">
        <f>R1908/N1908 * -1</f>
      </c>
      <c r="T1908">
        <f>VLOOKUP(H1908,SKU_PORKMEAT!A2:D683,{3},FALSE)</f>
      </c>
      <c r="U1908" s="1">
        <f>VLOOKUP(UPPER(IF(IFERROR(VLOOKUP(E1908,SOTC_PORKMEAT!A2:B5441,{2},FALSE), TRUE)=TRUE, VLOOKUP(E1908,PICKUP_PORKMEAT!A2:B559,{2},FALSE),VLOOKUP(E1908,SOTC_PORKMEAT!A2:B5441,{2},FALSE))), CUSTOMERS_PORKMEAT!A2:C951,{3},FALSE)</f>
      </c>
      <c r="V1908" s="1">
        <f>VLOOKUP(UPPER(IF(IFERROR(VLOOKUP(E1908,SOTC_PORKMEAT!A2:B5441,{2},FALSE), TRUE)=TRUE, VLOOKUP(E1908,PICKUP_PORKMEAT!A2:B559,{2},FALSE),VLOOKUP(E1908,SOTC_PORKMEAT!A2:B5441,{2},FALSE))), CUSTOMERS_PORKMEAT!A2:D951,{4},FALSE)</f>
      </c>
      <c r="W1908" s="1">
        <f>VLOOKUP(H1908,SKU_PORKMEAT!A2:D683,{4},FALSE)</f>
      </c>
      <c r="X1908" s="1">
        <v>11</v>
      </c>
      <c r="Y1908" t="s">
        <v>994</v>
      </c>
    </row>
    <row r="1909" spans="1:25" x14ac:dyDescent="0.25">
      <c r="A1909" s="1">
        <v>2024</v>
      </c>
      <c r="B1909" s="1" t="s">
        <v>24</v>
      </c>
      <c r="C1909" s="1" t="s">
        <v>4260</v>
      </c>
      <c r="D1909" s="1" t="s">
        <v>5072</v>
      </c>
      <c r="E1909" s="1">
        <v>2910022843</v>
      </c>
      <c r="F1909" s="1" t="s">
        <v>994</v>
      </c>
      <c r="G1909" t="s">
        <v>28</v>
      </c>
      <c r="H1909" s="1">
        <v>1000000002517</v>
      </c>
      <c r="I1909" s="1" t="s">
        <v>999</v>
      </c>
      <c r="J1909" s="1" t="s">
        <v>999</v>
      </c>
      <c r="K1909" s="6" t="s">
        <v>3727</v>
      </c>
      <c r="M1909" t="s">
        <v>28</v>
      </c>
      <c r="N1909" s="6" t="s">
        <v>3727</v>
      </c>
      <c r="O1909" t="s">
        <v>28</v>
      </c>
      <c r="P1909" t="s">
        <v>28</v>
      </c>
      <c r="Q1909" t="s">
        <v>28</v>
      </c>
      <c r="R1909" s="7" t="s">
        <v>5073</v>
      </c>
      <c r="S1909" s="8">
        <f>R1909/N1909 * -1</f>
      </c>
      <c r="T1909">
        <f>VLOOKUP(H1909,SKU_PORKMEAT!A2:D683,{3},FALSE)</f>
      </c>
      <c r="U1909" s="1">
        <f>VLOOKUP(UPPER(IF(IFERROR(VLOOKUP(E1909,SOTC_PORKMEAT!A2:B5441,{2},FALSE), TRUE)=TRUE, VLOOKUP(E1909,PICKUP_PORKMEAT!A2:B559,{2},FALSE),VLOOKUP(E1909,SOTC_PORKMEAT!A2:B5441,{2},FALSE))), CUSTOMERS_PORKMEAT!A2:C951,{3},FALSE)</f>
      </c>
      <c r="V1909" s="1">
        <f>VLOOKUP(UPPER(IF(IFERROR(VLOOKUP(E1909,SOTC_PORKMEAT!A2:B5441,{2},FALSE), TRUE)=TRUE, VLOOKUP(E1909,PICKUP_PORKMEAT!A2:B559,{2},FALSE),VLOOKUP(E1909,SOTC_PORKMEAT!A2:B5441,{2},FALSE))), CUSTOMERS_PORKMEAT!A2:D951,{4},FALSE)</f>
      </c>
      <c r="W1909" s="1">
        <f>VLOOKUP(H1909,SKU_PORKMEAT!A2:D683,{4},FALSE)</f>
      </c>
      <c r="X1909" s="1">
        <v>11</v>
      </c>
      <c r="Y1909" t="s">
        <v>994</v>
      </c>
    </row>
    <row r="1910" spans="1:25" x14ac:dyDescent="0.25">
      <c r="A1910" s="1">
        <v>2024</v>
      </c>
      <c r="B1910" s="1" t="s">
        <v>24</v>
      </c>
      <c r="C1910" s="1" t="s">
        <v>47</v>
      </c>
      <c r="D1910" s="1" t="s">
        <v>5074</v>
      </c>
      <c r="E1910" s="1">
        <v>2910022933</v>
      </c>
      <c r="F1910" s="1" t="s">
        <v>92</v>
      </c>
      <c r="G1910" t="s">
        <v>28</v>
      </c>
      <c r="H1910" s="1">
        <v>1000000001128</v>
      </c>
      <c r="I1910" s="1" t="s">
        <v>73</v>
      </c>
      <c r="J1910" s="1" t="s">
        <v>73</v>
      </c>
      <c r="K1910" s="6" t="s">
        <v>3727</v>
      </c>
      <c r="M1910" t="s">
        <v>28</v>
      </c>
      <c r="N1910" s="6" t="s">
        <v>3727</v>
      </c>
      <c r="O1910" t="s">
        <v>28</v>
      </c>
      <c r="P1910" t="s">
        <v>28</v>
      </c>
      <c r="Q1910" t="s">
        <v>28</v>
      </c>
      <c r="R1910" s="7" t="s">
        <v>5075</v>
      </c>
      <c r="S1910" s="8">
        <f>R1910/N1910 * -1</f>
      </c>
      <c r="T1910">
        <f>VLOOKUP(H1910,SKU_PORKMEAT!A2:D683,{3},FALSE)</f>
      </c>
      <c r="U1910" s="1">
        <f>VLOOKUP(UPPER(IF(IFERROR(VLOOKUP(E1910,SOTC_PORKMEAT!A2:B5441,{2},FALSE), TRUE)=TRUE, VLOOKUP(E1910,PICKUP_PORKMEAT!A2:B559,{2},FALSE),VLOOKUP(E1910,SOTC_PORKMEAT!A2:B5441,{2},FALSE))), CUSTOMERS_PORKMEAT!A2:C951,{3},FALSE)</f>
      </c>
      <c r="V1910" s="1">
        <f>VLOOKUP(UPPER(IF(IFERROR(VLOOKUP(E1910,SOTC_PORKMEAT!A2:B5441,{2},FALSE), TRUE)=TRUE, VLOOKUP(E1910,PICKUP_PORKMEAT!A2:B559,{2},FALSE),VLOOKUP(E1910,SOTC_PORKMEAT!A2:B5441,{2},FALSE))), CUSTOMERS_PORKMEAT!A2:D951,{4},FALSE)</f>
      </c>
      <c r="W1910" s="1">
        <f>VLOOKUP(H1910,SKU_PORKMEAT!A2:D683,{4},FALSE)</f>
      </c>
      <c r="X1910" s="1">
        <v>15</v>
      </c>
      <c r="Y1910" t="s">
        <v>92</v>
      </c>
    </row>
    <row r="1911" spans="1:25" x14ac:dyDescent="0.25">
      <c r="A1911" s="1">
        <v>2024</v>
      </c>
      <c r="B1911" s="1" t="s">
        <v>24</v>
      </c>
      <c r="C1911" s="1" t="s">
        <v>2415</v>
      </c>
      <c r="D1911" s="1" t="s">
        <v>5076</v>
      </c>
      <c r="E1911" s="1">
        <v>2910022839</v>
      </c>
      <c r="F1911" s="1" t="s">
        <v>200</v>
      </c>
      <c r="G1911" t="s">
        <v>28</v>
      </c>
      <c r="H1911" s="1">
        <v>1000000001127</v>
      </c>
      <c r="I1911" s="1" t="s">
        <v>50</v>
      </c>
      <c r="J1911" s="1" t="s">
        <v>50</v>
      </c>
      <c r="K1911" s="6" t="s">
        <v>5077</v>
      </c>
      <c r="L1911" t="s">
        <v>13</v>
      </c>
      <c r="M1911" t="s">
        <v>28</v>
      </c>
      <c r="N1911" s="6" t="s">
        <v>5077</v>
      </c>
      <c r="O1911" t="s">
        <v>28</v>
      </c>
      <c r="P1911" t="s">
        <v>28</v>
      </c>
      <c r="Q1911" t="s">
        <v>28</v>
      </c>
      <c r="R1911" s="7" t="s">
        <v>5078</v>
      </c>
      <c r="S1911" s="8">
        <f>R1911/N1911 * -1</f>
      </c>
      <c r="T1911">
        <f>VLOOKUP(H1911,SKU_PORKMEAT!A2:D683,{3},FALSE)</f>
      </c>
      <c r="U1911" s="1">
        <f>VLOOKUP(UPPER(IF(IFERROR(VLOOKUP(E1911,SOTC_PORKMEAT!A2:B5441,{2},FALSE), TRUE)=TRUE, VLOOKUP(E1911,PICKUP_PORKMEAT!A2:B559,{2},FALSE),VLOOKUP(E1911,SOTC_PORKMEAT!A2:B5441,{2},FALSE))), CUSTOMERS_PORKMEAT!A2:C951,{3},FALSE)</f>
      </c>
      <c r="V1911" s="1">
        <f>VLOOKUP(UPPER(IF(IFERROR(VLOOKUP(E1911,SOTC_PORKMEAT!A2:B5441,{2},FALSE), TRUE)=TRUE, VLOOKUP(E1911,PICKUP_PORKMEAT!A2:B559,{2},FALSE),VLOOKUP(E1911,SOTC_PORKMEAT!A2:B5441,{2},FALSE))), CUSTOMERS_PORKMEAT!A2:D951,{4},FALSE)</f>
      </c>
      <c r="W1911" s="1">
        <f>VLOOKUP(H1911,SKU_PORKMEAT!A2:D683,{4},FALSE)</f>
      </c>
      <c r="X1911" s="1">
        <v>15</v>
      </c>
      <c r="Y1911" t="s">
        <v>200</v>
      </c>
    </row>
    <row r="1912" spans="1:25" x14ac:dyDescent="0.25">
      <c r="A1912" s="1">
        <v>2024</v>
      </c>
      <c r="B1912" s="1" t="s">
        <v>24</v>
      </c>
      <c r="C1912" s="1" t="s">
        <v>47</v>
      </c>
      <c r="D1912" s="1" t="s">
        <v>5079</v>
      </c>
      <c r="E1912" s="1">
        <v>2910022836</v>
      </c>
      <c r="F1912" s="1" t="s">
        <v>204</v>
      </c>
      <c r="G1912" t="s">
        <v>28</v>
      </c>
      <c r="H1912" s="1">
        <v>1000000001127</v>
      </c>
      <c r="I1912" s="1" t="s">
        <v>50</v>
      </c>
      <c r="J1912" s="1" t="s">
        <v>50</v>
      </c>
      <c r="K1912" s="6" t="s">
        <v>1896</v>
      </c>
      <c r="L1912" t="s">
        <v>13</v>
      </c>
      <c r="M1912" t="s">
        <v>28</v>
      </c>
      <c r="N1912" s="6" t="s">
        <v>1896</v>
      </c>
      <c r="O1912" t="s">
        <v>28</v>
      </c>
      <c r="P1912" t="s">
        <v>28</v>
      </c>
      <c r="Q1912" t="s">
        <v>28</v>
      </c>
      <c r="R1912" s="7" t="s">
        <v>5080</v>
      </c>
      <c r="S1912" s="8">
        <f>R1912/N1912 * -1</f>
      </c>
      <c r="T1912">
        <f>VLOOKUP(H1912,SKU_PORKMEAT!A2:D683,{3},FALSE)</f>
      </c>
      <c r="U1912" s="1">
        <f>VLOOKUP(UPPER(IF(IFERROR(VLOOKUP(E1912,SOTC_PORKMEAT!A2:B5441,{2},FALSE), TRUE)=TRUE, VLOOKUP(E1912,PICKUP_PORKMEAT!A2:B559,{2},FALSE),VLOOKUP(E1912,SOTC_PORKMEAT!A2:B5441,{2},FALSE))), CUSTOMERS_PORKMEAT!A2:C951,{3},FALSE)</f>
      </c>
      <c r="V1912" s="1">
        <f>VLOOKUP(UPPER(IF(IFERROR(VLOOKUP(E1912,SOTC_PORKMEAT!A2:B5441,{2},FALSE), TRUE)=TRUE, VLOOKUP(E1912,PICKUP_PORKMEAT!A2:B559,{2},FALSE),VLOOKUP(E1912,SOTC_PORKMEAT!A2:B5441,{2},FALSE))), CUSTOMERS_PORKMEAT!A2:D951,{4},FALSE)</f>
      </c>
      <c r="W1912" s="1">
        <f>VLOOKUP(H1912,SKU_PORKMEAT!A2:D683,{4},FALSE)</f>
      </c>
      <c r="X1912" s="1">
        <v>15</v>
      </c>
      <c r="Y1912" t="s">
        <v>204</v>
      </c>
    </row>
    <row r="1913" spans="1:25" x14ac:dyDescent="0.25">
      <c r="A1913" s="1">
        <v>2024</v>
      </c>
      <c r="B1913" s="1" t="s">
        <v>24</v>
      </c>
      <c r="C1913" s="1" t="s">
        <v>47</v>
      </c>
      <c r="D1913" s="1" t="s">
        <v>5081</v>
      </c>
      <c r="E1913" s="1">
        <v>2910022835</v>
      </c>
      <c r="F1913" s="1" t="s">
        <v>227</v>
      </c>
      <c r="G1913" t="s">
        <v>28</v>
      </c>
      <c r="H1913" s="1">
        <v>1000000001127</v>
      </c>
      <c r="I1913" s="1" t="s">
        <v>50</v>
      </c>
      <c r="J1913" s="1" t="s">
        <v>50</v>
      </c>
      <c r="K1913" s="6" t="s">
        <v>5082</v>
      </c>
      <c r="L1913" t="s">
        <v>13</v>
      </c>
      <c r="M1913" t="s">
        <v>28</v>
      </c>
      <c r="N1913" s="6" t="s">
        <v>5082</v>
      </c>
      <c r="O1913" t="s">
        <v>28</v>
      </c>
      <c r="P1913" t="s">
        <v>28</v>
      </c>
      <c r="Q1913" t="s">
        <v>28</v>
      </c>
      <c r="R1913" s="7" t="s">
        <v>5083</v>
      </c>
      <c r="S1913" s="8">
        <f>R1913/N1913 * -1</f>
      </c>
      <c r="T1913">
        <f>VLOOKUP(H1913,SKU_PORKMEAT!A2:D683,{3},FALSE)</f>
      </c>
      <c r="U1913" s="1">
        <f>VLOOKUP(UPPER(IF(IFERROR(VLOOKUP(E1913,SOTC_PORKMEAT!A2:B5441,{2},FALSE), TRUE)=TRUE, VLOOKUP(E1913,PICKUP_PORKMEAT!A2:B559,{2},FALSE),VLOOKUP(E1913,SOTC_PORKMEAT!A2:B5441,{2},FALSE))), CUSTOMERS_PORKMEAT!A2:C951,{3},FALSE)</f>
      </c>
      <c r="V1913" s="1">
        <f>VLOOKUP(UPPER(IF(IFERROR(VLOOKUP(E1913,SOTC_PORKMEAT!A2:B5441,{2},FALSE), TRUE)=TRUE, VLOOKUP(E1913,PICKUP_PORKMEAT!A2:B559,{2},FALSE),VLOOKUP(E1913,SOTC_PORKMEAT!A2:B5441,{2},FALSE))), CUSTOMERS_PORKMEAT!A2:D951,{4},FALSE)</f>
      </c>
      <c r="W1913" s="1">
        <f>VLOOKUP(H1913,SKU_PORKMEAT!A2:D683,{4},FALSE)</f>
      </c>
      <c r="X1913" s="1">
        <v>15</v>
      </c>
      <c r="Y1913" t="s">
        <v>227</v>
      </c>
    </row>
    <row r="1914" spans="1:25" x14ac:dyDescent="0.25">
      <c r="A1914" s="1">
        <v>2024</v>
      </c>
      <c r="B1914" s="1" t="s">
        <v>24</v>
      </c>
      <c r="C1914" s="1" t="s">
        <v>47</v>
      </c>
      <c r="D1914" s="1" t="s">
        <v>5084</v>
      </c>
      <c r="E1914" s="1">
        <v>2900002132</v>
      </c>
      <c r="F1914" s="1">
        <f>VLOOKUP(UPPER(IF(IFERROR(VLOOKUP(E1914,SOTC_PORKMEAT!A2:B5441,{2},FALSE), TRUE)=TRUE, VLOOKUP(E1914,PICKUP_PORKMEAT!A2:B559,{2},FALSE),VLOOKUP(E1914,SOTC_PORKMEAT!A2:B5441,{2},FALSE))), CUSTOMERS_PORKMEAT!A2:B951,{2},FALSE)</f>
      </c>
      <c r="G1914" t="s">
        <v>28</v>
      </c>
      <c r="H1914" s="1">
        <v>1000000001127</v>
      </c>
      <c r="I1914" s="1" t="s">
        <v>50</v>
      </c>
      <c r="J1914" s="1" t="s">
        <v>50</v>
      </c>
      <c r="K1914" s="6" t="s">
        <v>3727</v>
      </c>
      <c r="M1914" t="s">
        <v>28</v>
      </c>
      <c r="N1914" s="6" t="s">
        <v>3727</v>
      </c>
      <c r="O1914" t="s">
        <v>28</v>
      </c>
      <c r="P1914" t="s">
        <v>28</v>
      </c>
      <c r="Q1914" t="s">
        <v>28</v>
      </c>
      <c r="R1914" s="7" t="s">
        <v>5085</v>
      </c>
      <c r="S1914" s="8">
        <f>R1914/N1914 * -1</f>
      </c>
      <c r="T1914">
        <f>VLOOKUP(H1914,SKU_PORKMEAT!A2:D683,{3},FALSE)</f>
      </c>
      <c r="U1914" s="1">
        <f>VLOOKUP(UPPER(IF(IFERROR(VLOOKUP(E1914,SOTC_PORKMEAT!A2:B5441,{2},FALSE), TRUE)=TRUE, VLOOKUP(E1914,PICKUP_PORKMEAT!A2:B559,{2},FALSE),VLOOKUP(E1914,SOTC_PORKMEAT!A2:B5441,{2},FALSE))), CUSTOMERS_PORKMEAT!A2:C951,{3},FALSE)</f>
      </c>
      <c r="V1914" s="1">
        <f>VLOOKUP(UPPER(IF(IFERROR(VLOOKUP(E1914,SOTC_PORKMEAT!A2:B5441,{2},FALSE), TRUE)=TRUE, VLOOKUP(E1914,PICKUP_PORKMEAT!A2:B559,{2},FALSE),VLOOKUP(E1914,SOTC_PORKMEAT!A2:B5441,{2},FALSE))), CUSTOMERS_PORKMEAT!A2:D951,{4},FALSE)</f>
      </c>
      <c r="W1914" s="1">
        <f>VLOOKUP(H1914,SKU_PORKMEAT!A2:D683,{4},FALSE)</f>
      </c>
      <c r="X1914" s="1">
        <v>15</v>
      </c>
      <c r="Y1914" t="s">
        <v>256</v>
      </c>
    </row>
    <row r="1915" spans="1:25" x14ac:dyDescent="0.25">
      <c r="A1915" s="1">
        <v>2024</v>
      </c>
      <c r="B1915" s="1" t="s">
        <v>24</v>
      </c>
      <c r="C1915" s="1" t="s">
        <v>47</v>
      </c>
      <c r="D1915" s="1" t="s">
        <v>5086</v>
      </c>
      <c r="E1915" s="1">
        <v>2900002134</v>
      </c>
      <c r="F1915" s="1">
        <f>VLOOKUP(UPPER(IF(IFERROR(VLOOKUP(E1915,SOTC_PORKMEAT!A2:B5441,{2},FALSE), TRUE)=TRUE, VLOOKUP(E1915,PICKUP_PORKMEAT!A2:B559,{2},FALSE),VLOOKUP(E1915,SOTC_PORKMEAT!A2:B5441,{2},FALSE))), CUSTOMERS_PORKMEAT!A2:B951,{2},FALSE)</f>
      </c>
      <c r="G1915" t="s">
        <v>28</v>
      </c>
      <c r="H1915" s="1">
        <v>1000000001357</v>
      </c>
      <c r="I1915" s="1" t="s">
        <v>246</v>
      </c>
      <c r="J1915" s="1" t="s">
        <v>246</v>
      </c>
      <c r="K1915" s="6" t="s">
        <v>3727</v>
      </c>
      <c r="M1915" t="s">
        <v>28</v>
      </c>
      <c r="N1915" s="6" t="s">
        <v>3727</v>
      </c>
      <c r="O1915" t="s">
        <v>28</v>
      </c>
      <c r="P1915" t="s">
        <v>28</v>
      </c>
      <c r="Q1915" t="s">
        <v>28</v>
      </c>
      <c r="R1915" s="7" t="s">
        <v>5087</v>
      </c>
      <c r="S1915" s="8">
        <f>R1915/N1915 * -1</f>
      </c>
      <c r="T1915">
        <f>VLOOKUP(H1915,SKU_PORKMEAT!A2:D683,{3},FALSE)</f>
      </c>
      <c r="U1915" s="1">
        <f>VLOOKUP(UPPER(IF(IFERROR(VLOOKUP(E1915,SOTC_PORKMEAT!A2:B5441,{2},FALSE), TRUE)=TRUE, VLOOKUP(E1915,PICKUP_PORKMEAT!A2:B559,{2},FALSE),VLOOKUP(E1915,SOTC_PORKMEAT!A2:B5441,{2},FALSE))), CUSTOMERS_PORKMEAT!A2:C951,{3},FALSE)</f>
      </c>
      <c r="V1915" s="1">
        <f>VLOOKUP(UPPER(IF(IFERROR(VLOOKUP(E1915,SOTC_PORKMEAT!A2:B5441,{2},FALSE), TRUE)=TRUE, VLOOKUP(E1915,PICKUP_PORKMEAT!A2:B559,{2},FALSE),VLOOKUP(E1915,SOTC_PORKMEAT!A2:B5441,{2},FALSE))), CUSTOMERS_PORKMEAT!A2:D951,{4},FALSE)</f>
      </c>
      <c r="W1915" s="1">
        <f>VLOOKUP(H1915,SKU_PORKMEAT!A2:D683,{4},FALSE)</f>
      </c>
      <c r="X1915" s="1">
        <v>17</v>
      </c>
      <c r="Y1915" t="s">
        <v>256</v>
      </c>
    </row>
    <row r="1916" spans="1:25" x14ac:dyDescent="0.25">
      <c r="A1916" s="1">
        <v>2024</v>
      </c>
      <c r="B1916" s="1" t="s">
        <v>24</v>
      </c>
      <c r="C1916" s="1" t="s">
        <v>362</v>
      </c>
      <c r="D1916" s="1" t="s">
        <v>5088</v>
      </c>
      <c r="E1916" s="1">
        <v>2900002133</v>
      </c>
      <c r="F1916" s="1">
        <f>VLOOKUP(UPPER(IF(IFERROR(VLOOKUP(E1916,SOTC_PORKMEAT!A2:B5441,{2},FALSE), TRUE)=TRUE, VLOOKUP(E1916,PICKUP_PORKMEAT!A2:B559,{2},FALSE),VLOOKUP(E1916,SOTC_PORKMEAT!A2:B5441,{2},FALSE))), CUSTOMERS_PORKMEAT!A2:B951,{2},FALSE)</f>
      </c>
      <c r="G1916" t="s">
        <v>28</v>
      </c>
      <c r="H1916" s="1">
        <v>1000000001127</v>
      </c>
      <c r="I1916" s="1" t="s">
        <v>50</v>
      </c>
      <c r="J1916" s="1" t="s">
        <v>50</v>
      </c>
      <c r="K1916" s="6" t="s">
        <v>3727</v>
      </c>
      <c r="M1916" t="s">
        <v>28</v>
      </c>
      <c r="N1916" s="6" t="s">
        <v>3727</v>
      </c>
      <c r="O1916" t="s">
        <v>28</v>
      </c>
      <c r="P1916" t="s">
        <v>28</v>
      </c>
      <c r="Q1916" t="s">
        <v>28</v>
      </c>
      <c r="R1916" s="7" t="s">
        <v>5089</v>
      </c>
      <c r="S1916" s="8">
        <f>R1916/N1916 * -1</f>
      </c>
      <c r="T1916">
        <f>VLOOKUP(H1916,SKU_PORKMEAT!A2:D683,{3},FALSE)</f>
      </c>
      <c r="U1916" s="1">
        <f>VLOOKUP(UPPER(IF(IFERROR(VLOOKUP(E1916,SOTC_PORKMEAT!A2:B5441,{2},FALSE), TRUE)=TRUE, VLOOKUP(E1916,PICKUP_PORKMEAT!A2:B559,{2},FALSE),VLOOKUP(E1916,SOTC_PORKMEAT!A2:B5441,{2},FALSE))), CUSTOMERS_PORKMEAT!A2:C951,{3},FALSE)</f>
      </c>
      <c r="V1916" s="1">
        <f>VLOOKUP(UPPER(IF(IFERROR(VLOOKUP(E1916,SOTC_PORKMEAT!A2:B5441,{2},FALSE), TRUE)=TRUE, VLOOKUP(E1916,PICKUP_PORKMEAT!A2:B559,{2},FALSE),VLOOKUP(E1916,SOTC_PORKMEAT!A2:B5441,{2},FALSE))), CUSTOMERS_PORKMEAT!A2:D951,{4},FALSE)</f>
      </c>
      <c r="W1916" s="1">
        <f>VLOOKUP(H1916,SKU_PORKMEAT!A2:D683,{4},FALSE)</f>
      </c>
      <c r="X1916" s="1">
        <v>15</v>
      </c>
      <c r="Y1916" t="s">
        <v>256</v>
      </c>
    </row>
    <row r="1917" spans="1:25" x14ac:dyDescent="0.25">
      <c r="A1917" s="1">
        <v>2024</v>
      </c>
      <c r="B1917" s="1" t="s">
        <v>24</v>
      </c>
      <c r="C1917" s="1" t="s">
        <v>3001</v>
      </c>
      <c r="D1917" s="1" t="s">
        <v>5090</v>
      </c>
      <c r="E1917" s="1">
        <v>2100122607</v>
      </c>
      <c r="F1917" s="1" t="s">
        <v>92</v>
      </c>
      <c r="G1917" t="s">
        <v>28</v>
      </c>
      <c r="H1917" s="1">
        <v>1000000001128</v>
      </c>
      <c r="I1917" s="1" t="s">
        <v>73</v>
      </c>
      <c r="J1917" s="1" t="s">
        <v>73</v>
      </c>
      <c r="K1917" s="6" t="s">
        <v>4925</v>
      </c>
      <c r="L1917" t="s">
        <v>13</v>
      </c>
      <c r="M1917" t="s">
        <v>28</v>
      </c>
      <c r="N1917" s="6" t="s">
        <v>4925</v>
      </c>
      <c r="O1917" t="s">
        <v>28</v>
      </c>
      <c r="P1917" t="s">
        <v>28</v>
      </c>
      <c r="Q1917" t="s">
        <v>28</v>
      </c>
      <c r="R1917" s="7" t="s">
        <v>5091</v>
      </c>
      <c r="S1917" s="8">
        <f>R1917/N1917 * -1</f>
      </c>
      <c r="T1917">
        <f>VLOOKUP(H1917,SKU_PORKMEAT!A2:D683,{3},FALSE)</f>
      </c>
      <c r="U1917" s="1">
        <f>VLOOKUP(UPPER(IF(IFERROR(VLOOKUP(E1917,SOTC_PORKMEAT!A2:B5441,{2},FALSE), TRUE)=TRUE, VLOOKUP(E1917,PICKUP_PORKMEAT!A2:B559,{2},FALSE),VLOOKUP(E1917,SOTC_PORKMEAT!A2:B5441,{2},FALSE))), CUSTOMERS_PORKMEAT!A2:C951,{3},FALSE)</f>
      </c>
      <c r="V1917" s="1">
        <f>VLOOKUP(UPPER(IF(IFERROR(VLOOKUP(E1917,SOTC_PORKMEAT!A2:B5441,{2},FALSE), TRUE)=TRUE, VLOOKUP(E1917,PICKUP_PORKMEAT!A2:B559,{2},FALSE),VLOOKUP(E1917,SOTC_PORKMEAT!A2:B5441,{2},FALSE))), CUSTOMERS_PORKMEAT!A2:D951,{4},FALSE)</f>
      </c>
      <c r="W1917" s="1">
        <f>VLOOKUP(H1917,SKU_PORKMEAT!A2:D683,{4},FALSE)</f>
      </c>
      <c r="X1917" s="1">
        <v>15</v>
      </c>
      <c r="Y1917" t="s">
        <v>92</v>
      </c>
    </row>
    <row r="1918" spans="1:25" x14ac:dyDescent="0.25">
      <c r="A1918" s="1">
        <v>2024</v>
      </c>
      <c r="B1918" s="1" t="s">
        <v>24</v>
      </c>
      <c r="C1918" s="1" t="s">
        <v>3545</v>
      </c>
      <c r="D1918" s="1" t="s">
        <v>5092</v>
      </c>
      <c r="E1918" s="1">
        <v>2100122983</v>
      </c>
      <c r="F1918" s="1" t="s">
        <v>714</v>
      </c>
      <c r="G1918" t="s">
        <v>28</v>
      </c>
      <c r="H1918" s="1">
        <v>1000000000678</v>
      </c>
      <c r="I1918" s="1" t="s">
        <v>715</v>
      </c>
      <c r="J1918" s="1" t="s">
        <v>715</v>
      </c>
      <c r="K1918" s="6" t="s">
        <v>5093</v>
      </c>
      <c r="L1918" t="s">
        <v>13</v>
      </c>
      <c r="M1918" t="s">
        <v>28</v>
      </c>
      <c r="N1918" s="6" t="s">
        <v>5093</v>
      </c>
      <c r="O1918" t="s">
        <v>28</v>
      </c>
      <c r="P1918" t="s">
        <v>28</v>
      </c>
      <c r="Q1918" t="s">
        <v>28</v>
      </c>
      <c r="R1918" s="7" t="s">
        <v>5094</v>
      </c>
      <c r="S1918" s="8">
        <f>R1918/N1918 * -1</f>
      </c>
      <c r="T1918">
        <f>VLOOKUP(H1918,SKU_PORKMEAT!A2:D683,{3},FALSE)</f>
      </c>
      <c r="U1918" s="1">
        <f>VLOOKUP(UPPER(IF(IFERROR(VLOOKUP(E1918,SOTC_PORKMEAT!A2:B5441,{2},FALSE), TRUE)=TRUE, VLOOKUP(E1918,PICKUP_PORKMEAT!A2:B559,{2},FALSE),VLOOKUP(E1918,SOTC_PORKMEAT!A2:B5441,{2},FALSE))), CUSTOMERS_PORKMEAT!A2:C951,{3},FALSE)</f>
      </c>
      <c r="V1918" s="1">
        <f>VLOOKUP(UPPER(IF(IFERROR(VLOOKUP(E1918,SOTC_PORKMEAT!A2:B5441,{2},FALSE), TRUE)=TRUE, VLOOKUP(E1918,PICKUP_PORKMEAT!A2:B559,{2},FALSE),VLOOKUP(E1918,SOTC_PORKMEAT!A2:B5441,{2},FALSE))), CUSTOMERS_PORKMEAT!A2:D951,{4},FALSE)</f>
      </c>
      <c r="W1918" s="1">
        <f>VLOOKUP(H1918,SKU_PORKMEAT!A2:D683,{4},FALSE)</f>
      </c>
      <c r="X1918" s="1">
        <v>12</v>
      </c>
      <c r="Y1918" t="s">
        <v>714</v>
      </c>
    </row>
    <row r="1919" spans="1:25" x14ac:dyDescent="0.25">
      <c r="A1919" s="1">
        <v>2024</v>
      </c>
      <c r="B1919" s="1" t="s">
        <v>24</v>
      </c>
      <c r="C1919" s="1" t="s">
        <v>3545</v>
      </c>
      <c r="D1919" s="1" t="s">
        <v>5095</v>
      </c>
      <c r="E1919" s="1">
        <v>2100122984</v>
      </c>
      <c r="F1919" s="1" t="s">
        <v>714</v>
      </c>
      <c r="G1919" t="s">
        <v>28</v>
      </c>
      <c r="H1919" s="1">
        <v>1000000000678</v>
      </c>
      <c r="I1919" s="1" t="s">
        <v>715</v>
      </c>
      <c r="J1919" s="1" t="s">
        <v>715</v>
      </c>
      <c r="K1919" s="6" t="s">
        <v>5096</v>
      </c>
      <c r="L1919" t="s">
        <v>13</v>
      </c>
      <c r="M1919" t="s">
        <v>28</v>
      </c>
      <c r="N1919" s="6" t="s">
        <v>5096</v>
      </c>
      <c r="O1919" t="s">
        <v>28</v>
      </c>
      <c r="P1919" t="s">
        <v>28</v>
      </c>
      <c r="Q1919" t="s">
        <v>28</v>
      </c>
      <c r="R1919" s="7" t="s">
        <v>5097</v>
      </c>
      <c r="S1919" s="8">
        <f>R1919/N1919 * -1</f>
      </c>
      <c r="T1919">
        <f>VLOOKUP(H1919,SKU_PORKMEAT!A2:D683,{3},FALSE)</f>
      </c>
      <c r="U1919" s="1">
        <f>VLOOKUP(UPPER(IF(IFERROR(VLOOKUP(E1919,SOTC_PORKMEAT!A2:B5441,{2},FALSE), TRUE)=TRUE, VLOOKUP(E1919,PICKUP_PORKMEAT!A2:B559,{2},FALSE),VLOOKUP(E1919,SOTC_PORKMEAT!A2:B5441,{2},FALSE))), CUSTOMERS_PORKMEAT!A2:C951,{3},FALSE)</f>
      </c>
      <c r="V1919" s="1">
        <f>VLOOKUP(UPPER(IF(IFERROR(VLOOKUP(E1919,SOTC_PORKMEAT!A2:B5441,{2},FALSE), TRUE)=TRUE, VLOOKUP(E1919,PICKUP_PORKMEAT!A2:B559,{2},FALSE),VLOOKUP(E1919,SOTC_PORKMEAT!A2:B5441,{2},FALSE))), CUSTOMERS_PORKMEAT!A2:D951,{4},FALSE)</f>
      </c>
      <c r="W1919" s="1">
        <f>VLOOKUP(H1919,SKU_PORKMEAT!A2:D683,{4},FALSE)</f>
      </c>
      <c r="X1919" s="1">
        <v>12</v>
      </c>
      <c r="Y1919" t="s">
        <v>714</v>
      </c>
    </row>
    <row r="1920" spans="1:25" x14ac:dyDescent="0.25">
      <c r="A1920" s="1">
        <v>2024</v>
      </c>
      <c r="B1920" s="1" t="s">
        <v>24</v>
      </c>
      <c r="C1920" s="1" t="s">
        <v>3545</v>
      </c>
      <c r="D1920" s="1" t="s">
        <v>5095</v>
      </c>
      <c r="E1920" s="1">
        <v>2100122984</v>
      </c>
      <c r="F1920" s="1" t="s">
        <v>714</v>
      </c>
      <c r="G1920" t="s">
        <v>28</v>
      </c>
      <c r="H1920" s="1">
        <v>1000000001204</v>
      </c>
      <c r="I1920" s="1" t="s">
        <v>718</v>
      </c>
      <c r="J1920" s="1" t="s">
        <v>718</v>
      </c>
      <c r="K1920" s="6" t="s">
        <v>5098</v>
      </c>
      <c r="L1920" t="s">
        <v>13</v>
      </c>
      <c r="M1920" t="s">
        <v>28</v>
      </c>
      <c r="N1920" s="6" t="s">
        <v>5098</v>
      </c>
      <c r="O1920" t="s">
        <v>28</v>
      </c>
      <c r="P1920" t="s">
        <v>28</v>
      </c>
      <c r="Q1920" t="s">
        <v>28</v>
      </c>
      <c r="R1920" s="7" t="s">
        <v>5099</v>
      </c>
      <c r="S1920" s="8">
        <f>R1920/N1920 * -1</f>
      </c>
      <c r="T1920">
        <f>VLOOKUP(H1920,SKU_PORKMEAT!A2:D683,{3},FALSE)</f>
      </c>
      <c r="U1920" s="1">
        <f>VLOOKUP(UPPER(IF(IFERROR(VLOOKUP(E1920,SOTC_PORKMEAT!A2:B5441,{2},FALSE), TRUE)=TRUE, VLOOKUP(E1920,PICKUP_PORKMEAT!A2:B559,{2},FALSE),VLOOKUP(E1920,SOTC_PORKMEAT!A2:B5441,{2},FALSE))), CUSTOMERS_PORKMEAT!A2:C951,{3},FALSE)</f>
      </c>
      <c r="V1920" s="1">
        <f>VLOOKUP(UPPER(IF(IFERROR(VLOOKUP(E1920,SOTC_PORKMEAT!A2:B5441,{2},FALSE), TRUE)=TRUE, VLOOKUP(E1920,PICKUP_PORKMEAT!A2:B559,{2},FALSE),VLOOKUP(E1920,SOTC_PORKMEAT!A2:B5441,{2},FALSE))), CUSTOMERS_PORKMEAT!A2:D951,{4},FALSE)</f>
      </c>
      <c r="W1920" s="1">
        <f>VLOOKUP(H1920,SKU_PORKMEAT!A2:D683,{4},FALSE)</f>
      </c>
      <c r="X1920" s="1">
        <v>12</v>
      </c>
      <c r="Y1920" t="s">
        <v>714</v>
      </c>
    </row>
    <row r="1921" spans="1:25" x14ac:dyDescent="0.25">
      <c r="A1921" s="1">
        <v>2024</v>
      </c>
      <c r="B1921" s="1" t="s">
        <v>24</v>
      </c>
      <c r="C1921" s="1" t="s">
        <v>4260</v>
      </c>
      <c r="D1921" s="1" t="s">
        <v>5100</v>
      </c>
      <c r="E1921" s="1">
        <v>2100123389</v>
      </c>
      <c r="F1921" s="1" t="s">
        <v>67</v>
      </c>
      <c r="G1921" t="s">
        <v>28</v>
      </c>
      <c r="H1921" s="1">
        <v>1000000001131</v>
      </c>
      <c r="I1921" s="1" t="s">
        <v>55</v>
      </c>
      <c r="J1921" s="1" t="s">
        <v>55</v>
      </c>
      <c r="K1921" s="6" t="s">
        <v>5101</v>
      </c>
      <c r="L1921" t="s">
        <v>13</v>
      </c>
      <c r="M1921" t="s">
        <v>28</v>
      </c>
      <c r="N1921" s="6" t="s">
        <v>5101</v>
      </c>
      <c r="O1921" t="s">
        <v>28</v>
      </c>
      <c r="P1921" t="s">
        <v>28</v>
      </c>
      <c r="Q1921" t="s">
        <v>28</v>
      </c>
      <c r="R1921" s="7" t="s">
        <v>5102</v>
      </c>
      <c r="S1921" s="8">
        <f>R1921/N1921 * -1</f>
      </c>
      <c r="T1921">
        <f>VLOOKUP(H1921,SKU_PORKMEAT!A2:D683,{3},FALSE)</f>
      </c>
      <c r="U1921" s="1">
        <f>VLOOKUP(UPPER(IF(IFERROR(VLOOKUP(E1921,SOTC_PORKMEAT!A2:B5441,{2},FALSE), TRUE)=TRUE, VLOOKUP(E1921,PICKUP_PORKMEAT!A2:B559,{2},FALSE),VLOOKUP(E1921,SOTC_PORKMEAT!A2:B5441,{2},FALSE))), CUSTOMERS_PORKMEAT!A2:C951,{3},FALSE)</f>
      </c>
      <c r="V1921" s="1">
        <f>VLOOKUP(UPPER(IF(IFERROR(VLOOKUP(E1921,SOTC_PORKMEAT!A2:B5441,{2},FALSE), TRUE)=TRUE, VLOOKUP(E1921,PICKUP_PORKMEAT!A2:B559,{2},FALSE),VLOOKUP(E1921,SOTC_PORKMEAT!A2:B5441,{2},FALSE))), CUSTOMERS_PORKMEAT!A2:D951,{4},FALSE)</f>
      </c>
      <c r="W1921" s="1">
        <f>VLOOKUP(H1921,SKU_PORKMEAT!A2:D683,{4},FALSE)</f>
      </c>
      <c r="X1921" s="1">
        <v>10</v>
      </c>
      <c r="Y1921" t="s">
        <v>67</v>
      </c>
    </row>
    <row r="1922" spans="1:25" x14ac:dyDescent="0.25">
      <c r="A1922" s="1">
        <v>2024</v>
      </c>
      <c r="B1922" s="1" t="s">
        <v>24</v>
      </c>
      <c r="C1922" s="1" t="s">
        <v>4260</v>
      </c>
      <c r="D1922" s="1" t="s">
        <v>5103</v>
      </c>
      <c r="E1922" s="1">
        <v>2100123382</v>
      </c>
      <c r="F1922" s="1" t="s">
        <v>67</v>
      </c>
      <c r="G1922" t="s">
        <v>28</v>
      </c>
      <c r="H1922" s="1">
        <v>1000000002946</v>
      </c>
      <c r="I1922" s="1" t="s">
        <v>5104</v>
      </c>
      <c r="J1922" s="1" t="s">
        <v>5104</v>
      </c>
      <c r="K1922" s="6" t="s">
        <v>5105</v>
      </c>
      <c r="L1922" t="s">
        <v>13</v>
      </c>
      <c r="M1922" t="s">
        <v>28</v>
      </c>
      <c r="N1922" s="6" t="s">
        <v>5105</v>
      </c>
      <c r="O1922" t="s">
        <v>28</v>
      </c>
      <c r="P1922" t="s">
        <v>28</v>
      </c>
      <c r="Q1922" t="s">
        <v>28</v>
      </c>
      <c r="R1922" s="7" t="s">
        <v>5106</v>
      </c>
      <c r="S1922" s="8">
        <f>R1922/N1922 * -1</f>
      </c>
      <c r="T1922">
        <f>VLOOKUP(H1922,SKU_PORKMEAT!A2:D683,{3},FALSE)</f>
      </c>
      <c r="U1922" s="1">
        <f>VLOOKUP(UPPER(IF(IFERROR(VLOOKUP(E1922,SOTC_PORKMEAT!A2:B5441,{2},FALSE), TRUE)=TRUE, VLOOKUP(E1922,PICKUP_PORKMEAT!A2:B559,{2},FALSE),VLOOKUP(E1922,SOTC_PORKMEAT!A2:B5441,{2},FALSE))), CUSTOMERS_PORKMEAT!A2:C951,{3},FALSE)</f>
      </c>
      <c r="V1922" s="1">
        <f>VLOOKUP(UPPER(IF(IFERROR(VLOOKUP(E1922,SOTC_PORKMEAT!A2:B5441,{2},FALSE), TRUE)=TRUE, VLOOKUP(E1922,PICKUP_PORKMEAT!A2:B559,{2},FALSE),VLOOKUP(E1922,SOTC_PORKMEAT!A2:B5441,{2},FALSE))), CUSTOMERS_PORKMEAT!A2:D951,{4},FALSE)</f>
      </c>
      <c r="W1922" s="1">
        <f>VLOOKUP(H1922,SKU_PORKMEAT!A2:D683,{4},FALSE)</f>
      </c>
      <c r="X1922" s="1">
        <v>10</v>
      </c>
      <c r="Y1922" t="s">
        <v>67</v>
      </c>
    </row>
    <row r="1923" spans="1:25" x14ac:dyDescent="0.25">
      <c r="A1923" s="1">
        <v>2024</v>
      </c>
      <c r="B1923" s="1" t="s">
        <v>24</v>
      </c>
      <c r="C1923" s="1" t="s">
        <v>4260</v>
      </c>
      <c r="D1923" s="1" t="s">
        <v>5103</v>
      </c>
      <c r="E1923" s="1">
        <v>2100123382</v>
      </c>
      <c r="F1923" s="1" t="s">
        <v>67</v>
      </c>
      <c r="G1923" t="s">
        <v>28</v>
      </c>
      <c r="H1923" s="1">
        <v>1000000002947</v>
      </c>
      <c r="I1923" s="1" t="s">
        <v>5107</v>
      </c>
      <c r="J1923" s="1" t="s">
        <v>5107</v>
      </c>
      <c r="K1923" s="6" t="s">
        <v>5108</v>
      </c>
      <c r="L1923" t="s">
        <v>13</v>
      </c>
      <c r="M1923" t="s">
        <v>28</v>
      </c>
      <c r="N1923" s="6" t="s">
        <v>5108</v>
      </c>
      <c r="O1923" t="s">
        <v>28</v>
      </c>
      <c r="P1923" t="s">
        <v>28</v>
      </c>
      <c r="Q1923" t="s">
        <v>28</v>
      </c>
      <c r="R1923" s="7" t="s">
        <v>5109</v>
      </c>
      <c r="S1923" s="8">
        <f>R1923/N1923 * -1</f>
      </c>
      <c r="T1923">
        <f>VLOOKUP(H1923,SKU_PORKMEAT!A2:D683,{3},FALSE)</f>
      </c>
      <c r="U1923" s="1">
        <f>VLOOKUP(UPPER(IF(IFERROR(VLOOKUP(E1923,SOTC_PORKMEAT!A2:B5441,{2},FALSE), TRUE)=TRUE, VLOOKUP(E1923,PICKUP_PORKMEAT!A2:B559,{2},FALSE),VLOOKUP(E1923,SOTC_PORKMEAT!A2:B5441,{2},FALSE))), CUSTOMERS_PORKMEAT!A2:C951,{3},FALSE)</f>
      </c>
      <c r="V1923" s="1">
        <f>VLOOKUP(UPPER(IF(IFERROR(VLOOKUP(E1923,SOTC_PORKMEAT!A2:B5441,{2},FALSE), TRUE)=TRUE, VLOOKUP(E1923,PICKUP_PORKMEAT!A2:B559,{2},FALSE),VLOOKUP(E1923,SOTC_PORKMEAT!A2:B5441,{2},FALSE))), CUSTOMERS_PORKMEAT!A2:D951,{4},FALSE)</f>
      </c>
      <c r="W1923" s="1">
        <f>VLOOKUP(H1923,SKU_PORKMEAT!A2:D683,{4},FALSE)</f>
      </c>
      <c r="X1923" s="1">
        <v>10</v>
      </c>
      <c r="Y1923" t="s">
        <v>67</v>
      </c>
    </row>
    <row r="1924" spans="1:25" x14ac:dyDescent="0.25">
      <c r="A1924" s="1">
        <v>2024</v>
      </c>
      <c r="B1924" s="1" t="s">
        <v>24</v>
      </c>
      <c r="C1924" s="1" t="s">
        <v>4260</v>
      </c>
      <c r="D1924" s="1" t="s">
        <v>5103</v>
      </c>
      <c r="E1924" s="1">
        <v>2100123382</v>
      </c>
      <c r="F1924" s="1" t="s">
        <v>67</v>
      </c>
      <c r="G1924" t="s">
        <v>28</v>
      </c>
      <c r="H1924" s="1">
        <v>1000000002962</v>
      </c>
      <c r="I1924" s="1" t="s">
        <v>5110</v>
      </c>
      <c r="J1924" s="1" t="s">
        <v>5110</v>
      </c>
      <c r="K1924" s="6" t="s">
        <v>5111</v>
      </c>
      <c r="L1924" t="s">
        <v>13</v>
      </c>
      <c r="M1924" t="s">
        <v>28</v>
      </c>
      <c r="N1924" s="6" t="s">
        <v>5111</v>
      </c>
      <c r="O1924" t="s">
        <v>28</v>
      </c>
      <c r="P1924" t="s">
        <v>28</v>
      </c>
      <c r="Q1924" t="s">
        <v>28</v>
      </c>
      <c r="R1924" s="7" t="s">
        <v>5112</v>
      </c>
      <c r="S1924" s="8">
        <f>R1924/N1924 * -1</f>
      </c>
      <c r="T1924">
        <f>VLOOKUP(H1924,SKU_PORKMEAT!A2:D683,{3},FALSE)</f>
      </c>
      <c r="U1924" s="1">
        <f>VLOOKUP(UPPER(IF(IFERROR(VLOOKUP(E1924,SOTC_PORKMEAT!A2:B5441,{2},FALSE), TRUE)=TRUE, VLOOKUP(E1924,PICKUP_PORKMEAT!A2:B559,{2},FALSE),VLOOKUP(E1924,SOTC_PORKMEAT!A2:B5441,{2},FALSE))), CUSTOMERS_PORKMEAT!A2:C951,{3},FALSE)</f>
      </c>
      <c r="V1924" s="1">
        <f>VLOOKUP(UPPER(IF(IFERROR(VLOOKUP(E1924,SOTC_PORKMEAT!A2:B5441,{2},FALSE), TRUE)=TRUE, VLOOKUP(E1924,PICKUP_PORKMEAT!A2:B559,{2},FALSE),VLOOKUP(E1924,SOTC_PORKMEAT!A2:B5441,{2},FALSE))), CUSTOMERS_PORKMEAT!A2:D951,{4},FALSE)</f>
      </c>
      <c r="W1924" s="1">
        <f>VLOOKUP(H1924,SKU_PORKMEAT!A2:D683,{4},FALSE)</f>
      </c>
      <c r="X1924" s="1">
        <v>10</v>
      </c>
      <c r="Y1924" t="s">
        <v>67</v>
      </c>
    </row>
    <row r="1925" spans="1:25" x14ac:dyDescent="0.25">
      <c r="A1925" s="1">
        <v>2024</v>
      </c>
      <c r="B1925" s="1" t="s">
        <v>24</v>
      </c>
      <c r="C1925" s="1" t="s">
        <v>4260</v>
      </c>
      <c r="D1925" s="1" t="s">
        <v>5113</v>
      </c>
      <c r="E1925" s="1">
        <v>2100123390</v>
      </c>
      <c r="F1925" s="1" t="s">
        <v>67</v>
      </c>
      <c r="G1925" t="s">
        <v>28</v>
      </c>
      <c r="H1925" s="1">
        <v>1000000001131</v>
      </c>
      <c r="I1925" s="1" t="s">
        <v>55</v>
      </c>
      <c r="J1925" s="1" t="s">
        <v>55</v>
      </c>
      <c r="K1925" s="6" t="s">
        <v>5114</v>
      </c>
      <c r="L1925" t="s">
        <v>13</v>
      </c>
      <c r="M1925" t="s">
        <v>28</v>
      </c>
      <c r="N1925" s="6" t="s">
        <v>5114</v>
      </c>
      <c r="O1925" t="s">
        <v>28</v>
      </c>
      <c r="P1925" t="s">
        <v>28</v>
      </c>
      <c r="Q1925" t="s">
        <v>28</v>
      </c>
      <c r="R1925" s="7" t="s">
        <v>5115</v>
      </c>
      <c r="S1925" s="8">
        <f>R1925/N1925 * -1</f>
      </c>
      <c r="T1925">
        <f>VLOOKUP(H1925,SKU_PORKMEAT!A2:D683,{3},FALSE)</f>
      </c>
      <c r="U1925" s="1">
        <f>VLOOKUP(UPPER(IF(IFERROR(VLOOKUP(E1925,SOTC_PORKMEAT!A2:B5441,{2},FALSE), TRUE)=TRUE, VLOOKUP(E1925,PICKUP_PORKMEAT!A2:B559,{2},FALSE),VLOOKUP(E1925,SOTC_PORKMEAT!A2:B5441,{2},FALSE))), CUSTOMERS_PORKMEAT!A2:C951,{3},FALSE)</f>
      </c>
      <c r="V1925" s="1">
        <f>VLOOKUP(UPPER(IF(IFERROR(VLOOKUP(E1925,SOTC_PORKMEAT!A2:B5441,{2},FALSE), TRUE)=TRUE, VLOOKUP(E1925,PICKUP_PORKMEAT!A2:B559,{2},FALSE),VLOOKUP(E1925,SOTC_PORKMEAT!A2:B5441,{2},FALSE))), CUSTOMERS_PORKMEAT!A2:D951,{4},FALSE)</f>
      </c>
      <c r="W1925" s="1">
        <f>VLOOKUP(H1925,SKU_PORKMEAT!A2:D683,{4},FALSE)</f>
      </c>
      <c r="X1925" s="1">
        <v>10</v>
      </c>
      <c r="Y1925" t="s">
        <v>67</v>
      </c>
    </row>
    <row r="1926" spans="1:25" x14ac:dyDescent="0.25">
      <c r="A1926" s="1">
        <v>2024</v>
      </c>
      <c r="B1926" s="1" t="s">
        <v>24</v>
      </c>
      <c r="C1926" s="1" t="s">
        <v>4260</v>
      </c>
      <c r="D1926" s="1" t="s">
        <v>5116</v>
      </c>
      <c r="E1926" s="1">
        <v>2100123387</v>
      </c>
      <c r="F1926" s="1" t="s">
        <v>77</v>
      </c>
      <c r="G1926" t="s">
        <v>28</v>
      </c>
      <c r="H1926" s="1">
        <v>1000000001325</v>
      </c>
      <c r="I1926" s="1" t="s">
        <v>585</v>
      </c>
      <c r="J1926" s="1" t="s">
        <v>585</v>
      </c>
      <c r="K1926" s="6" t="s">
        <v>5117</v>
      </c>
      <c r="L1926" t="s">
        <v>13</v>
      </c>
      <c r="M1926" t="s">
        <v>28</v>
      </c>
      <c r="N1926" s="6" t="s">
        <v>5117</v>
      </c>
      <c r="O1926" t="s">
        <v>28</v>
      </c>
      <c r="P1926" t="s">
        <v>28</v>
      </c>
      <c r="Q1926" t="s">
        <v>28</v>
      </c>
      <c r="R1926" s="7" t="s">
        <v>5118</v>
      </c>
      <c r="S1926" s="8">
        <f>R1926/N1926 * -1</f>
      </c>
      <c r="T1926">
        <f>VLOOKUP(H1926,SKU_PORKMEAT!A2:D683,{3},FALSE)</f>
      </c>
      <c r="U1926" s="1">
        <f>VLOOKUP(UPPER(IF(IFERROR(VLOOKUP(E1926,SOTC_PORKMEAT!A2:B5441,{2},FALSE), TRUE)=TRUE, VLOOKUP(E1926,PICKUP_PORKMEAT!A2:B559,{2},FALSE),VLOOKUP(E1926,SOTC_PORKMEAT!A2:B5441,{2},FALSE))), CUSTOMERS_PORKMEAT!A2:C951,{3},FALSE)</f>
      </c>
      <c r="V1926" s="1">
        <f>VLOOKUP(UPPER(IF(IFERROR(VLOOKUP(E1926,SOTC_PORKMEAT!A2:B5441,{2},FALSE), TRUE)=TRUE, VLOOKUP(E1926,PICKUP_PORKMEAT!A2:B559,{2},FALSE),VLOOKUP(E1926,SOTC_PORKMEAT!A2:B5441,{2},FALSE))), CUSTOMERS_PORKMEAT!A2:D951,{4},FALSE)</f>
      </c>
      <c r="W1926" s="1">
        <f>VLOOKUP(H1926,SKU_PORKMEAT!A2:D683,{4},FALSE)</f>
      </c>
      <c r="X1926" s="1">
        <v>13</v>
      </c>
      <c r="Y1926" t="s">
        <v>77</v>
      </c>
    </row>
    <row r="1927" spans="1:25" x14ac:dyDescent="0.25">
      <c r="A1927" s="1">
        <v>2024</v>
      </c>
      <c r="B1927" s="1" t="s">
        <v>24</v>
      </c>
      <c r="C1927" s="1" t="s">
        <v>4260</v>
      </c>
      <c r="D1927" s="1" t="s">
        <v>5116</v>
      </c>
      <c r="E1927" s="1">
        <v>2100123387</v>
      </c>
      <c r="F1927" s="1" t="s">
        <v>77</v>
      </c>
      <c r="G1927" t="s">
        <v>28</v>
      </c>
      <c r="H1927" s="1">
        <v>1000000001331</v>
      </c>
      <c r="I1927" s="1" t="s">
        <v>299</v>
      </c>
      <c r="J1927" s="1" t="s">
        <v>299</v>
      </c>
      <c r="K1927" s="6" t="s">
        <v>4829</v>
      </c>
      <c r="L1927" t="s">
        <v>13</v>
      </c>
      <c r="M1927" t="s">
        <v>28</v>
      </c>
      <c r="N1927" s="6" t="s">
        <v>4829</v>
      </c>
      <c r="O1927" t="s">
        <v>28</v>
      </c>
      <c r="P1927" t="s">
        <v>28</v>
      </c>
      <c r="Q1927" t="s">
        <v>28</v>
      </c>
      <c r="R1927" s="7" t="s">
        <v>4830</v>
      </c>
      <c r="S1927" s="8">
        <f>R1927/N1927 * -1</f>
      </c>
      <c r="T1927">
        <f>VLOOKUP(H1927,SKU_PORKMEAT!A2:D683,{3},FALSE)</f>
      </c>
      <c r="U1927" s="1">
        <f>VLOOKUP(UPPER(IF(IFERROR(VLOOKUP(E1927,SOTC_PORKMEAT!A2:B5441,{2},FALSE), TRUE)=TRUE, VLOOKUP(E1927,PICKUP_PORKMEAT!A2:B559,{2},FALSE),VLOOKUP(E1927,SOTC_PORKMEAT!A2:B5441,{2},FALSE))), CUSTOMERS_PORKMEAT!A2:C951,{3},FALSE)</f>
      </c>
      <c r="V1927" s="1">
        <f>VLOOKUP(UPPER(IF(IFERROR(VLOOKUP(E1927,SOTC_PORKMEAT!A2:B5441,{2},FALSE), TRUE)=TRUE, VLOOKUP(E1927,PICKUP_PORKMEAT!A2:B559,{2},FALSE),VLOOKUP(E1927,SOTC_PORKMEAT!A2:B5441,{2},FALSE))), CUSTOMERS_PORKMEAT!A2:D951,{4},FALSE)</f>
      </c>
      <c r="W1927" s="1">
        <f>VLOOKUP(H1927,SKU_PORKMEAT!A2:D683,{4},FALSE)</f>
      </c>
      <c r="X1927" s="1">
        <v>13</v>
      </c>
      <c r="Y1927" t="s">
        <v>77</v>
      </c>
    </row>
    <row r="1928" spans="1:25" x14ac:dyDescent="0.25">
      <c r="A1928" s="1">
        <v>2024</v>
      </c>
      <c r="B1928" s="1" t="s">
        <v>24</v>
      </c>
      <c r="C1928" s="1" t="s">
        <v>4270</v>
      </c>
      <c r="D1928" s="1" t="s">
        <v>5119</v>
      </c>
      <c r="E1928" s="1">
        <v>2100123796</v>
      </c>
      <c r="F1928" s="1" t="s">
        <v>92</v>
      </c>
      <c r="G1928" t="s">
        <v>28</v>
      </c>
      <c r="H1928" s="1">
        <v>1000000001128</v>
      </c>
      <c r="I1928" s="1" t="s">
        <v>73</v>
      </c>
      <c r="J1928" s="1" t="s">
        <v>73</v>
      </c>
      <c r="K1928" s="6" t="s">
        <v>5120</v>
      </c>
      <c r="L1928" t="s">
        <v>13</v>
      </c>
      <c r="M1928" t="s">
        <v>28</v>
      </c>
      <c r="N1928" s="6" t="s">
        <v>5120</v>
      </c>
      <c r="O1928" t="s">
        <v>28</v>
      </c>
      <c r="P1928" t="s">
        <v>28</v>
      </c>
      <c r="Q1928" t="s">
        <v>28</v>
      </c>
      <c r="R1928" s="7" t="s">
        <v>5121</v>
      </c>
      <c r="S1928" s="8">
        <f>R1928/N1928 * -1</f>
      </c>
      <c r="T1928">
        <f>VLOOKUP(H1928,SKU_PORKMEAT!A2:D683,{3},FALSE)</f>
      </c>
      <c r="U1928" s="1">
        <f>VLOOKUP(UPPER(IF(IFERROR(VLOOKUP(E1928,SOTC_PORKMEAT!A2:B5441,{2},FALSE), TRUE)=TRUE, VLOOKUP(E1928,PICKUP_PORKMEAT!A2:B559,{2},FALSE),VLOOKUP(E1928,SOTC_PORKMEAT!A2:B5441,{2},FALSE))), CUSTOMERS_PORKMEAT!A2:C951,{3},FALSE)</f>
      </c>
      <c r="V1928" s="1">
        <f>VLOOKUP(UPPER(IF(IFERROR(VLOOKUP(E1928,SOTC_PORKMEAT!A2:B5441,{2},FALSE), TRUE)=TRUE, VLOOKUP(E1928,PICKUP_PORKMEAT!A2:B559,{2},FALSE),VLOOKUP(E1928,SOTC_PORKMEAT!A2:B5441,{2},FALSE))), CUSTOMERS_PORKMEAT!A2:D951,{4},FALSE)</f>
      </c>
      <c r="W1928" s="1">
        <f>VLOOKUP(H1928,SKU_PORKMEAT!A2:D683,{4},FALSE)</f>
      </c>
      <c r="X1928" s="1">
        <v>15</v>
      </c>
      <c r="Y1928" t="s">
        <v>92</v>
      </c>
    </row>
    <row r="1929" spans="1:25" x14ac:dyDescent="0.25">
      <c r="A1929" s="1">
        <v>2024</v>
      </c>
      <c r="B1929" s="1" t="s">
        <v>24</v>
      </c>
      <c r="C1929" s="1" t="s">
        <v>4270</v>
      </c>
      <c r="D1929" s="1" t="s">
        <v>5122</v>
      </c>
      <c r="E1929" s="1">
        <v>2100123837</v>
      </c>
      <c r="F1929" s="1" t="s">
        <v>96</v>
      </c>
      <c r="G1929" t="s">
        <v>28</v>
      </c>
      <c r="H1929" s="1">
        <v>1000000001128</v>
      </c>
      <c r="I1929" s="1" t="s">
        <v>73</v>
      </c>
      <c r="J1929" s="1" t="s">
        <v>73</v>
      </c>
      <c r="K1929" s="6" t="s">
        <v>5123</v>
      </c>
      <c r="L1929" t="s">
        <v>13</v>
      </c>
      <c r="M1929" t="s">
        <v>28</v>
      </c>
      <c r="N1929" s="6" t="s">
        <v>5123</v>
      </c>
      <c r="O1929" t="s">
        <v>28</v>
      </c>
      <c r="P1929" t="s">
        <v>28</v>
      </c>
      <c r="Q1929" t="s">
        <v>28</v>
      </c>
      <c r="R1929" s="7" t="s">
        <v>5124</v>
      </c>
      <c r="S1929" s="8">
        <f>R1929/N1929 * -1</f>
      </c>
      <c r="T1929">
        <f>VLOOKUP(H1929,SKU_PORKMEAT!A2:D683,{3},FALSE)</f>
      </c>
      <c r="U1929" s="1">
        <f>VLOOKUP(UPPER(IF(IFERROR(VLOOKUP(E1929,SOTC_PORKMEAT!A2:B5441,{2},FALSE), TRUE)=TRUE, VLOOKUP(E1929,PICKUP_PORKMEAT!A2:B559,{2},FALSE),VLOOKUP(E1929,SOTC_PORKMEAT!A2:B5441,{2},FALSE))), CUSTOMERS_PORKMEAT!A2:C951,{3},FALSE)</f>
      </c>
      <c r="V1929" s="1">
        <f>VLOOKUP(UPPER(IF(IFERROR(VLOOKUP(E1929,SOTC_PORKMEAT!A2:B5441,{2},FALSE), TRUE)=TRUE, VLOOKUP(E1929,PICKUP_PORKMEAT!A2:B559,{2},FALSE),VLOOKUP(E1929,SOTC_PORKMEAT!A2:B5441,{2},FALSE))), CUSTOMERS_PORKMEAT!A2:D951,{4},FALSE)</f>
      </c>
      <c r="W1929" s="1">
        <f>VLOOKUP(H1929,SKU_PORKMEAT!A2:D683,{4},FALSE)</f>
      </c>
      <c r="X1929" s="1">
        <v>15</v>
      </c>
      <c r="Y1929" t="s">
        <v>96</v>
      </c>
    </row>
    <row r="1930" spans="1:25" x14ac:dyDescent="0.25">
      <c r="A1930" s="1">
        <v>2024</v>
      </c>
      <c r="B1930" s="1" t="s">
        <v>24</v>
      </c>
      <c r="C1930" s="1" t="s">
        <v>4260</v>
      </c>
      <c r="D1930" s="1" t="s">
        <v>5125</v>
      </c>
      <c r="E1930" s="1">
        <v>2100123784</v>
      </c>
      <c r="F1930" s="1" t="s">
        <v>100</v>
      </c>
      <c r="G1930" t="s">
        <v>28</v>
      </c>
      <c r="H1930" s="1">
        <v>1000000001128</v>
      </c>
      <c r="I1930" s="1" t="s">
        <v>73</v>
      </c>
      <c r="J1930" s="1" t="s">
        <v>73</v>
      </c>
      <c r="K1930" s="6" t="s">
        <v>5126</v>
      </c>
      <c r="L1930" t="s">
        <v>13</v>
      </c>
      <c r="M1930" t="s">
        <v>28</v>
      </c>
      <c r="N1930" s="6" t="s">
        <v>5126</v>
      </c>
      <c r="O1930" t="s">
        <v>28</v>
      </c>
      <c r="P1930" t="s">
        <v>28</v>
      </c>
      <c r="Q1930" t="s">
        <v>28</v>
      </c>
      <c r="R1930" s="7" t="s">
        <v>5127</v>
      </c>
      <c r="S1930" s="8">
        <f>R1930/N1930 * -1</f>
      </c>
      <c r="T1930">
        <f>VLOOKUP(H1930,SKU_PORKMEAT!A2:D683,{3},FALSE)</f>
      </c>
      <c r="U1930" s="1">
        <f>VLOOKUP(UPPER(IF(IFERROR(VLOOKUP(E1930,SOTC_PORKMEAT!A2:B5441,{2},FALSE), TRUE)=TRUE, VLOOKUP(E1930,PICKUP_PORKMEAT!A2:B559,{2},FALSE),VLOOKUP(E1930,SOTC_PORKMEAT!A2:B5441,{2},FALSE))), CUSTOMERS_PORKMEAT!A2:C951,{3},FALSE)</f>
      </c>
      <c r="V1930" s="1">
        <f>VLOOKUP(UPPER(IF(IFERROR(VLOOKUP(E1930,SOTC_PORKMEAT!A2:B5441,{2},FALSE), TRUE)=TRUE, VLOOKUP(E1930,PICKUP_PORKMEAT!A2:B559,{2},FALSE),VLOOKUP(E1930,SOTC_PORKMEAT!A2:B5441,{2},FALSE))), CUSTOMERS_PORKMEAT!A2:D951,{4},FALSE)</f>
      </c>
      <c r="W1930" s="1">
        <f>VLOOKUP(H1930,SKU_PORKMEAT!A2:D683,{4},FALSE)</f>
      </c>
      <c r="X1930" s="1">
        <v>12</v>
      </c>
      <c r="Y1930" t="s">
        <v>100</v>
      </c>
    </row>
    <row r="1931" spans="1:25" x14ac:dyDescent="0.25">
      <c r="A1931" s="1">
        <v>2024</v>
      </c>
      <c r="B1931" s="1" t="s">
        <v>24</v>
      </c>
      <c r="C1931" s="1" t="s">
        <v>4270</v>
      </c>
      <c r="D1931" s="1" t="s">
        <v>5128</v>
      </c>
      <c r="E1931" s="1">
        <v>2100123828</v>
      </c>
      <c r="F1931" s="1" t="s">
        <v>49</v>
      </c>
      <c r="G1931" t="s">
        <v>28</v>
      </c>
      <c r="H1931" s="1">
        <v>1000000001127</v>
      </c>
      <c r="I1931" s="1" t="s">
        <v>50</v>
      </c>
      <c r="J1931" s="1" t="s">
        <v>50</v>
      </c>
      <c r="K1931" s="6" t="s">
        <v>5129</v>
      </c>
      <c r="L1931" t="s">
        <v>13</v>
      </c>
      <c r="M1931" t="s">
        <v>28</v>
      </c>
      <c r="N1931" s="6" t="s">
        <v>5129</v>
      </c>
      <c r="O1931" t="s">
        <v>28</v>
      </c>
      <c r="P1931" t="s">
        <v>28</v>
      </c>
      <c r="Q1931" t="s">
        <v>28</v>
      </c>
      <c r="R1931" s="7" t="s">
        <v>5130</v>
      </c>
      <c r="S1931" s="8">
        <f>R1931/N1931 * -1</f>
      </c>
      <c r="T1931">
        <f>VLOOKUP(H1931,SKU_PORKMEAT!A2:D683,{3},FALSE)</f>
      </c>
      <c r="U1931" s="1">
        <f>VLOOKUP(UPPER(IF(IFERROR(VLOOKUP(E1931,SOTC_PORKMEAT!A2:B5441,{2},FALSE), TRUE)=TRUE, VLOOKUP(E1931,PICKUP_PORKMEAT!A2:B559,{2},FALSE),VLOOKUP(E1931,SOTC_PORKMEAT!A2:B5441,{2},FALSE))), CUSTOMERS_PORKMEAT!A2:C951,{3},FALSE)</f>
      </c>
      <c r="V1931" s="1">
        <f>VLOOKUP(UPPER(IF(IFERROR(VLOOKUP(E1931,SOTC_PORKMEAT!A2:B5441,{2},FALSE), TRUE)=TRUE, VLOOKUP(E1931,PICKUP_PORKMEAT!A2:B559,{2},FALSE),VLOOKUP(E1931,SOTC_PORKMEAT!A2:B5441,{2},FALSE))), CUSTOMERS_PORKMEAT!A2:D951,{4},FALSE)</f>
      </c>
      <c r="W1931" s="1">
        <f>VLOOKUP(H1931,SKU_PORKMEAT!A2:D683,{4},FALSE)</f>
      </c>
      <c r="X1931" s="1">
        <v>15</v>
      </c>
      <c r="Y1931" t="s">
        <v>49</v>
      </c>
    </row>
    <row r="1932" spans="1:25" x14ac:dyDescent="0.25">
      <c r="A1932" s="1">
        <v>2024</v>
      </c>
      <c r="B1932" s="1" t="s">
        <v>24</v>
      </c>
      <c r="C1932" s="1" t="s">
        <v>4270</v>
      </c>
      <c r="D1932" s="1" t="s">
        <v>5131</v>
      </c>
      <c r="E1932" s="1">
        <v>2100123819</v>
      </c>
      <c r="F1932" s="1" t="s">
        <v>104</v>
      </c>
      <c r="G1932" t="s">
        <v>28</v>
      </c>
      <c r="H1932" s="1">
        <v>1000000001128</v>
      </c>
      <c r="I1932" s="1" t="s">
        <v>73</v>
      </c>
      <c r="J1932" s="1" t="s">
        <v>73</v>
      </c>
      <c r="K1932" s="6" t="s">
        <v>5132</v>
      </c>
      <c r="L1932" t="s">
        <v>13</v>
      </c>
      <c r="M1932" t="s">
        <v>28</v>
      </c>
      <c r="N1932" s="6" t="s">
        <v>5132</v>
      </c>
      <c r="O1932" t="s">
        <v>28</v>
      </c>
      <c r="P1932" t="s">
        <v>28</v>
      </c>
      <c r="Q1932" t="s">
        <v>28</v>
      </c>
      <c r="R1932" s="7" t="s">
        <v>5133</v>
      </c>
      <c r="S1932" s="8">
        <f>R1932/N1932 * -1</f>
      </c>
      <c r="T1932">
        <f>VLOOKUP(H1932,SKU_PORKMEAT!A2:D683,{3},FALSE)</f>
      </c>
      <c r="U1932" s="1">
        <f>VLOOKUP(UPPER(IF(IFERROR(VLOOKUP(E1932,SOTC_PORKMEAT!A2:B5441,{2},FALSE), TRUE)=TRUE, VLOOKUP(E1932,PICKUP_PORKMEAT!A2:B559,{2},FALSE),VLOOKUP(E1932,SOTC_PORKMEAT!A2:B5441,{2},FALSE))), CUSTOMERS_PORKMEAT!A2:C951,{3},FALSE)</f>
      </c>
      <c r="V1932" s="1">
        <f>VLOOKUP(UPPER(IF(IFERROR(VLOOKUP(E1932,SOTC_PORKMEAT!A2:B5441,{2},FALSE), TRUE)=TRUE, VLOOKUP(E1932,PICKUP_PORKMEAT!A2:B559,{2},FALSE),VLOOKUP(E1932,SOTC_PORKMEAT!A2:B5441,{2},FALSE))), CUSTOMERS_PORKMEAT!A2:D951,{4},FALSE)</f>
      </c>
      <c r="W1932" s="1">
        <f>VLOOKUP(H1932,SKU_PORKMEAT!A2:D683,{4},FALSE)</f>
      </c>
      <c r="X1932" s="1">
        <v>10</v>
      </c>
      <c r="Y1932" t="s">
        <v>104</v>
      </c>
    </row>
    <row r="1933" spans="1:25" x14ac:dyDescent="0.25">
      <c r="A1933" s="1">
        <v>2024</v>
      </c>
      <c r="B1933" s="1" t="s">
        <v>24</v>
      </c>
      <c r="C1933" s="1" t="s">
        <v>4260</v>
      </c>
      <c r="D1933" s="1" t="s">
        <v>5134</v>
      </c>
      <c r="E1933" s="1">
        <v>2100123399</v>
      </c>
      <c r="F1933" s="1" t="s">
        <v>523</v>
      </c>
      <c r="G1933" t="s">
        <v>28</v>
      </c>
      <c r="H1933" s="1">
        <v>1000000001131</v>
      </c>
      <c r="I1933" s="1" t="s">
        <v>55</v>
      </c>
      <c r="J1933" s="1" t="s">
        <v>55</v>
      </c>
      <c r="K1933" s="6" t="s">
        <v>5135</v>
      </c>
      <c r="L1933" t="s">
        <v>13</v>
      </c>
      <c r="M1933" t="s">
        <v>28</v>
      </c>
      <c r="N1933" s="6" t="s">
        <v>5135</v>
      </c>
      <c r="O1933" t="s">
        <v>28</v>
      </c>
      <c r="P1933" t="s">
        <v>28</v>
      </c>
      <c r="Q1933" t="s">
        <v>28</v>
      </c>
      <c r="R1933" s="7" t="s">
        <v>5136</v>
      </c>
      <c r="S1933" s="8">
        <f>R1933/N1933 * -1</f>
      </c>
      <c r="T1933">
        <f>VLOOKUP(H1933,SKU_PORKMEAT!A2:D683,{3},FALSE)</f>
      </c>
      <c r="U1933" s="1">
        <f>VLOOKUP(UPPER(IF(IFERROR(VLOOKUP(E1933,SOTC_PORKMEAT!A2:B5441,{2},FALSE), TRUE)=TRUE, VLOOKUP(E1933,PICKUP_PORKMEAT!A2:B559,{2},FALSE),VLOOKUP(E1933,SOTC_PORKMEAT!A2:B5441,{2},FALSE))), CUSTOMERS_PORKMEAT!A2:C951,{3},FALSE)</f>
      </c>
      <c r="V1933" s="1">
        <f>VLOOKUP(UPPER(IF(IFERROR(VLOOKUP(E1933,SOTC_PORKMEAT!A2:B5441,{2},FALSE), TRUE)=TRUE, VLOOKUP(E1933,PICKUP_PORKMEAT!A2:B559,{2},FALSE),VLOOKUP(E1933,SOTC_PORKMEAT!A2:B5441,{2},FALSE))), CUSTOMERS_PORKMEAT!A2:D951,{4},FALSE)</f>
      </c>
      <c r="W1933" s="1">
        <f>VLOOKUP(H1933,SKU_PORKMEAT!A2:D683,{4},FALSE)</f>
      </c>
      <c r="X1933" s="1">
        <v>10</v>
      </c>
      <c r="Y1933" t="s">
        <v>523</v>
      </c>
    </row>
    <row r="1934" spans="1:25" x14ac:dyDescent="0.25">
      <c r="A1934" s="1">
        <v>2024</v>
      </c>
      <c r="B1934" s="1" t="s">
        <v>24</v>
      </c>
      <c r="C1934" s="1" t="s">
        <v>4260</v>
      </c>
      <c r="D1934" s="1" t="s">
        <v>5137</v>
      </c>
      <c r="E1934" s="1">
        <v>2100123383</v>
      </c>
      <c r="F1934" s="1" t="s">
        <v>291</v>
      </c>
      <c r="G1934" t="s">
        <v>28</v>
      </c>
      <c r="H1934" s="1">
        <v>1000000001131</v>
      </c>
      <c r="I1934" s="1" t="s">
        <v>55</v>
      </c>
      <c r="J1934" s="1" t="s">
        <v>55</v>
      </c>
      <c r="K1934" s="6" t="s">
        <v>5138</v>
      </c>
      <c r="L1934" t="s">
        <v>13</v>
      </c>
      <c r="M1934" t="s">
        <v>28</v>
      </c>
      <c r="N1934" s="6" t="s">
        <v>5138</v>
      </c>
      <c r="O1934" t="s">
        <v>28</v>
      </c>
      <c r="P1934" t="s">
        <v>28</v>
      </c>
      <c r="Q1934" t="s">
        <v>28</v>
      </c>
      <c r="R1934" s="7" t="s">
        <v>5139</v>
      </c>
      <c r="S1934" s="8">
        <f>R1934/N1934 * -1</f>
      </c>
      <c r="T1934">
        <f>VLOOKUP(H1934,SKU_PORKMEAT!A2:D683,{3},FALSE)</f>
      </c>
      <c r="U1934" s="1">
        <f>VLOOKUP(UPPER(IF(IFERROR(VLOOKUP(E1934,SOTC_PORKMEAT!A2:B5441,{2},FALSE), TRUE)=TRUE, VLOOKUP(E1934,PICKUP_PORKMEAT!A2:B559,{2},FALSE),VLOOKUP(E1934,SOTC_PORKMEAT!A2:B5441,{2},FALSE))), CUSTOMERS_PORKMEAT!A2:C951,{3},FALSE)</f>
      </c>
      <c r="V1934" s="1">
        <f>VLOOKUP(UPPER(IF(IFERROR(VLOOKUP(E1934,SOTC_PORKMEAT!A2:B5441,{2},FALSE), TRUE)=TRUE, VLOOKUP(E1934,PICKUP_PORKMEAT!A2:B559,{2},FALSE),VLOOKUP(E1934,SOTC_PORKMEAT!A2:B5441,{2},FALSE))), CUSTOMERS_PORKMEAT!A2:D951,{4},FALSE)</f>
      </c>
      <c r="W1934" s="1">
        <f>VLOOKUP(H1934,SKU_PORKMEAT!A2:D683,{4},FALSE)</f>
      </c>
      <c r="X1934" s="1">
        <v>10</v>
      </c>
      <c r="Y1934" t="s">
        <v>291</v>
      </c>
    </row>
    <row r="1935" spans="1:25" x14ac:dyDescent="0.25">
      <c r="A1935" s="1">
        <v>2024</v>
      </c>
      <c r="B1935" s="1" t="s">
        <v>24</v>
      </c>
      <c r="C1935" s="1" t="s">
        <v>3001</v>
      </c>
      <c r="D1935" s="1" t="s">
        <v>5140</v>
      </c>
      <c r="E1935" s="1">
        <v>2100122609</v>
      </c>
      <c r="F1935" s="1" t="s">
        <v>139</v>
      </c>
      <c r="G1935" t="s">
        <v>28</v>
      </c>
      <c r="H1935" s="1">
        <v>1000000001128</v>
      </c>
      <c r="I1935" s="1" t="s">
        <v>73</v>
      </c>
      <c r="J1935" s="1" t="s">
        <v>73</v>
      </c>
      <c r="K1935" s="6" t="s">
        <v>442</v>
      </c>
      <c r="L1935" t="s">
        <v>13</v>
      </c>
      <c r="M1935" t="s">
        <v>28</v>
      </c>
      <c r="N1935" s="6" t="s">
        <v>442</v>
      </c>
      <c r="O1935" t="s">
        <v>28</v>
      </c>
      <c r="P1935" t="s">
        <v>28</v>
      </c>
      <c r="Q1935" t="s">
        <v>28</v>
      </c>
      <c r="R1935" s="7" t="s">
        <v>5141</v>
      </c>
      <c r="S1935" s="8">
        <f>R1935/N1935 * -1</f>
      </c>
      <c r="T1935">
        <f>VLOOKUP(H1935,SKU_PORKMEAT!A2:D683,{3},FALSE)</f>
      </c>
      <c r="U1935" s="1">
        <f>VLOOKUP(UPPER(IF(IFERROR(VLOOKUP(E1935,SOTC_PORKMEAT!A2:B5441,{2},FALSE), TRUE)=TRUE, VLOOKUP(E1935,PICKUP_PORKMEAT!A2:B559,{2},FALSE),VLOOKUP(E1935,SOTC_PORKMEAT!A2:B5441,{2},FALSE))), CUSTOMERS_PORKMEAT!A2:C951,{3},FALSE)</f>
      </c>
      <c r="V1935" s="1">
        <f>VLOOKUP(UPPER(IF(IFERROR(VLOOKUP(E1935,SOTC_PORKMEAT!A2:B5441,{2},FALSE), TRUE)=TRUE, VLOOKUP(E1935,PICKUP_PORKMEAT!A2:B559,{2},FALSE),VLOOKUP(E1935,SOTC_PORKMEAT!A2:B5441,{2},FALSE))), CUSTOMERS_PORKMEAT!A2:D951,{4},FALSE)</f>
      </c>
      <c r="W1935" s="1">
        <f>VLOOKUP(H1935,SKU_PORKMEAT!A2:D683,{4},FALSE)</f>
      </c>
      <c r="X1935" s="1">
        <v>15</v>
      </c>
      <c r="Y1935" t="s">
        <v>139</v>
      </c>
    </row>
    <row r="1936" spans="1:25" x14ac:dyDescent="0.25">
      <c r="A1936" s="1">
        <v>2024</v>
      </c>
      <c r="B1936" s="1" t="s">
        <v>24</v>
      </c>
      <c r="C1936" s="1" t="s">
        <v>4270</v>
      </c>
      <c r="D1936" s="1" t="s">
        <v>5142</v>
      </c>
      <c r="E1936" s="1">
        <v>2100123850</v>
      </c>
      <c r="F1936" s="1" t="s">
        <v>139</v>
      </c>
      <c r="G1936" t="s">
        <v>28</v>
      </c>
      <c r="H1936" s="1">
        <v>1000000001128</v>
      </c>
      <c r="I1936" s="1" t="s">
        <v>73</v>
      </c>
      <c r="J1936" s="1" t="s">
        <v>73</v>
      </c>
      <c r="K1936" s="6" t="s">
        <v>610</v>
      </c>
      <c r="L1936" t="s">
        <v>13</v>
      </c>
      <c r="M1936" t="s">
        <v>28</v>
      </c>
      <c r="N1936" s="6" t="s">
        <v>610</v>
      </c>
      <c r="O1936" t="s">
        <v>28</v>
      </c>
      <c r="P1936" t="s">
        <v>28</v>
      </c>
      <c r="Q1936" t="s">
        <v>28</v>
      </c>
      <c r="R1936" s="7" t="s">
        <v>5143</v>
      </c>
      <c r="S1936" s="8">
        <f>R1936/N1936 * -1</f>
      </c>
      <c r="T1936">
        <f>VLOOKUP(H1936,SKU_PORKMEAT!A2:D683,{3},FALSE)</f>
      </c>
      <c r="U1936" s="1">
        <f>VLOOKUP(UPPER(IF(IFERROR(VLOOKUP(E1936,SOTC_PORKMEAT!A2:B5441,{2},FALSE), TRUE)=TRUE, VLOOKUP(E1936,PICKUP_PORKMEAT!A2:B559,{2},FALSE),VLOOKUP(E1936,SOTC_PORKMEAT!A2:B5441,{2},FALSE))), CUSTOMERS_PORKMEAT!A2:C951,{3},FALSE)</f>
      </c>
      <c r="V1936" s="1">
        <f>VLOOKUP(UPPER(IF(IFERROR(VLOOKUP(E1936,SOTC_PORKMEAT!A2:B5441,{2},FALSE), TRUE)=TRUE, VLOOKUP(E1936,PICKUP_PORKMEAT!A2:B559,{2},FALSE),VLOOKUP(E1936,SOTC_PORKMEAT!A2:B5441,{2},FALSE))), CUSTOMERS_PORKMEAT!A2:D951,{4},FALSE)</f>
      </c>
      <c r="W1936" s="1">
        <f>VLOOKUP(H1936,SKU_PORKMEAT!A2:D683,{4},FALSE)</f>
      </c>
      <c r="X1936" s="1">
        <v>15</v>
      </c>
      <c r="Y1936" t="s">
        <v>139</v>
      </c>
    </row>
    <row r="1937" spans="1:25" x14ac:dyDescent="0.25">
      <c r="A1937" s="1">
        <v>2024</v>
      </c>
      <c r="B1937" s="1" t="s">
        <v>24</v>
      </c>
      <c r="C1937" s="1" t="s">
        <v>4270</v>
      </c>
      <c r="D1937" s="1" t="s">
        <v>5144</v>
      </c>
      <c r="E1937" s="1">
        <v>2100123852</v>
      </c>
      <c r="F1937" s="1" t="s">
        <v>139</v>
      </c>
      <c r="G1937" t="s">
        <v>28</v>
      </c>
      <c r="H1937" s="1">
        <v>1000000001128</v>
      </c>
      <c r="I1937" s="1" t="s">
        <v>73</v>
      </c>
      <c r="J1937" s="1" t="s">
        <v>73</v>
      </c>
      <c r="K1937" s="6" t="s">
        <v>424</v>
      </c>
      <c r="L1937" t="s">
        <v>13</v>
      </c>
      <c r="M1937" t="s">
        <v>28</v>
      </c>
      <c r="N1937" s="6" t="s">
        <v>424</v>
      </c>
      <c r="O1937" t="s">
        <v>28</v>
      </c>
      <c r="P1937" t="s">
        <v>28</v>
      </c>
      <c r="Q1937" t="s">
        <v>28</v>
      </c>
      <c r="R1937" s="7" t="s">
        <v>5145</v>
      </c>
      <c r="S1937" s="8">
        <f>R1937/N1937 * -1</f>
      </c>
      <c r="T1937">
        <f>VLOOKUP(H1937,SKU_PORKMEAT!A2:D683,{3},FALSE)</f>
      </c>
      <c r="U1937" s="1">
        <f>VLOOKUP(UPPER(IF(IFERROR(VLOOKUP(E1937,SOTC_PORKMEAT!A2:B5441,{2},FALSE), TRUE)=TRUE, VLOOKUP(E1937,PICKUP_PORKMEAT!A2:B559,{2},FALSE),VLOOKUP(E1937,SOTC_PORKMEAT!A2:B5441,{2},FALSE))), CUSTOMERS_PORKMEAT!A2:C951,{3},FALSE)</f>
      </c>
      <c r="V1937" s="1">
        <f>VLOOKUP(UPPER(IF(IFERROR(VLOOKUP(E1937,SOTC_PORKMEAT!A2:B5441,{2},FALSE), TRUE)=TRUE, VLOOKUP(E1937,PICKUP_PORKMEAT!A2:B559,{2},FALSE),VLOOKUP(E1937,SOTC_PORKMEAT!A2:B5441,{2},FALSE))), CUSTOMERS_PORKMEAT!A2:D951,{4},FALSE)</f>
      </c>
      <c r="W1937" s="1">
        <f>VLOOKUP(H1937,SKU_PORKMEAT!A2:D683,{4},FALSE)</f>
      </c>
      <c r="X1937" s="1">
        <v>15</v>
      </c>
      <c r="Y1937" t="s">
        <v>139</v>
      </c>
    </row>
    <row r="1938" spans="1:25" x14ac:dyDescent="0.25">
      <c r="A1938" s="1">
        <v>2024</v>
      </c>
      <c r="B1938" s="1" t="s">
        <v>24</v>
      </c>
      <c r="C1938" s="1" t="s">
        <v>4270</v>
      </c>
      <c r="D1938" s="1" t="s">
        <v>5146</v>
      </c>
      <c r="E1938" s="1">
        <v>2100123874</v>
      </c>
      <c r="F1938" s="1" t="s">
        <v>139</v>
      </c>
      <c r="G1938" t="s">
        <v>28</v>
      </c>
      <c r="H1938" s="1">
        <v>1000000001127</v>
      </c>
      <c r="I1938" s="1" t="s">
        <v>50</v>
      </c>
      <c r="J1938" s="1" t="s">
        <v>50</v>
      </c>
      <c r="K1938" s="6" t="s">
        <v>5147</v>
      </c>
      <c r="L1938" t="s">
        <v>13</v>
      </c>
      <c r="M1938" t="s">
        <v>28</v>
      </c>
      <c r="N1938" s="6" t="s">
        <v>5147</v>
      </c>
      <c r="O1938" t="s">
        <v>28</v>
      </c>
      <c r="P1938" t="s">
        <v>28</v>
      </c>
      <c r="Q1938" t="s">
        <v>28</v>
      </c>
      <c r="R1938" s="7" t="s">
        <v>5148</v>
      </c>
      <c r="S1938" s="8">
        <f>R1938/N1938 * -1</f>
      </c>
      <c r="T1938">
        <f>VLOOKUP(H1938,SKU_PORKMEAT!A2:D683,{3},FALSE)</f>
      </c>
      <c r="U1938" s="1">
        <f>VLOOKUP(UPPER(IF(IFERROR(VLOOKUP(E1938,SOTC_PORKMEAT!A2:B5441,{2},FALSE), TRUE)=TRUE, VLOOKUP(E1938,PICKUP_PORKMEAT!A2:B559,{2},FALSE),VLOOKUP(E1938,SOTC_PORKMEAT!A2:B5441,{2},FALSE))), CUSTOMERS_PORKMEAT!A2:C951,{3},FALSE)</f>
      </c>
      <c r="V1938" s="1">
        <f>VLOOKUP(UPPER(IF(IFERROR(VLOOKUP(E1938,SOTC_PORKMEAT!A2:B5441,{2},FALSE), TRUE)=TRUE, VLOOKUP(E1938,PICKUP_PORKMEAT!A2:B559,{2},FALSE),VLOOKUP(E1938,SOTC_PORKMEAT!A2:B5441,{2},FALSE))), CUSTOMERS_PORKMEAT!A2:D951,{4},FALSE)</f>
      </c>
      <c r="W1938" s="1">
        <f>VLOOKUP(H1938,SKU_PORKMEAT!A2:D683,{4},FALSE)</f>
      </c>
      <c r="X1938" s="1">
        <v>15</v>
      </c>
      <c r="Y1938" t="s">
        <v>139</v>
      </c>
    </row>
    <row r="1939" spans="1:25" x14ac:dyDescent="0.25">
      <c r="A1939" s="1">
        <v>2024</v>
      </c>
      <c r="B1939" s="1" t="s">
        <v>24</v>
      </c>
      <c r="C1939" s="1" t="s">
        <v>4270</v>
      </c>
      <c r="D1939" s="1" t="s">
        <v>5149</v>
      </c>
      <c r="E1939" s="1">
        <v>2100123861</v>
      </c>
      <c r="F1939" s="1" t="s">
        <v>139</v>
      </c>
      <c r="G1939" t="s">
        <v>28</v>
      </c>
      <c r="H1939" s="1">
        <v>1000000001127</v>
      </c>
      <c r="I1939" s="1" t="s">
        <v>50</v>
      </c>
      <c r="J1939" s="1" t="s">
        <v>50</v>
      </c>
      <c r="K1939" s="6" t="s">
        <v>5150</v>
      </c>
      <c r="L1939" t="s">
        <v>13</v>
      </c>
      <c r="M1939" t="s">
        <v>28</v>
      </c>
      <c r="N1939" s="6" t="s">
        <v>5150</v>
      </c>
      <c r="O1939" t="s">
        <v>28</v>
      </c>
      <c r="P1939" t="s">
        <v>28</v>
      </c>
      <c r="Q1939" t="s">
        <v>28</v>
      </c>
      <c r="R1939" s="7" t="s">
        <v>5151</v>
      </c>
      <c r="S1939" s="8">
        <f>R1939/N1939 * -1</f>
      </c>
      <c r="T1939">
        <f>VLOOKUP(H1939,SKU_PORKMEAT!A2:D683,{3},FALSE)</f>
      </c>
      <c r="U1939" s="1">
        <f>VLOOKUP(UPPER(IF(IFERROR(VLOOKUP(E1939,SOTC_PORKMEAT!A2:B5441,{2},FALSE), TRUE)=TRUE, VLOOKUP(E1939,PICKUP_PORKMEAT!A2:B559,{2},FALSE),VLOOKUP(E1939,SOTC_PORKMEAT!A2:B5441,{2},FALSE))), CUSTOMERS_PORKMEAT!A2:C951,{3},FALSE)</f>
      </c>
      <c r="V1939" s="1">
        <f>VLOOKUP(UPPER(IF(IFERROR(VLOOKUP(E1939,SOTC_PORKMEAT!A2:B5441,{2},FALSE), TRUE)=TRUE, VLOOKUP(E1939,PICKUP_PORKMEAT!A2:B559,{2},FALSE),VLOOKUP(E1939,SOTC_PORKMEAT!A2:B5441,{2},FALSE))), CUSTOMERS_PORKMEAT!A2:D951,{4},FALSE)</f>
      </c>
      <c r="W1939" s="1">
        <f>VLOOKUP(H1939,SKU_PORKMEAT!A2:D683,{4},FALSE)</f>
      </c>
      <c r="X1939" s="1">
        <v>15</v>
      </c>
      <c r="Y1939" t="s">
        <v>139</v>
      </c>
    </row>
    <row r="1940" spans="1:25" x14ac:dyDescent="0.25">
      <c r="A1940" s="1">
        <v>2024</v>
      </c>
      <c r="B1940" s="1" t="s">
        <v>24</v>
      </c>
      <c r="C1940" s="1" t="s">
        <v>4270</v>
      </c>
      <c r="D1940" s="1" t="s">
        <v>5152</v>
      </c>
      <c r="E1940" s="1">
        <v>2100123864</v>
      </c>
      <c r="F1940" s="1" t="s">
        <v>139</v>
      </c>
      <c r="G1940" t="s">
        <v>28</v>
      </c>
      <c r="H1940" s="1">
        <v>1000000001127</v>
      </c>
      <c r="I1940" s="1" t="s">
        <v>50</v>
      </c>
      <c r="J1940" s="1" t="s">
        <v>50</v>
      </c>
      <c r="K1940" s="6" t="s">
        <v>5153</v>
      </c>
      <c r="L1940" t="s">
        <v>13</v>
      </c>
      <c r="M1940" t="s">
        <v>28</v>
      </c>
      <c r="N1940" s="6" t="s">
        <v>5153</v>
      </c>
      <c r="O1940" t="s">
        <v>28</v>
      </c>
      <c r="P1940" t="s">
        <v>28</v>
      </c>
      <c r="Q1940" t="s">
        <v>28</v>
      </c>
      <c r="R1940" s="7" t="s">
        <v>5154</v>
      </c>
      <c r="S1940" s="8">
        <f>R1940/N1940 * -1</f>
      </c>
      <c r="T1940">
        <f>VLOOKUP(H1940,SKU_PORKMEAT!A2:D683,{3},FALSE)</f>
      </c>
      <c r="U1940" s="1">
        <f>VLOOKUP(UPPER(IF(IFERROR(VLOOKUP(E1940,SOTC_PORKMEAT!A2:B5441,{2},FALSE), TRUE)=TRUE, VLOOKUP(E1940,PICKUP_PORKMEAT!A2:B559,{2},FALSE),VLOOKUP(E1940,SOTC_PORKMEAT!A2:B5441,{2},FALSE))), CUSTOMERS_PORKMEAT!A2:C951,{3},FALSE)</f>
      </c>
      <c r="V1940" s="1">
        <f>VLOOKUP(UPPER(IF(IFERROR(VLOOKUP(E1940,SOTC_PORKMEAT!A2:B5441,{2},FALSE), TRUE)=TRUE, VLOOKUP(E1940,PICKUP_PORKMEAT!A2:B559,{2},FALSE),VLOOKUP(E1940,SOTC_PORKMEAT!A2:B5441,{2},FALSE))), CUSTOMERS_PORKMEAT!A2:D951,{4},FALSE)</f>
      </c>
      <c r="W1940" s="1">
        <f>VLOOKUP(H1940,SKU_PORKMEAT!A2:D683,{4},FALSE)</f>
      </c>
      <c r="X1940" s="1">
        <v>15</v>
      </c>
      <c r="Y1940" t="s">
        <v>139</v>
      </c>
    </row>
    <row r="1941" spans="1:25" x14ac:dyDescent="0.25">
      <c r="A1941" s="1">
        <v>2024</v>
      </c>
      <c r="B1941" s="1" t="s">
        <v>24</v>
      </c>
      <c r="C1941" s="1" t="s">
        <v>4270</v>
      </c>
      <c r="D1941" s="1" t="s">
        <v>5155</v>
      </c>
      <c r="E1941" s="1">
        <v>2100123856</v>
      </c>
      <c r="F1941" s="1" t="s">
        <v>139</v>
      </c>
      <c r="G1941" t="s">
        <v>28</v>
      </c>
      <c r="H1941" s="1">
        <v>1000000001127</v>
      </c>
      <c r="I1941" s="1" t="s">
        <v>50</v>
      </c>
      <c r="J1941" s="1" t="s">
        <v>50</v>
      </c>
      <c r="K1941" s="6" t="s">
        <v>5156</v>
      </c>
      <c r="L1941" t="s">
        <v>13</v>
      </c>
      <c r="M1941" t="s">
        <v>28</v>
      </c>
      <c r="N1941" s="6" t="s">
        <v>5156</v>
      </c>
      <c r="O1941" t="s">
        <v>28</v>
      </c>
      <c r="P1941" t="s">
        <v>28</v>
      </c>
      <c r="Q1941" t="s">
        <v>28</v>
      </c>
      <c r="R1941" s="7" t="s">
        <v>5157</v>
      </c>
      <c r="S1941" s="8">
        <f>R1941/N1941 * -1</f>
      </c>
      <c r="T1941">
        <f>VLOOKUP(H1941,SKU_PORKMEAT!A2:D683,{3},FALSE)</f>
      </c>
      <c r="U1941" s="1">
        <f>VLOOKUP(UPPER(IF(IFERROR(VLOOKUP(E1941,SOTC_PORKMEAT!A2:B5441,{2},FALSE), TRUE)=TRUE, VLOOKUP(E1941,PICKUP_PORKMEAT!A2:B559,{2},FALSE),VLOOKUP(E1941,SOTC_PORKMEAT!A2:B5441,{2},FALSE))), CUSTOMERS_PORKMEAT!A2:C951,{3},FALSE)</f>
      </c>
      <c r="V1941" s="1">
        <f>VLOOKUP(UPPER(IF(IFERROR(VLOOKUP(E1941,SOTC_PORKMEAT!A2:B5441,{2},FALSE), TRUE)=TRUE, VLOOKUP(E1941,PICKUP_PORKMEAT!A2:B559,{2},FALSE),VLOOKUP(E1941,SOTC_PORKMEAT!A2:B5441,{2},FALSE))), CUSTOMERS_PORKMEAT!A2:D951,{4},FALSE)</f>
      </c>
      <c r="W1941" s="1">
        <f>VLOOKUP(H1941,SKU_PORKMEAT!A2:D683,{4},FALSE)</f>
      </c>
      <c r="X1941" s="1">
        <v>15</v>
      </c>
      <c r="Y1941" t="s">
        <v>139</v>
      </c>
    </row>
    <row r="1942" spans="1:25" x14ac:dyDescent="0.25">
      <c r="A1942" s="1">
        <v>2024</v>
      </c>
      <c r="B1942" s="1" t="s">
        <v>24</v>
      </c>
      <c r="C1942" s="1" t="s">
        <v>4270</v>
      </c>
      <c r="D1942" s="1" t="s">
        <v>5158</v>
      </c>
      <c r="E1942" s="1">
        <v>2100123857</v>
      </c>
      <c r="F1942" s="1" t="s">
        <v>139</v>
      </c>
      <c r="G1942" t="s">
        <v>28</v>
      </c>
      <c r="H1942" s="1">
        <v>1000000001127</v>
      </c>
      <c r="I1942" s="1" t="s">
        <v>50</v>
      </c>
      <c r="J1942" s="1" t="s">
        <v>50</v>
      </c>
      <c r="K1942" s="6" t="s">
        <v>5159</v>
      </c>
      <c r="L1942" t="s">
        <v>13</v>
      </c>
      <c r="M1942" t="s">
        <v>28</v>
      </c>
      <c r="N1942" s="6" t="s">
        <v>5159</v>
      </c>
      <c r="O1942" t="s">
        <v>28</v>
      </c>
      <c r="P1942" t="s">
        <v>28</v>
      </c>
      <c r="Q1942" t="s">
        <v>28</v>
      </c>
      <c r="R1942" s="7" t="s">
        <v>5160</v>
      </c>
      <c r="S1942" s="8">
        <f>R1942/N1942 * -1</f>
      </c>
      <c r="T1942">
        <f>VLOOKUP(H1942,SKU_PORKMEAT!A2:D683,{3},FALSE)</f>
      </c>
      <c r="U1942" s="1">
        <f>VLOOKUP(UPPER(IF(IFERROR(VLOOKUP(E1942,SOTC_PORKMEAT!A2:B5441,{2},FALSE), TRUE)=TRUE, VLOOKUP(E1942,PICKUP_PORKMEAT!A2:B559,{2},FALSE),VLOOKUP(E1942,SOTC_PORKMEAT!A2:B5441,{2},FALSE))), CUSTOMERS_PORKMEAT!A2:C951,{3},FALSE)</f>
      </c>
      <c r="V1942" s="1">
        <f>VLOOKUP(UPPER(IF(IFERROR(VLOOKUP(E1942,SOTC_PORKMEAT!A2:B5441,{2},FALSE), TRUE)=TRUE, VLOOKUP(E1942,PICKUP_PORKMEAT!A2:B559,{2},FALSE),VLOOKUP(E1942,SOTC_PORKMEAT!A2:B5441,{2},FALSE))), CUSTOMERS_PORKMEAT!A2:D951,{4},FALSE)</f>
      </c>
      <c r="W1942" s="1">
        <f>VLOOKUP(H1942,SKU_PORKMEAT!A2:D683,{4},FALSE)</f>
      </c>
      <c r="X1942" s="1">
        <v>15</v>
      </c>
      <c r="Y1942" t="s">
        <v>139</v>
      </c>
    </row>
    <row r="1943" spans="1:25" x14ac:dyDescent="0.25">
      <c r="A1943" s="1">
        <v>2024</v>
      </c>
      <c r="B1943" s="1" t="s">
        <v>24</v>
      </c>
      <c r="C1943" s="1" t="s">
        <v>4270</v>
      </c>
      <c r="D1943" s="1" t="s">
        <v>5161</v>
      </c>
      <c r="E1943" s="1">
        <v>2100123854</v>
      </c>
      <c r="F1943" s="1" t="s">
        <v>139</v>
      </c>
      <c r="G1943" t="s">
        <v>28</v>
      </c>
      <c r="H1943" s="1">
        <v>1000000001127</v>
      </c>
      <c r="I1943" s="1" t="s">
        <v>50</v>
      </c>
      <c r="J1943" s="1" t="s">
        <v>50</v>
      </c>
      <c r="K1943" s="6" t="s">
        <v>5162</v>
      </c>
      <c r="L1943" t="s">
        <v>13</v>
      </c>
      <c r="M1943" t="s">
        <v>28</v>
      </c>
      <c r="N1943" s="6" t="s">
        <v>5162</v>
      </c>
      <c r="O1943" t="s">
        <v>28</v>
      </c>
      <c r="P1943" t="s">
        <v>28</v>
      </c>
      <c r="Q1943" t="s">
        <v>28</v>
      </c>
      <c r="R1943" s="7" t="s">
        <v>5163</v>
      </c>
      <c r="S1943" s="8">
        <f>R1943/N1943 * -1</f>
      </c>
      <c r="T1943">
        <f>VLOOKUP(H1943,SKU_PORKMEAT!A2:D683,{3},FALSE)</f>
      </c>
      <c r="U1943" s="1">
        <f>VLOOKUP(UPPER(IF(IFERROR(VLOOKUP(E1943,SOTC_PORKMEAT!A2:B5441,{2},FALSE), TRUE)=TRUE, VLOOKUP(E1943,PICKUP_PORKMEAT!A2:B559,{2},FALSE),VLOOKUP(E1943,SOTC_PORKMEAT!A2:B5441,{2},FALSE))), CUSTOMERS_PORKMEAT!A2:C951,{3},FALSE)</f>
      </c>
      <c r="V1943" s="1">
        <f>VLOOKUP(UPPER(IF(IFERROR(VLOOKUP(E1943,SOTC_PORKMEAT!A2:B5441,{2},FALSE), TRUE)=TRUE, VLOOKUP(E1943,PICKUP_PORKMEAT!A2:B559,{2},FALSE),VLOOKUP(E1943,SOTC_PORKMEAT!A2:B5441,{2},FALSE))), CUSTOMERS_PORKMEAT!A2:D951,{4},FALSE)</f>
      </c>
      <c r="W1943" s="1">
        <f>VLOOKUP(H1943,SKU_PORKMEAT!A2:D683,{4},FALSE)</f>
      </c>
      <c r="X1943" s="1">
        <v>15</v>
      </c>
      <c r="Y1943" t="s">
        <v>139</v>
      </c>
    </row>
    <row r="1944" spans="1:25" x14ac:dyDescent="0.25">
      <c r="A1944" s="1">
        <v>2024</v>
      </c>
      <c r="B1944" s="1" t="s">
        <v>24</v>
      </c>
      <c r="C1944" s="1" t="s">
        <v>4270</v>
      </c>
      <c r="D1944" s="1" t="s">
        <v>5164</v>
      </c>
      <c r="E1944" s="1">
        <v>2100123872</v>
      </c>
      <c r="F1944" s="1" t="s">
        <v>139</v>
      </c>
      <c r="G1944" t="s">
        <v>28</v>
      </c>
      <c r="H1944" s="1">
        <v>1000000001128</v>
      </c>
      <c r="I1944" s="1" t="s">
        <v>73</v>
      </c>
      <c r="J1944" s="1" t="s">
        <v>73</v>
      </c>
      <c r="K1944" s="6" t="s">
        <v>5165</v>
      </c>
      <c r="L1944" t="s">
        <v>13</v>
      </c>
      <c r="M1944" t="s">
        <v>28</v>
      </c>
      <c r="N1944" s="6" t="s">
        <v>5165</v>
      </c>
      <c r="O1944" t="s">
        <v>28</v>
      </c>
      <c r="P1944" t="s">
        <v>28</v>
      </c>
      <c r="Q1944" t="s">
        <v>28</v>
      </c>
      <c r="R1944" s="7" t="s">
        <v>5166</v>
      </c>
      <c r="S1944" s="8">
        <f>R1944/N1944 * -1</f>
      </c>
      <c r="T1944">
        <f>VLOOKUP(H1944,SKU_PORKMEAT!A2:D683,{3},FALSE)</f>
      </c>
      <c r="U1944" s="1">
        <f>VLOOKUP(UPPER(IF(IFERROR(VLOOKUP(E1944,SOTC_PORKMEAT!A2:B5441,{2},FALSE), TRUE)=TRUE, VLOOKUP(E1944,PICKUP_PORKMEAT!A2:B559,{2},FALSE),VLOOKUP(E1944,SOTC_PORKMEAT!A2:B5441,{2},FALSE))), CUSTOMERS_PORKMEAT!A2:C951,{3},FALSE)</f>
      </c>
      <c r="V1944" s="1">
        <f>VLOOKUP(UPPER(IF(IFERROR(VLOOKUP(E1944,SOTC_PORKMEAT!A2:B5441,{2},FALSE), TRUE)=TRUE, VLOOKUP(E1944,PICKUP_PORKMEAT!A2:B559,{2},FALSE),VLOOKUP(E1944,SOTC_PORKMEAT!A2:B5441,{2},FALSE))), CUSTOMERS_PORKMEAT!A2:D951,{4},FALSE)</f>
      </c>
      <c r="W1944" s="1">
        <f>VLOOKUP(H1944,SKU_PORKMEAT!A2:D683,{4},FALSE)</f>
      </c>
      <c r="X1944" s="1">
        <v>15</v>
      </c>
      <c r="Y1944" t="s">
        <v>139</v>
      </c>
    </row>
    <row r="1945" spans="1:25" x14ac:dyDescent="0.25">
      <c r="A1945" s="1">
        <v>2024</v>
      </c>
      <c r="B1945" s="1" t="s">
        <v>24</v>
      </c>
      <c r="C1945" s="1" t="s">
        <v>4260</v>
      </c>
      <c r="D1945" s="1" t="s">
        <v>5167</v>
      </c>
      <c r="E1945" s="1">
        <v>2100124627</v>
      </c>
      <c r="F1945" s="1" t="s">
        <v>1100</v>
      </c>
      <c r="G1945" t="s">
        <v>28</v>
      </c>
      <c r="H1945" s="1">
        <v>1000000001131</v>
      </c>
      <c r="I1945" s="1" t="s">
        <v>55</v>
      </c>
      <c r="J1945" s="1" t="s">
        <v>55</v>
      </c>
      <c r="K1945" s="6" t="s">
        <v>5168</v>
      </c>
      <c r="L1945" t="s">
        <v>13</v>
      </c>
      <c r="M1945" t="s">
        <v>28</v>
      </c>
      <c r="N1945" s="6" t="s">
        <v>5168</v>
      </c>
      <c r="O1945" t="s">
        <v>28</v>
      </c>
      <c r="P1945" t="s">
        <v>28</v>
      </c>
      <c r="Q1945" t="s">
        <v>28</v>
      </c>
      <c r="R1945" s="7" t="s">
        <v>5169</v>
      </c>
      <c r="S1945" s="8">
        <f>R1945/N1945 * -1</f>
      </c>
      <c r="T1945">
        <f>VLOOKUP(H1945,SKU_PORKMEAT!A2:D683,{3},FALSE)</f>
      </c>
      <c r="U1945" s="1">
        <f>VLOOKUP(UPPER(IF(IFERROR(VLOOKUP(E1945,SOTC_PORKMEAT!A2:B5441,{2},FALSE), TRUE)=TRUE, VLOOKUP(E1945,PICKUP_PORKMEAT!A2:B559,{2},FALSE),VLOOKUP(E1945,SOTC_PORKMEAT!A2:B5441,{2},FALSE))), CUSTOMERS_PORKMEAT!A2:C951,{3},FALSE)</f>
      </c>
      <c r="V1945" s="1">
        <f>VLOOKUP(UPPER(IF(IFERROR(VLOOKUP(E1945,SOTC_PORKMEAT!A2:B5441,{2},FALSE), TRUE)=TRUE, VLOOKUP(E1945,PICKUP_PORKMEAT!A2:B559,{2},FALSE),VLOOKUP(E1945,SOTC_PORKMEAT!A2:B5441,{2},FALSE))), CUSTOMERS_PORKMEAT!A2:D951,{4},FALSE)</f>
      </c>
      <c r="W1945" s="1">
        <f>VLOOKUP(H1945,SKU_PORKMEAT!A2:D683,{4},FALSE)</f>
      </c>
      <c r="X1945" s="1">
        <v>13</v>
      </c>
      <c r="Y1945" t="s">
        <v>1100</v>
      </c>
    </row>
    <row r="1946" spans="1:25" x14ac:dyDescent="0.25">
      <c r="A1946" s="1">
        <v>2024</v>
      </c>
      <c r="B1946" s="1" t="s">
        <v>24</v>
      </c>
      <c r="C1946" s="1" t="s">
        <v>4270</v>
      </c>
      <c r="D1946" s="1" t="s">
        <v>5170</v>
      </c>
      <c r="E1946" s="1">
        <v>2100123826</v>
      </c>
      <c r="F1946" s="1" t="s">
        <v>196</v>
      </c>
      <c r="G1946" t="s">
        <v>28</v>
      </c>
      <c r="H1946" s="1">
        <v>1000000001127</v>
      </c>
      <c r="I1946" s="1" t="s">
        <v>50</v>
      </c>
      <c r="J1946" s="1" t="s">
        <v>50</v>
      </c>
      <c r="K1946" s="6" t="s">
        <v>5171</v>
      </c>
      <c r="L1946" t="s">
        <v>13</v>
      </c>
      <c r="M1946" t="s">
        <v>28</v>
      </c>
      <c r="N1946" s="6" t="s">
        <v>5171</v>
      </c>
      <c r="O1946" t="s">
        <v>28</v>
      </c>
      <c r="P1946" t="s">
        <v>28</v>
      </c>
      <c r="Q1946" t="s">
        <v>28</v>
      </c>
      <c r="R1946" s="7" t="s">
        <v>5172</v>
      </c>
      <c r="S1946" s="8">
        <f>R1946/N1946 * -1</f>
      </c>
      <c r="T1946">
        <f>VLOOKUP(H1946,SKU_PORKMEAT!A2:D683,{3},FALSE)</f>
      </c>
      <c r="U1946" s="1">
        <f>VLOOKUP(UPPER(IF(IFERROR(VLOOKUP(E1946,SOTC_PORKMEAT!A2:B5441,{2},FALSE), TRUE)=TRUE, VLOOKUP(E1946,PICKUP_PORKMEAT!A2:B559,{2},FALSE),VLOOKUP(E1946,SOTC_PORKMEAT!A2:B5441,{2},FALSE))), CUSTOMERS_PORKMEAT!A2:C951,{3},FALSE)</f>
      </c>
      <c r="V1946" s="1">
        <f>VLOOKUP(UPPER(IF(IFERROR(VLOOKUP(E1946,SOTC_PORKMEAT!A2:B5441,{2},FALSE), TRUE)=TRUE, VLOOKUP(E1946,PICKUP_PORKMEAT!A2:B559,{2},FALSE),VLOOKUP(E1946,SOTC_PORKMEAT!A2:B5441,{2},FALSE))), CUSTOMERS_PORKMEAT!A2:D951,{4},FALSE)</f>
      </c>
      <c r="W1946" s="1">
        <f>VLOOKUP(H1946,SKU_PORKMEAT!A2:D683,{4},FALSE)</f>
      </c>
      <c r="X1946" s="1">
        <v>15</v>
      </c>
      <c r="Y1946" t="s">
        <v>196</v>
      </c>
    </row>
    <row r="1947" spans="1:25" x14ac:dyDescent="0.25">
      <c r="A1947" s="1">
        <v>2024</v>
      </c>
      <c r="B1947" s="1" t="s">
        <v>24</v>
      </c>
      <c r="C1947" s="1" t="s">
        <v>4270</v>
      </c>
      <c r="D1947" s="1" t="s">
        <v>5173</v>
      </c>
      <c r="E1947" s="1">
        <v>2100123830</v>
      </c>
      <c r="F1947" s="1" t="s">
        <v>204</v>
      </c>
      <c r="G1947" t="s">
        <v>28</v>
      </c>
      <c r="H1947" s="1">
        <v>1000000001127</v>
      </c>
      <c r="I1947" s="1" t="s">
        <v>50</v>
      </c>
      <c r="J1947" s="1" t="s">
        <v>50</v>
      </c>
      <c r="K1947" s="6" t="s">
        <v>5174</v>
      </c>
      <c r="L1947" t="s">
        <v>13</v>
      </c>
      <c r="M1947" t="s">
        <v>28</v>
      </c>
      <c r="N1947" s="6" t="s">
        <v>5174</v>
      </c>
      <c r="O1947" t="s">
        <v>28</v>
      </c>
      <c r="P1947" t="s">
        <v>28</v>
      </c>
      <c r="Q1947" t="s">
        <v>28</v>
      </c>
      <c r="R1947" s="7" t="s">
        <v>5175</v>
      </c>
      <c r="S1947" s="8">
        <f>R1947/N1947 * -1</f>
      </c>
      <c r="T1947">
        <f>VLOOKUP(H1947,SKU_PORKMEAT!A2:D683,{3},FALSE)</f>
      </c>
      <c r="U1947" s="1">
        <f>VLOOKUP(UPPER(IF(IFERROR(VLOOKUP(E1947,SOTC_PORKMEAT!A2:B5441,{2},FALSE), TRUE)=TRUE, VLOOKUP(E1947,PICKUP_PORKMEAT!A2:B559,{2},FALSE),VLOOKUP(E1947,SOTC_PORKMEAT!A2:B5441,{2},FALSE))), CUSTOMERS_PORKMEAT!A2:C951,{3},FALSE)</f>
      </c>
      <c r="V1947" s="1">
        <f>VLOOKUP(UPPER(IF(IFERROR(VLOOKUP(E1947,SOTC_PORKMEAT!A2:B5441,{2},FALSE), TRUE)=TRUE, VLOOKUP(E1947,PICKUP_PORKMEAT!A2:B559,{2},FALSE),VLOOKUP(E1947,SOTC_PORKMEAT!A2:B5441,{2},FALSE))), CUSTOMERS_PORKMEAT!A2:D951,{4},FALSE)</f>
      </c>
      <c r="W1947" s="1">
        <f>VLOOKUP(H1947,SKU_PORKMEAT!A2:D683,{4},FALSE)</f>
      </c>
      <c r="X1947" s="1">
        <v>15</v>
      </c>
      <c r="Y1947" t="s">
        <v>204</v>
      </c>
    </row>
    <row r="1948" spans="1:25" x14ac:dyDescent="0.25">
      <c r="A1948" s="1">
        <v>2024</v>
      </c>
      <c r="B1948" s="1" t="s">
        <v>24</v>
      </c>
      <c r="C1948" s="1" t="s">
        <v>4270</v>
      </c>
      <c r="D1948" s="1" t="s">
        <v>5176</v>
      </c>
      <c r="E1948" s="1">
        <v>2100123831</v>
      </c>
      <c r="F1948" s="1" t="s">
        <v>204</v>
      </c>
      <c r="G1948" t="s">
        <v>28</v>
      </c>
      <c r="H1948" s="1">
        <v>1000000001127</v>
      </c>
      <c r="I1948" s="1" t="s">
        <v>50</v>
      </c>
      <c r="J1948" s="1" t="s">
        <v>50</v>
      </c>
      <c r="K1948" s="6" t="s">
        <v>5177</v>
      </c>
      <c r="L1948" t="s">
        <v>13</v>
      </c>
      <c r="M1948" t="s">
        <v>28</v>
      </c>
      <c r="N1948" s="6" t="s">
        <v>5177</v>
      </c>
      <c r="O1948" t="s">
        <v>28</v>
      </c>
      <c r="P1948" t="s">
        <v>28</v>
      </c>
      <c r="Q1948" t="s">
        <v>28</v>
      </c>
      <c r="R1948" s="7" t="s">
        <v>5178</v>
      </c>
      <c r="S1948" s="8">
        <f>R1948/N1948 * -1</f>
      </c>
      <c r="T1948">
        <f>VLOOKUP(H1948,SKU_PORKMEAT!A2:D683,{3},FALSE)</f>
      </c>
      <c r="U1948" s="1">
        <f>VLOOKUP(UPPER(IF(IFERROR(VLOOKUP(E1948,SOTC_PORKMEAT!A2:B5441,{2},FALSE), TRUE)=TRUE, VLOOKUP(E1948,PICKUP_PORKMEAT!A2:B559,{2},FALSE),VLOOKUP(E1948,SOTC_PORKMEAT!A2:B5441,{2},FALSE))), CUSTOMERS_PORKMEAT!A2:C951,{3},FALSE)</f>
      </c>
      <c r="V1948" s="1">
        <f>VLOOKUP(UPPER(IF(IFERROR(VLOOKUP(E1948,SOTC_PORKMEAT!A2:B5441,{2},FALSE), TRUE)=TRUE, VLOOKUP(E1948,PICKUP_PORKMEAT!A2:B559,{2},FALSE),VLOOKUP(E1948,SOTC_PORKMEAT!A2:B5441,{2},FALSE))), CUSTOMERS_PORKMEAT!A2:D951,{4},FALSE)</f>
      </c>
      <c r="W1948" s="1">
        <f>VLOOKUP(H1948,SKU_PORKMEAT!A2:D683,{4},FALSE)</f>
      </c>
      <c r="X1948" s="1">
        <v>15</v>
      </c>
      <c r="Y1948" t="s">
        <v>204</v>
      </c>
    </row>
    <row r="1949" spans="1:25" x14ac:dyDescent="0.25">
      <c r="A1949" s="1">
        <v>2024</v>
      </c>
      <c r="B1949" s="1" t="s">
        <v>24</v>
      </c>
      <c r="C1949" s="1" t="s">
        <v>4270</v>
      </c>
      <c r="D1949" s="1" t="s">
        <v>5179</v>
      </c>
      <c r="E1949" s="1">
        <v>2100123802</v>
      </c>
      <c r="F1949" s="1" t="s">
        <v>215</v>
      </c>
      <c r="G1949" t="s">
        <v>28</v>
      </c>
      <c r="H1949" s="1">
        <v>1000000001127</v>
      </c>
      <c r="I1949" s="1" t="s">
        <v>50</v>
      </c>
      <c r="J1949" s="1" t="s">
        <v>50</v>
      </c>
      <c r="K1949" s="6" t="s">
        <v>5180</v>
      </c>
      <c r="L1949" t="s">
        <v>13</v>
      </c>
      <c r="M1949" t="s">
        <v>28</v>
      </c>
      <c r="N1949" s="6" t="s">
        <v>5180</v>
      </c>
      <c r="O1949" t="s">
        <v>28</v>
      </c>
      <c r="P1949" t="s">
        <v>28</v>
      </c>
      <c r="Q1949" t="s">
        <v>28</v>
      </c>
      <c r="R1949" s="7" t="s">
        <v>5181</v>
      </c>
      <c r="S1949" s="8">
        <f>R1949/N1949 * -1</f>
      </c>
      <c r="T1949">
        <f>VLOOKUP(H1949,SKU_PORKMEAT!A2:D683,{3},FALSE)</f>
      </c>
      <c r="U1949" s="1">
        <f>VLOOKUP(UPPER(IF(IFERROR(VLOOKUP(E1949,SOTC_PORKMEAT!A2:B5441,{2},FALSE), TRUE)=TRUE, VLOOKUP(E1949,PICKUP_PORKMEAT!A2:B559,{2},FALSE),VLOOKUP(E1949,SOTC_PORKMEAT!A2:B5441,{2},FALSE))), CUSTOMERS_PORKMEAT!A2:C951,{3},FALSE)</f>
      </c>
      <c r="V1949" s="1">
        <f>VLOOKUP(UPPER(IF(IFERROR(VLOOKUP(E1949,SOTC_PORKMEAT!A2:B5441,{2},FALSE), TRUE)=TRUE, VLOOKUP(E1949,PICKUP_PORKMEAT!A2:B559,{2},FALSE),VLOOKUP(E1949,SOTC_PORKMEAT!A2:B5441,{2},FALSE))), CUSTOMERS_PORKMEAT!A2:D951,{4},FALSE)</f>
      </c>
      <c r="W1949" s="1">
        <f>VLOOKUP(H1949,SKU_PORKMEAT!A2:D683,{4},FALSE)</f>
      </c>
      <c r="X1949" s="1">
        <v>15</v>
      </c>
      <c r="Y1949" t="s">
        <v>215</v>
      </c>
    </row>
    <row r="1950" spans="1:25" x14ac:dyDescent="0.25">
      <c r="A1950" s="1">
        <v>2024</v>
      </c>
      <c r="B1950" s="1" t="s">
        <v>24</v>
      </c>
      <c r="C1950" s="1" t="s">
        <v>4270</v>
      </c>
      <c r="D1950" s="1" t="s">
        <v>5182</v>
      </c>
      <c r="E1950" s="1">
        <v>2100123799</v>
      </c>
      <c r="F1950" s="1" t="s">
        <v>223</v>
      </c>
      <c r="G1950" t="s">
        <v>28</v>
      </c>
      <c r="H1950" s="1">
        <v>1000000001127</v>
      </c>
      <c r="I1950" s="1" t="s">
        <v>50</v>
      </c>
      <c r="J1950" s="1" t="s">
        <v>50</v>
      </c>
      <c r="K1950" s="6" t="s">
        <v>5183</v>
      </c>
      <c r="L1950" t="s">
        <v>13</v>
      </c>
      <c r="M1950" t="s">
        <v>28</v>
      </c>
      <c r="N1950" s="6" t="s">
        <v>5183</v>
      </c>
      <c r="O1950" t="s">
        <v>28</v>
      </c>
      <c r="P1950" t="s">
        <v>28</v>
      </c>
      <c r="Q1950" t="s">
        <v>28</v>
      </c>
      <c r="R1950" s="7" t="s">
        <v>5184</v>
      </c>
      <c r="S1950" s="8">
        <f>R1950/N1950 * -1</f>
      </c>
      <c r="T1950">
        <f>VLOOKUP(H1950,SKU_PORKMEAT!A2:D683,{3},FALSE)</f>
      </c>
      <c r="U1950" s="1">
        <f>VLOOKUP(UPPER(IF(IFERROR(VLOOKUP(E1950,SOTC_PORKMEAT!A2:B5441,{2},FALSE), TRUE)=TRUE, VLOOKUP(E1950,PICKUP_PORKMEAT!A2:B559,{2},FALSE),VLOOKUP(E1950,SOTC_PORKMEAT!A2:B5441,{2},FALSE))), CUSTOMERS_PORKMEAT!A2:C951,{3},FALSE)</f>
      </c>
      <c r="V1950" s="1">
        <f>VLOOKUP(UPPER(IF(IFERROR(VLOOKUP(E1950,SOTC_PORKMEAT!A2:B5441,{2},FALSE), TRUE)=TRUE, VLOOKUP(E1950,PICKUP_PORKMEAT!A2:B559,{2},FALSE),VLOOKUP(E1950,SOTC_PORKMEAT!A2:B5441,{2},FALSE))), CUSTOMERS_PORKMEAT!A2:D951,{4},FALSE)</f>
      </c>
      <c r="W1950" s="1">
        <f>VLOOKUP(H1950,SKU_PORKMEAT!A2:D683,{4},FALSE)</f>
      </c>
      <c r="X1950" s="1">
        <v>15</v>
      </c>
      <c r="Y1950" t="s">
        <v>223</v>
      </c>
    </row>
    <row r="1951" spans="1:25" x14ac:dyDescent="0.25">
      <c r="A1951" s="1">
        <v>2024</v>
      </c>
      <c r="B1951" s="1" t="s">
        <v>24</v>
      </c>
      <c r="C1951" s="1" t="s">
        <v>4270</v>
      </c>
      <c r="D1951" s="1" t="s">
        <v>5185</v>
      </c>
      <c r="E1951" s="1">
        <v>2100123803</v>
      </c>
      <c r="F1951" s="1" t="s">
        <v>227</v>
      </c>
      <c r="G1951" t="s">
        <v>28</v>
      </c>
      <c r="H1951" s="1">
        <v>1000000001127</v>
      </c>
      <c r="I1951" s="1" t="s">
        <v>50</v>
      </c>
      <c r="J1951" s="1" t="s">
        <v>50</v>
      </c>
      <c r="K1951" s="6" t="s">
        <v>4836</v>
      </c>
      <c r="L1951" t="s">
        <v>13</v>
      </c>
      <c r="M1951" t="s">
        <v>28</v>
      </c>
      <c r="N1951" s="6" t="s">
        <v>4836</v>
      </c>
      <c r="O1951" t="s">
        <v>28</v>
      </c>
      <c r="P1951" t="s">
        <v>28</v>
      </c>
      <c r="Q1951" t="s">
        <v>28</v>
      </c>
      <c r="R1951" s="7" t="s">
        <v>5186</v>
      </c>
      <c r="S1951" s="8">
        <f>R1951/N1951 * -1</f>
      </c>
      <c r="T1951">
        <f>VLOOKUP(H1951,SKU_PORKMEAT!A2:D683,{3},FALSE)</f>
      </c>
      <c r="U1951" s="1">
        <f>VLOOKUP(UPPER(IF(IFERROR(VLOOKUP(E1951,SOTC_PORKMEAT!A2:B5441,{2},FALSE), TRUE)=TRUE, VLOOKUP(E1951,PICKUP_PORKMEAT!A2:B559,{2},FALSE),VLOOKUP(E1951,SOTC_PORKMEAT!A2:B5441,{2},FALSE))), CUSTOMERS_PORKMEAT!A2:C951,{3},FALSE)</f>
      </c>
      <c r="V1951" s="1">
        <f>VLOOKUP(UPPER(IF(IFERROR(VLOOKUP(E1951,SOTC_PORKMEAT!A2:B5441,{2},FALSE), TRUE)=TRUE, VLOOKUP(E1951,PICKUP_PORKMEAT!A2:B559,{2},FALSE),VLOOKUP(E1951,SOTC_PORKMEAT!A2:B5441,{2},FALSE))), CUSTOMERS_PORKMEAT!A2:D951,{4},FALSE)</f>
      </c>
      <c r="W1951" s="1">
        <f>VLOOKUP(H1951,SKU_PORKMEAT!A2:D683,{4},FALSE)</f>
      </c>
      <c r="X1951" s="1">
        <v>15</v>
      </c>
      <c r="Y1951" t="s">
        <v>227</v>
      </c>
    </row>
    <row r="1952" spans="1:25" x14ac:dyDescent="0.25">
      <c r="A1952" s="1">
        <v>2024</v>
      </c>
      <c r="B1952" s="1" t="s">
        <v>24</v>
      </c>
      <c r="C1952" s="1" t="s">
        <v>4270</v>
      </c>
      <c r="D1952" s="1" t="s">
        <v>5187</v>
      </c>
      <c r="E1952" s="1">
        <v>2100123829</v>
      </c>
      <c r="F1952" s="1" t="s">
        <v>235</v>
      </c>
      <c r="G1952" t="s">
        <v>28</v>
      </c>
      <c r="H1952" s="1">
        <v>1000000001127</v>
      </c>
      <c r="I1952" s="1" t="s">
        <v>50</v>
      </c>
      <c r="J1952" s="1" t="s">
        <v>50</v>
      </c>
      <c r="K1952" s="6" t="s">
        <v>5188</v>
      </c>
      <c r="L1952" t="s">
        <v>13</v>
      </c>
      <c r="M1952" t="s">
        <v>28</v>
      </c>
      <c r="N1952" s="6" t="s">
        <v>5188</v>
      </c>
      <c r="O1952" t="s">
        <v>28</v>
      </c>
      <c r="P1952" t="s">
        <v>28</v>
      </c>
      <c r="Q1952" t="s">
        <v>28</v>
      </c>
      <c r="R1952" s="7" t="s">
        <v>5189</v>
      </c>
      <c r="S1952" s="8">
        <f>R1952/N1952 * -1</f>
      </c>
      <c r="T1952">
        <f>VLOOKUP(H1952,SKU_PORKMEAT!A2:D683,{3},FALSE)</f>
      </c>
      <c r="U1952" s="1">
        <f>VLOOKUP(UPPER(IF(IFERROR(VLOOKUP(E1952,SOTC_PORKMEAT!A2:B5441,{2},FALSE), TRUE)=TRUE, VLOOKUP(E1952,PICKUP_PORKMEAT!A2:B559,{2},FALSE),VLOOKUP(E1952,SOTC_PORKMEAT!A2:B5441,{2},FALSE))), CUSTOMERS_PORKMEAT!A2:C951,{3},FALSE)</f>
      </c>
      <c r="V1952" s="1">
        <f>VLOOKUP(UPPER(IF(IFERROR(VLOOKUP(E1952,SOTC_PORKMEAT!A2:B5441,{2},FALSE), TRUE)=TRUE, VLOOKUP(E1952,PICKUP_PORKMEAT!A2:B559,{2},FALSE),VLOOKUP(E1952,SOTC_PORKMEAT!A2:B5441,{2},FALSE))), CUSTOMERS_PORKMEAT!A2:D951,{4},FALSE)</f>
      </c>
      <c r="W1952" s="1">
        <f>VLOOKUP(H1952,SKU_PORKMEAT!A2:D683,{4},FALSE)</f>
      </c>
      <c r="X1952" s="1">
        <v>15</v>
      </c>
      <c r="Y1952" t="s">
        <v>235</v>
      </c>
    </row>
    <row r="1953" spans="1:25" x14ac:dyDescent="0.25">
      <c r="A1953" s="1">
        <v>2024</v>
      </c>
      <c r="B1953" s="1" t="s">
        <v>24</v>
      </c>
      <c r="C1953" s="1" t="s">
        <v>4270</v>
      </c>
      <c r="D1953" s="1" t="s">
        <v>5190</v>
      </c>
      <c r="E1953" s="1">
        <v>2100123827</v>
      </c>
      <c r="F1953" s="1" t="s">
        <v>2500</v>
      </c>
      <c r="G1953" t="s">
        <v>28</v>
      </c>
      <c r="H1953" s="1">
        <v>1000000001127</v>
      </c>
      <c r="I1953" s="1" t="s">
        <v>50</v>
      </c>
      <c r="J1953" s="1" t="s">
        <v>50</v>
      </c>
      <c r="K1953" s="6" t="s">
        <v>5191</v>
      </c>
      <c r="L1953" t="s">
        <v>13</v>
      </c>
      <c r="M1953" t="s">
        <v>28</v>
      </c>
      <c r="N1953" s="6" t="s">
        <v>5191</v>
      </c>
      <c r="O1953" t="s">
        <v>28</v>
      </c>
      <c r="P1953" t="s">
        <v>28</v>
      </c>
      <c r="Q1953" t="s">
        <v>28</v>
      </c>
      <c r="R1953" s="7" t="s">
        <v>5192</v>
      </c>
      <c r="S1953" s="8">
        <f>R1953/N1953 * -1</f>
      </c>
      <c r="T1953">
        <f>VLOOKUP(H1953,SKU_PORKMEAT!A2:D683,{3},FALSE)</f>
      </c>
      <c r="U1953" s="1">
        <f>VLOOKUP(UPPER(IF(IFERROR(VLOOKUP(E1953,SOTC_PORKMEAT!A2:B5441,{2},FALSE), TRUE)=TRUE, VLOOKUP(E1953,PICKUP_PORKMEAT!A2:B559,{2},FALSE),VLOOKUP(E1953,SOTC_PORKMEAT!A2:B5441,{2},FALSE))), CUSTOMERS_PORKMEAT!A2:C951,{3},FALSE)</f>
      </c>
      <c r="V1953" s="1">
        <f>VLOOKUP(UPPER(IF(IFERROR(VLOOKUP(E1953,SOTC_PORKMEAT!A2:B5441,{2},FALSE), TRUE)=TRUE, VLOOKUP(E1953,PICKUP_PORKMEAT!A2:B559,{2},FALSE),VLOOKUP(E1953,SOTC_PORKMEAT!A2:B5441,{2},FALSE))), CUSTOMERS_PORKMEAT!A2:D951,{4},FALSE)</f>
      </c>
      <c r="W1953" s="1">
        <f>VLOOKUP(H1953,SKU_PORKMEAT!A2:D683,{4},FALSE)</f>
      </c>
      <c r="X1953" s="1">
        <v>15</v>
      </c>
      <c r="Y1953" t="s">
        <v>2500</v>
      </c>
    </row>
    <row r="1954" spans="1:25" x14ac:dyDescent="0.25">
      <c r="A1954" s="1">
        <v>2024</v>
      </c>
      <c r="B1954" s="1" t="s">
        <v>24</v>
      </c>
      <c r="C1954" s="1" t="s">
        <v>4270</v>
      </c>
      <c r="D1954" s="1" t="s">
        <v>5193</v>
      </c>
      <c r="E1954" s="1">
        <v>2100123949</v>
      </c>
      <c r="F1954" s="1" t="s">
        <v>5194</v>
      </c>
      <c r="G1954" t="s">
        <v>28</v>
      </c>
      <c r="H1954" s="1">
        <v>1000000001127</v>
      </c>
      <c r="I1954" s="1" t="s">
        <v>50</v>
      </c>
      <c r="J1954" s="1" t="s">
        <v>50</v>
      </c>
      <c r="K1954" s="6" t="s">
        <v>264</v>
      </c>
      <c r="L1954" t="s">
        <v>13</v>
      </c>
      <c r="M1954" t="s">
        <v>28</v>
      </c>
      <c r="N1954" s="6" t="s">
        <v>264</v>
      </c>
      <c r="O1954" t="s">
        <v>28</v>
      </c>
      <c r="P1954" t="s">
        <v>28</v>
      </c>
      <c r="Q1954" t="s">
        <v>28</v>
      </c>
      <c r="R1954" s="7" t="s">
        <v>5195</v>
      </c>
      <c r="S1954" s="8">
        <f>R1954/N1954 * -1</f>
      </c>
      <c r="T1954">
        <f>VLOOKUP(H1954,SKU_PORKMEAT!A2:D683,{3},FALSE)</f>
      </c>
      <c r="U1954" s="1">
        <f>VLOOKUP(UPPER(IF(IFERROR(VLOOKUP(E1954,SOTC_PORKMEAT!A2:B5441,{2},FALSE), TRUE)=TRUE, VLOOKUP(E1954,PICKUP_PORKMEAT!A2:B559,{2},FALSE),VLOOKUP(E1954,SOTC_PORKMEAT!A2:B5441,{2},FALSE))), CUSTOMERS_PORKMEAT!A2:C951,{3},FALSE)</f>
      </c>
      <c r="V1954" s="1">
        <f>VLOOKUP(UPPER(IF(IFERROR(VLOOKUP(E1954,SOTC_PORKMEAT!A2:B5441,{2},FALSE), TRUE)=TRUE, VLOOKUP(E1954,PICKUP_PORKMEAT!A2:B559,{2},FALSE),VLOOKUP(E1954,SOTC_PORKMEAT!A2:B5441,{2},FALSE))), CUSTOMERS_PORKMEAT!A2:D951,{4},FALSE)</f>
      </c>
      <c r="W1954" s="1">
        <f>VLOOKUP(H1954,SKU_PORKMEAT!A2:D683,{4},FALSE)</f>
      </c>
      <c r="X1954" s="1">
        <v>15</v>
      </c>
      <c r="Y1954" t="s">
        <v>5194</v>
      </c>
    </row>
    <row r="1955" spans="1:25" x14ac:dyDescent="0.25">
      <c r="A1955" s="1">
        <v>2024</v>
      </c>
      <c r="B1955" s="1" t="s">
        <v>24</v>
      </c>
      <c r="C1955" s="1" t="s">
        <v>4270</v>
      </c>
      <c r="D1955" s="1" t="s">
        <v>5196</v>
      </c>
      <c r="E1955" s="1">
        <v>2100123810</v>
      </c>
      <c r="F1955" s="1" t="s">
        <v>2185</v>
      </c>
      <c r="G1955" t="s">
        <v>28</v>
      </c>
      <c r="H1955" s="1">
        <v>1000000001180</v>
      </c>
      <c r="I1955" s="1" t="s">
        <v>1804</v>
      </c>
      <c r="J1955" s="1" t="s">
        <v>1804</v>
      </c>
      <c r="K1955" s="6" t="s">
        <v>5197</v>
      </c>
      <c r="L1955" t="s">
        <v>13</v>
      </c>
      <c r="M1955" t="s">
        <v>28</v>
      </c>
      <c r="N1955" s="6" t="s">
        <v>5197</v>
      </c>
      <c r="O1955" t="s">
        <v>28</v>
      </c>
      <c r="P1955" t="s">
        <v>28</v>
      </c>
      <c r="Q1955" t="s">
        <v>28</v>
      </c>
      <c r="R1955" s="7" t="s">
        <v>5198</v>
      </c>
      <c r="S1955" s="8">
        <f>R1955/N1955 * -1</f>
      </c>
      <c r="T1955">
        <f>VLOOKUP(H1955,SKU_PORKMEAT!A2:D683,{3},FALSE)</f>
      </c>
      <c r="U1955" s="1">
        <f>VLOOKUP(UPPER(IF(IFERROR(VLOOKUP(E1955,SOTC_PORKMEAT!A2:B5441,{2},FALSE), TRUE)=TRUE, VLOOKUP(E1955,PICKUP_PORKMEAT!A2:B559,{2},FALSE),VLOOKUP(E1955,SOTC_PORKMEAT!A2:B5441,{2},FALSE))), CUSTOMERS_PORKMEAT!A2:C951,{3},FALSE)</f>
      </c>
      <c r="V1955" s="1">
        <f>VLOOKUP(UPPER(IF(IFERROR(VLOOKUP(E1955,SOTC_PORKMEAT!A2:B5441,{2},FALSE), TRUE)=TRUE, VLOOKUP(E1955,PICKUP_PORKMEAT!A2:B559,{2},FALSE),VLOOKUP(E1955,SOTC_PORKMEAT!A2:B5441,{2},FALSE))), CUSTOMERS_PORKMEAT!A2:D951,{4},FALSE)</f>
      </c>
      <c r="W1955" s="1">
        <f>VLOOKUP(H1955,SKU_PORKMEAT!A2:D683,{4},FALSE)</f>
      </c>
      <c r="X1955" s="1">
        <v>12</v>
      </c>
      <c r="Y1955" t="s">
        <v>2185</v>
      </c>
    </row>
    <row r="1956" spans="1:25" x14ac:dyDescent="0.25">
      <c r="A1956" s="1">
        <v>2024</v>
      </c>
      <c r="B1956" s="1" t="s">
        <v>24</v>
      </c>
      <c r="C1956" s="1" t="s">
        <v>4270</v>
      </c>
      <c r="D1956" s="1" t="s">
        <v>5196</v>
      </c>
      <c r="E1956" s="1">
        <v>2100123810</v>
      </c>
      <c r="F1956" s="1" t="s">
        <v>2185</v>
      </c>
      <c r="G1956" t="s">
        <v>28</v>
      </c>
      <c r="H1956" s="1">
        <v>1000000001181</v>
      </c>
      <c r="I1956" s="1" t="s">
        <v>2186</v>
      </c>
      <c r="J1956" s="1" t="s">
        <v>2186</v>
      </c>
      <c r="K1956" s="6" t="s">
        <v>5199</v>
      </c>
      <c r="L1956" t="s">
        <v>13</v>
      </c>
      <c r="M1956" t="s">
        <v>28</v>
      </c>
      <c r="N1956" s="6" t="s">
        <v>5199</v>
      </c>
      <c r="O1956" t="s">
        <v>28</v>
      </c>
      <c r="P1956" t="s">
        <v>28</v>
      </c>
      <c r="Q1956" t="s">
        <v>28</v>
      </c>
      <c r="R1956" s="7" t="s">
        <v>5200</v>
      </c>
      <c r="S1956" s="8">
        <f>R1956/N1956 * -1</f>
      </c>
      <c r="T1956">
        <f>VLOOKUP(H1956,SKU_PORKMEAT!A2:D683,{3},FALSE)</f>
      </c>
      <c r="U1956" s="1">
        <f>VLOOKUP(UPPER(IF(IFERROR(VLOOKUP(E1956,SOTC_PORKMEAT!A2:B5441,{2},FALSE), TRUE)=TRUE, VLOOKUP(E1956,PICKUP_PORKMEAT!A2:B559,{2},FALSE),VLOOKUP(E1956,SOTC_PORKMEAT!A2:B5441,{2},FALSE))), CUSTOMERS_PORKMEAT!A2:C951,{3},FALSE)</f>
      </c>
      <c r="V1956" s="1">
        <f>VLOOKUP(UPPER(IF(IFERROR(VLOOKUP(E1956,SOTC_PORKMEAT!A2:B5441,{2},FALSE), TRUE)=TRUE, VLOOKUP(E1956,PICKUP_PORKMEAT!A2:B559,{2},FALSE),VLOOKUP(E1956,SOTC_PORKMEAT!A2:B5441,{2},FALSE))), CUSTOMERS_PORKMEAT!A2:D951,{4},FALSE)</f>
      </c>
      <c r="W1956" s="1">
        <f>VLOOKUP(H1956,SKU_PORKMEAT!A2:D683,{4},FALSE)</f>
      </c>
      <c r="X1956" s="1">
        <v>12</v>
      </c>
      <c r="Y1956" t="s">
        <v>2185</v>
      </c>
    </row>
    <row r="1957" spans="1:25" x14ac:dyDescent="0.25">
      <c r="A1957" s="1">
        <v>2024</v>
      </c>
      <c r="B1957" s="1" t="s">
        <v>24</v>
      </c>
      <c r="C1957" s="1" t="s">
        <v>4270</v>
      </c>
      <c r="D1957" s="1" t="s">
        <v>5196</v>
      </c>
      <c r="E1957" s="1">
        <v>2100123810</v>
      </c>
      <c r="F1957" s="1" t="s">
        <v>2185</v>
      </c>
      <c r="G1957" t="s">
        <v>28</v>
      </c>
      <c r="H1957" s="1">
        <v>1000000001179</v>
      </c>
      <c r="I1957" s="1" t="s">
        <v>2189</v>
      </c>
      <c r="J1957" s="1" t="s">
        <v>2189</v>
      </c>
      <c r="K1957" s="6" t="s">
        <v>5201</v>
      </c>
      <c r="L1957" t="s">
        <v>13</v>
      </c>
      <c r="M1957" t="s">
        <v>28</v>
      </c>
      <c r="N1957" s="6" t="s">
        <v>5201</v>
      </c>
      <c r="O1957" t="s">
        <v>28</v>
      </c>
      <c r="P1957" t="s">
        <v>28</v>
      </c>
      <c r="Q1957" t="s">
        <v>28</v>
      </c>
      <c r="R1957" s="7" t="s">
        <v>5202</v>
      </c>
      <c r="S1957" s="8">
        <f>R1957/N1957 * -1</f>
      </c>
      <c r="T1957">
        <f>VLOOKUP(H1957,SKU_PORKMEAT!A2:D683,{3},FALSE)</f>
      </c>
      <c r="U1957" s="1">
        <f>VLOOKUP(UPPER(IF(IFERROR(VLOOKUP(E1957,SOTC_PORKMEAT!A2:B5441,{2},FALSE), TRUE)=TRUE, VLOOKUP(E1957,PICKUP_PORKMEAT!A2:B559,{2},FALSE),VLOOKUP(E1957,SOTC_PORKMEAT!A2:B5441,{2},FALSE))), CUSTOMERS_PORKMEAT!A2:C951,{3},FALSE)</f>
      </c>
      <c r="V1957" s="1">
        <f>VLOOKUP(UPPER(IF(IFERROR(VLOOKUP(E1957,SOTC_PORKMEAT!A2:B5441,{2},FALSE), TRUE)=TRUE, VLOOKUP(E1957,PICKUP_PORKMEAT!A2:B559,{2},FALSE),VLOOKUP(E1957,SOTC_PORKMEAT!A2:B5441,{2},FALSE))), CUSTOMERS_PORKMEAT!A2:D951,{4},FALSE)</f>
      </c>
      <c r="W1957" s="1">
        <f>VLOOKUP(H1957,SKU_PORKMEAT!A2:D683,{4},FALSE)</f>
      </c>
      <c r="X1957" s="1">
        <v>12</v>
      </c>
      <c r="Y1957" t="s">
        <v>2185</v>
      </c>
    </row>
    <row r="1958" spans="1:25" x14ac:dyDescent="0.25">
      <c r="A1958" s="1">
        <v>2024</v>
      </c>
      <c r="B1958" s="1" t="s">
        <v>24</v>
      </c>
      <c r="C1958" s="1" t="s">
        <v>4270</v>
      </c>
      <c r="D1958" s="1" t="s">
        <v>5203</v>
      </c>
      <c r="E1958" s="1">
        <v>2100123809</v>
      </c>
      <c r="F1958" s="1" t="s">
        <v>59</v>
      </c>
      <c r="G1958" t="s">
        <v>28</v>
      </c>
      <c r="H1958" s="1">
        <v>1000000001221</v>
      </c>
      <c r="I1958" s="1" t="s">
        <v>60</v>
      </c>
      <c r="J1958" s="1" t="s">
        <v>60</v>
      </c>
      <c r="K1958" s="6" t="s">
        <v>3038</v>
      </c>
      <c r="L1958" t="s">
        <v>13</v>
      </c>
      <c r="M1958" t="s">
        <v>28</v>
      </c>
      <c r="N1958" s="6" t="s">
        <v>3038</v>
      </c>
      <c r="O1958" t="s">
        <v>28</v>
      </c>
      <c r="P1958" t="s">
        <v>28</v>
      </c>
      <c r="Q1958" t="s">
        <v>28</v>
      </c>
      <c r="R1958" s="7" t="s">
        <v>5204</v>
      </c>
      <c r="S1958" s="8">
        <f>R1958/N1958 * -1</f>
      </c>
      <c r="T1958">
        <f>VLOOKUP(H1958,SKU_PORKMEAT!A2:D683,{3},FALSE)</f>
      </c>
      <c r="U1958" s="1">
        <f>VLOOKUP(UPPER(IF(IFERROR(VLOOKUP(E1958,SOTC_PORKMEAT!A2:B5441,{2},FALSE), TRUE)=TRUE, VLOOKUP(E1958,PICKUP_PORKMEAT!A2:B559,{2},FALSE),VLOOKUP(E1958,SOTC_PORKMEAT!A2:B5441,{2},FALSE))), CUSTOMERS_PORKMEAT!A2:C951,{3},FALSE)</f>
      </c>
      <c r="V1958" s="1">
        <f>VLOOKUP(UPPER(IF(IFERROR(VLOOKUP(E1958,SOTC_PORKMEAT!A2:B5441,{2},FALSE), TRUE)=TRUE, VLOOKUP(E1958,PICKUP_PORKMEAT!A2:B559,{2},FALSE),VLOOKUP(E1958,SOTC_PORKMEAT!A2:B5441,{2},FALSE))), CUSTOMERS_PORKMEAT!A2:D951,{4},FALSE)</f>
      </c>
      <c r="W1958" s="1">
        <f>VLOOKUP(H1958,SKU_PORKMEAT!A2:D683,{4},FALSE)</f>
      </c>
      <c r="X1958" s="1">
        <v>12</v>
      </c>
      <c r="Y1958" t="s">
        <v>59</v>
      </c>
    </row>
    <row r="1959" spans="1:25" x14ac:dyDescent="0.25">
      <c r="A1959" s="1">
        <v>2024</v>
      </c>
      <c r="B1959" s="1" t="s">
        <v>24</v>
      </c>
      <c r="C1959" s="1" t="s">
        <v>4270</v>
      </c>
      <c r="D1959" s="1" t="s">
        <v>5203</v>
      </c>
      <c r="E1959" s="1">
        <v>2100123809</v>
      </c>
      <c r="F1959" s="1" t="s">
        <v>59</v>
      </c>
      <c r="G1959" t="s">
        <v>28</v>
      </c>
      <c r="H1959" s="1">
        <v>1000000000764</v>
      </c>
      <c r="I1959" s="1" t="s">
        <v>63</v>
      </c>
      <c r="J1959" s="1" t="s">
        <v>63</v>
      </c>
      <c r="K1959" s="6" t="s">
        <v>2674</v>
      </c>
      <c r="L1959" t="s">
        <v>13</v>
      </c>
      <c r="M1959" t="s">
        <v>28</v>
      </c>
      <c r="N1959" s="6" t="s">
        <v>2674</v>
      </c>
      <c r="O1959" t="s">
        <v>28</v>
      </c>
      <c r="P1959" t="s">
        <v>28</v>
      </c>
      <c r="Q1959" t="s">
        <v>28</v>
      </c>
      <c r="R1959" s="7" t="s">
        <v>5205</v>
      </c>
      <c r="S1959" s="8">
        <f>R1959/N1959 * -1</f>
      </c>
      <c r="T1959">
        <f>VLOOKUP(H1959,SKU_PORKMEAT!A2:D683,{3},FALSE)</f>
      </c>
      <c r="U1959" s="1">
        <f>VLOOKUP(UPPER(IF(IFERROR(VLOOKUP(E1959,SOTC_PORKMEAT!A2:B5441,{2},FALSE), TRUE)=TRUE, VLOOKUP(E1959,PICKUP_PORKMEAT!A2:B559,{2},FALSE),VLOOKUP(E1959,SOTC_PORKMEAT!A2:B5441,{2},FALSE))), CUSTOMERS_PORKMEAT!A2:C951,{3},FALSE)</f>
      </c>
      <c r="V1959" s="1">
        <f>VLOOKUP(UPPER(IF(IFERROR(VLOOKUP(E1959,SOTC_PORKMEAT!A2:B5441,{2},FALSE), TRUE)=TRUE, VLOOKUP(E1959,PICKUP_PORKMEAT!A2:B559,{2},FALSE),VLOOKUP(E1959,SOTC_PORKMEAT!A2:B5441,{2},FALSE))), CUSTOMERS_PORKMEAT!A2:D951,{4},FALSE)</f>
      </c>
      <c r="W1959" s="1">
        <f>VLOOKUP(H1959,SKU_PORKMEAT!A2:D683,{4},FALSE)</f>
      </c>
      <c r="X1959" s="1">
        <v>12</v>
      </c>
      <c r="Y1959" t="s">
        <v>59</v>
      </c>
    </row>
    <row r="1960" spans="1:25" x14ac:dyDescent="0.25">
      <c r="A1960" s="1">
        <v>2024</v>
      </c>
      <c r="B1960" s="1" t="s">
        <v>24</v>
      </c>
      <c r="C1960" s="1" t="s">
        <v>4270</v>
      </c>
      <c r="D1960" s="1" t="s">
        <v>5206</v>
      </c>
      <c r="E1960" s="1">
        <v>2100123812</v>
      </c>
      <c r="F1960" s="1" t="s">
        <v>714</v>
      </c>
      <c r="G1960" t="s">
        <v>28</v>
      </c>
      <c r="H1960" s="1">
        <v>1000000000678</v>
      </c>
      <c r="I1960" s="1" t="s">
        <v>715</v>
      </c>
      <c r="J1960" s="1" t="s">
        <v>715</v>
      </c>
      <c r="K1960" s="6" t="s">
        <v>5207</v>
      </c>
      <c r="L1960" t="s">
        <v>13</v>
      </c>
      <c r="M1960" t="s">
        <v>28</v>
      </c>
      <c r="N1960" s="6" t="s">
        <v>5207</v>
      </c>
      <c r="O1960" t="s">
        <v>28</v>
      </c>
      <c r="P1960" t="s">
        <v>28</v>
      </c>
      <c r="Q1960" t="s">
        <v>28</v>
      </c>
      <c r="R1960" s="7" t="s">
        <v>5208</v>
      </c>
      <c r="S1960" s="8">
        <f>R1960/N1960 * -1</f>
      </c>
      <c r="T1960">
        <f>VLOOKUP(H1960,SKU_PORKMEAT!A2:D683,{3},FALSE)</f>
      </c>
      <c r="U1960" s="1">
        <f>VLOOKUP(UPPER(IF(IFERROR(VLOOKUP(E1960,SOTC_PORKMEAT!A2:B5441,{2},FALSE), TRUE)=TRUE, VLOOKUP(E1960,PICKUP_PORKMEAT!A2:B559,{2},FALSE),VLOOKUP(E1960,SOTC_PORKMEAT!A2:B5441,{2},FALSE))), CUSTOMERS_PORKMEAT!A2:C951,{3},FALSE)</f>
      </c>
      <c r="V1960" s="1">
        <f>VLOOKUP(UPPER(IF(IFERROR(VLOOKUP(E1960,SOTC_PORKMEAT!A2:B5441,{2},FALSE), TRUE)=TRUE, VLOOKUP(E1960,PICKUP_PORKMEAT!A2:B559,{2},FALSE),VLOOKUP(E1960,SOTC_PORKMEAT!A2:B5441,{2},FALSE))), CUSTOMERS_PORKMEAT!A2:D951,{4},FALSE)</f>
      </c>
      <c r="W1960" s="1">
        <f>VLOOKUP(H1960,SKU_PORKMEAT!A2:D683,{4},FALSE)</f>
      </c>
      <c r="X1960" s="1">
        <v>12</v>
      </c>
      <c r="Y1960" t="s">
        <v>714</v>
      </c>
    </row>
    <row r="1961" spans="1:25" x14ac:dyDescent="0.25">
      <c r="A1961" s="1">
        <v>2024</v>
      </c>
      <c r="B1961" s="1" t="s">
        <v>24</v>
      </c>
      <c r="C1961" s="1" t="s">
        <v>4270</v>
      </c>
      <c r="D1961" s="1" t="s">
        <v>5206</v>
      </c>
      <c r="E1961" s="1">
        <v>2100123812</v>
      </c>
      <c r="F1961" s="1" t="s">
        <v>714</v>
      </c>
      <c r="G1961" t="s">
        <v>28</v>
      </c>
      <c r="H1961" s="1">
        <v>1000000001204</v>
      </c>
      <c r="I1961" s="1" t="s">
        <v>718</v>
      </c>
      <c r="J1961" s="1" t="s">
        <v>718</v>
      </c>
      <c r="K1961" s="6" t="s">
        <v>5209</v>
      </c>
      <c r="L1961" t="s">
        <v>13</v>
      </c>
      <c r="M1961" t="s">
        <v>28</v>
      </c>
      <c r="N1961" s="6" t="s">
        <v>5209</v>
      </c>
      <c r="O1961" t="s">
        <v>28</v>
      </c>
      <c r="P1961" t="s">
        <v>28</v>
      </c>
      <c r="Q1961" t="s">
        <v>28</v>
      </c>
      <c r="R1961" s="7" t="s">
        <v>5210</v>
      </c>
      <c r="S1961" s="8">
        <f>R1961/N1961 * -1</f>
      </c>
      <c r="T1961">
        <f>VLOOKUP(H1961,SKU_PORKMEAT!A2:D683,{3},FALSE)</f>
      </c>
      <c r="U1961" s="1">
        <f>VLOOKUP(UPPER(IF(IFERROR(VLOOKUP(E1961,SOTC_PORKMEAT!A2:B5441,{2},FALSE), TRUE)=TRUE, VLOOKUP(E1961,PICKUP_PORKMEAT!A2:B559,{2},FALSE),VLOOKUP(E1961,SOTC_PORKMEAT!A2:B5441,{2},FALSE))), CUSTOMERS_PORKMEAT!A2:C951,{3},FALSE)</f>
      </c>
      <c r="V1961" s="1">
        <f>VLOOKUP(UPPER(IF(IFERROR(VLOOKUP(E1961,SOTC_PORKMEAT!A2:B5441,{2},FALSE), TRUE)=TRUE, VLOOKUP(E1961,PICKUP_PORKMEAT!A2:B559,{2},FALSE),VLOOKUP(E1961,SOTC_PORKMEAT!A2:B5441,{2},FALSE))), CUSTOMERS_PORKMEAT!A2:D951,{4},FALSE)</f>
      </c>
      <c r="W1961" s="1">
        <f>VLOOKUP(H1961,SKU_PORKMEAT!A2:D683,{4},FALSE)</f>
      </c>
      <c r="X1961" s="1">
        <v>12</v>
      </c>
      <c r="Y1961" t="s">
        <v>714</v>
      </c>
    </row>
    <row r="1962" spans="1:25" x14ac:dyDescent="0.25">
      <c r="A1962" s="1">
        <v>2024</v>
      </c>
      <c r="B1962" s="1" t="s">
        <v>24</v>
      </c>
      <c r="C1962" s="1" t="s">
        <v>4270</v>
      </c>
      <c r="D1962" s="1" t="s">
        <v>5211</v>
      </c>
      <c r="E1962" s="1">
        <v>2100123818</v>
      </c>
      <c r="F1962" s="1" t="s">
        <v>67</v>
      </c>
      <c r="G1962" t="s">
        <v>28</v>
      </c>
      <c r="H1962" s="1">
        <v>1000000001131</v>
      </c>
      <c r="I1962" s="1" t="s">
        <v>55</v>
      </c>
      <c r="J1962" s="1" t="s">
        <v>55</v>
      </c>
      <c r="K1962" s="6" t="s">
        <v>5212</v>
      </c>
      <c r="L1962" t="s">
        <v>13</v>
      </c>
      <c r="M1962" t="s">
        <v>28</v>
      </c>
      <c r="N1962" s="6" t="s">
        <v>5212</v>
      </c>
      <c r="O1962" t="s">
        <v>28</v>
      </c>
      <c r="P1962" t="s">
        <v>28</v>
      </c>
      <c r="Q1962" t="s">
        <v>28</v>
      </c>
      <c r="R1962" s="7" t="s">
        <v>5213</v>
      </c>
      <c r="S1962" s="8">
        <f>R1962/N1962 * -1</f>
      </c>
      <c r="T1962">
        <f>VLOOKUP(H1962,SKU_PORKMEAT!A2:D683,{3},FALSE)</f>
      </c>
      <c r="U1962" s="1">
        <f>VLOOKUP(UPPER(IF(IFERROR(VLOOKUP(E1962,SOTC_PORKMEAT!A2:B5441,{2},FALSE), TRUE)=TRUE, VLOOKUP(E1962,PICKUP_PORKMEAT!A2:B559,{2},FALSE),VLOOKUP(E1962,SOTC_PORKMEAT!A2:B5441,{2},FALSE))), CUSTOMERS_PORKMEAT!A2:C951,{3},FALSE)</f>
      </c>
      <c r="V1962" s="1">
        <f>VLOOKUP(UPPER(IF(IFERROR(VLOOKUP(E1962,SOTC_PORKMEAT!A2:B5441,{2},FALSE), TRUE)=TRUE, VLOOKUP(E1962,PICKUP_PORKMEAT!A2:B559,{2},FALSE),VLOOKUP(E1962,SOTC_PORKMEAT!A2:B5441,{2},FALSE))), CUSTOMERS_PORKMEAT!A2:D951,{4},FALSE)</f>
      </c>
      <c r="W1962" s="1">
        <f>VLOOKUP(H1962,SKU_PORKMEAT!A2:D683,{4},FALSE)</f>
      </c>
      <c r="X1962" s="1">
        <v>10</v>
      </c>
      <c r="Y1962" t="s">
        <v>67</v>
      </c>
    </row>
    <row r="1963" spans="1:25" x14ac:dyDescent="0.25">
      <c r="A1963" s="1">
        <v>2024</v>
      </c>
      <c r="B1963" s="1" t="s">
        <v>24</v>
      </c>
      <c r="C1963" s="1" t="s">
        <v>4270</v>
      </c>
      <c r="D1963" s="1" t="s">
        <v>5214</v>
      </c>
      <c r="E1963" s="1">
        <v>2100123808</v>
      </c>
      <c r="F1963" s="1" t="s">
        <v>67</v>
      </c>
      <c r="G1963" t="s">
        <v>28</v>
      </c>
      <c r="H1963" s="1">
        <v>1000000001131</v>
      </c>
      <c r="I1963" s="1" t="s">
        <v>55</v>
      </c>
      <c r="J1963" s="1" t="s">
        <v>55</v>
      </c>
      <c r="K1963" s="6" t="s">
        <v>5215</v>
      </c>
      <c r="L1963" t="s">
        <v>13</v>
      </c>
      <c r="M1963" t="s">
        <v>28</v>
      </c>
      <c r="N1963" s="6" t="s">
        <v>5215</v>
      </c>
      <c r="O1963" t="s">
        <v>28</v>
      </c>
      <c r="P1963" t="s">
        <v>28</v>
      </c>
      <c r="Q1963" t="s">
        <v>28</v>
      </c>
      <c r="R1963" s="7" t="s">
        <v>5216</v>
      </c>
      <c r="S1963" s="8">
        <f>R1963/N1963 * -1</f>
      </c>
      <c r="T1963">
        <f>VLOOKUP(H1963,SKU_PORKMEAT!A2:D683,{3},FALSE)</f>
      </c>
      <c r="U1963" s="1">
        <f>VLOOKUP(UPPER(IF(IFERROR(VLOOKUP(E1963,SOTC_PORKMEAT!A2:B5441,{2},FALSE), TRUE)=TRUE, VLOOKUP(E1963,PICKUP_PORKMEAT!A2:B559,{2},FALSE),VLOOKUP(E1963,SOTC_PORKMEAT!A2:B5441,{2},FALSE))), CUSTOMERS_PORKMEAT!A2:C951,{3},FALSE)</f>
      </c>
      <c r="V1963" s="1">
        <f>VLOOKUP(UPPER(IF(IFERROR(VLOOKUP(E1963,SOTC_PORKMEAT!A2:B5441,{2},FALSE), TRUE)=TRUE, VLOOKUP(E1963,PICKUP_PORKMEAT!A2:B559,{2},FALSE),VLOOKUP(E1963,SOTC_PORKMEAT!A2:B5441,{2},FALSE))), CUSTOMERS_PORKMEAT!A2:D951,{4},FALSE)</f>
      </c>
      <c r="W1963" s="1">
        <f>VLOOKUP(H1963,SKU_PORKMEAT!A2:D683,{4},FALSE)</f>
      </c>
      <c r="X1963" s="1">
        <v>10</v>
      </c>
      <c r="Y1963" t="s">
        <v>67</v>
      </c>
    </row>
    <row r="1964" spans="1:25" x14ac:dyDescent="0.25">
      <c r="A1964" s="1">
        <v>2024</v>
      </c>
      <c r="B1964" s="1" t="s">
        <v>24</v>
      </c>
      <c r="C1964" s="1" t="s">
        <v>4270</v>
      </c>
      <c r="D1964" s="1" t="s">
        <v>5217</v>
      </c>
      <c r="E1964" s="1">
        <v>2100123807</v>
      </c>
      <c r="F1964" s="1" t="s">
        <v>287</v>
      </c>
      <c r="G1964" t="s">
        <v>28</v>
      </c>
      <c r="H1964" s="1">
        <v>1000000001131</v>
      </c>
      <c r="I1964" s="1" t="s">
        <v>55</v>
      </c>
      <c r="J1964" s="1" t="s">
        <v>55</v>
      </c>
      <c r="K1964" s="6" t="s">
        <v>5218</v>
      </c>
      <c r="L1964" t="s">
        <v>13</v>
      </c>
      <c r="M1964" t="s">
        <v>28</v>
      </c>
      <c r="N1964" s="6" t="s">
        <v>5218</v>
      </c>
      <c r="O1964" t="s">
        <v>28</v>
      </c>
      <c r="P1964" t="s">
        <v>28</v>
      </c>
      <c r="Q1964" t="s">
        <v>28</v>
      </c>
      <c r="R1964" s="7" t="s">
        <v>5219</v>
      </c>
      <c r="S1964" s="8">
        <f>R1964/N1964 * -1</f>
      </c>
      <c r="T1964">
        <f>VLOOKUP(H1964,SKU_PORKMEAT!A2:D683,{3},FALSE)</f>
      </c>
      <c r="U1964" s="1">
        <f>VLOOKUP(UPPER(IF(IFERROR(VLOOKUP(E1964,SOTC_PORKMEAT!A2:B5441,{2},FALSE), TRUE)=TRUE, VLOOKUP(E1964,PICKUP_PORKMEAT!A2:B559,{2},FALSE),VLOOKUP(E1964,SOTC_PORKMEAT!A2:B5441,{2},FALSE))), CUSTOMERS_PORKMEAT!A2:C951,{3},FALSE)</f>
      </c>
      <c r="V1964" s="1">
        <f>VLOOKUP(UPPER(IF(IFERROR(VLOOKUP(E1964,SOTC_PORKMEAT!A2:B5441,{2},FALSE), TRUE)=TRUE, VLOOKUP(E1964,PICKUP_PORKMEAT!A2:B559,{2},FALSE),VLOOKUP(E1964,SOTC_PORKMEAT!A2:B5441,{2},FALSE))), CUSTOMERS_PORKMEAT!A2:D951,{4},FALSE)</f>
      </c>
      <c r="W1964" s="1">
        <f>VLOOKUP(H1964,SKU_PORKMEAT!A2:D683,{4},FALSE)</f>
      </c>
      <c r="X1964" s="1">
        <v>10</v>
      </c>
      <c r="Y1964" t="s">
        <v>287</v>
      </c>
    </row>
    <row r="1965" spans="1:25" x14ac:dyDescent="0.25">
      <c r="A1965" s="1">
        <v>2024</v>
      </c>
      <c r="B1965" s="1" t="s">
        <v>24</v>
      </c>
      <c r="C1965" s="1" t="s">
        <v>4270</v>
      </c>
      <c r="D1965" s="1" t="s">
        <v>5217</v>
      </c>
      <c r="E1965" s="1">
        <v>2100123807</v>
      </c>
      <c r="F1965" s="1" t="s">
        <v>287</v>
      </c>
      <c r="G1965" t="s">
        <v>28</v>
      </c>
      <c r="H1965" s="1">
        <v>1000000000666</v>
      </c>
      <c r="I1965" s="1" t="s">
        <v>541</v>
      </c>
      <c r="J1965" s="1" t="s">
        <v>541</v>
      </c>
      <c r="K1965" s="6" t="s">
        <v>5220</v>
      </c>
      <c r="L1965" t="s">
        <v>13</v>
      </c>
      <c r="M1965" t="s">
        <v>28</v>
      </c>
      <c r="N1965" s="6" t="s">
        <v>5220</v>
      </c>
      <c r="O1965" t="s">
        <v>28</v>
      </c>
      <c r="P1965" t="s">
        <v>28</v>
      </c>
      <c r="Q1965" t="s">
        <v>28</v>
      </c>
      <c r="R1965" s="7" t="s">
        <v>5221</v>
      </c>
      <c r="S1965" s="8">
        <f>R1965/N1965 * -1</f>
      </c>
      <c r="T1965">
        <f>VLOOKUP(H1965,SKU_PORKMEAT!A2:D683,{3},FALSE)</f>
      </c>
      <c r="U1965" s="1">
        <f>VLOOKUP(UPPER(IF(IFERROR(VLOOKUP(E1965,SOTC_PORKMEAT!A2:B5441,{2},FALSE), TRUE)=TRUE, VLOOKUP(E1965,PICKUP_PORKMEAT!A2:B559,{2},FALSE),VLOOKUP(E1965,SOTC_PORKMEAT!A2:B5441,{2},FALSE))), CUSTOMERS_PORKMEAT!A2:C951,{3},FALSE)</f>
      </c>
      <c r="V1965" s="1">
        <f>VLOOKUP(UPPER(IF(IFERROR(VLOOKUP(E1965,SOTC_PORKMEAT!A2:B5441,{2},FALSE), TRUE)=TRUE, VLOOKUP(E1965,PICKUP_PORKMEAT!A2:B559,{2},FALSE),VLOOKUP(E1965,SOTC_PORKMEAT!A2:B5441,{2},FALSE))), CUSTOMERS_PORKMEAT!A2:D951,{4},FALSE)</f>
      </c>
      <c r="W1965" s="1">
        <f>VLOOKUP(H1965,SKU_PORKMEAT!A2:D683,{4},FALSE)</f>
      </c>
      <c r="X1965" s="1">
        <v>10</v>
      </c>
      <c r="Y1965" t="s">
        <v>287</v>
      </c>
    </row>
    <row r="1966" spans="1:25" x14ac:dyDescent="0.25">
      <c r="A1966" s="1">
        <v>2024</v>
      </c>
      <c r="B1966" s="1" t="s">
        <v>24</v>
      </c>
      <c r="C1966" s="1" t="s">
        <v>4270</v>
      </c>
      <c r="D1966" s="1" t="s">
        <v>5222</v>
      </c>
      <c r="E1966" s="1">
        <v>2100123834</v>
      </c>
      <c r="F1966" s="1" t="s">
        <v>72</v>
      </c>
      <c r="G1966" t="s">
        <v>28</v>
      </c>
      <c r="H1966" s="1">
        <v>1000000001128</v>
      </c>
      <c r="I1966" s="1" t="s">
        <v>73</v>
      </c>
      <c r="J1966" s="1" t="s">
        <v>73</v>
      </c>
      <c r="K1966" s="6" t="s">
        <v>5223</v>
      </c>
      <c r="L1966" t="s">
        <v>13</v>
      </c>
      <c r="M1966" t="s">
        <v>28</v>
      </c>
      <c r="N1966" s="6" t="s">
        <v>5223</v>
      </c>
      <c r="O1966" t="s">
        <v>28</v>
      </c>
      <c r="P1966" t="s">
        <v>28</v>
      </c>
      <c r="Q1966" t="s">
        <v>28</v>
      </c>
      <c r="R1966" s="7" t="s">
        <v>5224</v>
      </c>
      <c r="S1966" s="8">
        <f>R1966/N1966 * -1</f>
      </c>
      <c r="T1966">
        <f>VLOOKUP(H1966,SKU_PORKMEAT!A2:D683,{3},FALSE)</f>
      </c>
      <c r="U1966" s="1">
        <f>VLOOKUP(UPPER(IF(IFERROR(VLOOKUP(E1966,SOTC_PORKMEAT!A2:B5441,{2},FALSE), TRUE)=TRUE, VLOOKUP(E1966,PICKUP_PORKMEAT!A2:B559,{2},FALSE),VLOOKUP(E1966,SOTC_PORKMEAT!A2:B5441,{2},FALSE))), CUSTOMERS_PORKMEAT!A2:C951,{3},FALSE)</f>
      </c>
      <c r="V1966" s="1">
        <f>VLOOKUP(UPPER(IF(IFERROR(VLOOKUP(E1966,SOTC_PORKMEAT!A2:B5441,{2},FALSE), TRUE)=TRUE, VLOOKUP(E1966,PICKUP_PORKMEAT!A2:B559,{2},FALSE),VLOOKUP(E1966,SOTC_PORKMEAT!A2:B5441,{2},FALSE))), CUSTOMERS_PORKMEAT!A2:D951,{4},FALSE)</f>
      </c>
      <c r="W1966" s="1">
        <f>VLOOKUP(H1966,SKU_PORKMEAT!A2:D683,{4},FALSE)</f>
      </c>
      <c r="X1966" s="1">
        <v>15</v>
      </c>
      <c r="Y1966" t="s">
        <v>72</v>
      </c>
    </row>
    <row r="1967" spans="1:25" x14ac:dyDescent="0.25">
      <c r="A1967" s="1">
        <v>2024</v>
      </c>
      <c r="B1967" s="1" t="s">
        <v>24</v>
      </c>
      <c r="C1967" s="1" t="s">
        <v>4270</v>
      </c>
      <c r="D1967" s="1" t="s">
        <v>5225</v>
      </c>
      <c r="E1967" s="1">
        <v>2100123814</v>
      </c>
      <c r="F1967" s="1" t="s">
        <v>77</v>
      </c>
      <c r="G1967" t="s">
        <v>28</v>
      </c>
      <c r="H1967" s="1">
        <v>1000000000668</v>
      </c>
      <c r="I1967" s="1" t="s">
        <v>81</v>
      </c>
      <c r="J1967" s="1" t="s">
        <v>81</v>
      </c>
      <c r="K1967" s="6" t="s">
        <v>5226</v>
      </c>
      <c r="L1967" t="s">
        <v>13</v>
      </c>
      <c r="M1967" t="s">
        <v>28</v>
      </c>
      <c r="N1967" s="6" t="s">
        <v>5226</v>
      </c>
      <c r="O1967" t="s">
        <v>28</v>
      </c>
      <c r="P1967" t="s">
        <v>28</v>
      </c>
      <c r="Q1967" t="s">
        <v>28</v>
      </c>
      <c r="R1967" s="7" t="s">
        <v>5227</v>
      </c>
      <c r="S1967" s="8">
        <f>R1967/N1967 * -1</f>
      </c>
      <c r="T1967">
        <f>VLOOKUP(H1967,SKU_PORKMEAT!A2:D683,{3},FALSE)</f>
      </c>
      <c r="U1967" s="1">
        <f>VLOOKUP(UPPER(IF(IFERROR(VLOOKUP(E1967,SOTC_PORKMEAT!A2:B5441,{2},FALSE), TRUE)=TRUE, VLOOKUP(E1967,PICKUP_PORKMEAT!A2:B559,{2},FALSE),VLOOKUP(E1967,SOTC_PORKMEAT!A2:B5441,{2},FALSE))), CUSTOMERS_PORKMEAT!A2:C951,{3},FALSE)</f>
      </c>
      <c r="V1967" s="1">
        <f>VLOOKUP(UPPER(IF(IFERROR(VLOOKUP(E1967,SOTC_PORKMEAT!A2:B5441,{2},FALSE), TRUE)=TRUE, VLOOKUP(E1967,PICKUP_PORKMEAT!A2:B559,{2},FALSE),VLOOKUP(E1967,SOTC_PORKMEAT!A2:B5441,{2},FALSE))), CUSTOMERS_PORKMEAT!A2:D951,{4},FALSE)</f>
      </c>
      <c r="W1967" s="1">
        <f>VLOOKUP(H1967,SKU_PORKMEAT!A2:D683,{4},FALSE)</f>
      </c>
      <c r="X1967" s="1">
        <v>13</v>
      </c>
      <c r="Y1967" t="s">
        <v>77</v>
      </c>
    </row>
    <row r="1968" spans="1:25" x14ac:dyDescent="0.25">
      <c r="A1968" s="1">
        <v>2024</v>
      </c>
      <c r="B1968" s="1" t="s">
        <v>24</v>
      </c>
      <c r="C1968" s="1" t="s">
        <v>4270</v>
      </c>
      <c r="D1968" s="1" t="s">
        <v>5225</v>
      </c>
      <c r="E1968" s="1">
        <v>2100123814</v>
      </c>
      <c r="F1968" s="1" t="s">
        <v>77</v>
      </c>
      <c r="G1968" t="s">
        <v>28</v>
      </c>
      <c r="H1968" s="1">
        <v>1000000001134</v>
      </c>
      <c r="I1968" s="1" t="s">
        <v>516</v>
      </c>
      <c r="J1968" s="1" t="s">
        <v>516</v>
      </c>
      <c r="K1968" s="6" t="s">
        <v>5228</v>
      </c>
      <c r="L1968" t="s">
        <v>13</v>
      </c>
      <c r="M1968" t="s">
        <v>28</v>
      </c>
      <c r="N1968" s="6" t="s">
        <v>5228</v>
      </c>
      <c r="O1968" t="s">
        <v>28</v>
      </c>
      <c r="P1968" t="s">
        <v>28</v>
      </c>
      <c r="Q1968" t="s">
        <v>28</v>
      </c>
      <c r="R1968" s="7" t="s">
        <v>5229</v>
      </c>
      <c r="S1968" s="8">
        <f>R1968/N1968 * -1</f>
      </c>
      <c r="T1968">
        <f>VLOOKUP(H1968,SKU_PORKMEAT!A2:D683,{3},FALSE)</f>
      </c>
      <c r="U1968" s="1">
        <f>VLOOKUP(UPPER(IF(IFERROR(VLOOKUP(E1968,SOTC_PORKMEAT!A2:B5441,{2},FALSE), TRUE)=TRUE, VLOOKUP(E1968,PICKUP_PORKMEAT!A2:B559,{2},FALSE),VLOOKUP(E1968,SOTC_PORKMEAT!A2:B5441,{2},FALSE))), CUSTOMERS_PORKMEAT!A2:C951,{3},FALSE)</f>
      </c>
      <c r="V1968" s="1">
        <f>VLOOKUP(UPPER(IF(IFERROR(VLOOKUP(E1968,SOTC_PORKMEAT!A2:B5441,{2},FALSE), TRUE)=TRUE, VLOOKUP(E1968,PICKUP_PORKMEAT!A2:B559,{2},FALSE),VLOOKUP(E1968,SOTC_PORKMEAT!A2:B5441,{2},FALSE))), CUSTOMERS_PORKMEAT!A2:D951,{4},FALSE)</f>
      </c>
      <c r="W1968" s="1">
        <f>VLOOKUP(H1968,SKU_PORKMEAT!A2:D683,{4},FALSE)</f>
      </c>
      <c r="X1968" s="1">
        <v>13</v>
      </c>
      <c r="Y1968" t="s">
        <v>77</v>
      </c>
    </row>
    <row r="1969" spans="1:25" x14ac:dyDescent="0.25">
      <c r="A1969" s="1">
        <v>2024</v>
      </c>
      <c r="B1969" s="1" t="s">
        <v>24</v>
      </c>
      <c r="C1969" s="1" t="s">
        <v>4270</v>
      </c>
      <c r="D1969" s="1" t="s">
        <v>5225</v>
      </c>
      <c r="E1969" s="1">
        <v>2100123814</v>
      </c>
      <c r="F1969" s="1" t="s">
        <v>77</v>
      </c>
      <c r="G1969" t="s">
        <v>28</v>
      </c>
      <c r="H1969" s="1">
        <v>1000000001136</v>
      </c>
      <c r="I1969" s="1" t="s">
        <v>519</v>
      </c>
      <c r="J1969" s="1" t="s">
        <v>519</v>
      </c>
      <c r="K1969" s="6" t="s">
        <v>5230</v>
      </c>
      <c r="L1969" t="s">
        <v>13</v>
      </c>
      <c r="M1969" t="s">
        <v>28</v>
      </c>
      <c r="N1969" s="6" t="s">
        <v>5230</v>
      </c>
      <c r="O1969" t="s">
        <v>28</v>
      </c>
      <c r="P1969" t="s">
        <v>28</v>
      </c>
      <c r="Q1969" t="s">
        <v>28</v>
      </c>
      <c r="R1969" s="7" t="s">
        <v>5231</v>
      </c>
      <c r="S1969" s="8">
        <f>R1969/N1969 * -1</f>
      </c>
      <c r="T1969">
        <f>VLOOKUP(H1969,SKU_PORKMEAT!A2:D683,{3},FALSE)</f>
      </c>
      <c r="U1969" s="1">
        <f>VLOOKUP(UPPER(IF(IFERROR(VLOOKUP(E1969,SOTC_PORKMEAT!A2:B5441,{2},FALSE), TRUE)=TRUE, VLOOKUP(E1969,PICKUP_PORKMEAT!A2:B559,{2},FALSE),VLOOKUP(E1969,SOTC_PORKMEAT!A2:B5441,{2},FALSE))), CUSTOMERS_PORKMEAT!A2:C951,{3},FALSE)</f>
      </c>
      <c r="V1969" s="1">
        <f>VLOOKUP(UPPER(IF(IFERROR(VLOOKUP(E1969,SOTC_PORKMEAT!A2:B5441,{2},FALSE), TRUE)=TRUE, VLOOKUP(E1969,PICKUP_PORKMEAT!A2:B559,{2},FALSE),VLOOKUP(E1969,SOTC_PORKMEAT!A2:B5441,{2},FALSE))), CUSTOMERS_PORKMEAT!A2:D951,{4},FALSE)</f>
      </c>
      <c r="W1969" s="1">
        <f>VLOOKUP(H1969,SKU_PORKMEAT!A2:D683,{4},FALSE)</f>
      </c>
      <c r="X1969" s="1">
        <v>13</v>
      </c>
      <c r="Y1969" t="s">
        <v>77</v>
      </c>
    </row>
    <row r="1970" spans="1:25" x14ac:dyDescent="0.25">
      <c r="A1970" s="1">
        <v>2024</v>
      </c>
      <c r="B1970" s="1" t="s">
        <v>24</v>
      </c>
      <c r="C1970" s="1" t="s">
        <v>4270</v>
      </c>
      <c r="D1970" s="1" t="s">
        <v>5225</v>
      </c>
      <c r="E1970" s="1">
        <v>2100123814</v>
      </c>
      <c r="F1970" s="1" t="s">
        <v>77</v>
      </c>
      <c r="G1970" t="s">
        <v>28</v>
      </c>
      <c r="H1970" s="1">
        <v>1000000001172</v>
      </c>
      <c r="I1970" s="1" t="s">
        <v>1063</v>
      </c>
      <c r="J1970" s="1" t="s">
        <v>1063</v>
      </c>
      <c r="K1970" s="6" t="s">
        <v>5232</v>
      </c>
      <c r="L1970" t="s">
        <v>13</v>
      </c>
      <c r="M1970" t="s">
        <v>28</v>
      </c>
      <c r="N1970" s="6" t="s">
        <v>5232</v>
      </c>
      <c r="O1970" t="s">
        <v>28</v>
      </c>
      <c r="P1970" t="s">
        <v>28</v>
      </c>
      <c r="Q1970" t="s">
        <v>28</v>
      </c>
      <c r="R1970" s="7" t="s">
        <v>5233</v>
      </c>
      <c r="S1970" s="8">
        <f>R1970/N1970 * -1</f>
      </c>
      <c r="T1970">
        <f>VLOOKUP(H1970,SKU_PORKMEAT!A2:D683,{3},FALSE)</f>
      </c>
      <c r="U1970" s="1">
        <f>VLOOKUP(UPPER(IF(IFERROR(VLOOKUP(E1970,SOTC_PORKMEAT!A2:B5441,{2},FALSE), TRUE)=TRUE, VLOOKUP(E1970,PICKUP_PORKMEAT!A2:B559,{2},FALSE),VLOOKUP(E1970,SOTC_PORKMEAT!A2:B5441,{2},FALSE))), CUSTOMERS_PORKMEAT!A2:C951,{3},FALSE)</f>
      </c>
      <c r="V1970" s="1">
        <f>VLOOKUP(UPPER(IF(IFERROR(VLOOKUP(E1970,SOTC_PORKMEAT!A2:B5441,{2},FALSE), TRUE)=TRUE, VLOOKUP(E1970,PICKUP_PORKMEAT!A2:B559,{2},FALSE),VLOOKUP(E1970,SOTC_PORKMEAT!A2:B5441,{2},FALSE))), CUSTOMERS_PORKMEAT!A2:D951,{4},FALSE)</f>
      </c>
      <c r="W1970" s="1">
        <f>VLOOKUP(H1970,SKU_PORKMEAT!A2:D683,{4},FALSE)</f>
      </c>
      <c r="X1970" s="1">
        <v>13</v>
      </c>
      <c r="Y1970" t="s">
        <v>77</v>
      </c>
    </row>
    <row r="1971" spans="1:25" x14ac:dyDescent="0.25">
      <c r="A1971" s="1">
        <v>2024</v>
      </c>
      <c r="B1971" s="1" t="s">
        <v>24</v>
      </c>
      <c r="C1971" s="1" t="s">
        <v>4270</v>
      </c>
      <c r="D1971" s="1" t="s">
        <v>5234</v>
      </c>
      <c r="E1971" s="1">
        <v>2100123797</v>
      </c>
      <c r="F1971" s="1" t="s">
        <v>757</v>
      </c>
      <c r="G1971" t="s">
        <v>28</v>
      </c>
      <c r="H1971" s="1">
        <v>1000000001354</v>
      </c>
      <c r="I1971" s="1" t="s">
        <v>758</v>
      </c>
      <c r="J1971" s="1" t="s">
        <v>758</v>
      </c>
      <c r="K1971" s="6" t="s">
        <v>5235</v>
      </c>
      <c r="L1971" t="s">
        <v>13</v>
      </c>
      <c r="M1971" t="s">
        <v>28</v>
      </c>
      <c r="N1971" s="6" t="s">
        <v>5235</v>
      </c>
      <c r="O1971" t="s">
        <v>28</v>
      </c>
      <c r="P1971" t="s">
        <v>28</v>
      </c>
      <c r="Q1971" t="s">
        <v>28</v>
      </c>
      <c r="R1971" s="7" t="s">
        <v>5236</v>
      </c>
      <c r="S1971" s="8">
        <f>R1971/N1971 * -1</f>
      </c>
      <c r="T1971">
        <f>VLOOKUP(H1971,SKU_PORKMEAT!A2:D683,{3},FALSE)</f>
      </c>
      <c r="U1971" s="1">
        <f>VLOOKUP(UPPER(IF(IFERROR(VLOOKUP(E1971,SOTC_PORKMEAT!A2:B5441,{2},FALSE), TRUE)=TRUE, VLOOKUP(E1971,PICKUP_PORKMEAT!A2:B559,{2},FALSE),VLOOKUP(E1971,SOTC_PORKMEAT!A2:B5441,{2},FALSE))), CUSTOMERS_PORKMEAT!A2:C951,{3},FALSE)</f>
      </c>
      <c r="V1971" s="1">
        <f>VLOOKUP(UPPER(IF(IFERROR(VLOOKUP(E1971,SOTC_PORKMEAT!A2:B5441,{2},FALSE), TRUE)=TRUE, VLOOKUP(E1971,PICKUP_PORKMEAT!A2:B559,{2},FALSE),VLOOKUP(E1971,SOTC_PORKMEAT!A2:B5441,{2},FALSE))), CUSTOMERS_PORKMEAT!A2:D951,{4},FALSE)</f>
      </c>
      <c r="W1971" s="1">
        <f>VLOOKUP(H1971,SKU_PORKMEAT!A2:D683,{4},FALSE)</f>
      </c>
      <c r="X1971" s="1">
        <v>15</v>
      </c>
      <c r="Y1971" t="s">
        <v>757</v>
      </c>
    </row>
    <row r="1972" spans="1:25" x14ac:dyDescent="0.25">
      <c r="A1972" s="1">
        <v>2024</v>
      </c>
      <c r="B1972" s="1" t="s">
        <v>24</v>
      </c>
      <c r="C1972" s="1" t="s">
        <v>4270</v>
      </c>
      <c r="D1972" s="1" t="s">
        <v>5237</v>
      </c>
      <c r="E1972" s="1">
        <v>2100123844</v>
      </c>
      <c r="F1972" s="1" t="s">
        <v>2088</v>
      </c>
      <c r="G1972" t="s">
        <v>28</v>
      </c>
      <c r="H1972" s="1">
        <v>1000000000350</v>
      </c>
      <c r="I1972" s="1" t="s">
        <v>2089</v>
      </c>
      <c r="J1972" s="1" t="s">
        <v>2089</v>
      </c>
      <c r="K1972" s="6" t="s">
        <v>5238</v>
      </c>
      <c r="L1972" t="s">
        <v>13</v>
      </c>
      <c r="M1972" t="s">
        <v>28</v>
      </c>
      <c r="N1972" s="6" t="s">
        <v>5238</v>
      </c>
      <c r="O1972" t="s">
        <v>28</v>
      </c>
      <c r="P1972" t="s">
        <v>28</v>
      </c>
      <c r="Q1972" t="s">
        <v>28</v>
      </c>
      <c r="R1972" s="7" t="s">
        <v>5239</v>
      </c>
      <c r="S1972" s="8">
        <f>R1972/N1972 * -1</f>
      </c>
      <c r="T1972">
        <f>VLOOKUP(H1972,SKU_PORKMEAT!A2:D683,{3},FALSE)</f>
      </c>
      <c r="U1972" s="1">
        <f>VLOOKUP(UPPER(IF(IFERROR(VLOOKUP(E1972,SOTC_PORKMEAT!A2:B5441,{2},FALSE), TRUE)=TRUE, VLOOKUP(E1972,PICKUP_PORKMEAT!A2:B559,{2},FALSE),VLOOKUP(E1972,SOTC_PORKMEAT!A2:B5441,{2},FALSE))), CUSTOMERS_PORKMEAT!A2:C951,{3},FALSE)</f>
      </c>
      <c r="V1972" s="1">
        <f>VLOOKUP(UPPER(IF(IFERROR(VLOOKUP(E1972,SOTC_PORKMEAT!A2:B5441,{2},FALSE), TRUE)=TRUE, VLOOKUP(E1972,PICKUP_PORKMEAT!A2:B559,{2},FALSE),VLOOKUP(E1972,SOTC_PORKMEAT!A2:B5441,{2},FALSE))), CUSTOMERS_PORKMEAT!A2:D951,{4},FALSE)</f>
      </c>
      <c r="W1972" s="1">
        <f>VLOOKUP(H1972,SKU_PORKMEAT!A2:D683,{4},FALSE)</f>
      </c>
      <c r="X1972" s="1">
        <v>17</v>
      </c>
      <c r="Y1972" t="s">
        <v>2088</v>
      </c>
    </row>
    <row r="1973" spans="1:25" x14ac:dyDescent="0.25">
      <c r="A1973" s="1">
        <v>2024</v>
      </c>
      <c r="B1973" s="1" t="s">
        <v>24</v>
      </c>
      <c r="C1973" s="1" t="s">
        <v>4270</v>
      </c>
      <c r="D1973" s="1" t="s">
        <v>5237</v>
      </c>
      <c r="E1973" s="1">
        <v>2100123844</v>
      </c>
      <c r="F1973" s="1" t="s">
        <v>2088</v>
      </c>
      <c r="G1973" t="s">
        <v>28</v>
      </c>
      <c r="H1973" s="1">
        <v>1000000000734</v>
      </c>
      <c r="I1973" s="1" t="s">
        <v>937</v>
      </c>
      <c r="J1973" s="1" t="s">
        <v>937</v>
      </c>
      <c r="K1973" s="6" t="s">
        <v>5240</v>
      </c>
      <c r="L1973" t="s">
        <v>13</v>
      </c>
      <c r="M1973" t="s">
        <v>28</v>
      </c>
      <c r="N1973" s="6" t="s">
        <v>5240</v>
      </c>
      <c r="O1973" t="s">
        <v>28</v>
      </c>
      <c r="P1973" t="s">
        <v>28</v>
      </c>
      <c r="Q1973" t="s">
        <v>28</v>
      </c>
      <c r="R1973" s="7" t="s">
        <v>5241</v>
      </c>
      <c r="S1973" s="8">
        <f>R1973/N1973 * -1</f>
      </c>
      <c r="T1973">
        <f>VLOOKUP(H1973,SKU_PORKMEAT!A2:D683,{3},FALSE)</f>
      </c>
      <c r="U1973" s="1">
        <f>VLOOKUP(UPPER(IF(IFERROR(VLOOKUP(E1973,SOTC_PORKMEAT!A2:B5441,{2},FALSE), TRUE)=TRUE, VLOOKUP(E1973,PICKUP_PORKMEAT!A2:B559,{2},FALSE),VLOOKUP(E1973,SOTC_PORKMEAT!A2:B5441,{2},FALSE))), CUSTOMERS_PORKMEAT!A2:C951,{3},FALSE)</f>
      </c>
      <c r="V1973" s="1">
        <f>VLOOKUP(UPPER(IF(IFERROR(VLOOKUP(E1973,SOTC_PORKMEAT!A2:B5441,{2},FALSE), TRUE)=TRUE, VLOOKUP(E1973,PICKUP_PORKMEAT!A2:B559,{2},FALSE),VLOOKUP(E1973,SOTC_PORKMEAT!A2:B5441,{2},FALSE))), CUSTOMERS_PORKMEAT!A2:D951,{4},FALSE)</f>
      </c>
      <c r="W1973" s="1">
        <f>VLOOKUP(H1973,SKU_PORKMEAT!A2:D683,{4},FALSE)</f>
      </c>
      <c r="X1973" s="1">
        <v>17</v>
      </c>
      <c r="Y1973" t="s">
        <v>2088</v>
      </c>
    </row>
    <row r="1974" spans="1:25" x14ac:dyDescent="0.25">
      <c r="A1974" s="1">
        <v>2024</v>
      </c>
      <c r="B1974" s="1" t="s">
        <v>24</v>
      </c>
      <c r="C1974" s="1" t="s">
        <v>4270</v>
      </c>
      <c r="D1974" s="1" t="s">
        <v>5237</v>
      </c>
      <c r="E1974" s="1">
        <v>2100123844</v>
      </c>
      <c r="F1974" s="1" t="s">
        <v>2088</v>
      </c>
      <c r="G1974" t="s">
        <v>28</v>
      </c>
      <c r="H1974" s="1">
        <v>1000000000695</v>
      </c>
      <c r="I1974" s="1" t="s">
        <v>1462</v>
      </c>
      <c r="J1974" s="1" t="s">
        <v>1462</v>
      </c>
      <c r="K1974" s="6" t="s">
        <v>5242</v>
      </c>
      <c r="L1974" t="s">
        <v>13</v>
      </c>
      <c r="M1974" t="s">
        <v>28</v>
      </c>
      <c r="N1974" s="6" t="s">
        <v>5242</v>
      </c>
      <c r="O1974" t="s">
        <v>28</v>
      </c>
      <c r="P1974" t="s">
        <v>28</v>
      </c>
      <c r="Q1974" t="s">
        <v>28</v>
      </c>
      <c r="R1974" s="7" t="s">
        <v>5243</v>
      </c>
      <c r="S1974" s="8">
        <f>R1974/N1974 * -1</f>
      </c>
      <c r="T1974">
        <f>VLOOKUP(H1974,SKU_PORKMEAT!A2:D683,{3},FALSE)</f>
      </c>
      <c r="U1974" s="1">
        <f>VLOOKUP(UPPER(IF(IFERROR(VLOOKUP(E1974,SOTC_PORKMEAT!A2:B5441,{2},FALSE), TRUE)=TRUE, VLOOKUP(E1974,PICKUP_PORKMEAT!A2:B559,{2},FALSE),VLOOKUP(E1974,SOTC_PORKMEAT!A2:B5441,{2},FALSE))), CUSTOMERS_PORKMEAT!A2:C951,{3},FALSE)</f>
      </c>
      <c r="V1974" s="1">
        <f>VLOOKUP(UPPER(IF(IFERROR(VLOOKUP(E1974,SOTC_PORKMEAT!A2:B5441,{2},FALSE), TRUE)=TRUE, VLOOKUP(E1974,PICKUP_PORKMEAT!A2:B559,{2},FALSE),VLOOKUP(E1974,SOTC_PORKMEAT!A2:B5441,{2},FALSE))), CUSTOMERS_PORKMEAT!A2:D951,{4},FALSE)</f>
      </c>
      <c r="W1974" s="1">
        <f>VLOOKUP(H1974,SKU_PORKMEAT!A2:D683,{4},FALSE)</f>
      </c>
      <c r="X1974" s="1">
        <v>17</v>
      </c>
      <c r="Y1974" t="s">
        <v>2088</v>
      </c>
    </row>
    <row r="1975" spans="1:25" x14ac:dyDescent="0.25">
      <c r="A1975" s="1">
        <v>2024</v>
      </c>
      <c r="B1975" s="1" t="s">
        <v>24</v>
      </c>
      <c r="C1975" s="1" t="s">
        <v>4270</v>
      </c>
      <c r="D1975" s="1" t="s">
        <v>5244</v>
      </c>
      <c r="E1975" s="1">
        <v>2100124060</v>
      </c>
      <c r="F1975" s="1" t="s">
        <v>4515</v>
      </c>
      <c r="G1975" t="s">
        <v>28</v>
      </c>
      <c r="H1975" s="1">
        <v>1000000001373</v>
      </c>
      <c r="I1975" s="1" t="s">
        <v>4520</v>
      </c>
      <c r="J1975" s="1" t="s">
        <v>4520</v>
      </c>
      <c r="K1975" s="6" t="s">
        <v>5245</v>
      </c>
      <c r="L1975" t="s">
        <v>13</v>
      </c>
      <c r="M1975" t="s">
        <v>28</v>
      </c>
      <c r="N1975" s="6" t="s">
        <v>5245</v>
      </c>
      <c r="O1975" t="s">
        <v>28</v>
      </c>
      <c r="P1975" t="s">
        <v>28</v>
      </c>
      <c r="Q1975" t="s">
        <v>28</v>
      </c>
      <c r="R1975" s="7" t="s">
        <v>5246</v>
      </c>
      <c r="S1975" s="8">
        <f>R1975/N1975 * -1</f>
      </c>
      <c r="T1975">
        <f>VLOOKUP(H1975,SKU_PORKMEAT!A2:D683,{3},FALSE)</f>
      </c>
      <c r="U1975" s="1">
        <f>VLOOKUP(UPPER(IF(IFERROR(VLOOKUP(E1975,SOTC_PORKMEAT!A2:B5441,{2},FALSE), TRUE)=TRUE, VLOOKUP(E1975,PICKUP_PORKMEAT!A2:B559,{2},FALSE),VLOOKUP(E1975,SOTC_PORKMEAT!A2:B5441,{2},FALSE))), CUSTOMERS_PORKMEAT!A2:C951,{3},FALSE)</f>
      </c>
      <c r="V1975" s="1">
        <f>VLOOKUP(UPPER(IF(IFERROR(VLOOKUP(E1975,SOTC_PORKMEAT!A2:B5441,{2},FALSE), TRUE)=TRUE, VLOOKUP(E1975,PICKUP_PORKMEAT!A2:B559,{2},FALSE),VLOOKUP(E1975,SOTC_PORKMEAT!A2:B5441,{2},FALSE))), CUSTOMERS_PORKMEAT!A2:D951,{4},FALSE)</f>
      </c>
      <c r="W1975" s="1">
        <f>VLOOKUP(H1975,SKU_PORKMEAT!A2:D683,{4},FALSE)</f>
      </c>
      <c r="X1975" s="1">
        <v>12</v>
      </c>
      <c r="Y1975" t="s">
        <v>4515</v>
      </c>
    </row>
    <row r="1976" spans="1:25" x14ac:dyDescent="0.25">
      <c r="A1976" s="1">
        <v>2024</v>
      </c>
      <c r="B1976" s="1" t="s">
        <v>24</v>
      </c>
      <c r="C1976" s="1" t="s">
        <v>4270</v>
      </c>
      <c r="D1976" s="1" t="s">
        <v>5247</v>
      </c>
      <c r="E1976" s="1">
        <v>2100123790</v>
      </c>
      <c r="F1976" s="1" t="s">
        <v>494</v>
      </c>
      <c r="G1976" t="s">
        <v>28</v>
      </c>
      <c r="H1976" s="1">
        <v>1000000001165</v>
      </c>
      <c r="I1976" s="1" t="s">
        <v>495</v>
      </c>
      <c r="J1976" s="1" t="s">
        <v>495</v>
      </c>
      <c r="K1976" s="6" t="s">
        <v>5248</v>
      </c>
      <c r="L1976" t="s">
        <v>13</v>
      </c>
      <c r="M1976" t="s">
        <v>28</v>
      </c>
      <c r="N1976" s="6" t="s">
        <v>5248</v>
      </c>
      <c r="O1976" t="s">
        <v>28</v>
      </c>
      <c r="P1976" t="s">
        <v>28</v>
      </c>
      <c r="Q1976" t="s">
        <v>28</v>
      </c>
      <c r="R1976" s="7" t="s">
        <v>5249</v>
      </c>
      <c r="S1976" s="8">
        <f>R1976/N1976 * -1</f>
      </c>
      <c r="T1976">
        <f>VLOOKUP(H1976,SKU_PORKMEAT!A2:D683,{3},FALSE)</f>
      </c>
      <c r="U1976" s="1">
        <f>VLOOKUP(UPPER(IF(IFERROR(VLOOKUP(E1976,SOTC_PORKMEAT!A2:B5441,{2},FALSE), TRUE)=TRUE, VLOOKUP(E1976,PICKUP_PORKMEAT!A2:B559,{2},FALSE),VLOOKUP(E1976,SOTC_PORKMEAT!A2:B5441,{2},FALSE))), CUSTOMERS_PORKMEAT!A2:C951,{3},FALSE)</f>
      </c>
      <c r="V1976" s="1">
        <f>VLOOKUP(UPPER(IF(IFERROR(VLOOKUP(E1976,SOTC_PORKMEAT!A2:B5441,{2},FALSE), TRUE)=TRUE, VLOOKUP(E1976,PICKUP_PORKMEAT!A2:B559,{2},FALSE),VLOOKUP(E1976,SOTC_PORKMEAT!A2:B5441,{2},FALSE))), CUSTOMERS_PORKMEAT!A2:D951,{4},FALSE)</f>
      </c>
      <c r="W1976" s="1">
        <f>VLOOKUP(H1976,SKU_PORKMEAT!A2:D683,{4},FALSE)</f>
      </c>
      <c r="X1976" s="1">
        <v>12</v>
      </c>
      <c r="Y1976" t="s">
        <v>494</v>
      </c>
    </row>
    <row r="1977" spans="1:25" x14ac:dyDescent="0.25">
      <c r="A1977" s="1">
        <v>2024</v>
      </c>
      <c r="B1977" s="1" t="s">
        <v>24</v>
      </c>
      <c r="C1977" s="1" t="s">
        <v>4270</v>
      </c>
      <c r="D1977" s="1" t="s">
        <v>5250</v>
      </c>
      <c r="E1977" s="1">
        <v>2100123791</v>
      </c>
      <c r="F1977" s="1" t="s">
        <v>499</v>
      </c>
      <c r="G1977" t="s">
        <v>28</v>
      </c>
      <c r="H1977" s="1">
        <v>1000000001165</v>
      </c>
      <c r="I1977" s="1" t="s">
        <v>495</v>
      </c>
      <c r="J1977" s="1" t="s">
        <v>495</v>
      </c>
      <c r="K1977" s="6" t="s">
        <v>5251</v>
      </c>
      <c r="L1977" t="s">
        <v>13</v>
      </c>
      <c r="M1977" t="s">
        <v>28</v>
      </c>
      <c r="N1977" s="6" t="s">
        <v>5251</v>
      </c>
      <c r="O1977" t="s">
        <v>28</v>
      </c>
      <c r="P1977" t="s">
        <v>28</v>
      </c>
      <c r="Q1977" t="s">
        <v>28</v>
      </c>
      <c r="R1977" s="7" t="s">
        <v>5252</v>
      </c>
      <c r="S1977" s="8">
        <f>R1977/N1977 * -1</f>
      </c>
      <c r="T1977">
        <f>VLOOKUP(H1977,SKU_PORKMEAT!A2:D683,{3},FALSE)</f>
      </c>
      <c r="U1977" s="1">
        <f>VLOOKUP(UPPER(IF(IFERROR(VLOOKUP(E1977,SOTC_PORKMEAT!A2:B5441,{2},FALSE), TRUE)=TRUE, VLOOKUP(E1977,PICKUP_PORKMEAT!A2:B559,{2},FALSE),VLOOKUP(E1977,SOTC_PORKMEAT!A2:B5441,{2},FALSE))), CUSTOMERS_PORKMEAT!A2:C951,{3},FALSE)</f>
      </c>
      <c r="V1977" s="1">
        <f>VLOOKUP(UPPER(IF(IFERROR(VLOOKUP(E1977,SOTC_PORKMEAT!A2:B5441,{2},FALSE), TRUE)=TRUE, VLOOKUP(E1977,PICKUP_PORKMEAT!A2:B559,{2},FALSE),VLOOKUP(E1977,SOTC_PORKMEAT!A2:B5441,{2},FALSE))), CUSTOMERS_PORKMEAT!A2:D951,{4},FALSE)</f>
      </c>
      <c r="W1977" s="1">
        <f>VLOOKUP(H1977,SKU_PORKMEAT!A2:D683,{4},FALSE)</f>
      </c>
      <c r="X1977" s="1">
        <v>12</v>
      </c>
      <c r="Y1977" t="s">
        <v>499</v>
      </c>
    </row>
    <row r="1978" spans="1:25" x14ac:dyDescent="0.25">
      <c r="A1978" s="1">
        <v>2024</v>
      </c>
      <c r="B1978" s="1" t="s">
        <v>24</v>
      </c>
      <c r="C1978" s="1" t="s">
        <v>4270</v>
      </c>
      <c r="D1978" s="1" t="s">
        <v>5253</v>
      </c>
      <c r="E1978" s="1">
        <v>2100123792</v>
      </c>
      <c r="F1978" s="1" t="s">
        <v>508</v>
      </c>
      <c r="G1978" t="s">
        <v>28</v>
      </c>
      <c r="H1978" s="1">
        <v>1000000001165</v>
      </c>
      <c r="I1978" s="1" t="s">
        <v>495</v>
      </c>
      <c r="J1978" s="1" t="s">
        <v>495</v>
      </c>
      <c r="K1978" s="6" t="s">
        <v>2207</v>
      </c>
      <c r="L1978" t="s">
        <v>13</v>
      </c>
      <c r="M1978" t="s">
        <v>28</v>
      </c>
      <c r="N1978" s="6" t="s">
        <v>2207</v>
      </c>
      <c r="O1978" t="s">
        <v>28</v>
      </c>
      <c r="P1978" t="s">
        <v>28</v>
      </c>
      <c r="Q1978" t="s">
        <v>28</v>
      </c>
      <c r="R1978" s="7" t="s">
        <v>5254</v>
      </c>
      <c r="S1978" s="8">
        <f>R1978/N1978 * -1</f>
      </c>
      <c r="T1978">
        <f>VLOOKUP(H1978,SKU_PORKMEAT!A2:D683,{3},FALSE)</f>
      </c>
      <c r="U1978" s="1">
        <f>VLOOKUP(UPPER(IF(IFERROR(VLOOKUP(E1978,SOTC_PORKMEAT!A2:B5441,{2},FALSE), TRUE)=TRUE, VLOOKUP(E1978,PICKUP_PORKMEAT!A2:B559,{2},FALSE),VLOOKUP(E1978,SOTC_PORKMEAT!A2:B5441,{2},FALSE))), CUSTOMERS_PORKMEAT!A2:C951,{3},FALSE)</f>
      </c>
      <c r="V1978" s="1">
        <f>VLOOKUP(UPPER(IF(IFERROR(VLOOKUP(E1978,SOTC_PORKMEAT!A2:B5441,{2},FALSE), TRUE)=TRUE, VLOOKUP(E1978,PICKUP_PORKMEAT!A2:B559,{2},FALSE),VLOOKUP(E1978,SOTC_PORKMEAT!A2:B5441,{2},FALSE))), CUSTOMERS_PORKMEAT!A2:D951,{4},FALSE)</f>
      </c>
      <c r="W1978" s="1">
        <f>VLOOKUP(H1978,SKU_PORKMEAT!A2:D683,{4},FALSE)</f>
      </c>
      <c r="X1978" s="1">
        <v>12</v>
      </c>
      <c r="Y1978" t="s">
        <v>508</v>
      </c>
    </row>
    <row r="1979" spans="1:25" x14ac:dyDescent="0.25">
      <c r="A1979" s="1">
        <v>2024</v>
      </c>
      <c r="B1979" s="1" t="s">
        <v>24</v>
      </c>
      <c r="C1979" s="1" t="s">
        <v>4270</v>
      </c>
      <c r="D1979" s="1" t="s">
        <v>5255</v>
      </c>
      <c r="E1979" s="1">
        <v>2100123821</v>
      </c>
      <c r="F1979" s="1" t="s">
        <v>104</v>
      </c>
      <c r="G1979" t="s">
        <v>28</v>
      </c>
      <c r="H1979" s="1">
        <v>1000000001128</v>
      </c>
      <c r="I1979" s="1" t="s">
        <v>73</v>
      </c>
      <c r="J1979" s="1" t="s">
        <v>73</v>
      </c>
      <c r="K1979" s="6" t="s">
        <v>5256</v>
      </c>
      <c r="L1979" t="s">
        <v>13</v>
      </c>
      <c r="M1979" t="s">
        <v>28</v>
      </c>
      <c r="N1979" s="6" t="s">
        <v>5256</v>
      </c>
      <c r="O1979" t="s">
        <v>28</v>
      </c>
      <c r="P1979" t="s">
        <v>28</v>
      </c>
      <c r="Q1979" t="s">
        <v>28</v>
      </c>
      <c r="R1979" s="7" t="s">
        <v>5257</v>
      </c>
      <c r="S1979" s="8">
        <f>R1979/N1979 * -1</f>
      </c>
      <c r="T1979">
        <f>VLOOKUP(H1979,SKU_PORKMEAT!A2:D683,{3},FALSE)</f>
      </c>
      <c r="U1979" s="1">
        <f>VLOOKUP(UPPER(IF(IFERROR(VLOOKUP(E1979,SOTC_PORKMEAT!A2:B5441,{2},FALSE), TRUE)=TRUE, VLOOKUP(E1979,PICKUP_PORKMEAT!A2:B559,{2},FALSE),VLOOKUP(E1979,SOTC_PORKMEAT!A2:B5441,{2},FALSE))), CUSTOMERS_PORKMEAT!A2:C951,{3},FALSE)</f>
      </c>
      <c r="V1979" s="1">
        <f>VLOOKUP(UPPER(IF(IFERROR(VLOOKUP(E1979,SOTC_PORKMEAT!A2:B5441,{2},FALSE), TRUE)=TRUE, VLOOKUP(E1979,PICKUP_PORKMEAT!A2:B559,{2},FALSE),VLOOKUP(E1979,SOTC_PORKMEAT!A2:B5441,{2},FALSE))), CUSTOMERS_PORKMEAT!A2:D951,{4},FALSE)</f>
      </c>
      <c r="W1979" s="1">
        <f>VLOOKUP(H1979,SKU_PORKMEAT!A2:D683,{4},FALSE)</f>
      </c>
      <c r="X1979" s="1">
        <v>10</v>
      </c>
      <c r="Y1979" t="s">
        <v>104</v>
      </c>
    </row>
    <row r="1980" spans="1:25" x14ac:dyDescent="0.25">
      <c r="A1980" s="1">
        <v>2024</v>
      </c>
      <c r="B1980" s="1" t="s">
        <v>24</v>
      </c>
      <c r="C1980" s="1" t="s">
        <v>4270</v>
      </c>
      <c r="D1980" s="1" t="s">
        <v>5258</v>
      </c>
      <c r="E1980" s="1">
        <v>2100123822</v>
      </c>
      <c r="F1980" s="1" t="s">
        <v>104</v>
      </c>
      <c r="G1980" t="s">
        <v>28</v>
      </c>
      <c r="H1980" s="1">
        <v>1000000001128</v>
      </c>
      <c r="I1980" s="1" t="s">
        <v>73</v>
      </c>
      <c r="J1980" s="1" t="s">
        <v>73</v>
      </c>
      <c r="K1980" s="6" t="s">
        <v>5259</v>
      </c>
      <c r="L1980" t="s">
        <v>13</v>
      </c>
      <c r="M1980" t="s">
        <v>28</v>
      </c>
      <c r="N1980" s="6" t="s">
        <v>5259</v>
      </c>
      <c r="O1980" t="s">
        <v>28</v>
      </c>
      <c r="P1980" t="s">
        <v>28</v>
      </c>
      <c r="Q1980" t="s">
        <v>28</v>
      </c>
      <c r="R1980" s="7" t="s">
        <v>5260</v>
      </c>
      <c r="S1980" s="8">
        <f>R1980/N1980 * -1</f>
      </c>
      <c r="T1980">
        <f>VLOOKUP(H1980,SKU_PORKMEAT!A2:D683,{3},FALSE)</f>
      </c>
      <c r="U1980" s="1">
        <f>VLOOKUP(UPPER(IF(IFERROR(VLOOKUP(E1980,SOTC_PORKMEAT!A2:B5441,{2},FALSE), TRUE)=TRUE, VLOOKUP(E1980,PICKUP_PORKMEAT!A2:B559,{2},FALSE),VLOOKUP(E1980,SOTC_PORKMEAT!A2:B5441,{2},FALSE))), CUSTOMERS_PORKMEAT!A2:C951,{3},FALSE)</f>
      </c>
      <c r="V1980" s="1">
        <f>VLOOKUP(UPPER(IF(IFERROR(VLOOKUP(E1980,SOTC_PORKMEAT!A2:B5441,{2},FALSE), TRUE)=TRUE, VLOOKUP(E1980,PICKUP_PORKMEAT!A2:B559,{2},FALSE),VLOOKUP(E1980,SOTC_PORKMEAT!A2:B5441,{2},FALSE))), CUSTOMERS_PORKMEAT!A2:D951,{4},FALSE)</f>
      </c>
      <c r="W1980" s="1">
        <f>VLOOKUP(H1980,SKU_PORKMEAT!A2:D683,{4},FALSE)</f>
      </c>
      <c r="X1980" s="1">
        <v>10</v>
      </c>
      <c r="Y1980" t="s">
        <v>104</v>
      </c>
    </row>
    <row r="1981" spans="1:25" x14ac:dyDescent="0.25">
      <c r="A1981" s="1">
        <v>2024</v>
      </c>
      <c r="B1981" s="1" t="s">
        <v>24</v>
      </c>
      <c r="C1981" s="1" t="s">
        <v>4270</v>
      </c>
      <c r="D1981" s="1" t="s">
        <v>5261</v>
      </c>
      <c r="E1981" s="1">
        <v>2100123823</v>
      </c>
      <c r="F1981" s="1" t="s">
        <v>104</v>
      </c>
      <c r="G1981" t="s">
        <v>28</v>
      </c>
      <c r="H1981" s="1">
        <v>1000000001128</v>
      </c>
      <c r="I1981" s="1" t="s">
        <v>73</v>
      </c>
      <c r="J1981" s="1" t="s">
        <v>73</v>
      </c>
      <c r="K1981" s="6" t="s">
        <v>5262</v>
      </c>
      <c r="L1981" t="s">
        <v>13</v>
      </c>
      <c r="M1981" t="s">
        <v>28</v>
      </c>
      <c r="N1981" s="6" t="s">
        <v>5262</v>
      </c>
      <c r="O1981" t="s">
        <v>28</v>
      </c>
      <c r="P1981" t="s">
        <v>28</v>
      </c>
      <c r="Q1981" t="s">
        <v>28</v>
      </c>
      <c r="R1981" s="7" t="s">
        <v>46</v>
      </c>
      <c r="S1981" s="8">
        <f>R1981/N1981 * -1</f>
      </c>
      <c r="T1981">
        <f>VLOOKUP(H1981,SKU_PORKMEAT!A2:D683,{3},FALSE)</f>
      </c>
      <c r="U1981" s="1">
        <f>VLOOKUP(UPPER(IF(IFERROR(VLOOKUP(E1981,SOTC_PORKMEAT!A2:B5441,{2},FALSE), TRUE)=TRUE, VLOOKUP(E1981,PICKUP_PORKMEAT!A2:B559,{2},FALSE),VLOOKUP(E1981,SOTC_PORKMEAT!A2:B5441,{2},FALSE))), CUSTOMERS_PORKMEAT!A2:C951,{3},FALSE)</f>
      </c>
      <c r="V1981" s="1">
        <f>VLOOKUP(UPPER(IF(IFERROR(VLOOKUP(E1981,SOTC_PORKMEAT!A2:B5441,{2},FALSE), TRUE)=TRUE, VLOOKUP(E1981,PICKUP_PORKMEAT!A2:B559,{2},FALSE),VLOOKUP(E1981,SOTC_PORKMEAT!A2:B5441,{2},FALSE))), CUSTOMERS_PORKMEAT!A2:D951,{4},FALSE)</f>
      </c>
      <c r="W1981" s="1">
        <f>VLOOKUP(H1981,SKU_PORKMEAT!A2:D683,{4},FALSE)</f>
      </c>
      <c r="X1981" s="1">
        <v>10</v>
      </c>
      <c r="Y1981" t="s">
        <v>104</v>
      </c>
    </row>
    <row r="1982" spans="1:25" x14ac:dyDescent="0.25">
      <c r="A1982" s="1">
        <v>2024</v>
      </c>
      <c r="B1982" s="1" t="s">
        <v>24</v>
      </c>
      <c r="C1982" s="1" t="s">
        <v>4270</v>
      </c>
      <c r="D1982" s="1" t="s">
        <v>5263</v>
      </c>
      <c r="E1982" s="1">
        <v>2100123824</v>
      </c>
      <c r="F1982" s="1" t="s">
        <v>104</v>
      </c>
      <c r="G1982" t="s">
        <v>28</v>
      </c>
      <c r="H1982" s="1">
        <v>1000000001128</v>
      </c>
      <c r="I1982" s="1" t="s">
        <v>73</v>
      </c>
      <c r="J1982" s="1" t="s">
        <v>73</v>
      </c>
      <c r="K1982" s="6" t="s">
        <v>2463</v>
      </c>
      <c r="L1982" t="s">
        <v>13</v>
      </c>
      <c r="M1982" t="s">
        <v>28</v>
      </c>
      <c r="N1982" s="6" t="s">
        <v>2463</v>
      </c>
      <c r="O1982" t="s">
        <v>28</v>
      </c>
      <c r="P1982" t="s">
        <v>28</v>
      </c>
      <c r="Q1982" t="s">
        <v>28</v>
      </c>
      <c r="R1982" s="7" t="s">
        <v>5264</v>
      </c>
      <c r="S1982" s="8">
        <f>R1982/N1982 * -1</f>
      </c>
      <c r="T1982">
        <f>VLOOKUP(H1982,SKU_PORKMEAT!A2:D683,{3},FALSE)</f>
      </c>
      <c r="U1982" s="1">
        <f>VLOOKUP(UPPER(IF(IFERROR(VLOOKUP(E1982,SOTC_PORKMEAT!A2:B5441,{2},FALSE), TRUE)=TRUE, VLOOKUP(E1982,PICKUP_PORKMEAT!A2:B559,{2},FALSE),VLOOKUP(E1982,SOTC_PORKMEAT!A2:B5441,{2},FALSE))), CUSTOMERS_PORKMEAT!A2:C951,{3},FALSE)</f>
      </c>
      <c r="V1982" s="1">
        <f>VLOOKUP(UPPER(IF(IFERROR(VLOOKUP(E1982,SOTC_PORKMEAT!A2:B5441,{2},FALSE), TRUE)=TRUE, VLOOKUP(E1982,PICKUP_PORKMEAT!A2:B559,{2},FALSE),VLOOKUP(E1982,SOTC_PORKMEAT!A2:B5441,{2},FALSE))), CUSTOMERS_PORKMEAT!A2:D951,{4},FALSE)</f>
      </c>
      <c r="W1982" s="1">
        <f>VLOOKUP(H1982,SKU_PORKMEAT!A2:D683,{4},FALSE)</f>
      </c>
      <c r="X1982" s="1">
        <v>10</v>
      </c>
      <c r="Y1982" t="s">
        <v>104</v>
      </c>
    </row>
    <row r="1983" spans="1:25" x14ac:dyDescent="0.25">
      <c r="A1983" s="1">
        <v>2024</v>
      </c>
      <c r="B1983" s="1" t="s">
        <v>24</v>
      </c>
      <c r="C1983" s="1" t="s">
        <v>4270</v>
      </c>
      <c r="D1983" s="1" t="s">
        <v>5265</v>
      </c>
      <c r="E1983" s="1">
        <v>2100123825</v>
      </c>
      <c r="F1983" s="1" t="s">
        <v>104</v>
      </c>
      <c r="G1983" t="s">
        <v>28</v>
      </c>
      <c r="H1983" s="1">
        <v>1000000001128</v>
      </c>
      <c r="I1983" s="1" t="s">
        <v>73</v>
      </c>
      <c r="J1983" s="1" t="s">
        <v>73</v>
      </c>
      <c r="K1983" s="6" t="s">
        <v>5266</v>
      </c>
      <c r="L1983" t="s">
        <v>13</v>
      </c>
      <c r="M1983" t="s">
        <v>28</v>
      </c>
      <c r="N1983" s="6" t="s">
        <v>5266</v>
      </c>
      <c r="O1983" t="s">
        <v>28</v>
      </c>
      <c r="P1983" t="s">
        <v>28</v>
      </c>
      <c r="Q1983" t="s">
        <v>28</v>
      </c>
      <c r="R1983" s="7" t="s">
        <v>5267</v>
      </c>
      <c r="S1983" s="8">
        <f>R1983/N1983 * -1</f>
      </c>
      <c r="T1983">
        <f>VLOOKUP(H1983,SKU_PORKMEAT!A2:D683,{3},FALSE)</f>
      </c>
      <c r="U1983" s="1">
        <f>VLOOKUP(UPPER(IF(IFERROR(VLOOKUP(E1983,SOTC_PORKMEAT!A2:B5441,{2},FALSE), TRUE)=TRUE, VLOOKUP(E1983,PICKUP_PORKMEAT!A2:B559,{2},FALSE),VLOOKUP(E1983,SOTC_PORKMEAT!A2:B5441,{2},FALSE))), CUSTOMERS_PORKMEAT!A2:C951,{3},FALSE)</f>
      </c>
      <c r="V1983" s="1">
        <f>VLOOKUP(UPPER(IF(IFERROR(VLOOKUP(E1983,SOTC_PORKMEAT!A2:B5441,{2},FALSE), TRUE)=TRUE, VLOOKUP(E1983,PICKUP_PORKMEAT!A2:B559,{2},FALSE),VLOOKUP(E1983,SOTC_PORKMEAT!A2:B5441,{2},FALSE))), CUSTOMERS_PORKMEAT!A2:D951,{4},FALSE)</f>
      </c>
      <c r="W1983" s="1">
        <f>VLOOKUP(H1983,SKU_PORKMEAT!A2:D683,{4},FALSE)</f>
      </c>
      <c r="X1983" s="1">
        <v>10</v>
      </c>
      <c r="Y1983" t="s">
        <v>104</v>
      </c>
    </row>
    <row r="1984" spans="1:25" x14ac:dyDescent="0.25">
      <c r="A1984" s="1">
        <v>2024</v>
      </c>
      <c r="B1984" s="1" t="s">
        <v>24</v>
      </c>
      <c r="C1984" s="1" t="s">
        <v>4270</v>
      </c>
      <c r="D1984" s="1" t="s">
        <v>5268</v>
      </c>
      <c r="E1984" s="1">
        <v>2100123820</v>
      </c>
      <c r="F1984" s="1" t="s">
        <v>104</v>
      </c>
      <c r="G1984" t="s">
        <v>28</v>
      </c>
      <c r="H1984" s="1">
        <v>1000000001128</v>
      </c>
      <c r="I1984" s="1" t="s">
        <v>73</v>
      </c>
      <c r="J1984" s="1" t="s">
        <v>73</v>
      </c>
      <c r="K1984" s="6" t="s">
        <v>415</v>
      </c>
      <c r="L1984" t="s">
        <v>13</v>
      </c>
      <c r="M1984" t="s">
        <v>28</v>
      </c>
      <c r="N1984" s="6" t="s">
        <v>415</v>
      </c>
      <c r="O1984" t="s">
        <v>28</v>
      </c>
      <c r="P1984" t="s">
        <v>28</v>
      </c>
      <c r="Q1984" t="s">
        <v>28</v>
      </c>
      <c r="R1984" s="7" t="s">
        <v>416</v>
      </c>
      <c r="S1984" s="8">
        <f>R1984/N1984 * -1</f>
      </c>
      <c r="T1984">
        <f>VLOOKUP(H1984,SKU_PORKMEAT!A2:D683,{3},FALSE)</f>
      </c>
      <c r="U1984" s="1">
        <f>VLOOKUP(UPPER(IF(IFERROR(VLOOKUP(E1984,SOTC_PORKMEAT!A2:B5441,{2},FALSE), TRUE)=TRUE, VLOOKUP(E1984,PICKUP_PORKMEAT!A2:B559,{2},FALSE),VLOOKUP(E1984,SOTC_PORKMEAT!A2:B5441,{2},FALSE))), CUSTOMERS_PORKMEAT!A2:C951,{3},FALSE)</f>
      </c>
      <c r="V1984" s="1">
        <f>VLOOKUP(UPPER(IF(IFERROR(VLOOKUP(E1984,SOTC_PORKMEAT!A2:B5441,{2},FALSE), TRUE)=TRUE, VLOOKUP(E1984,PICKUP_PORKMEAT!A2:B559,{2},FALSE),VLOOKUP(E1984,SOTC_PORKMEAT!A2:B5441,{2},FALSE))), CUSTOMERS_PORKMEAT!A2:D951,{4},FALSE)</f>
      </c>
      <c r="W1984" s="1">
        <f>VLOOKUP(H1984,SKU_PORKMEAT!A2:D683,{4},FALSE)</f>
      </c>
      <c r="X1984" s="1">
        <v>10</v>
      </c>
      <c r="Y1984" t="s">
        <v>104</v>
      </c>
    </row>
    <row r="1985" spans="1:25" x14ac:dyDescent="0.25">
      <c r="A1985" s="1">
        <v>2024</v>
      </c>
      <c r="B1985" s="1" t="s">
        <v>24</v>
      </c>
      <c r="C1985" s="1" t="s">
        <v>4270</v>
      </c>
      <c r="D1985" s="1" t="s">
        <v>5269</v>
      </c>
      <c r="E1985" s="1">
        <v>2100123793</v>
      </c>
      <c r="F1985" s="1" t="s">
        <v>527</v>
      </c>
      <c r="G1985" t="s">
        <v>28</v>
      </c>
      <c r="H1985" s="1">
        <v>1000000001142</v>
      </c>
      <c r="I1985" s="1" t="s">
        <v>528</v>
      </c>
      <c r="J1985" s="1" t="s">
        <v>528</v>
      </c>
      <c r="K1985" s="6" t="s">
        <v>5270</v>
      </c>
      <c r="L1985" t="s">
        <v>13</v>
      </c>
      <c r="M1985" t="s">
        <v>28</v>
      </c>
      <c r="N1985" s="6" t="s">
        <v>5270</v>
      </c>
      <c r="O1985" t="s">
        <v>28</v>
      </c>
      <c r="P1985" t="s">
        <v>28</v>
      </c>
      <c r="Q1985" t="s">
        <v>28</v>
      </c>
      <c r="R1985" s="7" t="s">
        <v>5271</v>
      </c>
      <c r="S1985" s="8">
        <f>R1985/N1985 * -1</f>
      </c>
      <c r="T1985">
        <f>VLOOKUP(H1985,SKU_PORKMEAT!A2:D683,{3},FALSE)</f>
      </c>
      <c r="U1985" s="1">
        <f>VLOOKUP(UPPER(IF(IFERROR(VLOOKUP(E1985,SOTC_PORKMEAT!A2:B5441,{2},FALSE), TRUE)=TRUE, VLOOKUP(E1985,PICKUP_PORKMEAT!A2:B559,{2},FALSE),VLOOKUP(E1985,SOTC_PORKMEAT!A2:B5441,{2},FALSE))), CUSTOMERS_PORKMEAT!A2:C951,{3},FALSE)</f>
      </c>
      <c r="V1985" s="1">
        <f>VLOOKUP(UPPER(IF(IFERROR(VLOOKUP(E1985,SOTC_PORKMEAT!A2:B5441,{2},FALSE), TRUE)=TRUE, VLOOKUP(E1985,PICKUP_PORKMEAT!A2:B559,{2},FALSE),VLOOKUP(E1985,SOTC_PORKMEAT!A2:B5441,{2},FALSE))), CUSTOMERS_PORKMEAT!A2:D951,{4},FALSE)</f>
      </c>
      <c r="W1985" s="1">
        <f>VLOOKUP(H1985,SKU_PORKMEAT!A2:D683,{4},FALSE)</f>
      </c>
      <c r="X1985" s="1">
        <v>12</v>
      </c>
      <c r="Y1985" t="s">
        <v>527</v>
      </c>
    </row>
    <row r="1986" spans="1:25" x14ac:dyDescent="0.25">
      <c r="A1986" s="1">
        <v>2024</v>
      </c>
      <c r="B1986" s="1" t="s">
        <v>24</v>
      </c>
      <c r="C1986" s="1" t="s">
        <v>4270</v>
      </c>
      <c r="D1986" s="1" t="s">
        <v>5272</v>
      </c>
      <c r="E1986" s="1">
        <v>2100123806</v>
      </c>
      <c r="F1986" s="1" t="s">
        <v>291</v>
      </c>
      <c r="G1986" t="s">
        <v>28</v>
      </c>
      <c r="H1986" s="1">
        <v>1000000001131</v>
      </c>
      <c r="I1986" s="1" t="s">
        <v>55</v>
      </c>
      <c r="J1986" s="1" t="s">
        <v>55</v>
      </c>
      <c r="K1986" s="6" t="s">
        <v>5273</v>
      </c>
      <c r="L1986" t="s">
        <v>13</v>
      </c>
      <c r="M1986" t="s">
        <v>28</v>
      </c>
      <c r="N1986" s="6" t="s">
        <v>5273</v>
      </c>
      <c r="O1986" t="s">
        <v>28</v>
      </c>
      <c r="P1986" t="s">
        <v>28</v>
      </c>
      <c r="Q1986" t="s">
        <v>28</v>
      </c>
      <c r="R1986" s="7" t="s">
        <v>5274</v>
      </c>
      <c r="S1986" s="8">
        <f>R1986/N1986 * -1</f>
      </c>
      <c r="T1986">
        <f>VLOOKUP(H1986,SKU_PORKMEAT!A2:D683,{3},FALSE)</f>
      </c>
      <c r="U1986" s="1">
        <f>VLOOKUP(UPPER(IF(IFERROR(VLOOKUP(E1986,SOTC_PORKMEAT!A2:B5441,{2},FALSE), TRUE)=TRUE, VLOOKUP(E1986,PICKUP_PORKMEAT!A2:B559,{2},FALSE),VLOOKUP(E1986,SOTC_PORKMEAT!A2:B5441,{2},FALSE))), CUSTOMERS_PORKMEAT!A2:C951,{3},FALSE)</f>
      </c>
      <c r="V1986" s="1">
        <f>VLOOKUP(UPPER(IF(IFERROR(VLOOKUP(E1986,SOTC_PORKMEAT!A2:B5441,{2},FALSE), TRUE)=TRUE, VLOOKUP(E1986,PICKUP_PORKMEAT!A2:B559,{2},FALSE),VLOOKUP(E1986,SOTC_PORKMEAT!A2:B5441,{2},FALSE))), CUSTOMERS_PORKMEAT!A2:D951,{4},FALSE)</f>
      </c>
      <c r="W1986" s="1">
        <f>VLOOKUP(H1986,SKU_PORKMEAT!A2:D683,{4},FALSE)</f>
      </c>
      <c r="X1986" s="1">
        <v>10</v>
      </c>
      <c r="Y1986" t="s">
        <v>291</v>
      </c>
    </row>
    <row r="1987" spans="1:25" x14ac:dyDescent="0.25">
      <c r="A1987" s="1">
        <v>2024</v>
      </c>
      <c r="B1987" s="1" t="s">
        <v>24</v>
      </c>
      <c r="C1987" s="1" t="s">
        <v>4270</v>
      </c>
      <c r="D1987" s="1" t="s">
        <v>5275</v>
      </c>
      <c r="E1987" s="1">
        <v>2100123805</v>
      </c>
      <c r="F1987" s="1" t="s">
        <v>291</v>
      </c>
      <c r="G1987" t="s">
        <v>28</v>
      </c>
      <c r="H1987" s="1">
        <v>1000000001131</v>
      </c>
      <c r="I1987" s="1" t="s">
        <v>55</v>
      </c>
      <c r="J1987" s="1" t="s">
        <v>55</v>
      </c>
      <c r="K1987" s="6" t="s">
        <v>5276</v>
      </c>
      <c r="L1987" t="s">
        <v>13</v>
      </c>
      <c r="M1987" t="s">
        <v>28</v>
      </c>
      <c r="N1987" s="6" t="s">
        <v>5276</v>
      </c>
      <c r="O1987" t="s">
        <v>28</v>
      </c>
      <c r="P1987" t="s">
        <v>28</v>
      </c>
      <c r="Q1987" t="s">
        <v>28</v>
      </c>
      <c r="R1987" s="7" t="s">
        <v>5277</v>
      </c>
      <c r="S1987" s="8">
        <f>R1987/N1987 * -1</f>
      </c>
      <c r="T1987">
        <f>VLOOKUP(H1987,SKU_PORKMEAT!A2:D683,{3},FALSE)</f>
      </c>
      <c r="U1987" s="1">
        <f>VLOOKUP(UPPER(IF(IFERROR(VLOOKUP(E1987,SOTC_PORKMEAT!A2:B5441,{2},FALSE), TRUE)=TRUE, VLOOKUP(E1987,PICKUP_PORKMEAT!A2:B559,{2},FALSE),VLOOKUP(E1987,SOTC_PORKMEAT!A2:B5441,{2},FALSE))), CUSTOMERS_PORKMEAT!A2:C951,{3},FALSE)</f>
      </c>
      <c r="V1987" s="1">
        <f>VLOOKUP(UPPER(IF(IFERROR(VLOOKUP(E1987,SOTC_PORKMEAT!A2:B5441,{2},FALSE), TRUE)=TRUE, VLOOKUP(E1987,PICKUP_PORKMEAT!A2:B559,{2},FALSE),VLOOKUP(E1987,SOTC_PORKMEAT!A2:B5441,{2},FALSE))), CUSTOMERS_PORKMEAT!A2:D951,{4},FALSE)</f>
      </c>
      <c r="W1987" s="1">
        <f>VLOOKUP(H1987,SKU_PORKMEAT!A2:D683,{4},FALSE)</f>
      </c>
      <c r="X1987" s="1">
        <v>10</v>
      </c>
      <c r="Y1987" t="s">
        <v>291</v>
      </c>
    </row>
    <row r="1988" spans="1:25" x14ac:dyDescent="0.25">
      <c r="A1988" s="1">
        <v>2024</v>
      </c>
      <c r="B1988" s="1" t="s">
        <v>24</v>
      </c>
      <c r="C1988" s="1" t="s">
        <v>4270</v>
      </c>
      <c r="D1988" s="1" t="s">
        <v>5275</v>
      </c>
      <c r="E1988" s="1">
        <v>2100123805</v>
      </c>
      <c r="F1988" s="1" t="s">
        <v>291</v>
      </c>
      <c r="G1988" t="s">
        <v>28</v>
      </c>
      <c r="H1988" s="1">
        <v>1000000001357</v>
      </c>
      <c r="I1988" s="1" t="s">
        <v>246</v>
      </c>
      <c r="J1988" s="1" t="s">
        <v>246</v>
      </c>
      <c r="K1988" s="6" t="s">
        <v>5278</v>
      </c>
      <c r="L1988" t="s">
        <v>13</v>
      </c>
      <c r="M1988" t="s">
        <v>28</v>
      </c>
      <c r="N1988" s="6" t="s">
        <v>5278</v>
      </c>
      <c r="O1988" t="s">
        <v>28</v>
      </c>
      <c r="P1988" t="s">
        <v>28</v>
      </c>
      <c r="Q1988" t="s">
        <v>28</v>
      </c>
      <c r="R1988" s="7" t="s">
        <v>5279</v>
      </c>
      <c r="S1988" s="8">
        <f>R1988/N1988 * -1</f>
      </c>
      <c r="T1988">
        <f>VLOOKUP(H1988,SKU_PORKMEAT!A2:D683,{3},FALSE)</f>
      </c>
      <c r="U1988" s="1">
        <f>VLOOKUP(UPPER(IF(IFERROR(VLOOKUP(E1988,SOTC_PORKMEAT!A2:B5441,{2},FALSE), TRUE)=TRUE, VLOOKUP(E1988,PICKUP_PORKMEAT!A2:B559,{2},FALSE),VLOOKUP(E1988,SOTC_PORKMEAT!A2:B5441,{2},FALSE))), CUSTOMERS_PORKMEAT!A2:C951,{3},FALSE)</f>
      </c>
      <c r="V1988" s="1">
        <f>VLOOKUP(UPPER(IF(IFERROR(VLOOKUP(E1988,SOTC_PORKMEAT!A2:B5441,{2},FALSE), TRUE)=TRUE, VLOOKUP(E1988,PICKUP_PORKMEAT!A2:B559,{2},FALSE),VLOOKUP(E1988,SOTC_PORKMEAT!A2:B5441,{2},FALSE))), CUSTOMERS_PORKMEAT!A2:D951,{4},FALSE)</f>
      </c>
      <c r="W1988" s="1">
        <f>VLOOKUP(H1988,SKU_PORKMEAT!A2:D683,{4},FALSE)</f>
      </c>
      <c r="X1988" s="1">
        <v>10</v>
      </c>
      <c r="Y1988" t="s">
        <v>291</v>
      </c>
    </row>
    <row r="1989" spans="1:25" x14ac:dyDescent="0.25">
      <c r="A1989" s="1">
        <v>2024</v>
      </c>
      <c r="B1989" s="1" t="s">
        <v>24</v>
      </c>
      <c r="C1989" s="1" t="s">
        <v>4270</v>
      </c>
      <c r="D1989" s="1" t="s">
        <v>5280</v>
      </c>
      <c r="E1989" s="1">
        <v>2100123804</v>
      </c>
      <c r="F1989" s="1" t="s">
        <v>5281</v>
      </c>
      <c r="G1989" t="s">
        <v>28</v>
      </c>
      <c r="H1989" s="1">
        <v>1000000001131</v>
      </c>
      <c r="I1989" s="1" t="s">
        <v>55</v>
      </c>
      <c r="J1989" s="1" t="s">
        <v>55</v>
      </c>
      <c r="K1989" s="6" t="s">
        <v>5282</v>
      </c>
      <c r="L1989" t="s">
        <v>13</v>
      </c>
      <c r="M1989" t="s">
        <v>28</v>
      </c>
      <c r="N1989" s="6" t="s">
        <v>5282</v>
      </c>
      <c r="O1989" t="s">
        <v>28</v>
      </c>
      <c r="P1989" t="s">
        <v>28</v>
      </c>
      <c r="Q1989" t="s">
        <v>28</v>
      </c>
      <c r="R1989" s="7" t="s">
        <v>5283</v>
      </c>
      <c r="S1989" s="8">
        <f>R1989/N1989 * -1</f>
      </c>
      <c r="T1989">
        <f>VLOOKUP(H1989,SKU_PORKMEAT!A2:D683,{3},FALSE)</f>
      </c>
      <c r="U1989" s="1">
        <f>VLOOKUP(UPPER(IF(IFERROR(VLOOKUP(E1989,SOTC_PORKMEAT!A2:B5441,{2},FALSE), TRUE)=TRUE, VLOOKUP(E1989,PICKUP_PORKMEAT!A2:B559,{2},FALSE),VLOOKUP(E1989,SOTC_PORKMEAT!A2:B5441,{2},FALSE))), CUSTOMERS_PORKMEAT!A2:C951,{3},FALSE)</f>
      </c>
      <c r="V1989" s="1">
        <f>VLOOKUP(UPPER(IF(IFERROR(VLOOKUP(E1989,SOTC_PORKMEAT!A2:B5441,{2},FALSE), TRUE)=TRUE, VLOOKUP(E1989,PICKUP_PORKMEAT!A2:B559,{2},FALSE),VLOOKUP(E1989,SOTC_PORKMEAT!A2:B5441,{2},FALSE))), CUSTOMERS_PORKMEAT!A2:D951,{4},FALSE)</f>
      </c>
      <c r="W1989" s="1">
        <f>VLOOKUP(H1989,SKU_PORKMEAT!A2:D683,{4},FALSE)</f>
      </c>
      <c r="X1989" s="1">
        <v>12</v>
      </c>
      <c r="Y1989" t="s">
        <v>5281</v>
      </c>
    </row>
    <row r="1990" spans="1:25" x14ac:dyDescent="0.25">
      <c r="A1990" s="1">
        <v>2024</v>
      </c>
      <c r="B1990" s="1" t="s">
        <v>24</v>
      </c>
      <c r="C1990" s="1" t="s">
        <v>4270</v>
      </c>
      <c r="D1990" s="1" t="s">
        <v>5284</v>
      </c>
      <c r="E1990" s="1">
        <v>2100123789</v>
      </c>
      <c r="F1990" s="1" t="s">
        <v>545</v>
      </c>
      <c r="G1990" t="s">
        <v>28</v>
      </c>
      <c r="H1990" s="1">
        <v>1000000001165</v>
      </c>
      <c r="I1990" s="1" t="s">
        <v>495</v>
      </c>
      <c r="J1990" s="1" t="s">
        <v>495</v>
      </c>
      <c r="K1990" s="6" t="s">
        <v>3192</v>
      </c>
      <c r="L1990" t="s">
        <v>13</v>
      </c>
      <c r="M1990" t="s">
        <v>28</v>
      </c>
      <c r="N1990" s="6" t="s">
        <v>3192</v>
      </c>
      <c r="O1990" t="s">
        <v>28</v>
      </c>
      <c r="P1990" t="s">
        <v>28</v>
      </c>
      <c r="Q1990" t="s">
        <v>28</v>
      </c>
      <c r="R1990" s="7" t="s">
        <v>3193</v>
      </c>
      <c r="S1990" s="8">
        <f>R1990/N1990 * -1</f>
      </c>
      <c r="T1990">
        <f>VLOOKUP(H1990,SKU_PORKMEAT!A2:D683,{3},FALSE)</f>
      </c>
      <c r="U1990" s="1">
        <f>VLOOKUP(UPPER(IF(IFERROR(VLOOKUP(E1990,SOTC_PORKMEAT!A2:B5441,{2},FALSE), TRUE)=TRUE, VLOOKUP(E1990,PICKUP_PORKMEAT!A2:B559,{2},FALSE),VLOOKUP(E1990,SOTC_PORKMEAT!A2:B5441,{2},FALSE))), CUSTOMERS_PORKMEAT!A2:C951,{3},FALSE)</f>
      </c>
      <c r="V1990" s="1">
        <f>VLOOKUP(UPPER(IF(IFERROR(VLOOKUP(E1990,SOTC_PORKMEAT!A2:B5441,{2},FALSE), TRUE)=TRUE, VLOOKUP(E1990,PICKUP_PORKMEAT!A2:B559,{2},FALSE),VLOOKUP(E1990,SOTC_PORKMEAT!A2:B5441,{2},FALSE))), CUSTOMERS_PORKMEAT!A2:D951,{4},FALSE)</f>
      </c>
      <c r="W1990" s="1">
        <f>VLOOKUP(H1990,SKU_PORKMEAT!A2:D683,{4},FALSE)</f>
      </c>
      <c r="X1990" s="1">
        <v>12</v>
      </c>
      <c r="Y1990" t="s">
        <v>545</v>
      </c>
    </row>
    <row r="1991" spans="1:25" x14ac:dyDescent="0.25">
      <c r="A1991" s="1">
        <v>2024</v>
      </c>
      <c r="B1991" s="1" t="s">
        <v>24</v>
      </c>
      <c r="C1991" s="1" t="s">
        <v>4270</v>
      </c>
      <c r="D1991" s="1" t="s">
        <v>5285</v>
      </c>
      <c r="E1991" s="1">
        <v>2100123833</v>
      </c>
      <c r="F1991" s="1" t="s">
        <v>135</v>
      </c>
      <c r="G1991" t="s">
        <v>28</v>
      </c>
      <c r="H1991" s="1">
        <v>1000000001127</v>
      </c>
      <c r="I1991" s="1" t="s">
        <v>50</v>
      </c>
      <c r="J1991" s="1" t="s">
        <v>50</v>
      </c>
      <c r="K1991" s="6" t="s">
        <v>5286</v>
      </c>
      <c r="L1991" t="s">
        <v>13</v>
      </c>
      <c r="M1991" t="s">
        <v>28</v>
      </c>
      <c r="N1991" s="6" t="s">
        <v>5286</v>
      </c>
      <c r="O1991" t="s">
        <v>28</v>
      </c>
      <c r="P1991" t="s">
        <v>28</v>
      </c>
      <c r="Q1991" t="s">
        <v>28</v>
      </c>
      <c r="R1991" s="7" t="s">
        <v>5287</v>
      </c>
      <c r="S1991" s="8">
        <f>R1991/N1991 * -1</f>
      </c>
      <c r="T1991">
        <f>VLOOKUP(H1991,SKU_PORKMEAT!A2:D683,{3},FALSE)</f>
      </c>
      <c r="U1991" s="1">
        <f>VLOOKUP(UPPER(IF(IFERROR(VLOOKUP(E1991,SOTC_PORKMEAT!A2:B5441,{2},FALSE), TRUE)=TRUE, VLOOKUP(E1991,PICKUP_PORKMEAT!A2:B559,{2},FALSE),VLOOKUP(E1991,SOTC_PORKMEAT!A2:B5441,{2},FALSE))), CUSTOMERS_PORKMEAT!A2:C951,{3},FALSE)</f>
      </c>
      <c r="V1991" s="1">
        <f>VLOOKUP(UPPER(IF(IFERROR(VLOOKUP(E1991,SOTC_PORKMEAT!A2:B5441,{2},FALSE), TRUE)=TRUE, VLOOKUP(E1991,PICKUP_PORKMEAT!A2:B559,{2},FALSE),VLOOKUP(E1991,SOTC_PORKMEAT!A2:B5441,{2},FALSE))), CUSTOMERS_PORKMEAT!A2:D951,{4},FALSE)</f>
      </c>
      <c r="W1991" s="1">
        <f>VLOOKUP(H1991,SKU_PORKMEAT!A2:D683,{4},FALSE)</f>
      </c>
      <c r="X1991" s="1">
        <v>15</v>
      </c>
      <c r="Y1991" t="s">
        <v>135</v>
      </c>
    </row>
    <row r="1992" spans="1:25" x14ac:dyDescent="0.25">
      <c r="A1992" s="1">
        <v>2024</v>
      </c>
      <c r="B1992" s="1" t="s">
        <v>24</v>
      </c>
      <c r="C1992" s="1" t="s">
        <v>4270</v>
      </c>
      <c r="D1992" s="1" t="s">
        <v>5288</v>
      </c>
      <c r="E1992" s="1">
        <v>2100123811</v>
      </c>
      <c r="F1992" s="1" t="s">
        <v>552</v>
      </c>
      <c r="G1992" t="s">
        <v>28</v>
      </c>
      <c r="H1992" s="1">
        <v>1000000001201</v>
      </c>
      <c r="I1992" s="1" t="s">
        <v>553</v>
      </c>
      <c r="J1992" s="1" t="s">
        <v>553</v>
      </c>
      <c r="K1992" s="6" t="s">
        <v>5289</v>
      </c>
      <c r="L1992" t="s">
        <v>13</v>
      </c>
      <c r="M1992" t="s">
        <v>28</v>
      </c>
      <c r="N1992" s="6" t="s">
        <v>5289</v>
      </c>
      <c r="O1992" t="s">
        <v>28</v>
      </c>
      <c r="P1992" t="s">
        <v>28</v>
      </c>
      <c r="Q1992" t="s">
        <v>28</v>
      </c>
      <c r="R1992" s="7" t="s">
        <v>5290</v>
      </c>
      <c r="S1992" s="8">
        <f>R1992/N1992 * -1</f>
      </c>
      <c r="T1992">
        <f>VLOOKUP(H1992,SKU_PORKMEAT!A2:D683,{3},FALSE)</f>
      </c>
      <c r="U1992" s="1">
        <f>VLOOKUP(UPPER(IF(IFERROR(VLOOKUP(E1992,SOTC_PORKMEAT!A2:B5441,{2},FALSE), TRUE)=TRUE, VLOOKUP(E1992,PICKUP_PORKMEAT!A2:B559,{2},FALSE),VLOOKUP(E1992,SOTC_PORKMEAT!A2:B5441,{2},FALSE))), CUSTOMERS_PORKMEAT!A2:C951,{3},FALSE)</f>
      </c>
      <c r="V1992" s="1">
        <f>VLOOKUP(UPPER(IF(IFERROR(VLOOKUP(E1992,SOTC_PORKMEAT!A2:B5441,{2},FALSE), TRUE)=TRUE, VLOOKUP(E1992,PICKUP_PORKMEAT!A2:B559,{2},FALSE),VLOOKUP(E1992,SOTC_PORKMEAT!A2:B5441,{2},FALSE))), CUSTOMERS_PORKMEAT!A2:D951,{4},FALSE)</f>
      </c>
      <c r="W1992" s="1">
        <f>VLOOKUP(H1992,SKU_PORKMEAT!A2:D683,{4},FALSE)</f>
      </c>
      <c r="X1992" s="1">
        <v>17</v>
      </c>
      <c r="Y1992" t="s">
        <v>552</v>
      </c>
    </row>
    <row r="1993" spans="1:25" x14ac:dyDescent="0.25">
      <c r="A1993" s="1">
        <v>2024</v>
      </c>
      <c r="B1993" s="1" t="s">
        <v>24</v>
      </c>
      <c r="C1993" s="1" t="s">
        <v>4270</v>
      </c>
      <c r="D1993" s="1" t="s">
        <v>5291</v>
      </c>
      <c r="E1993" s="1">
        <v>2100123816</v>
      </c>
      <c r="F1993" s="1" t="s">
        <v>1615</v>
      </c>
      <c r="G1993" t="s">
        <v>28</v>
      </c>
      <c r="H1993" s="1">
        <v>1000000000669</v>
      </c>
      <c r="I1993" s="1" t="s">
        <v>189</v>
      </c>
      <c r="J1993" s="1" t="s">
        <v>189</v>
      </c>
      <c r="K1993" s="6" t="s">
        <v>5292</v>
      </c>
      <c r="L1993" t="s">
        <v>13</v>
      </c>
      <c r="M1993" t="s">
        <v>28</v>
      </c>
      <c r="N1993" s="6" t="s">
        <v>5292</v>
      </c>
      <c r="O1993" t="s">
        <v>28</v>
      </c>
      <c r="P1993" t="s">
        <v>28</v>
      </c>
      <c r="Q1993" t="s">
        <v>28</v>
      </c>
      <c r="R1993" s="7" t="s">
        <v>5293</v>
      </c>
      <c r="S1993" s="8">
        <f>R1993/N1993 * -1</f>
      </c>
      <c r="T1993">
        <f>VLOOKUP(H1993,SKU_PORKMEAT!A2:D683,{3},FALSE)</f>
      </c>
      <c r="U1993" s="1">
        <f>VLOOKUP(UPPER(IF(IFERROR(VLOOKUP(E1993,SOTC_PORKMEAT!A2:B5441,{2},FALSE), TRUE)=TRUE, VLOOKUP(E1993,PICKUP_PORKMEAT!A2:B559,{2},FALSE),VLOOKUP(E1993,SOTC_PORKMEAT!A2:B5441,{2},FALSE))), CUSTOMERS_PORKMEAT!A2:C951,{3},FALSE)</f>
      </c>
      <c r="V1993" s="1">
        <f>VLOOKUP(UPPER(IF(IFERROR(VLOOKUP(E1993,SOTC_PORKMEAT!A2:B5441,{2},FALSE), TRUE)=TRUE, VLOOKUP(E1993,PICKUP_PORKMEAT!A2:B559,{2},FALSE),VLOOKUP(E1993,SOTC_PORKMEAT!A2:B5441,{2},FALSE))), CUSTOMERS_PORKMEAT!A2:D951,{4},FALSE)</f>
      </c>
      <c r="W1993" s="1">
        <f>VLOOKUP(H1993,SKU_PORKMEAT!A2:D683,{4},FALSE)</f>
      </c>
      <c r="X1993" s="1">
        <v>19</v>
      </c>
      <c r="Y1993" t="s">
        <v>1615</v>
      </c>
    </row>
    <row r="1994" spans="1:25" x14ac:dyDescent="0.25">
      <c r="A1994" s="1">
        <v>2024</v>
      </c>
      <c r="B1994" s="1" t="s">
        <v>24</v>
      </c>
      <c r="C1994" s="1" t="s">
        <v>4270</v>
      </c>
      <c r="D1994" s="1" t="s">
        <v>5291</v>
      </c>
      <c r="E1994" s="1">
        <v>2100123816</v>
      </c>
      <c r="F1994" s="1" t="s">
        <v>1615</v>
      </c>
      <c r="G1994" t="s">
        <v>28</v>
      </c>
      <c r="H1994" s="1">
        <v>1000000000680</v>
      </c>
      <c r="I1994" s="1" t="s">
        <v>1618</v>
      </c>
      <c r="J1994" s="1" t="s">
        <v>1618</v>
      </c>
      <c r="K1994" s="6" t="s">
        <v>5294</v>
      </c>
      <c r="L1994" t="s">
        <v>13</v>
      </c>
      <c r="M1994" t="s">
        <v>28</v>
      </c>
      <c r="N1994" s="6" t="s">
        <v>5294</v>
      </c>
      <c r="O1994" t="s">
        <v>28</v>
      </c>
      <c r="P1994" t="s">
        <v>28</v>
      </c>
      <c r="Q1994" t="s">
        <v>28</v>
      </c>
      <c r="R1994" s="7" t="s">
        <v>5295</v>
      </c>
      <c r="S1994" s="8">
        <f>R1994/N1994 * -1</f>
      </c>
      <c r="T1994">
        <f>VLOOKUP(H1994,SKU_PORKMEAT!A2:D683,{3},FALSE)</f>
      </c>
      <c r="U1994" s="1">
        <f>VLOOKUP(UPPER(IF(IFERROR(VLOOKUP(E1994,SOTC_PORKMEAT!A2:B5441,{2},FALSE), TRUE)=TRUE, VLOOKUP(E1994,PICKUP_PORKMEAT!A2:B559,{2},FALSE),VLOOKUP(E1994,SOTC_PORKMEAT!A2:B5441,{2},FALSE))), CUSTOMERS_PORKMEAT!A2:C951,{3},FALSE)</f>
      </c>
      <c r="V1994" s="1">
        <f>VLOOKUP(UPPER(IF(IFERROR(VLOOKUP(E1994,SOTC_PORKMEAT!A2:B5441,{2},FALSE), TRUE)=TRUE, VLOOKUP(E1994,PICKUP_PORKMEAT!A2:B559,{2},FALSE),VLOOKUP(E1994,SOTC_PORKMEAT!A2:B5441,{2},FALSE))), CUSTOMERS_PORKMEAT!A2:D951,{4},FALSE)</f>
      </c>
      <c r="W1994" s="1">
        <f>VLOOKUP(H1994,SKU_PORKMEAT!A2:D683,{4},FALSE)</f>
      </c>
      <c r="X1994" s="1">
        <v>19</v>
      </c>
      <c r="Y1994" t="s">
        <v>1615</v>
      </c>
    </row>
    <row r="1995" spans="1:25" x14ac:dyDescent="0.25">
      <c r="A1995" s="1">
        <v>2024</v>
      </c>
      <c r="B1995" s="1" t="s">
        <v>24</v>
      </c>
      <c r="C1995" s="1" t="s">
        <v>4270</v>
      </c>
      <c r="D1995" s="1" t="s">
        <v>5291</v>
      </c>
      <c r="E1995" s="1">
        <v>2100123816</v>
      </c>
      <c r="F1995" s="1" t="s">
        <v>1615</v>
      </c>
      <c r="G1995" t="s">
        <v>28</v>
      </c>
      <c r="H1995" s="1">
        <v>1000000001373</v>
      </c>
      <c r="I1995" s="1" t="s">
        <v>4520</v>
      </c>
      <c r="J1995" s="1" t="s">
        <v>4520</v>
      </c>
      <c r="K1995" s="6" t="s">
        <v>1506</v>
      </c>
      <c r="L1995" t="s">
        <v>13</v>
      </c>
      <c r="M1995" t="s">
        <v>28</v>
      </c>
      <c r="N1995" s="6" t="s">
        <v>1506</v>
      </c>
      <c r="O1995" t="s">
        <v>28</v>
      </c>
      <c r="P1995" t="s">
        <v>28</v>
      </c>
      <c r="Q1995" t="s">
        <v>28</v>
      </c>
      <c r="R1995" s="7" t="s">
        <v>5296</v>
      </c>
      <c r="S1995" s="8">
        <f>R1995/N1995 * -1</f>
      </c>
      <c r="T1995">
        <f>VLOOKUP(H1995,SKU_PORKMEAT!A2:D683,{3},FALSE)</f>
      </c>
      <c r="U1995" s="1">
        <f>VLOOKUP(UPPER(IF(IFERROR(VLOOKUP(E1995,SOTC_PORKMEAT!A2:B5441,{2},FALSE), TRUE)=TRUE, VLOOKUP(E1995,PICKUP_PORKMEAT!A2:B559,{2},FALSE),VLOOKUP(E1995,SOTC_PORKMEAT!A2:B5441,{2},FALSE))), CUSTOMERS_PORKMEAT!A2:C951,{3},FALSE)</f>
      </c>
      <c r="V1995" s="1">
        <f>VLOOKUP(UPPER(IF(IFERROR(VLOOKUP(E1995,SOTC_PORKMEAT!A2:B5441,{2},FALSE), TRUE)=TRUE, VLOOKUP(E1995,PICKUP_PORKMEAT!A2:B559,{2},FALSE),VLOOKUP(E1995,SOTC_PORKMEAT!A2:B5441,{2},FALSE))), CUSTOMERS_PORKMEAT!A2:D951,{4},FALSE)</f>
      </c>
      <c r="W1995" s="1">
        <f>VLOOKUP(H1995,SKU_PORKMEAT!A2:D683,{4},FALSE)</f>
      </c>
      <c r="X1995" s="1">
        <v>19</v>
      </c>
      <c r="Y1995" t="s">
        <v>1615</v>
      </c>
    </row>
    <row r="1996" spans="1:25" x14ac:dyDescent="0.25">
      <c r="A1996" s="1">
        <v>2024</v>
      </c>
      <c r="B1996" s="1" t="s">
        <v>24</v>
      </c>
      <c r="C1996" s="1" t="s">
        <v>4270</v>
      </c>
      <c r="D1996" s="1" t="s">
        <v>5291</v>
      </c>
      <c r="E1996" s="1">
        <v>2100123816</v>
      </c>
      <c r="F1996" s="1" t="s">
        <v>1615</v>
      </c>
      <c r="G1996" t="s">
        <v>28</v>
      </c>
      <c r="H1996" s="1">
        <v>1000000000727</v>
      </c>
      <c r="I1996" s="1" t="s">
        <v>320</v>
      </c>
      <c r="J1996" s="1" t="s">
        <v>320</v>
      </c>
      <c r="K1996" s="6" t="s">
        <v>5297</v>
      </c>
      <c r="L1996" t="s">
        <v>13</v>
      </c>
      <c r="M1996" t="s">
        <v>28</v>
      </c>
      <c r="N1996" s="6" t="s">
        <v>5297</v>
      </c>
      <c r="O1996" t="s">
        <v>28</v>
      </c>
      <c r="P1996" t="s">
        <v>28</v>
      </c>
      <c r="Q1996" t="s">
        <v>28</v>
      </c>
      <c r="R1996" s="7" t="s">
        <v>5298</v>
      </c>
      <c r="S1996" s="8">
        <f>R1996/N1996 * -1</f>
      </c>
      <c r="T1996">
        <f>VLOOKUP(H1996,SKU_PORKMEAT!A2:D683,{3},FALSE)</f>
      </c>
      <c r="U1996" s="1">
        <f>VLOOKUP(UPPER(IF(IFERROR(VLOOKUP(E1996,SOTC_PORKMEAT!A2:B5441,{2},FALSE), TRUE)=TRUE, VLOOKUP(E1996,PICKUP_PORKMEAT!A2:B559,{2},FALSE),VLOOKUP(E1996,SOTC_PORKMEAT!A2:B5441,{2},FALSE))), CUSTOMERS_PORKMEAT!A2:C951,{3},FALSE)</f>
      </c>
      <c r="V1996" s="1">
        <f>VLOOKUP(UPPER(IF(IFERROR(VLOOKUP(E1996,SOTC_PORKMEAT!A2:B5441,{2},FALSE), TRUE)=TRUE, VLOOKUP(E1996,PICKUP_PORKMEAT!A2:B559,{2},FALSE),VLOOKUP(E1996,SOTC_PORKMEAT!A2:B5441,{2},FALSE))), CUSTOMERS_PORKMEAT!A2:D951,{4},FALSE)</f>
      </c>
      <c r="W1996" s="1">
        <f>VLOOKUP(H1996,SKU_PORKMEAT!A2:D683,{4},FALSE)</f>
      </c>
      <c r="X1996" s="1">
        <v>19</v>
      </c>
      <c r="Y1996" t="s">
        <v>1615</v>
      </c>
    </row>
    <row r="1997" spans="1:25" x14ac:dyDescent="0.25">
      <c r="A1997" s="1">
        <v>2024</v>
      </c>
      <c r="B1997" s="1" t="s">
        <v>24</v>
      </c>
      <c r="C1997" s="1" t="s">
        <v>4270</v>
      </c>
      <c r="D1997" s="1" t="s">
        <v>5291</v>
      </c>
      <c r="E1997" s="1">
        <v>2100123816</v>
      </c>
      <c r="F1997" s="1" t="s">
        <v>1615</v>
      </c>
      <c r="G1997" t="s">
        <v>28</v>
      </c>
      <c r="H1997" s="1">
        <v>1000000001136</v>
      </c>
      <c r="I1997" s="1" t="s">
        <v>519</v>
      </c>
      <c r="J1997" s="1" t="s">
        <v>519</v>
      </c>
      <c r="K1997" s="6" t="s">
        <v>5299</v>
      </c>
      <c r="L1997" t="s">
        <v>13</v>
      </c>
      <c r="M1997" t="s">
        <v>28</v>
      </c>
      <c r="N1997" s="6" t="s">
        <v>5299</v>
      </c>
      <c r="O1997" t="s">
        <v>28</v>
      </c>
      <c r="P1997" t="s">
        <v>28</v>
      </c>
      <c r="Q1997" t="s">
        <v>28</v>
      </c>
      <c r="R1997" s="7" t="s">
        <v>5300</v>
      </c>
      <c r="S1997" s="8">
        <f>R1997/N1997 * -1</f>
      </c>
      <c r="T1997">
        <f>VLOOKUP(H1997,SKU_PORKMEAT!A2:D683,{3},FALSE)</f>
      </c>
      <c r="U1997" s="1">
        <f>VLOOKUP(UPPER(IF(IFERROR(VLOOKUP(E1997,SOTC_PORKMEAT!A2:B5441,{2},FALSE), TRUE)=TRUE, VLOOKUP(E1997,PICKUP_PORKMEAT!A2:B559,{2},FALSE),VLOOKUP(E1997,SOTC_PORKMEAT!A2:B5441,{2},FALSE))), CUSTOMERS_PORKMEAT!A2:C951,{3},FALSE)</f>
      </c>
      <c r="V1997" s="1">
        <f>VLOOKUP(UPPER(IF(IFERROR(VLOOKUP(E1997,SOTC_PORKMEAT!A2:B5441,{2},FALSE), TRUE)=TRUE, VLOOKUP(E1997,PICKUP_PORKMEAT!A2:B559,{2},FALSE),VLOOKUP(E1997,SOTC_PORKMEAT!A2:B5441,{2},FALSE))), CUSTOMERS_PORKMEAT!A2:D951,{4},FALSE)</f>
      </c>
      <c r="W1997" s="1">
        <f>VLOOKUP(H1997,SKU_PORKMEAT!A2:D683,{4},FALSE)</f>
      </c>
      <c r="X1997" s="1">
        <v>19</v>
      </c>
      <c r="Y1997" t="s">
        <v>1615</v>
      </c>
    </row>
    <row r="1998" spans="1:25" x14ac:dyDescent="0.25">
      <c r="A1998" s="1">
        <v>2024</v>
      </c>
      <c r="B1998" s="1" t="s">
        <v>24</v>
      </c>
      <c r="C1998" s="1" t="s">
        <v>4270</v>
      </c>
      <c r="D1998" s="1" t="s">
        <v>5291</v>
      </c>
      <c r="E1998" s="1">
        <v>2100123816</v>
      </c>
      <c r="F1998" s="1" t="s">
        <v>1615</v>
      </c>
      <c r="G1998" t="s">
        <v>28</v>
      </c>
      <c r="H1998" s="1">
        <v>1000000001134</v>
      </c>
      <c r="I1998" s="1" t="s">
        <v>516</v>
      </c>
      <c r="J1998" s="1" t="s">
        <v>516</v>
      </c>
      <c r="K1998" s="6" t="s">
        <v>5301</v>
      </c>
      <c r="L1998" t="s">
        <v>13</v>
      </c>
      <c r="M1998" t="s">
        <v>28</v>
      </c>
      <c r="N1998" s="6" t="s">
        <v>5301</v>
      </c>
      <c r="O1998" t="s">
        <v>28</v>
      </c>
      <c r="P1998" t="s">
        <v>28</v>
      </c>
      <c r="Q1998" t="s">
        <v>28</v>
      </c>
      <c r="R1998" s="7" t="s">
        <v>5302</v>
      </c>
      <c r="S1998" s="8">
        <f>R1998/N1998 * -1</f>
      </c>
      <c r="T1998">
        <f>VLOOKUP(H1998,SKU_PORKMEAT!A2:D683,{3},FALSE)</f>
      </c>
      <c r="U1998" s="1">
        <f>VLOOKUP(UPPER(IF(IFERROR(VLOOKUP(E1998,SOTC_PORKMEAT!A2:B5441,{2},FALSE), TRUE)=TRUE, VLOOKUP(E1998,PICKUP_PORKMEAT!A2:B559,{2},FALSE),VLOOKUP(E1998,SOTC_PORKMEAT!A2:B5441,{2},FALSE))), CUSTOMERS_PORKMEAT!A2:C951,{3},FALSE)</f>
      </c>
      <c r="V1998" s="1">
        <f>VLOOKUP(UPPER(IF(IFERROR(VLOOKUP(E1998,SOTC_PORKMEAT!A2:B5441,{2},FALSE), TRUE)=TRUE, VLOOKUP(E1998,PICKUP_PORKMEAT!A2:B559,{2},FALSE),VLOOKUP(E1998,SOTC_PORKMEAT!A2:B5441,{2},FALSE))), CUSTOMERS_PORKMEAT!A2:D951,{4},FALSE)</f>
      </c>
      <c r="W1998" s="1">
        <f>VLOOKUP(H1998,SKU_PORKMEAT!A2:D683,{4},FALSE)</f>
      </c>
      <c r="X1998" s="1">
        <v>19</v>
      </c>
      <c r="Y1998" t="s">
        <v>1615</v>
      </c>
    </row>
    <row r="1999" spans="1:25" x14ac:dyDescent="0.25">
      <c r="A1999" s="1">
        <v>2024</v>
      </c>
      <c r="B1999" s="1" t="s">
        <v>24</v>
      </c>
      <c r="C1999" s="1" t="s">
        <v>4270</v>
      </c>
      <c r="D1999" s="1" t="s">
        <v>5291</v>
      </c>
      <c r="E1999" s="1">
        <v>2100123816</v>
      </c>
      <c r="F1999" s="1" t="s">
        <v>1615</v>
      </c>
      <c r="G1999" t="s">
        <v>28</v>
      </c>
      <c r="H1999" s="1">
        <v>1000000001195</v>
      </c>
      <c r="I1999" s="1" t="s">
        <v>5303</v>
      </c>
      <c r="J1999" s="1" t="s">
        <v>5303</v>
      </c>
      <c r="K1999" s="6" t="s">
        <v>5304</v>
      </c>
      <c r="L1999" t="s">
        <v>13</v>
      </c>
      <c r="M1999" t="s">
        <v>28</v>
      </c>
      <c r="N1999" s="6" t="s">
        <v>5304</v>
      </c>
      <c r="O1999" t="s">
        <v>28</v>
      </c>
      <c r="P1999" t="s">
        <v>28</v>
      </c>
      <c r="Q1999" t="s">
        <v>28</v>
      </c>
      <c r="R1999" s="7" t="s">
        <v>5305</v>
      </c>
      <c r="S1999" s="8">
        <f>R1999/N1999 * -1</f>
      </c>
      <c r="T1999">
        <f>VLOOKUP(H1999,SKU_PORKMEAT!A2:D683,{3},FALSE)</f>
      </c>
      <c r="U1999" s="1">
        <f>VLOOKUP(UPPER(IF(IFERROR(VLOOKUP(E1999,SOTC_PORKMEAT!A2:B5441,{2},FALSE), TRUE)=TRUE, VLOOKUP(E1999,PICKUP_PORKMEAT!A2:B559,{2},FALSE),VLOOKUP(E1999,SOTC_PORKMEAT!A2:B5441,{2},FALSE))), CUSTOMERS_PORKMEAT!A2:C951,{3},FALSE)</f>
      </c>
      <c r="V1999" s="1">
        <f>VLOOKUP(UPPER(IF(IFERROR(VLOOKUP(E1999,SOTC_PORKMEAT!A2:B5441,{2},FALSE), TRUE)=TRUE, VLOOKUP(E1999,PICKUP_PORKMEAT!A2:B559,{2},FALSE),VLOOKUP(E1999,SOTC_PORKMEAT!A2:B5441,{2},FALSE))), CUSTOMERS_PORKMEAT!A2:D951,{4},FALSE)</f>
      </c>
      <c r="W1999" s="1">
        <f>VLOOKUP(H1999,SKU_PORKMEAT!A2:D683,{4},FALSE)</f>
      </c>
      <c r="X1999" s="1">
        <v>19</v>
      </c>
      <c r="Y1999" t="s">
        <v>1615</v>
      </c>
    </row>
    <row r="2000" spans="1:25" x14ac:dyDescent="0.25">
      <c r="A2000" s="1">
        <v>2024</v>
      </c>
      <c r="B2000" s="1" t="s">
        <v>24</v>
      </c>
      <c r="C2000" s="1" t="s">
        <v>4270</v>
      </c>
      <c r="D2000" s="1" t="s">
        <v>5306</v>
      </c>
      <c r="E2000" s="1">
        <v>2100123817</v>
      </c>
      <c r="F2000" s="1" t="s">
        <v>1615</v>
      </c>
      <c r="G2000" t="s">
        <v>28</v>
      </c>
      <c r="H2000" s="1">
        <v>1000000002153</v>
      </c>
      <c r="I2000" s="1" t="s">
        <v>5307</v>
      </c>
      <c r="J2000" s="1" t="s">
        <v>5307</v>
      </c>
      <c r="K2000" s="6" t="s">
        <v>2867</v>
      </c>
      <c r="L2000" t="s">
        <v>13</v>
      </c>
      <c r="M2000" t="s">
        <v>28</v>
      </c>
      <c r="N2000" s="6" t="s">
        <v>2867</v>
      </c>
      <c r="O2000" t="s">
        <v>28</v>
      </c>
      <c r="P2000" t="s">
        <v>28</v>
      </c>
      <c r="Q2000" t="s">
        <v>28</v>
      </c>
      <c r="R2000" s="7" t="s">
        <v>5308</v>
      </c>
      <c r="S2000" s="8">
        <f>R2000/N2000 * -1</f>
      </c>
      <c r="T2000">
        <f>VLOOKUP(H2000,SKU_PORKMEAT!A2:D683,{3},FALSE)</f>
      </c>
      <c r="U2000" s="1">
        <f>VLOOKUP(UPPER(IF(IFERROR(VLOOKUP(E2000,SOTC_PORKMEAT!A2:B5441,{2},FALSE), TRUE)=TRUE, VLOOKUP(E2000,PICKUP_PORKMEAT!A2:B559,{2},FALSE),VLOOKUP(E2000,SOTC_PORKMEAT!A2:B5441,{2},FALSE))), CUSTOMERS_PORKMEAT!A2:C951,{3},FALSE)</f>
      </c>
      <c r="V2000" s="1">
        <f>VLOOKUP(UPPER(IF(IFERROR(VLOOKUP(E2000,SOTC_PORKMEAT!A2:B5441,{2},FALSE), TRUE)=TRUE, VLOOKUP(E2000,PICKUP_PORKMEAT!A2:B559,{2},FALSE),VLOOKUP(E2000,SOTC_PORKMEAT!A2:B5441,{2},FALSE))), CUSTOMERS_PORKMEAT!A2:D951,{4},FALSE)</f>
      </c>
      <c r="W2000" s="1">
        <f>VLOOKUP(H2000,SKU_PORKMEAT!A2:D683,{4},FALSE)</f>
      </c>
      <c r="X2000" s="1">
        <v>19</v>
      </c>
      <c r="Y2000" t="s">
        <v>1615</v>
      </c>
    </row>
    <row r="2001" spans="1:25" x14ac:dyDescent="0.25">
      <c r="A2001" s="1">
        <v>2024</v>
      </c>
      <c r="B2001" s="1" t="s">
        <v>24</v>
      </c>
      <c r="C2001" s="1" t="s">
        <v>4270</v>
      </c>
      <c r="D2001" s="1" t="s">
        <v>5306</v>
      </c>
      <c r="E2001" s="1">
        <v>2100123817</v>
      </c>
      <c r="F2001" s="1" t="s">
        <v>1615</v>
      </c>
      <c r="G2001" t="s">
        <v>28</v>
      </c>
      <c r="H2001" s="1">
        <v>1000000000333</v>
      </c>
      <c r="I2001" s="1" t="s">
        <v>3719</v>
      </c>
      <c r="J2001" s="1" t="s">
        <v>3719</v>
      </c>
      <c r="K2001" s="6" t="s">
        <v>5309</v>
      </c>
      <c r="L2001" t="s">
        <v>13</v>
      </c>
      <c r="M2001" t="s">
        <v>28</v>
      </c>
      <c r="N2001" s="6" t="s">
        <v>5309</v>
      </c>
      <c r="O2001" t="s">
        <v>28</v>
      </c>
      <c r="P2001" t="s">
        <v>28</v>
      </c>
      <c r="Q2001" t="s">
        <v>28</v>
      </c>
      <c r="R2001" s="7" t="s">
        <v>5310</v>
      </c>
      <c r="S2001" s="8">
        <f>R2001/N2001 * -1</f>
      </c>
      <c r="T2001">
        <f>VLOOKUP(H2001,SKU_PORKMEAT!A2:D683,{3},FALSE)</f>
      </c>
      <c r="U2001" s="1">
        <f>VLOOKUP(UPPER(IF(IFERROR(VLOOKUP(E2001,SOTC_PORKMEAT!A2:B5441,{2},FALSE), TRUE)=TRUE, VLOOKUP(E2001,PICKUP_PORKMEAT!A2:B559,{2},FALSE),VLOOKUP(E2001,SOTC_PORKMEAT!A2:B5441,{2},FALSE))), CUSTOMERS_PORKMEAT!A2:C951,{3},FALSE)</f>
      </c>
      <c r="V2001" s="1">
        <f>VLOOKUP(UPPER(IF(IFERROR(VLOOKUP(E2001,SOTC_PORKMEAT!A2:B5441,{2},FALSE), TRUE)=TRUE, VLOOKUP(E2001,PICKUP_PORKMEAT!A2:B559,{2},FALSE),VLOOKUP(E2001,SOTC_PORKMEAT!A2:B5441,{2},FALSE))), CUSTOMERS_PORKMEAT!A2:D951,{4},FALSE)</f>
      </c>
      <c r="W2001" s="1">
        <f>VLOOKUP(H2001,SKU_PORKMEAT!A2:D683,{4},FALSE)</f>
      </c>
      <c r="X2001" s="1">
        <v>19</v>
      </c>
      <c r="Y2001" t="s">
        <v>1615</v>
      </c>
    </row>
    <row r="2002" spans="1:25" x14ac:dyDescent="0.25">
      <c r="A2002" s="1">
        <v>2024</v>
      </c>
      <c r="B2002" s="1" t="s">
        <v>24</v>
      </c>
      <c r="C2002" s="1" t="s">
        <v>4270</v>
      </c>
      <c r="D2002" s="1" t="s">
        <v>5311</v>
      </c>
      <c r="E2002" s="1">
        <v>2100123817</v>
      </c>
      <c r="F2002" s="1" t="s">
        <v>1615</v>
      </c>
      <c r="G2002" t="s">
        <v>28</v>
      </c>
      <c r="H2002" s="1">
        <v>1000000000640</v>
      </c>
      <c r="I2002" s="1" t="s">
        <v>1505</v>
      </c>
      <c r="J2002" s="1" t="s">
        <v>1505</v>
      </c>
      <c r="K2002" s="6" t="s">
        <v>2051</v>
      </c>
      <c r="L2002" t="s">
        <v>13</v>
      </c>
      <c r="M2002" t="s">
        <v>28</v>
      </c>
      <c r="N2002" s="6" t="s">
        <v>2051</v>
      </c>
      <c r="O2002" t="s">
        <v>28</v>
      </c>
      <c r="P2002" t="s">
        <v>28</v>
      </c>
      <c r="Q2002" t="s">
        <v>28</v>
      </c>
      <c r="R2002" s="7" t="s">
        <v>5312</v>
      </c>
      <c r="S2002" s="8">
        <f>R2002/N2002 * -1</f>
      </c>
      <c r="T2002">
        <f>VLOOKUP(H2002,SKU_PORKMEAT!A2:D683,{3},FALSE)</f>
      </c>
      <c r="U2002" s="1">
        <f>VLOOKUP(UPPER(IF(IFERROR(VLOOKUP(E2002,SOTC_PORKMEAT!A2:B5441,{2},FALSE), TRUE)=TRUE, VLOOKUP(E2002,PICKUP_PORKMEAT!A2:B559,{2},FALSE),VLOOKUP(E2002,SOTC_PORKMEAT!A2:B5441,{2},FALSE))), CUSTOMERS_PORKMEAT!A2:C951,{3},FALSE)</f>
      </c>
      <c r="V2002" s="1">
        <f>VLOOKUP(UPPER(IF(IFERROR(VLOOKUP(E2002,SOTC_PORKMEAT!A2:B5441,{2},FALSE), TRUE)=TRUE, VLOOKUP(E2002,PICKUP_PORKMEAT!A2:B559,{2},FALSE),VLOOKUP(E2002,SOTC_PORKMEAT!A2:B5441,{2},FALSE))), CUSTOMERS_PORKMEAT!A2:D951,{4},FALSE)</f>
      </c>
      <c r="W2002" s="1">
        <f>VLOOKUP(H2002,SKU_PORKMEAT!A2:D683,{4},FALSE)</f>
      </c>
      <c r="X2002" s="1">
        <v>19</v>
      </c>
      <c r="Y2002" t="s">
        <v>1615</v>
      </c>
    </row>
    <row r="2003" spans="1:25" x14ac:dyDescent="0.25">
      <c r="A2003" s="1">
        <v>2024</v>
      </c>
      <c r="B2003" s="1" t="s">
        <v>24</v>
      </c>
      <c r="C2003" s="1" t="s">
        <v>4270</v>
      </c>
      <c r="D2003" s="1" t="s">
        <v>5313</v>
      </c>
      <c r="E2003" s="1">
        <v>2100123840</v>
      </c>
      <c r="F2003" s="1" t="s">
        <v>177</v>
      </c>
      <c r="G2003" t="s">
        <v>28</v>
      </c>
      <c r="H2003" s="1">
        <v>1000000001127</v>
      </c>
      <c r="I2003" s="1" t="s">
        <v>50</v>
      </c>
      <c r="J2003" s="1" t="s">
        <v>50</v>
      </c>
      <c r="K2003" s="6" t="s">
        <v>5314</v>
      </c>
      <c r="L2003" t="s">
        <v>13</v>
      </c>
      <c r="M2003" t="s">
        <v>28</v>
      </c>
      <c r="N2003" s="6" t="s">
        <v>5314</v>
      </c>
      <c r="O2003" t="s">
        <v>28</v>
      </c>
      <c r="P2003" t="s">
        <v>28</v>
      </c>
      <c r="Q2003" t="s">
        <v>28</v>
      </c>
      <c r="R2003" s="7" t="s">
        <v>5315</v>
      </c>
      <c r="S2003" s="8">
        <f>R2003/N2003 * -1</f>
      </c>
      <c r="T2003">
        <f>VLOOKUP(H2003,SKU_PORKMEAT!A2:D683,{3},FALSE)</f>
      </c>
      <c r="U2003" s="1">
        <f>VLOOKUP(UPPER(IF(IFERROR(VLOOKUP(E2003,SOTC_PORKMEAT!A2:B5441,{2},FALSE), TRUE)=TRUE, VLOOKUP(E2003,PICKUP_PORKMEAT!A2:B559,{2},FALSE),VLOOKUP(E2003,SOTC_PORKMEAT!A2:B5441,{2},FALSE))), CUSTOMERS_PORKMEAT!A2:C951,{3},FALSE)</f>
      </c>
      <c r="V2003" s="1">
        <f>VLOOKUP(UPPER(IF(IFERROR(VLOOKUP(E2003,SOTC_PORKMEAT!A2:B5441,{2},FALSE), TRUE)=TRUE, VLOOKUP(E2003,PICKUP_PORKMEAT!A2:B559,{2},FALSE),VLOOKUP(E2003,SOTC_PORKMEAT!A2:B5441,{2},FALSE))), CUSTOMERS_PORKMEAT!A2:D951,{4},FALSE)</f>
      </c>
      <c r="W2003" s="1">
        <f>VLOOKUP(H2003,SKU_PORKMEAT!A2:D683,{4},FALSE)</f>
      </c>
      <c r="X2003" s="1">
        <v>15</v>
      </c>
      <c r="Y2003" t="s">
        <v>177</v>
      </c>
    </row>
    <row r="2004" spans="1:25" x14ac:dyDescent="0.25">
      <c r="A2004" s="1">
        <v>2024</v>
      </c>
      <c r="B2004" s="1" t="s">
        <v>24</v>
      </c>
      <c r="C2004" s="1" t="s">
        <v>4270</v>
      </c>
      <c r="D2004" s="1" t="s">
        <v>5316</v>
      </c>
      <c r="E2004" s="1">
        <v>2100123841</v>
      </c>
      <c r="F2004" s="1" t="s">
        <v>177</v>
      </c>
      <c r="G2004" t="s">
        <v>28</v>
      </c>
      <c r="H2004" s="1">
        <v>1000000001127</v>
      </c>
      <c r="I2004" s="1" t="s">
        <v>50</v>
      </c>
      <c r="J2004" s="1" t="s">
        <v>50</v>
      </c>
      <c r="K2004" s="6" t="s">
        <v>5317</v>
      </c>
      <c r="L2004" t="s">
        <v>13</v>
      </c>
      <c r="M2004" t="s">
        <v>28</v>
      </c>
      <c r="N2004" s="6" t="s">
        <v>5317</v>
      </c>
      <c r="O2004" t="s">
        <v>28</v>
      </c>
      <c r="P2004" t="s">
        <v>28</v>
      </c>
      <c r="Q2004" t="s">
        <v>28</v>
      </c>
      <c r="R2004" s="7" t="s">
        <v>5318</v>
      </c>
      <c r="S2004" s="8">
        <f>R2004/N2004 * -1</f>
      </c>
      <c r="T2004">
        <f>VLOOKUP(H2004,SKU_PORKMEAT!A2:D683,{3},FALSE)</f>
      </c>
      <c r="U2004" s="1">
        <f>VLOOKUP(UPPER(IF(IFERROR(VLOOKUP(E2004,SOTC_PORKMEAT!A2:B5441,{2},FALSE), TRUE)=TRUE, VLOOKUP(E2004,PICKUP_PORKMEAT!A2:B559,{2},FALSE),VLOOKUP(E2004,SOTC_PORKMEAT!A2:B5441,{2},FALSE))), CUSTOMERS_PORKMEAT!A2:C951,{3},FALSE)</f>
      </c>
      <c r="V2004" s="1">
        <f>VLOOKUP(UPPER(IF(IFERROR(VLOOKUP(E2004,SOTC_PORKMEAT!A2:B5441,{2},FALSE), TRUE)=TRUE, VLOOKUP(E2004,PICKUP_PORKMEAT!A2:B559,{2},FALSE),VLOOKUP(E2004,SOTC_PORKMEAT!A2:B5441,{2},FALSE))), CUSTOMERS_PORKMEAT!A2:D951,{4},FALSE)</f>
      </c>
      <c r="W2004" s="1">
        <f>VLOOKUP(H2004,SKU_PORKMEAT!A2:D683,{4},FALSE)</f>
      </c>
      <c r="X2004" s="1">
        <v>15</v>
      </c>
      <c r="Y2004" t="s">
        <v>177</v>
      </c>
    </row>
    <row r="2005" spans="1:25" x14ac:dyDescent="0.25">
      <c r="A2005" s="1">
        <v>2024</v>
      </c>
      <c r="B2005" s="1" t="s">
        <v>24</v>
      </c>
      <c r="C2005" s="1" t="s">
        <v>4270</v>
      </c>
      <c r="D2005" s="1" t="s">
        <v>5319</v>
      </c>
      <c r="E2005" s="1">
        <v>2100123843</v>
      </c>
      <c r="F2005" s="1" t="s">
        <v>177</v>
      </c>
      <c r="G2005" t="s">
        <v>28</v>
      </c>
      <c r="H2005" s="1">
        <v>1000000001127</v>
      </c>
      <c r="I2005" s="1" t="s">
        <v>50</v>
      </c>
      <c r="J2005" s="1" t="s">
        <v>50</v>
      </c>
      <c r="K2005" s="6" t="s">
        <v>3373</v>
      </c>
      <c r="L2005" t="s">
        <v>13</v>
      </c>
      <c r="M2005" t="s">
        <v>28</v>
      </c>
      <c r="N2005" s="6" t="s">
        <v>3373</v>
      </c>
      <c r="O2005" t="s">
        <v>28</v>
      </c>
      <c r="P2005" t="s">
        <v>28</v>
      </c>
      <c r="Q2005" t="s">
        <v>28</v>
      </c>
      <c r="R2005" s="7" t="s">
        <v>5320</v>
      </c>
      <c r="S2005" s="8">
        <f>R2005/N2005 * -1</f>
      </c>
      <c r="T2005">
        <f>VLOOKUP(H2005,SKU_PORKMEAT!A2:D683,{3},FALSE)</f>
      </c>
      <c r="U2005" s="1">
        <f>VLOOKUP(UPPER(IF(IFERROR(VLOOKUP(E2005,SOTC_PORKMEAT!A2:B5441,{2},FALSE), TRUE)=TRUE, VLOOKUP(E2005,PICKUP_PORKMEAT!A2:B559,{2},FALSE),VLOOKUP(E2005,SOTC_PORKMEAT!A2:B5441,{2},FALSE))), CUSTOMERS_PORKMEAT!A2:C951,{3},FALSE)</f>
      </c>
      <c r="V2005" s="1">
        <f>VLOOKUP(UPPER(IF(IFERROR(VLOOKUP(E2005,SOTC_PORKMEAT!A2:B5441,{2},FALSE), TRUE)=TRUE, VLOOKUP(E2005,PICKUP_PORKMEAT!A2:B559,{2},FALSE),VLOOKUP(E2005,SOTC_PORKMEAT!A2:B5441,{2},FALSE))), CUSTOMERS_PORKMEAT!A2:D951,{4},FALSE)</f>
      </c>
      <c r="W2005" s="1">
        <f>VLOOKUP(H2005,SKU_PORKMEAT!A2:D683,{4},FALSE)</f>
      </c>
      <c r="X2005" s="1">
        <v>15</v>
      </c>
      <c r="Y2005" t="s">
        <v>177</v>
      </c>
    </row>
    <row r="2006" spans="1:25" x14ac:dyDescent="0.25">
      <c r="A2006" s="1">
        <v>2024</v>
      </c>
      <c r="B2006" s="1" t="s">
        <v>24</v>
      </c>
      <c r="C2006" s="1" t="s">
        <v>4270</v>
      </c>
      <c r="D2006" s="1" t="s">
        <v>5321</v>
      </c>
      <c r="E2006" s="1">
        <v>2100123795</v>
      </c>
      <c r="F2006" s="1" t="s">
        <v>184</v>
      </c>
      <c r="G2006" t="s">
        <v>28</v>
      </c>
      <c r="H2006" s="1">
        <v>1000000000739</v>
      </c>
      <c r="I2006" s="1" t="s">
        <v>185</v>
      </c>
      <c r="J2006" s="1" t="s">
        <v>185</v>
      </c>
      <c r="K2006" s="6" t="s">
        <v>5322</v>
      </c>
      <c r="L2006" t="s">
        <v>13</v>
      </c>
      <c r="M2006" t="s">
        <v>28</v>
      </c>
      <c r="N2006" s="6" t="s">
        <v>5322</v>
      </c>
      <c r="O2006" t="s">
        <v>28</v>
      </c>
      <c r="P2006" t="s">
        <v>28</v>
      </c>
      <c r="Q2006" t="s">
        <v>28</v>
      </c>
      <c r="R2006" s="7" t="s">
        <v>5323</v>
      </c>
      <c r="S2006" s="8">
        <f>R2006/N2006 * -1</f>
      </c>
      <c r="T2006">
        <f>VLOOKUP(H2006,SKU_PORKMEAT!A2:D683,{3},FALSE)</f>
      </c>
      <c r="U2006" s="1">
        <f>VLOOKUP(UPPER(IF(IFERROR(VLOOKUP(E2006,SOTC_PORKMEAT!A2:B5441,{2},FALSE), TRUE)=TRUE, VLOOKUP(E2006,PICKUP_PORKMEAT!A2:B559,{2},FALSE),VLOOKUP(E2006,SOTC_PORKMEAT!A2:B5441,{2},FALSE))), CUSTOMERS_PORKMEAT!A2:C951,{3},FALSE)</f>
      </c>
      <c r="V2006" s="1">
        <f>VLOOKUP(UPPER(IF(IFERROR(VLOOKUP(E2006,SOTC_PORKMEAT!A2:B5441,{2},FALSE), TRUE)=TRUE, VLOOKUP(E2006,PICKUP_PORKMEAT!A2:B559,{2},FALSE),VLOOKUP(E2006,SOTC_PORKMEAT!A2:B5441,{2},FALSE))), CUSTOMERS_PORKMEAT!A2:D951,{4},FALSE)</f>
      </c>
      <c r="W2006" s="1">
        <f>VLOOKUP(H2006,SKU_PORKMEAT!A2:D683,{4},FALSE)</f>
      </c>
      <c r="X2006" s="1">
        <v>19</v>
      </c>
      <c r="Y2006" t="s">
        <v>184</v>
      </c>
    </row>
    <row r="2007" spans="1:25" x14ac:dyDescent="0.25">
      <c r="A2007" s="1">
        <v>2024</v>
      </c>
      <c r="B2007" s="1" t="s">
        <v>24</v>
      </c>
      <c r="C2007" s="1" t="s">
        <v>4270</v>
      </c>
      <c r="D2007" s="1" t="s">
        <v>5321</v>
      </c>
      <c r="E2007" s="1">
        <v>2100123795</v>
      </c>
      <c r="F2007" s="1" t="s">
        <v>184</v>
      </c>
      <c r="G2007" t="s">
        <v>28</v>
      </c>
      <c r="H2007" s="1">
        <v>1000000001157</v>
      </c>
      <c r="I2007" s="1" t="s">
        <v>192</v>
      </c>
      <c r="J2007" s="1" t="s">
        <v>192</v>
      </c>
      <c r="K2007" s="6" t="s">
        <v>5324</v>
      </c>
      <c r="L2007" t="s">
        <v>13</v>
      </c>
      <c r="M2007" t="s">
        <v>28</v>
      </c>
      <c r="N2007" s="6" t="s">
        <v>5324</v>
      </c>
      <c r="O2007" t="s">
        <v>28</v>
      </c>
      <c r="P2007" t="s">
        <v>28</v>
      </c>
      <c r="Q2007" t="s">
        <v>28</v>
      </c>
      <c r="R2007" s="7" t="s">
        <v>5325</v>
      </c>
      <c r="S2007" s="8">
        <f>R2007/N2007 * -1</f>
      </c>
      <c r="T2007">
        <f>VLOOKUP(H2007,SKU_PORKMEAT!A2:D683,{3},FALSE)</f>
      </c>
      <c r="U2007" s="1">
        <f>VLOOKUP(UPPER(IF(IFERROR(VLOOKUP(E2007,SOTC_PORKMEAT!A2:B5441,{2},FALSE), TRUE)=TRUE, VLOOKUP(E2007,PICKUP_PORKMEAT!A2:B559,{2},FALSE),VLOOKUP(E2007,SOTC_PORKMEAT!A2:B5441,{2},FALSE))), CUSTOMERS_PORKMEAT!A2:C951,{3},FALSE)</f>
      </c>
      <c r="V2007" s="1">
        <f>VLOOKUP(UPPER(IF(IFERROR(VLOOKUP(E2007,SOTC_PORKMEAT!A2:B5441,{2},FALSE), TRUE)=TRUE, VLOOKUP(E2007,PICKUP_PORKMEAT!A2:B559,{2},FALSE),VLOOKUP(E2007,SOTC_PORKMEAT!A2:B5441,{2},FALSE))), CUSTOMERS_PORKMEAT!A2:D951,{4},FALSE)</f>
      </c>
      <c r="W2007" s="1">
        <f>VLOOKUP(H2007,SKU_PORKMEAT!A2:D683,{4},FALSE)</f>
      </c>
      <c r="X2007" s="1">
        <v>19</v>
      </c>
      <c r="Y2007" t="s">
        <v>184</v>
      </c>
    </row>
    <row r="2008" spans="1:25" x14ac:dyDescent="0.25">
      <c r="A2008" s="1">
        <v>2024</v>
      </c>
      <c r="B2008" s="1" t="s">
        <v>24</v>
      </c>
      <c r="C2008" s="1" t="s">
        <v>4270</v>
      </c>
      <c r="D2008" s="1" t="s">
        <v>5326</v>
      </c>
      <c r="E2008" s="1">
        <v>2100123800</v>
      </c>
      <c r="F2008" s="1" t="s">
        <v>351</v>
      </c>
      <c r="G2008" t="s">
        <v>28</v>
      </c>
      <c r="H2008" s="1">
        <v>1000000001141</v>
      </c>
      <c r="I2008" s="1" t="s">
        <v>272</v>
      </c>
      <c r="J2008" s="1" t="s">
        <v>272</v>
      </c>
      <c r="K2008" s="6" t="s">
        <v>5327</v>
      </c>
      <c r="L2008" t="s">
        <v>13</v>
      </c>
      <c r="M2008" t="s">
        <v>28</v>
      </c>
      <c r="N2008" s="6" t="s">
        <v>5327</v>
      </c>
      <c r="O2008" t="s">
        <v>28</v>
      </c>
      <c r="P2008" t="s">
        <v>28</v>
      </c>
      <c r="Q2008" t="s">
        <v>28</v>
      </c>
      <c r="R2008" s="7" t="s">
        <v>5328</v>
      </c>
      <c r="S2008" s="8">
        <f>R2008/N2008 * -1</f>
      </c>
      <c r="T2008">
        <f>VLOOKUP(H2008,SKU_PORKMEAT!A2:D683,{3},FALSE)</f>
      </c>
      <c r="U2008" s="1">
        <f>VLOOKUP(UPPER(IF(IFERROR(VLOOKUP(E2008,SOTC_PORKMEAT!A2:B5441,{2},FALSE), TRUE)=TRUE, VLOOKUP(E2008,PICKUP_PORKMEAT!A2:B559,{2},FALSE),VLOOKUP(E2008,SOTC_PORKMEAT!A2:B5441,{2},FALSE))), CUSTOMERS_PORKMEAT!A2:C951,{3},FALSE)</f>
      </c>
      <c r="V2008" s="1">
        <f>VLOOKUP(UPPER(IF(IFERROR(VLOOKUP(E2008,SOTC_PORKMEAT!A2:B5441,{2},FALSE), TRUE)=TRUE, VLOOKUP(E2008,PICKUP_PORKMEAT!A2:B559,{2},FALSE),VLOOKUP(E2008,SOTC_PORKMEAT!A2:B5441,{2},FALSE))), CUSTOMERS_PORKMEAT!A2:D951,{4},FALSE)</f>
      </c>
      <c r="W2008" s="1">
        <f>VLOOKUP(H2008,SKU_PORKMEAT!A2:D683,{4},FALSE)</f>
      </c>
      <c r="X2008" s="1">
        <v>19</v>
      </c>
      <c r="Y2008" t="s">
        <v>351</v>
      </c>
    </row>
    <row r="2009" spans="1:25" x14ac:dyDescent="0.25">
      <c r="A2009" s="1">
        <v>2024</v>
      </c>
      <c r="B2009" s="1" t="s">
        <v>24</v>
      </c>
      <c r="C2009" s="1" t="s">
        <v>4270</v>
      </c>
      <c r="D2009" s="1" t="s">
        <v>5326</v>
      </c>
      <c r="E2009" s="1">
        <v>2100123800</v>
      </c>
      <c r="F2009" s="1" t="s">
        <v>351</v>
      </c>
      <c r="G2009" t="s">
        <v>28</v>
      </c>
      <c r="H2009" s="1">
        <v>1000000001157</v>
      </c>
      <c r="I2009" s="1" t="s">
        <v>192</v>
      </c>
      <c r="J2009" s="1" t="s">
        <v>192</v>
      </c>
      <c r="K2009" s="6" t="s">
        <v>5329</v>
      </c>
      <c r="L2009" t="s">
        <v>13</v>
      </c>
      <c r="M2009" t="s">
        <v>28</v>
      </c>
      <c r="N2009" s="6" t="s">
        <v>5329</v>
      </c>
      <c r="O2009" t="s">
        <v>28</v>
      </c>
      <c r="P2009" t="s">
        <v>28</v>
      </c>
      <c r="Q2009" t="s">
        <v>28</v>
      </c>
      <c r="R2009" s="7" t="s">
        <v>5330</v>
      </c>
      <c r="S2009" s="8">
        <f>R2009/N2009 * -1</f>
      </c>
      <c r="T2009">
        <f>VLOOKUP(H2009,SKU_PORKMEAT!A2:D683,{3},FALSE)</f>
      </c>
      <c r="U2009" s="1">
        <f>VLOOKUP(UPPER(IF(IFERROR(VLOOKUP(E2009,SOTC_PORKMEAT!A2:B5441,{2},FALSE), TRUE)=TRUE, VLOOKUP(E2009,PICKUP_PORKMEAT!A2:B559,{2},FALSE),VLOOKUP(E2009,SOTC_PORKMEAT!A2:B5441,{2},FALSE))), CUSTOMERS_PORKMEAT!A2:C951,{3},FALSE)</f>
      </c>
      <c r="V2009" s="1">
        <f>VLOOKUP(UPPER(IF(IFERROR(VLOOKUP(E2009,SOTC_PORKMEAT!A2:B5441,{2},FALSE), TRUE)=TRUE, VLOOKUP(E2009,PICKUP_PORKMEAT!A2:B559,{2},FALSE),VLOOKUP(E2009,SOTC_PORKMEAT!A2:B5441,{2},FALSE))), CUSTOMERS_PORKMEAT!A2:D951,{4},FALSE)</f>
      </c>
      <c r="W2009" s="1">
        <f>VLOOKUP(H2009,SKU_PORKMEAT!A2:D683,{4},FALSE)</f>
      </c>
      <c r="X2009" s="1">
        <v>19</v>
      </c>
      <c r="Y2009" t="s">
        <v>351</v>
      </c>
    </row>
    <row r="2010" spans="1:25" x14ac:dyDescent="0.25">
      <c r="A2010" s="1">
        <v>2024</v>
      </c>
      <c r="B2010" s="1" t="s">
        <v>24</v>
      </c>
      <c r="C2010" s="1" t="s">
        <v>4270</v>
      </c>
      <c r="D2010" s="1" t="s">
        <v>5326</v>
      </c>
      <c r="E2010" s="1">
        <v>2100123800</v>
      </c>
      <c r="F2010" s="1" t="s">
        <v>351</v>
      </c>
      <c r="G2010" t="s">
        <v>28</v>
      </c>
      <c r="H2010" s="1">
        <v>1000000000728</v>
      </c>
      <c r="I2010" s="1" t="s">
        <v>564</v>
      </c>
      <c r="J2010" s="1" t="s">
        <v>564</v>
      </c>
      <c r="K2010" s="6" t="s">
        <v>4677</v>
      </c>
      <c r="L2010" t="s">
        <v>13</v>
      </c>
      <c r="M2010" t="s">
        <v>28</v>
      </c>
      <c r="N2010" s="6" t="s">
        <v>4677</v>
      </c>
      <c r="O2010" t="s">
        <v>28</v>
      </c>
      <c r="P2010" t="s">
        <v>28</v>
      </c>
      <c r="Q2010" t="s">
        <v>28</v>
      </c>
      <c r="R2010" s="7" t="s">
        <v>5331</v>
      </c>
      <c r="S2010" s="8">
        <f>R2010/N2010 * -1</f>
      </c>
      <c r="T2010">
        <f>VLOOKUP(H2010,SKU_PORKMEAT!A2:D683,{3},FALSE)</f>
      </c>
      <c r="U2010" s="1">
        <f>VLOOKUP(UPPER(IF(IFERROR(VLOOKUP(E2010,SOTC_PORKMEAT!A2:B5441,{2},FALSE), TRUE)=TRUE, VLOOKUP(E2010,PICKUP_PORKMEAT!A2:B559,{2},FALSE),VLOOKUP(E2010,SOTC_PORKMEAT!A2:B5441,{2},FALSE))), CUSTOMERS_PORKMEAT!A2:C951,{3},FALSE)</f>
      </c>
      <c r="V2010" s="1">
        <f>VLOOKUP(UPPER(IF(IFERROR(VLOOKUP(E2010,SOTC_PORKMEAT!A2:B5441,{2},FALSE), TRUE)=TRUE, VLOOKUP(E2010,PICKUP_PORKMEAT!A2:B559,{2},FALSE),VLOOKUP(E2010,SOTC_PORKMEAT!A2:B5441,{2},FALSE))), CUSTOMERS_PORKMEAT!A2:D951,{4},FALSE)</f>
      </c>
      <c r="W2010" s="1">
        <f>VLOOKUP(H2010,SKU_PORKMEAT!A2:D683,{4},FALSE)</f>
      </c>
      <c r="X2010" s="1">
        <v>19</v>
      </c>
      <c r="Y2010" t="s">
        <v>351</v>
      </c>
    </row>
    <row r="2011" spans="1:25" x14ac:dyDescent="0.25">
      <c r="A2011" s="1">
        <v>2024</v>
      </c>
      <c r="B2011" s="1" t="s">
        <v>24</v>
      </c>
      <c r="C2011" s="1" t="s">
        <v>4270</v>
      </c>
      <c r="D2011" s="1" t="s">
        <v>5326</v>
      </c>
      <c r="E2011" s="1">
        <v>2100123800</v>
      </c>
      <c r="F2011" s="1" t="s">
        <v>351</v>
      </c>
      <c r="G2011" t="s">
        <v>28</v>
      </c>
      <c r="H2011" s="1">
        <v>1000000000739</v>
      </c>
      <c r="I2011" s="1" t="s">
        <v>185</v>
      </c>
      <c r="J2011" s="1" t="s">
        <v>185</v>
      </c>
      <c r="K2011" s="6" t="s">
        <v>5332</v>
      </c>
      <c r="L2011" t="s">
        <v>13</v>
      </c>
      <c r="M2011" t="s">
        <v>28</v>
      </c>
      <c r="N2011" s="6" t="s">
        <v>5332</v>
      </c>
      <c r="O2011" t="s">
        <v>28</v>
      </c>
      <c r="P2011" t="s">
        <v>28</v>
      </c>
      <c r="Q2011" t="s">
        <v>28</v>
      </c>
      <c r="R2011" s="7" t="s">
        <v>5333</v>
      </c>
      <c r="S2011" s="8">
        <f>R2011/N2011 * -1</f>
      </c>
      <c r="T2011">
        <f>VLOOKUP(H2011,SKU_PORKMEAT!A2:D683,{3},FALSE)</f>
      </c>
      <c r="U2011" s="1">
        <f>VLOOKUP(UPPER(IF(IFERROR(VLOOKUP(E2011,SOTC_PORKMEAT!A2:B5441,{2},FALSE), TRUE)=TRUE, VLOOKUP(E2011,PICKUP_PORKMEAT!A2:B559,{2},FALSE),VLOOKUP(E2011,SOTC_PORKMEAT!A2:B5441,{2},FALSE))), CUSTOMERS_PORKMEAT!A2:C951,{3},FALSE)</f>
      </c>
      <c r="V2011" s="1">
        <f>VLOOKUP(UPPER(IF(IFERROR(VLOOKUP(E2011,SOTC_PORKMEAT!A2:B5441,{2},FALSE), TRUE)=TRUE, VLOOKUP(E2011,PICKUP_PORKMEAT!A2:B559,{2},FALSE),VLOOKUP(E2011,SOTC_PORKMEAT!A2:B5441,{2},FALSE))), CUSTOMERS_PORKMEAT!A2:D951,{4},FALSE)</f>
      </c>
      <c r="W2011" s="1">
        <f>VLOOKUP(H2011,SKU_PORKMEAT!A2:D683,{4},FALSE)</f>
      </c>
      <c r="X2011" s="1">
        <v>19</v>
      </c>
      <c r="Y2011" t="s">
        <v>351</v>
      </c>
    </row>
    <row r="2012" spans="1:25" x14ac:dyDescent="0.25">
      <c r="A2012" s="1">
        <v>2024</v>
      </c>
      <c r="B2012" s="1" t="s">
        <v>24</v>
      </c>
      <c r="C2012" s="1" t="s">
        <v>4270</v>
      </c>
      <c r="D2012" s="1" t="s">
        <v>5326</v>
      </c>
      <c r="E2012" s="1">
        <v>2100123800</v>
      </c>
      <c r="F2012" s="1" t="s">
        <v>351</v>
      </c>
      <c r="G2012" t="s">
        <v>28</v>
      </c>
      <c r="H2012" s="1">
        <v>1000000001196</v>
      </c>
      <c r="I2012" s="1" t="s">
        <v>463</v>
      </c>
      <c r="J2012" s="1" t="s">
        <v>463</v>
      </c>
      <c r="K2012" s="6" t="s">
        <v>1813</v>
      </c>
      <c r="L2012" t="s">
        <v>13</v>
      </c>
      <c r="M2012" t="s">
        <v>28</v>
      </c>
      <c r="N2012" s="6" t="s">
        <v>1813</v>
      </c>
      <c r="O2012" t="s">
        <v>28</v>
      </c>
      <c r="P2012" t="s">
        <v>28</v>
      </c>
      <c r="Q2012" t="s">
        <v>28</v>
      </c>
      <c r="R2012" s="7" t="s">
        <v>1814</v>
      </c>
      <c r="S2012" s="8">
        <f>R2012/N2012 * -1</f>
      </c>
      <c r="T2012">
        <f>VLOOKUP(H2012,SKU_PORKMEAT!A2:D683,{3},FALSE)</f>
      </c>
      <c r="U2012" s="1">
        <f>VLOOKUP(UPPER(IF(IFERROR(VLOOKUP(E2012,SOTC_PORKMEAT!A2:B5441,{2},FALSE), TRUE)=TRUE, VLOOKUP(E2012,PICKUP_PORKMEAT!A2:B559,{2},FALSE),VLOOKUP(E2012,SOTC_PORKMEAT!A2:B5441,{2},FALSE))), CUSTOMERS_PORKMEAT!A2:C951,{3},FALSE)</f>
      </c>
      <c r="V2012" s="1">
        <f>VLOOKUP(UPPER(IF(IFERROR(VLOOKUP(E2012,SOTC_PORKMEAT!A2:B5441,{2},FALSE), TRUE)=TRUE, VLOOKUP(E2012,PICKUP_PORKMEAT!A2:B559,{2},FALSE),VLOOKUP(E2012,SOTC_PORKMEAT!A2:B5441,{2},FALSE))), CUSTOMERS_PORKMEAT!A2:D951,{4},FALSE)</f>
      </c>
      <c r="W2012" s="1">
        <f>VLOOKUP(H2012,SKU_PORKMEAT!A2:D683,{4},FALSE)</f>
      </c>
      <c r="X2012" s="1">
        <v>19</v>
      </c>
      <c r="Y2012" t="s">
        <v>351</v>
      </c>
    </row>
    <row r="2013" spans="1:25" x14ac:dyDescent="0.25">
      <c r="A2013" s="1">
        <v>2024</v>
      </c>
      <c r="B2013" s="1" t="s">
        <v>24</v>
      </c>
      <c r="C2013" s="1" t="s">
        <v>4270</v>
      </c>
      <c r="D2013" s="1" t="s">
        <v>5334</v>
      </c>
      <c r="E2013" s="1">
        <v>2100123801</v>
      </c>
      <c r="F2013" s="1" t="s">
        <v>351</v>
      </c>
      <c r="G2013" t="s">
        <v>28</v>
      </c>
      <c r="H2013" s="1">
        <v>1000000002249</v>
      </c>
      <c r="I2013" s="1" t="s">
        <v>5335</v>
      </c>
      <c r="J2013" s="1" t="s">
        <v>5335</v>
      </c>
      <c r="K2013" s="6" t="s">
        <v>2168</v>
      </c>
      <c r="L2013" t="s">
        <v>13</v>
      </c>
      <c r="M2013" t="s">
        <v>28</v>
      </c>
      <c r="N2013" s="6" t="s">
        <v>2168</v>
      </c>
      <c r="O2013" t="s">
        <v>28</v>
      </c>
      <c r="P2013" t="s">
        <v>28</v>
      </c>
      <c r="Q2013" t="s">
        <v>28</v>
      </c>
      <c r="R2013" s="7" t="s">
        <v>5336</v>
      </c>
      <c r="S2013" s="8">
        <f>R2013/N2013 * -1</f>
      </c>
      <c r="T2013">
        <f>VLOOKUP(H2013,SKU_PORKMEAT!A2:D683,{3},FALSE)</f>
      </c>
      <c r="U2013" s="1">
        <f>VLOOKUP(UPPER(IF(IFERROR(VLOOKUP(E2013,SOTC_PORKMEAT!A2:B5441,{2},FALSE), TRUE)=TRUE, VLOOKUP(E2013,PICKUP_PORKMEAT!A2:B559,{2},FALSE),VLOOKUP(E2013,SOTC_PORKMEAT!A2:B5441,{2},FALSE))), CUSTOMERS_PORKMEAT!A2:C951,{3},FALSE)</f>
      </c>
      <c r="V2013" s="1">
        <f>VLOOKUP(UPPER(IF(IFERROR(VLOOKUP(E2013,SOTC_PORKMEAT!A2:B5441,{2},FALSE), TRUE)=TRUE, VLOOKUP(E2013,PICKUP_PORKMEAT!A2:B559,{2},FALSE),VLOOKUP(E2013,SOTC_PORKMEAT!A2:B5441,{2},FALSE))), CUSTOMERS_PORKMEAT!A2:D951,{4},FALSE)</f>
      </c>
      <c r="W2013" s="1">
        <f>VLOOKUP(H2013,SKU_PORKMEAT!A2:D683,{4},FALSE)</f>
      </c>
      <c r="X2013" s="1">
        <v>19</v>
      </c>
      <c r="Y2013" t="s">
        <v>351</v>
      </c>
    </row>
    <row r="2014" spans="1:25" x14ac:dyDescent="0.25">
      <c r="A2014" s="1">
        <v>2024</v>
      </c>
      <c r="B2014" s="1" t="s">
        <v>24</v>
      </c>
      <c r="C2014" s="1" t="s">
        <v>4270</v>
      </c>
      <c r="D2014" s="1" t="s">
        <v>5337</v>
      </c>
      <c r="E2014" s="1">
        <v>2100123835</v>
      </c>
      <c r="F2014" s="1" t="s">
        <v>200</v>
      </c>
      <c r="G2014" t="s">
        <v>28</v>
      </c>
      <c r="H2014" s="1">
        <v>1000000001127</v>
      </c>
      <c r="I2014" s="1" t="s">
        <v>50</v>
      </c>
      <c r="J2014" s="1" t="s">
        <v>50</v>
      </c>
      <c r="K2014" s="6" t="s">
        <v>1808</v>
      </c>
      <c r="L2014" t="s">
        <v>13</v>
      </c>
      <c r="M2014" t="s">
        <v>28</v>
      </c>
      <c r="N2014" s="6" t="s">
        <v>1808</v>
      </c>
      <c r="O2014" t="s">
        <v>28</v>
      </c>
      <c r="P2014" t="s">
        <v>28</v>
      </c>
      <c r="Q2014" t="s">
        <v>28</v>
      </c>
      <c r="R2014" s="7" t="s">
        <v>5338</v>
      </c>
      <c r="S2014" s="8">
        <f>R2014/N2014 * -1</f>
      </c>
      <c r="T2014">
        <f>VLOOKUP(H2014,SKU_PORKMEAT!A2:D683,{3},FALSE)</f>
      </c>
      <c r="U2014" s="1">
        <f>VLOOKUP(UPPER(IF(IFERROR(VLOOKUP(E2014,SOTC_PORKMEAT!A2:B5441,{2},FALSE), TRUE)=TRUE, VLOOKUP(E2014,PICKUP_PORKMEAT!A2:B559,{2},FALSE),VLOOKUP(E2014,SOTC_PORKMEAT!A2:B5441,{2},FALSE))), CUSTOMERS_PORKMEAT!A2:C951,{3},FALSE)</f>
      </c>
      <c r="V2014" s="1">
        <f>VLOOKUP(UPPER(IF(IFERROR(VLOOKUP(E2014,SOTC_PORKMEAT!A2:B5441,{2},FALSE), TRUE)=TRUE, VLOOKUP(E2014,PICKUP_PORKMEAT!A2:B559,{2},FALSE),VLOOKUP(E2014,SOTC_PORKMEAT!A2:B5441,{2},FALSE))), CUSTOMERS_PORKMEAT!A2:D951,{4},FALSE)</f>
      </c>
      <c r="W2014" s="1">
        <f>VLOOKUP(H2014,SKU_PORKMEAT!A2:D683,{4},FALSE)</f>
      </c>
      <c r="X2014" s="1">
        <v>15</v>
      </c>
      <c r="Y2014" t="s">
        <v>200</v>
      </c>
    </row>
    <row r="2015" spans="1:25" x14ac:dyDescent="0.25">
      <c r="A2015" s="1">
        <v>2024</v>
      </c>
      <c r="B2015" s="1" t="s">
        <v>24</v>
      </c>
      <c r="C2015" s="1" t="s">
        <v>4270</v>
      </c>
      <c r="D2015" s="1" t="s">
        <v>5339</v>
      </c>
      <c r="E2015" s="1">
        <v>2100123788</v>
      </c>
      <c r="F2015" s="1" t="s">
        <v>576</v>
      </c>
      <c r="G2015" t="s">
        <v>28</v>
      </c>
      <c r="H2015" s="1">
        <v>1000000000762</v>
      </c>
      <c r="I2015" s="1" t="s">
        <v>504</v>
      </c>
      <c r="J2015" s="1" t="s">
        <v>504</v>
      </c>
      <c r="K2015" s="6" t="s">
        <v>2170</v>
      </c>
      <c r="L2015" t="s">
        <v>13</v>
      </c>
      <c r="M2015" t="s">
        <v>28</v>
      </c>
      <c r="N2015" s="6" t="s">
        <v>2170</v>
      </c>
      <c r="O2015" t="s">
        <v>28</v>
      </c>
      <c r="P2015" t="s">
        <v>28</v>
      </c>
      <c r="Q2015" t="s">
        <v>28</v>
      </c>
      <c r="R2015" s="7" t="s">
        <v>2938</v>
      </c>
      <c r="S2015" s="8">
        <f>R2015/N2015 * -1</f>
      </c>
      <c r="T2015">
        <f>VLOOKUP(H2015,SKU_PORKMEAT!A2:D683,{3},FALSE)</f>
      </c>
      <c r="U2015" s="1">
        <f>VLOOKUP(UPPER(IF(IFERROR(VLOOKUP(E2015,SOTC_PORKMEAT!A2:B5441,{2},FALSE), TRUE)=TRUE, VLOOKUP(E2015,PICKUP_PORKMEAT!A2:B559,{2},FALSE),VLOOKUP(E2015,SOTC_PORKMEAT!A2:B5441,{2},FALSE))), CUSTOMERS_PORKMEAT!A2:C951,{3},FALSE)</f>
      </c>
      <c r="V2015" s="1">
        <f>VLOOKUP(UPPER(IF(IFERROR(VLOOKUP(E2015,SOTC_PORKMEAT!A2:B5441,{2},FALSE), TRUE)=TRUE, VLOOKUP(E2015,PICKUP_PORKMEAT!A2:B559,{2},FALSE),VLOOKUP(E2015,SOTC_PORKMEAT!A2:B5441,{2},FALSE))), CUSTOMERS_PORKMEAT!A2:D951,{4},FALSE)</f>
      </c>
      <c r="W2015" s="1">
        <f>VLOOKUP(H2015,SKU_PORKMEAT!A2:D683,{4},FALSE)</f>
      </c>
      <c r="X2015" s="1">
        <v>12</v>
      </c>
      <c r="Y2015" t="s">
        <v>576</v>
      </c>
    </row>
    <row r="2016" spans="1:25" x14ac:dyDescent="0.25">
      <c r="A2016" s="1">
        <v>2024</v>
      </c>
      <c r="B2016" s="1" t="s">
        <v>24</v>
      </c>
      <c r="C2016" s="1" t="s">
        <v>4270</v>
      </c>
      <c r="D2016" s="1" t="s">
        <v>5340</v>
      </c>
      <c r="E2016" s="1">
        <v>2100123836</v>
      </c>
      <c r="F2016" s="1" t="s">
        <v>239</v>
      </c>
      <c r="G2016" t="s">
        <v>28</v>
      </c>
      <c r="H2016" s="1">
        <v>1000000001127</v>
      </c>
      <c r="I2016" s="1" t="s">
        <v>50</v>
      </c>
      <c r="J2016" s="1" t="s">
        <v>50</v>
      </c>
      <c r="K2016" s="6" t="s">
        <v>5341</v>
      </c>
      <c r="L2016" t="s">
        <v>13</v>
      </c>
      <c r="M2016" t="s">
        <v>28</v>
      </c>
      <c r="N2016" s="6" t="s">
        <v>5341</v>
      </c>
      <c r="O2016" t="s">
        <v>28</v>
      </c>
      <c r="P2016" t="s">
        <v>28</v>
      </c>
      <c r="Q2016" t="s">
        <v>28</v>
      </c>
      <c r="R2016" s="7" t="s">
        <v>5342</v>
      </c>
      <c r="S2016" s="8">
        <f>R2016/N2016 * -1</f>
      </c>
      <c r="T2016">
        <f>VLOOKUP(H2016,SKU_PORKMEAT!A2:D683,{3},FALSE)</f>
      </c>
      <c r="U2016" s="1">
        <f>VLOOKUP(UPPER(IF(IFERROR(VLOOKUP(E2016,SOTC_PORKMEAT!A2:B5441,{2},FALSE), TRUE)=TRUE, VLOOKUP(E2016,PICKUP_PORKMEAT!A2:B559,{2},FALSE),VLOOKUP(E2016,SOTC_PORKMEAT!A2:B5441,{2},FALSE))), CUSTOMERS_PORKMEAT!A2:C951,{3},FALSE)</f>
      </c>
      <c r="V2016" s="1">
        <f>VLOOKUP(UPPER(IF(IFERROR(VLOOKUP(E2016,SOTC_PORKMEAT!A2:B5441,{2},FALSE), TRUE)=TRUE, VLOOKUP(E2016,PICKUP_PORKMEAT!A2:B559,{2},FALSE),VLOOKUP(E2016,SOTC_PORKMEAT!A2:B5441,{2},FALSE))), CUSTOMERS_PORKMEAT!A2:D951,{4},FALSE)</f>
      </c>
      <c r="W2016" s="1">
        <f>VLOOKUP(H2016,SKU_PORKMEAT!A2:D683,{4},FALSE)</f>
      </c>
      <c r="X2016" s="1">
        <v>15</v>
      </c>
      <c r="Y2016" t="s">
        <v>239</v>
      </c>
    </row>
    <row r="2017" spans="1:25" x14ac:dyDescent="0.25">
      <c r="A2017" s="1">
        <v>2024</v>
      </c>
      <c r="B2017" s="1" t="s">
        <v>24</v>
      </c>
      <c r="C2017" s="1" t="s">
        <v>4270</v>
      </c>
      <c r="D2017" s="1" t="s">
        <v>5343</v>
      </c>
      <c r="E2017" s="1">
        <v>2100123838</v>
      </c>
      <c r="F2017" s="1" t="s">
        <v>243</v>
      </c>
      <c r="G2017" t="s">
        <v>28</v>
      </c>
      <c r="H2017" s="1">
        <v>1000000001127</v>
      </c>
      <c r="I2017" s="1" t="s">
        <v>50</v>
      </c>
      <c r="J2017" s="1" t="s">
        <v>50</v>
      </c>
      <c r="K2017" s="6" t="s">
        <v>5344</v>
      </c>
      <c r="L2017" t="s">
        <v>13</v>
      </c>
      <c r="M2017" t="s">
        <v>28</v>
      </c>
      <c r="N2017" s="6" t="s">
        <v>5344</v>
      </c>
      <c r="O2017" t="s">
        <v>28</v>
      </c>
      <c r="P2017" t="s">
        <v>28</v>
      </c>
      <c r="Q2017" t="s">
        <v>28</v>
      </c>
      <c r="R2017" s="7" t="s">
        <v>5345</v>
      </c>
      <c r="S2017" s="8">
        <f>R2017/N2017 * -1</f>
      </c>
      <c r="T2017">
        <f>VLOOKUP(H2017,SKU_PORKMEAT!A2:D683,{3},FALSE)</f>
      </c>
      <c r="U2017" s="1">
        <f>VLOOKUP(UPPER(IF(IFERROR(VLOOKUP(E2017,SOTC_PORKMEAT!A2:B5441,{2},FALSE), TRUE)=TRUE, VLOOKUP(E2017,PICKUP_PORKMEAT!A2:B559,{2},FALSE),VLOOKUP(E2017,SOTC_PORKMEAT!A2:B5441,{2},FALSE))), CUSTOMERS_PORKMEAT!A2:C951,{3},FALSE)</f>
      </c>
      <c r="V2017" s="1">
        <f>VLOOKUP(UPPER(IF(IFERROR(VLOOKUP(E2017,SOTC_PORKMEAT!A2:B5441,{2},FALSE), TRUE)=TRUE, VLOOKUP(E2017,PICKUP_PORKMEAT!A2:B559,{2},FALSE),VLOOKUP(E2017,SOTC_PORKMEAT!A2:B5441,{2},FALSE))), CUSTOMERS_PORKMEAT!A2:D951,{4},FALSE)</f>
      </c>
      <c r="W2017" s="1">
        <f>VLOOKUP(H2017,SKU_PORKMEAT!A2:D683,{4},FALSE)</f>
      </c>
      <c r="X2017" s="1">
        <v>15</v>
      </c>
      <c r="Y2017" t="s">
        <v>243</v>
      </c>
    </row>
    <row r="2018" spans="1:25" x14ac:dyDescent="0.25">
      <c r="A2018" s="1">
        <v>2024</v>
      </c>
      <c r="B2018" s="1" t="s">
        <v>24</v>
      </c>
      <c r="C2018" s="1" t="s">
        <v>4270</v>
      </c>
      <c r="D2018" s="1" t="s">
        <v>5343</v>
      </c>
      <c r="E2018" s="1">
        <v>2100123838</v>
      </c>
      <c r="F2018" s="1" t="s">
        <v>243</v>
      </c>
      <c r="G2018" t="s">
        <v>28</v>
      </c>
      <c r="H2018" s="1">
        <v>1000000001357</v>
      </c>
      <c r="I2018" s="1" t="s">
        <v>246</v>
      </c>
      <c r="J2018" s="1" t="s">
        <v>246</v>
      </c>
      <c r="K2018" s="6" t="s">
        <v>5346</v>
      </c>
      <c r="L2018" t="s">
        <v>13</v>
      </c>
      <c r="M2018" t="s">
        <v>28</v>
      </c>
      <c r="N2018" s="6" t="s">
        <v>5346</v>
      </c>
      <c r="O2018" t="s">
        <v>28</v>
      </c>
      <c r="P2018" t="s">
        <v>28</v>
      </c>
      <c r="Q2018" t="s">
        <v>28</v>
      </c>
      <c r="R2018" s="7" t="s">
        <v>5347</v>
      </c>
      <c r="S2018" s="8">
        <f>R2018/N2018 * -1</f>
      </c>
      <c r="T2018">
        <f>VLOOKUP(H2018,SKU_PORKMEAT!A2:D683,{3},FALSE)</f>
      </c>
      <c r="U2018" s="1">
        <f>VLOOKUP(UPPER(IF(IFERROR(VLOOKUP(E2018,SOTC_PORKMEAT!A2:B5441,{2},FALSE), TRUE)=TRUE, VLOOKUP(E2018,PICKUP_PORKMEAT!A2:B559,{2},FALSE),VLOOKUP(E2018,SOTC_PORKMEAT!A2:B5441,{2},FALSE))), CUSTOMERS_PORKMEAT!A2:C951,{3},FALSE)</f>
      </c>
      <c r="V2018" s="1">
        <f>VLOOKUP(UPPER(IF(IFERROR(VLOOKUP(E2018,SOTC_PORKMEAT!A2:B5441,{2},FALSE), TRUE)=TRUE, VLOOKUP(E2018,PICKUP_PORKMEAT!A2:B559,{2},FALSE),VLOOKUP(E2018,SOTC_PORKMEAT!A2:B5441,{2},FALSE))), CUSTOMERS_PORKMEAT!A2:D951,{4},FALSE)</f>
      </c>
      <c r="W2018" s="1">
        <f>VLOOKUP(H2018,SKU_PORKMEAT!A2:D683,{4},FALSE)</f>
      </c>
      <c r="X2018" s="1">
        <v>15</v>
      </c>
      <c r="Y2018" t="s">
        <v>243</v>
      </c>
    </row>
    <row r="2019" spans="1:25" x14ac:dyDescent="0.25">
      <c r="A2019" s="1">
        <v>2024</v>
      </c>
      <c r="B2019" s="1" t="s">
        <v>24</v>
      </c>
      <c r="C2019" s="1" t="s">
        <v>4270</v>
      </c>
      <c r="D2019" s="1" t="s">
        <v>5348</v>
      </c>
      <c r="E2019" s="1">
        <v>2100123845</v>
      </c>
      <c r="F2019" s="1" t="s">
        <v>5349</v>
      </c>
      <c r="G2019" t="s">
        <v>28</v>
      </c>
      <c r="H2019" s="1">
        <v>1000000000068</v>
      </c>
      <c r="I2019" s="1" t="s">
        <v>5350</v>
      </c>
      <c r="J2019" s="1" t="s">
        <v>5350</v>
      </c>
      <c r="K2019" s="6" t="s">
        <v>5351</v>
      </c>
      <c r="L2019" t="s">
        <v>13</v>
      </c>
      <c r="M2019" t="s">
        <v>28</v>
      </c>
      <c r="N2019" s="6" t="s">
        <v>5351</v>
      </c>
      <c r="O2019" t="s">
        <v>28</v>
      </c>
      <c r="P2019" t="s">
        <v>28</v>
      </c>
      <c r="Q2019" t="s">
        <v>28</v>
      </c>
      <c r="R2019" s="7" t="s">
        <v>5352</v>
      </c>
      <c r="S2019" s="8">
        <f>R2019/N2019 * -1</f>
      </c>
      <c r="T2019">
        <f>VLOOKUP(H2019,SKU_PORKMEAT!A2:D683,{3},FALSE)</f>
      </c>
      <c r="U2019" s="1">
        <f>VLOOKUP(UPPER(IF(IFERROR(VLOOKUP(E2019,SOTC_PORKMEAT!A2:B5441,{2},FALSE), TRUE)=TRUE, VLOOKUP(E2019,PICKUP_PORKMEAT!A2:B559,{2},FALSE),VLOOKUP(E2019,SOTC_PORKMEAT!A2:B5441,{2},FALSE))), CUSTOMERS_PORKMEAT!A2:C951,{3},FALSE)</f>
      </c>
      <c r="V2019" s="1">
        <f>VLOOKUP(UPPER(IF(IFERROR(VLOOKUP(E2019,SOTC_PORKMEAT!A2:B5441,{2},FALSE), TRUE)=TRUE, VLOOKUP(E2019,PICKUP_PORKMEAT!A2:B559,{2},FALSE),VLOOKUP(E2019,SOTC_PORKMEAT!A2:B5441,{2},FALSE))), CUSTOMERS_PORKMEAT!A2:D951,{4},FALSE)</f>
      </c>
      <c r="W2019" s="1">
        <f>VLOOKUP(H2019,SKU_PORKMEAT!A2:D683,{4},FALSE)</f>
      </c>
      <c r="X2019" s="1">
        <v>12</v>
      </c>
      <c r="Y2019" t="s">
        <v>5349</v>
      </c>
    </row>
    <row r="2020" spans="1:25" x14ac:dyDescent="0.25">
      <c r="A2020" s="1">
        <v>2024</v>
      </c>
      <c r="B2020" s="1" t="s">
        <v>24</v>
      </c>
      <c r="C2020" s="1" t="s">
        <v>4270</v>
      </c>
      <c r="D2020" s="1" t="s">
        <v>5353</v>
      </c>
      <c r="E2020" s="1">
        <v>2100123839</v>
      </c>
      <c r="F2020" s="1" t="s">
        <v>4611</v>
      </c>
      <c r="G2020" t="s">
        <v>28</v>
      </c>
      <c r="H2020" s="1">
        <v>1000000001128</v>
      </c>
      <c r="I2020" s="1" t="s">
        <v>73</v>
      </c>
      <c r="J2020" s="1" t="s">
        <v>73</v>
      </c>
      <c r="K2020" s="6" t="s">
        <v>5354</v>
      </c>
      <c r="L2020" t="s">
        <v>13</v>
      </c>
      <c r="M2020" t="s">
        <v>28</v>
      </c>
      <c r="N2020" s="6" t="s">
        <v>5354</v>
      </c>
      <c r="O2020" t="s">
        <v>28</v>
      </c>
      <c r="P2020" t="s">
        <v>28</v>
      </c>
      <c r="Q2020" t="s">
        <v>28</v>
      </c>
      <c r="R2020" s="7" t="s">
        <v>5355</v>
      </c>
      <c r="S2020" s="8">
        <f>R2020/N2020 * -1</f>
      </c>
      <c r="T2020">
        <f>VLOOKUP(H2020,SKU_PORKMEAT!A2:D683,{3},FALSE)</f>
      </c>
      <c r="U2020" s="1">
        <f>VLOOKUP(UPPER(IF(IFERROR(VLOOKUP(E2020,SOTC_PORKMEAT!A2:B5441,{2},FALSE), TRUE)=TRUE, VLOOKUP(E2020,PICKUP_PORKMEAT!A2:B559,{2},FALSE),VLOOKUP(E2020,SOTC_PORKMEAT!A2:B5441,{2},FALSE))), CUSTOMERS_PORKMEAT!A2:C951,{3},FALSE)</f>
      </c>
      <c r="V2020" s="1">
        <f>VLOOKUP(UPPER(IF(IFERROR(VLOOKUP(E2020,SOTC_PORKMEAT!A2:B5441,{2},FALSE), TRUE)=TRUE, VLOOKUP(E2020,PICKUP_PORKMEAT!A2:B559,{2},FALSE),VLOOKUP(E2020,SOTC_PORKMEAT!A2:B5441,{2},FALSE))), CUSTOMERS_PORKMEAT!A2:D951,{4},FALSE)</f>
      </c>
      <c r="W2020" s="1">
        <f>VLOOKUP(H2020,SKU_PORKMEAT!A2:D683,{4},FALSE)</f>
      </c>
      <c r="X2020" s="1">
        <v>15</v>
      </c>
      <c r="Y2020" t="s">
        <v>4611</v>
      </c>
    </row>
    <row r="2021" spans="1:25" x14ac:dyDescent="0.25">
      <c r="A2021" s="1">
        <v>2024</v>
      </c>
      <c r="B2021" s="1" t="s">
        <v>24</v>
      </c>
      <c r="C2021" s="1" t="s">
        <v>4270</v>
      </c>
      <c r="D2021" s="1" t="s">
        <v>5356</v>
      </c>
      <c r="E2021" s="1">
        <v>2100123870</v>
      </c>
      <c r="F2021" s="1">
        <f>VLOOKUP(UPPER(IF(IFERROR(VLOOKUP(E2021,SOTC_PORKMEAT!A2:B5441,{2},FALSE), TRUE)=TRUE, VLOOKUP(E2021,PICKUP_PORKMEAT!A2:B559,{2},FALSE),VLOOKUP(E2021,SOTC_PORKMEAT!A2:B5441,{2},FALSE))), CUSTOMERS_PORKMEAT!A2:B951,{2},FALSE)</f>
      </c>
      <c r="G2021" t="s">
        <v>28</v>
      </c>
      <c r="H2021" s="1">
        <v>1000000001128</v>
      </c>
      <c r="I2021" s="1" t="s">
        <v>73</v>
      </c>
      <c r="J2021" s="1" t="s">
        <v>73</v>
      </c>
      <c r="K2021" s="6" t="s">
        <v>5357</v>
      </c>
      <c r="L2021" t="s">
        <v>13</v>
      </c>
      <c r="M2021" t="s">
        <v>28</v>
      </c>
      <c r="N2021" s="6" t="s">
        <v>5357</v>
      </c>
      <c r="O2021" t="s">
        <v>28</v>
      </c>
      <c r="P2021" t="s">
        <v>28</v>
      </c>
      <c r="Q2021" t="s">
        <v>28</v>
      </c>
      <c r="R2021" s="7" t="s">
        <v>5358</v>
      </c>
      <c r="S2021" s="8">
        <f>R2021/N2021 * -1</f>
      </c>
      <c r="T2021">
        <f>VLOOKUP(H2021,SKU_PORKMEAT!A2:D683,{3},FALSE)</f>
      </c>
      <c r="U2021" s="1">
        <f>VLOOKUP(UPPER(IF(IFERROR(VLOOKUP(E2021,SOTC_PORKMEAT!A2:B5441,{2},FALSE), TRUE)=TRUE, VLOOKUP(E2021,PICKUP_PORKMEAT!A2:B559,{2},FALSE),VLOOKUP(E2021,SOTC_PORKMEAT!A2:B5441,{2},FALSE))), CUSTOMERS_PORKMEAT!A2:C951,{3},FALSE)</f>
      </c>
      <c r="V2021" s="1">
        <f>VLOOKUP(UPPER(IF(IFERROR(VLOOKUP(E2021,SOTC_PORKMEAT!A2:B5441,{2},FALSE), TRUE)=TRUE, VLOOKUP(E2021,PICKUP_PORKMEAT!A2:B559,{2},FALSE),VLOOKUP(E2021,SOTC_PORKMEAT!A2:B5441,{2},FALSE))), CUSTOMERS_PORKMEAT!A2:D951,{4},FALSE)</f>
      </c>
      <c r="W2021" s="1">
        <f>VLOOKUP(H2021,SKU_PORKMEAT!A2:D683,{4},FALSE)</f>
      </c>
      <c r="X2021" s="1">
        <v>15</v>
      </c>
      <c r="Y2021" t="s">
        <v>256</v>
      </c>
    </row>
    <row r="2022" spans="1:25" x14ac:dyDescent="0.25">
      <c r="A2022" s="1">
        <v>2024</v>
      </c>
      <c r="B2022" s="1" t="s">
        <v>24</v>
      </c>
      <c r="C2022" s="1" t="s">
        <v>2524</v>
      </c>
      <c r="D2022" s="1" t="s">
        <v>5359</v>
      </c>
      <c r="E2022" s="1">
        <v>2100122675</v>
      </c>
      <c r="F2022" s="1" t="s">
        <v>976</v>
      </c>
      <c r="G2022" t="s">
        <v>28</v>
      </c>
      <c r="H2022" s="1">
        <v>1000000002519</v>
      </c>
      <c r="I2022" s="1" t="s">
        <v>977</v>
      </c>
      <c r="J2022" s="1" t="s">
        <v>977</v>
      </c>
      <c r="K2022" s="6" t="s">
        <v>978</v>
      </c>
      <c r="L2022" t="s">
        <v>31</v>
      </c>
      <c r="M2022" t="s">
        <v>28</v>
      </c>
      <c r="N2022" s="6" t="s">
        <v>978</v>
      </c>
      <c r="O2022" t="s">
        <v>28</v>
      </c>
      <c r="P2022" t="s">
        <v>28</v>
      </c>
      <c r="Q2022" t="s">
        <v>28</v>
      </c>
      <c r="R2022" s="7" t="s">
        <v>979</v>
      </c>
      <c r="S2022" s="8">
        <f>R2022/N2022 * -1</f>
      </c>
      <c r="T2022">
        <f>VLOOKUP(H2022,SKU_PORKMEAT!A2:D683,{3},FALSE)</f>
      </c>
      <c r="U2022" s="1">
        <f>VLOOKUP(UPPER(IF(IFERROR(VLOOKUP(E2022,SOTC_PORKMEAT!A2:B5441,{2},FALSE), TRUE)=TRUE, VLOOKUP(E2022,PICKUP_PORKMEAT!A2:B559,{2},FALSE),VLOOKUP(E2022,SOTC_PORKMEAT!A2:B5441,{2},FALSE))), CUSTOMERS_PORKMEAT!A2:C951,{3},FALSE)</f>
      </c>
      <c r="V2022" s="1">
        <f>VLOOKUP(UPPER(IF(IFERROR(VLOOKUP(E2022,SOTC_PORKMEAT!A2:B5441,{2},FALSE), TRUE)=TRUE, VLOOKUP(E2022,PICKUP_PORKMEAT!A2:B559,{2},FALSE),VLOOKUP(E2022,SOTC_PORKMEAT!A2:B5441,{2},FALSE))), CUSTOMERS_PORKMEAT!A2:D951,{4},FALSE)</f>
      </c>
      <c r="W2022" s="1">
        <f>VLOOKUP(H2022,SKU_PORKMEAT!A2:D683,{4},FALSE)</f>
      </c>
      <c r="X2022" s="1">
        <v>20</v>
      </c>
      <c r="Y2022" t="s">
        <v>976</v>
      </c>
    </row>
    <row r="2023" spans="1:25" x14ac:dyDescent="0.25">
      <c r="A2023" s="1">
        <v>2024</v>
      </c>
      <c r="B2023" s="1" t="s">
        <v>24</v>
      </c>
      <c r="C2023" s="1" t="s">
        <v>2524</v>
      </c>
      <c r="D2023" s="1" t="s">
        <v>5360</v>
      </c>
      <c r="E2023" s="1">
        <v>2100122466</v>
      </c>
      <c r="F2023" s="1" t="s">
        <v>88</v>
      </c>
      <c r="G2023" t="s">
        <v>28</v>
      </c>
      <c r="H2023" s="1">
        <v>1000000001128</v>
      </c>
      <c r="I2023" s="1" t="s">
        <v>73</v>
      </c>
      <c r="J2023" s="1" t="s">
        <v>73</v>
      </c>
      <c r="K2023" s="6" t="s">
        <v>5361</v>
      </c>
      <c r="L2023" t="s">
        <v>13</v>
      </c>
      <c r="M2023" t="s">
        <v>28</v>
      </c>
      <c r="N2023" s="6" t="s">
        <v>5361</v>
      </c>
      <c r="O2023" t="s">
        <v>28</v>
      </c>
      <c r="P2023" t="s">
        <v>28</v>
      </c>
      <c r="Q2023" t="s">
        <v>28</v>
      </c>
      <c r="R2023" s="7" t="s">
        <v>5362</v>
      </c>
      <c r="S2023" s="8">
        <f>R2023/N2023 * -1</f>
      </c>
      <c r="T2023">
        <f>VLOOKUP(H2023,SKU_PORKMEAT!A2:D683,{3},FALSE)</f>
      </c>
      <c r="U2023" s="1">
        <f>VLOOKUP(UPPER(IF(IFERROR(VLOOKUP(E2023,SOTC_PORKMEAT!A2:B5441,{2},FALSE), TRUE)=TRUE, VLOOKUP(E2023,PICKUP_PORKMEAT!A2:B559,{2},FALSE),VLOOKUP(E2023,SOTC_PORKMEAT!A2:B5441,{2},FALSE))), CUSTOMERS_PORKMEAT!A2:C951,{3},FALSE)</f>
      </c>
      <c r="V2023" s="1">
        <f>VLOOKUP(UPPER(IF(IFERROR(VLOOKUP(E2023,SOTC_PORKMEAT!A2:B5441,{2},FALSE), TRUE)=TRUE, VLOOKUP(E2023,PICKUP_PORKMEAT!A2:B559,{2},FALSE),VLOOKUP(E2023,SOTC_PORKMEAT!A2:B5441,{2},FALSE))), CUSTOMERS_PORKMEAT!A2:D951,{4},FALSE)</f>
      </c>
      <c r="W2023" s="1">
        <f>VLOOKUP(H2023,SKU_PORKMEAT!A2:D683,{4},FALSE)</f>
      </c>
      <c r="X2023" s="1">
        <v>15</v>
      </c>
      <c r="Y2023" t="s">
        <v>88</v>
      </c>
    </row>
    <row r="2024" spans="1:25" x14ac:dyDescent="0.25">
      <c r="A2024" s="1">
        <v>2024</v>
      </c>
      <c r="B2024" s="1" t="s">
        <v>24</v>
      </c>
      <c r="C2024" s="1" t="s">
        <v>2415</v>
      </c>
      <c r="D2024" s="1" t="s">
        <v>5363</v>
      </c>
      <c r="E2024" s="1">
        <v>2100121883</v>
      </c>
      <c r="F2024" s="1" t="s">
        <v>267</v>
      </c>
      <c r="G2024" t="s">
        <v>28</v>
      </c>
      <c r="H2024" s="1">
        <v>1000000001128</v>
      </c>
      <c r="I2024" s="1" t="s">
        <v>73</v>
      </c>
      <c r="J2024" s="1" t="s">
        <v>73</v>
      </c>
      <c r="K2024" s="6" t="s">
        <v>5364</v>
      </c>
      <c r="L2024" t="s">
        <v>13</v>
      </c>
      <c r="M2024" t="s">
        <v>28</v>
      </c>
      <c r="N2024" s="6" t="s">
        <v>5364</v>
      </c>
      <c r="O2024" t="s">
        <v>28</v>
      </c>
      <c r="P2024" t="s">
        <v>28</v>
      </c>
      <c r="Q2024" t="s">
        <v>28</v>
      </c>
      <c r="R2024" s="7" t="s">
        <v>5365</v>
      </c>
      <c r="S2024" s="8">
        <f>R2024/N2024 * -1</f>
      </c>
      <c r="T2024">
        <f>VLOOKUP(H2024,SKU_PORKMEAT!A2:D683,{3},FALSE)</f>
      </c>
      <c r="U2024" s="1">
        <f>VLOOKUP(UPPER(IF(IFERROR(VLOOKUP(E2024,SOTC_PORKMEAT!A2:B5441,{2},FALSE), TRUE)=TRUE, VLOOKUP(E2024,PICKUP_PORKMEAT!A2:B559,{2},FALSE),VLOOKUP(E2024,SOTC_PORKMEAT!A2:B5441,{2},FALSE))), CUSTOMERS_PORKMEAT!A2:C951,{3},FALSE)</f>
      </c>
      <c r="V2024" s="1">
        <f>VLOOKUP(UPPER(IF(IFERROR(VLOOKUP(E2024,SOTC_PORKMEAT!A2:B5441,{2},FALSE), TRUE)=TRUE, VLOOKUP(E2024,PICKUP_PORKMEAT!A2:B559,{2},FALSE),VLOOKUP(E2024,SOTC_PORKMEAT!A2:B5441,{2},FALSE))), CUSTOMERS_PORKMEAT!A2:D951,{4},FALSE)</f>
      </c>
      <c r="W2024" s="1">
        <f>VLOOKUP(H2024,SKU_PORKMEAT!A2:D683,{4},FALSE)</f>
      </c>
      <c r="X2024" s="1">
        <v>15</v>
      </c>
      <c r="Y2024" t="s">
        <v>267</v>
      </c>
    </row>
    <row r="2025" spans="1:25" x14ac:dyDescent="0.25">
      <c r="A2025" s="1">
        <v>2024</v>
      </c>
      <c r="B2025" s="1" t="s">
        <v>24</v>
      </c>
      <c r="C2025" s="1" t="s">
        <v>2415</v>
      </c>
      <c r="D2025" s="1" t="s">
        <v>5366</v>
      </c>
      <c r="E2025" s="1">
        <v>2100121880</v>
      </c>
      <c r="F2025" s="1" t="s">
        <v>369</v>
      </c>
      <c r="G2025" t="s">
        <v>28</v>
      </c>
      <c r="H2025" s="1">
        <v>1000000001131</v>
      </c>
      <c r="I2025" s="1" t="s">
        <v>55</v>
      </c>
      <c r="J2025" s="1" t="s">
        <v>55</v>
      </c>
      <c r="K2025" s="6" t="s">
        <v>5367</v>
      </c>
      <c r="L2025" t="s">
        <v>13</v>
      </c>
      <c r="M2025" t="s">
        <v>28</v>
      </c>
      <c r="N2025" s="6" t="s">
        <v>5367</v>
      </c>
      <c r="O2025" t="s">
        <v>28</v>
      </c>
      <c r="P2025" t="s">
        <v>28</v>
      </c>
      <c r="Q2025" t="s">
        <v>28</v>
      </c>
      <c r="R2025" s="7" t="s">
        <v>5368</v>
      </c>
      <c r="S2025" s="8">
        <f>R2025/N2025 * -1</f>
      </c>
      <c r="T2025">
        <f>VLOOKUP(H2025,SKU_PORKMEAT!A2:D683,{3},FALSE)</f>
      </c>
      <c r="U2025" s="1">
        <f>VLOOKUP(UPPER(IF(IFERROR(VLOOKUP(E2025,SOTC_PORKMEAT!A2:B5441,{2},FALSE), TRUE)=TRUE, VLOOKUP(E2025,PICKUP_PORKMEAT!A2:B559,{2},FALSE),VLOOKUP(E2025,SOTC_PORKMEAT!A2:B5441,{2},FALSE))), CUSTOMERS_PORKMEAT!A2:C951,{3},FALSE)</f>
      </c>
      <c r="V2025" s="1">
        <f>VLOOKUP(UPPER(IF(IFERROR(VLOOKUP(E2025,SOTC_PORKMEAT!A2:B5441,{2},FALSE), TRUE)=TRUE, VLOOKUP(E2025,PICKUP_PORKMEAT!A2:B559,{2},FALSE),VLOOKUP(E2025,SOTC_PORKMEAT!A2:B5441,{2},FALSE))), CUSTOMERS_PORKMEAT!A2:D951,{4},FALSE)</f>
      </c>
      <c r="W2025" s="1">
        <f>VLOOKUP(H2025,SKU_PORKMEAT!A2:D683,{4},FALSE)</f>
      </c>
      <c r="X2025" s="1">
        <v>10</v>
      </c>
      <c r="Y2025" t="s">
        <v>369</v>
      </c>
    </row>
    <row r="2026" spans="1:25" x14ac:dyDescent="0.25">
      <c r="A2026" s="1">
        <v>2024</v>
      </c>
      <c r="B2026" s="1" t="s">
        <v>24</v>
      </c>
      <c r="C2026" s="1" t="s">
        <v>4260</v>
      </c>
      <c r="D2026" s="1" t="s">
        <v>5369</v>
      </c>
      <c r="E2026" s="1">
        <v>2100123889</v>
      </c>
      <c r="F2026" s="1" t="s">
        <v>139</v>
      </c>
      <c r="G2026" t="s">
        <v>28</v>
      </c>
      <c r="H2026" s="1">
        <v>1000000001128</v>
      </c>
      <c r="I2026" s="1" t="s">
        <v>73</v>
      </c>
      <c r="J2026" s="1" t="s">
        <v>73</v>
      </c>
      <c r="K2026" s="6" t="s">
        <v>5370</v>
      </c>
      <c r="L2026" t="s">
        <v>13</v>
      </c>
      <c r="M2026" t="s">
        <v>28</v>
      </c>
      <c r="N2026" s="6" t="s">
        <v>5370</v>
      </c>
      <c r="O2026" t="s">
        <v>28</v>
      </c>
      <c r="P2026" t="s">
        <v>28</v>
      </c>
      <c r="Q2026" t="s">
        <v>28</v>
      </c>
      <c r="R2026" s="7" t="s">
        <v>5371</v>
      </c>
      <c r="S2026" s="8">
        <f>R2026/N2026 * -1</f>
      </c>
      <c r="T2026">
        <f>VLOOKUP(H2026,SKU_PORKMEAT!A2:D683,{3},FALSE)</f>
      </c>
      <c r="U2026" s="1">
        <f>VLOOKUP(UPPER(IF(IFERROR(VLOOKUP(E2026,SOTC_PORKMEAT!A2:B5441,{2},FALSE), TRUE)=TRUE, VLOOKUP(E2026,PICKUP_PORKMEAT!A2:B559,{2},FALSE),VLOOKUP(E2026,SOTC_PORKMEAT!A2:B5441,{2},FALSE))), CUSTOMERS_PORKMEAT!A2:C951,{3},FALSE)</f>
      </c>
      <c r="V2026" s="1">
        <f>VLOOKUP(UPPER(IF(IFERROR(VLOOKUP(E2026,SOTC_PORKMEAT!A2:B5441,{2},FALSE), TRUE)=TRUE, VLOOKUP(E2026,PICKUP_PORKMEAT!A2:B559,{2},FALSE),VLOOKUP(E2026,SOTC_PORKMEAT!A2:B5441,{2},FALSE))), CUSTOMERS_PORKMEAT!A2:D951,{4},FALSE)</f>
      </c>
      <c r="W2026" s="1">
        <f>VLOOKUP(H2026,SKU_PORKMEAT!A2:D683,{4},FALSE)</f>
      </c>
      <c r="X2026" s="1">
        <v>15</v>
      </c>
      <c r="Y2026" t="s">
        <v>139</v>
      </c>
    </row>
    <row r="2027" spans="1:25" x14ac:dyDescent="0.25">
      <c r="A2027" s="1">
        <v>2024</v>
      </c>
      <c r="B2027" s="1" t="s">
        <v>24</v>
      </c>
      <c r="C2027" s="1" t="s">
        <v>4270</v>
      </c>
      <c r="D2027" s="1" t="s">
        <v>5372</v>
      </c>
      <c r="E2027" s="1">
        <v>2100124059</v>
      </c>
      <c r="F2027" s="1" t="s">
        <v>4515</v>
      </c>
      <c r="G2027" t="s">
        <v>28</v>
      </c>
      <c r="H2027" s="1">
        <v>1000000001139</v>
      </c>
      <c r="I2027" s="1" t="s">
        <v>4516</v>
      </c>
      <c r="J2027" s="1" t="s">
        <v>4516</v>
      </c>
      <c r="K2027" s="6" t="s">
        <v>5373</v>
      </c>
      <c r="L2027" t="s">
        <v>13</v>
      </c>
      <c r="M2027" t="s">
        <v>28</v>
      </c>
      <c r="N2027" s="6" t="s">
        <v>5373</v>
      </c>
      <c r="O2027" t="s">
        <v>28</v>
      </c>
      <c r="P2027" t="s">
        <v>28</v>
      </c>
      <c r="Q2027" t="s">
        <v>28</v>
      </c>
      <c r="R2027" s="7" t="s">
        <v>5374</v>
      </c>
      <c r="S2027" s="8">
        <f>R2027/N2027 * -1</f>
      </c>
      <c r="T2027">
        <f>VLOOKUP(H2027,SKU_PORKMEAT!A2:D683,{3},FALSE)</f>
      </c>
      <c r="U2027" s="1">
        <f>VLOOKUP(UPPER(IF(IFERROR(VLOOKUP(E2027,SOTC_PORKMEAT!A2:B5441,{2},FALSE), TRUE)=TRUE, VLOOKUP(E2027,PICKUP_PORKMEAT!A2:B559,{2},FALSE),VLOOKUP(E2027,SOTC_PORKMEAT!A2:B5441,{2},FALSE))), CUSTOMERS_PORKMEAT!A2:C951,{3},FALSE)</f>
      </c>
      <c r="V2027" s="1">
        <f>VLOOKUP(UPPER(IF(IFERROR(VLOOKUP(E2027,SOTC_PORKMEAT!A2:B5441,{2},FALSE), TRUE)=TRUE, VLOOKUP(E2027,PICKUP_PORKMEAT!A2:B559,{2},FALSE),VLOOKUP(E2027,SOTC_PORKMEAT!A2:B5441,{2},FALSE))), CUSTOMERS_PORKMEAT!A2:D951,{4},FALSE)</f>
      </c>
      <c r="W2027" s="1">
        <f>VLOOKUP(H2027,SKU_PORKMEAT!A2:D683,{4},FALSE)</f>
      </c>
      <c r="X2027" s="1">
        <v>12</v>
      </c>
      <c r="Y2027" t="s">
        <v>4515</v>
      </c>
    </row>
    <row r="2028" spans="1:25" x14ac:dyDescent="0.25">
      <c r="A2028" s="1">
        <v>2024</v>
      </c>
      <c r="B2028" s="1" t="s">
        <v>24</v>
      </c>
      <c r="C2028" s="1" t="s">
        <v>2415</v>
      </c>
      <c r="D2028" s="1" t="s">
        <v>5375</v>
      </c>
      <c r="E2028" s="1">
        <v>2100121904</v>
      </c>
      <c r="F2028" s="1" t="s">
        <v>139</v>
      </c>
      <c r="G2028" t="s">
        <v>28</v>
      </c>
      <c r="H2028" s="1">
        <v>1000000000730</v>
      </c>
      <c r="I2028" s="1" t="s">
        <v>313</v>
      </c>
      <c r="J2028" s="1" t="s">
        <v>313</v>
      </c>
      <c r="K2028" s="6" t="s">
        <v>5376</v>
      </c>
      <c r="L2028" t="s">
        <v>13</v>
      </c>
      <c r="M2028" t="s">
        <v>28</v>
      </c>
      <c r="N2028" s="6" t="s">
        <v>5376</v>
      </c>
      <c r="O2028" t="s">
        <v>28</v>
      </c>
      <c r="P2028" t="s">
        <v>28</v>
      </c>
      <c r="Q2028" t="s">
        <v>28</v>
      </c>
      <c r="R2028" s="7" t="s">
        <v>5377</v>
      </c>
      <c r="S2028" s="8">
        <f>R2028/N2028 * -1</f>
      </c>
      <c r="T2028">
        <f>VLOOKUP(H2028,SKU_PORKMEAT!A2:D683,{3},FALSE)</f>
      </c>
      <c r="U2028" s="1">
        <f>VLOOKUP(UPPER(IF(IFERROR(VLOOKUP(E2028,SOTC_PORKMEAT!A2:B5441,{2},FALSE), TRUE)=TRUE, VLOOKUP(E2028,PICKUP_PORKMEAT!A2:B559,{2},FALSE),VLOOKUP(E2028,SOTC_PORKMEAT!A2:B5441,{2},FALSE))), CUSTOMERS_PORKMEAT!A2:C951,{3},FALSE)</f>
      </c>
      <c r="V2028" s="1">
        <f>VLOOKUP(UPPER(IF(IFERROR(VLOOKUP(E2028,SOTC_PORKMEAT!A2:B5441,{2},FALSE), TRUE)=TRUE, VLOOKUP(E2028,PICKUP_PORKMEAT!A2:B559,{2},FALSE),VLOOKUP(E2028,SOTC_PORKMEAT!A2:B5441,{2},FALSE))), CUSTOMERS_PORKMEAT!A2:D951,{4},FALSE)</f>
      </c>
      <c r="W2028" s="1">
        <f>VLOOKUP(H2028,SKU_PORKMEAT!A2:D683,{4},FALSE)</f>
      </c>
      <c r="X2028" s="1">
        <v>12</v>
      </c>
      <c r="Y2028" t="s">
        <v>139</v>
      </c>
    </row>
    <row r="2029" spans="1:25" x14ac:dyDescent="0.25">
      <c r="A2029" s="1">
        <v>2024</v>
      </c>
      <c r="B2029" s="1" t="s">
        <v>24</v>
      </c>
      <c r="C2029" s="1" t="s">
        <v>2415</v>
      </c>
      <c r="D2029" s="1" t="s">
        <v>5375</v>
      </c>
      <c r="E2029" s="1">
        <v>2100121904</v>
      </c>
      <c r="F2029" s="1" t="s">
        <v>139</v>
      </c>
      <c r="G2029" t="s">
        <v>28</v>
      </c>
      <c r="H2029" s="1">
        <v>1000000002322</v>
      </c>
      <c r="I2029" s="1" t="s">
        <v>5378</v>
      </c>
      <c r="J2029" s="1" t="s">
        <v>5378</v>
      </c>
      <c r="K2029" s="6" t="s">
        <v>5379</v>
      </c>
      <c r="L2029" t="s">
        <v>13</v>
      </c>
      <c r="M2029" t="s">
        <v>28</v>
      </c>
      <c r="N2029" s="6" t="s">
        <v>5379</v>
      </c>
      <c r="O2029" t="s">
        <v>28</v>
      </c>
      <c r="P2029" t="s">
        <v>28</v>
      </c>
      <c r="Q2029" t="s">
        <v>28</v>
      </c>
      <c r="R2029" s="7" t="s">
        <v>5380</v>
      </c>
      <c r="S2029" s="8">
        <f>R2029/N2029 * -1</f>
      </c>
      <c r="T2029">
        <f>VLOOKUP(H2029,SKU_PORKMEAT!A2:D683,{3},FALSE)</f>
      </c>
      <c r="U2029" s="1">
        <f>VLOOKUP(UPPER(IF(IFERROR(VLOOKUP(E2029,SOTC_PORKMEAT!A2:B5441,{2},FALSE), TRUE)=TRUE, VLOOKUP(E2029,PICKUP_PORKMEAT!A2:B559,{2},FALSE),VLOOKUP(E2029,SOTC_PORKMEAT!A2:B5441,{2},FALSE))), CUSTOMERS_PORKMEAT!A2:C951,{3},FALSE)</f>
      </c>
      <c r="V2029" s="1">
        <f>VLOOKUP(UPPER(IF(IFERROR(VLOOKUP(E2029,SOTC_PORKMEAT!A2:B5441,{2},FALSE), TRUE)=TRUE, VLOOKUP(E2029,PICKUP_PORKMEAT!A2:B559,{2},FALSE),VLOOKUP(E2029,SOTC_PORKMEAT!A2:B5441,{2},FALSE))), CUSTOMERS_PORKMEAT!A2:D951,{4},FALSE)</f>
      </c>
      <c r="W2029" s="1">
        <f>VLOOKUP(H2029,SKU_PORKMEAT!A2:D683,{4},FALSE)</f>
      </c>
      <c r="X2029" s="1">
        <v>12</v>
      </c>
      <c r="Y2029" t="s">
        <v>139</v>
      </c>
    </row>
    <row r="2030" spans="1:25" x14ac:dyDescent="0.25">
      <c r="A2030" s="1">
        <v>2024</v>
      </c>
      <c r="B2030" s="1" t="s">
        <v>24</v>
      </c>
      <c r="C2030" s="1" t="s">
        <v>2415</v>
      </c>
      <c r="D2030" s="1" t="s">
        <v>5375</v>
      </c>
      <c r="E2030" s="1">
        <v>2100121904</v>
      </c>
      <c r="F2030" s="1" t="s">
        <v>139</v>
      </c>
      <c r="G2030" t="s">
        <v>28</v>
      </c>
      <c r="H2030" s="1">
        <v>1000000001177</v>
      </c>
      <c r="I2030" s="1" t="s">
        <v>4480</v>
      </c>
      <c r="J2030" s="1" t="s">
        <v>4480</v>
      </c>
      <c r="K2030" s="6" t="s">
        <v>5381</v>
      </c>
      <c r="L2030" t="s">
        <v>13</v>
      </c>
      <c r="M2030" t="s">
        <v>28</v>
      </c>
      <c r="N2030" s="6" t="s">
        <v>5381</v>
      </c>
      <c r="O2030" t="s">
        <v>28</v>
      </c>
      <c r="P2030" t="s">
        <v>28</v>
      </c>
      <c r="Q2030" t="s">
        <v>28</v>
      </c>
      <c r="R2030" s="7" t="s">
        <v>5382</v>
      </c>
      <c r="S2030" s="8">
        <f>R2030/N2030 * -1</f>
      </c>
      <c r="T2030">
        <f>VLOOKUP(H2030,SKU_PORKMEAT!A2:D683,{3},FALSE)</f>
      </c>
      <c r="U2030" s="1">
        <f>VLOOKUP(UPPER(IF(IFERROR(VLOOKUP(E2030,SOTC_PORKMEAT!A2:B5441,{2},FALSE), TRUE)=TRUE, VLOOKUP(E2030,PICKUP_PORKMEAT!A2:B559,{2},FALSE),VLOOKUP(E2030,SOTC_PORKMEAT!A2:B5441,{2},FALSE))), CUSTOMERS_PORKMEAT!A2:C951,{3},FALSE)</f>
      </c>
      <c r="V2030" s="1">
        <f>VLOOKUP(UPPER(IF(IFERROR(VLOOKUP(E2030,SOTC_PORKMEAT!A2:B5441,{2},FALSE), TRUE)=TRUE, VLOOKUP(E2030,PICKUP_PORKMEAT!A2:B559,{2},FALSE),VLOOKUP(E2030,SOTC_PORKMEAT!A2:B5441,{2},FALSE))), CUSTOMERS_PORKMEAT!A2:D951,{4},FALSE)</f>
      </c>
      <c r="W2030" s="1">
        <f>VLOOKUP(H2030,SKU_PORKMEAT!A2:D683,{4},FALSE)</f>
      </c>
      <c r="X2030" s="1">
        <v>12</v>
      </c>
      <c r="Y2030" t="s">
        <v>139</v>
      </c>
    </row>
    <row r="2031" spans="1:25" x14ac:dyDescent="0.25">
      <c r="A2031" s="1">
        <v>2024</v>
      </c>
      <c r="B2031" s="1" t="s">
        <v>24</v>
      </c>
      <c r="C2031" s="1" t="s">
        <v>2415</v>
      </c>
      <c r="D2031" s="1" t="s">
        <v>5375</v>
      </c>
      <c r="E2031" s="1">
        <v>2100121904</v>
      </c>
      <c r="F2031" s="1" t="s">
        <v>139</v>
      </c>
      <c r="G2031" t="s">
        <v>28</v>
      </c>
      <c r="H2031" s="1">
        <v>1000000000727</v>
      </c>
      <c r="I2031" s="1" t="s">
        <v>320</v>
      </c>
      <c r="J2031" s="1" t="s">
        <v>320</v>
      </c>
      <c r="K2031" s="6" t="s">
        <v>3198</v>
      </c>
      <c r="L2031" t="s">
        <v>13</v>
      </c>
      <c r="M2031" t="s">
        <v>28</v>
      </c>
      <c r="N2031" s="6" t="s">
        <v>3198</v>
      </c>
      <c r="O2031" t="s">
        <v>28</v>
      </c>
      <c r="P2031" t="s">
        <v>28</v>
      </c>
      <c r="Q2031" t="s">
        <v>28</v>
      </c>
      <c r="R2031" s="7" t="s">
        <v>5383</v>
      </c>
      <c r="S2031" s="8">
        <f>R2031/N2031 * -1</f>
      </c>
      <c r="T2031">
        <f>VLOOKUP(H2031,SKU_PORKMEAT!A2:D683,{3},FALSE)</f>
      </c>
      <c r="U2031" s="1">
        <f>VLOOKUP(UPPER(IF(IFERROR(VLOOKUP(E2031,SOTC_PORKMEAT!A2:B5441,{2},FALSE), TRUE)=TRUE, VLOOKUP(E2031,PICKUP_PORKMEAT!A2:B559,{2},FALSE),VLOOKUP(E2031,SOTC_PORKMEAT!A2:B5441,{2},FALSE))), CUSTOMERS_PORKMEAT!A2:C951,{3},FALSE)</f>
      </c>
      <c r="V2031" s="1">
        <f>VLOOKUP(UPPER(IF(IFERROR(VLOOKUP(E2031,SOTC_PORKMEAT!A2:B5441,{2},FALSE), TRUE)=TRUE, VLOOKUP(E2031,PICKUP_PORKMEAT!A2:B559,{2},FALSE),VLOOKUP(E2031,SOTC_PORKMEAT!A2:B5441,{2},FALSE))), CUSTOMERS_PORKMEAT!A2:D951,{4},FALSE)</f>
      </c>
      <c r="W2031" s="1">
        <f>VLOOKUP(H2031,SKU_PORKMEAT!A2:D683,{4},FALSE)</f>
      </c>
      <c r="X2031" s="1">
        <v>12</v>
      </c>
      <c r="Y2031" t="s">
        <v>139</v>
      </c>
    </row>
    <row r="2032" spans="1:25" x14ac:dyDescent="0.25">
      <c r="A2032" s="1">
        <v>2024</v>
      </c>
      <c r="B2032" s="1" t="s">
        <v>24</v>
      </c>
      <c r="C2032" s="1" t="s">
        <v>4178</v>
      </c>
      <c r="D2032" s="1" t="s">
        <v>5384</v>
      </c>
      <c r="E2032" s="1">
        <v>2100124162</v>
      </c>
      <c r="F2032" s="1" t="s">
        <v>54</v>
      </c>
      <c r="G2032" t="s">
        <v>28</v>
      </c>
      <c r="H2032" s="1">
        <v>1000000001131</v>
      </c>
      <c r="I2032" s="1" t="s">
        <v>55</v>
      </c>
      <c r="J2032" s="1" t="s">
        <v>55</v>
      </c>
      <c r="K2032" s="6" t="s">
        <v>1064</v>
      </c>
      <c r="L2032" t="s">
        <v>13</v>
      </c>
      <c r="M2032" t="s">
        <v>28</v>
      </c>
      <c r="N2032" s="6" t="s">
        <v>1064</v>
      </c>
      <c r="O2032" t="s">
        <v>28</v>
      </c>
      <c r="P2032" t="s">
        <v>28</v>
      </c>
      <c r="Q2032" t="s">
        <v>28</v>
      </c>
      <c r="R2032" s="7" t="s">
        <v>5385</v>
      </c>
      <c r="S2032" s="8">
        <f>R2032/N2032 * -1</f>
      </c>
      <c r="T2032">
        <f>VLOOKUP(H2032,SKU_PORKMEAT!A2:D683,{3},FALSE)</f>
      </c>
      <c r="U2032" s="1">
        <f>VLOOKUP(UPPER(IF(IFERROR(VLOOKUP(E2032,SOTC_PORKMEAT!A2:B5441,{2},FALSE), TRUE)=TRUE, VLOOKUP(E2032,PICKUP_PORKMEAT!A2:B559,{2},FALSE),VLOOKUP(E2032,SOTC_PORKMEAT!A2:B5441,{2},FALSE))), CUSTOMERS_PORKMEAT!A2:C951,{3},FALSE)</f>
      </c>
      <c r="V2032" s="1">
        <f>VLOOKUP(UPPER(IF(IFERROR(VLOOKUP(E2032,SOTC_PORKMEAT!A2:B5441,{2},FALSE), TRUE)=TRUE, VLOOKUP(E2032,PICKUP_PORKMEAT!A2:B559,{2},FALSE),VLOOKUP(E2032,SOTC_PORKMEAT!A2:B5441,{2},FALSE))), CUSTOMERS_PORKMEAT!A2:D951,{4},FALSE)</f>
      </c>
      <c r="W2032" s="1">
        <f>VLOOKUP(H2032,SKU_PORKMEAT!A2:D683,{4},FALSE)</f>
      </c>
      <c r="X2032" s="1">
        <v>13</v>
      </c>
      <c r="Y2032" t="s">
        <v>54</v>
      </c>
    </row>
    <row r="2033" spans="1:25" x14ac:dyDescent="0.25">
      <c r="A2033" s="1">
        <v>2024</v>
      </c>
      <c r="B2033" s="1" t="s">
        <v>24</v>
      </c>
      <c r="C2033" s="1" t="s">
        <v>4178</v>
      </c>
      <c r="D2033" s="1" t="s">
        <v>5386</v>
      </c>
      <c r="E2033" s="1">
        <v>2100124168</v>
      </c>
      <c r="F2033" s="1" t="s">
        <v>59</v>
      </c>
      <c r="G2033" t="s">
        <v>28</v>
      </c>
      <c r="H2033" s="1">
        <v>1000000001221</v>
      </c>
      <c r="I2033" s="1" t="s">
        <v>60</v>
      </c>
      <c r="J2033" s="1" t="s">
        <v>60</v>
      </c>
      <c r="K2033" s="6" t="s">
        <v>5387</v>
      </c>
      <c r="L2033" t="s">
        <v>13</v>
      </c>
      <c r="M2033" t="s">
        <v>28</v>
      </c>
      <c r="N2033" s="6" t="s">
        <v>5387</v>
      </c>
      <c r="O2033" t="s">
        <v>28</v>
      </c>
      <c r="P2033" t="s">
        <v>28</v>
      </c>
      <c r="Q2033" t="s">
        <v>28</v>
      </c>
      <c r="R2033" s="7" t="s">
        <v>5388</v>
      </c>
      <c r="S2033" s="8">
        <f>R2033/N2033 * -1</f>
      </c>
      <c r="T2033">
        <f>VLOOKUP(H2033,SKU_PORKMEAT!A2:D683,{3},FALSE)</f>
      </c>
      <c r="U2033" s="1">
        <f>VLOOKUP(UPPER(IF(IFERROR(VLOOKUP(E2033,SOTC_PORKMEAT!A2:B5441,{2},FALSE), TRUE)=TRUE, VLOOKUP(E2033,PICKUP_PORKMEAT!A2:B559,{2},FALSE),VLOOKUP(E2033,SOTC_PORKMEAT!A2:B5441,{2},FALSE))), CUSTOMERS_PORKMEAT!A2:C951,{3},FALSE)</f>
      </c>
      <c r="V2033" s="1">
        <f>VLOOKUP(UPPER(IF(IFERROR(VLOOKUP(E2033,SOTC_PORKMEAT!A2:B5441,{2},FALSE), TRUE)=TRUE, VLOOKUP(E2033,PICKUP_PORKMEAT!A2:B559,{2},FALSE),VLOOKUP(E2033,SOTC_PORKMEAT!A2:B5441,{2},FALSE))), CUSTOMERS_PORKMEAT!A2:D951,{4},FALSE)</f>
      </c>
      <c r="W2033" s="1">
        <f>VLOOKUP(H2033,SKU_PORKMEAT!A2:D683,{4},FALSE)</f>
      </c>
      <c r="X2033" s="1">
        <v>12</v>
      </c>
      <c r="Y2033" t="s">
        <v>59</v>
      </c>
    </row>
    <row r="2034" spans="1:25" x14ac:dyDescent="0.25">
      <c r="A2034" s="1">
        <v>2024</v>
      </c>
      <c r="B2034" s="1" t="s">
        <v>24</v>
      </c>
      <c r="C2034" s="1" t="s">
        <v>4178</v>
      </c>
      <c r="D2034" s="1" t="s">
        <v>5389</v>
      </c>
      <c r="E2034" s="1">
        <v>2100124174</v>
      </c>
      <c r="F2034" s="1" t="s">
        <v>67</v>
      </c>
      <c r="G2034" t="s">
        <v>28</v>
      </c>
      <c r="H2034" s="1">
        <v>1000000001131</v>
      </c>
      <c r="I2034" s="1" t="s">
        <v>55</v>
      </c>
      <c r="J2034" s="1" t="s">
        <v>55</v>
      </c>
      <c r="K2034" s="6" t="s">
        <v>5390</v>
      </c>
      <c r="L2034" t="s">
        <v>13</v>
      </c>
      <c r="M2034" t="s">
        <v>28</v>
      </c>
      <c r="N2034" s="6" t="s">
        <v>5390</v>
      </c>
      <c r="O2034" t="s">
        <v>28</v>
      </c>
      <c r="P2034" t="s">
        <v>28</v>
      </c>
      <c r="Q2034" t="s">
        <v>28</v>
      </c>
      <c r="R2034" s="7" t="s">
        <v>5391</v>
      </c>
      <c r="S2034" s="8">
        <f>R2034/N2034 * -1</f>
      </c>
      <c r="T2034">
        <f>VLOOKUP(H2034,SKU_PORKMEAT!A2:D683,{3},FALSE)</f>
      </c>
      <c r="U2034" s="1">
        <f>VLOOKUP(UPPER(IF(IFERROR(VLOOKUP(E2034,SOTC_PORKMEAT!A2:B5441,{2},FALSE), TRUE)=TRUE, VLOOKUP(E2034,PICKUP_PORKMEAT!A2:B559,{2},FALSE),VLOOKUP(E2034,SOTC_PORKMEAT!A2:B5441,{2},FALSE))), CUSTOMERS_PORKMEAT!A2:C951,{3},FALSE)</f>
      </c>
      <c r="V2034" s="1">
        <f>VLOOKUP(UPPER(IF(IFERROR(VLOOKUP(E2034,SOTC_PORKMEAT!A2:B5441,{2},FALSE), TRUE)=TRUE, VLOOKUP(E2034,PICKUP_PORKMEAT!A2:B559,{2},FALSE),VLOOKUP(E2034,SOTC_PORKMEAT!A2:B5441,{2},FALSE))), CUSTOMERS_PORKMEAT!A2:D951,{4},FALSE)</f>
      </c>
      <c r="W2034" s="1">
        <f>VLOOKUP(H2034,SKU_PORKMEAT!A2:D683,{4},FALSE)</f>
      </c>
      <c r="X2034" s="1">
        <v>10</v>
      </c>
      <c r="Y2034" t="s">
        <v>67</v>
      </c>
    </row>
    <row r="2035" spans="1:25" x14ac:dyDescent="0.25">
      <c r="A2035" s="1">
        <v>2024</v>
      </c>
      <c r="B2035" s="1" t="s">
        <v>24</v>
      </c>
      <c r="C2035" s="1" t="s">
        <v>4178</v>
      </c>
      <c r="D2035" s="1" t="s">
        <v>5392</v>
      </c>
      <c r="E2035" s="1">
        <v>2100124172</v>
      </c>
      <c r="F2035" s="1" t="s">
        <v>67</v>
      </c>
      <c r="G2035" t="s">
        <v>28</v>
      </c>
      <c r="H2035" s="1">
        <v>1000000001131</v>
      </c>
      <c r="I2035" s="1" t="s">
        <v>55</v>
      </c>
      <c r="J2035" s="1" t="s">
        <v>55</v>
      </c>
      <c r="K2035" s="6" t="s">
        <v>5393</v>
      </c>
      <c r="L2035" t="s">
        <v>13</v>
      </c>
      <c r="M2035" t="s">
        <v>28</v>
      </c>
      <c r="N2035" s="6" t="s">
        <v>5393</v>
      </c>
      <c r="O2035" t="s">
        <v>28</v>
      </c>
      <c r="P2035" t="s">
        <v>28</v>
      </c>
      <c r="Q2035" t="s">
        <v>28</v>
      </c>
      <c r="R2035" s="7" t="s">
        <v>5394</v>
      </c>
      <c r="S2035" s="8">
        <f>R2035/N2035 * -1</f>
      </c>
      <c r="T2035">
        <f>VLOOKUP(H2035,SKU_PORKMEAT!A2:D683,{3},FALSE)</f>
      </c>
      <c r="U2035" s="1">
        <f>VLOOKUP(UPPER(IF(IFERROR(VLOOKUP(E2035,SOTC_PORKMEAT!A2:B5441,{2},FALSE), TRUE)=TRUE, VLOOKUP(E2035,PICKUP_PORKMEAT!A2:B559,{2},FALSE),VLOOKUP(E2035,SOTC_PORKMEAT!A2:B5441,{2},FALSE))), CUSTOMERS_PORKMEAT!A2:C951,{3},FALSE)</f>
      </c>
      <c r="V2035" s="1">
        <f>VLOOKUP(UPPER(IF(IFERROR(VLOOKUP(E2035,SOTC_PORKMEAT!A2:B5441,{2},FALSE), TRUE)=TRUE, VLOOKUP(E2035,PICKUP_PORKMEAT!A2:B559,{2},FALSE),VLOOKUP(E2035,SOTC_PORKMEAT!A2:B5441,{2},FALSE))), CUSTOMERS_PORKMEAT!A2:D951,{4},FALSE)</f>
      </c>
      <c r="W2035" s="1">
        <f>VLOOKUP(H2035,SKU_PORKMEAT!A2:D683,{4},FALSE)</f>
      </c>
      <c r="X2035" s="1">
        <v>10</v>
      </c>
      <c r="Y2035" t="s">
        <v>67</v>
      </c>
    </row>
    <row r="2036" spans="1:25" x14ac:dyDescent="0.25">
      <c r="A2036" s="1">
        <v>2024</v>
      </c>
      <c r="B2036" s="1" t="s">
        <v>24</v>
      </c>
      <c r="C2036" s="1" t="s">
        <v>4178</v>
      </c>
      <c r="D2036" s="1" t="s">
        <v>5395</v>
      </c>
      <c r="E2036" s="1">
        <v>2100124175</v>
      </c>
      <c r="F2036" s="1" t="s">
        <v>67</v>
      </c>
      <c r="G2036" t="s">
        <v>28</v>
      </c>
      <c r="H2036" s="1">
        <v>1000000001131</v>
      </c>
      <c r="I2036" s="1" t="s">
        <v>55</v>
      </c>
      <c r="J2036" s="1" t="s">
        <v>55</v>
      </c>
      <c r="K2036" s="6" t="s">
        <v>5396</v>
      </c>
      <c r="L2036" t="s">
        <v>13</v>
      </c>
      <c r="M2036" t="s">
        <v>28</v>
      </c>
      <c r="N2036" s="6" t="s">
        <v>5396</v>
      </c>
      <c r="O2036" t="s">
        <v>28</v>
      </c>
      <c r="P2036" t="s">
        <v>28</v>
      </c>
      <c r="Q2036" t="s">
        <v>28</v>
      </c>
      <c r="R2036" s="7" t="s">
        <v>5397</v>
      </c>
      <c r="S2036" s="8">
        <f>R2036/N2036 * -1</f>
      </c>
      <c r="T2036">
        <f>VLOOKUP(H2036,SKU_PORKMEAT!A2:D683,{3},FALSE)</f>
      </c>
      <c r="U2036" s="1">
        <f>VLOOKUP(UPPER(IF(IFERROR(VLOOKUP(E2036,SOTC_PORKMEAT!A2:B5441,{2},FALSE), TRUE)=TRUE, VLOOKUP(E2036,PICKUP_PORKMEAT!A2:B559,{2},FALSE),VLOOKUP(E2036,SOTC_PORKMEAT!A2:B5441,{2},FALSE))), CUSTOMERS_PORKMEAT!A2:C951,{3},FALSE)</f>
      </c>
      <c r="V2036" s="1">
        <f>VLOOKUP(UPPER(IF(IFERROR(VLOOKUP(E2036,SOTC_PORKMEAT!A2:B5441,{2},FALSE), TRUE)=TRUE, VLOOKUP(E2036,PICKUP_PORKMEAT!A2:B559,{2},FALSE),VLOOKUP(E2036,SOTC_PORKMEAT!A2:B5441,{2},FALSE))), CUSTOMERS_PORKMEAT!A2:D951,{4},FALSE)</f>
      </c>
      <c r="W2036" s="1">
        <f>VLOOKUP(H2036,SKU_PORKMEAT!A2:D683,{4},FALSE)</f>
      </c>
      <c r="X2036" s="1">
        <v>10</v>
      </c>
      <c r="Y2036" t="s">
        <v>67</v>
      </c>
    </row>
    <row r="2037" spans="1:25" x14ac:dyDescent="0.25">
      <c r="A2037" s="1">
        <v>2024</v>
      </c>
      <c r="B2037" s="1" t="s">
        <v>24</v>
      </c>
      <c r="C2037" s="1" t="s">
        <v>4178</v>
      </c>
      <c r="D2037" s="1" t="s">
        <v>5398</v>
      </c>
      <c r="E2037" s="1">
        <v>2100124171</v>
      </c>
      <c r="F2037" s="1" t="s">
        <v>67</v>
      </c>
      <c r="G2037" t="s">
        <v>28</v>
      </c>
      <c r="H2037" s="1">
        <v>1000000001131</v>
      </c>
      <c r="I2037" s="1" t="s">
        <v>55</v>
      </c>
      <c r="J2037" s="1" t="s">
        <v>55</v>
      </c>
      <c r="K2037" s="6" t="s">
        <v>5399</v>
      </c>
      <c r="L2037" t="s">
        <v>13</v>
      </c>
      <c r="M2037" t="s">
        <v>28</v>
      </c>
      <c r="N2037" s="6" t="s">
        <v>5399</v>
      </c>
      <c r="O2037" t="s">
        <v>28</v>
      </c>
      <c r="P2037" t="s">
        <v>28</v>
      </c>
      <c r="Q2037" t="s">
        <v>28</v>
      </c>
      <c r="R2037" s="7" t="s">
        <v>5400</v>
      </c>
      <c r="S2037" s="8">
        <f>R2037/N2037 * -1</f>
      </c>
      <c r="T2037">
        <f>VLOOKUP(H2037,SKU_PORKMEAT!A2:D683,{3},FALSE)</f>
      </c>
      <c r="U2037" s="1">
        <f>VLOOKUP(UPPER(IF(IFERROR(VLOOKUP(E2037,SOTC_PORKMEAT!A2:B5441,{2},FALSE), TRUE)=TRUE, VLOOKUP(E2037,PICKUP_PORKMEAT!A2:B559,{2},FALSE),VLOOKUP(E2037,SOTC_PORKMEAT!A2:B5441,{2},FALSE))), CUSTOMERS_PORKMEAT!A2:C951,{3},FALSE)</f>
      </c>
      <c r="V2037" s="1">
        <f>VLOOKUP(UPPER(IF(IFERROR(VLOOKUP(E2037,SOTC_PORKMEAT!A2:B5441,{2},FALSE), TRUE)=TRUE, VLOOKUP(E2037,PICKUP_PORKMEAT!A2:B559,{2},FALSE),VLOOKUP(E2037,SOTC_PORKMEAT!A2:B5441,{2},FALSE))), CUSTOMERS_PORKMEAT!A2:D951,{4},FALSE)</f>
      </c>
      <c r="W2037" s="1">
        <f>VLOOKUP(H2037,SKU_PORKMEAT!A2:D683,{4},FALSE)</f>
      </c>
      <c r="X2037" s="1">
        <v>10</v>
      </c>
      <c r="Y2037" t="s">
        <v>67</v>
      </c>
    </row>
    <row r="2038" spans="1:25" x14ac:dyDescent="0.25">
      <c r="A2038" s="1">
        <v>2024</v>
      </c>
      <c r="B2038" s="1" t="s">
        <v>24</v>
      </c>
      <c r="C2038" s="1" t="s">
        <v>4178</v>
      </c>
      <c r="D2038" s="1" t="s">
        <v>5401</v>
      </c>
      <c r="E2038" s="1">
        <v>2100124170</v>
      </c>
      <c r="F2038" s="1" t="s">
        <v>67</v>
      </c>
      <c r="G2038" t="s">
        <v>28</v>
      </c>
      <c r="H2038" s="1">
        <v>1000000001131</v>
      </c>
      <c r="I2038" s="1" t="s">
        <v>55</v>
      </c>
      <c r="J2038" s="1" t="s">
        <v>55</v>
      </c>
      <c r="K2038" s="6" t="s">
        <v>5402</v>
      </c>
      <c r="L2038" t="s">
        <v>13</v>
      </c>
      <c r="M2038" t="s">
        <v>28</v>
      </c>
      <c r="N2038" s="6" t="s">
        <v>5402</v>
      </c>
      <c r="O2038" t="s">
        <v>28</v>
      </c>
      <c r="P2038" t="s">
        <v>28</v>
      </c>
      <c r="Q2038" t="s">
        <v>28</v>
      </c>
      <c r="R2038" s="7" t="s">
        <v>5403</v>
      </c>
      <c r="S2038" s="8">
        <f>R2038/N2038 * -1</f>
      </c>
      <c r="T2038">
        <f>VLOOKUP(H2038,SKU_PORKMEAT!A2:D683,{3},FALSE)</f>
      </c>
      <c r="U2038" s="1">
        <f>VLOOKUP(UPPER(IF(IFERROR(VLOOKUP(E2038,SOTC_PORKMEAT!A2:B5441,{2},FALSE), TRUE)=TRUE, VLOOKUP(E2038,PICKUP_PORKMEAT!A2:B559,{2},FALSE),VLOOKUP(E2038,SOTC_PORKMEAT!A2:B5441,{2},FALSE))), CUSTOMERS_PORKMEAT!A2:C951,{3},FALSE)</f>
      </c>
      <c r="V2038" s="1">
        <f>VLOOKUP(UPPER(IF(IFERROR(VLOOKUP(E2038,SOTC_PORKMEAT!A2:B5441,{2},FALSE), TRUE)=TRUE, VLOOKUP(E2038,PICKUP_PORKMEAT!A2:B559,{2},FALSE),VLOOKUP(E2038,SOTC_PORKMEAT!A2:B5441,{2},FALSE))), CUSTOMERS_PORKMEAT!A2:D951,{4},FALSE)</f>
      </c>
      <c r="W2038" s="1">
        <f>VLOOKUP(H2038,SKU_PORKMEAT!A2:D683,{4},FALSE)</f>
      </c>
      <c r="X2038" s="1">
        <v>10</v>
      </c>
      <c r="Y2038" t="s">
        <v>67</v>
      </c>
    </row>
    <row r="2039" spans="1:25" x14ac:dyDescent="0.25">
      <c r="A2039" s="1">
        <v>2024</v>
      </c>
      <c r="B2039" s="1" t="s">
        <v>24</v>
      </c>
      <c r="C2039" s="1" t="s">
        <v>4178</v>
      </c>
      <c r="D2039" s="1" t="s">
        <v>5404</v>
      </c>
      <c r="E2039" s="1">
        <v>2100124167</v>
      </c>
      <c r="F2039" s="1" t="s">
        <v>67</v>
      </c>
      <c r="G2039" t="s">
        <v>28</v>
      </c>
      <c r="H2039" s="1">
        <v>1000000001131</v>
      </c>
      <c r="I2039" s="1" t="s">
        <v>55</v>
      </c>
      <c r="J2039" s="1" t="s">
        <v>55</v>
      </c>
      <c r="K2039" s="6" t="s">
        <v>2443</v>
      </c>
      <c r="L2039" t="s">
        <v>13</v>
      </c>
      <c r="M2039" t="s">
        <v>28</v>
      </c>
      <c r="N2039" s="6" t="s">
        <v>2443</v>
      </c>
      <c r="O2039" t="s">
        <v>28</v>
      </c>
      <c r="P2039" t="s">
        <v>28</v>
      </c>
      <c r="Q2039" t="s">
        <v>28</v>
      </c>
      <c r="R2039" s="7" t="s">
        <v>5405</v>
      </c>
      <c r="S2039" s="8">
        <f>R2039/N2039 * -1</f>
      </c>
      <c r="T2039">
        <f>VLOOKUP(H2039,SKU_PORKMEAT!A2:D683,{3},FALSE)</f>
      </c>
      <c r="U2039" s="1">
        <f>VLOOKUP(UPPER(IF(IFERROR(VLOOKUP(E2039,SOTC_PORKMEAT!A2:B5441,{2},FALSE), TRUE)=TRUE, VLOOKUP(E2039,PICKUP_PORKMEAT!A2:B559,{2},FALSE),VLOOKUP(E2039,SOTC_PORKMEAT!A2:B5441,{2},FALSE))), CUSTOMERS_PORKMEAT!A2:C951,{3},FALSE)</f>
      </c>
      <c r="V2039" s="1">
        <f>VLOOKUP(UPPER(IF(IFERROR(VLOOKUP(E2039,SOTC_PORKMEAT!A2:B5441,{2},FALSE), TRUE)=TRUE, VLOOKUP(E2039,PICKUP_PORKMEAT!A2:B559,{2},FALSE),VLOOKUP(E2039,SOTC_PORKMEAT!A2:B5441,{2},FALSE))), CUSTOMERS_PORKMEAT!A2:D951,{4},FALSE)</f>
      </c>
      <c r="W2039" s="1">
        <f>VLOOKUP(H2039,SKU_PORKMEAT!A2:D683,{4},FALSE)</f>
      </c>
      <c r="X2039" s="1">
        <v>10</v>
      </c>
      <c r="Y2039" t="s">
        <v>67</v>
      </c>
    </row>
    <row r="2040" spans="1:25" x14ac:dyDescent="0.25">
      <c r="A2040" s="1">
        <v>2024</v>
      </c>
      <c r="B2040" s="1" t="s">
        <v>24</v>
      </c>
      <c r="C2040" s="1" t="s">
        <v>4178</v>
      </c>
      <c r="D2040" s="1" t="s">
        <v>5406</v>
      </c>
      <c r="E2040" s="1">
        <v>2100124185</v>
      </c>
      <c r="F2040" s="1" t="s">
        <v>72</v>
      </c>
      <c r="G2040" t="s">
        <v>28</v>
      </c>
      <c r="H2040" s="1">
        <v>1000000001128</v>
      </c>
      <c r="I2040" s="1" t="s">
        <v>73</v>
      </c>
      <c r="J2040" s="1" t="s">
        <v>73</v>
      </c>
      <c r="K2040" s="6" t="s">
        <v>5407</v>
      </c>
      <c r="L2040" t="s">
        <v>13</v>
      </c>
      <c r="M2040" t="s">
        <v>28</v>
      </c>
      <c r="N2040" s="6" t="s">
        <v>5407</v>
      </c>
      <c r="O2040" t="s">
        <v>28</v>
      </c>
      <c r="P2040" t="s">
        <v>28</v>
      </c>
      <c r="Q2040" t="s">
        <v>28</v>
      </c>
      <c r="R2040" s="7" t="s">
        <v>5408</v>
      </c>
      <c r="S2040" s="8">
        <f>R2040/N2040 * -1</f>
      </c>
      <c r="T2040">
        <f>VLOOKUP(H2040,SKU_PORKMEAT!A2:D683,{3},FALSE)</f>
      </c>
      <c r="U2040" s="1">
        <f>VLOOKUP(UPPER(IF(IFERROR(VLOOKUP(E2040,SOTC_PORKMEAT!A2:B5441,{2},FALSE), TRUE)=TRUE, VLOOKUP(E2040,PICKUP_PORKMEAT!A2:B559,{2},FALSE),VLOOKUP(E2040,SOTC_PORKMEAT!A2:B5441,{2},FALSE))), CUSTOMERS_PORKMEAT!A2:C951,{3},FALSE)</f>
      </c>
      <c r="V2040" s="1">
        <f>VLOOKUP(UPPER(IF(IFERROR(VLOOKUP(E2040,SOTC_PORKMEAT!A2:B5441,{2},FALSE), TRUE)=TRUE, VLOOKUP(E2040,PICKUP_PORKMEAT!A2:B559,{2},FALSE),VLOOKUP(E2040,SOTC_PORKMEAT!A2:B5441,{2},FALSE))), CUSTOMERS_PORKMEAT!A2:D951,{4},FALSE)</f>
      </c>
      <c r="W2040" s="1">
        <f>VLOOKUP(H2040,SKU_PORKMEAT!A2:D683,{4},FALSE)</f>
      </c>
      <c r="X2040" s="1">
        <v>15</v>
      </c>
      <c r="Y2040" t="s">
        <v>72</v>
      </c>
    </row>
    <row r="2041" spans="1:25" x14ac:dyDescent="0.25">
      <c r="A2041" s="1">
        <v>2024</v>
      </c>
      <c r="B2041" s="1" t="s">
        <v>24</v>
      </c>
      <c r="C2041" s="1" t="s">
        <v>4178</v>
      </c>
      <c r="D2041" s="1" t="s">
        <v>5409</v>
      </c>
      <c r="E2041" s="1">
        <v>2100124169</v>
      </c>
      <c r="F2041" s="1" t="s">
        <v>77</v>
      </c>
      <c r="G2041" t="s">
        <v>28</v>
      </c>
      <c r="H2041" s="1">
        <v>1000000000668</v>
      </c>
      <c r="I2041" s="1" t="s">
        <v>81</v>
      </c>
      <c r="J2041" s="1" t="s">
        <v>81</v>
      </c>
      <c r="K2041" s="6" t="s">
        <v>3593</v>
      </c>
      <c r="L2041" t="s">
        <v>13</v>
      </c>
      <c r="M2041" t="s">
        <v>28</v>
      </c>
      <c r="N2041" s="6" t="s">
        <v>3593</v>
      </c>
      <c r="O2041" t="s">
        <v>28</v>
      </c>
      <c r="P2041" t="s">
        <v>28</v>
      </c>
      <c r="Q2041" t="s">
        <v>28</v>
      </c>
      <c r="R2041" s="7" t="s">
        <v>5410</v>
      </c>
      <c r="S2041" s="8">
        <f>R2041/N2041 * -1</f>
      </c>
      <c r="T2041">
        <f>VLOOKUP(H2041,SKU_PORKMEAT!A2:D683,{3},FALSE)</f>
      </c>
      <c r="U2041" s="1">
        <f>VLOOKUP(UPPER(IF(IFERROR(VLOOKUP(E2041,SOTC_PORKMEAT!A2:B5441,{2},FALSE), TRUE)=TRUE, VLOOKUP(E2041,PICKUP_PORKMEAT!A2:B559,{2},FALSE),VLOOKUP(E2041,SOTC_PORKMEAT!A2:B5441,{2},FALSE))), CUSTOMERS_PORKMEAT!A2:C951,{3},FALSE)</f>
      </c>
      <c r="V2041" s="1">
        <f>VLOOKUP(UPPER(IF(IFERROR(VLOOKUP(E2041,SOTC_PORKMEAT!A2:B5441,{2},FALSE), TRUE)=TRUE, VLOOKUP(E2041,PICKUP_PORKMEAT!A2:B559,{2},FALSE),VLOOKUP(E2041,SOTC_PORKMEAT!A2:B5441,{2},FALSE))), CUSTOMERS_PORKMEAT!A2:D951,{4},FALSE)</f>
      </c>
      <c r="W2041" s="1">
        <f>VLOOKUP(H2041,SKU_PORKMEAT!A2:D683,{4},FALSE)</f>
      </c>
      <c r="X2041" s="1">
        <v>13</v>
      </c>
      <c r="Y2041" t="s">
        <v>77</v>
      </c>
    </row>
    <row r="2042" spans="1:25" x14ac:dyDescent="0.25">
      <c r="A2042" s="1">
        <v>2024</v>
      </c>
      <c r="B2042" s="1" t="s">
        <v>24</v>
      </c>
      <c r="C2042" s="1" t="s">
        <v>4178</v>
      </c>
      <c r="D2042" s="1" t="s">
        <v>5409</v>
      </c>
      <c r="E2042" s="1">
        <v>2100124169</v>
      </c>
      <c r="F2042" s="1" t="s">
        <v>77</v>
      </c>
      <c r="G2042" t="s">
        <v>28</v>
      </c>
      <c r="H2042" s="1">
        <v>1000000001134</v>
      </c>
      <c r="I2042" s="1" t="s">
        <v>516</v>
      </c>
      <c r="J2042" s="1" t="s">
        <v>516</v>
      </c>
      <c r="K2042" s="6" t="s">
        <v>5411</v>
      </c>
      <c r="L2042" t="s">
        <v>13</v>
      </c>
      <c r="M2042" t="s">
        <v>28</v>
      </c>
      <c r="N2042" s="6" t="s">
        <v>5411</v>
      </c>
      <c r="O2042" t="s">
        <v>28</v>
      </c>
      <c r="P2042" t="s">
        <v>28</v>
      </c>
      <c r="Q2042" t="s">
        <v>28</v>
      </c>
      <c r="R2042" s="7" t="s">
        <v>5412</v>
      </c>
      <c r="S2042" s="8">
        <f>R2042/N2042 * -1</f>
      </c>
      <c r="T2042">
        <f>VLOOKUP(H2042,SKU_PORKMEAT!A2:D683,{3},FALSE)</f>
      </c>
      <c r="U2042" s="1">
        <f>VLOOKUP(UPPER(IF(IFERROR(VLOOKUP(E2042,SOTC_PORKMEAT!A2:B5441,{2},FALSE), TRUE)=TRUE, VLOOKUP(E2042,PICKUP_PORKMEAT!A2:B559,{2},FALSE),VLOOKUP(E2042,SOTC_PORKMEAT!A2:B5441,{2},FALSE))), CUSTOMERS_PORKMEAT!A2:C951,{3},FALSE)</f>
      </c>
      <c r="V2042" s="1">
        <f>VLOOKUP(UPPER(IF(IFERROR(VLOOKUP(E2042,SOTC_PORKMEAT!A2:B5441,{2},FALSE), TRUE)=TRUE, VLOOKUP(E2042,PICKUP_PORKMEAT!A2:B559,{2},FALSE),VLOOKUP(E2042,SOTC_PORKMEAT!A2:B5441,{2},FALSE))), CUSTOMERS_PORKMEAT!A2:D951,{4},FALSE)</f>
      </c>
      <c r="W2042" s="1">
        <f>VLOOKUP(H2042,SKU_PORKMEAT!A2:D683,{4},FALSE)</f>
      </c>
      <c r="X2042" s="1">
        <v>13</v>
      </c>
      <c r="Y2042" t="s">
        <v>77</v>
      </c>
    </row>
    <row r="2043" spans="1:25" x14ac:dyDescent="0.25">
      <c r="A2043" s="1">
        <v>2024</v>
      </c>
      <c r="B2043" s="1" t="s">
        <v>24</v>
      </c>
      <c r="C2043" s="1" t="s">
        <v>4178</v>
      </c>
      <c r="D2043" s="1" t="s">
        <v>5409</v>
      </c>
      <c r="E2043" s="1">
        <v>2100124169</v>
      </c>
      <c r="F2043" s="1" t="s">
        <v>77</v>
      </c>
      <c r="G2043" t="s">
        <v>28</v>
      </c>
      <c r="H2043" s="1">
        <v>1000000001136</v>
      </c>
      <c r="I2043" s="1" t="s">
        <v>519</v>
      </c>
      <c r="J2043" s="1" t="s">
        <v>519</v>
      </c>
      <c r="K2043" s="6" t="s">
        <v>5413</v>
      </c>
      <c r="L2043" t="s">
        <v>13</v>
      </c>
      <c r="M2043" t="s">
        <v>28</v>
      </c>
      <c r="N2043" s="6" t="s">
        <v>5413</v>
      </c>
      <c r="O2043" t="s">
        <v>28</v>
      </c>
      <c r="P2043" t="s">
        <v>28</v>
      </c>
      <c r="Q2043" t="s">
        <v>28</v>
      </c>
      <c r="R2043" s="7" t="s">
        <v>5414</v>
      </c>
      <c r="S2043" s="8">
        <f>R2043/N2043 * -1</f>
      </c>
      <c r="T2043">
        <f>VLOOKUP(H2043,SKU_PORKMEAT!A2:D683,{3},FALSE)</f>
      </c>
      <c r="U2043" s="1">
        <f>VLOOKUP(UPPER(IF(IFERROR(VLOOKUP(E2043,SOTC_PORKMEAT!A2:B5441,{2},FALSE), TRUE)=TRUE, VLOOKUP(E2043,PICKUP_PORKMEAT!A2:B559,{2},FALSE),VLOOKUP(E2043,SOTC_PORKMEAT!A2:B5441,{2},FALSE))), CUSTOMERS_PORKMEAT!A2:C951,{3},FALSE)</f>
      </c>
      <c r="V2043" s="1">
        <f>VLOOKUP(UPPER(IF(IFERROR(VLOOKUP(E2043,SOTC_PORKMEAT!A2:B5441,{2},FALSE), TRUE)=TRUE, VLOOKUP(E2043,PICKUP_PORKMEAT!A2:B559,{2},FALSE),VLOOKUP(E2043,SOTC_PORKMEAT!A2:B5441,{2},FALSE))), CUSTOMERS_PORKMEAT!A2:D951,{4},FALSE)</f>
      </c>
      <c r="W2043" s="1">
        <f>VLOOKUP(H2043,SKU_PORKMEAT!A2:D683,{4},FALSE)</f>
      </c>
      <c r="X2043" s="1">
        <v>13</v>
      </c>
      <c r="Y2043" t="s">
        <v>77</v>
      </c>
    </row>
    <row r="2044" spans="1:25" x14ac:dyDescent="0.25">
      <c r="A2044" s="1">
        <v>2024</v>
      </c>
      <c r="B2044" s="1" t="s">
        <v>24</v>
      </c>
      <c r="C2044" s="1" t="s">
        <v>4178</v>
      </c>
      <c r="D2044" s="1" t="s">
        <v>5415</v>
      </c>
      <c r="E2044" s="1">
        <v>2100124155</v>
      </c>
      <c r="F2044" s="1" t="s">
        <v>92</v>
      </c>
      <c r="G2044" t="s">
        <v>28</v>
      </c>
      <c r="H2044" s="1">
        <v>1000000001128</v>
      </c>
      <c r="I2044" s="1" t="s">
        <v>73</v>
      </c>
      <c r="J2044" s="1" t="s">
        <v>73</v>
      </c>
      <c r="K2044" s="6" t="s">
        <v>5416</v>
      </c>
      <c r="L2044" t="s">
        <v>13</v>
      </c>
      <c r="M2044" t="s">
        <v>28</v>
      </c>
      <c r="N2044" s="6" t="s">
        <v>5416</v>
      </c>
      <c r="O2044" t="s">
        <v>28</v>
      </c>
      <c r="P2044" t="s">
        <v>28</v>
      </c>
      <c r="Q2044" t="s">
        <v>28</v>
      </c>
      <c r="R2044" s="7" t="s">
        <v>5417</v>
      </c>
      <c r="S2044" s="8">
        <f>R2044/N2044 * -1</f>
      </c>
      <c r="T2044">
        <f>VLOOKUP(H2044,SKU_PORKMEAT!A2:D683,{3},FALSE)</f>
      </c>
      <c r="U2044" s="1">
        <f>VLOOKUP(UPPER(IF(IFERROR(VLOOKUP(E2044,SOTC_PORKMEAT!A2:B5441,{2},FALSE), TRUE)=TRUE, VLOOKUP(E2044,PICKUP_PORKMEAT!A2:B559,{2},FALSE),VLOOKUP(E2044,SOTC_PORKMEAT!A2:B5441,{2},FALSE))), CUSTOMERS_PORKMEAT!A2:C951,{3},FALSE)</f>
      </c>
      <c r="V2044" s="1">
        <f>VLOOKUP(UPPER(IF(IFERROR(VLOOKUP(E2044,SOTC_PORKMEAT!A2:B5441,{2},FALSE), TRUE)=TRUE, VLOOKUP(E2044,PICKUP_PORKMEAT!A2:B559,{2},FALSE),VLOOKUP(E2044,SOTC_PORKMEAT!A2:B5441,{2},FALSE))), CUSTOMERS_PORKMEAT!A2:D951,{4},FALSE)</f>
      </c>
      <c r="W2044" s="1">
        <f>VLOOKUP(H2044,SKU_PORKMEAT!A2:D683,{4},FALSE)</f>
      </c>
      <c r="X2044" s="1">
        <v>15</v>
      </c>
      <c r="Y2044" t="s">
        <v>92</v>
      </c>
    </row>
    <row r="2045" spans="1:25" x14ac:dyDescent="0.25">
      <c r="A2045" s="1">
        <v>2024</v>
      </c>
      <c r="B2045" s="1" t="s">
        <v>24</v>
      </c>
      <c r="C2045" s="1" t="s">
        <v>4178</v>
      </c>
      <c r="D2045" s="1" t="s">
        <v>5418</v>
      </c>
      <c r="E2045" s="1">
        <v>2100124188</v>
      </c>
      <c r="F2045" s="1" t="s">
        <v>96</v>
      </c>
      <c r="G2045" t="s">
        <v>28</v>
      </c>
      <c r="H2045" s="1">
        <v>1000000001128</v>
      </c>
      <c r="I2045" s="1" t="s">
        <v>73</v>
      </c>
      <c r="J2045" s="1" t="s">
        <v>73</v>
      </c>
      <c r="K2045" s="6" t="s">
        <v>5419</v>
      </c>
      <c r="L2045" t="s">
        <v>13</v>
      </c>
      <c r="M2045" t="s">
        <v>28</v>
      </c>
      <c r="N2045" s="6" t="s">
        <v>5419</v>
      </c>
      <c r="O2045" t="s">
        <v>28</v>
      </c>
      <c r="P2045" t="s">
        <v>28</v>
      </c>
      <c r="Q2045" t="s">
        <v>28</v>
      </c>
      <c r="R2045" s="7" t="s">
        <v>5420</v>
      </c>
      <c r="S2045" s="8">
        <f>R2045/N2045 * -1</f>
      </c>
      <c r="T2045">
        <f>VLOOKUP(H2045,SKU_PORKMEAT!A2:D683,{3},FALSE)</f>
      </c>
      <c r="U2045" s="1">
        <f>VLOOKUP(UPPER(IF(IFERROR(VLOOKUP(E2045,SOTC_PORKMEAT!A2:B5441,{2},FALSE), TRUE)=TRUE, VLOOKUP(E2045,PICKUP_PORKMEAT!A2:B559,{2},FALSE),VLOOKUP(E2045,SOTC_PORKMEAT!A2:B5441,{2},FALSE))), CUSTOMERS_PORKMEAT!A2:C951,{3},FALSE)</f>
      </c>
      <c r="V2045" s="1">
        <f>VLOOKUP(UPPER(IF(IFERROR(VLOOKUP(E2045,SOTC_PORKMEAT!A2:B5441,{2},FALSE), TRUE)=TRUE, VLOOKUP(E2045,PICKUP_PORKMEAT!A2:B559,{2},FALSE),VLOOKUP(E2045,SOTC_PORKMEAT!A2:B5441,{2},FALSE))), CUSTOMERS_PORKMEAT!A2:D951,{4},FALSE)</f>
      </c>
      <c r="W2045" s="1">
        <f>VLOOKUP(H2045,SKU_PORKMEAT!A2:D683,{4},FALSE)</f>
      </c>
      <c r="X2045" s="1">
        <v>15</v>
      </c>
      <c r="Y2045" t="s">
        <v>96</v>
      </c>
    </row>
    <row r="2046" spans="1:25" x14ac:dyDescent="0.25">
      <c r="A2046" s="1">
        <v>2024</v>
      </c>
      <c r="B2046" s="1" t="s">
        <v>24</v>
      </c>
      <c r="C2046" s="1" t="s">
        <v>4270</v>
      </c>
      <c r="D2046" s="1" t="s">
        <v>5421</v>
      </c>
      <c r="E2046" s="1">
        <v>2100124145</v>
      </c>
      <c r="F2046" s="1" t="s">
        <v>100</v>
      </c>
      <c r="G2046" t="s">
        <v>28</v>
      </c>
      <c r="H2046" s="1">
        <v>1000000001128</v>
      </c>
      <c r="I2046" s="1" t="s">
        <v>73</v>
      </c>
      <c r="J2046" s="1" t="s">
        <v>73</v>
      </c>
      <c r="K2046" s="6" t="s">
        <v>3710</v>
      </c>
      <c r="L2046" t="s">
        <v>13</v>
      </c>
      <c r="M2046" t="s">
        <v>28</v>
      </c>
      <c r="N2046" s="6" t="s">
        <v>3710</v>
      </c>
      <c r="O2046" t="s">
        <v>28</v>
      </c>
      <c r="P2046" t="s">
        <v>28</v>
      </c>
      <c r="Q2046" t="s">
        <v>28</v>
      </c>
      <c r="R2046" s="7" t="s">
        <v>5422</v>
      </c>
      <c r="S2046" s="8">
        <f>R2046/N2046 * -1</f>
      </c>
      <c r="T2046">
        <f>VLOOKUP(H2046,SKU_PORKMEAT!A2:D683,{3},FALSE)</f>
      </c>
      <c r="U2046" s="1">
        <f>VLOOKUP(UPPER(IF(IFERROR(VLOOKUP(E2046,SOTC_PORKMEAT!A2:B5441,{2},FALSE), TRUE)=TRUE, VLOOKUP(E2046,PICKUP_PORKMEAT!A2:B559,{2},FALSE),VLOOKUP(E2046,SOTC_PORKMEAT!A2:B5441,{2},FALSE))), CUSTOMERS_PORKMEAT!A2:C951,{3},FALSE)</f>
      </c>
      <c r="V2046" s="1">
        <f>VLOOKUP(UPPER(IF(IFERROR(VLOOKUP(E2046,SOTC_PORKMEAT!A2:B5441,{2},FALSE), TRUE)=TRUE, VLOOKUP(E2046,PICKUP_PORKMEAT!A2:B559,{2},FALSE),VLOOKUP(E2046,SOTC_PORKMEAT!A2:B5441,{2},FALSE))), CUSTOMERS_PORKMEAT!A2:D951,{4},FALSE)</f>
      </c>
      <c r="W2046" s="1">
        <f>VLOOKUP(H2046,SKU_PORKMEAT!A2:D683,{4},FALSE)</f>
      </c>
      <c r="X2046" s="1">
        <v>12</v>
      </c>
      <c r="Y2046" t="s">
        <v>100</v>
      </c>
    </row>
    <row r="2047" spans="1:25" x14ac:dyDescent="0.25">
      <c r="A2047" s="1">
        <v>2024</v>
      </c>
      <c r="B2047" s="1" t="s">
        <v>24</v>
      </c>
      <c r="C2047" s="1" t="s">
        <v>4178</v>
      </c>
      <c r="D2047" s="1" t="s">
        <v>5423</v>
      </c>
      <c r="E2047" s="1">
        <v>2100124179</v>
      </c>
      <c r="F2047" s="1" t="s">
        <v>49</v>
      </c>
      <c r="G2047" t="s">
        <v>28</v>
      </c>
      <c r="H2047" s="1">
        <v>1000000001127</v>
      </c>
      <c r="I2047" s="1" t="s">
        <v>50</v>
      </c>
      <c r="J2047" s="1" t="s">
        <v>50</v>
      </c>
      <c r="K2047" s="6" t="s">
        <v>5424</v>
      </c>
      <c r="L2047" t="s">
        <v>13</v>
      </c>
      <c r="M2047" t="s">
        <v>28</v>
      </c>
      <c r="N2047" s="6" t="s">
        <v>5424</v>
      </c>
      <c r="O2047" t="s">
        <v>28</v>
      </c>
      <c r="P2047" t="s">
        <v>28</v>
      </c>
      <c r="Q2047" t="s">
        <v>28</v>
      </c>
      <c r="R2047" s="7" t="s">
        <v>5425</v>
      </c>
      <c r="S2047" s="8">
        <f>R2047/N2047 * -1</f>
      </c>
      <c r="T2047">
        <f>VLOOKUP(H2047,SKU_PORKMEAT!A2:D683,{3},FALSE)</f>
      </c>
      <c r="U2047" s="1">
        <f>VLOOKUP(UPPER(IF(IFERROR(VLOOKUP(E2047,SOTC_PORKMEAT!A2:B5441,{2},FALSE), TRUE)=TRUE, VLOOKUP(E2047,PICKUP_PORKMEAT!A2:B559,{2},FALSE),VLOOKUP(E2047,SOTC_PORKMEAT!A2:B5441,{2},FALSE))), CUSTOMERS_PORKMEAT!A2:C951,{3},FALSE)</f>
      </c>
      <c r="V2047" s="1">
        <f>VLOOKUP(UPPER(IF(IFERROR(VLOOKUP(E2047,SOTC_PORKMEAT!A2:B5441,{2},FALSE), TRUE)=TRUE, VLOOKUP(E2047,PICKUP_PORKMEAT!A2:B559,{2},FALSE),VLOOKUP(E2047,SOTC_PORKMEAT!A2:B5441,{2},FALSE))), CUSTOMERS_PORKMEAT!A2:D951,{4},FALSE)</f>
      </c>
      <c r="W2047" s="1">
        <f>VLOOKUP(H2047,SKU_PORKMEAT!A2:D683,{4},FALSE)</f>
      </c>
      <c r="X2047" s="1">
        <v>15</v>
      </c>
      <c r="Y2047" t="s">
        <v>49</v>
      </c>
    </row>
    <row r="2048" spans="1:25" x14ac:dyDescent="0.25">
      <c r="A2048" s="1">
        <v>2024</v>
      </c>
      <c r="B2048" s="1" t="s">
        <v>24</v>
      </c>
      <c r="C2048" s="1" t="s">
        <v>4178</v>
      </c>
      <c r="D2048" s="1" t="s">
        <v>5426</v>
      </c>
      <c r="E2048" s="1">
        <v>2100124151</v>
      </c>
      <c r="F2048" s="1" t="s">
        <v>494</v>
      </c>
      <c r="G2048" t="s">
        <v>28</v>
      </c>
      <c r="H2048" s="1">
        <v>1000000001165</v>
      </c>
      <c r="I2048" s="1" t="s">
        <v>495</v>
      </c>
      <c r="J2048" s="1" t="s">
        <v>495</v>
      </c>
      <c r="K2048" s="6" t="s">
        <v>1055</v>
      </c>
      <c r="L2048" t="s">
        <v>13</v>
      </c>
      <c r="M2048" t="s">
        <v>28</v>
      </c>
      <c r="N2048" s="6" t="s">
        <v>1055</v>
      </c>
      <c r="O2048" t="s">
        <v>28</v>
      </c>
      <c r="P2048" t="s">
        <v>28</v>
      </c>
      <c r="Q2048" t="s">
        <v>28</v>
      </c>
      <c r="R2048" s="7" t="s">
        <v>5427</v>
      </c>
      <c r="S2048" s="8">
        <f>R2048/N2048 * -1</f>
      </c>
      <c r="T2048">
        <f>VLOOKUP(H2048,SKU_PORKMEAT!A2:D683,{3},FALSE)</f>
      </c>
      <c r="U2048" s="1">
        <f>VLOOKUP(UPPER(IF(IFERROR(VLOOKUP(E2048,SOTC_PORKMEAT!A2:B5441,{2},FALSE), TRUE)=TRUE, VLOOKUP(E2048,PICKUP_PORKMEAT!A2:B559,{2},FALSE),VLOOKUP(E2048,SOTC_PORKMEAT!A2:B5441,{2},FALSE))), CUSTOMERS_PORKMEAT!A2:C951,{3},FALSE)</f>
      </c>
      <c r="V2048" s="1">
        <f>VLOOKUP(UPPER(IF(IFERROR(VLOOKUP(E2048,SOTC_PORKMEAT!A2:B5441,{2},FALSE), TRUE)=TRUE, VLOOKUP(E2048,PICKUP_PORKMEAT!A2:B559,{2},FALSE),VLOOKUP(E2048,SOTC_PORKMEAT!A2:B5441,{2},FALSE))), CUSTOMERS_PORKMEAT!A2:D951,{4},FALSE)</f>
      </c>
      <c r="W2048" s="1">
        <f>VLOOKUP(H2048,SKU_PORKMEAT!A2:D683,{4},FALSE)</f>
      </c>
      <c r="X2048" s="1">
        <v>12</v>
      </c>
      <c r="Y2048" t="s">
        <v>494</v>
      </c>
    </row>
    <row r="2049" spans="1:25" x14ac:dyDescent="0.25">
      <c r="A2049" s="1">
        <v>2024</v>
      </c>
      <c r="B2049" s="1" t="s">
        <v>24</v>
      </c>
      <c r="C2049" s="1" t="s">
        <v>4178</v>
      </c>
      <c r="D2049" s="1" t="s">
        <v>5428</v>
      </c>
      <c r="E2049" s="1">
        <v>2100124152</v>
      </c>
      <c r="F2049" s="1" t="s">
        <v>499</v>
      </c>
      <c r="G2049" t="s">
        <v>28</v>
      </c>
      <c r="H2049" s="1">
        <v>1000000001165</v>
      </c>
      <c r="I2049" s="1" t="s">
        <v>495</v>
      </c>
      <c r="J2049" s="1" t="s">
        <v>495</v>
      </c>
      <c r="K2049" s="6" t="s">
        <v>5429</v>
      </c>
      <c r="L2049" t="s">
        <v>13</v>
      </c>
      <c r="M2049" t="s">
        <v>28</v>
      </c>
      <c r="N2049" s="6" t="s">
        <v>5429</v>
      </c>
      <c r="O2049" t="s">
        <v>28</v>
      </c>
      <c r="P2049" t="s">
        <v>28</v>
      </c>
      <c r="Q2049" t="s">
        <v>28</v>
      </c>
      <c r="R2049" s="7" t="s">
        <v>5430</v>
      </c>
      <c r="S2049" s="8">
        <f>R2049/N2049 * -1</f>
      </c>
      <c r="T2049">
        <f>VLOOKUP(H2049,SKU_PORKMEAT!A2:D683,{3},FALSE)</f>
      </c>
      <c r="U2049" s="1">
        <f>VLOOKUP(UPPER(IF(IFERROR(VLOOKUP(E2049,SOTC_PORKMEAT!A2:B5441,{2},FALSE), TRUE)=TRUE, VLOOKUP(E2049,PICKUP_PORKMEAT!A2:B559,{2},FALSE),VLOOKUP(E2049,SOTC_PORKMEAT!A2:B5441,{2},FALSE))), CUSTOMERS_PORKMEAT!A2:C951,{3},FALSE)</f>
      </c>
      <c r="V2049" s="1">
        <f>VLOOKUP(UPPER(IF(IFERROR(VLOOKUP(E2049,SOTC_PORKMEAT!A2:B5441,{2},FALSE), TRUE)=TRUE, VLOOKUP(E2049,PICKUP_PORKMEAT!A2:B559,{2},FALSE),VLOOKUP(E2049,SOTC_PORKMEAT!A2:B5441,{2},FALSE))), CUSTOMERS_PORKMEAT!A2:D951,{4},FALSE)</f>
      </c>
      <c r="W2049" s="1">
        <f>VLOOKUP(H2049,SKU_PORKMEAT!A2:D683,{4},FALSE)</f>
      </c>
      <c r="X2049" s="1">
        <v>12</v>
      </c>
      <c r="Y2049" t="s">
        <v>499</v>
      </c>
    </row>
    <row r="2050" spans="1:25" x14ac:dyDescent="0.25">
      <c r="A2050" s="1">
        <v>2024</v>
      </c>
      <c r="B2050" s="1" t="s">
        <v>24</v>
      </c>
      <c r="C2050" s="1" t="s">
        <v>4178</v>
      </c>
      <c r="D2050" s="1" t="s">
        <v>5431</v>
      </c>
      <c r="E2050" s="1">
        <v>2100124153</v>
      </c>
      <c r="F2050" s="1" t="s">
        <v>508</v>
      </c>
      <c r="G2050" t="s">
        <v>28</v>
      </c>
      <c r="H2050" s="1">
        <v>1000000001165</v>
      </c>
      <c r="I2050" s="1" t="s">
        <v>495</v>
      </c>
      <c r="J2050" s="1" t="s">
        <v>495</v>
      </c>
      <c r="K2050" s="6" t="s">
        <v>5432</v>
      </c>
      <c r="L2050" t="s">
        <v>13</v>
      </c>
      <c r="M2050" t="s">
        <v>28</v>
      </c>
      <c r="N2050" s="6" t="s">
        <v>5432</v>
      </c>
      <c r="O2050" t="s">
        <v>28</v>
      </c>
      <c r="P2050" t="s">
        <v>28</v>
      </c>
      <c r="Q2050" t="s">
        <v>28</v>
      </c>
      <c r="R2050" s="7" t="s">
        <v>5433</v>
      </c>
      <c r="S2050" s="8">
        <f>R2050/N2050 * -1</f>
      </c>
      <c r="T2050">
        <f>VLOOKUP(H2050,SKU_PORKMEAT!A2:D683,{3},FALSE)</f>
      </c>
      <c r="U2050" s="1">
        <f>VLOOKUP(UPPER(IF(IFERROR(VLOOKUP(E2050,SOTC_PORKMEAT!A2:B5441,{2},FALSE), TRUE)=TRUE, VLOOKUP(E2050,PICKUP_PORKMEAT!A2:B559,{2},FALSE),VLOOKUP(E2050,SOTC_PORKMEAT!A2:B5441,{2},FALSE))), CUSTOMERS_PORKMEAT!A2:C951,{3},FALSE)</f>
      </c>
      <c r="V2050" s="1">
        <f>VLOOKUP(UPPER(IF(IFERROR(VLOOKUP(E2050,SOTC_PORKMEAT!A2:B5441,{2},FALSE), TRUE)=TRUE, VLOOKUP(E2050,PICKUP_PORKMEAT!A2:B559,{2},FALSE),VLOOKUP(E2050,SOTC_PORKMEAT!A2:B5441,{2},FALSE))), CUSTOMERS_PORKMEAT!A2:D951,{4},FALSE)</f>
      </c>
      <c r="W2050" s="1">
        <f>VLOOKUP(H2050,SKU_PORKMEAT!A2:D683,{4},FALSE)</f>
      </c>
      <c r="X2050" s="1">
        <v>12</v>
      </c>
      <c r="Y2050" t="s">
        <v>508</v>
      </c>
    </row>
    <row r="2051" spans="1:25" x14ac:dyDescent="0.25">
      <c r="A2051" s="1">
        <v>2024</v>
      </c>
      <c r="B2051" s="1" t="s">
        <v>24</v>
      </c>
      <c r="C2051" s="1" t="s">
        <v>4178</v>
      </c>
      <c r="D2051" s="1" t="s">
        <v>5434</v>
      </c>
      <c r="E2051" s="1">
        <v>2100124146</v>
      </c>
      <c r="F2051" s="1" t="s">
        <v>512</v>
      </c>
      <c r="G2051" t="s">
        <v>28</v>
      </c>
      <c r="H2051" s="1">
        <v>1000000000762</v>
      </c>
      <c r="I2051" s="1" t="s">
        <v>504</v>
      </c>
      <c r="J2051" s="1" t="s">
        <v>504</v>
      </c>
      <c r="K2051" s="6" t="s">
        <v>1490</v>
      </c>
      <c r="L2051" t="s">
        <v>13</v>
      </c>
      <c r="M2051" t="s">
        <v>28</v>
      </c>
      <c r="N2051" s="6" t="s">
        <v>1490</v>
      </c>
      <c r="O2051" t="s">
        <v>28</v>
      </c>
      <c r="P2051" t="s">
        <v>28</v>
      </c>
      <c r="Q2051" t="s">
        <v>28</v>
      </c>
      <c r="R2051" s="7" t="s">
        <v>5435</v>
      </c>
      <c r="S2051" s="8">
        <f>R2051/N2051 * -1</f>
      </c>
      <c r="T2051">
        <f>VLOOKUP(H2051,SKU_PORKMEAT!A2:D683,{3},FALSE)</f>
      </c>
      <c r="U2051" s="1">
        <f>VLOOKUP(UPPER(IF(IFERROR(VLOOKUP(E2051,SOTC_PORKMEAT!A2:B5441,{2},FALSE), TRUE)=TRUE, VLOOKUP(E2051,PICKUP_PORKMEAT!A2:B559,{2},FALSE),VLOOKUP(E2051,SOTC_PORKMEAT!A2:B5441,{2},FALSE))), CUSTOMERS_PORKMEAT!A2:C951,{3},FALSE)</f>
      </c>
      <c r="V2051" s="1">
        <f>VLOOKUP(UPPER(IF(IFERROR(VLOOKUP(E2051,SOTC_PORKMEAT!A2:B5441,{2},FALSE), TRUE)=TRUE, VLOOKUP(E2051,PICKUP_PORKMEAT!A2:B559,{2},FALSE),VLOOKUP(E2051,SOTC_PORKMEAT!A2:B5441,{2},FALSE))), CUSTOMERS_PORKMEAT!A2:D951,{4},FALSE)</f>
      </c>
      <c r="W2051" s="1">
        <f>VLOOKUP(H2051,SKU_PORKMEAT!A2:D683,{4},FALSE)</f>
      </c>
      <c r="X2051" s="1">
        <v>12</v>
      </c>
      <c r="Y2051" t="s">
        <v>512</v>
      </c>
    </row>
    <row r="2052" spans="1:25" x14ac:dyDescent="0.25">
      <c r="A2052" s="1">
        <v>2024</v>
      </c>
      <c r="B2052" s="1" t="s">
        <v>24</v>
      </c>
      <c r="C2052" s="1" t="s">
        <v>4178</v>
      </c>
      <c r="D2052" s="1" t="s">
        <v>5436</v>
      </c>
      <c r="E2052" s="1">
        <v>2100124159</v>
      </c>
      <c r="F2052" s="1" t="s">
        <v>523</v>
      </c>
      <c r="G2052" t="s">
        <v>28</v>
      </c>
      <c r="H2052" s="1">
        <v>1000000001131</v>
      </c>
      <c r="I2052" s="1" t="s">
        <v>55</v>
      </c>
      <c r="J2052" s="1" t="s">
        <v>55</v>
      </c>
      <c r="K2052" s="6" t="s">
        <v>5437</v>
      </c>
      <c r="L2052" t="s">
        <v>13</v>
      </c>
      <c r="M2052" t="s">
        <v>28</v>
      </c>
      <c r="N2052" s="6" t="s">
        <v>5437</v>
      </c>
      <c r="O2052" t="s">
        <v>28</v>
      </c>
      <c r="P2052" t="s">
        <v>28</v>
      </c>
      <c r="Q2052" t="s">
        <v>28</v>
      </c>
      <c r="R2052" s="7" t="s">
        <v>5438</v>
      </c>
      <c r="S2052" s="8">
        <f>R2052/N2052 * -1</f>
      </c>
      <c r="T2052">
        <f>VLOOKUP(H2052,SKU_PORKMEAT!A2:D683,{3},FALSE)</f>
      </c>
      <c r="U2052" s="1">
        <f>VLOOKUP(UPPER(IF(IFERROR(VLOOKUP(E2052,SOTC_PORKMEAT!A2:B5441,{2},FALSE), TRUE)=TRUE, VLOOKUP(E2052,PICKUP_PORKMEAT!A2:B559,{2},FALSE),VLOOKUP(E2052,SOTC_PORKMEAT!A2:B5441,{2},FALSE))), CUSTOMERS_PORKMEAT!A2:C951,{3},FALSE)</f>
      </c>
      <c r="V2052" s="1">
        <f>VLOOKUP(UPPER(IF(IFERROR(VLOOKUP(E2052,SOTC_PORKMEAT!A2:B5441,{2},FALSE), TRUE)=TRUE, VLOOKUP(E2052,PICKUP_PORKMEAT!A2:B559,{2},FALSE),VLOOKUP(E2052,SOTC_PORKMEAT!A2:B5441,{2},FALSE))), CUSTOMERS_PORKMEAT!A2:D951,{4},FALSE)</f>
      </c>
      <c r="W2052" s="1">
        <f>VLOOKUP(H2052,SKU_PORKMEAT!A2:D683,{4},FALSE)</f>
      </c>
      <c r="X2052" s="1">
        <v>10</v>
      </c>
      <c r="Y2052" t="s">
        <v>523</v>
      </c>
    </row>
    <row r="2053" spans="1:25" x14ac:dyDescent="0.25">
      <c r="A2053" s="1">
        <v>2024</v>
      </c>
      <c r="B2053" s="1" t="s">
        <v>24</v>
      </c>
      <c r="C2053" s="1" t="s">
        <v>4178</v>
      </c>
      <c r="D2053" s="1" t="s">
        <v>5439</v>
      </c>
      <c r="E2053" s="1">
        <v>2100124165</v>
      </c>
      <c r="F2053" s="1" t="s">
        <v>291</v>
      </c>
      <c r="G2053" t="s">
        <v>28</v>
      </c>
      <c r="H2053" s="1">
        <v>1000000001131</v>
      </c>
      <c r="I2053" s="1" t="s">
        <v>55</v>
      </c>
      <c r="J2053" s="1" t="s">
        <v>55</v>
      </c>
      <c r="K2053" s="6" t="s">
        <v>5440</v>
      </c>
      <c r="L2053" t="s">
        <v>13</v>
      </c>
      <c r="M2053" t="s">
        <v>28</v>
      </c>
      <c r="N2053" s="6" t="s">
        <v>5440</v>
      </c>
      <c r="O2053" t="s">
        <v>28</v>
      </c>
      <c r="P2053" t="s">
        <v>28</v>
      </c>
      <c r="Q2053" t="s">
        <v>28</v>
      </c>
      <c r="R2053" s="7" t="s">
        <v>5441</v>
      </c>
      <c r="S2053" s="8">
        <f>R2053/N2053 * -1</f>
      </c>
      <c r="T2053">
        <f>VLOOKUP(H2053,SKU_PORKMEAT!A2:D683,{3},FALSE)</f>
      </c>
      <c r="U2053" s="1">
        <f>VLOOKUP(UPPER(IF(IFERROR(VLOOKUP(E2053,SOTC_PORKMEAT!A2:B5441,{2},FALSE), TRUE)=TRUE, VLOOKUP(E2053,PICKUP_PORKMEAT!A2:B559,{2},FALSE),VLOOKUP(E2053,SOTC_PORKMEAT!A2:B5441,{2},FALSE))), CUSTOMERS_PORKMEAT!A2:C951,{3},FALSE)</f>
      </c>
      <c r="V2053" s="1">
        <f>VLOOKUP(UPPER(IF(IFERROR(VLOOKUP(E2053,SOTC_PORKMEAT!A2:B5441,{2},FALSE), TRUE)=TRUE, VLOOKUP(E2053,PICKUP_PORKMEAT!A2:B559,{2},FALSE),VLOOKUP(E2053,SOTC_PORKMEAT!A2:B5441,{2},FALSE))), CUSTOMERS_PORKMEAT!A2:D951,{4},FALSE)</f>
      </c>
      <c r="W2053" s="1">
        <f>VLOOKUP(H2053,SKU_PORKMEAT!A2:D683,{4},FALSE)</f>
      </c>
      <c r="X2053" s="1">
        <v>10</v>
      </c>
      <c r="Y2053" t="s">
        <v>291</v>
      </c>
    </row>
    <row r="2054" spans="1:25" x14ac:dyDescent="0.25">
      <c r="A2054" s="1">
        <v>2024</v>
      </c>
      <c r="B2054" s="1" t="s">
        <v>24</v>
      </c>
      <c r="C2054" s="1" t="s">
        <v>4178</v>
      </c>
      <c r="D2054" s="1" t="s">
        <v>5442</v>
      </c>
      <c r="E2054" s="1">
        <v>2100124166</v>
      </c>
      <c r="F2054" s="1" t="s">
        <v>287</v>
      </c>
      <c r="G2054" t="s">
        <v>28</v>
      </c>
      <c r="H2054" s="1">
        <v>1000000001131</v>
      </c>
      <c r="I2054" s="1" t="s">
        <v>55</v>
      </c>
      <c r="J2054" s="1" t="s">
        <v>55</v>
      </c>
      <c r="K2054" s="6" t="s">
        <v>2920</v>
      </c>
      <c r="L2054" t="s">
        <v>13</v>
      </c>
      <c r="M2054" t="s">
        <v>28</v>
      </c>
      <c r="N2054" s="6" t="s">
        <v>2920</v>
      </c>
      <c r="O2054" t="s">
        <v>28</v>
      </c>
      <c r="P2054" t="s">
        <v>28</v>
      </c>
      <c r="Q2054" t="s">
        <v>28</v>
      </c>
      <c r="R2054" s="7" t="s">
        <v>5443</v>
      </c>
      <c r="S2054" s="8">
        <f>R2054/N2054 * -1</f>
      </c>
      <c r="T2054">
        <f>VLOOKUP(H2054,SKU_PORKMEAT!A2:D683,{3},FALSE)</f>
      </c>
      <c r="U2054" s="1">
        <f>VLOOKUP(UPPER(IF(IFERROR(VLOOKUP(E2054,SOTC_PORKMEAT!A2:B5441,{2},FALSE), TRUE)=TRUE, VLOOKUP(E2054,PICKUP_PORKMEAT!A2:B559,{2},FALSE),VLOOKUP(E2054,SOTC_PORKMEAT!A2:B5441,{2},FALSE))), CUSTOMERS_PORKMEAT!A2:C951,{3},FALSE)</f>
      </c>
      <c r="V2054" s="1">
        <f>VLOOKUP(UPPER(IF(IFERROR(VLOOKUP(E2054,SOTC_PORKMEAT!A2:B5441,{2},FALSE), TRUE)=TRUE, VLOOKUP(E2054,PICKUP_PORKMEAT!A2:B559,{2},FALSE),VLOOKUP(E2054,SOTC_PORKMEAT!A2:B5441,{2},FALSE))), CUSTOMERS_PORKMEAT!A2:D951,{4},FALSE)</f>
      </c>
      <c r="W2054" s="1">
        <f>VLOOKUP(H2054,SKU_PORKMEAT!A2:D683,{4},FALSE)</f>
      </c>
      <c r="X2054" s="1">
        <v>10</v>
      </c>
      <c r="Y2054" t="s">
        <v>287</v>
      </c>
    </row>
    <row r="2055" spans="1:25" x14ac:dyDescent="0.25">
      <c r="A2055" s="1">
        <v>2024</v>
      </c>
      <c r="B2055" s="1" t="s">
        <v>24</v>
      </c>
      <c r="C2055" s="1" t="s">
        <v>4178</v>
      </c>
      <c r="D2055" s="1" t="s">
        <v>5442</v>
      </c>
      <c r="E2055" s="1">
        <v>2100124166</v>
      </c>
      <c r="F2055" s="1" t="s">
        <v>287</v>
      </c>
      <c r="G2055" t="s">
        <v>28</v>
      </c>
      <c r="H2055" s="1">
        <v>1000000001357</v>
      </c>
      <c r="I2055" s="1" t="s">
        <v>246</v>
      </c>
      <c r="J2055" s="1" t="s">
        <v>246</v>
      </c>
      <c r="K2055" s="6" t="s">
        <v>1206</v>
      </c>
      <c r="L2055" t="s">
        <v>13</v>
      </c>
      <c r="M2055" t="s">
        <v>28</v>
      </c>
      <c r="N2055" s="6" t="s">
        <v>1206</v>
      </c>
      <c r="O2055" t="s">
        <v>28</v>
      </c>
      <c r="P2055" t="s">
        <v>28</v>
      </c>
      <c r="Q2055" t="s">
        <v>28</v>
      </c>
      <c r="R2055" s="7" t="s">
        <v>1207</v>
      </c>
      <c r="S2055" s="8">
        <f>R2055/N2055 * -1</f>
      </c>
      <c r="T2055">
        <f>VLOOKUP(H2055,SKU_PORKMEAT!A2:D683,{3},FALSE)</f>
      </c>
      <c r="U2055" s="1">
        <f>VLOOKUP(UPPER(IF(IFERROR(VLOOKUP(E2055,SOTC_PORKMEAT!A2:B5441,{2},FALSE), TRUE)=TRUE, VLOOKUP(E2055,PICKUP_PORKMEAT!A2:B559,{2},FALSE),VLOOKUP(E2055,SOTC_PORKMEAT!A2:B5441,{2},FALSE))), CUSTOMERS_PORKMEAT!A2:C951,{3},FALSE)</f>
      </c>
      <c r="V2055" s="1">
        <f>VLOOKUP(UPPER(IF(IFERROR(VLOOKUP(E2055,SOTC_PORKMEAT!A2:B5441,{2},FALSE), TRUE)=TRUE, VLOOKUP(E2055,PICKUP_PORKMEAT!A2:B559,{2},FALSE),VLOOKUP(E2055,SOTC_PORKMEAT!A2:B5441,{2},FALSE))), CUSTOMERS_PORKMEAT!A2:D951,{4},FALSE)</f>
      </c>
      <c r="W2055" s="1">
        <f>VLOOKUP(H2055,SKU_PORKMEAT!A2:D683,{4},FALSE)</f>
      </c>
      <c r="X2055" s="1">
        <v>10</v>
      </c>
      <c r="Y2055" t="s">
        <v>287</v>
      </c>
    </row>
    <row r="2056" spans="1:25" x14ac:dyDescent="0.25">
      <c r="A2056" s="1">
        <v>2024</v>
      </c>
      <c r="B2056" s="1" t="s">
        <v>24</v>
      </c>
      <c r="C2056" s="1" t="s">
        <v>4178</v>
      </c>
      <c r="D2056" s="1" t="s">
        <v>5442</v>
      </c>
      <c r="E2056" s="1">
        <v>2100124166</v>
      </c>
      <c r="F2056" s="1" t="s">
        <v>287</v>
      </c>
      <c r="G2056" t="s">
        <v>28</v>
      </c>
      <c r="H2056" s="1">
        <v>1000000000666</v>
      </c>
      <c r="I2056" s="1" t="s">
        <v>541</v>
      </c>
      <c r="J2056" s="1" t="s">
        <v>541</v>
      </c>
      <c r="K2056" s="6" t="s">
        <v>5444</v>
      </c>
      <c r="L2056" t="s">
        <v>13</v>
      </c>
      <c r="M2056" t="s">
        <v>28</v>
      </c>
      <c r="N2056" s="6" t="s">
        <v>5444</v>
      </c>
      <c r="O2056" t="s">
        <v>28</v>
      </c>
      <c r="P2056" t="s">
        <v>28</v>
      </c>
      <c r="Q2056" t="s">
        <v>28</v>
      </c>
      <c r="R2056" s="7" t="s">
        <v>5445</v>
      </c>
      <c r="S2056" s="8">
        <f>R2056/N2056 * -1</f>
      </c>
      <c r="T2056">
        <f>VLOOKUP(H2056,SKU_PORKMEAT!A2:D683,{3},FALSE)</f>
      </c>
      <c r="U2056" s="1">
        <f>VLOOKUP(UPPER(IF(IFERROR(VLOOKUP(E2056,SOTC_PORKMEAT!A2:B5441,{2},FALSE), TRUE)=TRUE, VLOOKUP(E2056,PICKUP_PORKMEAT!A2:B559,{2},FALSE),VLOOKUP(E2056,SOTC_PORKMEAT!A2:B5441,{2},FALSE))), CUSTOMERS_PORKMEAT!A2:C951,{3},FALSE)</f>
      </c>
      <c r="V2056" s="1">
        <f>VLOOKUP(UPPER(IF(IFERROR(VLOOKUP(E2056,SOTC_PORKMEAT!A2:B5441,{2},FALSE), TRUE)=TRUE, VLOOKUP(E2056,PICKUP_PORKMEAT!A2:B559,{2},FALSE),VLOOKUP(E2056,SOTC_PORKMEAT!A2:B5441,{2},FALSE))), CUSTOMERS_PORKMEAT!A2:D951,{4},FALSE)</f>
      </c>
      <c r="W2056" s="1">
        <f>VLOOKUP(H2056,SKU_PORKMEAT!A2:D683,{4},FALSE)</f>
      </c>
      <c r="X2056" s="1">
        <v>10</v>
      </c>
      <c r="Y2056" t="s">
        <v>287</v>
      </c>
    </row>
    <row r="2057" spans="1:25" x14ac:dyDescent="0.25">
      <c r="A2057" s="1">
        <v>2024</v>
      </c>
      <c r="B2057" s="1" t="s">
        <v>24</v>
      </c>
      <c r="C2057" s="1" t="s">
        <v>4178</v>
      </c>
      <c r="D2057" s="1" t="s">
        <v>5442</v>
      </c>
      <c r="E2057" s="1">
        <v>2100124166</v>
      </c>
      <c r="F2057" s="1" t="s">
        <v>287</v>
      </c>
      <c r="G2057" t="s">
        <v>28</v>
      </c>
      <c r="H2057" s="1">
        <v>1000000001172</v>
      </c>
      <c r="I2057" s="1" t="s">
        <v>1063</v>
      </c>
      <c r="J2057" s="1" t="s">
        <v>1063</v>
      </c>
      <c r="K2057" s="6" t="s">
        <v>5446</v>
      </c>
      <c r="L2057" t="s">
        <v>13</v>
      </c>
      <c r="M2057" t="s">
        <v>28</v>
      </c>
      <c r="N2057" s="6" t="s">
        <v>5446</v>
      </c>
      <c r="O2057" t="s">
        <v>28</v>
      </c>
      <c r="P2057" t="s">
        <v>28</v>
      </c>
      <c r="Q2057" t="s">
        <v>28</v>
      </c>
      <c r="R2057" s="7" t="s">
        <v>5447</v>
      </c>
      <c r="S2057" s="8">
        <f>R2057/N2057 * -1</f>
      </c>
      <c r="T2057">
        <f>VLOOKUP(H2057,SKU_PORKMEAT!A2:D683,{3},FALSE)</f>
      </c>
      <c r="U2057" s="1">
        <f>VLOOKUP(UPPER(IF(IFERROR(VLOOKUP(E2057,SOTC_PORKMEAT!A2:B5441,{2},FALSE), TRUE)=TRUE, VLOOKUP(E2057,PICKUP_PORKMEAT!A2:B559,{2},FALSE),VLOOKUP(E2057,SOTC_PORKMEAT!A2:B5441,{2},FALSE))), CUSTOMERS_PORKMEAT!A2:C951,{3},FALSE)</f>
      </c>
      <c r="V2057" s="1">
        <f>VLOOKUP(UPPER(IF(IFERROR(VLOOKUP(E2057,SOTC_PORKMEAT!A2:B5441,{2},FALSE), TRUE)=TRUE, VLOOKUP(E2057,PICKUP_PORKMEAT!A2:B559,{2},FALSE),VLOOKUP(E2057,SOTC_PORKMEAT!A2:B5441,{2},FALSE))), CUSTOMERS_PORKMEAT!A2:D951,{4},FALSE)</f>
      </c>
      <c r="W2057" s="1">
        <f>VLOOKUP(H2057,SKU_PORKMEAT!A2:D683,{4},FALSE)</f>
      </c>
      <c r="X2057" s="1">
        <v>10</v>
      </c>
      <c r="Y2057" t="s">
        <v>287</v>
      </c>
    </row>
    <row r="2058" spans="1:25" x14ac:dyDescent="0.25">
      <c r="A2058" s="1">
        <v>2024</v>
      </c>
      <c r="B2058" s="1" t="s">
        <v>24</v>
      </c>
      <c r="C2058" s="1" t="s">
        <v>4178</v>
      </c>
      <c r="D2058" s="1" t="s">
        <v>5442</v>
      </c>
      <c r="E2058" s="1">
        <v>2100124166</v>
      </c>
      <c r="F2058" s="1" t="s">
        <v>287</v>
      </c>
      <c r="G2058" t="s">
        <v>28</v>
      </c>
      <c r="H2058" s="1">
        <v>1000000001331</v>
      </c>
      <c r="I2058" s="1" t="s">
        <v>299</v>
      </c>
      <c r="J2058" s="1" t="s">
        <v>299</v>
      </c>
      <c r="K2058" s="6" t="s">
        <v>5448</v>
      </c>
      <c r="L2058" t="s">
        <v>13</v>
      </c>
      <c r="M2058" t="s">
        <v>28</v>
      </c>
      <c r="N2058" s="6" t="s">
        <v>5448</v>
      </c>
      <c r="O2058" t="s">
        <v>28</v>
      </c>
      <c r="P2058" t="s">
        <v>28</v>
      </c>
      <c r="Q2058" t="s">
        <v>28</v>
      </c>
      <c r="R2058" s="7" t="s">
        <v>5449</v>
      </c>
      <c r="S2058" s="8">
        <f>R2058/N2058 * -1</f>
      </c>
      <c r="T2058">
        <f>VLOOKUP(H2058,SKU_PORKMEAT!A2:D683,{3},FALSE)</f>
      </c>
      <c r="U2058" s="1">
        <f>VLOOKUP(UPPER(IF(IFERROR(VLOOKUP(E2058,SOTC_PORKMEAT!A2:B5441,{2},FALSE), TRUE)=TRUE, VLOOKUP(E2058,PICKUP_PORKMEAT!A2:B559,{2},FALSE),VLOOKUP(E2058,SOTC_PORKMEAT!A2:B5441,{2},FALSE))), CUSTOMERS_PORKMEAT!A2:C951,{3},FALSE)</f>
      </c>
      <c r="V2058" s="1">
        <f>VLOOKUP(UPPER(IF(IFERROR(VLOOKUP(E2058,SOTC_PORKMEAT!A2:B5441,{2},FALSE), TRUE)=TRUE, VLOOKUP(E2058,PICKUP_PORKMEAT!A2:B559,{2},FALSE),VLOOKUP(E2058,SOTC_PORKMEAT!A2:B5441,{2},FALSE))), CUSTOMERS_PORKMEAT!A2:D951,{4},FALSE)</f>
      </c>
      <c r="W2058" s="1">
        <f>VLOOKUP(H2058,SKU_PORKMEAT!A2:D683,{4},FALSE)</f>
      </c>
      <c r="X2058" s="1">
        <v>10</v>
      </c>
      <c r="Y2058" t="s">
        <v>287</v>
      </c>
    </row>
    <row r="2059" spans="1:25" x14ac:dyDescent="0.25">
      <c r="A2059" s="1">
        <v>2024</v>
      </c>
      <c r="B2059" s="1" t="s">
        <v>24</v>
      </c>
      <c r="C2059" s="1" t="s">
        <v>4178</v>
      </c>
      <c r="D2059" s="1" t="s">
        <v>5450</v>
      </c>
      <c r="E2059" s="1">
        <v>2100124163</v>
      </c>
      <c r="F2059" s="1" t="s">
        <v>291</v>
      </c>
      <c r="G2059" t="s">
        <v>28</v>
      </c>
      <c r="H2059" s="1">
        <v>1000000001131</v>
      </c>
      <c r="I2059" s="1" t="s">
        <v>55</v>
      </c>
      <c r="J2059" s="1" t="s">
        <v>55</v>
      </c>
      <c r="K2059" s="6" t="s">
        <v>5451</v>
      </c>
      <c r="L2059" t="s">
        <v>13</v>
      </c>
      <c r="M2059" t="s">
        <v>28</v>
      </c>
      <c r="N2059" s="6" t="s">
        <v>5451</v>
      </c>
      <c r="O2059" t="s">
        <v>28</v>
      </c>
      <c r="P2059" t="s">
        <v>28</v>
      </c>
      <c r="Q2059" t="s">
        <v>28</v>
      </c>
      <c r="R2059" s="7" t="s">
        <v>5452</v>
      </c>
      <c r="S2059" s="8">
        <f>R2059/N2059 * -1</f>
      </c>
      <c r="T2059">
        <f>VLOOKUP(H2059,SKU_PORKMEAT!A2:D683,{3},FALSE)</f>
      </c>
      <c r="U2059" s="1">
        <f>VLOOKUP(UPPER(IF(IFERROR(VLOOKUP(E2059,SOTC_PORKMEAT!A2:B5441,{2},FALSE), TRUE)=TRUE, VLOOKUP(E2059,PICKUP_PORKMEAT!A2:B559,{2},FALSE),VLOOKUP(E2059,SOTC_PORKMEAT!A2:B5441,{2},FALSE))), CUSTOMERS_PORKMEAT!A2:C951,{3},FALSE)</f>
      </c>
      <c r="V2059" s="1">
        <f>VLOOKUP(UPPER(IF(IFERROR(VLOOKUP(E2059,SOTC_PORKMEAT!A2:B5441,{2},FALSE), TRUE)=TRUE, VLOOKUP(E2059,PICKUP_PORKMEAT!A2:B559,{2},FALSE),VLOOKUP(E2059,SOTC_PORKMEAT!A2:B5441,{2},FALSE))), CUSTOMERS_PORKMEAT!A2:D951,{4},FALSE)</f>
      </c>
      <c r="W2059" s="1">
        <f>VLOOKUP(H2059,SKU_PORKMEAT!A2:D683,{4},FALSE)</f>
      </c>
      <c r="X2059" s="1">
        <v>10</v>
      </c>
      <c r="Y2059" t="s">
        <v>291</v>
      </c>
    </row>
    <row r="2060" spans="1:25" x14ac:dyDescent="0.25">
      <c r="A2060" s="1">
        <v>2024</v>
      </c>
      <c r="B2060" s="1" t="s">
        <v>24</v>
      </c>
      <c r="C2060" s="1" t="s">
        <v>4178</v>
      </c>
      <c r="D2060" s="1" t="s">
        <v>5450</v>
      </c>
      <c r="E2060" s="1">
        <v>2100124163</v>
      </c>
      <c r="F2060" s="1" t="s">
        <v>291</v>
      </c>
      <c r="G2060" t="s">
        <v>28</v>
      </c>
      <c r="H2060" s="1">
        <v>1000000001331</v>
      </c>
      <c r="I2060" s="1" t="s">
        <v>299</v>
      </c>
      <c r="J2060" s="1" t="s">
        <v>299</v>
      </c>
      <c r="K2060" s="6" t="s">
        <v>5453</v>
      </c>
      <c r="L2060" t="s">
        <v>13</v>
      </c>
      <c r="M2060" t="s">
        <v>28</v>
      </c>
      <c r="N2060" s="6" t="s">
        <v>5453</v>
      </c>
      <c r="O2060" t="s">
        <v>28</v>
      </c>
      <c r="P2060" t="s">
        <v>28</v>
      </c>
      <c r="Q2060" t="s">
        <v>28</v>
      </c>
      <c r="R2060" s="7" t="s">
        <v>5454</v>
      </c>
      <c r="S2060" s="8">
        <f>R2060/N2060 * -1</f>
      </c>
      <c r="T2060">
        <f>VLOOKUP(H2060,SKU_PORKMEAT!A2:D683,{3},FALSE)</f>
      </c>
      <c r="U2060" s="1">
        <f>VLOOKUP(UPPER(IF(IFERROR(VLOOKUP(E2060,SOTC_PORKMEAT!A2:B5441,{2},FALSE), TRUE)=TRUE, VLOOKUP(E2060,PICKUP_PORKMEAT!A2:B559,{2},FALSE),VLOOKUP(E2060,SOTC_PORKMEAT!A2:B5441,{2},FALSE))), CUSTOMERS_PORKMEAT!A2:C951,{3},FALSE)</f>
      </c>
      <c r="V2060" s="1">
        <f>VLOOKUP(UPPER(IF(IFERROR(VLOOKUP(E2060,SOTC_PORKMEAT!A2:B5441,{2},FALSE), TRUE)=TRUE, VLOOKUP(E2060,PICKUP_PORKMEAT!A2:B559,{2},FALSE),VLOOKUP(E2060,SOTC_PORKMEAT!A2:B5441,{2},FALSE))), CUSTOMERS_PORKMEAT!A2:D951,{4},FALSE)</f>
      </c>
      <c r="W2060" s="1">
        <f>VLOOKUP(H2060,SKU_PORKMEAT!A2:D683,{4},FALSE)</f>
      </c>
      <c r="X2060" s="1">
        <v>10</v>
      </c>
      <c r="Y2060" t="s">
        <v>291</v>
      </c>
    </row>
    <row r="2061" spans="1:25" x14ac:dyDescent="0.25">
      <c r="A2061" s="1">
        <v>2024</v>
      </c>
      <c r="B2061" s="1" t="s">
        <v>24</v>
      </c>
      <c r="C2061" s="1" t="s">
        <v>4178</v>
      </c>
      <c r="D2061" s="1" t="s">
        <v>5450</v>
      </c>
      <c r="E2061" s="1">
        <v>2100124163</v>
      </c>
      <c r="F2061" s="1" t="s">
        <v>291</v>
      </c>
      <c r="G2061" t="s">
        <v>28</v>
      </c>
      <c r="H2061" s="1">
        <v>1000000000666</v>
      </c>
      <c r="I2061" s="1" t="s">
        <v>541</v>
      </c>
      <c r="J2061" s="1" t="s">
        <v>541</v>
      </c>
      <c r="K2061" s="6" t="s">
        <v>5455</v>
      </c>
      <c r="L2061" t="s">
        <v>13</v>
      </c>
      <c r="M2061" t="s">
        <v>28</v>
      </c>
      <c r="N2061" s="6" t="s">
        <v>5455</v>
      </c>
      <c r="O2061" t="s">
        <v>28</v>
      </c>
      <c r="P2061" t="s">
        <v>28</v>
      </c>
      <c r="Q2061" t="s">
        <v>28</v>
      </c>
      <c r="R2061" s="7" t="s">
        <v>5456</v>
      </c>
      <c r="S2061" s="8">
        <f>R2061/N2061 * -1</f>
      </c>
      <c r="T2061">
        <f>VLOOKUP(H2061,SKU_PORKMEAT!A2:D683,{3},FALSE)</f>
      </c>
      <c r="U2061" s="1">
        <f>VLOOKUP(UPPER(IF(IFERROR(VLOOKUP(E2061,SOTC_PORKMEAT!A2:B5441,{2},FALSE), TRUE)=TRUE, VLOOKUP(E2061,PICKUP_PORKMEAT!A2:B559,{2},FALSE),VLOOKUP(E2061,SOTC_PORKMEAT!A2:B5441,{2},FALSE))), CUSTOMERS_PORKMEAT!A2:C951,{3},FALSE)</f>
      </c>
      <c r="V2061" s="1">
        <f>VLOOKUP(UPPER(IF(IFERROR(VLOOKUP(E2061,SOTC_PORKMEAT!A2:B5441,{2},FALSE), TRUE)=TRUE, VLOOKUP(E2061,PICKUP_PORKMEAT!A2:B559,{2},FALSE),VLOOKUP(E2061,SOTC_PORKMEAT!A2:B5441,{2},FALSE))), CUSTOMERS_PORKMEAT!A2:D951,{4},FALSE)</f>
      </c>
      <c r="W2061" s="1">
        <f>VLOOKUP(H2061,SKU_PORKMEAT!A2:D683,{4},FALSE)</f>
      </c>
      <c r="X2061" s="1">
        <v>10</v>
      </c>
      <c r="Y2061" t="s">
        <v>291</v>
      </c>
    </row>
    <row r="2062" spans="1:25" x14ac:dyDescent="0.25">
      <c r="A2062" s="1">
        <v>2024</v>
      </c>
      <c r="B2062" s="1" t="s">
        <v>24</v>
      </c>
      <c r="C2062" s="1" t="s">
        <v>4178</v>
      </c>
      <c r="D2062" s="1" t="s">
        <v>5450</v>
      </c>
      <c r="E2062" s="1">
        <v>2100124163</v>
      </c>
      <c r="F2062" s="1" t="s">
        <v>291</v>
      </c>
      <c r="G2062" t="s">
        <v>28</v>
      </c>
      <c r="H2062" s="1">
        <v>1000000001172</v>
      </c>
      <c r="I2062" s="1" t="s">
        <v>1063</v>
      </c>
      <c r="J2062" s="1" t="s">
        <v>1063</v>
      </c>
      <c r="K2062" s="6" t="s">
        <v>5457</v>
      </c>
      <c r="L2062" t="s">
        <v>13</v>
      </c>
      <c r="M2062" t="s">
        <v>28</v>
      </c>
      <c r="N2062" s="6" t="s">
        <v>5457</v>
      </c>
      <c r="O2062" t="s">
        <v>28</v>
      </c>
      <c r="P2062" t="s">
        <v>28</v>
      </c>
      <c r="Q2062" t="s">
        <v>28</v>
      </c>
      <c r="R2062" s="7" t="s">
        <v>5458</v>
      </c>
      <c r="S2062" s="8">
        <f>R2062/N2062 * -1</f>
      </c>
      <c r="T2062">
        <f>VLOOKUP(H2062,SKU_PORKMEAT!A2:D683,{3},FALSE)</f>
      </c>
      <c r="U2062" s="1">
        <f>VLOOKUP(UPPER(IF(IFERROR(VLOOKUP(E2062,SOTC_PORKMEAT!A2:B5441,{2},FALSE), TRUE)=TRUE, VLOOKUP(E2062,PICKUP_PORKMEAT!A2:B559,{2},FALSE),VLOOKUP(E2062,SOTC_PORKMEAT!A2:B5441,{2},FALSE))), CUSTOMERS_PORKMEAT!A2:C951,{3},FALSE)</f>
      </c>
      <c r="V2062" s="1">
        <f>VLOOKUP(UPPER(IF(IFERROR(VLOOKUP(E2062,SOTC_PORKMEAT!A2:B5441,{2},FALSE), TRUE)=TRUE, VLOOKUP(E2062,PICKUP_PORKMEAT!A2:B559,{2},FALSE),VLOOKUP(E2062,SOTC_PORKMEAT!A2:B5441,{2},FALSE))), CUSTOMERS_PORKMEAT!A2:D951,{4},FALSE)</f>
      </c>
      <c r="W2062" s="1">
        <f>VLOOKUP(H2062,SKU_PORKMEAT!A2:D683,{4},FALSE)</f>
      </c>
      <c r="X2062" s="1">
        <v>10</v>
      </c>
      <c r="Y2062" t="s">
        <v>291</v>
      </c>
    </row>
    <row r="2063" spans="1:25" x14ac:dyDescent="0.25">
      <c r="A2063" s="1">
        <v>2024</v>
      </c>
      <c r="B2063" s="1" t="s">
        <v>24</v>
      </c>
      <c r="C2063" s="1" t="s">
        <v>4178</v>
      </c>
      <c r="D2063" s="1" t="s">
        <v>5459</v>
      </c>
      <c r="E2063" s="1">
        <v>2100124164</v>
      </c>
      <c r="F2063" s="1" t="s">
        <v>291</v>
      </c>
      <c r="G2063" t="s">
        <v>28</v>
      </c>
      <c r="H2063" s="1">
        <v>1000000001131</v>
      </c>
      <c r="I2063" s="1" t="s">
        <v>55</v>
      </c>
      <c r="J2063" s="1" t="s">
        <v>55</v>
      </c>
      <c r="K2063" s="6" t="s">
        <v>5460</v>
      </c>
      <c r="L2063" t="s">
        <v>13</v>
      </c>
      <c r="M2063" t="s">
        <v>28</v>
      </c>
      <c r="N2063" s="6" t="s">
        <v>5460</v>
      </c>
      <c r="O2063" t="s">
        <v>28</v>
      </c>
      <c r="P2063" t="s">
        <v>28</v>
      </c>
      <c r="Q2063" t="s">
        <v>28</v>
      </c>
      <c r="R2063" s="7" t="s">
        <v>5461</v>
      </c>
      <c r="S2063" s="8">
        <f>R2063/N2063 * -1</f>
      </c>
      <c r="T2063">
        <f>VLOOKUP(H2063,SKU_PORKMEAT!A2:D683,{3},FALSE)</f>
      </c>
      <c r="U2063" s="1">
        <f>VLOOKUP(UPPER(IF(IFERROR(VLOOKUP(E2063,SOTC_PORKMEAT!A2:B5441,{2},FALSE), TRUE)=TRUE, VLOOKUP(E2063,PICKUP_PORKMEAT!A2:B559,{2},FALSE),VLOOKUP(E2063,SOTC_PORKMEAT!A2:B5441,{2},FALSE))), CUSTOMERS_PORKMEAT!A2:C951,{3},FALSE)</f>
      </c>
      <c r="V2063" s="1">
        <f>VLOOKUP(UPPER(IF(IFERROR(VLOOKUP(E2063,SOTC_PORKMEAT!A2:B5441,{2},FALSE), TRUE)=TRUE, VLOOKUP(E2063,PICKUP_PORKMEAT!A2:B559,{2},FALSE),VLOOKUP(E2063,SOTC_PORKMEAT!A2:B5441,{2},FALSE))), CUSTOMERS_PORKMEAT!A2:D951,{4},FALSE)</f>
      </c>
      <c r="W2063" s="1">
        <f>VLOOKUP(H2063,SKU_PORKMEAT!A2:D683,{4},FALSE)</f>
      </c>
      <c r="X2063" s="1">
        <v>10</v>
      </c>
      <c r="Y2063" t="s">
        <v>291</v>
      </c>
    </row>
    <row r="2064" spans="1:25" x14ac:dyDescent="0.25">
      <c r="A2064" s="1">
        <v>2024</v>
      </c>
      <c r="B2064" s="1" t="s">
        <v>24</v>
      </c>
      <c r="C2064" s="1" t="s">
        <v>4178</v>
      </c>
      <c r="D2064" s="1" t="s">
        <v>5462</v>
      </c>
      <c r="E2064" s="1">
        <v>2100124157</v>
      </c>
      <c r="F2064" s="1" t="s">
        <v>291</v>
      </c>
      <c r="G2064" t="s">
        <v>28</v>
      </c>
      <c r="H2064" s="1">
        <v>1000000001131</v>
      </c>
      <c r="I2064" s="1" t="s">
        <v>55</v>
      </c>
      <c r="J2064" s="1" t="s">
        <v>55</v>
      </c>
      <c r="K2064" s="6" t="s">
        <v>5463</v>
      </c>
      <c r="L2064" t="s">
        <v>13</v>
      </c>
      <c r="M2064" t="s">
        <v>28</v>
      </c>
      <c r="N2064" s="6" t="s">
        <v>5463</v>
      </c>
      <c r="O2064" t="s">
        <v>28</v>
      </c>
      <c r="P2064" t="s">
        <v>28</v>
      </c>
      <c r="Q2064" t="s">
        <v>28</v>
      </c>
      <c r="R2064" s="7" t="s">
        <v>5464</v>
      </c>
      <c r="S2064" s="8">
        <f>R2064/N2064 * -1</f>
      </c>
      <c r="T2064">
        <f>VLOOKUP(H2064,SKU_PORKMEAT!A2:D683,{3},FALSE)</f>
      </c>
      <c r="U2064" s="1">
        <f>VLOOKUP(UPPER(IF(IFERROR(VLOOKUP(E2064,SOTC_PORKMEAT!A2:B5441,{2},FALSE), TRUE)=TRUE, VLOOKUP(E2064,PICKUP_PORKMEAT!A2:B559,{2},FALSE),VLOOKUP(E2064,SOTC_PORKMEAT!A2:B5441,{2},FALSE))), CUSTOMERS_PORKMEAT!A2:C951,{3},FALSE)</f>
      </c>
      <c r="V2064" s="1">
        <f>VLOOKUP(UPPER(IF(IFERROR(VLOOKUP(E2064,SOTC_PORKMEAT!A2:B5441,{2},FALSE), TRUE)=TRUE, VLOOKUP(E2064,PICKUP_PORKMEAT!A2:B559,{2},FALSE),VLOOKUP(E2064,SOTC_PORKMEAT!A2:B5441,{2},FALSE))), CUSTOMERS_PORKMEAT!A2:D951,{4},FALSE)</f>
      </c>
      <c r="W2064" s="1">
        <f>VLOOKUP(H2064,SKU_PORKMEAT!A2:D683,{4},FALSE)</f>
      </c>
      <c r="X2064" s="1">
        <v>10</v>
      </c>
      <c r="Y2064" t="s">
        <v>291</v>
      </c>
    </row>
    <row r="2065" spans="1:25" x14ac:dyDescent="0.25">
      <c r="A2065" s="1">
        <v>2024</v>
      </c>
      <c r="B2065" s="1" t="s">
        <v>24</v>
      </c>
      <c r="C2065" s="1" t="s">
        <v>4178</v>
      </c>
      <c r="D2065" s="1" t="s">
        <v>5462</v>
      </c>
      <c r="E2065" s="1">
        <v>2100124157</v>
      </c>
      <c r="F2065" s="1" t="s">
        <v>291</v>
      </c>
      <c r="G2065" t="s">
        <v>28</v>
      </c>
      <c r="H2065" s="1">
        <v>1000000000666</v>
      </c>
      <c r="I2065" s="1" t="s">
        <v>541</v>
      </c>
      <c r="J2065" s="1" t="s">
        <v>541</v>
      </c>
      <c r="K2065" s="6" t="s">
        <v>5465</v>
      </c>
      <c r="L2065" t="s">
        <v>13</v>
      </c>
      <c r="M2065" t="s">
        <v>28</v>
      </c>
      <c r="N2065" s="6" t="s">
        <v>5465</v>
      </c>
      <c r="O2065" t="s">
        <v>28</v>
      </c>
      <c r="P2065" t="s">
        <v>28</v>
      </c>
      <c r="Q2065" t="s">
        <v>28</v>
      </c>
      <c r="R2065" s="7" t="s">
        <v>5466</v>
      </c>
      <c r="S2065" s="8">
        <f>R2065/N2065 * -1</f>
      </c>
      <c r="T2065">
        <f>VLOOKUP(H2065,SKU_PORKMEAT!A2:D683,{3},FALSE)</f>
      </c>
      <c r="U2065" s="1">
        <f>VLOOKUP(UPPER(IF(IFERROR(VLOOKUP(E2065,SOTC_PORKMEAT!A2:B5441,{2},FALSE), TRUE)=TRUE, VLOOKUP(E2065,PICKUP_PORKMEAT!A2:B559,{2},FALSE),VLOOKUP(E2065,SOTC_PORKMEAT!A2:B5441,{2},FALSE))), CUSTOMERS_PORKMEAT!A2:C951,{3},FALSE)</f>
      </c>
      <c r="V2065" s="1">
        <f>VLOOKUP(UPPER(IF(IFERROR(VLOOKUP(E2065,SOTC_PORKMEAT!A2:B5441,{2},FALSE), TRUE)=TRUE, VLOOKUP(E2065,PICKUP_PORKMEAT!A2:B559,{2},FALSE),VLOOKUP(E2065,SOTC_PORKMEAT!A2:B5441,{2},FALSE))), CUSTOMERS_PORKMEAT!A2:D951,{4},FALSE)</f>
      </c>
      <c r="W2065" s="1">
        <f>VLOOKUP(H2065,SKU_PORKMEAT!A2:D683,{4},FALSE)</f>
      </c>
      <c r="X2065" s="1">
        <v>10</v>
      </c>
      <c r="Y2065" t="s">
        <v>291</v>
      </c>
    </row>
    <row r="2066" spans="1:25" x14ac:dyDescent="0.25">
      <c r="A2066" s="1">
        <v>2024</v>
      </c>
      <c r="B2066" s="1" t="s">
        <v>24</v>
      </c>
      <c r="C2066" s="1" t="s">
        <v>4178</v>
      </c>
      <c r="D2066" s="1" t="s">
        <v>5467</v>
      </c>
      <c r="E2066" s="1">
        <v>2100124150</v>
      </c>
      <c r="F2066" s="1" t="s">
        <v>545</v>
      </c>
      <c r="G2066" t="s">
        <v>28</v>
      </c>
      <c r="H2066" s="1">
        <v>1000000001165</v>
      </c>
      <c r="I2066" s="1" t="s">
        <v>495</v>
      </c>
      <c r="J2066" s="1" t="s">
        <v>495</v>
      </c>
      <c r="K2066" s="6" t="s">
        <v>5468</v>
      </c>
      <c r="L2066" t="s">
        <v>13</v>
      </c>
      <c r="M2066" t="s">
        <v>28</v>
      </c>
      <c r="N2066" s="6" t="s">
        <v>5468</v>
      </c>
      <c r="O2066" t="s">
        <v>28</v>
      </c>
      <c r="P2066" t="s">
        <v>28</v>
      </c>
      <c r="Q2066" t="s">
        <v>28</v>
      </c>
      <c r="R2066" s="7" t="s">
        <v>5469</v>
      </c>
      <c r="S2066" s="8">
        <f>R2066/N2066 * -1</f>
      </c>
      <c r="T2066">
        <f>VLOOKUP(H2066,SKU_PORKMEAT!A2:D683,{3},FALSE)</f>
      </c>
      <c r="U2066" s="1">
        <f>VLOOKUP(UPPER(IF(IFERROR(VLOOKUP(E2066,SOTC_PORKMEAT!A2:B5441,{2},FALSE), TRUE)=TRUE, VLOOKUP(E2066,PICKUP_PORKMEAT!A2:B559,{2},FALSE),VLOOKUP(E2066,SOTC_PORKMEAT!A2:B5441,{2},FALSE))), CUSTOMERS_PORKMEAT!A2:C951,{3},FALSE)</f>
      </c>
      <c r="V2066" s="1">
        <f>VLOOKUP(UPPER(IF(IFERROR(VLOOKUP(E2066,SOTC_PORKMEAT!A2:B5441,{2},FALSE), TRUE)=TRUE, VLOOKUP(E2066,PICKUP_PORKMEAT!A2:B559,{2},FALSE),VLOOKUP(E2066,SOTC_PORKMEAT!A2:B5441,{2},FALSE))), CUSTOMERS_PORKMEAT!A2:D951,{4},FALSE)</f>
      </c>
      <c r="W2066" s="1">
        <f>VLOOKUP(H2066,SKU_PORKMEAT!A2:D683,{4},FALSE)</f>
      </c>
      <c r="X2066" s="1">
        <v>12</v>
      </c>
      <c r="Y2066" t="s">
        <v>545</v>
      </c>
    </row>
    <row r="2067" spans="1:25" x14ac:dyDescent="0.25">
      <c r="A2067" s="1">
        <v>2024</v>
      </c>
      <c r="B2067" s="1" t="s">
        <v>24</v>
      </c>
      <c r="C2067" s="1" t="s">
        <v>4178</v>
      </c>
      <c r="D2067" s="1" t="s">
        <v>5470</v>
      </c>
      <c r="E2067" s="1">
        <v>2100124184</v>
      </c>
      <c r="F2067" s="1" t="s">
        <v>135</v>
      </c>
      <c r="G2067" t="s">
        <v>28</v>
      </c>
      <c r="H2067" s="1">
        <v>1000000001127</v>
      </c>
      <c r="I2067" s="1" t="s">
        <v>50</v>
      </c>
      <c r="J2067" s="1" t="s">
        <v>50</v>
      </c>
      <c r="K2067" s="6" t="s">
        <v>5471</v>
      </c>
      <c r="L2067" t="s">
        <v>13</v>
      </c>
      <c r="M2067" t="s">
        <v>28</v>
      </c>
      <c r="N2067" s="6" t="s">
        <v>5471</v>
      </c>
      <c r="O2067" t="s">
        <v>28</v>
      </c>
      <c r="P2067" t="s">
        <v>28</v>
      </c>
      <c r="Q2067" t="s">
        <v>28</v>
      </c>
      <c r="R2067" s="7" t="s">
        <v>5472</v>
      </c>
      <c r="S2067" s="8">
        <f>R2067/N2067 * -1</f>
      </c>
      <c r="T2067">
        <f>VLOOKUP(H2067,SKU_PORKMEAT!A2:D683,{3},FALSE)</f>
      </c>
      <c r="U2067" s="1">
        <f>VLOOKUP(UPPER(IF(IFERROR(VLOOKUP(E2067,SOTC_PORKMEAT!A2:B5441,{2},FALSE), TRUE)=TRUE, VLOOKUP(E2067,PICKUP_PORKMEAT!A2:B559,{2},FALSE),VLOOKUP(E2067,SOTC_PORKMEAT!A2:B5441,{2},FALSE))), CUSTOMERS_PORKMEAT!A2:C951,{3},FALSE)</f>
      </c>
      <c r="V2067" s="1">
        <f>VLOOKUP(UPPER(IF(IFERROR(VLOOKUP(E2067,SOTC_PORKMEAT!A2:B5441,{2},FALSE), TRUE)=TRUE, VLOOKUP(E2067,PICKUP_PORKMEAT!A2:B559,{2},FALSE),VLOOKUP(E2067,SOTC_PORKMEAT!A2:B5441,{2},FALSE))), CUSTOMERS_PORKMEAT!A2:D951,{4},FALSE)</f>
      </c>
      <c r="W2067" s="1">
        <f>VLOOKUP(H2067,SKU_PORKMEAT!A2:D683,{4},FALSE)</f>
      </c>
      <c r="X2067" s="1">
        <v>15</v>
      </c>
      <c r="Y2067" t="s">
        <v>135</v>
      </c>
    </row>
    <row r="2068" spans="1:25" x14ac:dyDescent="0.25">
      <c r="A2068" s="1">
        <v>2024</v>
      </c>
      <c r="B2068" s="1" t="s">
        <v>24</v>
      </c>
      <c r="C2068" s="1" t="s">
        <v>4178</v>
      </c>
      <c r="D2068" s="1" t="s">
        <v>5473</v>
      </c>
      <c r="E2068" s="1">
        <v>2100124215</v>
      </c>
      <c r="F2068" s="1" t="s">
        <v>139</v>
      </c>
      <c r="G2068" t="s">
        <v>28</v>
      </c>
      <c r="H2068" s="1">
        <v>1000000001128</v>
      </c>
      <c r="I2068" s="1" t="s">
        <v>73</v>
      </c>
      <c r="J2068" s="1" t="s">
        <v>73</v>
      </c>
      <c r="K2068" s="6" t="s">
        <v>5474</v>
      </c>
      <c r="L2068" t="s">
        <v>13</v>
      </c>
      <c r="M2068" t="s">
        <v>28</v>
      </c>
      <c r="N2068" s="6" t="s">
        <v>5474</v>
      </c>
      <c r="O2068" t="s">
        <v>28</v>
      </c>
      <c r="P2068" t="s">
        <v>28</v>
      </c>
      <c r="Q2068" t="s">
        <v>28</v>
      </c>
      <c r="R2068" s="7" t="s">
        <v>5475</v>
      </c>
      <c r="S2068" s="8">
        <f>R2068/N2068 * -1</f>
      </c>
      <c r="T2068">
        <f>VLOOKUP(H2068,SKU_PORKMEAT!A2:D683,{3},FALSE)</f>
      </c>
      <c r="U2068" s="1">
        <f>VLOOKUP(UPPER(IF(IFERROR(VLOOKUP(E2068,SOTC_PORKMEAT!A2:B5441,{2},FALSE), TRUE)=TRUE, VLOOKUP(E2068,PICKUP_PORKMEAT!A2:B559,{2},FALSE),VLOOKUP(E2068,SOTC_PORKMEAT!A2:B5441,{2},FALSE))), CUSTOMERS_PORKMEAT!A2:C951,{3},FALSE)</f>
      </c>
      <c r="V2068" s="1">
        <f>VLOOKUP(UPPER(IF(IFERROR(VLOOKUP(E2068,SOTC_PORKMEAT!A2:B5441,{2},FALSE), TRUE)=TRUE, VLOOKUP(E2068,PICKUP_PORKMEAT!A2:B559,{2},FALSE),VLOOKUP(E2068,SOTC_PORKMEAT!A2:B5441,{2},FALSE))), CUSTOMERS_PORKMEAT!A2:D951,{4},FALSE)</f>
      </c>
      <c r="W2068" s="1">
        <f>VLOOKUP(H2068,SKU_PORKMEAT!A2:D683,{4},FALSE)</f>
      </c>
      <c r="X2068" s="1">
        <v>15</v>
      </c>
      <c r="Y2068" t="s">
        <v>139</v>
      </c>
    </row>
    <row r="2069" spans="1:25" x14ac:dyDescent="0.25">
      <c r="A2069" s="1">
        <v>2024</v>
      </c>
      <c r="B2069" s="1" t="s">
        <v>24</v>
      </c>
      <c r="C2069" s="1" t="s">
        <v>4178</v>
      </c>
      <c r="D2069" s="1" t="s">
        <v>5476</v>
      </c>
      <c r="E2069" s="1">
        <v>2100124217</v>
      </c>
      <c r="F2069" s="1" t="s">
        <v>139</v>
      </c>
      <c r="G2069" t="s">
        <v>28</v>
      </c>
      <c r="H2069" s="1">
        <v>1000000001128</v>
      </c>
      <c r="I2069" s="1" t="s">
        <v>73</v>
      </c>
      <c r="J2069" s="1" t="s">
        <v>73</v>
      </c>
      <c r="K2069" s="6" t="s">
        <v>5477</v>
      </c>
      <c r="L2069" t="s">
        <v>13</v>
      </c>
      <c r="M2069" t="s">
        <v>28</v>
      </c>
      <c r="N2069" s="6" t="s">
        <v>5477</v>
      </c>
      <c r="O2069" t="s">
        <v>28</v>
      </c>
      <c r="P2069" t="s">
        <v>28</v>
      </c>
      <c r="Q2069" t="s">
        <v>28</v>
      </c>
      <c r="R2069" s="7" t="s">
        <v>5478</v>
      </c>
      <c r="S2069" s="8">
        <f>R2069/N2069 * -1</f>
      </c>
      <c r="T2069">
        <f>VLOOKUP(H2069,SKU_PORKMEAT!A2:D683,{3},FALSE)</f>
      </c>
      <c r="U2069" s="1">
        <f>VLOOKUP(UPPER(IF(IFERROR(VLOOKUP(E2069,SOTC_PORKMEAT!A2:B5441,{2},FALSE), TRUE)=TRUE, VLOOKUP(E2069,PICKUP_PORKMEAT!A2:B559,{2},FALSE),VLOOKUP(E2069,SOTC_PORKMEAT!A2:B5441,{2},FALSE))), CUSTOMERS_PORKMEAT!A2:C951,{3},FALSE)</f>
      </c>
      <c r="V2069" s="1">
        <f>VLOOKUP(UPPER(IF(IFERROR(VLOOKUP(E2069,SOTC_PORKMEAT!A2:B5441,{2},FALSE), TRUE)=TRUE, VLOOKUP(E2069,PICKUP_PORKMEAT!A2:B559,{2},FALSE),VLOOKUP(E2069,SOTC_PORKMEAT!A2:B5441,{2},FALSE))), CUSTOMERS_PORKMEAT!A2:D951,{4},FALSE)</f>
      </c>
      <c r="W2069" s="1">
        <f>VLOOKUP(H2069,SKU_PORKMEAT!A2:D683,{4},FALSE)</f>
      </c>
      <c r="X2069" s="1">
        <v>15</v>
      </c>
      <c r="Y2069" t="s">
        <v>139</v>
      </c>
    </row>
    <row r="2070" spans="1:25" x14ac:dyDescent="0.25">
      <c r="A2070" s="1">
        <v>2024</v>
      </c>
      <c r="B2070" s="1" t="s">
        <v>24</v>
      </c>
      <c r="C2070" s="1" t="s">
        <v>4178</v>
      </c>
      <c r="D2070" s="1" t="s">
        <v>5479</v>
      </c>
      <c r="E2070" s="1">
        <v>2100124237</v>
      </c>
      <c r="F2070" s="1" t="s">
        <v>139</v>
      </c>
      <c r="G2070" t="s">
        <v>28</v>
      </c>
      <c r="H2070" s="1">
        <v>1000000001127</v>
      </c>
      <c r="I2070" s="1" t="s">
        <v>50</v>
      </c>
      <c r="J2070" s="1" t="s">
        <v>50</v>
      </c>
      <c r="K2070" s="6" t="s">
        <v>5480</v>
      </c>
      <c r="L2070" t="s">
        <v>13</v>
      </c>
      <c r="M2070" t="s">
        <v>28</v>
      </c>
      <c r="N2070" s="6" t="s">
        <v>5480</v>
      </c>
      <c r="O2070" t="s">
        <v>28</v>
      </c>
      <c r="P2070" t="s">
        <v>28</v>
      </c>
      <c r="Q2070" t="s">
        <v>28</v>
      </c>
      <c r="R2070" s="7" t="s">
        <v>5481</v>
      </c>
      <c r="S2070" s="8">
        <f>R2070/N2070 * -1</f>
      </c>
      <c r="T2070">
        <f>VLOOKUP(H2070,SKU_PORKMEAT!A2:D683,{3},FALSE)</f>
      </c>
      <c r="U2070" s="1">
        <f>VLOOKUP(UPPER(IF(IFERROR(VLOOKUP(E2070,SOTC_PORKMEAT!A2:B5441,{2},FALSE), TRUE)=TRUE, VLOOKUP(E2070,PICKUP_PORKMEAT!A2:B559,{2},FALSE),VLOOKUP(E2070,SOTC_PORKMEAT!A2:B5441,{2},FALSE))), CUSTOMERS_PORKMEAT!A2:C951,{3},FALSE)</f>
      </c>
      <c r="V2070" s="1">
        <f>VLOOKUP(UPPER(IF(IFERROR(VLOOKUP(E2070,SOTC_PORKMEAT!A2:B5441,{2},FALSE), TRUE)=TRUE, VLOOKUP(E2070,PICKUP_PORKMEAT!A2:B559,{2},FALSE),VLOOKUP(E2070,SOTC_PORKMEAT!A2:B5441,{2},FALSE))), CUSTOMERS_PORKMEAT!A2:D951,{4},FALSE)</f>
      </c>
      <c r="W2070" s="1">
        <f>VLOOKUP(H2070,SKU_PORKMEAT!A2:D683,{4},FALSE)</f>
      </c>
      <c r="X2070" s="1">
        <v>15</v>
      </c>
      <c r="Y2070" t="s">
        <v>139</v>
      </c>
    </row>
    <row r="2071" spans="1:25" x14ac:dyDescent="0.25">
      <c r="A2071" s="1">
        <v>2024</v>
      </c>
      <c r="B2071" s="1" t="s">
        <v>24</v>
      </c>
      <c r="C2071" s="1" t="s">
        <v>4178</v>
      </c>
      <c r="D2071" s="1" t="s">
        <v>5482</v>
      </c>
      <c r="E2071" s="1">
        <v>2100124225</v>
      </c>
      <c r="F2071" s="1" t="s">
        <v>139</v>
      </c>
      <c r="G2071" t="s">
        <v>28</v>
      </c>
      <c r="H2071" s="1">
        <v>1000000001127</v>
      </c>
      <c r="I2071" s="1" t="s">
        <v>50</v>
      </c>
      <c r="J2071" s="1" t="s">
        <v>50</v>
      </c>
      <c r="K2071" s="6" t="s">
        <v>5483</v>
      </c>
      <c r="L2071" t="s">
        <v>13</v>
      </c>
      <c r="M2071" t="s">
        <v>28</v>
      </c>
      <c r="N2071" s="6" t="s">
        <v>5483</v>
      </c>
      <c r="O2071" t="s">
        <v>28</v>
      </c>
      <c r="P2071" t="s">
        <v>28</v>
      </c>
      <c r="Q2071" t="s">
        <v>28</v>
      </c>
      <c r="R2071" s="7" t="s">
        <v>5484</v>
      </c>
      <c r="S2071" s="8">
        <f>R2071/N2071 * -1</f>
      </c>
      <c r="T2071">
        <f>VLOOKUP(H2071,SKU_PORKMEAT!A2:D683,{3},FALSE)</f>
      </c>
      <c r="U2071" s="1">
        <f>VLOOKUP(UPPER(IF(IFERROR(VLOOKUP(E2071,SOTC_PORKMEAT!A2:B5441,{2},FALSE), TRUE)=TRUE, VLOOKUP(E2071,PICKUP_PORKMEAT!A2:B559,{2},FALSE),VLOOKUP(E2071,SOTC_PORKMEAT!A2:B5441,{2},FALSE))), CUSTOMERS_PORKMEAT!A2:C951,{3},FALSE)</f>
      </c>
      <c r="V2071" s="1">
        <f>VLOOKUP(UPPER(IF(IFERROR(VLOOKUP(E2071,SOTC_PORKMEAT!A2:B5441,{2},FALSE), TRUE)=TRUE, VLOOKUP(E2071,PICKUP_PORKMEAT!A2:B559,{2},FALSE),VLOOKUP(E2071,SOTC_PORKMEAT!A2:B5441,{2},FALSE))), CUSTOMERS_PORKMEAT!A2:D951,{4},FALSE)</f>
      </c>
      <c r="W2071" s="1">
        <f>VLOOKUP(H2071,SKU_PORKMEAT!A2:D683,{4},FALSE)</f>
      </c>
      <c r="X2071" s="1">
        <v>15</v>
      </c>
      <c r="Y2071" t="s">
        <v>139</v>
      </c>
    </row>
    <row r="2072" spans="1:25" x14ac:dyDescent="0.25">
      <c r="A2072" s="1">
        <v>2024</v>
      </c>
      <c r="B2072" s="1" t="s">
        <v>24</v>
      </c>
      <c r="C2072" s="1" t="s">
        <v>4178</v>
      </c>
      <c r="D2072" s="1" t="s">
        <v>5485</v>
      </c>
      <c r="E2072" s="1">
        <v>2100124228</v>
      </c>
      <c r="F2072" s="1" t="s">
        <v>139</v>
      </c>
      <c r="G2072" t="s">
        <v>28</v>
      </c>
      <c r="H2072" s="1">
        <v>1000000001127</v>
      </c>
      <c r="I2072" s="1" t="s">
        <v>50</v>
      </c>
      <c r="J2072" s="1" t="s">
        <v>50</v>
      </c>
      <c r="K2072" s="6" t="s">
        <v>5486</v>
      </c>
      <c r="L2072" t="s">
        <v>13</v>
      </c>
      <c r="M2072" t="s">
        <v>28</v>
      </c>
      <c r="N2072" s="6" t="s">
        <v>5486</v>
      </c>
      <c r="O2072" t="s">
        <v>28</v>
      </c>
      <c r="P2072" t="s">
        <v>28</v>
      </c>
      <c r="Q2072" t="s">
        <v>28</v>
      </c>
      <c r="R2072" s="7" t="s">
        <v>5487</v>
      </c>
      <c r="S2072" s="8">
        <f>R2072/N2072 * -1</f>
      </c>
      <c r="T2072">
        <f>VLOOKUP(H2072,SKU_PORKMEAT!A2:D683,{3},FALSE)</f>
      </c>
      <c r="U2072" s="1">
        <f>VLOOKUP(UPPER(IF(IFERROR(VLOOKUP(E2072,SOTC_PORKMEAT!A2:B5441,{2},FALSE), TRUE)=TRUE, VLOOKUP(E2072,PICKUP_PORKMEAT!A2:B559,{2},FALSE),VLOOKUP(E2072,SOTC_PORKMEAT!A2:B5441,{2},FALSE))), CUSTOMERS_PORKMEAT!A2:C951,{3},FALSE)</f>
      </c>
      <c r="V2072" s="1">
        <f>VLOOKUP(UPPER(IF(IFERROR(VLOOKUP(E2072,SOTC_PORKMEAT!A2:B5441,{2},FALSE), TRUE)=TRUE, VLOOKUP(E2072,PICKUP_PORKMEAT!A2:B559,{2},FALSE),VLOOKUP(E2072,SOTC_PORKMEAT!A2:B5441,{2},FALSE))), CUSTOMERS_PORKMEAT!A2:D951,{4},FALSE)</f>
      </c>
      <c r="W2072" s="1">
        <f>VLOOKUP(H2072,SKU_PORKMEAT!A2:D683,{4},FALSE)</f>
      </c>
      <c r="X2072" s="1">
        <v>15</v>
      </c>
      <c r="Y2072" t="s">
        <v>139</v>
      </c>
    </row>
    <row r="2073" spans="1:25" x14ac:dyDescent="0.25">
      <c r="A2073" s="1">
        <v>2024</v>
      </c>
      <c r="B2073" s="1" t="s">
        <v>24</v>
      </c>
      <c r="C2073" s="1" t="s">
        <v>4178</v>
      </c>
      <c r="D2073" s="1" t="s">
        <v>5488</v>
      </c>
      <c r="E2073" s="1">
        <v>2100124221</v>
      </c>
      <c r="F2073" s="1" t="s">
        <v>139</v>
      </c>
      <c r="G2073" t="s">
        <v>28</v>
      </c>
      <c r="H2073" s="1">
        <v>1000000001127</v>
      </c>
      <c r="I2073" s="1" t="s">
        <v>50</v>
      </c>
      <c r="J2073" s="1" t="s">
        <v>50</v>
      </c>
      <c r="K2073" s="6" t="s">
        <v>5489</v>
      </c>
      <c r="L2073" t="s">
        <v>13</v>
      </c>
      <c r="M2073" t="s">
        <v>28</v>
      </c>
      <c r="N2073" s="6" t="s">
        <v>5489</v>
      </c>
      <c r="O2073" t="s">
        <v>28</v>
      </c>
      <c r="P2073" t="s">
        <v>28</v>
      </c>
      <c r="Q2073" t="s">
        <v>28</v>
      </c>
      <c r="R2073" s="7" t="s">
        <v>5490</v>
      </c>
      <c r="S2073" s="8">
        <f>R2073/N2073 * -1</f>
      </c>
      <c r="T2073">
        <f>VLOOKUP(H2073,SKU_PORKMEAT!A2:D683,{3},FALSE)</f>
      </c>
      <c r="U2073" s="1">
        <f>VLOOKUP(UPPER(IF(IFERROR(VLOOKUP(E2073,SOTC_PORKMEAT!A2:B5441,{2},FALSE), TRUE)=TRUE, VLOOKUP(E2073,PICKUP_PORKMEAT!A2:B559,{2},FALSE),VLOOKUP(E2073,SOTC_PORKMEAT!A2:B5441,{2},FALSE))), CUSTOMERS_PORKMEAT!A2:C951,{3},FALSE)</f>
      </c>
      <c r="V2073" s="1">
        <f>VLOOKUP(UPPER(IF(IFERROR(VLOOKUP(E2073,SOTC_PORKMEAT!A2:B5441,{2},FALSE), TRUE)=TRUE, VLOOKUP(E2073,PICKUP_PORKMEAT!A2:B559,{2},FALSE),VLOOKUP(E2073,SOTC_PORKMEAT!A2:B5441,{2},FALSE))), CUSTOMERS_PORKMEAT!A2:D951,{4},FALSE)</f>
      </c>
      <c r="W2073" s="1">
        <f>VLOOKUP(H2073,SKU_PORKMEAT!A2:D683,{4},FALSE)</f>
      </c>
      <c r="X2073" s="1">
        <v>15</v>
      </c>
      <c r="Y2073" t="s">
        <v>139</v>
      </c>
    </row>
    <row r="2074" spans="1:25" x14ac:dyDescent="0.25">
      <c r="A2074" s="1">
        <v>2024</v>
      </c>
      <c r="B2074" s="1" t="s">
        <v>24</v>
      </c>
      <c r="C2074" s="1" t="s">
        <v>4178</v>
      </c>
      <c r="D2074" s="1" t="s">
        <v>5491</v>
      </c>
      <c r="E2074" s="1">
        <v>2100124222</v>
      </c>
      <c r="F2074" s="1" t="s">
        <v>139</v>
      </c>
      <c r="G2074" t="s">
        <v>28</v>
      </c>
      <c r="H2074" s="1">
        <v>1000000001127</v>
      </c>
      <c r="I2074" s="1" t="s">
        <v>50</v>
      </c>
      <c r="J2074" s="1" t="s">
        <v>50</v>
      </c>
      <c r="K2074" s="6" t="s">
        <v>5492</v>
      </c>
      <c r="L2074" t="s">
        <v>13</v>
      </c>
      <c r="M2074" t="s">
        <v>28</v>
      </c>
      <c r="N2074" s="6" t="s">
        <v>5492</v>
      </c>
      <c r="O2074" t="s">
        <v>28</v>
      </c>
      <c r="P2074" t="s">
        <v>28</v>
      </c>
      <c r="Q2074" t="s">
        <v>28</v>
      </c>
      <c r="R2074" s="7" t="s">
        <v>5493</v>
      </c>
      <c r="S2074" s="8">
        <f>R2074/N2074 * -1</f>
      </c>
      <c r="T2074">
        <f>VLOOKUP(H2074,SKU_PORKMEAT!A2:D683,{3},FALSE)</f>
      </c>
      <c r="U2074" s="1">
        <f>VLOOKUP(UPPER(IF(IFERROR(VLOOKUP(E2074,SOTC_PORKMEAT!A2:B5441,{2},FALSE), TRUE)=TRUE, VLOOKUP(E2074,PICKUP_PORKMEAT!A2:B559,{2},FALSE),VLOOKUP(E2074,SOTC_PORKMEAT!A2:B5441,{2},FALSE))), CUSTOMERS_PORKMEAT!A2:C951,{3},FALSE)</f>
      </c>
      <c r="V2074" s="1">
        <f>VLOOKUP(UPPER(IF(IFERROR(VLOOKUP(E2074,SOTC_PORKMEAT!A2:B5441,{2},FALSE), TRUE)=TRUE, VLOOKUP(E2074,PICKUP_PORKMEAT!A2:B559,{2},FALSE),VLOOKUP(E2074,SOTC_PORKMEAT!A2:B5441,{2},FALSE))), CUSTOMERS_PORKMEAT!A2:D951,{4},FALSE)</f>
      </c>
      <c r="W2074" s="1">
        <f>VLOOKUP(H2074,SKU_PORKMEAT!A2:D683,{4},FALSE)</f>
      </c>
      <c r="X2074" s="1">
        <v>15</v>
      </c>
      <c r="Y2074" t="s">
        <v>139</v>
      </c>
    </row>
    <row r="2075" spans="1:25" x14ac:dyDescent="0.25">
      <c r="A2075" s="1">
        <v>2024</v>
      </c>
      <c r="B2075" s="1" t="s">
        <v>24</v>
      </c>
      <c r="C2075" s="1" t="s">
        <v>4178</v>
      </c>
      <c r="D2075" s="1" t="s">
        <v>5494</v>
      </c>
      <c r="E2075" s="1">
        <v>2100124219</v>
      </c>
      <c r="F2075" s="1" t="s">
        <v>139</v>
      </c>
      <c r="G2075" t="s">
        <v>28</v>
      </c>
      <c r="H2075" s="1">
        <v>1000000001127</v>
      </c>
      <c r="I2075" s="1" t="s">
        <v>50</v>
      </c>
      <c r="J2075" s="1" t="s">
        <v>50</v>
      </c>
      <c r="K2075" s="6" t="s">
        <v>5495</v>
      </c>
      <c r="L2075" t="s">
        <v>13</v>
      </c>
      <c r="M2075" t="s">
        <v>28</v>
      </c>
      <c r="N2075" s="6" t="s">
        <v>5495</v>
      </c>
      <c r="O2075" t="s">
        <v>28</v>
      </c>
      <c r="P2075" t="s">
        <v>28</v>
      </c>
      <c r="Q2075" t="s">
        <v>28</v>
      </c>
      <c r="R2075" s="7" t="s">
        <v>5496</v>
      </c>
      <c r="S2075" s="8">
        <f>R2075/N2075 * -1</f>
      </c>
      <c r="T2075">
        <f>VLOOKUP(H2075,SKU_PORKMEAT!A2:D683,{3},FALSE)</f>
      </c>
      <c r="U2075" s="1">
        <f>VLOOKUP(UPPER(IF(IFERROR(VLOOKUP(E2075,SOTC_PORKMEAT!A2:B5441,{2},FALSE), TRUE)=TRUE, VLOOKUP(E2075,PICKUP_PORKMEAT!A2:B559,{2},FALSE),VLOOKUP(E2075,SOTC_PORKMEAT!A2:B5441,{2},FALSE))), CUSTOMERS_PORKMEAT!A2:C951,{3},FALSE)</f>
      </c>
      <c r="V2075" s="1">
        <f>VLOOKUP(UPPER(IF(IFERROR(VLOOKUP(E2075,SOTC_PORKMEAT!A2:B5441,{2},FALSE), TRUE)=TRUE, VLOOKUP(E2075,PICKUP_PORKMEAT!A2:B559,{2},FALSE),VLOOKUP(E2075,SOTC_PORKMEAT!A2:B5441,{2},FALSE))), CUSTOMERS_PORKMEAT!A2:D951,{4},FALSE)</f>
      </c>
      <c r="W2075" s="1">
        <f>VLOOKUP(H2075,SKU_PORKMEAT!A2:D683,{4},FALSE)</f>
      </c>
      <c r="X2075" s="1">
        <v>15</v>
      </c>
      <c r="Y2075" t="s">
        <v>139</v>
      </c>
    </row>
    <row r="2076" spans="1:25" x14ac:dyDescent="0.25">
      <c r="A2076" s="1">
        <v>2024</v>
      </c>
      <c r="B2076" s="1" t="s">
        <v>24</v>
      </c>
      <c r="C2076" s="1" t="s">
        <v>4178</v>
      </c>
      <c r="D2076" s="1" t="s">
        <v>5497</v>
      </c>
      <c r="E2076" s="1">
        <v>2100124231</v>
      </c>
      <c r="F2076" s="1" t="s">
        <v>139</v>
      </c>
      <c r="G2076" t="s">
        <v>28</v>
      </c>
      <c r="H2076" s="1">
        <v>1000000001128</v>
      </c>
      <c r="I2076" s="1" t="s">
        <v>73</v>
      </c>
      <c r="J2076" s="1" t="s">
        <v>73</v>
      </c>
      <c r="K2076" s="6" t="s">
        <v>5498</v>
      </c>
      <c r="L2076" t="s">
        <v>13</v>
      </c>
      <c r="M2076" t="s">
        <v>28</v>
      </c>
      <c r="N2076" s="6" t="s">
        <v>5498</v>
      </c>
      <c r="O2076" t="s">
        <v>28</v>
      </c>
      <c r="P2076" t="s">
        <v>28</v>
      </c>
      <c r="Q2076" t="s">
        <v>28</v>
      </c>
      <c r="R2076" s="7" t="s">
        <v>5499</v>
      </c>
      <c r="S2076" s="8">
        <f>R2076/N2076 * -1</f>
      </c>
      <c r="T2076">
        <f>VLOOKUP(H2076,SKU_PORKMEAT!A2:D683,{3},FALSE)</f>
      </c>
      <c r="U2076" s="1">
        <f>VLOOKUP(UPPER(IF(IFERROR(VLOOKUP(E2076,SOTC_PORKMEAT!A2:B5441,{2},FALSE), TRUE)=TRUE, VLOOKUP(E2076,PICKUP_PORKMEAT!A2:B559,{2},FALSE),VLOOKUP(E2076,SOTC_PORKMEAT!A2:B5441,{2},FALSE))), CUSTOMERS_PORKMEAT!A2:C951,{3},FALSE)</f>
      </c>
      <c r="V2076" s="1">
        <f>VLOOKUP(UPPER(IF(IFERROR(VLOOKUP(E2076,SOTC_PORKMEAT!A2:B5441,{2},FALSE), TRUE)=TRUE, VLOOKUP(E2076,PICKUP_PORKMEAT!A2:B559,{2},FALSE),VLOOKUP(E2076,SOTC_PORKMEAT!A2:B5441,{2},FALSE))), CUSTOMERS_PORKMEAT!A2:D951,{4},FALSE)</f>
      </c>
      <c r="W2076" s="1">
        <f>VLOOKUP(H2076,SKU_PORKMEAT!A2:D683,{4},FALSE)</f>
      </c>
      <c r="X2076" s="1">
        <v>15</v>
      </c>
      <c r="Y2076" t="s">
        <v>139</v>
      </c>
    </row>
    <row r="2077" spans="1:25" x14ac:dyDescent="0.25">
      <c r="A2077" s="1">
        <v>2024</v>
      </c>
      <c r="B2077" s="1" t="s">
        <v>24</v>
      </c>
      <c r="C2077" s="1" t="s">
        <v>4178</v>
      </c>
      <c r="D2077" s="1" t="s">
        <v>5500</v>
      </c>
      <c r="E2077" s="1">
        <v>2100124232</v>
      </c>
      <c r="F2077" s="1" t="s">
        <v>139</v>
      </c>
      <c r="G2077" t="s">
        <v>28</v>
      </c>
      <c r="H2077" s="1">
        <v>1000000001128</v>
      </c>
      <c r="I2077" s="1" t="s">
        <v>73</v>
      </c>
      <c r="J2077" s="1" t="s">
        <v>73</v>
      </c>
      <c r="K2077" s="6" t="s">
        <v>1261</v>
      </c>
      <c r="L2077" t="s">
        <v>13</v>
      </c>
      <c r="M2077" t="s">
        <v>28</v>
      </c>
      <c r="N2077" s="6" t="s">
        <v>1261</v>
      </c>
      <c r="O2077" t="s">
        <v>28</v>
      </c>
      <c r="P2077" t="s">
        <v>28</v>
      </c>
      <c r="Q2077" t="s">
        <v>28</v>
      </c>
      <c r="R2077" s="7" t="s">
        <v>5501</v>
      </c>
      <c r="S2077" s="8">
        <f>R2077/N2077 * -1</f>
      </c>
      <c r="T2077">
        <f>VLOOKUP(H2077,SKU_PORKMEAT!A2:D683,{3},FALSE)</f>
      </c>
      <c r="U2077" s="1">
        <f>VLOOKUP(UPPER(IF(IFERROR(VLOOKUP(E2077,SOTC_PORKMEAT!A2:B5441,{2},FALSE), TRUE)=TRUE, VLOOKUP(E2077,PICKUP_PORKMEAT!A2:B559,{2},FALSE),VLOOKUP(E2077,SOTC_PORKMEAT!A2:B5441,{2},FALSE))), CUSTOMERS_PORKMEAT!A2:C951,{3},FALSE)</f>
      </c>
      <c r="V2077" s="1">
        <f>VLOOKUP(UPPER(IF(IFERROR(VLOOKUP(E2077,SOTC_PORKMEAT!A2:B5441,{2},FALSE), TRUE)=TRUE, VLOOKUP(E2077,PICKUP_PORKMEAT!A2:B559,{2},FALSE),VLOOKUP(E2077,SOTC_PORKMEAT!A2:B5441,{2},FALSE))), CUSTOMERS_PORKMEAT!A2:D951,{4},FALSE)</f>
      </c>
      <c r="W2077" s="1">
        <f>VLOOKUP(H2077,SKU_PORKMEAT!A2:D683,{4},FALSE)</f>
      </c>
      <c r="X2077" s="1">
        <v>15</v>
      </c>
      <c r="Y2077" t="s">
        <v>139</v>
      </c>
    </row>
    <row r="2078" spans="1:25" x14ac:dyDescent="0.25">
      <c r="A2078" s="1">
        <v>2024</v>
      </c>
      <c r="B2078" s="1" t="s">
        <v>24</v>
      </c>
      <c r="C2078" s="1" t="s">
        <v>4178</v>
      </c>
      <c r="D2078" s="1" t="s">
        <v>5502</v>
      </c>
      <c r="E2078" s="1">
        <v>2100124154</v>
      </c>
      <c r="F2078" s="1" t="s">
        <v>1100</v>
      </c>
      <c r="G2078" t="s">
        <v>28</v>
      </c>
      <c r="H2078" s="1">
        <v>1000000001131</v>
      </c>
      <c r="I2078" s="1" t="s">
        <v>55</v>
      </c>
      <c r="J2078" s="1" t="s">
        <v>55</v>
      </c>
      <c r="K2078" s="6" t="s">
        <v>5503</v>
      </c>
      <c r="L2078" t="s">
        <v>13</v>
      </c>
      <c r="M2078" t="s">
        <v>28</v>
      </c>
      <c r="N2078" s="6" t="s">
        <v>5503</v>
      </c>
      <c r="O2078" t="s">
        <v>28</v>
      </c>
      <c r="P2078" t="s">
        <v>28</v>
      </c>
      <c r="Q2078" t="s">
        <v>28</v>
      </c>
      <c r="R2078" s="7" t="s">
        <v>5504</v>
      </c>
      <c r="S2078" s="8">
        <f>R2078/N2078 * -1</f>
      </c>
      <c r="T2078">
        <f>VLOOKUP(H2078,SKU_PORKMEAT!A2:D683,{3},FALSE)</f>
      </c>
      <c r="U2078" s="1">
        <f>VLOOKUP(UPPER(IF(IFERROR(VLOOKUP(E2078,SOTC_PORKMEAT!A2:B5441,{2},FALSE), TRUE)=TRUE, VLOOKUP(E2078,PICKUP_PORKMEAT!A2:B559,{2},FALSE),VLOOKUP(E2078,SOTC_PORKMEAT!A2:B5441,{2},FALSE))), CUSTOMERS_PORKMEAT!A2:C951,{3},FALSE)</f>
      </c>
      <c r="V2078" s="1">
        <f>VLOOKUP(UPPER(IF(IFERROR(VLOOKUP(E2078,SOTC_PORKMEAT!A2:B5441,{2},FALSE), TRUE)=TRUE, VLOOKUP(E2078,PICKUP_PORKMEAT!A2:B559,{2},FALSE),VLOOKUP(E2078,SOTC_PORKMEAT!A2:B5441,{2},FALSE))), CUSTOMERS_PORKMEAT!A2:D951,{4},FALSE)</f>
      </c>
      <c r="W2078" s="1">
        <f>VLOOKUP(H2078,SKU_PORKMEAT!A2:D683,{4},FALSE)</f>
      </c>
      <c r="X2078" s="1">
        <v>13</v>
      </c>
      <c r="Y2078" t="s">
        <v>1100</v>
      </c>
    </row>
    <row r="2079" spans="1:25" x14ac:dyDescent="0.25">
      <c r="A2079" s="1">
        <v>2024</v>
      </c>
      <c r="B2079" s="1" t="s">
        <v>24</v>
      </c>
      <c r="C2079" s="1" t="s">
        <v>4178</v>
      </c>
      <c r="D2079" s="1" t="s">
        <v>5502</v>
      </c>
      <c r="E2079" s="1">
        <v>2100124154</v>
      </c>
      <c r="F2079" s="1" t="s">
        <v>1100</v>
      </c>
      <c r="G2079" t="s">
        <v>28</v>
      </c>
      <c r="H2079" s="1">
        <v>1000000001131</v>
      </c>
      <c r="I2079" s="1" t="s">
        <v>55</v>
      </c>
      <c r="J2079" s="1" t="s">
        <v>55</v>
      </c>
      <c r="K2079" s="6" t="s">
        <v>5505</v>
      </c>
      <c r="L2079" t="s">
        <v>13</v>
      </c>
      <c r="M2079" t="s">
        <v>28</v>
      </c>
      <c r="N2079" s="6" t="s">
        <v>5505</v>
      </c>
      <c r="O2079" t="s">
        <v>28</v>
      </c>
      <c r="P2079" t="s">
        <v>28</v>
      </c>
      <c r="Q2079" t="s">
        <v>28</v>
      </c>
      <c r="R2079" s="7" t="s">
        <v>5506</v>
      </c>
      <c r="S2079" s="8">
        <f>R2079/N2079 * -1</f>
      </c>
      <c r="T2079">
        <f>VLOOKUP(H2079,SKU_PORKMEAT!A2:D683,{3},FALSE)</f>
      </c>
      <c r="U2079" s="1">
        <f>VLOOKUP(UPPER(IF(IFERROR(VLOOKUP(E2079,SOTC_PORKMEAT!A2:B5441,{2},FALSE), TRUE)=TRUE, VLOOKUP(E2079,PICKUP_PORKMEAT!A2:B559,{2},FALSE),VLOOKUP(E2079,SOTC_PORKMEAT!A2:B5441,{2},FALSE))), CUSTOMERS_PORKMEAT!A2:C951,{3},FALSE)</f>
      </c>
      <c r="V2079" s="1">
        <f>VLOOKUP(UPPER(IF(IFERROR(VLOOKUP(E2079,SOTC_PORKMEAT!A2:B5441,{2},FALSE), TRUE)=TRUE, VLOOKUP(E2079,PICKUP_PORKMEAT!A2:B559,{2},FALSE),VLOOKUP(E2079,SOTC_PORKMEAT!A2:B5441,{2},FALSE))), CUSTOMERS_PORKMEAT!A2:D951,{4},FALSE)</f>
      </c>
      <c r="W2079" s="1">
        <f>VLOOKUP(H2079,SKU_PORKMEAT!A2:D683,{4},FALSE)</f>
      </c>
      <c r="X2079" s="1">
        <v>13</v>
      </c>
      <c r="Y2079" t="s">
        <v>1100</v>
      </c>
    </row>
    <row r="2080" spans="1:25" x14ac:dyDescent="0.25">
      <c r="A2080" s="1">
        <v>2024</v>
      </c>
      <c r="B2080" s="1" t="s">
        <v>24</v>
      </c>
      <c r="C2080" s="1" t="s">
        <v>4178</v>
      </c>
      <c r="D2080" s="1" t="s">
        <v>5507</v>
      </c>
      <c r="E2080" s="1">
        <v>2100124193</v>
      </c>
      <c r="F2080" s="1" t="s">
        <v>177</v>
      </c>
      <c r="G2080" t="s">
        <v>28</v>
      </c>
      <c r="H2080" s="1">
        <v>1000000001127</v>
      </c>
      <c r="I2080" s="1" t="s">
        <v>50</v>
      </c>
      <c r="J2080" s="1" t="s">
        <v>50</v>
      </c>
      <c r="K2080" s="6" t="s">
        <v>5508</v>
      </c>
      <c r="L2080" t="s">
        <v>13</v>
      </c>
      <c r="M2080" t="s">
        <v>28</v>
      </c>
      <c r="N2080" s="6" t="s">
        <v>5508</v>
      </c>
      <c r="O2080" t="s">
        <v>28</v>
      </c>
      <c r="P2080" t="s">
        <v>28</v>
      </c>
      <c r="Q2080" t="s">
        <v>28</v>
      </c>
      <c r="R2080" s="7" t="s">
        <v>5509</v>
      </c>
      <c r="S2080" s="8">
        <f>R2080/N2080 * -1</f>
      </c>
      <c r="T2080">
        <f>VLOOKUP(H2080,SKU_PORKMEAT!A2:D683,{3},FALSE)</f>
      </c>
      <c r="U2080" s="1">
        <f>VLOOKUP(UPPER(IF(IFERROR(VLOOKUP(E2080,SOTC_PORKMEAT!A2:B5441,{2},FALSE), TRUE)=TRUE, VLOOKUP(E2080,PICKUP_PORKMEAT!A2:B559,{2},FALSE),VLOOKUP(E2080,SOTC_PORKMEAT!A2:B5441,{2},FALSE))), CUSTOMERS_PORKMEAT!A2:C951,{3},FALSE)</f>
      </c>
      <c r="V2080" s="1">
        <f>VLOOKUP(UPPER(IF(IFERROR(VLOOKUP(E2080,SOTC_PORKMEAT!A2:B5441,{2},FALSE), TRUE)=TRUE, VLOOKUP(E2080,PICKUP_PORKMEAT!A2:B559,{2},FALSE),VLOOKUP(E2080,SOTC_PORKMEAT!A2:B5441,{2},FALSE))), CUSTOMERS_PORKMEAT!A2:D951,{4},FALSE)</f>
      </c>
      <c r="W2080" s="1">
        <f>VLOOKUP(H2080,SKU_PORKMEAT!A2:D683,{4},FALSE)</f>
      </c>
      <c r="X2080" s="1">
        <v>15</v>
      </c>
      <c r="Y2080" t="s">
        <v>177</v>
      </c>
    </row>
    <row r="2081" spans="1:25" x14ac:dyDescent="0.25">
      <c r="A2081" s="1">
        <v>2024</v>
      </c>
      <c r="B2081" s="1" t="s">
        <v>24</v>
      </c>
      <c r="C2081" s="1" t="s">
        <v>4178</v>
      </c>
      <c r="D2081" s="1" t="s">
        <v>5510</v>
      </c>
      <c r="E2081" s="1">
        <v>2100124194</v>
      </c>
      <c r="F2081" s="1" t="s">
        <v>177</v>
      </c>
      <c r="G2081" t="s">
        <v>28</v>
      </c>
      <c r="H2081" s="1">
        <v>1000000001127</v>
      </c>
      <c r="I2081" s="1" t="s">
        <v>50</v>
      </c>
      <c r="J2081" s="1" t="s">
        <v>50</v>
      </c>
      <c r="K2081" s="6" t="s">
        <v>1481</v>
      </c>
      <c r="L2081" t="s">
        <v>13</v>
      </c>
      <c r="M2081" t="s">
        <v>28</v>
      </c>
      <c r="N2081" s="6" t="s">
        <v>1481</v>
      </c>
      <c r="O2081" t="s">
        <v>28</v>
      </c>
      <c r="P2081" t="s">
        <v>28</v>
      </c>
      <c r="Q2081" t="s">
        <v>28</v>
      </c>
      <c r="R2081" s="7" t="s">
        <v>5511</v>
      </c>
      <c r="S2081" s="8">
        <f>R2081/N2081 * -1</f>
      </c>
      <c r="T2081">
        <f>VLOOKUP(H2081,SKU_PORKMEAT!A2:D683,{3},FALSE)</f>
      </c>
      <c r="U2081" s="1">
        <f>VLOOKUP(UPPER(IF(IFERROR(VLOOKUP(E2081,SOTC_PORKMEAT!A2:B5441,{2},FALSE), TRUE)=TRUE, VLOOKUP(E2081,PICKUP_PORKMEAT!A2:B559,{2},FALSE),VLOOKUP(E2081,SOTC_PORKMEAT!A2:B5441,{2},FALSE))), CUSTOMERS_PORKMEAT!A2:C951,{3},FALSE)</f>
      </c>
      <c r="V2081" s="1">
        <f>VLOOKUP(UPPER(IF(IFERROR(VLOOKUP(E2081,SOTC_PORKMEAT!A2:B5441,{2},FALSE), TRUE)=TRUE, VLOOKUP(E2081,PICKUP_PORKMEAT!A2:B559,{2},FALSE),VLOOKUP(E2081,SOTC_PORKMEAT!A2:B5441,{2},FALSE))), CUSTOMERS_PORKMEAT!A2:D951,{4},FALSE)</f>
      </c>
      <c r="W2081" s="1">
        <f>VLOOKUP(H2081,SKU_PORKMEAT!A2:D683,{4},FALSE)</f>
      </c>
      <c r="X2081" s="1">
        <v>15</v>
      </c>
      <c r="Y2081" t="s">
        <v>177</v>
      </c>
    </row>
    <row r="2082" spans="1:25" x14ac:dyDescent="0.25">
      <c r="A2082" s="1">
        <v>2024</v>
      </c>
      <c r="B2082" s="1" t="s">
        <v>24</v>
      </c>
      <c r="C2082" s="1" t="s">
        <v>4178</v>
      </c>
      <c r="D2082" s="1" t="s">
        <v>5512</v>
      </c>
      <c r="E2082" s="1">
        <v>2100124195</v>
      </c>
      <c r="F2082" s="1" t="s">
        <v>177</v>
      </c>
      <c r="G2082" t="s">
        <v>28</v>
      </c>
      <c r="H2082" s="1">
        <v>1000000001127</v>
      </c>
      <c r="I2082" s="1" t="s">
        <v>50</v>
      </c>
      <c r="J2082" s="1" t="s">
        <v>50</v>
      </c>
      <c r="K2082" s="6" t="s">
        <v>3186</v>
      </c>
      <c r="L2082" t="s">
        <v>13</v>
      </c>
      <c r="M2082" t="s">
        <v>28</v>
      </c>
      <c r="N2082" s="6" t="s">
        <v>3186</v>
      </c>
      <c r="O2082" t="s">
        <v>28</v>
      </c>
      <c r="P2082" t="s">
        <v>28</v>
      </c>
      <c r="Q2082" t="s">
        <v>28</v>
      </c>
      <c r="R2082" s="7" t="s">
        <v>5513</v>
      </c>
      <c r="S2082" s="8">
        <f>R2082/N2082 * -1</f>
      </c>
      <c r="T2082">
        <f>VLOOKUP(H2082,SKU_PORKMEAT!A2:D683,{3},FALSE)</f>
      </c>
      <c r="U2082" s="1">
        <f>VLOOKUP(UPPER(IF(IFERROR(VLOOKUP(E2082,SOTC_PORKMEAT!A2:B5441,{2},FALSE), TRUE)=TRUE, VLOOKUP(E2082,PICKUP_PORKMEAT!A2:B559,{2},FALSE),VLOOKUP(E2082,SOTC_PORKMEAT!A2:B5441,{2},FALSE))), CUSTOMERS_PORKMEAT!A2:C951,{3},FALSE)</f>
      </c>
      <c r="V2082" s="1">
        <f>VLOOKUP(UPPER(IF(IFERROR(VLOOKUP(E2082,SOTC_PORKMEAT!A2:B5441,{2},FALSE), TRUE)=TRUE, VLOOKUP(E2082,PICKUP_PORKMEAT!A2:B559,{2},FALSE),VLOOKUP(E2082,SOTC_PORKMEAT!A2:B5441,{2},FALSE))), CUSTOMERS_PORKMEAT!A2:D951,{4},FALSE)</f>
      </c>
      <c r="W2082" s="1">
        <f>VLOOKUP(H2082,SKU_PORKMEAT!A2:D683,{4},FALSE)</f>
      </c>
      <c r="X2082" s="1">
        <v>15</v>
      </c>
      <c r="Y2082" t="s">
        <v>177</v>
      </c>
    </row>
    <row r="2083" spans="1:25" x14ac:dyDescent="0.25">
      <c r="A2083" s="1">
        <v>2024</v>
      </c>
      <c r="B2083" s="1" t="s">
        <v>24</v>
      </c>
      <c r="C2083" s="1" t="s">
        <v>4178</v>
      </c>
      <c r="D2083" s="1" t="s">
        <v>5514</v>
      </c>
      <c r="E2083" s="1">
        <v>2100124196</v>
      </c>
      <c r="F2083" s="1" t="s">
        <v>177</v>
      </c>
      <c r="G2083" t="s">
        <v>28</v>
      </c>
      <c r="H2083" s="1">
        <v>1000000001127</v>
      </c>
      <c r="I2083" s="1" t="s">
        <v>50</v>
      </c>
      <c r="J2083" s="1" t="s">
        <v>50</v>
      </c>
      <c r="K2083" s="6" t="s">
        <v>5515</v>
      </c>
      <c r="L2083" t="s">
        <v>13</v>
      </c>
      <c r="M2083" t="s">
        <v>28</v>
      </c>
      <c r="N2083" s="6" t="s">
        <v>5515</v>
      </c>
      <c r="O2083" t="s">
        <v>28</v>
      </c>
      <c r="P2083" t="s">
        <v>28</v>
      </c>
      <c r="Q2083" t="s">
        <v>28</v>
      </c>
      <c r="R2083" s="7" t="s">
        <v>5516</v>
      </c>
      <c r="S2083" s="8">
        <f>R2083/N2083 * -1</f>
      </c>
      <c r="T2083">
        <f>VLOOKUP(H2083,SKU_PORKMEAT!A2:D683,{3},FALSE)</f>
      </c>
      <c r="U2083" s="1">
        <f>VLOOKUP(UPPER(IF(IFERROR(VLOOKUP(E2083,SOTC_PORKMEAT!A2:B5441,{2},FALSE), TRUE)=TRUE, VLOOKUP(E2083,PICKUP_PORKMEAT!A2:B559,{2},FALSE),VLOOKUP(E2083,SOTC_PORKMEAT!A2:B5441,{2},FALSE))), CUSTOMERS_PORKMEAT!A2:C951,{3},FALSE)</f>
      </c>
      <c r="V2083" s="1">
        <f>VLOOKUP(UPPER(IF(IFERROR(VLOOKUP(E2083,SOTC_PORKMEAT!A2:B5441,{2},FALSE), TRUE)=TRUE, VLOOKUP(E2083,PICKUP_PORKMEAT!A2:B559,{2},FALSE),VLOOKUP(E2083,SOTC_PORKMEAT!A2:B5441,{2},FALSE))), CUSTOMERS_PORKMEAT!A2:D951,{4},FALSE)</f>
      </c>
      <c r="W2083" s="1">
        <f>VLOOKUP(H2083,SKU_PORKMEAT!A2:D683,{4},FALSE)</f>
      </c>
      <c r="X2083" s="1">
        <v>15</v>
      </c>
      <c r="Y2083" t="s">
        <v>177</v>
      </c>
    </row>
    <row r="2084" spans="1:25" x14ac:dyDescent="0.25">
      <c r="A2084" s="1">
        <v>2024</v>
      </c>
      <c r="B2084" s="1" t="s">
        <v>24</v>
      </c>
      <c r="C2084" s="1" t="s">
        <v>4178</v>
      </c>
      <c r="D2084" s="1" t="s">
        <v>5517</v>
      </c>
      <c r="E2084" s="1">
        <v>2100124176</v>
      </c>
      <c r="F2084" s="1" t="s">
        <v>196</v>
      </c>
      <c r="G2084" t="s">
        <v>28</v>
      </c>
      <c r="H2084" s="1">
        <v>1000000001127</v>
      </c>
      <c r="I2084" s="1" t="s">
        <v>50</v>
      </c>
      <c r="J2084" s="1" t="s">
        <v>50</v>
      </c>
      <c r="K2084" s="6" t="s">
        <v>5518</v>
      </c>
      <c r="L2084" t="s">
        <v>13</v>
      </c>
      <c r="M2084" t="s">
        <v>28</v>
      </c>
      <c r="N2084" s="6" t="s">
        <v>5518</v>
      </c>
      <c r="O2084" t="s">
        <v>28</v>
      </c>
      <c r="P2084" t="s">
        <v>28</v>
      </c>
      <c r="Q2084" t="s">
        <v>28</v>
      </c>
      <c r="R2084" s="7" t="s">
        <v>5519</v>
      </c>
      <c r="S2084" s="8">
        <f>R2084/N2084 * -1</f>
      </c>
      <c r="T2084">
        <f>VLOOKUP(H2084,SKU_PORKMEAT!A2:D683,{3},FALSE)</f>
      </c>
      <c r="U2084" s="1">
        <f>VLOOKUP(UPPER(IF(IFERROR(VLOOKUP(E2084,SOTC_PORKMEAT!A2:B5441,{2},FALSE), TRUE)=TRUE, VLOOKUP(E2084,PICKUP_PORKMEAT!A2:B559,{2},FALSE),VLOOKUP(E2084,SOTC_PORKMEAT!A2:B5441,{2},FALSE))), CUSTOMERS_PORKMEAT!A2:C951,{3},FALSE)</f>
      </c>
      <c r="V2084" s="1">
        <f>VLOOKUP(UPPER(IF(IFERROR(VLOOKUP(E2084,SOTC_PORKMEAT!A2:B5441,{2},FALSE), TRUE)=TRUE, VLOOKUP(E2084,PICKUP_PORKMEAT!A2:B559,{2},FALSE),VLOOKUP(E2084,SOTC_PORKMEAT!A2:B5441,{2},FALSE))), CUSTOMERS_PORKMEAT!A2:D951,{4},FALSE)</f>
      </c>
      <c r="W2084" s="1">
        <f>VLOOKUP(H2084,SKU_PORKMEAT!A2:D683,{4},FALSE)</f>
      </c>
      <c r="X2084" s="1">
        <v>15</v>
      </c>
      <c r="Y2084" t="s">
        <v>196</v>
      </c>
    </row>
    <row r="2085" spans="1:25" x14ac:dyDescent="0.25">
      <c r="A2085" s="1">
        <v>2024</v>
      </c>
      <c r="B2085" s="1" t="s">
        <v>24</v>
      </c>
      <c r="C2085" s="1" t="s">
        <v>4178</v>
      </c>
      <c r="D2085" s="1" t="s">
        <v>5520</v>
      </c>
      <c r="E2085" s="1">
        <v>2100124158</v>
      </c>
      <c r="F2085" s="1" t="s">
        <v>351</v>
      </c>
      <c r="G2085" t="s">
        <v>28</v>
      </c>
      <c r="H2085" s="1">
        <v>1000000001141</v>
      </c>
      <c r="I2085" s="1" t="s">
        <v>272</v>
      </c>
      <c r="J2085" s="1" t="s">
        <v>272</v>
      </c>
      <c r="K2085" s="6" t="s">
        <v>5521</v>
      </c>
      <c r="L2085" t="s">
        <v>13</v>
      </c>
      <c r="M2085" t="s">
        <v>28</v>
      </c>
      <c r="N2085" s="6" t="s">
        <v>5521</v>
      </c>
      <c r="O2085" t="s">
        <v>28</v>
      </c>
      <c r="P2085" t="s">
        <v>28</v>
      </c>
      <c r="Q2085" t="s">
        <v>28</v>
      </c>
      <c r="R2085" s="7" t="s">
        <v>5522</v>
      </c>
      <c r="S2085" s="8">
        <f>R2085/N2085 * -1</f>
      </c>
      <c r="T2085">
        <f>VLOOKUP(H2085,SKU_PORKMEAT!A2:D683,{3},FALSE)</f>
      </c>
      <c r="U2085" s="1">
        <f>VLOOKUP(UPPER(IF(IFERROR(VLOOKUP(E2085,SOTC_PORKMEAT!A2:B5441,{2},FALSE), TRUE)=TRUE, VLOOKUP(E2085,PICKUP_PORKMEAT!A2:B559,{2},FALSE),VLOOKUP(E2085,SOTC_PORKMEAT!A2:B5441,{2},FALSE))), CUSTOMERS_PORKMEAT!A2:C951,{3},FALSE)</f>
      </c>
      <c r="V2085" s="1">
        <f>VLOOKUP(UPPER(IF(IFERROR(VLOOKUP(E2085,SOTC_PORKMEAT!A2:B5441,{2},FALSE), TRUE)=TRUE, VLOOKUP(E2085,PICKUP_PORKMEAT!A2:B559,{2},FALSE),VLOOKUP(E2085,SOTC_PORKMEAT!A2:B5441,{2},FALSE))), CUSTOMERS_PORKMEAT!A2:D951,{4},FALSE)</f>
      </c>
      <c r="W2085" s="1">
        <f>VLOOKUP(H2085,SKU_PORKMEAT!A2:D683,{4},FALSE)</f>
      </c>
      <c r="X2085" s="1">
        <v>19</v>
      </c>
      <c r="Y2085" t="s">
        <v>351</v>
      </c>
    </row>
    <row r="2086" spans="1:25" x14ac:dyDescent="0.25">
      <c r="A2086" s="1">
        <v>2024</v>
      </c>
      <c r="B2086" s="1" t="s">
        <v>24</v>
      </c>
      <c r="C2086" s="1" t="s">
        <v>4178</v>
      </c>
      <c r="D2086" s="1" t="s">
        <v>5520</v>
      </c>
      <c r="E2086" s="1">
        <v>2100124158</v>
      </c>
      <c r="F2086" s="1" t="s">
        <v>351</v>
      </c>
      <c r="G2086" t="s">
        <v>28</v>
      </c>
      <c r="H2086" s="1">
        <v>1000000000739</v>
      </c>
      <c r="I2086" s="1" t="s">
        <v>185</v>
      </c>
      <c r="J2086" s="1" t="s">
        <v>185</v>
      </c>
      <c r="K2086" s="6" t="s">
        <v>5332</v>
      </c>
      <c r="L2086" t="s">
        <v>13</v>
      </c>
      <c r="M2086" t="s">
        <v>28</v>
      </c>
      <c r="N2086" s="6" t="s">
        <v>5332</v>
      </c>
      <c r="O2086" t="s">
        <v>28</v>
      </c>
      <c r="P2086" t="s">
        <v>28</v>
      </c>
      <c r="Q2086" t="s">
        <v>28</v>
      </c>
      <c r="R2086" s="7" t="s">
        <v>5333</v>
      </c>
      <c r="S2086" s="8">
        <f>R2086/N2086 * -1</f>
      </c>
      <c r="T2086">
        <f>VLOOKUP(H2086,SKU_PORKMEAT!A2:D683,{3},FALSE)</f>
      </c>
      <c r="U2086" s="1">
        <f>VLOOKUP(UPPER(IF(IFERROR(VLOOKUP(E2086,SOTC_PORKMEAT!A2:B5441,{2},FALSE), TRUE)=TRUE, VLOOKUP(E2086,PICKUP_PORKMEAT!A2:B559,{2},FALSE),VLOOKUP(E2086,SOTC_PORKMEAT!A2:B5441,{2},FALSE))), CUSTOMERS_PORKMEAT!A2:C951,{3},FALSE)</f>
      </c>
      <c r="V2086" s="1">
        <f>VLOOKUP(UPPER(IF(IFERROR(VLOOKUP(E2086,SOTC_PORKMEAT!A2:B5441,{2},FALSE), TRUE)=TRUE, VLOOKUP(E2086,PICKUP_PORKMEAT!A2:B559,{2},FALSE),VLOOKUP(E2086,SOTC_PORKMEAT!A2:B5441,{2},FALSE))), CUSTOMERS_PORKMEAT!A2:D951,{4},FALSE)</f>
      </c>
      <c r="W2086" s="1">
        <f>VLOOKUP(H2086,SKU_PORKMEAT!A2:D683,{4},FALSE)</f>
      </c>
      <c r="X2086" s="1">
        <v>19</v>
      </c>
      <c r="Y2086" t="s">
        <v>351</v>
      </c>
    </row>
    <row r="2087" spans="1:25" x14ac:dyDescent="0.25">
      <c r="A2087" s="1">
        <v>2024</v>
      </c>
      <c r="B2087" s="1" t="s">
        <v>24</v>
      </c>
      <c r="C2087" s="1" t="s">
        <v>4178</v>
      </c>
      <c r="D2087" s="1" t="s">
        <v>5523</v>
      </c>
      <c r="E2087" s="1">
        <v>2100124186</v>
      </c>
      <c r="F2087" s="1" t="s">
        <v>200</v>
      </c>
      <c r="G2087" t="s">
        <v>28</v>
      </c>
      <c r="H2087" s="1">
        <v>1000000001127</v>
      </c>
      <c r="I2087" s="1" t="s">
        <v>50</v>
      </c>
      <c r="J2087" s="1" t="s">
        <v>50</v>
      </c>
      <c r="K2087" s="6" t="s">
        <v>5477</v>
      </c>
      <c r="L2087" t="s">
        <v>13</v>
      </c>
      <c r="M2087" t="s">
        <v>28</v>
      </c>
      <c r="N2087" s="6" t="s">
        <v>5477</v>
      </c>
      <c r="O2087" t="s">
        <v>28</v>
      </c>
      <c r="P2087" t="s">
        <v>28</v>
      </c>
      <c r="Q2087" t="s">
        <v>28</v>
      </c>
      <c r="R2087" s="7" t="s">
        <v>5524</v>
      </c>
      <c r="S2087" s="8">
        <f>R2087/N2087 * -1</f>
      </c>
      <c r="T2087">
        <f>VLOOKUP(H2087,SKU_PORKMEAT!A2:D683,{3},FALSE)</f>
      </c>
      <c r="U2087" s="1">
        <f>VLOOKUP(UPPER(IF(IFERROR(VLOOKUP(E2087,SOTC_PORKMEAT!A2:B5441,{2},FALSE), TRUE)=TRUE, VLOOKUP(E2087,PICKUP_PORKMEAT!A2:B559,{2},FALSE),VLOOKUP(E2087,SOTC_PORKMEAT!A2:B5441,{2},FALSE))), CUSTOMERS_PORKMEAT!A2:C951,{3},FALSE)</f>
      </c>
      <c r="V2087" s="1">
        <f>VLOOKUP(UPPER(IF(IFERROR(VLOOKUP(E2087,SOTC_PORKMEAT!A2:B5441,{2},FALSE), TRUE)=TRUE, VLOOKUP(E2087,PICKUP_PORKMEAT!A2:B559,{2},FALSE),VLOOKUP(E2087,SOTC_PORKMEAT!A2:B5441,{2},FALSE))), CUSTOMERS_PORKMEAT!A2:D951,{4},FALSE)</f>
      </c>
      <c r="W2087" s="1">
        <f>VLOOKUP(H2087,SKU_PORKMEAT!A2:D683,{4},FALSE)</f>
      </c>
      <c r="X2087" s="1">
        <v>15</v>
      </c>
      <c r="Y2087" t="s">
        <v>200</v>
      </c>
    </row>
    <row r="2088" spans="1:25" x14ac:dyDescent="0.25">
      <c r="A2088" s="1">
        <v>2024</v>
      </c>
      <c r="B2088" s="1" t="s">
        <v>24</v>
      </c>
      <c r="C2088" s="1" t="s">
        <v>4168</v>
      </c>
      <c r="D2088" s="1" t="s">
        <v>5525</v>
      </c>
      <c r="E2088" s="1">
        <v>2100122976</v>
      </c>
      <c r="F2088" s="1" t="s">
        <v>200</v>
      </c>
      <c r="G2088" t="s">
        <v>28</v>
      </c>
      <c r="H2088" s="1">
        <v>1000000001127</v>
      </c>
      <c r="I2088" s="1" t="s">
        <v>50</v>
      </c>
      <c r="J2088" s="1" t="s">
        <v>50</v>
      </c>
      <c r="K2088" s="6" t="s">
        <v>174</v>
      </c>
      <c r="L2088" t="s">
        <v>13</v>
      </c>
      <c r="M2088" t="s">
        <v>28</v>
      </c>
      <c r="N2088" s="6" t="s">
        <v>174</v>
      </c>
      <c r="O2088" t="s">
        <v>28</v>
      </c>
      <c r="P2088" t="s">
        <v>28</v>
      </c>
      <c r="Q2088" t="s">
        <v>28</v>
      </c>
      <c r="R2088" s="7" t="s">
        <v>5526</v>
      </c>
      <c r="S2088" s="8">
        <f>R2088/N2088 * -1</f>
      </c>
      <c r="T2088">
        <f>VLOOKUP(H2088,SKU_PORKMEAT!A2:D683,{3},FALSE)</f>
      </c>
      <c r="U2088" s="1">
        <f>VLOOKUP(UPPER(IF(IFERROR(VLOOKUP(E2088,SOTC_PORKMEAT!A2:B5441,{2},FALSE), TRUE)=TRUE, VLOOKUP(E2088,PICKUP_PORKMEAT!A2:B559,{2},FALSE),VLOOKUP(E2088,SOTC_PORKMEAT!A2:B5441,{2},FALSE))), CUSTOMERS_PORKMEAT!A2:C951,{3},FALSE)</f>
      </c>
      <c r="V2088" s="1">
        <f>VLOOKUP(UPPER(IF(IFERROR(VLOOKUP(E2088,SOTC_PORKMEAT!A2:B5441,{2},FALSE), TRUE)=TRUE, VLOOKUP(E2088,PICKUP_PORKMEAT!A2:B559,{2},FALSE),VLOOKUP(E2088,SOTC_PORKMEAT!A2:B5441,{2},FALSE))), CUSTOMERS_PORKMEAT!A2:D951,{4},FALSE)</f>
      </c>
      <c r="W2088" s="1">
        <f>VLOOKUP(H2088,SKU_PORKMEAT!A2:D683,{4},FALSE)</f>
      </c>
      <c r="X2088" s="1">
        <v>15</v>
      </c>
      <c r="Y2088" t="s">
        <v>200</v>
      </c>
    </row>
    <row r="2089" spans="1:25" x14ac:dyDescent="0.25">
      <c r="A2089" s="1">
        <v>2024</v>
      </c>
      <c r="B2089" s="1" t="s">
        <v>24</v>
      </c>
      <c r="C2089" s="1" t="s">
        <v>4178</v>
      </c>
      <c r="D2089" s="1" t="s">
        <v>5527</v>
      </c>
      <c r="E2089" s="1">
        <v>2100124181</v>
      </c>
      <c r="F2089" s="1" t="s">
        <v>204</v>
      </c>
      <c r="G2089" t="s">
        <v>28</v>
      </c>
      <c r="H2089" s="1">
        <v>1000000001127</v>
      </c>
      <c r="I2089" s="1" t="s">
        <v>50</v>
      </c>
      <c r="J2089" s="1" t="s">
        <v>50</v>
      </c>
      <c r="K2089" s="6" t="s">
        <v>4723</v>
      </c>
      <c r="L2089" t="s">
        <v>13</v>
      </c>
      <c r="M2089" t="s">
        <v>28</v>
      </c>
      <c r="N2089" s="6" t="s">
        <v>4723</v>
      </c>
      <c r="O2089" t="s">
        <v>28</v>
      </c>
      <c r="P2089" t="s">
        <v>28</v>
      </c>
      <c r="Q2089" t="s">
        <v>28</v>
      </c>
      <c r="R2089" s="7" t="s">
        <v>5528</v>
      </c>
      <c r="S2089" s="8">
        <f>R2089/N2089 * -1</f>
      </c>
      <c r="T2089">
        <f>VLOOKUP(H2089,SKU_PORKMEAT!A2:D683,{3},FALSE)</f>
      </c>
      <c r="U2089" s="1">
        <f>VLOOKUP(UPPER(IF(IFERROR(VLOOKUP(E2089,SOTC_PORKMEAT!A2:B5441,{2},FALSE), TRUE)=TRUE, VLOOKUP(E2089,PICKUP_PORKMEAT!A2:B559,{2},FALSE),VLOOKUP(E2089,SOTC_PORKMEAT!A2:B5441,{2},FALSE))), CUSTOMERS_PORKMEAT!A2:C951,{3},FALSE)</f>
      </c>
      <c r="V2089" s="1">
        <f>VLOOKUP(UPPER(IF(IFERROR(VLOOKUP(E2089,SOTC_PORKMEAT!A2:B5441,{2},FALSE), TRUE)=TRUE, VLOOKUP(E2089,PICKUP_PORKMEAT!A2:B559,{2},FALSE),VLOOKUP(E2089,SOTC_PORKMEAT!A2:B5441,{2},FALSE))), CUSTOMERS_PORKMEAT!A2:D951,{4},FALSE)</f>
      </c>
      <c r="W2089" s="1">
        <f>VLOOKUP(H2089,SKU_PORKMEAT!A2:D683,{4},FALSE)</f>
      </c>
      <c r="X2089" s="1">
        <v>15</v>
      </c>
      <c r="Y2089" t="s">
        <v>204</v>
      </c>
    </row>
    <row r="2090" spans="1:25" x14ac:dyDescent="0.25">
      <c r="A2090" s="1">
        <v>2024</v>
      </c>
      <c r="B2090" s="1" t="s">
        <v>24</v>
      </c>
      <c r="C2090" s="1" t="s">
        <v>4178</v>
      </c>
      <c r="D2090" s="1" t="s">
        <v>5529</v>
      </c>
      <c r="E2090" s="1">
        <v>2100124182</v>
      </c>
      <c r="F2090" s="1" t="s">
        <v>204</v>
      </c>
      <c r="G2090" t="s">
        <v>28</v>
      </c>
      <c r="H2090" s="1">
        <v>1000000001127</v>
      </c>
      <c r="I2090" s="1" t="s">
        <v>50</v>
      </c>
      <c r="J2090" s="1" t="s">
        <v>50</v>
      </c>
      <c r="K2090" s="6" t="s">
        <v>5530</v>
      </c>
      <c r="L2090" t="s">
        <v>13</v>
      </c>
      <c r="M2090" t="s">
        <v>28</v>
      </c>
      <c r="N2090" s="6" t="s">
        <v>5530</v>
      </c>
      <c r="O2090" t="s">
        <v>28</v>
      </c>
      <c r="P2090" t="s">
        <v>28</v>
      </c>
      <c r="Q2090" t="s">
        <v>28</v>
      </c>
      <c r="R2090" s="7" t="s">
        <v>5531</v>
      </c>
      <c r="S2090" s="8">
        <f>R2090/N2090 * -1</f>
      </c>
      <c r="T2090">
        <f>VLOOKUP(H2090,SKU_PORKMEAT!A2:D683,{3},FALSE)</f>
      </c>
      <c r="U2090" s="1">
        <f>VLOOKUP(UPPER(IF(IFERROR(VLOOKUP(E2090,SOTC_PORKMEAT!A2:B5441,{2},FALSE), TRUE)=TRUE, VLOOKUP(E2090,PICKUP_PORKMEAT!A2:B559,{2},FALSE),VLOOKUP(E2090,SOTC_PORKMEAT!A2:B5441,{2},FALSE))), CUSTOMERS_PORKMEAT!A2:C951,{3},FALSE)</f>
      </c>
      <c r="V2090" s="1">
        <f>VLOOKUP(UPPER(IF(IFERROR(VLOOKUP(E2090,SOTC_PORKMEAT!A2:B5441,{2},FALSE), TRUE)=TRUE, VLOOKUP(E2090,PICKUP_PORKMEAT!A2:B559,{2},FALSE),VLOOKUP(E2090,SOTC_PORKMEAT!A2:B5441,{2},FALSE))), CUSTOMERS_PORKMEAT!A2:D951,{4},FALSE)</f>
      </c>
      <c r="W2090" s="1">
        <f>VLOOKUP(H2090,SKU_PORKMEAT!A2:D683,{4},FALSE)</f>
      </c>
      <c r="X2090" s="1">
        <v>15</v>
      </c>
      <c r="Y2090" t="s">
        <v>204</v>
      </c>
    </row>
    <row r="2091" spans="1:25" x14ac:dyDescent="0.25">
      <c r="A2091" s="1">
        <v>2024</v>
      </c>
      <c r="B2091" s="1" t="s">
        <v>24</v>
      </c>
      <c r="C2091" s="1" t="s">
        <v>4178</v>
      </c>
      <c r="D2091" s="1" t="s">
        <v>5532</v>
      </c>
      <c r="E2091" s="1">
        <v>2100124160</v>
      </c>
      <c r="F2091" s="1" t="s">
        <v>215</v>
      </c>
      <c r="G2091" t="s">
        <v>28</v>
      </c>
      <c r="H2091" s="1">
        <v>1000000001127</v>
      </c>
      <c r="I2091" s="1" t="s">
        <v>50</v>
      </c>
      <c r="J2091" s="1" t="s">
        <v>50</v>
      </c>
      <c r="K2091" s="6" t="s">
        <v>5533</v>
      </c>
      <c r="L2091" t="s">
        <v>13</v>
      </c>
      <c r="M2091" t="s">
        <v>28</v>
      </c>
      <c r="N2091" s="6" t="s">
        <v>5533</v>
      </c>
      <c r="O2091" t="s">
        <v>28</v>
      </c>
      <c r="P2091" t="s">
        <v>28</v>
      </c>
      <c r="Q2091" t="s">
        <v>28</v>
      </c>
      <c r="R2091" s="7" t="s">
        <v>5534</v>
      </c>
      <c r="S2091" s="8">
        <f>R2091/N2091 * -1</f>
      </c>
      <c r="T2091">
        <f>VLOOKUP(H2091,SKU_PORKMEAT!A2:D683,{3},FALSE)</f>
      </c>
      <c r="U2091" s="1">
        <f>VLOOKUP(UPPER(IF(IFERROR(VLOOKUP(E2091,SOTC_PORKMEAT!A2:B5441,{2},FALSE), TRUE)=TRUE, VLOOKUP(E2091,PICKUP_PORKMEAT!A2:B559,{2},FALSE),VLOOKUP(E2091,SOTC_PORKMEAT!A2:B5441,{2},FALSE))), CUSTOMERS_PORKMEAT!A2:C951,{3},FALSE)</f>
      </c>
      <c r="V2091" s="1">
        <f>VLOOKUP(UPPER(IF(IFERROR(VLOOKUP(E2091,SOTC_PORKMEAT!A2:B5441,{2},FALSE), TRUE)=TRUE, VLOOKUP(E2091,PICKUP_PORKMEAT!A2:B559,{2},FALSE),VLOOKUP(E2091,SOTC_PORKMEAT!A2:B5441,{2},FALSE))), CUSTOMERS_PORKMEAT!A2:D951,{4},FALSE)</f>
      </c>
      <c r="W2091" s="1">
        <f>VLOOKUP(H2091,SKU_PORKMEAT!A2:D683,{4},FALSE)</f>
      </c>
      <c r="X2091" s="1">
        <v>15</v>
      </c>
      <c r="Y2091" t="s">
        <v>215</v>
      </c>
    </row>
    <row r="2092" spans="1:25" x14ac:dyDescent="0.25">
      <c r="A2092" s="1">
        <v>2024</v>
      </c>
      <c r="B2092" s="1" t="s">
        <v>24</v>
      </c>
      <c r="C2092" s="1" t="s">
        <v>4178</v>
      </c>
      <c r="D2092" s="1" t="s">
        <v>5535</v>
      </c>
      <c r="E2092" s="1">
        <v>2100124156</v>
      </c>
      <c r="F2092" s="1" t="s">
        <v>223</v>
      </c>
      <c r="G2092" t="s">
        <v>28</v>
      </c>
      <c r="H2092" s="1">
        <v>1000000001127</v>
      </c>
      <c r="I2092" s="1" t="s">
        <v>50</v>
      </c>
      <c r="J2092" s="1" t="s">
        <v>50</v>
      </c>
      <c r="K2092" s="6" t="s">
        <v>5536</v>
      </c>
      <c r="L2092" t="s">
        <v>13</v>
      </c>
      <c r="M2092" t="s">
        <v>28</v>
      </c>
      <c r="N2092" s="6" t="s">
        <v>5536</v>
      </c>
      <c r="O2092" t="s">
        <v>28</v>
      </c>
      <c r="P2092" t="s">
        <v>28</v>
      </c>
      <c r="Q2092" t="s">
        <v>28</v>
      </c>
      <c r="R2092" s="7" t="s">
        <v>5537</v>
      </c>
      <c r="S2092" s="8">
        <f>R2092/N2092 * -1</f>
      </c>
      <c r="T2092">
        <f>VLOOKUP(H2092,SKU_PORKMEAT!A2:D683,{3},FALSE)</f>
      </c>
      <c r="U2092" s="1">
        <f>VLOOKUP(UPPER(IF(IFERROR(VLOOKUP(E2092,SOTC_PORKMEAT!A2:B5441,{2},FALSE), TRUE)=TRUE, VLOOKUP(E2092,PICKUP_PORKMEAT!A2:B559,{2},FALSE),VLOOKUP(E2092,SOTC_PORKMEAT!A2:B5441,{2},FALSE))), CUSTOMERS_PORKMEAT!A2:C951,{3},FALSE)</f>
      </c>
      <c r="V2092" s="1">
        <f>VLOOKUP(UPPER(IF(IFERROR(VLOOKUP(E2092,SOTC_PORKMEAT!A2:B5441,{2},FALSE), TRUE)=TRUE, VLOOKUP(E2092,PICKUP_PORKMEAT!A2:B559,{2},FALSE),VLOOKUP(E2092,SOTC_PORKMEAT!A2:B5441,{2},FALSE))), CUSTOMERS_PORKMEAT!A2:D951,{4},FALSE)</f>
      </c>
      <c r="W2092" s="1">
        <f>VLOOKUP(H2092,SKU_PORKMEAT!A2:D683,{4},FALSE)</f>
      </c>
      <c r="X2092" s="1">
        <v>15</v>
      </c>
      <c r="Y2092" t="s">
        <v>223</v>
      </c>
    </row>
    <row r="2093" spans="1:25" x14ac:dyDescent="0.25">
      <c r="A2093" s="1">
        <v>2024</v>
      </c>
      <c r="B2093" s="1" t="s">
        <v>24</v>
      </c>
      <c r="C2093" s="1" t="s">
        <v>4178</v>
      </c>
      <c r="D2093" s="1" t="s">
        <v>5538</v>
      </c>
      <c r="E2093" s="1">
        <v>2100124161</v>
      </c>
      <c r="F2093" s="1" t="s">
        <v>227</v>
      </c>
      <c r="G2093" t="s">
        <v>28</v>
      </c>
      <c r="H2093" s="1">
        <v>1000000001127</v>
      </c>
      <c r="I2093" s="1" t="s">
        <v>50</v>
      </c>
      <c r="J2093" s="1" t="s">
        <v>50</v>
      </c>
      <c r="K2093" s="6" t="s">
        <v>5539</v>
      </c>
      <c r="L2093" t="s">
        <v>13</v>
      </c>
      <c r="M2093" t="s">
        <v>28</v>
      </c>
      <c r="N2093" s="6" t="s">
        <v>5539</v>
      </c>
      <c r="O2093" t="s">
        <v>28</v>
      </c>
      <c r="P2093" t="s">
        <v>28</v>
      </c>
      <c r="Q2093" t="s">
        <v>28</v>
      </c>
      <c r="R2093" s="7" t="s">
        <v>5540</v>
      </c>
      <c r="S2093" s="8">
        <f>R2093/N2093 * -1</f>
      </c>
      <c r="T2093">
        <f>VLOOKUP(H2093,SKU_PORKMEAT!A2:D683,{3},FALSE)</f>
      </c>
      <c r="U2093" s="1">
        <f>VLOOKUP(UPPER(IF(IFERROR(VLOOKUP(E2093,SOTC_PORKMEAT!A2:B5441,{2},FALSE), TRUE)=TRUE, VLOOKUP(E2093,PICKUP_PORKMEAT!A2:B559,{2},FALSE),VLOOKUP(E2093,SOTC_PORKMEAT!A2:B5441,{2},FALSE))), CUSTOMERS_PORKMEAT!A2:C951,{3},FALSE)</f>
      </c>
      <c r="V2093" s="1">
        <f>VLOOKUP(UPPER(IF(IFERROR(VLOOKUP(E2093,SOTC_PORKMEAT!A2:B5441,{2},FALSE), TRUE)=TRUE, VLOOKUP(E2093,PICKUP_PORKMEAT!A2:B559,{2},FALSE),VLOOKUP(E2093,SOTC_PORKMEAT!A2:B5441,{2},FALSE))), CUSTOMERS_PORKMEAT!A2:D951,{4},FALSE)</f>
      </c>
      <c r="W2093" s="1">
        <f>VLOOKUP(H2093,SKU_PORKMEAT!A2:D683,{4},FALSE)</f>
      </c>
      <c r="X2093" s="1">
        <v>15</v>
      </c>
      <c r="Y2093" t="s">
        <v>227</v>
      </c>
    </row>
    <row r="2094" spans="1:25" x14ac:dyDescent="0.25">
      <c r="A2094" s="1">
        <v>2024</v>
      </c>
      <c r="B2094" s="1" t="s">
        <v>24</v>
      </c>
      <c r="C2094" s="1" t="s">
        <v>4178</v>
      </c>
      <c r="D2094" s="1" t="s">
        <v>5541</v>
      </c>
      <c r="E2094" s="1">
        <v>2100124189</v>
      </c>
      <c r="F2094" s="1" t="s">
        <v>231</v>
      </c>
      <c r="G2094" t="s">
        <v>28</v>
      </c>
      <c r="H2094" s="1">
        <v>1000000001127</v>
      </c>
      <c r="I2094" s="1" t="s">
        <v>50</v>
      </c>
      <c r="J2094" s="1" t="s">
        <v>50</v>
      </c>
      <c r="K2094" s="6" t="s">
        <v>5542</v>
      </c>
      <c r="L2094" t="s">
        <v>13</v>
      </c>
      <c r="M2094" t="s">
        <v>28</v>
      </c>
      <c r="N2094" s="6" t="s">
        <v>5542</v>
      </c>
      <c r="O2094" t="s">
        <v>28</v>
      </c>
      <c r="P2094" t="s">
        <v>28</v>
      </c>
      <c r="Q2094" t="s">
        <v>28</v>
      </c>
      <c r="R2094" s="7" t="s">
        <v>5543</v>
      </c>
      <c r="S2094" s="8">
        <f>R2094/N2094 * -1</f>
      </c>
      <c r="T2094">
        <f>VLOOKUP(H2094,SKU_PORKMEAT!A2:D683,{3},FALSE)</f>
      </c>
      <c r="U2094" s="1">
        <f>VLOOKUP(UPPER(IF(IFERROR(VLOOKUP(E2094,SOTC_PORKMEAT!A2:B5441,{2},FALSE), TRUE)=TRUE, VLOOKUP(E2094,PICKUP_PORKMEAT!A2:B559,{2},FALSE),VLOOKUP(E2094,SOTC_PORKMEAT!A2:B5441,{2},FALSE))), CUSTOMERS_PORKMEAT!A2:C951,{3},FALSE)</f>
      </c>
      <c r="V2094" s="1">
        <f>VLOOKUP(UPPER(IF(IFERROR(VLOOKUP(E2094,SOTC_PORKMEAT!A2:B5441,{2},FALSE), TRUE)=TRUE, VLOOKUP(E2094,PICKUP_PORKMEAT!A2:B559,{2},FALSE),VLOOKUP(E2094,SOTC_PORKMEAT!A2:B5441,{2},FALSE))), CUSTOMERS_PORKMEAT!A2:D951,{4},FALSE)</f>
      </c>
      <c r="W2094" s="1">
        <f>VLOOKUP(H2094,SKU_PORKMEAT!A2:D683,{4},FALSE)</f>
      </c>
      <c r="X2094" s="1">
        <v>15</v>
      </c>
      <c r="Y2094" t="s">
        <v>231</v>
      </c>
    </row>
    <row r="2095" spans="1:25" x14ac:dyDescent="0.25">
      <c r="A2095" s="1">
        <v>2024</v>
      </c>
      <c r="B2095" s="1" t="s">
        <v>24</v>
      </c>
      <c r="C2095" s="1" t="s">
        <v>4178</v>
      </c>
      <c r="D2095" s="1" t="s">
        <v>5544</v>
      </c>
      <c r="E2095" s="1">
        <v>2100124180</v>
      </c>
      <c r="F2095" s="1" t="s">
        <v>235</v>
      </c>
      <c r="G2095" t="s">
        <v>28</v>
      </c>
      <c r="H2095" s="1">
        <v>1000000001127</v>
      </c>
      <c r="I2095" s="1" t="s">
        <v>50</v>
      </c>
      <c r="J2095" s="1" t="s">
        <v>50</v>
      </c>
      <c r="K2095" s="6" t="s">
        <v>5545</v>
      </c>
      <c r="L2095" t="s">
        <v>13</v>
      </c>
      <c r="M2095" t="s">
        <v>28</v>
      </c>
      <c r="N2095" s="6" t="s">
        <v>5545</v>
      </c>
      <c r="O2095" t="s">
        <v>28</v>
      </c>
      <c r="P2095" t="s">
        <v>28</v>
      </c>
      <c r="Q2095" t="s">
        <v>28</v>
      </c>
      <c r="R2095" s="7" t="s">
        <v>5546</v>
      </c>
      <c r="S2095" s="8">
        <f>R2095/N2095 * -1</f>
      </c>
      <c r="T2095">
        <f>VLOOKUP(H2095,SKU_PORKMEAT!A2:D683,{3},FALSE)</f>
      </c>
      <c r="U2095" s="1">
        <f>VLOOKUP(UPPER(IF(IFERROR(VLOOKUP(E2095,SOTC_PORKMEAT!A2:B5441,{2},FALSE), TRUE)=TRUE, VLOOKUP(E2095,PICKUP_PORKMEAT!A2:B559,{2},FALSE),VLOOKUP(E2095,SOTC_PORKMEAT!A2:B5441,{2},FALSE))), CUSTOMERS_PORKMEAT!A2:C951,{3},FALSE)</f>
      </c>
      <c r="V2095" s="1">
        <f>VLOOKUP(UPPER(IF(IFERROR(VLOOKUP(E2095,SOTC_PORKMEAT!A2:B5441,{2},FALSE), TRUE)=TRUE, VLOOKUP(E2095,PICKUP_PORKMEAT!A2:B559,{2},FALSE),VLOOKUP(E2095,SOTC_PORKMEAT!A2:B5441,{2},FALSE))), CUSTOMERS_PORKMEAT!A2:D951,{4},FALSE)</f>
      </c>
      <c r="W2095" s="1">
        <f>VLOOKUP(H2095,SKU_PORKMEAT!A2:D683,{4},FALSE)</f>
      </c>
      <c r="X2095" s="1">
        <v>15</v>
      </c>
      <c r="Y2095" t="s">
        <v>235</v>
      </c>
    </row>
    <row r="2096" spans="1:25" x14ac:dyDescent="0.25">
      <c r="A2096" s="1">
        <v>2024</v>
      </c>
      <c r="B2096" s="1" t="s">
        <v>24</v>
      </c>
      <c r="C2096" s="1" t="s">
        <v>4178</v>
      </c>
      <c r="D2096" s="1" t="s">
        <v>5547</v>
      </c>
      <c r="E2096" s="1">
        <v>2100124187</v>
      </c>
      <c r="F2096" s="1" t="s">
        <v>239</v>
      </c>
      <c r="G2096" t="s">
        <v>28</v>
      </c>
      <c r="H2096" s="1">
        <v>1000000001127</v>
      </c>
      <c r="I2096" s="1" t="s">
        <v>50</v>
      </c>
      <c r="J2096" s="1" t="s">
        <v>50</v>
      </c>
      <c r="K2096" s="6" t="s">
        <v>5548</v>
      </c>
      <c r="L2096" t="s">
        <v>13</v>
      </c>
      <c r="M2096" t="s">
        <v>28</v>
      </c>
      <c r="N2096" s="6" t="s">
        <v>5548</v>
      </c>
      <c r="O2096" t="s">
        <v>28</v>
      </c>
      <c r="P2096" t="s">
        <v>28</v>
      </c>
      <c r="Q2096" t="s">
        <v>28</v>
      </c>
      <c r="R2096" s="7" t="s">
        <v>5549</v>
      </c>
      <c r="S2096" s="8">
        <f>R2096/N2096 * -1</f>
      </c>
      <c r="T2096">
        <f>VLOOKUP(H2096,SKU_PORKMEAT!A2:D683,{3},FALSE)</f>
      </c>
      <c r="U2096" s="1">
        <f>VLOOKUP(UPPER(IF(IFERROR(VLOOKUP(E2096,SOTC_PORKMEAT!A2:B5441,{2},FALSE), TRUE)=TRUE, VLOOKUP(E2096,PICKUP_PORKMEAT!A2:B559,{2},FALSE),VLOOKUP(E2096,SOTC_PORKMEAT!A2:B5441,{2},FALSE))), CUSTOMERS_PORKMEAT!A2:C951,{3},FALSE)</f>
      </c>
      <c r="V2096" s="1">
        <f>VLOOKUP(UPPER(IF(IFERROR(VLOOKUP(E2096,SOTC_PORKMEAT!A2:B5441,{2},FALSE), TRUE)=TRUE, VLOOKUP(E2096,PICKUP_PORKMEAT!A2:B559,{2},FALSE),VLOOKUP(E2096,SOTC_PORKMEAT!A2:B5441,{2},FALSE))), CUSTOMERS_PORKMEAT!A2:D951,{4},FALSE)</f>
      </c>
      <c r="W2096" s="1">
        <f>VLOOKUP(H2096,SKU_PORKMEAT!A2:D683,{4},FALSE)</f>
      </c>
      <c r="X2096" s="1">
        <v>15</v>
      </c>
      <c r="Y2096" t="s">
        <v>239</v>
      </c>
    </row>
    <row r="2097" spans="1:25" x14ac:dyDescent="0.25">
      <c r="A2097" s="1">
        <v>2024</v>
      </c>
      <c r="B2097" s="1" t="s">
        <v>24</v>
      </c>
      <c r="C2097" s="1" t="s">
        <v>4178</v>
      </c>
      <c r="D2097" s="1" t="s">
        <v>5550</v>
      </c>
      <c r="E2097" s="1">
        <v>2100124190</v>
      </c>
      <c r="F2097" s="1" t="s">
        <v>243</v>
      </c>
      <c r="G2097" t="s">
        <v>28</v>
      </c>
      <c r="H2097" s="1">
        <v>1000000001127</v>
      </c>
      <c r="I2097" s="1" t="s">
        <v>50</v>
      </c>
      <c r="J2097" s="1" t="s">
        <v>50</v>
      </c>
      <c r="K2097" s="6" t="s">
        <v>2356</v>
      </c>
      <c r="L2097" t="s">
        <v>13</v>
      </c>
      <c r="M2097" t="s">
        <v>28</v>
      </c>
      <c r="N2097" s="6" t="s">
        <v>2356</v>
      </c>
      <c r="O2097" t="s">
        <v>28</v>
      </c>
      <c r="P2097" t="s">
        <v>28</v>
      </c>
      <c r="Q2097" t="s">
        <v>28</v>
      </c>
      <c r="R2097" s="7" t="s">
        <v>5551</v>
      </c>
      <c r="S2097" s="8">
        <f>R2097/N2097 * -1</f>
      </c>
      <c r="T2097">
        <f>VLOOKUP(H2097,SKU_PORKMEAT!A2:D683,{3},FALSE)</f>
      </c>
      <c r="U2097" s="1">
        <f>VLOOKUP(UPPER(IF(IFERROR(VLOOKUP(E2097,SOTC_PORKMEAT!A2:B5441,{2},FALSE), TRUE)=TRUE, VLOOKUP(E2097,PICKUP_PORKMEAT!A2:B559,{2},FALSE),VLOOKUP(E2097,SOTC_PORKMEAT!A2:B5441,{2},FALSE))), CUSTOMERS_PORKMEAT!A2:C951,{3},FALSE)</f>
      </c>
      <c r="V2097" s="1">
        <f>VLOOKUP(UPPER(IF(IFERROR(VLOOKUP(E2097,SOTC_PORKMEAT!A2:B5441,{2},FALSE), TRUE)=TRUE, VLOOKUP(E2097,PICKUP_PORKMEAT!A2:B559,{2},FALSE),VLOOKUP(E2097,SOTC_PORKMEAT!A2:B5441,{2},FALSE))), CUSTOMERS_PORKMEAT!A2:D951,{4},FALSE)</f>
      </c>
      <c r="W2097" s="1">
        <f>VLOOKUP(H2097,SKU_PORKMEAT!A2:D683,{4},FALSE)</f>
      </c>
      <c r="X2097" s="1">
        <v>15</v>
      </c>
      <c r="Y2097" t="s">
        <v>243</v>
      </c>
    </row>
    <row r="2098" spans="1:25" x14ac:dyDescent="0.25">
      <c r="A2098" s="1">
        <v>2024</v>
      </c>
      <c r="B2098" s="1" t="s">
        <v>24</v>
      </c>
      <c r="C2098" s="1" t="s">
        <v>4270</v>
      </c>
      <c r="D2098" s="1" t="s">
        <v>5552</v>
      </c>
      <c r="E2098" s="1">
        <v>2100124144</v>
      </c>
      <c r="F2098" s="1" t="s">
        <v>250</v>
      </c>
      <c r="G2098" t="s">
        <v>28</v>
      </c>
      <c r="H2098" s="1">
        <v>1000000001128</v>
      </c>
      <c r="I2098" s="1" t="s">
        <v>73</v>
      </c>
      <c r="J2098" s="1" t="s">
        <v>73</v>
      </c>
      <c r="K2098" s="6" t="s">
        <v>5553</v>
      </c>
      <c r="L2098" t="s">
        <v>13</v>
      </c>
      <c r="M2098" t="s">
        <v>28</v>
      </c>
      <c r="N2098" s="6" t="s">
        <v>5553</v>
      </c>
      <c r="O2098" t="s">
        <v>28</v>
      </c>
      <c r="P2098" t="s">
        <v>28</v>
      </c>
      <c r="Q2098" t="s">
        <v>28</v>
      </c>
      <c r="R2098" s="7" t="s">
        <v>5554</v>
      </c>
      <c r="S2098" s="8">
        <f>R2098/N2098 * -1</f>
      </c>
      <c r="T2098">
        <f>VLOOKUP(H2098,SKU_PORKMEAT!A2:D683,{3},FALSE)</f>
      </c>
      <c r="U2098" s="1">
        <f>VLOOKUP(UPPER(IF(IFERROR(VLOOKUP(E2098,SOTC_PORKMEAT!A2:B5441,{2},FALSE), TRUE)=TRUE, VLOOKUP(E2098,PICKUP_PORKMEAT!A2:B559,{2},FALSE),VLOOKUP(E2098,SOTC_PORKMEAT!A2:B5441,{2},FALSE))), CUSTOMERS_PORKMEAT!A2:C951,{3},FALSE)</f>
      </c>
      <c r="V2098" s="1">
        <f>VLOOKUP(UPPER(IF(IFERROR(VLOOKUP(E2098,SOTC_PORKMEAT!A2:B5441,{2},FALSE), TRUE)=TRUE, VLOOKUP(E2098,PICKUP_PORKMEAT!A2:B559,{2},FALSE),VLOOKUP(E2098,SOTC_PORKMEAT!A2:B5441,{2},FALSE))), CUSTOMERS_PORKMEAT!A2:D951,{4},FALSE)</f>
      </c>
      <c r="W2098" s="1">
        <f>VLOOKUP(H2098,SKU_PORKMEAT!A2:D683,{4},FALSE)</f>
      </c>
      <c r="X2098" s="1">
        <v>15</v>
      </c>
      <c r="Y2098" t="s">
        <v>250</v>
      </c>
    </row>
    <row r="2099" spans="1:25" x14ac:dyDescent="0.25">
      <c r="A2099" s="1">
        <v>2024</v>
      </c>
      <c r="B2099" s="1" t="s">
        <v>24</v>
      </c>
      <c r="C2099" s="1" t="s">
        <v>4178</v>
      </c>
      <c r="D2099" s="1" t="s">
        <v>5555</v>
      </c>
      <c r="E2099" s="1">
        <v>2100124546</v>
      </c>
      <c r="F2099" s="1" t="s">
        <v>250</v>
      </c>
      <c r="G2099" t="s">
        <v>28</v>
      </c>
      <c r="H2099" s="1">
        <v>1000000001128</v>
      </c>
      <c r="I2099" s="1" t="s">
        <v>73</v>
      </c>
      <c r="J2099" s="1" t="s">
        <v>73</v>
      </c>
      <c r="K2099" s="6" t="s">
        <v>5556</v>
      </c>
      <c r="L2099" t="s">
        <v>13</v>
      </c>
      <c r="M2099" t="s">
        <v>28</v>
      </c>
      <c r="N2099" s="6" t="s">
        <v>5556</v>
      </c>
      <c r="O2099" t="s">
        <v>28</v>
      </c>
      <c r="P2099" t="s">
        <v>28</v>
      </c>
      <c r="Q2099" t="s">
        <v>28</v>
      </c>
      <c r="R2099" s="7" t="s">
        <v>5557</v>
      </c>
      <c r="S2099" s="8">
        <f>R2099/N2099 * -1</f>
      </c>
      <c r="T2099">
        <f>VLOOKUP(H2099,SKU_PORKMEAT!A2:D683,{3},FALSE)</f>
      </c>
      <c r="U2099" s="1">
        <f>VLOOKUP(UPPER(IF(IFERROR(VLOOKUP(E2099,SOTC_PORKMEAT!A2:B5441,{2},FALSE), TRUE)=TRUE, VLOOKUP(E2099,PICKUP_PORKMEAT!A2:B559,{2},FALSE),VLOOKUP(E2099,SOTC_PORKMEAT!A2:B5441,{2},FALSE))), CUSTOMERS_PORKMEAT!A2:C951,{3},FALSE)</f>
      </c>
      <c r="V2099" s="1">
        <f>VLOOKUP(UPPER(IF(IFERROR(VLOOKUP(E2099,SOTC_PORKMEAT!A2:B5441,{2},FALSE), TRUE)=TRUE, VLOOKUP(E2099,PICKUP_PORKMEAT!A2:B559,{2},FALSE),VLOOKUP(E2099,SOTC_PORKMEAT!A2:B5441,{2},FALSE))), CUSTOMERS_PORKMEAT!A2:D951,{4},FALSE)</f>
      </c>
      <c r="W2099" s="1">
        <f>VLOOKUP(H2099,SKU_PORKMEAT!A2:D683,{4},FALSE)</f>
      </c>
      <c r="X2099" s="1">
        <v>15</v>
      </c>
      <c r="Y2099" t="s">
        <v>250</v>
      </c>
    </row>
    <row r="2100" spans="1:25" x14ac:dyDescent="0.25">
      <c r="A2100" s="1">
        <v>2024</v>
      </c>
      <c r="B2100" s="1" t="s">
        <v>24</v>
      </c>
      <c r="C2100" s="1" t="s">
        <v>4178</v>
      </c>
      <c r="D2100" s="1" t="s">
        <v>5558</v>
      </c>
      <c r="E2100" s="1">
        <v>2100124192</v>
      </c>
      <c r="F2100" s="1" t="s">
        <v>4611</v>
      </c>
      <c r="G2100" t="s">
        <v>28</v>
      </c>
      <c r="H2100" s="1">
        <v>1000000001128</v>
      </c>
      <c r="I2100" s="1" t="s">
        <v>73</v>
      </c>
      <c r="J2100" s="1" t="s">
        <v>73</v>
      </c>
      <c r="K2100" s="6" t="s">
        <v>2460</v>
      </c>
      <c r="L2100" t="s">
        <v>13</v>
      </c>
      <c r="M2100" t="s">
        <v>28</v>
      </c>
      <c r="N2100" s="6" t="s">
        <v>2460</v>
      </c>
      <c r="O2100" t="s">
        <v>28</v>
      </c>
      <c r="P2100" t="s">
        <v>28</v>
      </c>
      <c r="Q2100" t="s">
        <v>28</v>
      </c>
      <c r="R2100" s="7" t="s">
        <v>5559</v>
      </c>
      <c r="S2100" s="8">
        <f>R2100/N2100 * -1</f>
      </c>
      <c r="T2100">
        <f>VLOOKUP(H2100,SKU_PORKMEAT!A2:D683,{3},FALSE)</f>
      </c>
      <c r="U2100" s="1">
        <f>VLOOKUP(UPPER(IF(IFERROR(VLOOKUP(E2100,SOTC_PORKMEAT!A2:B5441,{2},FALSE), TRUE)=TRUE, VLOOKUP(E2100,PICKUP_PORKMEAT!A2:B559,{2},FALSE),VLOOKUP(E2100,SOTC_PORKMEAT!A2:B5441,{2},FALSE))), CUSTOMERS_PORKMEAT!A2:C951,{3},FALSE)</f>
      </c>
      <c r="V2100" s="1">
        <f>VLOOKUP(UPPER(IF(IFERROR(VLOOKUP(E2100,SOTC_PORKMEAT!A2:B5441,{2},FALSE), TRUE)=TRUE, VLOOKUP(E2100,PICKUP_PORKMEAT!A2:B559,{2},FALSE),VLOOKUP(E2100,SOTC_PORKMEAT!A2:B5441,{2},FALSE))), CUSTOMERS_PORKMEAT!A2:D951,{4},FALSE)</f>
      </c>
      <c r="W2100" s="1">
        <f>VLOOKUP(H2100,SKU_PORKMEAT!A2:D683,{4},FALSE)</f>
      </c>
      <c r="X2100" s="1">
        <v>15</v>
      </c>
      <c r="Y2100" t="s">
        <v>4611</v>
      </c>
    </row>
    <row r="2101" spans="1:25" x14ac:dyDescent="0.25">
      <c r="A2101" s="1">
        <v>2024</v>
      </c>
      <c r="B2101" s="1" t="s">
        <v>24</v>
      </c>
      <c r="C2101" s="1" t="s">
        <v>4178</v>
      </c>
      <c r="D2101" s="1" t="s">
        <v>5560</v>
      </c>
      <c r="E2101" s="1">
        <v>2100124177</v>
      </c>
      <c r="F2101" s="1" t="s">
        <v>2500</v>
      </c>
      <c r="G2101" t="s">
        <v>28</v>
      </c>
      <c r="H2101" s="1">
        <v>1000000001127</v>
      </c>
      <c r="I2101" s="1" t="s">
        <v>50</v>
      </c>
      <c r="J2101" s="1" t="s">
        <v>50</v>
      </c>
      <c r="K2101" s="6" t="s">
        <v>5561</v>
      </c>
      <c r="L2101" t="s">
        <v>13</v>
      </c>
      <c r="M2101" t="s">
        <v>28</v>
      </c>
      <c r="N2101" s="6" t="s">
        <v>5561</v>
      </c>
      <c r="O2101" t="s">
        <v>28</v>
      </c>
      <c r="P2101" t="s">
        <v>28</v>
      </c>
      <c r="Q2101" t="s">
        <v>28</v>
      </c>
      <c r="R2101" s="7" t="s">
        <v>5562</v>
      </c>
      <c r="S2101" s="8">
        <f>R2101/N2101 * -1</f>
      </c>
      <c r="T2101">
        <f>VLOOKUP(H2101,SKU_PORKMEAT!A2:D683,{3},FALSE)</f>
      </c>
      <c r="U2101" s="1">
        <f>VLOOKUP(UPPER(IF(IFERROR(VLOOKUP(E2101,SOTC_PORKMEAT!A2:B5441,{2},FALSE), TRUE)=TRUE, VLOOKUP(E2101,PICKUP_PORKMEAT!A2:B559,{2},FALSE),VLOOKUP(E2101,SOTC_PORKMEAT!A2:B5441,{2},FALSE))), CUSTOMERS_PORKMEAT!A2:C951,{3},FALSE)</f>
      </c>
      <c r="V2101" s="1">
        <f>VLOOKUP(UPPER(IF(IFERROR(VLOOKUP(E2101,SOTC_PORKMEAT!A2:B5441,{2},FALSE), TRUE)=TRUE, VLOOKUP(E2101,PICKUP_PORKMEAT!A2:B559,{2},FALSE),VLOOKUP(E2101,SOTC_PORKMEAT!A2:B5441,{2},FALSE))), CUSTOMERS_PORKMEAT!A2:D951,{4},FALSE)</f>
      </c>
      <c r="W2101" s="1">
        <f>VLOOKUP(H2101,SKU_PORKMEAT!A2:D683,{4},FALSE)</f>
      </c>
      <c r="X2101" s="1">
        <v>15</v>
      </c>
      <c r="Y2101" t="s">
        <v>2500</v>
      </c>
    </row>
    <row r="2102" spans="1:25" x14ac:dyDescent="0.25">
      <c r="A2102" s="1">
        <v>2024</v>
      </c>
      <c r="B2102" s="1" t="s">
        <v>24</v>
      </c>
      <c r="C2102" s="1" t="s">
        <v>4178</v>
      </c>
      <c r="D2102" s="1" t="s">
        <v>5563</v>
      </c>
      <c r="E2102" s="1">
        <v>2100124178</v>
      </c>
      <c r="F2102" s="1" t="s">
        <v>5194</v>
      </c>
      <c r="G2102" t="s">
        <v>28</v>
      </c>
      <c r="H2102" s="1">
        <v>1000000001127</v>
      </c>
      <c r="I2102" s="1" t="s">
        <v>50</v>
      </c>
      <c r="J2102" s="1" t="s">
        <v>50</v>
      </c>
      <c r="K2102" s="6" t="s">
        <v>409</v>
      </c>
      <c r="L2102" t="s">
        <v>13</v>
      </c>
      <c r="M2102" t="s">
        <v>28</v>
      </c>
      <c r="N2102" s="6" t="s">
        <v>409</v>
      </c>
      <c r="O2102" t="s">
        <v>28</v>
      </c>
      <c r="P2102" t="s">
        <v>28</v>
      </c>
      <c r="Q2102" t="s">
        <v>28</v>
      </c>
      <c r="R2102" s="7" t="s">
        <v>5564</v>
      </c>
      <c r="S2102" s="8">
        <f>R2102/N2102 * -1</f>
      </c>
      <c r="T2102">
        <f>VLOOKUP(H2102,SKU_PORKMEAT!A2:D683,{3},FALSE)</f>
      </c>
      <c r="U2102" s="1">
        <f>VLOOKUP(UPPER(IF(IFERROR(VLOOKUP(E2102,SOTC_PORKMEAT!A2:B5441,{2},FALSE), TRUE)=TRUE, VLOOKUP(E2102,PICKUP_PORKMEAT!A2:B559,{2},FALSE),VLOOKUP(E2102,SOTC_PORKMEAT!A2:B5441,{2},FALSE))), CUSTOMERS_PORKMEAT!A2:C951,{3},FALSE)</f>
      </c>
      <c r="V2102" s="1">
        <f>VLOOKUP(UPPER(IF(IFERROR(VLOOKUP(E2102,SOTC_PORKMEAT!A2:B5441,{2},FALSE), TRUE)=TRUE, VLOOKUP(E2102,PICKUP_PORKMEAT!A2:B559,{2},FALSE),VLOOKUP(E2102,SOTC_PORKMEAT!A2:B5441,{2},FALSE))), CUSTOMERS_PORKMEAT!A2:D951,{4},FALSE)</f>
      </c>
      <c r="W2102" s="1">
        <f>VLOOKUP(H2102,SKU_PORKMEAT!A2:D683,{4},FALSE)</f>
      </c>
      <c r="X2102" s="1">
        <v>15</v>
      </c>
      <c r="Y2102" t="s">
        <v>5194</v>
      </c>
    </row>
    <row r="2103" spans="1:25" x14ac:dyDescent="0.25">
      <c r="A2103" s="1">
        <v>2024</v>
      </c>
      <c r="B2103" s="1" t="s">
        <v>24</v>
      </c>
      <c r="C2103" s="1" t="s">
        <v>4178</v>
      </c>
      <c r="D2103" s="1" t="s">
        <v>5565</v>
      </c>
      <c r="E2103" s="1">
        <v>2100124363</v>
      </c>
      <c r="F2103" s="1">
        <f>VLOOKUP(UPPER(IF(IFERROR(VLOOKUP(E2103,SOTC_PORKMEAT!A2:B5441,{2},FALSE), TRUE)=TRUE, VLOOKUP(E2103,PICKUP_PORKMEAT!A2:B559,{2},FALSE),VLOOKUP(E2103,SOTC_PORKMEAT!A2:B5441,{2},FALSE))), CUSTOMERS_PORKMEAT!A2:B951,{2},FALSE)</f>
      </c>
      <c r="G2103" t="s">
        <v>28</v>
      </c>
      <c r="H2103" s="1">
        <v>1000000001128</v>
      </c>
      <c r="I2103" s="1" t="s">
        <v>73</v>
      </c>
      <c r="J2103" s="1" t="s">
        <v>73</v>
      </c>
      <c r="K2103" s="6" t="s">
        <v>5566</v>
      </c>
      <c r="L2103" t="s">
        <v>13</v>
      </c>
      <c r="M2103" t="s">
        <v>28</v>
      </c>
      <c r="N2103" s="6" t="s">
        <v>5566</v>
      </c>
      <c r="O2103" t="s">
        <v>28</v>
      </c>
      <c r="P2103" t="s">
        <v>28</v>
      </c>
      <c r="Q2103" t="s">
        <v>28</v>
      </c>
      <c r="R2103" s="7" t="s">
        <v>5567</v>
      </c>
      <c r="S2103" s="8">
        <f>R2103/N2103 * -1</f>
      </c>
      <c r="T2103">
        <f>VLOOKUP(H2103,SKU_PORKMEAT!A2:D683,{3},FALSE)</f>
      </c>
      <c r="U2103" s="1">
        <f>VLOOKUP(UPPER(IF(IFERROR(VLOOKUP(E2103,SOTC_PORKMEAT!A2:B5441,{2},FALSE), TRUE)=TRUE, VLOOKUP(E2103,PICKUP_PORKMEAT!A2:B559,{2},FALSE),VLOOKUP(E2103,SOTC_PORKMEAT!A2:B5441,{2},FALSE))), CUSTOMERS_PORKMEAT!A2:C951,{3},FALSE)</f>
      </c>
      <c r="V2103" s="1">
        <f>VLOOKUP(UPPER(IF(IFERROR(VLOOKUP(E2103,SOTC_PORKMEAT!A2:B5441,{2},FALSE), TRUE)=TRUE, VLOOKUP(E2103,PICKUP_PORKMEAT!A2:B559,{2},FALSE),VLOOKUP(E2103,SOTC_PORKMEAT!A2:B5441,{2},FALSE))), CUSTOMERS_PORKMEAT!A2:D951,{4},FALSE)</f>
      </c>
      <c r="W2103" s="1">
        <f>VLOOKUP(H2103,SKU_PORKMEAT!A2:D683,{4},FALSE)</f>
      </c>
      <c r="X2103" s="1">
        <v>15</v>
      </c>
      <c r="Y2103" t="s">
        <v>256</v>
      </c>
    </row>
    <row r="2104" spans="1:25" x14ac:dyDescent="0.25">
      <c r="A2104" s="1">
        <v>2024</v>
      </c>
      <c r="B2104" s="1" t="s">
        <v>24</v>
      </c>
      <c r="C2104" s="1" t="s">
        <v>4178</v>
      </c>
      <c r="D2104" s="1" t="s">
        <v>5568</v>
      </c>
      <c r="E2104" s="1">
        <v>2100124359</v>
      </c>
      <c r="F2104" s="1">
        <f>VLOOKUP(UPPER(IF(IFERROR(VLOOKUP(E2104,SOTC_PORKMEAT!A2:B5441,{2},FALSE), TRUE)=TRUE, VLOOKUP(E2104,PICKUP_PORKMEAT!A2:B559,{2},FALSE),VLOOKUP(E2104,SOTC_PORKMEAT!A2:B5441,{2},FALSE))), CUSTOMERS_PORKMEAT!A2:B951,{2},FALSE)</f>
      </c>
      <c r="G2104" t="s">
        <v>28</v>
      </c>
      <c r="H2104" s="1">
        <v>1000000001128</v>
      </c>
      <c r="I2104" s="1" t="s">
        <v>73</v>
      </c>
      <c r="J2104" s="1" t="s">
        <v>73</v>
      </c>
      <c r="K2104" s="6" t="s">
        <v>5569</v>
      </c>
      <c r="L2104" t="s">
        <v>13</v>
      </c>
      <c r="M2104" t="s">
        <v>28</v>
      </c>
      <c r="N2104" s="6" t="s">
        <v>5569</v>
      </c>
      <c r="O2104" t="s">
        <v>28</v>
      </c>
      <c r="P2104" t="s">
        <v>28</v>
      </c>
      <c r="Q2104" t="s">
        <v>28</v>
      </c>
      <c r="R2104" s="7" t="s">
        <v>5570</v>
      </c>
      <c r="S2104" s="8">
        <f>R2104/N2104 * -1</f>
      </c>
      <c r="T2104">
        <f>VLOOKUP(H2104,SKU_PORKMEAT!A2:D683,{3},FALSE)</f>
      </c>
      <c r="U2104" s="1">
        <f>VLOOKUP(UPPER(IF(IFERROR(VLOOKUP(E2104,SOTC_PORKMEAT!A2:B5441,{2},FALSE), TRUE)=TRUE, VLOOKUP(E2104,PICKUP_PORKMEAT!A2:B559,{2},FALSE),VLOOKUP(E2104,SOTC_PORKMEAT!A2:B5441,{2},FALSE))), CUSTOMERS_PORKMEAT!A2:C951,{3},FALSE)</f>
      </c>
      <c r="V2104" s="1">
        <f>VLOOKUP(UPPER(IF(IFERROR(VLOOKUP(E2104,SOTC_PORKMEAT!A2:B5441,{2},FALSE), TRUE)=TRUE, VLOOKUP(E2104,PICKUP_PORKMEAT!A2:B559,{2},FALSE),VLOOKUP(E2104,SOTC_PORKMEAT!A2:B5441,{2},FALSE))), CUSTOMERS_PORKMEAT!A2:D951,{4},FALSE)</f>
      </c>
      <c r="W2104" s="1">
        <f>VLOOKUP(H2104,SKU_PORKMEAT!A2:D683,{4},FALSE)</f>
      </c>
      <c r="X2104" s="1">
        <v>15</v>
      </c>
      <c r="Y2104" t="s">
        <v>256</v>
      </c>
    </row>
    <row r="2105" spans="1:25" x14ac:dyDescent="0.25">
      <c r="A2105" s="1">
        <v>2024</v>
      </c>
      <c r="B2105" s="1" t="s">
        <v>24</v>
      </c>
      <c r="C2105" s="1" t="s">
        <v>4178</v>
      </c>
      <c r="D2105" s="1" t="s">
        <v>5571</v>
      </c>
      <c r="E2105" s="1">
        <v>2100124229</v>
      </c>
      <c r="F2105" s="1">
        <f>VLOOKUP(UPPER(IF(IFERROR(VLOOKUP(E2105,SOTC_PORKMEAT!A2:B5441,{2},FALSE), TRUE)=TRUE, VLOOKUP(E2105,PICKUP_PORKMEAT!A2:B559,{2},FALSE),VLOOKUP(E2105,SOTC_PORKMEAT!A2:B5441,{2},FALSE))), CUSTOMERS_PORKMEAT!A2:B951,{2},FALSE)</f>
      </c>
      <c r="G2105" t="s">
        <v>28</v>
      </c>
      <c r="H2105" s="1">
        <v>1000000001128</v>
      </c>
      <c r="I2105" s="1" t="s">
        <v>73</v>
      </c>
      <c r="J2105" s="1" t="s">
        <v>73</v>
      </c>
      <c r="K2105" s="6" t="s">
        <v>1109</v>
      </c>
      <c r="L2105" t="s">
        <v>13</v>
      </c>
      <c r="M2105" t="s">
        <v>28</v>
      </c>
      <c r="N2105" s="6" t="s">
        <v>1109</v>
      </c>
      <c r="O2105" t="s">
        <v>28</v>
      </c>
      <c r="P2105" t="s">
        <v>28</v>
      </c>
      <c r="Q2105" t="s">
        <v>28</v>
      </c>
      <c r="R2105" s="7" t="s">
        <v>5572</v>
      </c>
      <c r="S2105" s="8">
        <f>R2105/N2105 * -1</f>
      </c>
      <c r="T2105">
        <f>VLOOKUP(H2105,SKU_PORKMEAT!A2:D683,{3},FALSE)</f>
      </c>
      <c r="U2105" s="1">
        <f>VLOOKUP(UPPER(IF(IFERROR(VLOOKUP(E2105,SOTC_PORKMEAT!A2:B5441,{2},FALSE), TRUE)=TRUE, VLOOKUP(E2105,PICKUP_PORKMEAT!A2:B559,{2},FALSE),VLOOKUP(E2105,SOTC_PORKMEAT!A2:B5441,{2},FALSE))), CUSTOMERS_PORKMEAT!A2:C951,{3},FALSE)</f>
      </c>
      <c r="V2105" s="1">
        <f>VLOOKUP(UPPER(IF(IFERROR(VLOOKUP(E2105,SOTC_PORKMEAT!A2:B5441,{2},FALSE), TRUE)=TRUE, VLOOKUP(E2105,PICKUP_PORKMEAT!A2:B559,{2},FALSE),VLOOKUP(E2105,SOTC_PORKMEAT!A2:B5441,{2},FALSE))), CUSTOMERS_PORKMEAT!A2:D951,{4},FALSE)</f>
      </c>
      <c r="W2105" s="1">
        <f>VLOOKUP(H2105,SKU_PORKMEAT!A2:D683,{4},FALSE)</f>
      </c>
      <c r="X2105" s="1">
        <v>15</v>
      </c>
      <c r="Y2105" t="s">
        <v>256</v>
      </c>
    </row>
    <row r="2106" spans="1:25" x14ac:dyDescent="0.25">
      <c r="A2106" s="1">
        <v>2024</v>
      </c>
      <c r="B2106" s="1" t="s">
        <v>24</v>
      </c>
      <c r="C2106" s="1" t="s">
        <v>5573</v>
      </c>
      <c r="D2106" s="1" t="s">
        <v>5574</v>
      </c>
      <c r="E2106" s="1">
        <v>2100124587</v>
      </c>
      <c r="F2106" s="1" t="s">
        <v>72</v>
      </c>
      <c r="G2106" t="s">
        <v>28</v>
      </c>
      <c r="H2106" s="1">
        <v>1000000001128</v>
      </c>
      <c r="I2106" s="1" t="s">
        <v>73</v>
      </c>
      <c r="J2106" s="1" t="s">
        <v>73</v>
      </c>
      <c r="K2106" s="6" t="s">
        <v>5575</v>
      </c>
      <c r="L2106" t="s">
        <v>13</v>
      </c>
      <c r="M2106" t="s">
        <v>28</v>
      </c>
      <c r="N2106" s="6" t="s">
        <v>5575</v>
      </c>
      <c r="O2106" t="s">
        <v>28</v>
      </c>
      <c r="P2106" t="s">
        <v>28</v>
      </c>
      <c r="Q2106" t="s">
        <v>28</v>
      </c>
      <c r="R2106" s="7" t="s">
        <v>5576</v>
      </c>
      <c r="S2106" s="8">
        <f>R2106/N2106 * -1</f>
      </c>
      <c r="T2106">
        <f>VLOOKUP(H2106,SKU_PORKMEAT!A2:D683,{3},FALSE)</f>
      </c>
      <c r="U2106" s="1">
        <f>VLOOKUP(UPPER(IF(IFERROR(VLOOKUP(E2106,SOTC_PORKMEAT!A2:B5441,{2},FALSE), TRUE)=TRUE, VLOOKUP(E2106,PICKUP_PORKMEAT!A2:B559,{2},FALSE),VLOOKUP(E2106,SOTC_PORKMEAT!A2:B5441,{2},FALSE))), CUSTOMERS_PORKMEAT!A2:C951,{3},FALSE)</f>
      </c>
      <c r="V2106" s="1">
        <f>VLOOKUP(UPPER(IF(IFERROR(VLOOKUP(E2106,SOTC_PORKMEAT!A2:B5441,{2},FALSE), TRUE)=TRUE, VLOOKUP(E2106,PICKUP_PORKMEAT!A2:B559,{2},FALSE),VLOOKUP(E2106,SOTC_PORKMEAT!A2:B5441,{2},FALSE))), CUSTOMERS_PORKMEAT!A2:D951,{4},FALSE)</f>
      </c>
      <c r="W2106" s="1">
        <f>VLOOKUP(H2106,SKU_PORKMEAT!A2:D683,{4},FALSE)</f>
      </c>
      <c r="X2106" s="1">
        <v>15</v>
      </c>
      <c r="Y2106" t="s">
        <v>72</v>
      </c>
    </row>
    <row r="2107" spans="1:25" x14ac:dyDescent="0.25">
      <c r="A2107" s="1">
        <v>2024</v>
      </c>
      <c r="B2107" s="1" t="s">
        <v>24</v>
      </c>
      <c r="C2107" s="1" t="s">
        <v>5573</v>
      </c>
      <c r="D2107" s="1" t="s">
        <v>5577</v>
      </c>
      <c r="E2107" s="1">
        <v>2100124555</v>
      </c>
      <c r="F2107" s="1" t="s">
        <v>77</v>
      </c>
      <c r="G2107" t="s">
        <v>28</v>
      </c>
      <c r="H2107" s="1">
        <v>1000000000668</v>
      </c>
      <c r="I2107" s="1" t="s">
        <v>81</v>
      </c>
      <c r="J2107" s="1" t="s">
        <v>81</v>
      </c>
      <c r="K2107" s="6" t="s">
        <v>664</v>
      </c>
      <c r="L2107" t="s">
        <v>13</v>
      </c>
      <c r="M2107" t="s">
        <v>28</v>
      </c>
      <c r="N2107" s="6" t="s">
        <v>664</v>
      </c>
      <c r="O2107" t="s">
        <v>28</v>
      </c>
      <c r="P2107" t="s">
        <v>28</v>
      </c>
      <c r="Q2107" t="s">
        <v>28</v>
      </c>
      <c r="R2107" s="7" t="s">
        <v>5578</v>
      </c>
      <c r="S2107" s="8">
        <f>R2107/N2107 * -1</f>
      </c>
      <c r="T2107">
        <f>VLOOKUP(H2107,SKU_PORKMEAT!A2:D683,{3},FALSE)</f>
      </c>
      <c r="U2107" s="1">
        <f>VLOOKUP(UPPER(IF(IFERROR(VLOOKUP(E2107,SOTC_PORKMEAT!A2:B5441,{2},FALSE), TRUE)=TRUE, VLOOKUP(E2107,PICKUP_PORKMEAT!A2:B559,{2},FALSE),VLOOKUP(E2107,SOTC_PORKMEAT!A2:B5441,{2},FALSE))), CUSTOMERS_PORKMEAT!A2:C951,{3},FALSE)</f>
      </c>
      <c r="V2107" s="1">
        <f>VLOOKUP(UPPER(IF(IFERROR(VLOOKUP(E2107,SOTC_PORKMEAT!A2:B5441,{2},FALSE), TRUE)=TRUE, VLOOKUP(E2107,PICKUP_PORKMEAT!A2:B559,{2},FALSE),VLOOKUP(E2107,SOTC_PORKMEAT!A2:B5441,{2},FALSE))), CUSTOMERS_PORKMEAT!A2:D951,{4},FALSE)</f>
      </c>
      <c r="W2107" s="1">
        <f>VLOOKUP(H2107,SKU_PORKMEAT!A2:D683,{4},FALSE)</f>
      </c>
      <c r="X2107" s="1">
        <v>13</v>
      </c>
      <c r="Y2107" t="s">
        <v>77</v>
      </c>
    </row>
    <row r="2108" spans="1:25" x14ac:dyDescent="0.25">
      <c r="A2108" s="1">
        <v>2024</v>
      </c>
      <c r="B2108" s="1" t="s">
        <v>24</v>
      </c>
      <c r="C2108" s="1" t="s">
        <v>5573</v>
      </c>
      <c r="D2108" s="1" t="s">
        <v>5577</v>
      </c>
      <c r="E2108" s="1">
        <v>2100124555</v>
      </c>
      <c r="F2108" s="1" t="s">
        <v>77</v>
      </c>
      <c r="G2108" t="s">
        <v>28</v>
      </c>
      <c r="H2108" s="1">
        <v>1000000001134</v>
      </c>
      <c r="I2108" s="1" t="s">
        <v>516</v>
      </c>
      <c r="J2108" s="1" t="s">
        <v>516</v>
      </c>
      <c r="K2108" s="6" t="s">
        <v>5579</v>
      </c>
      <c r="L2108" t="s">
        <v>13</v>
      </c>
      <c r="M2108" t="s">
        <v>28</v>
      </c>
      <c r="N2108" s="6" t="s">
        <v>5579</v>
      </c>
      <c r="O2108" t="s">
        <v>28</v>
      </c>
      <c r="P2108" t="s">
        <v>28</v>
      </c>
      <c r="Q2108" t="s">
        <v>28</v>
      </c>
      <c r="R2108" s="7" t="s">
        <v>5580</v>
      </c>
      <c r="S2108" s="8">
        <f>R2108/N2108 * -1</f>
      </c>
      <c r="T2108">
        <f>VLOOKUP(H2108,SKU_PORKMEAT!A2:D683,{3},FALSE)</f>
      </c>
      <c r="U2108" s="1">
        <f>VLOOKUP(UPPER(IF(IFERROR(VLOOKUP(E2108,SOTC_PORKMEAT!A2:B5441,{2},FALSE), TRUE)=TRUE, VLOOKUP(E2108,PICKUP_PORKMEAT!A2:B559,{2},FALSE),VLOOKUP(E2108,SOTC_PORKMEAT!A2:B5441,{2},FALSE))), CUSTOMERS_PORKMEAT!A2:C951,{3},FALSE)</f>
      </c>
      <c r="V2108" s="1">
        <f>VLOOKUP(UPPER(IF(IFERROR(VLOOKUP(E2108,SOTC_PORKMEAT!A2:B5441,{2},FALSE), TRUE)=TRUE, VLOOKUP(E2108,PICKUP_PORKMEAT!A2:B559,{2},FALSE),VLOOKUP(E2108,SOTC_PORKMEAT!A2:B5441,{2},FALSE))), CUSTOMERS_PORKMEAT!A2:D951,{4},FALSE)</f>
      </c>
      <c r="W2108" s="1">
        <f>VLOOKUP(H2108,SKU_PORKMEAT!A2:D683,{4},FALSE)</f>
      </c>
      <c r="X2108" s="1">
        <v>13</v>
      </c>
      <c r="Y2108" t="s">
        <v>77</v>
      </c>
    </row>
    <row r="2109" spans="1:25" x14ac:dyDescent="0.25">
      <c r="A2109" s="1">
        <v>2024</v>
      </c>
      <c r="B2109" s="1" t="s">
        <v>24</v>
      </c>
      <c r="C2109" s="1" t="s">
        <v>5573</v>
      </c>
      <c r="D2109" s="1" t="s">
        <v>5577</v>
      </c>
      <c r="E2109" s="1">
        <v>2100124555</v>
      </c>
      <c r="F2109" s="1" t="s">
        <v>77</v>
      </c>
      <c r="G2109" t="s">
        <v>28</v>
      </c>
      <c r="H2109" s="1">
        <v>1000000001136</v>
      </c>
      <c r="I2109" s="1" t="s">
        <v>519</v>
      </c>
      <c r="J2109" s="1" t="s">
        <v>519</v>
      </c>
      <c r="K2109" s="6" t="s">
        <v>5581</v>
      </c>
      <c r="L2109" t="s">
        <v>13</v>
      </c>
      <c r="M2109" t="s">
        <v>28</v>
      </c>
      <c r="N2109" s="6" t="s">
        <v>5581</v>
      </c>
      <c r="O2109" t="s">
        <v>28</v>
      </c>
      <c r="P2109" t="s">
        <v>28</v>
      </c>
      <c r="Q2109" t="s">
        <v>28</v>
      </c>
      <c r="R2109" s="7" t="s">
        <v>5582</v>
      </c>
      <c r="S2109" s="8">
        <f>R2109/N2109 * -1</f>
      </c>
      <c r="T2109">
        <f>VLOOKUP(H2109,SKU_PORKMEAT!A2:D683,{3},FALSE)</f>
      </c>
      <c r="U2109" s="1">
        <f>VLOOKUP(UPPER(IF(IFERROR(VLOOKUP(E2109,SOTC_PORKMEAT!A2:B5441,{2},FALSE), TRUE)=TRUE, VLOOKUP(E2109,PICKUP_PORKMEAT!A2:B559,{2},FALSE),VLOOKUP(E2109,SOTC_PORKMEAT!A2:B5441,{2},FALSE))), CUSTOMERS_PORKMEAT!A2:C951,{3},FALSE)</f>
      </c>
      <c r="V2109" s="1">
        <f>VLOOKUP(UPPER(IF(IFERROR(VLOOKUP(E2109,SOTC_PORKMEAT!A2:B5441,{2},FALSE), TRUE)=TRUE, VLOOKUP(E2109,PICKUP_PORKMEAT!A2:B559,{2},FALSE),VLOOKUP(E2109,SOTC_PORKMEAT!A2:B5441,{2},FALSE))), CUSTOMERS_PORKMEAT!A2:D951,{4},FALSE)</f>
      </c>
      <c r="W2109" s="1">
        <f>VLOOKUP(H2109,SKU_PORKMEAT!A2:D683,{4},FALSE)</f>
      </c>
      <c r="X2109" s="1">
        <v>13</v>
      </c>
      <c r="Y2109" t="s">
        <v>77</v>
      </c>
    </row>
    <row r="2110" spans="1:25" x14ac:dyDescent="0.25">
      <c r="A2110" s="1">
        <v>2024</v>
      </c>
      <c r="B2110" s="1" t="s">
        <v>24</v>
      </c>
      <c r="C2110" s="1" t="s">
        <v>5573</v>
      </c>
      <c r="D2110" s="1" t="s">
        <v>5577</v>
      </c>
      <c r="E2110" s="1">
        <v>2100124555</v>
      </c>
      <c r="F2110" s="1" t="s">
        <v>77</v>
      </c>
      <c r="G2110" t="s">
        <v>28</v>
      </c>
      <c r="H2110" s="1">
        <v>1000000000718</v>
      </c>
      <c r="I2110" s="1" t="s">
        <v>84</v>
      </c>
      <c r="J2110" s="1" t="s">
        <v>84</v>
      </c>
      <c r="K2110" s="6" t="s">
        <v>318</v>
      </c>
      <c r="L2110" t="s">
        <v>13</v>
      </c>
      <c r="M2110" t="s">
        <v>28</v>
      </c>
      <c r="N2110" s="6" t="s">
        <v>318</v>
      </c>
      <c r="O2110" t="s">
        <v>28</v>
      </c>
      <c r="P2110" t="s">
        <v>28</v>
      </c>
      <c r="Q2110" t="s">
        <v>28</v>
      </c>
      <c r="R2110" s="7" t="s">
        <v>5583</v>
      </c>
      <c r="S2110" s="8">
        <f>R2110/N2110 * -1</f>
      </c>
      <c r="T2110">
        <f>VLOOKUP(H2110,SKU_PORKMEAT!A2:D683,{3},FALSE)</f>
      </c>
      <c r="U2110" s="1">
        <f>VLOOKUP(UPPER(IF(IFERROR(VLOOKUP(E2110,SOTC_PORKMEAT!A2:B5441,{2},FALSE), TRUE)=TRUE, VLOOKUP(E2110,PICKUP_PORKMEAT!A2:B559,{2},FALSE),VLOOKUP(E2110,SOTC_PORKMEAT!A2:B5441,{2},FALSE))), CUSTOMERS_PORKMEAT!A2:C951,{3},FALSE)</f>
      </c>
      <c r="V2110" s="1">
        <f>VLOOKUP(UPPER(IF(IFERROR(VLOOKUP(E2110,SOTC_PORKMEAT!A2:B5441,{2},FALSE), TRUE)=TRUE, VLOOKUP(E2110,PICKUP_PORKMEAT!A2:B559,{2},FALSE),VLOOKUP(E2110,SOTC_PORKMEAT!A2:B5441,{2},FALSE))), CUSTOMERS_PORKMEAT!A2:D951,{4},FALSE)</f>
      </c>
      <c r="W2110" s="1">
        <f>VLOOKUP(H2110,SKU_PORKMEAT!A2:D683,{4},FALSE)</f>
      </c>
      <c r="X2110" s="1">
        <v>13</v>
      </c>
      <c r="Y2110" t="s">
        <v>77</v>
      </c>
    </row>
    <row r="2111" spans="1:25" x14ac:dyDescent="0.25">
      <c r="A2111" s="1">
        <v>2024</v>
      </c>
      <c r="B2111" s="1" t="s">
        <v>24</v>
      </c>
      <c r="C2111" s="1" t="s">
        <v>5573</v>
      </c>
      <c r="D2111" s="1" t="s">
        <v>5577</v>
      </c>
      <c r="E2111" s="1">
        <v>2100124555</v>
      </c>
      <c r="F2111" s="1" t="s">
        <v>77</v>
      </c>
      <c r="G2111" t="s">
        <v>28</v>
      </c>
      <c r="H2111" s="1">
        <v>1000000001172</v>
      </c>
      <c r="I2111" s="1" t="s">
        <v>1063</v>
      </c>
      <c r="J2111" s="1" t="s">
        <v>1063</v>
      </c>
      <c r="K2111" s="6" t="s">
        <v>1710</v>
      </c>
      <c r="L2111" t="s">
        <v>13</v>
      </c>
      <c r="M2111" t="s">
        <v>28</v>
      </c>
      <c r="N2111" s="6" t="s">
        <v>1710</v>
      </c>
      <c r="O2111" t="s">
        <v>28</v>
      </c>
      <c r="P2111" t="s">
        <v>28</v>
      </c>
      <c r="Q2111" t="s">
        <v>28</v>
      </c>
      <c r="R2111" s="7" t="s">
        <v>5584</v>
      </c>
      <c r="S2111" s="8">
        <f>R2111/N2111 * -1</f>
      </c>
      <c r="T2111">
        <f>VLOOKUP(H2111,SKU_PORKMEAT!A2:D683,{3},FALSE)</f>
      </c>
      <c r="U2111" s="1">
        <f>VLOOKUP(UPPER(IF(IFERROR(VLOOKUP(E2111,SOTC_PORKMEAT!A2:B5441,{2},FALSE), TRUE)=TRUE, VLOOKUP(E2111,PICKUP_PORKMEAT!A2:B559,{2},FALSE),VLOOKUP(E2111,SOTC_PORKMEAT!A2:B5441,{2},FALSE))), CUSTOMERS_PORKMEAT!A2:C951,{3},FALSE)</f>
      </c>
      <c r="V2111" s="1">
        <f>VLOOKUP(UPPER(IF(IFERROR(VLOOKUP(E2111,SOTC_PORKMEAT!A2:B5441,{2},FALSE), TRUE)=TRUE, VLOOKUP(E2111,PICKUP_PORKMEAT!A2:B559,{2},FALSE),VLOOKUP(E2111,SOTC_PORKMEAT!A2:B5441,{2},FALSE))), CUSTOMERS_PORKMEAT!A2:D951,{4},FALSE)</f>
      </c>
      <c r="W2111" s="1">
        <f>VLOOKUP(H2111,SKU_PORKMEAT!A2:D683,{4},FALSE)</f>
      </c>
      <c r="X2111" s="1">
        <v>13</v>
      </c>
      <c r="Y2111" t="s">
        <v>77</v>
      </c>
    </row>
    <row r="2112" spans="1:25" x14ac:dyDescent="0.25">
      <c r="A2112" s="1">
        <v>2024</v>
      </c>
      <c r="B2112" s="1" t="s">
        <v>24</v>
      </c>
      <c r="C2112" s="1" t="s">
        <v>5573</v>
      </c>
      <c r="D2112" s="1" t="s">
        <v>5585</v>
      </c>
      <c r="E2112" s="1">
        <v>2100124548</v>
      </c>
      <c r="F2112" s="1" t="s">
        <v>92</v>
      </c>
      <c r="G2112" t="s">
        <v>28</v>
      </c>
      <c r="H2112" s="1">
        <v>1000000001128</v>
      </c>
      <c r="I2112" s="1" t="s">
        <v>73</v>
      </c>
      <c r="J2112" s="1" t="s">
        <v>73</v>
      </c>
      <c r="K2112" s="6" t="s">
        <v>5586</v>
      </c>
      <c r="L2112" t="s">
        <v>13</v>
      </c>
      <c r="M2112" t="s">
        <v>28</v>
      </c>
      <c r="N2112" s="6" t="s">
        <v>5586</v>
      </c>
      <c r="O2112" t="s">
        <v>28</v>
      </c>
      <c r="P2112" t="s">
        <v>28</v>
      </c>
      <c r="Q2112" t="s">
        <v>28</v>
      </c>
      <c r="R2112" s="7" t="s">
        <v>5587</v>
      </c>
      <c r="S2112" s="8">
        <f>R2112/N2112 * -1</f>
      </c>
      <c r="T2112">
        <f>VLOOKUP(H2112,SKU_PORKMEAT!A2:D683,{3},FALSE)</f>
      </c>
      <c r="U2112" s="1">
        <f>VLOOKUP(UPPER(IF(IFERROR(VLOOKUP(E2112,SOTC_PORKMEAT!A2:B5441,{2},FALSE), TRUE)=TRUE, VLOOKUP(E2112,PICKUP_PORKMEAT!A2:B559,{2},FALSE),VLOOKUP(E2112,SOTC_PORKMEAT!A2:B5441,{2},FALSE))), CUSTOMERS_PORKMEAT!A2:C951,{3},FALSE)</f>
      </c>
      <c r="V2112" s="1">
        <f>VLOOKUP(UPPER(IF(IFERROR(VLOOKUP(E2112,SOTC_PORKMEAT!A2:B5441,{2},FALSE), TRUE)=TRUE, VLOOKUP(E2112,PICKUP_PORKMEAT!A2:B559,{2},FALSE),VLOOKUP(E2112,SOTC_PORKMEAT!A2:B5441,{2},FALSE))), CUSTOMERS_PORKMEAT!A2:D951,{4},FALSE)</f>
      </c>
      <c r="W2112" s="1">
        <f>VLOOKUP(H2112,SKU_PORKMEAT!A2:D683,{4},FALSE)</f>
      </c>
      <c r="X2112" s="1">
        <v>15</v>
      </c>
      <c r="Y2112" t="s">
        <v>92</v>
      </c>
    </row>
    <row r="2113" spans="1:25" x14ac:dyDescent="0.25">
      <c r="A2113" s="1">
        <v>2024</v>
      </c>
      <c r="B2113" s="1" t="s">
        <v>24</v>
      </c>
      <c r="C2113" s="1" t="s">
        <v>4168</v>
      </c>
      <c r="D2113" s="1" t="s">
        <v>5588</v>
      </c>
      <c r="E2113" s="1">
        <v>2100124835</v>
      </c>
      <c r="F2113" s="1" t="s">
        <v>92</v>
      </c>
      <c r="G2113" t="s">
        <v>28</v>
      </c>
      <c r="H2113" s="1">
        <v>1000000001128</v>
      </c>
      <c r="I2113" s="1" t="s">
        <v>73</v>
      </c>
      <c r="J2113" s="1" t="s">
        <v>73</v>
      </c>
      <c r="K2113" s="6" t="s">
        <v>5589</v>
      </c>
      <c r="L2113" t="s">
        <v>13</v>
      </c>
      <c r="M2113" t="s">
        <v>28</v>
      </c>
      <c r="N2113" s="6" t="s">
        <v>5589</v>
      </c>
      <c r="O2113" t="s">
        <v>28</v>
      </c>
      <c r="P2113" t="s">
        <v>28</v>
      </c>
      <c r="Q2113" t="s">
        <v>28</v>
      </c>
      <c r="R2113" s="7" t="s">
        <v>5590</v>
      </c>
      <c r="S2113" s="8">
        <f>R2113/N2113 * -1</f>
      </c>
      <c r="T2113">
        <f>VLOOKUP(H2113,SKU_PORKMEAT!A2:D683,{3},FALSE)</f>
      </c>
      <c r="U2113" s="1">
        <f>VLOOKUP(UPPER(IF(IFERROR(VLOOKUP(E2113,SOTC_PORKMEAT!A2:B5441,{2},FALSE), TRUE)=TRUE, VLOOKUP(E2113,PICKUP_PORKMEAT!A2:B559,{2},FALSE),VLOOKUP(E2113,SOTC_PORKMEAT!A2:B5441,{2},FALSE))), CUSTOMERS_PORKMEAT!A2:C951,{3},FALSE)</f>
      </c>
      <c r="V2113" s="1">
        <f>VLOOKUP(UPPER(IF(IFERROR(VLOOKUP(E2113,SOTC_PORKMEAT!A2:B5441,{2},FALSE), TRUE)=TRUE, VLOOKUP(E2113,PICKUP_PORKMEAT!A2:B559,{2},FALSE),VLOOKUP(E2113,SOTC_PORKMEAT!A2:B5441,{2},FALSE))), CUSTOMERS_PORKMEAT!A2:D951,{4},FALSE)</f>
      </c>
      <c r="W2113" s="1">
        <f>VLOOKUP(H2113,SKU_PORKMEAT!A2:D683,{4},FALSE)</f>
      </c>
      <c r="X2113" s="1">
        <v>15</v>
      </c>
      <c r="Y2113" t="s">
        <v>92</v>
      </c>
    </row>
    <row r="2114" spans="1:25" x14ac:dyDescent="0.25">
      <c r="A2114" s="1">
        <v>2024</v>
      </c>
      <c r="B2114" s="1" t="s">
        <v>24</v>
      </c>
      <c r="C2114" s="1" t="s">
        <v>5573</v>
      </c>
      <c r="D2114" s="1" t="s">
        <v>5591</v>
      </c>
      <c r="E2114" s="1">
        <v>2100124592</v>
      </c>
      <c r="F2114" s="1" t="s">
        <v>96</v>
      </c>
      <c r="G2114" t="s">
        <v>28</v>
      </c>
      <c r="H2114" s="1">
        <v>1000000001128</v>
      </c>
      <c r="I2114" s="1" t="s">
        <v>73</v>
      </c>
      <c r="J2114" s="1" t="s">
        <v>73</v>
      </c>
      <c r="K2114" s="6" t="s">
        <v>5592</v>
      </c>
      <c r="L2114" t="s">
        <v>13</v>
      </c>
      <c r="M2114" t="s">
        <v>28</v>
      </c>
      <c r="N2114" s="6" t="s">
        <v>5592</v>
      </c>
      <c r="O2114" t="s">
        <v>28</v>
      </c>
      <c r="P2114" t="s">
        <v>28</v>
      </c>
      <c r="Q2114" t="s">
        <v>28</v>
      </c>
      <c r="R2114" s="7" t="s">
        <v>5593</v>
      </c>
      <c r="S2114" s="8">
        <f>R2114/N2114 * -1</f>
      </c>
      <c r="T2114">
        <f>VLOOKUP(H2114,SKU_PORKMEAT!A2:D683,{3},FALSE)</f>
      </c>
      <c r="U2114" s="1">
        <f>VLOOKUP(UPPER(IF(IFERROR(VLOOKUP(E2114,SOTC_PORKMEAT!A2:B5441,{2},FALSE), TRUE)=TRUE, VLOOKUP(E2114,PICKUP_PORKMEAT!A2:B559,{2},FALSE),VLOOKUP(E2114,SOTC_PORKMEAT!A2:B5441,{2},FALSE))), CUSTOMERS_PORKMEAT!A2:C951,{3},FALSE)</f>
      </c>
      <c r="V2114" s="1">
        <f>VLOOKUP(UPPER(IF(IFERROR(VLOOKUP(E2114,SOTC_PORKMEAT!A2:B5441,{2},FALSE), TRUE)=TRUE, VLOOKUP(E2114,PICKUP_PORKMEAT!A2:B559,{2},FALSE),VLOOKUP(E2114,SOTC_PORKMEAT!A2:B5441,{2},FALSE))), CUSTOMERS_PORKMEAT!A2:D951,{4},FALSE)</f>
      </c>
      <c r="W2114" s="1">
        <f>VLOOKUP(H2114,SKU_PORKMEAT!A2:D683,{4},FALSE)</f>
      </c>
      <c r="X2114" s="1">
        <v>15</v>
      </c>
      <c r="Y2114" t="s">
        <v>96</v>
      </c>
    </row>
    <row r="2115" spans="1:25" x14ac:dyDescent="0.25">
      <c r="A2115" s="1">
        <v>2024</v>
      </c>
      <c r="B2115" s="1" t="s">
        <v>24</v>
      </c>
      <c r="C2115" s="1" t="s">
        <v>4178</v>
      </c>
      <c r="D2115" s="1" t="s">
        <v>5594</v>
      </c>
      <c r="E2115" s="1">
        <v>2100124547</v>
      </c>
      <c r="F2115" s="1" t="s">
        <v>100</v>
      </c>
      <c r="G2115" t="s">
        <v>28</v>
      </c>
      <c r="H2115" s="1">
        <v>1000000001128</v>
      </c>
      <c r="I2115" s="1" t="s">
        <v>73</v>
      </c>
      <c r="J2115" s="1" t="s">
        <v>73</v>
      </c>
      <c r="K2115" s="6" t="s">
        <v>5595</v>
      </c>
      <c r="L2115" t="s">
        <v>13</v>
      </c>
      <c r="M2115" t="s">
        <v>28</v>
      </c>
      <c r="N2115" s="6" t="s">
        <v>5595</v>
      </c>
      <c r="O2115" t="s">
        <v>28</v>
      </c>
      <c r="P2115" t="s">
        <v>28</v>
      </c>
      <c r="Q2115" t="s">
        <v>28</v>
      </c>
      <c r="R2115" s="7" t="s">
        <v>648</v>
      </c>
      <c r="S2115" s="8">
        <f>R2115/N2115 * -1</f>
      </c>
      <c r="T2115">
        <f>VLOOKUP(H2115,SKU_PORKMEAT!A2:D683,{3},FALSE)</f>
      </c>
      <c r="U2115" s="1">
        <f>VLOOKUP(UPPER(IF(IFERROR(VLOOKUP(E2115,SOTC_PORKMEAT!A2:B5441,{2},FALSE), TRUE)=TRUE, VLOOKUP(E2115,PICKUP_PORKMEAT!A2:B559,{2},FALSE),VLOOKUP(E2115,SOTC_PORKMEAT!A2:B5441,{2},FALSE))), CUSTOMERS_PORKMEAT!A2:C951,{3},FALSE)</f>
      </c>
      <c r="V2115" s="1">
        <f>VLOOKUP(UPPER(IF(IFERROR(VLOOKUP(E2115,SOTC_PORKMEAT!A2:B5441,{2},FALSE), TRUE)=TRUE, VLOOKUP(E2115,PICKUP_PORKMEAT!A2:B559,{2},FALSE),VLOOKUP(E2115,SOTC_PORKMEAT!A2:B5441,{2},FALSE))), CUSTOMERS_PORKMEAT!A2:D951,{4},FALSE)</f>
      </c>
      <c r="W2115" s="1">
        <f>VLOOKUP(H2115,SKU_PORKMEAT!A2:D683,{4},FALSE)</f>
      </c>
      <c r="X2115" s="1">
        <v>12</v>
      </c>
      <c r="Y2115" t="s">
        <v>100</v>
      </c>
    </row>
    <row r="2116" spans="1:25" x14ac:dyDescent="0.25">
      <c r="A2116" s="1">
        <v>2024</v>
      </c>
      <c r="B2116" s="1" t="s">
        <v>24</v>
      </c>
      <c r="C2116" s="1" t="s">
        <v>5573</v>
      </c>
      <c r="D2116" s="1" t="s">
        <v>5596</v>
      </c>
      <c r="E2116" s="1">
        <v>2100124569</v>
      </c>
      <c r="F2116" s="1" t="s">
        <v>49</v>
      </c>
      <c r="G2116" t="s">
        <v>28</v>
      </c>
      <c r="H2116" s="1">
        <v>1000000001127</v>
      </c>
      <c r="I2116" s="1" t="s">
        <v>50</v>
      </c>
      <c r="J2116" s="1" t="s">
        <v>50</v>
      </c>
      <c r="K2116" s="6" t="s">
        <v>5597</v>
      </c>
      <c r="L2116" t="s">
        <v>13</v>
      </c>
      <c r="M2116" t="s">
        <v>28</v>
      </c>
      <c r="N2116" s="6" t="s">
        <v>5597</v>
      </c>
      <c r="O2116" t="s">
        <v>28</v>
      </c>
      <c r="P2116" t="s">
        <v>28</v>
      </c>
      <c r="Q2116" t="s">
        <v>28</v>
      </c>
      <c r="R2116" s="7" t="s">
        <v>5598</v>
      </c>
      <c r="S2116" s="8">
        <f>R2116/N2116 * -1</f>
      </c>
      <c r="T2116">
        <f>VLOOKUP(H2116,SKU_PORKMEAT!A2:D683,{3},FALSE)</f>
      </c>
      <c r="U2116" s="1">
        <f>VLOOKUP(UPPER(IF(IFERROR(VLOOKUP(E2116,SOTC_PORKMEAT!A2:B5441,{2},FALSE), TRUE)=TRUE, VLOOKUP(E2116,PICKUP_PORKMEAT!A2:B559,{2},FALSE),VLOOKUP(E2116,SOTC_PORKMEAT!A2:B5441,{2},FALSE))), CUSTOMERS_PORKMEAT!A2:C951,{3},FALSE)</f>
      </c>
      <c r="V2116" s="1">
        <f>VLOOKUP(UPPER(IF(IFERROR(VLOOKUP(E2116,SOTC_PORKMEAT!A2:B5441,{2},FALSE), TRUE)=TRUE, VLOOKUP(E2116,PICKUP_PORKMEAT!A2:B559,{2},FALSE),VLOOKUP(E2116,SOTC_PORKMEAT!A2:B5441,{2},FALSE))), CUSTOMERS_PORKMEAT!A2:D951,{4},FALSE)</f>
      </c>
      <c r="W2116" s="1">
        <f>VLOOKUP(H2116,SKU_PORKMEAT!A2:D683,{4},FALSE)</f>
      </c>
      <c r="X2116" s="1">
        <v>15</v>
      </c>
      <c r="Y2116" t="s">
        <v>49</v>
      </c>
    </row>
    <row r="2117" spans="1:25" x14ac:dyDescent="0.25">
      <c r="A2117" s="1">
        <v>2024</v>
      </c>
      <c r="B2117" s="1" t="s">
        <v>24</v>
      </c>
      <c r="C2117" s="1" t="s">
        <v>5573</v>
      </c>
      <c r="D2117" s="1" t="s">
        <v>5599</v>
      </c>
      <c r="E2117" s="1">
        <v>2100124584</v>
      </c>
      <c r="F2117" s="1" t="s">
        <v>135</v>
      </c>
      <c r="G2117" t="s">
        <v>28</v>
      </c>
      <c r="H2117" s="1">
        <v>1000000001127</v>
      </c>
      <c r="I2117" s="1" t="s">
        <v>50</v>
      </c>
      <c r="J2117" s="1" t="s">
        <v>50</v>
      </c>
      <c r="K2117" s="6" t="s">
        <v>5600</v>
      </c>
      <c r="L2117" t="s">
        <v>13</v>
      </c>
      <c r="M2117" t="s">
        <v>28</v>
      </c>
      <c r="N2117" s="6" t="s">
        <v>5600</v>
      </c>
      <c r="O2117" t="s">
        <v>28</v>
      </c>
      <c r="P2117" t="s">
        <v>28</v>
      </c>
      <c r="Q2117" t="s">
        <v>28</v>
      </c>
      <c r="R2117" s="7" t="s">
        <v>5601</v>
      </c>
      <c r="S2117" s="8">
        <f>R2117/N2117 * -1</f>
      </c>
      <c r="T2117">
        <f>VLOOKUP(H2117,SKU_PORKMEAT!A2:D683,{3},FALSE)</f>
      </c>
      <c r="U2117" s="1">
        <f>VLOOKUP(UPPER(IF(IFERROR(VLOOKUP(E2117,SOTC_PORKMEAT!A2:B5441,{2},FALSE), TRUE)=TRUE, VLOOKUP(E2117,PICKUP_PORKMEAT!A2:B559,{2},FALSE),VLOOKUP(E2117,SOTC_PORKMEAT!A2:B5441,{2},FALSE))), CUSTOMERS_PORKMEAT!A2:C951,{3},FALSE)</f>
      </c>
      <c r="V2117" s="1">
        <f>VLOOKUP(UPPER(IF(IFERROR(VLOOKUP(E2117,SOTC_PORKMEAT!A2:B5441,{2},FALSE), TRUE)=TRUE, VLOOKUP(E2117,PICKUP_PORKMEAT!A2:B559,{2},FALSE),VLOOKUP(E2117,SOTC_PORKMEAT!A2:B5441,{2},FALSE))), CUSTOMERS_PORKMEAT!A2:D951,{4},FALSE)</f>
      </c>
      <c r="W2117" s="1">
        <f>VLOOKUP(H2117,SKU_PORKMEAT!A2:D683,{4},FALSE)</f>
      </c>
      <c r="X2117" s="1">
        <v>15</v>
      </c>
      <c r="Y2117" t="s">
        <v>135</v>
      </c>
    </row>
    <row r="2118" spans="1:25" x14ac:dyDescent="0.25">
      <c r="A2118" s="1">
        <v>2024</v>
      </c>
      <c r="B2118" s="1" t="s">
        <v>24</v>
      </c>
      <c r="C2118" s="1" t="s">
        <v>5573</v>
      </c>
      <c r="D2118" s="1" t="s">
        <v>5602</v>
      </c>
      <c r="E2118" s="1">
        <v>2100124549</v>
      </c>
      <c r="F2118" s="1" t="s">
        <v>139</v>
      </c>
      <c r="G2118" t="s">
        <v>28</v>
      </c>
      <c r="H2118" s="1">
        <v>1000000001128</v>
      </c>
      <c r="I2118" s="1" t="s">
        <v>73</v>
      </c>
      <c r="J2118" s="1" t="s">
        <v>73</v>
      </c>
      <c r="K2118" s="6" t="s">
        <v>3675</v>
      </c>
      <c r="L2118" t="s">
        <v>13</v>
      </c>
      <c r="M2118" t="s">
        <v>28</v>
      </c>
      <c r="N2118" s="6" t="s">
        <v>3675</v>
      </c>
      <c r="O2118" t="s">
        <v>28</v>
      </c>
      <c r="P2118" t="s">
        <v>28</v>
      </c>
      <c r="Q2118" t="s">
        <v>28</v>
      </c>
      <c r="R2118" s="7" t="s">
        <v>5603</v>
      </c>
      <c r="S2118" s="8">
        <f>R2118/N2118 * -1</f>
      </c>
      <c r="T2118">
        <f>VLOOKUP(H2118,SKU_PORKMEAT!A2:D683,{3},FALSE)</f>
      </c>
      <c r="U2118" s="1">
        <f>VLOOKUP(UPPER(IF(IFERROR(VLOOKUP(E2118,SOTC_PORKMEAT!A2:B5441,{2},FALSE), TRUE)=TRUE, VLOOKUP(E2118,PICKUP_PORKMEAT!A2:B559,{2},FALSE),VLOOKUP(E2118,SOTC_PORKMEAT!A2:B5441,{2},FALSE))), CUSTOMERS_PORKMEAT!A2:C951,{3},FALSE)</f>
      </c>
      <c r="V2118" s="1">
        <f>VLOOKUP(UPPER(IF(IFERROR(VLOOKUP(E2118,SOTC_PORKMEAT!A2:B5441,{2},FALSE), TRUE)=TRUE, VLOOKUP(E2118,PICKUP_PORKMEAT!A2:B559,{2},FALSE),VLOOKUP(E2118,SOTC_PORKMEAT!A2:B5441,{2},FALSE))), CUSTOMERS_PORKMEAT!A2:D951,{4},FALSE)</f>
      </c>
      <c r="W2118" s="1">
        <f>VLOOKUP(H2118,SKU_PORKMEAT!A2:D683,{4},FALSE)</f>
      </c>
      <c r="X2118" s="1">
        <v>15</v>
      </c>
      <c r="Y2118" t="s">
        <v>139</v>
      </c>
    </row>
    <row r="2119" spans="1:25" x14ac:dyDescent="0.25">
      <c r="A2119" s="1">
        <v>2024</v>
      </c>
      <c r="B2119" s="1" t="s">
        <v>24</v>
      </c>
      <c r="C2119" s="1" t="s">
        <v>5573</v>
      </c>
      <c r="D2119" s="1" t="s">
        <v>5604</v>
      </c>
      <c r="E2119" s="1">
        <v>2100124550</v>
      </c>
      <c r="F2119" s="1" t="s">
        <v>139</v>
      </c>
      <c r="G2119" t="s">
        <v>28</v>
      </c>
      <c r="H2119" s="1">
        <v>1000000001128</v>
      </c>
      <c r="I2119" s="1" t="s">
        <v>73</v>
      </c>
      <c r="J2119" s="1" t="s">
        <v>73</v>
      </c>
      <c r="K2119" s="6" t="s">
        <v>5605</v>
      </c>
      <c r="L2119" t="s">
        <v>13</v>
      </c>
      <c r="M2119" t="s">
        <v>28</v>
      </c>
      <c r="N2119" s="6" t="s">
        <v>5605</v>
      </c>
      <c r="O2119" t="s">
        <v>28</v>
      </c>
      <c r="P2119" t="s">
        <v>28</v>
      </c>
      <c r="Q2119" t="s">
        <v>28</v>
      </c>
      <c r="R2119" s="7" t="s">
        <v>5606</v>
      </c>
      <c r="S2119" s="8">
        <f>R2119/N2119 * -1</f>
      </c>
      <c r="T2119">
        <f>VLOOKUP(H2119,SKU_PORKMEAT!A2:D683,{3},FALSE)</f>
      </c>
      <c r="U2119" s="1">
        <f>VLOOKUP(UPPER(IF(IFERROR(VLOOKUP(E2119,SOTC_PORKMEAT!A2:B5441,{2},FALSE), TRUE)=TRUE, VLOOKUP(E2119,PICKUP_PORKMEAT!A2:B559,{2},FALSE),VLOOKUP(E2119,SOTC_PORKMEAT!A2:B5441,{2},FALSE))), CUSTOMERS_PORKMEAT!A2:C951,{3},FALSE)</f>
      </c>
      <c r="V2119" s="1">
        <f>VLOOKUP(UPPER(IF(IFERROR(VLOOKUP(E2119,SOTC_PORKMEAT!A2:B5441,{2},FALSE), TRUE)=TRUE, VLOOKUP(E2119,PICKUP_PORKMEAT!A2:B559,{2},FALSE),VLOOKUP(E2119,SOTC_PORKMEAT!A2:B5441,{2},FALSE))), CUSTOMERS_PORKMEAT!A2:D951,{4},FALSE)</f>
      </c>
      <c r="W2119" s="1">
        <f>VLOOKUP(H2119,SKU_PORKMEAT!A2:D683,{4},FALSE)</f>
      </c>
      <c r="X2119" s="1">
        <v>15</v>
      </c>
      <c r="Y2119" t="s">
        <v>139</v>
      </c>
    </row>
    <row r="2120" spans="1:25" x14ac:dyDescent="0.25">
      <c r="A2120" s="1">
        <v>2024</v>
      </c>
      <c r="B2120" s="1" t="s">
        <v>24</v>
      </c>
      <c r="C2120" s="1" t="s">
        <v>5573</v>
      </c>
      <c r="D2120" s="1" t="s">
        <v>5607</v>
      </c>
      <c r="E2120" s="1">
        <v>2100124606</v>
      </c>
      <c r="F2120" s="1" t="s">
        <v>139</v>
      </c>
      <c r="G2120" t="s">
        <v>28</v>
      </c>
      <c r="H2120" s="1">
        <v>1000000001127</v>
      </c>
      <c r="I2120" s="1" t="s">
        <v>50</v>
      </c>
      <c r="J2120" s="1" t="s">
        <v>50</v>
      </c>
      <c r="K2120" s="6" t="s">
        <v>5608</v>
      </c>
      <c r="L2120" t="s">
        <v>13</v>
      </c>
      <c r="M2120" t="s">
        <v>28</v>
      </c>
      <c r="N2120" s="6" t="s">
        <v>5608</v>
      </c>
      <c r="O2120" t="s">
        <v>28</v>
      </c>
      <c r="P2120" t="s">
        <v>28</v>
      </c>
      <c r="Q2120" t="s">
        <v>28</v>
      </c>
      <c r="R2120" s="7" t="s">
        <v>5609</v>
      </c>
      <c r="S2120" s="8">
        <f>R2120/N2120 * -1</f>
      </c>
      <c r="T2120">
        <f>VLOOKUP(H2120,SKU_PORKMEAT!A2:D683,{3},FALSE)</f>
      </c>
      <c r="U2120" s="1">
        <f>VLOOKUP(UPPER(IF(IFERROR(VLOOKUP(E2120,SOTC_PORKMEAT!A2:B5441,{2},FALSE), TRUE)=TRUE, VLOOKUP(E2120,PICKUP_PORKMEAT!A2:B559,{2},FALSE),VLOOKUP(E2120,SOTC_PORKMEAT!A2:B5441,{2},FALSE))), CUSTOMERS_PORKMEAT!A2:C951,{3},FALSE)</f>
      </c>
      <c r="V2120" s="1">
        <f>VLOOKUP(UPPER(IF(IFERROR(VLOOKUP(E2120,SOTC_PORKMEAT!A2:B5441,{2},FALSE), TRUE)=TRUE, VLOOKUP(E2120,PICKUP_PORKMEAT!A2:B559,{2},FALSE),VLOOKUP(E2120,SOTC_PORKMEAT!A2:B5441,{2},FALSE))), CUSTOMERS_PORKMEAT!A2:D951,{4},FALSE)</f>
      </c>
      <c r="W2120" s="1">
        <f>VLOOKUP(H2120,SKU_PORKMEAT!A2:D683,{4},FALSE)</f>
      </c>
      <c r="X2120" s="1">
        <v>15</v>
      </c>
      <c r="Y2120" t="s">
        <v>139</v>
      </c>
    </row>
    <row r="2121" spans="1:25" x14ac:dyDescent="0.25">
      <c r="A2121" s="1">
        <v>2024</v>
      </c>
      <c r="B2121" s="1" t="s">
        <v>24</v>
      </c>
      <c r="C2121" s="1" t="s">
        <v>5573</v>
      </c>
      <c r="D2121" s="1" t="s">
        <v>5610</v>
      </c>
      <c r="E2121" s="1">
        <v>2100124575</v>
      </c>
      <c r="F2121" s="1" t="s">
        <v>139</v>
      </c>
      <c r="G2121" t="s">
        <v>28</v>
      </c>
      <c r="H2121" s="1">
        <v>1000000001127</v>
      </c>
      <c r="I2121" s="1" t="s">
        <v>50</v>
      </c>
      <c r="J2121" s="1" t="s">
        <v>50</v>
      </c>
      <c r="K2121" s="6" t="s">
        <v>5611</v>
      </c>
      <c r="L2121" t="s">
        <v>13</v>
      </c>
      <c r="M2121" t="s">
        <v>28</v>
      </c>
      <c r="N2121" s="6" t="s">
        <v>5611</v>
      </c>
      <c r="O2121" t="s">
        <v>28</v>
      </c>
      <c r="P2121" t="s">
        <v>28</v>
      </c>
      <c r="Q2121" t="s">
        <v>28</v>
      </c>
      <c r="R2121" s="7" t="s">
        <v>5612</v>
      </c>
      <c r="S2121" s="8">
        <f>R2121/N2121 * -1</f>
      </c>
      <c r="T2121">
        <f>VLOOKUP(H2121,SKU_PORKMEAT!A2:D683,{3},FALSE)</f>
      </c>
      <c r="U2121" s="1">
        <f>VLOOKUP(UPPER(IF(IFERROR(VLOOKUP(E2121,SOTC_PORKMEAT!A2:B5441,{2},FALSE), TRUE)=TRUE, VLOOKUP(E2121,PICKUP_PORKMEAT!A2:B559,{2},FALSE),VLOOKUP(E2121,SOTC_PORKMEAT!A2:B5441,{2},FALSE))), CUSTOMERS_PORKMEAT!A2:C951,{3},FALSE)</f>
      </c>
      <c r="V2121" s="1">
        <f>VLOOKUP(UPPER(IF(IFERROR(VLOOKUP(E2121,SOTC_PORKMEAT!A2:B5441,{2},FALSE), TRUE)=TRUE, VLOOKUP(E2121,PICKUP_PORKMEAT!A2:B559,{2},FALSE),VLOOKUP(E2121,SOTC_PORKMEAT!A2:B5441,{2},FALSE))), CUSTOMERS_PORKMEAT!A2:D951,{4},FALSE)</f>
      </c>
      <c r="W2121" s="1">
        <f>VLOOKUP(H2121,SKU_PORKMEAT!A2:D683,{4},FALSE)</f>
      </c>
      <c r="X2121" s="1">
        <v>15</v>
      </c>
      <c r="Y2121" t="s">
        <v>139</v>
      </c>
    </row>
    <row r="2122" spans="1:25" x14ac:dyDescent="0.25">
      <c r="A2122" s="1">
        <v>2024</v>
      </c>
      <c r="B2122" s="1" t="s">
        <v>24</v>
      </c>
      <c r="C2122" s="1" t="s">
        <v>5573</v>
      </c>
      <c r="D2122" s="1" t="s">
        <v>5613</v>
      </c>
      <c r="E2122" s="1">
        <v>2100124582</v>
      </c>
      <c r="F2122" s="1" t="s">
        <v>139</v>
      </c>
      <c r="G2122" t="s">
        <v>28</v>
      </c>
      <c r="H2122" s="1">
        <v>1000000001127</v>
      </c>
      <c r="I2122" s="1" t="s">
        <v>50</v>
      </c>
      <c r="J2122" s="1" t="s">
        <v>50</v>
      </c>
      <c r="K2122" s="6" t="s">
        <v>5614</v>
      </c>
      <c r="L2122" t="s">
        <v>13</v>
      </c>
      <c r="M2122" t="s">
        <v>28</v>
      </c>
      <c r="N2122" s="6" t="s">
        <v>5614</v>
      </c>
      <c r="O2122" t="s">
        <v>28</v>
      </c>
      <c r="P2122" t="s">
        <v>28</v>
      </c>
      <c r="Q2122" t="s">
        <v>28</v>
      </c>
      <c r="R2122" s="7" t="s">
        <v>5615</v>
      </c>
      <c r="S2122" s="8">
        <f>R2122/N2122 * -1</f>
      </c>
      <c r="T2122">
        <f>VLOOKUP(H2122,SKU_PORKMEAT!A2:D683,{3},FALSE)</f>
      </c>
      <c r="U2122" s="1">
        <f>VLOOKUP(UPPER(IF(IFERROR(VLOOKUP(E2122,SOTC_PORKMEAT!A2:B5441,{2},FALSE), TRUE)=TRUE, VLOOKUP(E2122,PICKUP_PORKMEAT!A2:B559,{2},FALSE),VLOOKUP(E2122,SOTC_PORKMEAT!A2:B5441,{2},FALSE))), CUSTOMERS_PORKMEAT!A2:C951,{3},FALSE)</f>
      </c>
      <c r="V2122" s="1">
        <f>VLOOKUP(UPPER(IF(IFERROR(VLOOKUP(E2122,SOTC_PORKMEAT!A2:B5441,{2},FALSE), TRUE)=TRUE, VLOOKUP(E2122,PICKUP_PORKMEAT!A2:B559,{2},FALSE),VLOOKUP(E2122,SOTC_PORKMEAT!A2:B5441,{2},FALSE))), CUSTOMERS_PORKMEAT!A2:D951,{4},FALSE)</f>
      </c>
      <c r="W2122" s="1">
        <f>VLOOKUP(H2122,SKU_PORKMEAT!A2:D683,{4},FALSE)</f>
      </c>
      <c r="X2122" s="1">
        <v>15</v>
      </c>
      <c r="Y2122" t="s">
        <v>139</v>
      </c>
    </row>
    <row r="2123" spans="1:25" x14ac:dyDescent="0.25">
      <c r="A2123" s="1">
        <v>2024</v>
      </c>
      <c r="B2123" s="1" t="s">
        <v>24</v>
      </c>
      <c r="C2123" s="1" t="s">
        <v>5573</v>
      </c>
      <c r="D2123" s="1" t="s">
        <v>5616</v>
      </c>
      <c r="E2123" s="1">
        <v>2100124594</v>
      </c>
      <c r="F2123" s="1" t="s">
        <v>139</v>
      </c>
      <c r="G2123" t="s">
        <v>28</v>
      </c>
      <c r="H2123" s="1">
        <v>1000000001128</v>
      </c>
      <c r="I2123" s="1" t="s">
        <v>73</v>
      </c>
      <c r="J2123" s="1" t="s">
        <v>73</v>
      </c>
      <c r="K2123" s="6" t="s">
        <v>5617</v>
      </c>
      <c r="L2123" t="s">
        <v>13</v>
      </c>
      <c r="M2123" t="s">
        <v>28</v>
      </c>
      <c r="N2123" s="6" t="s">
        <v>5617</v>
      </c>
      <c r="O2123" t="s">
        <v>28</v>
      </c>
      <c r="P2123" t="s">
        <v>28</v>
      </c>
      <c r="Q2123" t="s">
        <v>28</v>
      </c>
      <c r="R2123" s="7" t="s">
        <v>5618</v>
      </c>
      <c r="S2123" s="8">
        <f>R2123/N2123 * -1</f>
      </c>
      <c r="T2123">
        <f>VLOOKUP(H2123,SKU_PORKMEAT!A2:D683,{3},FALSE)</f>
      </c>
      <c r="U2123" s="1">
        <f>VLOOKUP(UPPER(IF(IFERROR(VLOOKUP(E2123,SOTC_PORKMEAT!A2:B5441,{2},FALSE), TRUE)=TRUE, VLOOKUP(E2123,PICKUP_PORKMEAT!A2:B559,{2},FALSE),VLOOKUP(E2123,SOTC_PORKMEAT!A2:B5441,{2},FALSE))), CUSTOMERS_PORKMEAT!A2:C951,{3},FALSE)</f>
      </c>
      <c r="V2123" s="1">
        <f>VLOOKUP(UPPER(IF(IFERROR(VLOOKUP(E2123,SOTC_PORKMEAT!A2:B5441,{2},FALSE), TRUE)=TRUE, VLOOKUP(E2123,PICKUP_PORKMEAT!A2:B559,{2},FALSE),VLOOKUP(E2123,SOTC_PORKMEAT!A2:B5441,{2},FALSE))), CUSTOMERS_PORKMEAT!A2:D951,{4},FALSE)</f>
      </c>
      <c r="W2123" s="1">
        <f>VLOOKUP(H2123,SKU_PORKMEAT!A2:D683,{4},FALSE)</f>
      </c>
      <c r="X2123" s="1">
        <v>15</v>
      </c>
      <c r="Y2123" t="s">
        <v>139</v>
      </c>
    </row>
    <row r="2124" spans="1:25" x14ac:dyDescent="0.25">
      <c r="A2124" s="1">
        <v>2024</v>
      </c>
      <c r="B2124" s="1" t="s">
        <v>24</v>
      </c>
      <c r="C2124" s="1" t="s">
        <v>5573</v>
      </c>
      <c r="D2124" s="1" t="s">
        <v>5619</v>
      </c>
      <c r="E2124" s="1">
        <v>2100124567</v>
      </c>
      <c r="F2124" s="1" t="s">
        <v>139</v>
      </c>
      <c r="G2124" t="s">
        <v>28</v>
      </c>
      <c r="H2124" s="1">
        <v>1000000001127</v>
      </c>
      <c r="I2124" s="1" t="s">
        <v>50</v>
      </c>
      <c r="J2124" s="1" t="s">
        <v>50</v>
      </c>
      <c r="K2124" s="6" t="s">
        <v>5620</v>
      </c>
      <c r="L2124" t="s">
        <v>13</v>
      </c>
      <c r="M2124" t="s">
        <v>28</v>
      </c>
      <c r="N2124" s="6" t="s">
        <v>5620</v>
      </c>
      <c r="O2124" t="s">
        <v>28</v>
      </c>
      <c r="P2124" t="s">
        <v>28</v>
      </c>
      <c r="Q2124" t="s">
        <v>28</v>
      </c>
      <c r="R2124" s="7" t="s">
        <v>5621</v>
      </c>
      <c r="S2124" s="8">
        <f>R2124/N2124 * -1</f>
      </c>
      <c r="T2124">
        <f>VLOOKUP(H2124,SKU_PORKMEAT!A2:D683,{3},FALSE)</f>
      </c>
      <c r="U2124" s="1">
        <f>VLOOKUP(UPPER(IF(IFERROR(VLOOKUP(E2124,SOTC_PORKMEAT!A2:B5441,{2},FALSE), TRUE)=TRUE, VLOOKUP(E2124,PICKUP_PORKMEAT!A2:B559,{2},FALSE),VLOOKUP(E2124,SOTC_PORKMEAT!A2:B5441,{2},FALSE))), CUSTOMERS_PORKMEAT!A2:C951,{3},FALSE)</f>
      </c>
      <c r="V2124" s="1">
        <f>VLOOKUP(UPPER(IF(IFERROR(VLOOKUP(E2124,SOTC_PORKMEAT!A2:B5441,{2},FALSE), TRUE)=TRUE, VLOOKUP(E2124,PICKUP_PORKMEAT!A2:B559,{2},FALSE),VLOOKUP(E2124,SOTC_PORKMEAT!A2:B5441,{2},FALSE))), CUSTOMERS_PORKMEAT!A2:D951,{4},FALSE)</f>
      </c>
      <c r="W2124" s="1">
        <f>VLOOKUP(H2124,SKU_PORKMEAT!A2:D683,{4},FALSE)</f>
      </c>
      <c r="X2124" s="1">
        <v>15</v>
      </c>
      <c r="Y2124" t="s">
        <v>139</v>
      </c>
    </row>
    <row r="2125" spans="1:25" x14ac:dyDescent="0.25">
      <c r="A2125" s="1">
        <v>2024</v>
      </c>
      <c r="B2125" s="1" t="s">
        <v>24</v>
      </c>
      <c r="C2125" s="1" t="s">
        <v>5573</v>
      </c>
      <c r="D2125" s="1" t="s">
        <v>5622</v>
      </c>
      <c r="E2125" s="1">
        <v>2100124566</v>
      </c>
      <c r="F2125" s="1" t="s">
        <v>139</v>
      </c>
      <c r="G2125" t="s">
        <v>28</v>
      </c>
      <c r="H2125" s="1">
        <v>1000000001127</v>
      </c>
      <c r="I2125" s="1" t="s">
        <v>50</v>
      </c>
      <c r="J2125" s="1" t="s">
        <v>50</v>
      </c>
      <c r="K2125" s="6" t="s">
        <v>5623</v>
      </c>
      <c r="L2125" t="s">
        <v>13</v>
      </c>
      <c r="M2125" t="s">
        <v>28</v>
      </c>
      <c r="N2125" s="6" t="s">
        <v>5623</v>
      </c>
      <c r="O2125" t="s">
        <v>28</v>
      </c>
      <c r="P2125" t="s">
        <v>28</v>
      </c>
      <c r="Q2125" t="s">
        <v>28</v>
      </c>
      <c r="R2125" s="7" t="s">
        <v>5624</v>
      </c>
      <c r="S2125" s="8">
        <f>R2125/N2125 * -1</f>
      </c>
      <c r="T2125">
        <f>VLOOKUP(H2125,SKU_PORKMEAT!A2:D683,{3},FALSE)</f>
      </c>
      <c r="U2125" s="1">
        <f>VLOOKUP(UPPER(IF(IFERROR(VLOOKUP(E2125,SOTC_PORKMEAT!A2:B5441,{2},FALSE), TRUE)=TRUE, VLOOKUP(E2125,PICKUP_PORKMEAT!A2:B559,{2},FALSE),VLOOKUP(E2125,SOTC_PORKMEAT!A2:B5441,{2},FALSE))), CUSTOMERS_PORKMEAT!A2:C951,{3},FALSE)</f>
      </c>
      <c r="V2125" s="1">
        <f>VLOOKUP(UPPER(IF(IFERROR(VLOOKUP(E2125,SOTC_PORKMEAT!A2:B5441,{2},FALSE), TRUE)=TRUE, VLOOKUP(E2125,PICKUP_PORKMEAT!A2:B559,{2},FALSE),VLOOKUP(E2125,SOTC_PORKMEAT!A2:B5441,{2},FALSE))), CUSTOMERS_PORKMEAT!A2:D951,{4},FALSE)</f>
      </c>
      <c r="W2125" s="1">
        <f>VLOOKUP(H2125,SKU_PORKMEAT!A2:D683,{4},FALSE)</f>
      </c>
      <c r="X2125" s="1">
        <v>15</v>
      </c>
      <c r="Y2125" t="s">
        <v>139</v>
      </c>
    </row>
    <row r="2126" spans="1:25" x14ac:dyDescent="0.25">
      <c r="A2126" s="1">
        <v>2024</v>
      </c>
      <c r="B2126" s="1" t="s">
        <v>24</v>
      </c>
      <c r="C2126" s="1" t="s">
        <v>4168</v>
      </c>
      <c r="D2126" s="1" t="s">
        <v>5625</v>
      </c>
      <c r="E2126" s="1">
        <v>2100124837</v>
      </c>
      <c r="F2126" s="1" t="s">
        <v>139</v>
      </c>
      <c r="G2126" t="s">
        <v>28</v>
      </c>
      <c r="H2126" s="1">
        <v>1000000001128</v>
      </c>
      <c r="I2126" s="1" t="s">
        <v>73</v>
      </c>
      <c r="J2126" s="1" t="s">
        <v>73</v>
      </c>
      <c r="K2126" s="6" t="s">
        <v>4648</v>
      </c>
      <c r="L2126" t="s">
        <v>13</v>
      </c>
      <c r="M2126" t="s">
        <v>28</v>
      </c>
      <c r="N2126" s="6" t="s">
        <v>4648</v>
      </c>
      <c r="O2126" t="s">
        <v>28</v>
      </c>
      <c r="P2126" t="s">
        <v>28</v>
      </c>
      <c r="Q2126" t="s">
        <v>28</v>
      </c>
      <c r="R2126" s="7" t="s">
        <v>5626</v>
      </c>
      <c r="S2126" s="8">
        <f>R2126/N2126 * -1</f>
      </c>
      <c r="T2126">
        <f>VLOOKUP(H2126,SKU_PORKMEAT!A2:D683,{3},FALSE)</f>
      </c>
      <c r="U2126" s="1">
        <f>VLOOKUP(UPPER(IF(IFERROR(VLOOKUP(E2126,SOTC_PORKMEAT!A2:B5441,{2},FALSE), TRUE)=TRUE, VLOOKUP(E2126,PICKUP_PORKMEAT!A2:B559,{2},FALSE),VLOOKUP(E2126,SOTC_PORKMEAT!A2:B5441,{2},FALSE))), CUSTOMERS_PORKMEAT!A2:C951,{3},FALSE)</f>
      </c>
      <c r="V2126" s="1">
        <f>VLOOKUP(UPPER(IF(IFERROR(VLOOKUP(E2126,SOTC_PORKMEAT!A2:B5441,{2},FALSE), TRUE)=TRUE, VLOOKUP(E2126,PICKUP_PORKMEAT!A2:B559,{2},FALSE),VLOOKUP(E2126,SOTC_PORKMEAT!A2:B5441,{2},FALSE))), CUSTOMERS_PORKMEAT!A2:D951,{4},FALSE)</f>
      </c>
      <c r="W2126" s="1">
        <f>VLOOKUP(H2126,SKU_PORKMEAT!A2:D683,{4},FALSE)</f>
      </c>
      <c r="X2126" s="1">
        <v>15</v>
      </c>
      <c r="Y2126" t="s">
        <v>139</v>
      </c>
    </row>
    <row r="2127" spans="1:25" x14ac:dyDescent="0.25">
      <c r="A2127" s="1">
        <v>2024</v>
      </c>
      <c r="B2127" s="1" t="s">
        <v>24</v>
      </c>
      <c r="C2127" s="1" t="s">
        <v>4168</v>
      </c>
      <c r="D2127" s="1" t="s">
        <v>5627</v>
      </c>
      <c r="E2127" s="1">
        <v>2100124838</v>
      </c>
      <c r="F2127" s="1" t="s">
        <v>139</v>
      </c>
      <c r="G2127" t="s">
        <v>28</v>
      </c>
      <c r="H2127" s="1">
        <v>1000000001128</v>
      </c>
      <c r="I2127" s="1" t="s">
        <v>73</v>
      </c>
      <c r="J2127" s="1" t="s">
        <v>73</v>
      </c>
      <c r="K2127" s="6" t="s">
        <v>5628</v>
      </c>
      <c r="L2127" t="s">
        <v>13</v>
      </c>
      <c r="M2127" t="s">
        <v>28</v>
      </c>
      <c r="N2127" s="6" t="s">
        <v>5628</v>
      </c>
      <c r="O2127" t="s">
        <v>28</v>
      </c>
      <c r="P2127" t="s">
        <v>28</v>
      </c>
      <c r="Q2127" t="s">
        <v>28</v>
      </c>
      <c r="R2127" s="7" t="s">
        <v>5629</v>
      </c>
      <c r="S2127" s="8">
        <f>R2127/N2127 * -1</f>
      </c>
      <c r="T2127">
        <f>VLOOKUP(H2127,SKU_PORKMEAT!A2:D683,{3},FALSE)</f>
      </c>
      <c r="U2127" s="1">
        <f>VLOOKUP(UPPER(IF(IFERROR(VLOOKUP(E2127,SOTC_PORKMEAT!A2:B5441,{2},FALSE), TRUE)=TRUE, VLOOKUP(E2127,PICKUP_PORKMEAT!A2:B559,{2},FALSE),VLOOKUP(E2127,SOTC_PORKMEAT!A2:B5441,{2},FALSE))), CUSTOMERS_PORKMEAT!A2:C951,{3},FALSE)</f>
      </c>
      <c r="V2127" s="1">
        <f>VLOOKUP(UPPER(IF(IFERROR(VLOOKUP(E2127,SOTC_PORKMEAT!A2:B5441,{2},FALSE), TRUE)=TRUE, VLOOKUP(E2127,PICKUP_PORKMEAT!A2:B559,{2},FALSE),VLOOKUP(E2127,SOTC_PORKMEAT!A2:B5441,{2},FALSE))), CUSTOMERS_PORKMEAT!A2:D951,{4},FALSE)</f>
      </c>
      <c r="W2127" s="1">
        <f>VLOOKUP(H2127,SKU_PORKMEAT!A2:D683,{4},FALSE)</f>
      </c>
      <c r="X2127" s="1">
        <v>15</v>
      </c>
      <c r="Y2127" t="s">
        <v>139</v>
      </c>
    </row>
    <row r="2128" spans="1:25" x14ac:dyDescent="0.25">
      <c r="A2128" s="1">
        <v>2024</v>
      </c>
      <c r="B2128" s="1" t="s">
        <v>24</v>
      </c>
      <c r="C2128" s="1" t="s">
        <v>5573</v>
      </c>
      <c r="D2128" s="1" t="s">
        <v>5630</v>
      </c>
      <c r="E2128" s="1">
        <v>2100124601</v>
      </c>
      <c r="F2128" s="1" t="s">
        <v>177</v>
      </c>
      <c r="G2128" t="s">
        <v>28</v>
      </c>
      <c r="H2128" s="1">
        <v>1000000001127</v>
      </c>
      <c r="I2128" s="1" t="s">
        <v>50</v>
      </c>
      <c r="J2128" s="1" t="s">
        <v>50</v>
      </c>
      <c r="K2128" s="6" t="s">
        <v>5631</v>
      </c>
      <c r="L2128" t="s">
        <v>13</v>
      </c>
      <c r="M2128" t="s">
        <v>28</v>
      </c>
      <c r="N2128" s="6" t="s">
        <v>5631</v>
      </c>
      <c r="O2128" t="s">
        <v>28</v>
      </c>
      <c r="P2128" t="s">
        <v>28</v>
      </c>
      <c r="Q2128" t="s">
        <v>28</v>
      </c>
      <c r="R2128" s="7" t="s">
        <v>5632</v>
      </c>
      <c r="S2128" s="8">
        <f>R2128/N2128 * -1</f>
      </c>
      <c r="T2128">
        <f>VLOOKUP(H2128,SKU_PORKMEAT!A2:D683,{3},FALSE)</f>
      </c>
      <c r="U2128" s="1">
        <f>VLOOKUP(UPPER(IF(IFERROR(VLOOKUP(E2128,SOTC_PORKMEAT!A2:B5441,{2},FALSE), TRUE)=TRUE, VLOOKUP(E2128,PICKUP_PORKMEAT!A2:B559,{2},FALSE),VLOOKUP(E2128,SOTC_PORKMEAT!A2:B5441,{2},FALSE))), CUSTOMERS_PORKMEAT!A2:C951,{3},FALSE)</f>
      </c>
      <c r="V2128" s="1">
        <f>VLOOKUP(UPPER(IF(IFERROR(VLOOKUP(E2128,SOTC_PORKMEAT!A2:B5441,{2},FALSE), TRUE)=TRUE, VLOOKUP(E2128,PICKUP_PORKMEAT!A2:B559,{2},FALSE),VLOOKUP(E2128,SOTC_PORKMEAT!A2:B5441,{2},FALSE))), CUSTOMERS_PORKMEAT!A2:D951,{4},FALSE)</f>
      </c>
      <c r="W2128" s="1">
        <f>VLOOKUP(H2128,SKU_PORKMEAT!A2:D683,{4},FALSE)</f>
      </c>
      <c r="X2128" s="1">
        <v>15</v>
      </c>
      <c r="Y2128" t="s">
        <v>177</v>
      </c>
    </row>
    <row r="2129" spans="1:25" x14ac:dyDescent="0.25">
      <c r="A2129" s="1">
        <v>2024</v>
      </c>
      <c r="B2129" s="1" t="s">
        <v>24</v>
      </c>
      <c r="C2129" s="1" t="s">
        <v>5573</v>
      </c>
      <c r="D2129" s="1" t="s">
        <v>5633</v>
      </c>
      <c r="E2129" s="1">
        <v>2100124602</v>
      </c>
      <c r="F2129" s="1" t="s">
        <v>177</v>
      </c>
      <c r="G2129" t="s">
        <v>28</v>
      </c>
      <c r="H2129" s="1">
        <v>1000000001127</v>
      </c>
      <c r="I2129" s="1" t="s">
        <v>50</v>
      </c>
      <c r="J2129" s="1" t="s">
        <v>50</v>
      </c>
      <c r="K2129" s="6" t="s">
        <v>2810</v>
      </c>
      <c r="L2129" t="s">
        <v>13</v>
      </c>
      <c r="M2129" t="s">
        <v>28</v>
      </c>
      <c r="N2129" s="6" t="s">
        <v>2810</v>
      </c>
      <c r="O2129" t="s">
        <v>28</v>
      </c>
      <c r="P2129" t="s">
        <v>28</v>
      </c>
      <c r="Q2129" t="s">
        <v>28</v>
      </c>
      <c r="R2129" s="7" t="s">
        <v>5634</v>
      </c>
      <c r="S2129" s="8">
        <f>R2129/N2129 * -1</f>
      </c>
      <c r="T2129">
        <f>VLOOKUP(H2129,SKU_PORKMEAT!A2:D683,{3},FALSE)</f>
      </c>
      <c r="U2129" s="1">
        <f>VLOOKUP(UPPER(IF(IFERROR(VLOOKUP(E2129,SOTC_PORKMEAT!A2:B5441,{2},FALSE), TRUE)=TRUE, VLOOKUP(E2129,PICKUP_PORKMEAT!A2:B559,{2},FALSE),VLOOKUP(E2129,SOTC_PORKMEAT!A2:B5441,{2},FALSE))), CUSTOMERS_PORKMEAT!A2:C951,{3},FALSE)</f>
      </c>
      <c r="V2129" s="1">
        <f>VLOOKUP(UPPER(IF(IFERROR(VLOOKUP(E2129,SOTC_PORKMEAT!A2:B5441,{2},FALSE), TRUE)=TRUE, VLOOKUP(E2129,PICKUP_PORKMEAT!A2:B559,{2},FALSE),VLOOKUP(E2129,SOTC_PORKMEAT!A2:B5441,{2},FALSE))), CUSTOMERS_PORKMEAT!A2:D951,{4},FALSE)</f>
      </c>
      <c r="W2129" s="1">
        <f>VLOOKUP(H2129,SKU_PORKMEAT!A2:D683,{4},FALSE)</f>
      </c>
      <c r="X2129" s="1">
        <v>15</v>
      </c>
      <c r="Y2129" t="s">
        <v>177</v>
      </c>
    </row>
    <row r="2130" spans="1:25" x14ac:dyDescent="0.25">
      <c r="A2130" s="1">
        <v>2024</v>
      </c>
      <c r="B2130" s="1" t="s">
        <v>24</v>
      </c>
      <c r="C2130" s="1" t="s">
        <v>5573</v>
      </c>
      <c r="D2130" s="1" t="s">
        <v>5635</v>
      </c>
      <c r="E2130" s="1">
        <v>2100124604</v>
      </c>
      <c r="F2130" s="1" t="s">
        <v>177</v>
      </c>
      <c r="G2130" t="s">
        <v>28</v>
      </c>
      <c r="H2130" s="1">
        <v>1000000001127</v>
      </c>
      <c r="I2130" s="1" t="s">
        <v>50</v>
      </c>
      <c r="J2130" s="1" t="s">
        <v>50</v>
      </c>
      <c r="K2130" s="6" t="s">
        <v>5636</v>
      </c>
      <c r="L2130" t="s">
        <v>13</v>
      </c>
      <c r="M2130" t="s">
        <v>28</v>
      </c>
      <c r="N2130" s="6" t="s">
        <v>5636</v>
      </c>
      <c r="O2130" t="s">
        <v>28</v>
      </c>
      <c r="P2130" t="s">
        <v>28</v>
      </c>
      <c r="Q2130" t="s">
        <v>28</v>
      </c>
      <c r="R2130" s="7" t="s">
        <v>5637</v>
      </c>
      <c r="S2130" s="8">
        <f>R2130/N2130 * -1</f>
      </c>
      <c r="T2130">
        <f>VLOOKUP(H2130,SKU_PORKMEAT!A2:D683,{3},FALSE)</f>
      </c>
      <c r="U2130" s="1">
        <f>VLOOKUP(UPPER(IF(IFERROR(VLOOKUP(E2130,SOTC_PORKMEAT!A2:B5441,{2},FALSE), TRUE)=TRUE, VLOOKUP(E2130,PICKUP_PORKMEAT!A2:B559,{2},FALSE),VLOOKUP(E2130,SOTC_PORKMEAT!A2:B5441,{2},FALSE))), CUSTOMERS_PORKMEAT!A2:C951,{3},FALSE)</f>
      </c>
      <c r="V2130" s="1">
        <f>VLOOKUP(UPPER(IF(IFERROR(VLOOKUP(E2130,SOTC_PORKMEAT!A2:B5441,{2},FALSE), TRUE)=TRUE, VLOOKUP(E2130,PICKUP_PORKMEAT!A2:B559,{2},FALSE),VLOOKUP(E2130,SOTC_PORKMEAT!A2:B5441,{2},FALSE))), CUSTOMERS_PORKMEAT!A2:D951,{4},FALSE)</f>
      </c>
      <c r="W2130" s="1">
        <f>VLOOKUP(H2130,SKU_PORKMEAT!A2:D683,{4},FALSE)</f>
      </c>
      <c r="X2130" s="1">
        <v>15</v>
      </c>
      <c r="Y2130" t="s">
        <v>177</v>
      </c>
    </row>
    <row r="2131" spans="1:25" x14ac:dyDescent="0.25">
      <c r="A2131" s="1">
        <v>2024</v>
      </c>
      <c r="B2131" s="1" t="s">
        <v>24</v>
      </c>
      <c r="C2131" s="1" t="s">
        <v>5573</v>
      </c>
      <c r="D2131" s="1" t="s">
        <v>5638</v>
      </c>
      <c r="E2131" s="1">
        <v>2100124605</v>
      </c>
      <c r="F2131" s="1" t="s">
        <v>177</v>
      </c>
      <c r="G2131" t="s">
        <v>28</v>
      </c>
      <c r="H2131" s="1">
        <v>1000000001127</v>
      </c>
      <c r="I2131" s="1" t="s">
        <v>50</v>
      </c>
      <c r="J2131" s="1" t="s">
        <v>50</v>
      </c>
      <c r="K2131" s="6" t="s">
        <v>5639</v>
      </c>
      <c r="L2131" t="s">
        <v>13</v>
      </c>
      <c r="M2131" t="s">
        <v>28</v>
      </c>
      <c r="N2131" s="6" t="s">
        <v>5639</v>
      </c>
      <c r="O2131" t="s">
        <v>28</v>
      </c>
      <c r="P2131" t="s">
        <v>28</v>
      </c>
      <c r="Q2131" t="s">
        <v>28</v>
      </c>
      <c r="R2131" s="7" t="s">
        <v>5640</v>
      </c>
      <c r="S2131" s="8">
        <f>R2131/N2131 * -1</f>
      </c>
      <c r="T2131">
        <f>VLOOKUP(H2131,SKU_PORKMEAT!A2:D683,{3},FALSE)</f>
      </c>
      <c r="U2131" s="1">
        <f>VLOOKUP(UPPER(IF(IFERROR(VLOOKUP(E2131,SOTC_PORKMEAT!A2:B5441,{2},FALSE), TRUE)=TRUE, VLOOKUP(E2131,PICKUP_PORKMEAT!A2:B559,{2},FALSE),VLOOKUP(E2131,SOTC_PORKMEAT!A2:B5441,{2},FALSE))), CUSTOMERS_PORKMEAT!A2:C951,{3},FALSE)</f>
      </c>
      <c r="V2131" s="1">
        <f>VLOOKUP(UPPER(IF(IFERROR(VLOOKUP(E2131,SOTC_PORKMEAT!A2:B5441,{2},FALSE), TRUE)=TRUE, VLOOKUP(E2131,PICKUP_PORKMEAT!A2:B559,{2},FALSE),VLOOKUP(E2131,SOTC_PORKMEAT!A2:B5441,{2},FALSE))), CUSTOMERS_PORKMEAT!A2:D951,{4},FALSE)</f>
      </c>
      <c r="W2131" s="1">
        <f>VLOOKUP(H2131,SKU_PORKMEAT!A2:D683,{4},FALSE)</f>
      </c>
      <c r="X2131" s="1">
        <v>15</v>
      </c>
      <c r="Y2131" t="s">
        <v>177</v>
      </c>
    </row>
    <row r="2132" spans="1:25" x14ac:dyDescent="0.25">
      <c r="A2132" s="1">
        <v>2024</v>
      </c>
      <c r="B2132" s="1" t="s">
        <v>24</v>
      </c>
      <c r="C2132" s="1" t="s">
        <v>5573</v>
      </c>
      <c r="D2132" s="1" t="s">
        <v>5641</v>
      </c>
      <c r="E2132" s="1">
        <v>2100124560</v>
      </c>
      <c r="F2132" s="1" t="s">
        <v>196</v>
      </c>
      <c r="G2132" t="s">
        <v>28</v>
      </c>
      <c r="H2132" s="1">
        <v>1000000001127</v>
      </c>
      <c r="I2132" s="1" t="s">
        <v>50</v>
      </c>
      <c r="J2132" s="1" t="s">
        <v>50</v>
      </c>
      <c r="K2132" s="6" t="s">
        <v>1810</v>
      </c>
      <c r="L2132" t="s">
        <v>13</v>
      </c>
      <c r="M2132" t="s">
        <v>28</v>
      </c>
      <c r="N2132" s="6" t="s">
        <v>1810</v>
      </c>
      <c r="O2132" t="s">
        <v>28</v>
      </c>
      <c r="P2132" t="s">
        <v>28</v>
      </c>
      <c r="Q2132" t="s">
        <v>28</v>
      </c>
      <c r="R2132" s="7" t="s">
        <v>5642</v>
      </c>
      <c r="S2132" s="8">
        <f>R2132/N2132 * -1</f>
      </c>
      <c r="T2132">
        <f>VLOOKUP(H2132,SKU_PORKMEAT!A2:D683,{3},FALSE)</f>
      </c>
      <c r="U2132" s="1">
        <f>VLOOKUP(UPPER(IF(IFERROR(VLOOKUP(E2132,SOTC_PORKMEAT!A2:B5441,{2},FALSE), TRUE)=TRUE, VLOOKUP(E2132,PICKUP_PORKMEAT!A2:B559,{2},FALSE),VLOOKUP(E2132,SOTC_PORKMEAT!A2:B5441,{2},FALSE))), CUSTOMERS_PORKMEAT!A2:C951,{3},FALSE)</f>
      </c>
      <c r="V2132" s="1">
        <f>VLOOKUP(UPPER(IF(IFERROR(VLOOKUP(E2132,SOTC_PORKMEAT!A2:B5441,{2},FALSE), TRUE)=TRUE, VLOOKUP(E2132,PICKUP_PORKMEAT!A2:B559,{2},FALSE),VLOOKUP(E2132,SOTC_PORKMEAT!A2:B5441,{2},FALSE))), CUSTOMERS_PORKMEAT!A2:D951,{4},FALSE)</f>
      </c>
      <c r="W2132" s="1">
        <f>VLOOKUP(H2132,SKU_PORKMEAT!A2:D683,{4},FALSE)</f>
      </c>
      <c r="X2132" s="1">
        <v>15</v>
      </c>
      <c r="Y2132" t="s">
        <v>196</v>
      </c>
    </row>
    <row r="2133" spans="1:25" x14ac:dyDescent="0.25">
      <c r="A2133" s="1">
        <v>2024</v>
      </c>
      <c r="B2133" s="1" t="s">
        <v>24</v>
      </c>
      <c r="C2133" s="1" t="s">
        <v>5573</v>
      </c>
      <c r="D2133" s="1" t="s">
        <v>5643</v>
      </c>
      <c r="E2133" s="1">
        <v>2100124588</v>
      </c>
      <c r="F2133" s="1" t="s">
        <v>200</v>
      </c>
      <c r="G2133" t="s">
        <v>28</v>
      </c>
      <c r="H2133" s="1">
        <v>1000000001127</v>
      </c>
      <c r="I2133" s="1" t="s">
        <v>50</v>
      </c>
      <c r="J2133" s="1" t="s">
        <v>50</v>
      </c>
      <c r="K2133" s="6" t="s">
        <v>2834</v>
      </c>
      <c r="L2133" t="s">
        <v>13</v>
      </c>
      <c r="M2133" t="s">
        <v>28</v>
      </c>
      <c r="N2133" s="6" t="s">
        <v>2834</v>
      </c>
      <c r="O2133" t="s">
        <v>28</v>
      </c>
      <c r="P2133" t="s">
        <v>28</v>
      </c>
      <c r="Q2133" t="s">
        <v>28</v>
      </c>
      <c r="R2133" s="7" t="s">
        <v>5644</v>
      </c>
      <c r="S2133" s="8">
        <f>R2133/N2133 * -1</f>
      </c>
      <c r="T2133">
        <f>VLOOKUP(H2133,SKU_PORKMEAT!A2:D683,{3},FALSE)</f>
      </c>
      <c r="U2133" s="1">
        <f>VLOOKUP(UPPER(IF(IFERROR(VLOOKUP(E2133,SOTC_PORKMEAT!A2:B5441,{2},FALSE), TRUE)=TRUE, VLOOKUP(E2133,PICKUP_PORKMEAT!A2:B559,{2},FALSE),VLOOKUP(E2133,SOTC_PORKMEAT!A2:B5441,{2},FALSE))), CUSTOMERS_PORKMEAT!A2:C951,{3},FALSE)</f>
      </c>
      <c r="V2133" s="1">
        <f>VLOOKUP(UPPER(IF(IFERROR(VLOOKUP(E2133,SOTC_PORKMEAT!A2:B5441,{2},FALSE), TRUE)=TRUE, VLOOKUP(E2133,PICKUP_PORKMEAT!A2:B559,{2},FALSE),VLOOKUP(E2133,SOTC_PORKMEAT!A2:B5441,{2},FALSE))), CUSTOMERS_PORKMEAT!A2:D951,{4},FALSE)</f>
      </c>
      <c r="W2133" s="1">
        <f>VLOOKUP(H2133,SKU_PORKMEAT!A2:D683,{4},FALSE)</f>
      </c>
      <c r="X2133" s="1">
        <v>15</v>
      </c>
      <c r="Y2133" t="s">
        <v>200</v>
      </c>
    </row>
    <row r="2134" spans="1:25" x14ac:dyDescent="0.25">
      <c r="A2134" s="1">
        <v>2024</v>
      </c>
      <c r="B2134" s="1" t="s">
        <v>24</v>
      </c>
      <c r="C2134" s="1" t="s">
        <v>5573</v>
      </c>
      <c r="D2134" s="1" t="s">
        <v>5645</v>
      </c>
      <c r="E2134" s="1">
        <v>2100124579</v>
      </c>
      <c r="F2134" s="1" t="s">
        <v>204</v>
      </c>
      <c r="G2134" t="s">
        <v>28</v>
      </c>
      <c r="H2134" s="1">
        <v>1000000001127</v>
      </c>
      <c r="I2134" s="1" t="s">
        <v>50</v>
      </c>
      <c r="J2134" s="1" t="s">
        <v>50</v>
      </c>
      <c r="K2134" s="6" t="s">
        <v>5646</v>
      </c>
      <c r="L2134" t="s">
        <v>13</v>
      </c>
      <c r="M2134" t="s">
        <v>28</v>
      </c>
      <c r="N2134" s="6" t="s">
        <v>5646</v>
      </c>
      <c r="O2134" t="s">
        <v>28</v>
      </c>
      <c r="P2134" t="s">
        <v>28</v>
      </c>
      <c r="Q2134" t="s">
        <v>28</v>
      </c>
      <c r="R2134" s="7" t="s">
        <v>5647</v>
      </c>
      <c r="S2134" s="8">
        <f>R2134/N2134 * -1</f>
      </c>
      <c r="T2134">
        <f>VLOOKUP(H2134,SKU_PORKMEAT!A2:D683,{3},FALSE)</f>
      </c>
      <c r="U2134" s="1">
        <f>VLOOKUP(UPPER(IF(IFERROR(VLOOKUP(E2134,SOTC_PORKMEAT!A2:B5441,{2},FALSE), TRUE)=TRUE, VLOOKUP(E2134,PICKUP_PORKMEAT!A2:B559,{2},FALSE),VLOOKUP(E2134,SOTC_PORKMEAT!A2:B5441,{2},FALSE))), CUSTOMERS_PORKMEAT!A2:C951,{3},FALSE)</f>
      </c>
      <c r="V2134" s="1">
        <f>VLOOKUP(UPPER(IF(IFERROR(VLOOKUP(E2134,SOTC_PORKMEAT!A2:B5441,{2},FALSE), TRUE)=TRUE, VLOOKUP(E2134,PICKUP_PORKMEAT!A2:B559,{2},FALSE),VLOOKUP(E2134,SOTC_PORKMEAT!A2:B5441,{2},FALSE))), CUSTOMERS_PORKMEAT!A2:D951,{4},FALSE)</f>
      </c>
      <c r="W2134" s="1">
        <f>VLOOKUP(H2134,SKU_PORKMEAT!A2:D683,{4},FALSE)</f>
      </c>
      <c r="X2134" s="1">
        <v>15</v>
      </c>
      <c r="Y2134" t="s">
        <v>204</v>
      </c>
    </row>
    <row r="2135" spans="1:25" x14ac:dyDescent="0.25">
      <c r="A2135" s="1">
        <v>2024</v>
      </c>
      <c r="B2135" s="1" t="s">
        <v>24</v>
      </c>
      <c r="C2135" s="1" t="s">
        <v>5573</v>
      </c>
      <c r="D2135" s="1" t="s">
        <v>5648</v>
      </c>
      <c r="E2135" s="1">
        <v>2100124580</v>
      </c>
      <c r="F2135" s="1" t="s">
        <v>204</v>
      </c>
      <c r="G2135" t="s">
        <v>28</v>
      </c>
      <c r="H2135" s="1">
        <v>1000000001127</v>
      </c>
      <c r="I2135" s="1" t="s">
        <v>50</v>
      </c>
      <c r="J2135" s="1" t="s">
        <v>50</v>
      </c>
      <c r="K2135" s="6" t="s">
        <v>2774</v>
      </c>
      <c r="L2135" t="s">
        <v>13</v>
      </c>
      <c r="M2135" t="s">
        <v>28</v>
      </c>
      <c r="N2135" s="6" t="s">
        <v>2774</v>
      </c>
      <c r="O2135" t="s">
        <v>28</v>
      </c>
      <c r="P2135" t="s">
        <v>28</v>
      </c>
      <c r="Q2135" t="s">
        <v>28</v>
      </c>
      <c r="R2135" s="7" t="s">
        <v>5649</v>
      </c>
      <c r="S2135" s="8">
        <f>R2135/N2135 * -1</f>
      </c>
      <c r="T2135">
        <f>VLOOKUP(H2135,SKU_PORKMEAT!A2:D683,{3},FALSE)</f>
      </c>
      <c r="U2135" s="1">
        <f>VLOOKUP(UPPER(IF(IFERROR(VLOOKUP(E2135,SOTC_PORKMEAT!A2:B5441,{2},FALSE), TRUE)=TRUE, VLOOKUP(E2135,PICKUP_PORKMEAT!A2:B559,{2},FALSE),VLOOKUP(E2135,SOTC_PORKMEAT!A2:B5441,{2},FALSE))), CUSTOMERS_PORKMEAT!A2:C951,{3},FALSE)</f>
      </c>
      <c r="V2135" s="1">
        <f>VLOOKUP(UPPER(IF(IFERROR(VLOOKUP(E2135,SOTC_PORKMEAT!A2:B5441,{2},FALSE), TRUE)=TRUE, VLOOKUP(E2135,PICKUP_PORKMEAT!A2:B559,{2},FALSE),VLOOKUP(E2135,SOTC_PORKMEAT!A2:B5441,{2},FALSE))), CUSTOMERS_PORKMEAT!A2:D951,{4},FALSE)</f>
      </c>
      <c r="W2135" s="1">
        <f>VLOOKUP(H2135,SKU_PORKMEAT!A2:D683,{4},FALSE)</f>
      </c>
      <c r="X2135" s="1">
        <v>15</v>
      </c>
      <c r="Y2135" t="s">
        <v>204</v>
      </c>
    </row>
    <row r="2136" spans="1:25" x14ac:dyDescent="0.25">
      <c r="A2136" s="1">
        <v>2024</v>
      </c>
      <c r="B2136" s="1" t="s">
        <v>24</v>
      </c>
      <c r="C2136" s="1" t="s">
        <v>5573</v>
      </c>
      <c r="D2136" s="1" t="s">
        <v>5650</v>
      </c>
      <c r="E2136" s="1">
        <v>2100124552</v>
      </c>
      <c r="F2136" s="1" t="s">
        <v>215</v>
      </c>
      <c r="G2136" t="s">
        <v>28</v>
      </c>
      <c r="H2136" s="1">
        <v>1000000001127</v>
      </c>
      <c r="I2136" s="1" t="s">
        <v>50</v>
      </c>
      <c r="J2136" s="1" t="s">
        <v>50</v>
      </c>
      <c r="K2136" s="6" t="s">
        <v>5651</v>
      </c>
      <c r="L2136" t="s">
        <v>13</v>
      </c>
      <c r="M2136" t="s">
        <v>28</v>
      </c>
      <c r="N2136" s="6" t="s">
        <v>5651</v>
      </c>
      <c r="O2136" t="s">
        <v>28</v>
      </c>
      <c r="P2136" t="s">
        <v>28</v>
      </c>
      <c r="Q2136" t="s">
        <v>28</v>
      </c>
      <c r="R2136" s="7" t="s">
        <v>5652</v>
      </c>
      <c r="S2136" s="8">
        <f>R2136/N2136 * -1</f>
      </c>
      <c r="T2136">
        <f>VLOOKUP(H2136,SKU_PORKMEAT!A2:D683,{3},FALSE)</f>
      </c>
      <c r="U2136" s="1">
        <f>VLOOKUP(UPPER(IF(IFERROR(VLOOKUP(E2136,SOTC_PORKMEAT!A2:B5441,{2},FALSE), TRUE)=TRUE, VLOOKUP(E2136,PICKUP_PORKMEAT!A2:B559,{2},FALSE),VLOOKUP(E2136,SOTC_PORKMEAT!A2:B5441,{2},FALSE))), CUSTOMERS_PORKMEAT!A2:C951,{3},FALSE)</f>
      </c>
      <c r="V2136" s="1">
        <f>VLOOKUP(UPPER(IF(IFERROR(VLOOKUP(E2136,SOTC_PORKMEAT!A2:B5441,{2},FALSE), TRUE)=TRUE, VLOOKUP(E2136,PICKUP_PORKMEAT!A2:B559,{2},FALSE),VLOOKUP(E2136,SOTC_PORKMEAT!A2:B5441,{2},FALSE))), CUSTOMERS_PORKMEAT!A2:D951,{4},FALSE)</f>
      </c>
      <c r="W2136" s="1">
        <f>VLOOKUP(H2136,SKU_PORKMEAT!A2:D683,{4},FALSE)</f>
      </c>
      <c r="X2136" s="1">
        <v>15</v>
      </c>
      <c r="Y2136" t="s">
        <v>215</v>
      </c>
    </row>
    <row r="2137" spans="1:25" x14ac:dyDescent="0.25">
      <c r="A2137" s="1">
        <v>2024</v>
      </c>
      <c r="B2137" s="1" t="s">
        <v>24</v>
      </c>
      <c r="C2137" s="1" t="s">
        <v>5573</v>
      </c>
      <c r="D2137" s="1" t="s">
        <v>5653</v>
      </c>
      <c r="E2137" s="1">
        <v>2100124551</v>
      </c>
      <c r="F2137" s="1" t="s">
        <v>223</v>
      </c>
      <c r="G2137" t="s">
        <v>28</v>
      </c>
      <c r="H2137" s="1">
        <v>1000000001127</v>
      </c>
      <c r="I2137" s="1" t="s">
        <v>50</v>
      </c>
      <c r="J2137" s="1" t="s">
        <v>50</v>
      </c>
      <c r="K2137" s="6" t="s">
        <v>1204</v>
      </c>
      <c r="L2137" t="s">
        <v>13</v>
      </c>
      <c r="M2137" t="s">
        <v>28</v>
      </c>
      <c r="N2137" s="6" t="s">
        <v>1204</v>
      </c>
      <c r="O2137" t="s">
        <v>28</v>
      </c>
      <c r="P2137" t="s">
        <v>28</v>
      </c>
      <c r="Q2137" t="s">
        <v>28</v>
      </c>
      <c r="R2137" s="7" t="s">
        <v>5654</v>
      </c>
      <c r="S2137" s="8">
        <f>R2137/N2137 * -1</f>
      </c>
      <c r="T2137">
        <f>VLOOKUP(H2137,SKU_PORKMEAT!A2:D683,{3},FALSE)</f>
      </c>
      <c r="U2137" s="1">
        <f>VLOOKUP(UPPER(IF(IFERROR(VLOOKUP(E2137,SOTC_PORKMEAT!A2:B5441,{2},FALSE), TRUE)=TRUE, VLOOKUP(E2137,PICKUP_PORKMEAT!A2:B559,{2},FALSE),VLOOKUP(E2137,SOTC_PORKMEAT!A2:B5441,{2},FALSE))), CUSTOMERS_PORKMEAT!A2:C951,{3},FALSE)</f>
      </c>
      <c r="V2137" s="1">
        <f>VLOOKUP(UPPER(IF(IFERROR(VLOOKUP(E2137,SOTC_PORKMEAT!A2:B5441,{2},FALSE), TRUE)=TRUE, VLOOKUP(E2137,PICKUP_PORKMEAT!A2:B559,{2},FALSE),VLOOKUP(E2137,SOTC_PORKMEAT!A2:B5441,{2},FALSE))), CUSTOMERS_PORKMEAT!A2:D951,{4},FALSE)</f>
      </c>
      <c r="W2137" s="1">
        <f>VLOOKUP(H2137,SKU_PORKMEAT!A2:D683,{4},FALSE)</f>
      </c>
      <c r="X2137" s="1">
        <v>15</v>
      </c>
      <c r="Y2137" t="s">
        <v>223</v>
      </c>
    </row>
    <row r="2138" spans="1:25" x14ac:dyDescent="0.25">
      <c r="A2138" s="1">
        <v>2024</v>
      </c>
      <c r="B2138" s="1" t="s">
        <v>24</v>
      </c>
      <c r="C2138" s="1" t="s">
        <v>5573</v>
      </c>
      <c r="D2138" s="1" t="s">
        <v>5655</v>
      </c>
      <c r="E2138" s="1">
        <v>2100124553</v>
      </c>
      <c r="F2138" s="1" t="s">
        <v>227</v>
      </c>
      <c r="G2138" t="s">
        <v>28</v>
      </c>
      <c r="H2138" s="1">
        <v>1000000001127</v>
      </c>
      <c r="I2138" s="1" t="s">
        <v>50</v>
      </c>
      <c r="J2138" s="1" t="s">
        <v>50</v>
      </c>
      <c r="K2138" s="6" t="s">
        <v>4637</v>
      </c>
      <c r="L2138" t="s">
        <v>13</v>
      </c>
      <c r="M2138" t="s">
        <v>28</v>
      </c>
      <c r="N2138" s="6" t="s">
        <v>4637</v>
      </c>
      <c r="O2138" t="s">
        <v>28</v>
      </c>
      <c r="P2138" t="s">
        <v>28</v>
      </c>
      <c r="Q2138" t="s">
        <v>28</v>
      </c>
      <c r="R2138" s="7" t="s">
        <v>5656</v>
      </c>
      <c r="S2138" s="8">
        <f>R2138/N2138 * -1</f>
      </c>
      <c r="T2138">
        <f>VLOOKUP(H2138,SKU_PORKMEAT!A2:D683,{3},FALSE)</f>
      </c>
      <c r="U2138" s="1">
        <f>VLOOKUP(UPPER(IF(IFERROR(VLOOKUP(E2138,SOTC_PORKMEAT!A2:B5441,{2},FALSE), TRUE)=TRUE, VLOOKUP(E2138,PICKUP_PORKMEAT!A2:B559,{2},FALSE),VLOOKUP(E2138,SOTC_PORKMEAT!A2:B5441,{2},FALSE))), CUSTOMERS_PORKMEAT!A2:C951,{3},FALSE)</f>
      </c>
      <c r="V2138" s="1">
        <f>VLOOKUP(UPPER(IF(IFERROR(VLOOKUP(E2138,SOTC_PORKMEAT!A2:B5441,{2},FALSE), TRUE)=TRUE, VLOOKUP(E2138,PICKUP_PORKMEAT!A2:B559,{2},FALSE),VLOOKUP(E2138,SOTC_PORKMEAT!A2:B5441,{2},FALSE))), CUSTOMERS_PORKMEAT!A2:D951,{4},FALSE)</f>
      </c>
      <c r="W2138" s="1">
        <f>VLOOKUP(H2138,SKU_PORKMEAT!A2:D683,{4},FALSE)</f>
      </c>
      <c r="X2138" s="1">
        <v>15</v>
      </c>
      <c r="Y2138" t="s">
        <v>227</v>
      </c>
    </row>
    <row r="2139" spans="1:25" x14ac:dyDescent="0.25">
      <c r="A2139" s="1">
        <v>2024</v>
      </c>
      <c r="B2139" s="1" t="s">
        <v>24</v>
      </c>
      <c r="C2139" s="1" t="s">
        <v>5573</v>
      </c>
      <c r="D2139" s="1" t="s">
        <v>5657</v>
      </c>
      <c r="E2139" s="1">
        <v>2100124596</v>
      </c>
      <c r="F2139" s="1" t="s">
        <v>231</v>
      </c>
      <c r="G2139" t="s">
        <v>28</v>
      </c>
      <c r="H2139" s="1">
        <v>1000000001127</v>
      </c>
      <c r="I2139" s="1" t="s">
        <v>50</v>
      </c>
      <c r="J2139" s="1" t="s">
        <v>50</v>
      </c>
      <c r="K2139" s="6" t="s">
        <v>5658</v>
      </c>
      <c r="L2139" t="s">
        <v>13</v>
      </c>
      <c r="M2139" t="s">
        <v>28</v>
      </c>
      <c r="N2139" s="6" t="s">
        <v>5658</v>
      </c>
      <c r="O2139" t="s">
        <v>28</v>
      </c>
      <c r="P2139" t="s">
        <v>28</v>
      </c>
      <c r="Q2139" t="s">
        <v>28</v>
      </c>
      <c r="R2139" s="7" t="s">
        <v>5659</v>
      </c>
      <c r="S2139" s="8">
        <f>R2139/N2139 * -1</f>
      </c>
      <c r="T2139">
        <f>VLOOKUP(H2139,SKU_PORKMEAT!A2:D683,{3},FALSE)</f>
      </c>
      <c r="U2139" s="1">
        <f>VLOOKUP(UPPER(IF(IFERROR(VLOOKUP(E2139,SOTC_PORKMEAT!A2:B5441,{2},FALSE), TRUE)=TRUE, VLOOKUP(E2139,PICKUP_PORKMEAT!A2:B559,{2},FALSE),VLOOKUP(E2139,SOTC_PORKMEAT!A2:B5441,{2},FALSE))), CUSTOMERS_PORKMEAT!A2:C951,{3},FALSE)</f>
      </c>
      <c r="V2139" s="1">
        <f>VLOOKUP(UPPER(IF(IFERROR(VLOOKUP(E2139,SOTC_PORKMEAT!A2:B5441,{2},FALSE), TRUE)=TRUE, VLOOKUP(E2139,PICKUP_PORKMEAT!A2:B559,{2},FALSE),VLOOKUP(E2139,SOTC_PORKMEAT!A2:B5441,{2},FALSE))), CUSTOMERS_PORKMEAT!A2:D951,{4},FALSE)</f>
      </c>
      <c r="W2139" s="1">
        <f>VLOOKUP(H2139,SKU_PORKMEAT!A2:D683,{4},FALSE)</f>
      </c>
      <c r="X2139" s="1">
        <v>15</v>
      </c>
      <c r="Y2139" t="s">
        <v>231</v>
      </c>
    </row>
    <row r="2140" spans="1:25" x14ac:dyDescent="0.25">
      <c r="A2140" s="1">
        <v>2024</v>
      </c>
      <c r="B2140" s="1" t="s">
        <v>24</v>
      </c>
      <c r="C2140" s="1" t="s">
        <v>5573</v>
      </c>
      <c r="D2140" s="1" t="s">
        <v>5660</v>
      </c>
      <c r="E2140" s="1">
        <v>2100124574</v>
      </c>
      <c r="F2140" s="1" t="s">
        <v>235</v>
      </c>
      <c r="G2140" t="s">
        <v>28</v>
      </c>
      <c r="H2140" s="1">
        <v>1000000001127</v>
      </c>
      <c r="I2140" s="1" t="s">
        <v>50</v>
      </c>
      <c r="J2140" s="1" t="s">
        <v>50</v>
      </c>
      <c r="K2140" s="6" t="s">
        <v>5661</v>
      </c>
      <c r="L2140" t="s">
        <v>13</v>
      </c>
      <c r="M2140" t="s">
        <v>28</v>
      </c>
      <c r="N2140" s="6" t="s">
        <v>5661</v>
      </c>
      <c r="O2140" t="s">
        <v>28</v>
      </c>
      <c r="P2140" t="s">
        <v>28</v>
      </c>
      <c r="Q2140" t="s">
        <v>28</v>
      </c>
      <c r="R2140" s="7" t="s">
        <v>5662</v>
      </c>
      <c r="S2140" s="8">
        <f>R2140/N2140 * -1</f>
      </c>
      <c r="T2140">
        <f>VLOOKUP(H2140,SKU_PORKMEAT!A2:D683,{3},FALSE)</f>
      </c>
      <c r="U2140" s="1">
        <f>VLOOKUP(UPPER(IF(IFERROR(VLOOKUP(E2140,SOTC_PORKMEAT!A2:B5441,{2},FALSE), TRUE)=TRUE, VLOOKUP(E2140,PICKUP_PORKMEAT!A2:B559,{2},FALSE),VLOOKUP(E2140,SOTC_PORKMEAT!A2:B5441,{2},FALSE))), CUSTOMERS_PORKMEAT!A2:C951,{3},FALSE)</f>
      </c>
      <c r="V2140" s="1">
        <f>VLOOKUP(UPPER(IF(IFERROR(VLOOKUP(E2140,SOTC_PORKMEAT!A2:B5441,{2},FALSE), TRUE)=TRUE, VLOOKUP(E2140,PICKUP_PORKMEAT!A2:B559,{2},FALSE),VLOOKUP(E2140,SOTC_PORKMEAT!A2:B5441,{2},FALSE))), CUSTOMERS_PORKMEAT!A2:D951,{4},FALSE)</f>
      </c>
      <c r="W2140" s="1">
        <f>VLOOKUP(H2140,SKU_PORKMEAT!A2:D683,{4},FALSE)</f>
      </c>
      <c r="X2140" s="1">
        <v>15</v>
      </c>
      <c r="Y2140" t="s">
        <v>235</v>
      </c>
    </row>
    <row r="2141" spans="1:25" x14ac:dyDescent="0.25">
      <c r="A2141" s="1">
        <v>2024</v>
      </c>
      <c r="B2141" s="1" t="s">
        <v>24</v>
      </c>
      <c r="C2141" s="1" t="s">
        <v>5573</v>
      </c>
      <c r="D2141" s="1" t="s">
        <v>5663</v>
      </c>
      <c r="E2141" s="1">
        <v>2100124590</v>
      </c>
      <c r="F2141" s="1" t="s">
        <v>239</v>
      </c>
      <c r="G2141" t="s">
        <v>28</v>
      </c>
      <c r="H2141" s="1">
        <v>1000000001127</v>
      </c>
      <c r="I2141" s="1" t="s">
        <v>50</v>
      </c>
      <c r="J2141" s="1" t="s">
        <v>50</v>
      </c>
      <c r="K2141" s="6" t="s">
        <v>2491</v>
      </c>
      <c r="L2141" t="s">
        <v>13</v>
      </c>
      <c r="M2141" t="s">
        <v>28</v>
      </c>
      <c r="N2141" s="6" t="s">
        <v>2491</v>
      </c>
      <c r="O2141" t="s">
        <v>28</v>
      </c>
      <c r="P2141" t="s">
        <v>28</v>
      </c>
      <c r="Q2141" t="s">
        <v>28</v>
      </c>
      <c r="R2141" s="7" t="s">
        <v>5664</v>
      </c>
      <c r="S2141" s="8">
        <f>R2141/N2141 * -1</f>
      </c>
      <c r="T2141">
        <f>VLOOKUP(H2141,SKU_PORKMEAT!A2:D683,{3},FALSE)</f>
      </c>
      <c r="U2141" s="1">
        <f>VLOOKUP(UPPER(IF(IFERROR(VLOOKUP(E2141,SOTC_PORKMEAT!A2:B5441,{2},FALSE), TRUE)=TRUE, VLOOKUP(E2141,PICKUP_PORKMEAT!A2:B559,{2},FALSE),VLOOKUP(E2141,SOTC_PORKMEAT!A2:B5441,{2},FALSE))), CUSTOMERS_PORKMEAT!A2:C951,{3},FALSE)</f>
      </c>
      <c r="V2141" s="1">
        <f>VLOOKUP(UPPER(IF(IFERROR(VLOOKUP(E2141,SOTC_PORKMEAT!A2:B5441,{2},FALSE), TRUE)=TRUE, VLOOKUP(E2141,PICKUP_PORKMEAT!A2:B559,{2},FALSE),VLOOKUP(E2141,SOTC_PORKMEAT!A2:B5441,{2},FALSE))), CUSTOMERS_PORKMEAT!A2:D951,{4},FALSE)</f>
      </c>
      <c r="W2141" s="1">
        <f>VLOOKUP(H2141,SKU_PORKMEAT!A2:D683,{4},FALSE)</f>
      </c>
      <c r="X2141" s="1">
        <v>15</v>
      </c>
      <c r="Y2141" t="s">
        <v>239</v>
      </c>
    </row>
    <row r="2142" spans="1:25" x14ac:dyDescent="0.25">
      <c r="A2142" s="1">
        <v>2024</v>
      </c>
      <c r="B2142" s="1" t="s">
        <v>24</v>
      </c>
      <c r="C2142" s="1" t="s">
        <v>5573</v>
      </c>
      <c r="D2142" s="1" t="s">
        <v>5665</v>
      </c>
      <c r="E2142" s="1">
        <v>2100124598</v>
      </c>
      <c r="F2142" s="1" t="s">
        <v>243</v>
      </c>
      <c r="G2142" t="s">
        <v>28</v>
      </c>
      <c r="H2142" s="1">
        <v>1000000001127</v>
      </c>
      <c r="I2142" s="1" t="s">
        <v>50</v>
      </c>
      <c r="J2142" s="1" t="s">
        <v>50</v>
      </c>
      <c r="K2142" s="6" t="s">
        <v>5666</v>
      </c>
      <c r="L2142" t="s">
        <v>13</v>
      </c>
      <c r="M2142" t="s">
        <v>28</v>
      </c>
      <c r="N2142" s="6" t="s">
        <v>5666</v>
      </c>
      <c r="O2142" t="s">
        <v>28</v>
      </c>
      <c r="P2142" t="s">
        <v>28</v>
      </c>
      <c r="Q2142" t="s">
        <v>28</v>
      </c>
      <c r="R2142" s="7" t="s">
        <v>5667</v>
      </c>
      <c r="S2142" s="8">
        <f>R2142/N2142 * -1</f>
      </c>
      <c r="T2142">
        <f>VLOOKUP(H2142,SKU_PORKMEAT!A2:D683,{3},FALSE)</f>
      </c>
      <c r="U2142" s="1">
        <f>VLOOKUP(UPPER(IF(IFERROR(VLOOKUP(E2142,SOTC_PORKMEAT!A2:B5441,{2},FALSE), TRUE)=TRUE, VLOOKUP(E2142,PICKUP_PORKMEAT!A2:B559,{2},FALSE),VLOOKUP(E2142,SOTC_PORKMEAT!A2:B5441,{2},FALSE))), CUSTOMERS_PORKMEAT!A2:C951,{3},FALSE)</f>
      </c>
      <c r="V2142" s="1">
        <f>VLOOKUP(UPPER(IF(IFERROR(VLOOKUP(E2142,SOTC_PORKMEAT!A2:B5441,{2},FALSE), TRUE)=TRUE, VLOOKUP(E2142,PICKUP_PORKMEAT!A2:B559,{2},FALSE),VLOOKUP(E2142,SOTC_PORKMEAT!A2:B5441,{2},FALSE))), CUSTOMERS_PORKMEAT!A2:D951,{4},FALSE)</f>
      </c>
      <c r="W2142" s="1">
        <f>VLOOKUP(H2142,SKU_PORKMEAT!A2:D683,{4},FALSE)</f>
      </c>
      <c r="X2142" s="1">
        <v>15</v>
      </c>
      <c r="Y2142" t="s">
        <v>243</v>
      </c>
    </row>
    <row r="2143" spans="1:25" x14ac:dyDescent="0.25">
      <c r="A2143" s="1">
        <v>2024</v>
      </c>
      <c r="B2143" s="1" t="s">
        <v>24</v>
      </c>
      <c r="C2143" s="1" t="s">
        <v>5573</v>
      </c>
      <c r="D2143" s="1" t="s">
        <v>5665</v>
      </c>
      <c r="E2143" s="1">
        <v>2100124598</v>
      </c>
      <c r="F2143" s="1" t="s">
        <v>243</v>
      </c>
      <c r="G2143" t="s">
        <v>28</v>
      </c>
      <c r="H2143" s="1">
        <v>1000000001357</v>
      </c>
      <c r="I2143" s="1" t="s">
        <v>246</v>
      </c>
      <c r="J2143" s="1" t="s">
        <v>246</v>
      </c>
      <c r="K2143" s="6" t="s">
        <v>5668</v>
      </c>
      <c r="L2143" t="s">
        <v>13</v>
      </c>
      <c r="M2143" t="s">
        <v>28</v>
      </c>
      <c r="N2143" s="6" t="s">
        <v>5668</v>
      </c>
      <c r="O2143" t="s">
        <v>28</v>
      </c>
      <c r="P2143" t="s">
        <v>28</v>
      </c>
      <c r="Q2143" t="s">
        <v>28</v>
      </c>
      <c r="R2143" s="7" t="s">
        <v>5669</v>
      </c>
      <c r="S2143" s="8">
        <f>R2143/N2143 * -1</f>
      </c>
      <c r="T2143">
        <f>VLOOKUP(H2143,SKU_PORKMEAT!A2:D683,{3},FALSE)</f>
      </c>
      <c r="U2143" s="1">
        <f>VLOOKUP(UPPER(IF(IFERROR(VLOOKUP(E2143,SOTC_PORKMEAT!A2:B5441,{2},FALSE), TRUE)=TRUE, VLOOKUP(E2143,PICKUP_PORKMEAT!A2:B559,{2},FALSE),VLOOKUP(E2143,SOTC_PORKMEAT!A2:B5441,{2},FALSE))), CUSTOMERS_PORKMEAT!A2:C951,{3},FALSE)</f>
      </c>
      <c r="V2143" s="1">
        <f>VLOOKUP(UPPER(IF(IFERROR(VLOOKUP(E2143,SOTC_PORKMEAT!A2:B5441,{2},FALSE), TRUE)=TRUE, VLOOKUP(E2143,PICKUP_PORKMEAT!A2:B559,{2},FALSE),VLOOKUP(E2143,SOTC_PORKMEAT!A2:B5441,{2},FALSE))), CUSTOMERS_PORKMEAT!A2:D951,{4},FALSE)</f>
      </c>
      <c r="W2143" s="1">
        <f>VLOOKUP(H2143,SKU_PORKMEAT!A2:D683,{4},FALSE)</f>
      </c>
      <c r="X2143" s="1">
        <v>15</v>
      </c>
      <c r="Y2143" t="s">
        <v>243</v>
      </c>
    </row>
    <row r="2144" spans="1:25" x14ac:dyDescent="0.25">
      <c r="A2144" s="1">
        <v>2024</v>
      </c>
      <c r="B2144" s="1" t="s">
        <v>24</v>
      </c>
      <c r="C2144" s="1" t="s">
        <v>5573</v>
      </c>
      <c r="D2144" s="1" t="s">
        <v>5670</v>
      </c>
      <c r="E2144" s="1">
        <v>2100124788</v>
      </c>
      <c r="F2144" s="1" t="s">
        <v>250</v>
      </c>
      <c r="G2144" t="s">
        <v>28</v>
      </c>
      <c r="H2144" s="1">
        <v>1000000001128</v>
      </c>
      <c r="I2144" s="1" t="s">
        <v>73</v>
      </c>
      <c r="J2144" s="1" t="s">
        <v>73</v>
      </c>
      <c r="K2144" s="6" t="s">
        <v>5671</v>
      </c>
      <c r="L2144" t="s">
        <v>13</v>
      </c>
      <c r="M2144" t="s">
        <v>28</v>
      </c>
      <c r="N2144" s="6" t="s">
        <v>5671</v>
      </c>
      <c r="O2144" t="s">
        <v>28</v>
      </c>
      <c r="P2144" t="s">
        <v>28</v>
      </c>
      <c r="Q2144" t="s">
        <v>28</v>
      </c>
      <c r="R2144" s="7" t="s">
        <v>5672</v>
      </c>
      <c r="S2144" s="8">
        <f>R2144/N2144 * -1</f>
      </c>
      <c r="T2144">
        <f>VLOOKUP(H2144,SKU_PORKMEAT!A2:D683,{3},FALSE)</f>
      </c>
      <c r="U2144" s="1">
        <f>VLOOKUP(UPPER(IF(IFERROR(VLOOKUP(E2144,SOTC_PORKMEAT!A2:B5441,{2},FALSE), TRUE)=TRUE, VLOOKUP(E2144,PICKUP_PORKMEAT!A2:B559,{2},FALSE),VLOOKUP(E2144,SOTC_PORKMEAT!A2:B5441,{2},FALSE))), CUSTOMERS_PORKMEAT!A2:C951,{3},FALSE)</f>
      </c>
      <c r="V2144" s="1">
        <f>VLOOKUP(UPPER(IF(IFERROR(VLOOKUP(E2144,SOTC_PORKMEAT!A2:B5441,{2},FALSE), TRUE)=TRUE, VLOOKUP(E2144,PICKUP_PORKMEAT!A2:B559,{2},FALSE),VLOOKUP(E2144,SOTC_PORKMEAT!A2:B5441,{2},FALSE))), CUSTOMERS_PORKMEAT!A2:D951,{4},FALSE)</f>
      </c>
      <c r="W2144" s="1">
        <f>VLOOKUP(H2144,SKU_PORKMEAT!A2:D683,{4},FALSE)</f>
      </c>
      <c r="X2144" s="1">
        <v>15</v>
      </c>
      <c r="Y2144" t="s">
        <v>250</v>
      </c>
    </row>
    <row r="2145" spans="1:25" x14ac:dyDescent="0.25">
      <c r="A2145" s="1">
        <v>2024</v>
      </c>
      <c r="B2145" s="1" t="s">
        <v>24</v>
      </c>
      <c r="C2145" s="1" t="s">
        <v>5573</v>
      </c>
      <c r="D2145" s="1" t="s">
        <v>5673</v>
      </c>
      <c r="E2145" s="1">
        <v>2100124561</v>
      </c>
      <c r="F2145" s="1" t="s">
        <v>2500</v>
      </c>
      <c r="G2145" t="s">
        <v>28</v>
      </c>
      <c r="H2145" s="1">
        <v>1000000001127</v>
      </c>
      <c r="I2145" s="1" t="s">
        <v>50</v>
      </c>
      <c r="J2145" s="1" t="s">
        <v>50</v>
      </c>
      <c r="K2145" s="6" t="s">
        <v>5674</v>
      </c>
      <c r="L2145" t="s">
        <v>13</v>
      </c>
      <c r="M2145" t="s">
        <v>28</v>
      </c>
      <c r="N2145" s="6" t="s">
        <v>5674</v>
      </c>
      <c r="O2145" t="s">
        <v>28</v>
      </c>
      <c r="P2145" t="s">
        <v>28</v>
      </c>
      <c r="Q2145" t="s">
        <v>28</v>
      </c>
      <c r="R2145" s="7" t="s">
        <v>5675</v>
      </c>
      <c r="S2145" s="8">
        <f>R2145/N2145 * -1</f>
      </c>
      <c r="T2145">
        <f>VLOOKUP(H2145,SKU_PORKMEAT!A2:D683,{3},FALSE)</f>
      </c>
      <c r="U2145" s="1">
        <f>VLOOKUP(UPPER(IF(IFERROR(VLOOKUP(E2145,SOTC_PORKMEAT!A2:B5441,{2},FALSE), TRUE)=TRUE, VLOOKUP(E2145,PICKUP_PORKMEAT!A2:B559,{2},FALSE),VLOOKUP(E2145,SOTC_PORKMEAT!A2:B5441,{2},FALSE))), CUSTOMERS_PORKMEAT!A2:C951,{3},FALSE)</f>
      </c>
      <c r="V2145" s="1">
        <f>VLOOKUP(UPPER(IF(IFERROR(VLOOKUP(E2145,SOTC_PORKMEAT!A2:B5441,{2},FALSE), TRUE)=TRUE, VLOOKUP(E2145,PICKUP_PORKMEAT!A2:B559,{2},FALSE),VLOOKUP(E2145,SOTC_PORKMEAT!A2:B5441,{2},FALSE))), CUSTOMERS_PORKMEAT!A2:D951,{4},FALSE)</f>
      </c>
      <c r="W2145" s="1">
        <f>VLOOKUP(H2145,SKU_PORKMEAT!A2:D683,{4},FALSE)</f>
      </c>
      <c r="X2145" s="1">
        <v>15</v>
      </c>
      <c r="Y2145" t="s">
        <v>2500</v>
      </c>
    </row>
    <row r="2146" spans="1:25" x14ac:dyDescent="0.25">
      <c r="A2146" s="1">
        <v>2024</v>
      </c>
      <c r="B2146" s="1" t="s">
        <v>24</v>
      </c>
      <c r="C2146" s="1" t="s">
        <v>5573</v>
      </c>
      <c r="D2146" s="1" t="s">
        <v>5676</v>
      </c>
      <c r="E2146" s="1">
        <v>2100124633</v>
      </c>
      <c r="F2146" s="1" t="s">
        <v>5194</v>
      </c>
      <c r="G2146" t="s">
        <v>28</v>
      </c>
      <c r="H2146" s="1">
        <v>1000000001127</v>
      </c>
      <c r="I2146" s="1" t="s">
        <v>50</v>
      </c>
      <c r="J2146" s="1" t="s">
        <v>50</v>
      </c>
      <c r="K2146" s="6" t="s">
        <v>5677</v>
      </c>
      <c r="L2146" t="s">
        <v>13</v>
      </c>
      <c r="M2146" t="s">
        <v>28</v>
      </c>
      <c r="N2146" s="6" t="s">
        <v>5677</v>
      </c>
      <c r="O2146" t="s">
        <v>28</v>
      </c>
      <c r="P2146" t="s">
        <v>28</v>
      </c>
      <c r="Q2146" t="s">
        <v>28</v>
      </c>
      <c r="R2146" s="7" t="s">
        <v>5678</v>
      </c>
      <c r="S2146" s="8">
        <f>R2146/N2146 * -1</f>
      </c>
      <c r="T2146">
        <f>VLOOKUP(H2146,SKU_PORKMEAT!A2:D683,{3},FALSE)</f>
      </c>
      <c r="U2146" s="1">
        <f>VLOOKUP(UPPER(IF(IFERROR(VLOOKUP(E2146,SOTC_PORKMEAT!A2:B5441,{2},FALSE), TRUE)=TRUE, VLOOKUP(E2146,PICKUP_PORKMEAT!A2:B559,{2},FALSE),VLOOKUP(E2146,SOTC_PORKMEAT!A2:B5441,{2},FALSE))), CUSTOMERS_PORKMEAT!A2:C951,{3},FALSE)</f>
      </c>
      <c r="V2146" s="1">
        <f>VLOOKUP(UPPER(IF(IFERROR(VLOOKUP(E2146,SOTC_PORKMEAT!A2:B5441,{2},FALSE), TRUE)=TRUE, VLOOKUP(E2146,PICKUP_PORKMEAT!A2:B559,{2},FALSE),VLOOKUP(E2146,SOTC_PORKMEAT!A2:B5441,{2},FALSE))), CUSTOMERS_PORKMEAT!A2:D951,{4},FALSE)</f>
      </c>
      <c r="W2146" s="1">
        <f>VLOOKUP(H2146,SKU_PORKMEAT!A2:D683,{4},FALSE)</f>
      </c>
      <c r="X2146" s="1">
        <v>15</v>
      </c>
      <c r="Y2146" t="s">
        <v>5194</v>
      </c>
    </row>
    <row r="2147" spans="1:25" x14ac:dyDescent="0.25">
      <c r="A2147" s="1">
        <v>2024</v>
      </c>
      <c r="B2147" s="1" t="s">
        <v>24</v>
      </c>
      <c r="C2147" s="1" t="s">
        <v>5573</v>
      </c>
      <c r="D2147" s="1" t="s">
        <v>5679</v>
      </c>
      <c r="E2147" s="1">
        <v>2100124563</v>
      </c>
      <c r="F2147" s="1" t="s">
        <v>5194</v>
      </c>
      <c r="G2147" t="s">
        <v>28</v>
      </c>
      <c r="H2147" s="1">
        <v>1000000001127</v>
      </c>
      <c r="I2147" s="1" t="s">
        <v>50</v>
      </c>
      <c r="J2147" s="1" t="s">
        <v>50</v>
      </c>
      <c r="K2147" s="6" t="s">
        <v>5680</v>
      </c>
      <c r="L2147" t="s">
        <v>13</v>
      </c>
      <c r="M2147" t="s">
        <v>28</v>
      </c>
      <c r="N2147" s="6" t="s">
        <v>5680</v>
      </c>
      <c r="O2147" t="s">
        <v>28</v>
      </c>
      <c r="P2147" t="s">
        <v>28</v>
      </c>
      <c r="Q2147" t="s">
        <v>28</v>
      </c>
      <c r="R2147" s="7" t="s">
        <v>5681</v>
      </c>
      <c r="S2147" s="8">
        <f>R2147/N2147 * -1</f>
      </c>
      <c r="T2147">
        <f>VLOOKUP(H2147,SKU_PORKMEAT!A2:D683,{3},FALSE)</f>
      </c>
      <c r="U2147" s="1">
        <f>VLOOKUP(UPPER(IF(IFERROR(VLOOKUP(E2147,SOTC_PORKMEAT!A2:B5441,{2},FALSE), TRUE)=TRUE, VLOOKUP(E2147,PICKUP_PORKMEAT!A2:B559,{2},FALSE),VLOOKUP(E2147,SOTC_PORKMEAT!A2:B5441,{2},FALSE))), CUSTOMERS_PORKMEAT!A2:C951,{3},FALSE)</f>
      </c>
      <c r="V2147" s="1">
        <f>VLOOKUP(UPPER(IF(IFERROR(VLOOKUP(E2147,SOTC_PORKMEAT!A2:B5441,{2},FALSE), TRUE)=TRUE, VLOOKUP(E2147,PICKUP_PORKMEAT!A2:B559,{2},FALSE),VLOOKUP(E2147,SOTC_PORKMEAT!A2:B5441,{2},FALSE))), CUSTOMERS_PORKMEAT!A2:D951,{4},FALSE)</f>
      </c>
      <c r="W2147" s="1">
        <f>VLOOKUP(H2147,SKU_PORKMEAT!A2:D683,{4},FALSE)</f>
      </c>
      <c r="X2147" s="1">
        <v>15</v>
      </c>
      <c r="Y2147" t="s">
        <v>5194</v>
      </c>
    </row>
    <row r="2148" spans="1:25" x14ac:dyDescent="0.25">
      <c r="A2148" s="1">
        <v>2024</v>
      </c>
      <c r="B2148" s="1" t="s">
        <v>24</v>
      </c>
      <c r="C2148" s="1" t="s">
        <v>5573</v>
      </c>
      <c r="D2148" s="1" t="s">
        <v>5682</v>
      </c>
      <c r="E2148" s="1">
        <v>2100124634</v>
      </c>
      <c r="F2148" s="1">
        <f>VLOOKUP(UPPER(IF(IFERROR(VLOOKUP(E2148,SOTC_PORKMEAT!A2:B5441,{2},FALSE), TRUE)=TRUE, VLOOKUP(E2148,PICKUP_PORKMEAT!A2:B559,{2},FALSE),VLOOKUP(E2148,SOTC_PORKMEAT!A2:B5441,{2},FALSE))), CUSTOMERS_PORKMEAT!A2:B951,{2},FALSE)</f>
      </c>
      <c r="G2148" t="s">
        <v>28</v>
      </c>
      <c r="H2148" s="1">
        <v>1000000001128</v>
      </c>
      <c r="I2148" s="1" t="s">
        <v>73</v>
      </c>
      <c r="J2148" s="1" t="s">
        <v>73</v>
      </c>
      <c r="K2148" s="6" t="s">
        <v>4615</v>
      </c>
      <c r="L2148" t="s">
        <v>13</v>
      </c>
      <c r="M2148" t="s">
        <v>28</v>
      </c>
      <c r="N2148" s="6" t="s">
        <v>4615</v>
      </c>
      <c r="O2148" t="s">
        <v>28</v>
      </c>
      <c r="P2148" t="s">
        <v>28</v>
      </c>
      <c r="Q2148" t="s">
        <v>28</v>
      </c>
      <c r="R2148" s="7" t="s">
        <v>5683</v>
      </c>
      <c r="S2148" s="8">
        <f>R2148/N2148 * -1</f>
      </c>
      <c r="T2148">
        <f>VLOOKUP(H2148,SKU_PORKMEAT!A2:D683,{3},FALSE)</f>
      </c>
      <c r="U2148" s="1">
        <f>VLOOKUP(UPPER(IF(IFERROR(VLOOKUP(E2148,SOTC_PORKMEAT!A2:B5441,{2},FALSE), TRUE)=TRUE, VLOOKUP(E2148,PICKUP_PORKMEAT!A2:B559,{2},FALSE),VLOOKUP(E2148,SOTC_PORKMEAT!A2:B5441,{2},FALSE))), CUSTOMERS_PORKMEAT!A2:C951,{3},FALSE)</f>
      </c>
      <c r="V2148" s="1">
        <f>VLOOKUP(UPPER(IF(IFERROR(VLOOKUP(E2148,SOTC_PORKMEAT!A2:B5441,{2},FALSE), TRUE)=TRUE, VLOOKUP(E2148,PICKUP_PORKMEAT!A2:B559,{2},FALSE),VLOOKUP(E2148,SOTC_PORKMEAT!A2:B5441,{2},FALSE))), CUSTOMERS_PORKMEAT!A2:D951,{4},FALSE)</f>
      </c>
      <c r="W2148" s="1">
        <f>VLOOKUP(H2148,SKU_PORKMEAT!A2:D683,{4},FALSE)</f>
      </c>
      <c r="X2148" s="1">
        <v>15</v>
      </c>
      <c r="Y2148" t="s">
        <v>256</v>
      </c>
    </row>
    <row r="2149" spans="1:25" x14ac:dyDescent="0.25">
      <c r="A2149" s="1">
        <v>2024</v>
      </c>
      <c r="B2149" s="1" t="s">
        <v>24</v>
      </c>
      <c r="C2149" s="1" t="s">
        <v>5573</v>
      </c>
      <c r="D2149" s="1" t="s">
        <v>5684</v>
      </c>
      <c r="E2149" s="1">
        <v>2100124583</v>
      </c>
      <c r="F2149" s="1">
        <f>VLOOKUP(UPPER(IF(IFERROR(VLOOKUP(E2149,SOTC_PORKMEAT!A2:B5441,{2},FALSE), TRUE)=TRUE, VLOOKUP(E2149,PICKUP_PORKMEAT!A2:B559,{2},FALSE),VLOOKUP(E2149,SOTC_PORKMEAT!A2:B5441,{2},FALSE))), CUSTOMERS_PORKMEAT!A2:B951,{2},FALSE)</f>
      </c>
      <c r="G2149" t="s">
        <v>28</v>
      </c>
      <c r="H2149" s="1">
        <v>1000000001128</v>
      </c>
      <c r="I2149" s="1" t="s">
        <v>73</v>
      </c>
      <c r="J2149" s="1" t="s">
        <v>73</v>
      </c>
      <c r="K2149" s="6" t="s">
        <v>3710</v>
      </c>
      <c r="L2149" t="s">
        <v>13</v>
      </c>
      <c r="M2149" t="s">
        <v>28</v>
      </c>
      <c r="N2149" s="6" t="s">
        <v>3710</v>
      </c>
      <c r="O2149" t="s">
        <v>28</v>
      </c>
      <c r="P2149" t="s">
        <v>28</v>
      </c>
      <c r="Q2149" t="s">
        <v>28</v>
      </c>
      <c r="R2149" s="7" t="s">
        <v>5685</v>
      </c>
      <c r="S2149" s="8">
        <f>R2149/N2149 * -1</f>
      </c>
      <c r="T2149">
        <f>VLOOKUP(H2149,SKU_PORKMEAT!A2:D683,{3},FALSE)</f>
      </c>
      <c r="U2149" s="1">
        <f>VLOOKUP(UPPER(IF(IFERROR(VLOOKUP(E2149,SOTC_PORKMEAT!A2:B5441,{2},FALSE), TRUE)=TRUE, VLOOKUP(E2149,PICKUP_PORKMEAT!A2:B559,{2},FALSE),VLOOKUP(E2149,SOTC_PORKMEAT!A2:B5441,{2},FALSE))), CUSTOMERS_PORKMEAT!A2:C951,{3},FALSE)</f>
      </c>
      <c r="V2149" s="1">
        <f>VLOOKUP(UPPER(IF(IFERROR(VLOOKUP(E2149,SOTC_PORKMEAT!A2:B5441,{2},FALSE), TRUE)=TRUE, VLOOKUP(E2149,PICKUP_PORKMEAT!A2:B559,{2},FALSE),VLOOKUP(E2149,SOTC_PORKMEAT!A2:B5441,{2},FALSE))), CUSTOMERS_PORKMEAT!A2:D951,{4},FALSE)</f>
      </c>
      <c r="W2149" s="1">
        <f>VLOOKUP(H2149,SKU_PORKMEAT!A2:D683,{4},FALSE)</f>
      </c>
      <c r="X2149" s="1">
        <v>15</v>
      </c>
      <c r="Y2149" t="s">
        <v>256</v>
      </c>
    </row>
    <row r="2150" spans="1:25" x14ac:dyDescent="0.25">
      <c r="A2150" s="1">
        <v>2024</v>
      </c>
      <c r="B2150" s="1" t="s">
        <v>24</v>
      </c>
      <c r="C2150" s="1" t="s">
        <v>4178</v>
      </c>
      <c r="D2150" s="1" t="s">
        <v>5686</v>
      </c>
      <c r="E2150" s="1">
        <v>2100124610</v>
      </c>
      <c r="F2150" s="1" t="s">
        <v>1680</v>
      </c>
      <c r="G2150" t="s">
        <v>28</v>
      </c>
      <c r="H2150" s="1">
        <v>1000000001127</v>
      </c>
      <c r="I2150" s="1" t="s">
        <v>50</v>
      </c>
      <c r="J2150" s="1" t="s">
        <v>50</v>
      </c>
      <c r="K2150" s="6" t="s">
        <v>5687</v>
      </c>
      <c r="L2150" t="s">
        <v>13</v>
      </c>
      <c r="M2150" t="s">
        <v>28</v>
      </c>
      <c r="N2150" s="6" t="s">
        <v>5687</v>
      </c>
      <c r="O2150" t="s">
        <v>28</v>
      </c>
      <c r="P2150" t="s">
        <v>28</v>
      </c>
      <c r="Q2150" t="s">
        <v>28</v>
      </c>
      <c r="R2150" s="7" t="s">
        <v>5688</v>
      </c>
      <c r="S2150" s="8">
        <f>R2150/N2150 * -1</f>
      </c>
      <c r="T2150">
        <f>VLOOKUP(H2150,SKU_PORKMEAT!A2:D683,{3},FALSE)</f>
      </c>
      <c r="U2150" s="1">
        <f>VLOOKUP(UPPER(IF(IFERROR(VLOOKUP(E2150,SOTC_PORKMEAT!A2:B5441,{2},FALSE), TRUE)=TRUE, VLOOKUP(E2150,PICKUP_PORKMEAT!A2:B559,{2},FALSE),VLOOKUP(E2150,SOTC_PORKMEAT!A2:B5441,{2},FALSE))), CUSTOMERS_PORKMEAT!A2:C951,{3},FALSE)</f>
      </c>
      <c r="V2150" s="1">
        <f>VLOOKUP(UPPER(IF(IFERROR(VLOOKUP(E2150,SOTC_PORKMEAT!A2:B5441,{2},FALSE), TRUE)=TRUE, VLOOKUP(E2150,PICKUP_PORKMEAT!A2:B559,{2},FALSE),VLOOKUP(E2150,SOTC_PORKMEAT!A2:B5441,{2},FALSE))), CUSTOMERS_PORKMEAT!A2:D951,{4},FALSE)</f>
      </c>
      <c r="W2150" s="1">
        <f>VLOOKUP(H2150,SKU_PORKMEAT!A2:D683,{4},FALSE)</f>
      </c>
      <c r="X2150" s="1">
        <v>15</v>
      </c>
      <c r="Y2150" t="s">
        <v>1680</v>
      </c>
    </row>
    <row r="2151" spans="1:25" x14ac:dyDescent="0.25">
      <c r="A2151" s="1">
        <v>2024</v>
      </c>
      <c r="B2151" s="1" t="s">
        <v>24</v>
      </c>
      <c r="C2151" s="1" t="s">
        <v>4168</v>
      </c>
      <c r="D2151" s="1" t="s">
        <v>5689</v>
      </c>
      <c r="E2151" s="1">
        <v>2100124814</v>
      </c>
      <c r="F2151" s="1" t="s">
        <v>714</v>
      </c>
      <c r="G2151" t="s">
        <v>28</v>
      </c>
      <c r="H2151" s="1">
        <v>1000000000678</v>
      </c>
      <c r="I2151" s="1" t="s">
        <v>715</v>
      </c>
      <c r="J2151" s="1" t="s">
        <v>715</v>
      </c>
      <c r="K2151" s="6" t="s">
        <v>5690</v>
      </c>
      <c r="L2151" t="s">
        <v>13</v>
      </c>
      <c r="M2151" t="s">
        <v>28</v>
      </c>
      <c r="N2151" s="6" t="s">
        <v>5690</v>
      </c>
      <c r="O2151" t="s">
        <v>28</v>
      </c>
      <c r="P2151" t="s">
        <v>28</v>
      </c>
      <c r="Q2151" t="s">
        <v>28</v>
      </c>
      <c r="R2151" s="7" t="s">
        <v>5691</v>
      </c>
      <c r="S2151" s="8">
        <f>R2151/N2151 * -1</f>
      </c>
      <c r="T2151">
        <f>VLOOKUP(H2151,SKU_PORKMEAT!A2:D683,{3},FALSE)</f>
      </c>
      <c r="U2151" s="1">
        <f>VLOOKUP(UPPER(IF(IFERROR(VLOOKUP(E2151,SOTC_PORKMEAT!A2:B5441,{2},FALSE), TRUE)=TRUE, VLOOKUP(E2151,PICKUP_PORKMEAT!A2:B559,{2},FALSE),VLOOKUP(E2151,SOTC_PORKMEAT!A2:B5441,{2},FALSE))), CUSTOMERS_PORKMEAT!A2:C951,{3},FALSE)</f>
      </c>
      <c r="V2151" s="1">
        <f>VLOOKUP(UPPER(IF(IFERROR(VLOOKUP(E2151,SOTC_PORKMEAT!A2:B5441,{2},FALSE), TRUE)=TRUE, VLOOKUP(E2151,PICKUP_PORKMEAT!A2:B559,{2},FALSE),VLOOKUP(E2151,SOTC_PORKMEAT!A2:B5441,{2},FALSE))), CUSTOMERS_PORKMEAT!A2:D951,{4},FALSE)</f>
      </c>
      <c r="W2151" s="1">
        <f>VLOOKUP(H2151,SKU_PORKMEAT!A2:D683,{4},FALSE)</f>
      </c>
      <c r="X2151" s="1">
        <v>12</v>
      </c>
      <c r="Y2151" t="s">
        <v>714</v>
      </c>
    </row>
    <row r="2152" spans="1:25" x14ac:dyDescent="0.25">
      <c r="A2152" s="1">
        <v>2024</v>
      </c>
      <c r="B2152" s="1" t="s">
        <v>24</v>
      </c>
      <c r="C2152" s="1" t="s">
        <v>4168</v>
      </c>
      <c r="D2152" s="1" t="s">
        <v>5692</v>
      </c>
      <c r="E2152" s="1">
        <v>2100124862</v>
      </c>
      <c r="F2152" s="1" t="s">
        <v>72</v>
      </c>
      <c r="G2152" t="s">
        <v>28</v>
      </c>
      <c r="H2152" s="1">
        <v>1000000001128</v>
      </c>
      <c r="I2152" s="1" t="s">
        <v>73</v>
      </c>
      <c r="J2152" s="1" t="s">
        <v>73</v>
      </c>
      <c r="K2152" s="6" t="s">
        <v>4682</v>
      </c>
      <c r="L2152" t="s">
        <v>13</v>
      </c>
      <c r="M2152" t="s">
        <v>28</v>
      </c>
      <c r="N2152" s="6" t="s">
        <v>4682</v>
      </c>
      <c r="O2152" t="s">
        <v>28</v>
      </c>
      <c r="P2152" t="s">
        <v>28</v>
      </c>
      <c r="Q2152" t="s">
        <v>28</v>
      </c>
      <c r="R2152" s="7" t="s">
        <v>5693</v>
      </c>
      <c r="S2152" s="8">
        <f>R2152/N2152 * -1</f>
      </c>
      <c r="T2152">
        <f>VLOOKUP(H2152,SKU_PORKMEAT!A2:D683,{3},FALSE)</f>
      </c>
      <c r="U2152" s="1">
        <f>VLOOKUP(UPPER(IF(IFERROR(VLOOKUP(E2152,SOTC_PORKMEAT!A2:B5441,{2},FALSE), TRUE)=TRUE, VLOOKUP(E2152,PICKUP_PORKMEAT!A2:B559,{2},FALSE),VLOOKUP(E2152,SOTC_PORKMEAT!A2:B5441,{2},FALSE))), CUSTOMERS_PORKMEAT!A2:C951,{3},FALSE)</f>
      </c>
      <c r="V2152" s="1">
        <f>VLOOKUP(UPPER(IF(IFERROR(VLOOKUP(E2152,SOTC_PORKMEAT!A2:B5441,{2},FALSE), TRUE)=TRUE, VLOOKUP(E2152,PICKUP_PORKMEAT!A2:B559,{2},FALSE),VLOOKUP(E2152,SOTC_PORKMEAT!A2:B5441,{2},FALSE))), CUSTOMERS_PORKMEAT!A2:D951,{4},FALSE)</f>
      </c>
      <c r="W2152" s="1">
        <f>VLOOKUP(H2152,SKU_PORKMEAT!A2:D683,{4},FALSE)</f>
      </c>
      <c r="X2152" s="1">
        <v>15</v>
      </c>
      <c r="Y2152" t="s">
        <v>72</v>
      </c>
    </row>
    <row r="2153" spans="1:25" x14ac:dyDescent="0.25">
      <c r="A2153" s="1">
        <v>2024</v>
      </c>
      <c r="B2153" s="1" t="s">
        <v>24</v>
      </c>
      <c r="C2153" s="1" t="s">
        <v>4270</v>
      </c>
      <c r="D2153" s="1" t="s">
        <v>5694</v>
      </c>
      <c r="E2153" s="1">
        <v>2100124252</v>
      </c>
      <c r="F2153" s="1" t="s">
        <v>267</v>
      </c>
      <c r="G2153" t="s">
        <v>28</v>
      </c>
      <c r="H2153" s="1">
        <v>1000000001128</v>
      </c>
      <c r="I2153" s="1" t="s">
        <v>73</v>
      </c>
      <c r="J2153" s="1" t="s">
        <v>73</v>
      </c>
      <c r="K2153" s="6" t="s">
        <v>5695</v>
      </c>
      <c r="L2153" t="s">
        <v>13</v>
      </c>
      <c r="M2153" t="s">
        <v>28</v>
      </c>
      <c r="N2153" s="6" t="s">
        <v>5695</v>
      </c>
      <c r="O2153" t="s">
        <v>28</v>
      </c>
      <c r="P2153" t="s">
        <v>28</v>
      </c>
      <c r="Q2153" t="s">
        <v>28</v>
      </c>
      <c r="R2153" s="7" t="s">
        <v>5696</v>
      </c>
      <c r="S2153" s="8">
        <f>R2153/N2153 * -1</f>
      </c>
      <c r="T2153">
        <f>VLOOKUP(H2153,SKU_PORKMEAT!A2:D683,{3},FALSE)</f>
      </c>
      <c r="U2153" s="1">
        <f>VLOOKUP(UPPER(IF(IFERROR(VLOOKUP(E2153,SOTC_PORKMEAT!A2:B5441,{2},FALSE), TRUE)=TRUE, VLOOKUP(E2153,PICKUP_PORKMEAT!A2:B559,{2},FALSE),VLOOKUP(E2153,SOTC_PORKMEAT!A2:B5441,{2},FALSE))), CUSTOMERS_PORKMEAT!A2:C951,{3},FALSE)</f>
      </c>
      <c r="V2153" s="1">
        <f>VLOOKUP(UPPER(IF(IFERROR(VLOOKUP(E2153,SOTC_PORKMEAT!A2:B5441,{2},FALSE), TRUE)=TRUE, VLOOKUP(E2153,PICKUP_PORKMEAT!A2:B559,{2},FALSE),VLOOKUP(E2153,SOTC_PORKMEAT!A2:B5441,{2},FALSE))), CUSTOMERS_PORKMEAT!A2:D951,{4},FALSE)</f>
      </c>
      <c r="W2153" s="1">
        <f>VLOOKUP(H2153,SKU_PORKMEAT!A2:D683,{4},FALSE)</f>
      </c>
      <c r="X2153" s="1">
        <v>15</v>
      </c>
      <c r="Y2153" t="s">
        <v>267</v>
      </c>
    </row>
    <row r="2154" spans="1:25" x14ac:dyDescent="0.25">
      <c r="A2154" s="1">
        <v>2024</v>
      </c>
      <c r="B2154" s="1" t="s">
        <v>24</v>
      </c>
      <c r="C2154" s="1" t="s">
        <v>4178</v>
      </c>
      <c r="D2154" s="1" t="s">
        <v>5697</v>
      </c>
      <c r="E2154" s="1">
        <v>2100124609</v>
      </c>
      <c r="F2154" s="1" t="s">
        <v>267</v>
      </c>
      <c r="G2154" t="s">
        <v>28</v>
      </c>
      <c r="H2154" s="1">
        <v>1000000001128</v>
      </c>
      <c r="I2154" s="1" t="s">
        <v>73</v>
      </c>
      <c r="J2154" s="1" t="s">
        <v>73</v>
      </c>
      <c r="K2154" s="6" t="s">
        <v>5698</v>
      </c>
      <c r="L2154" t="s">
        <v>13</v>
      </c>
      <c r="M2154" t="s">
        <v>28</v>
      </c>
      <c r="N2154" s="6" t="s">
        <v>5698</v>
      </c>
      <c r="O2154" t="s">
        <v>28</v>
      </c>
      <c r="P2154" t="s">
        <v>28</v>
      </c>
      <c r="Q2154" t="s">
        <v>28</v>
      </c>
      <c r="R2154" s="7" t="s">
        <v>5699</v>
      </c>
      <c r="S2154" s="8">
        <f>R2154/N2154 * -1</f>
      </c>
      <c r="T2154">
        <f>VLOOKUP(H2154,SKU_PORKMEAT!A2:D683,{3},FALSE)</f>
      </c>
      <c r="U2154" s="1">
        <f>VLOOKUP(UPPER(IF(IFERROR(VLOOKUP(E2154,SOTC_PORKMEAT!A2:B5441,{2},FALSE), TRUE)=TRUE, VLOOKUP(E2154,PICKUP_PORKMEAT!A2:B559,{2},FALSE),VLOOKUP(E2154,SOTC_PORKMEAT!A2:B5441,{2},FALSE))), CUSTOMERS_PORKMEAT!A2:C951,{3},FALSE)</f>
      </c>
      <c r="V2154" s="1">
        <f>VLOOKUP(UPPER(IF(IFERROR(VLOOKUP(E2154,SOTC_PORKMEAT!A2:B5441,{2},FALSE), TRUE)=TRUE, VLOOKUP(E2154,PICKUP_PORKMEAT!A2:B559,{2},FALSE),VLOOKUP(E2154,SOTC_PORKMEAT!A2:B5441,{2},FALSE))), CUSTOMERS_PORKMEAT!A2:D951,{4},FALSE)</f>
      </c>
      <c r="W2154" s="1">
        <f>VLOOKUP(H2154,SKU_PORKMEAT!A2:D683,{4},FALSE)</f>
      </c>
      <c r="X2154" s="1">
        <v>15</v>
      </c>
      <c r="Y2154" t="s">
        <v>267</v>
      </c>
    </row>
    <row r="2155" spans="1:25" x14ac:dyDescent="0.25">
      <c r="A2155" s="1">
        <v>2024</v>
      </c>
      <c r="B2155" s="1" t="s">
        <v>24</v>
      </c>
      <c r="C2155" s="1" t="s">
        <v>5573</v>
      </c>
      <c r="D2155" s="1" t="s">
        <v>5700</v>
      </c>
      <c r="E2155" s="1">
        <v>2100124895</v>
      </c>
      <c r="F2155" s="1" t="s">
        <v>278</v>
      </c>
      <c r="G2155" t="s">
        <v>28</v>
      </c>
      <c r="H2155" s="1">
        <v>1000000001141</v>
      </c>
      <c r="I2155" s="1" t="s">
        <v>272</v>
      </c>
      <c r="J2155" s="1" t="s">
        <v>272</v>
      </c>
      <c r="K2155" s="6" t="s">
        <v>5701</v>
      </c>
      <c r="L2155" t="s">
        <v>13</v>
      </c>
      <c r="M2155" t="s">
        <v>28</v>
      </c>
      <c r="N2155" s="6" t="s">
        <v>5701</v>
      </c>
      <c r="O2155" t="s">
        <v>28</v>
      </c>
      <c r="P2155" t="s">
        <v>28</v>
      </c>
      <c r="Q2155" t="s">
        <v>28</v>
      </c>
      <c r="R2155" s="7" t="s">
        <v>5702</v>
      </c>
      <c r="S2155" s="8">
        <f>R2155/N2155 * -1</f>
      </c>
      <c r="T2155">
        <f>VLOOKUP(H2155,SKU_PORKMEAT!A2:D683,{3},FALSE)</f>
      </c>
      <c r="U2155" s="1">
        <f>VLOOKUP(UPPER(IF(IFERROR(VLOOKUP(E2155,SOTC_PORKMEAT!A2:B5441,{2},FALSE), TRUE)=TRUE, VLOOKUP(E2155,PICKUP_PORKMEAT!A2:B559,{2},FALSE),VLOOKUP(E2155,SOTC_PORKMEAT!A2:B5441,{2},FALSE))), CUSTOMERS_PORKMEAT!A2:C951,{3},FALSE)</f>
      </c>
      <c r="V2155" s="1">
        <f>VLOOKUP(UPPER(IF(IFERROR(VLOOKUP(E2155,SOTC_PORKMEAT!A2:B5441,{2},FALSE), TRUE)=TRUE, VLOOKUP(E2155,PICKUP_PORKMEAT!A2:B559,{2},FALSE),VLOOKUP(E2155,SOTC_PORKMEAT!A2:B5441,{2},FALSE))), CUSTOMERS_PORKMEAT!A2:D951,{4},FALSE)</f>
      </c>
      <c r="W2155" s="1">
        <f>VLOOKUP(H2155,SKU_PORKMEAT!A2:D683,{4},FALSE)</f>
      </c>
      <c r="X2155" s="1">
        <v>17</v>
      </c>
      <c r="Y2155" t="s">
        <v>278</v>
      </c>
    </row>
    <row r="2156" spans="1:25" x14ac:dyDescent="0.25">
      <c r="A2156" s="1">
        <v>2024</v>
      </c>
      <c r="B2156" s="1" t="s">
        <v>24</v>
      </c>
      <c r="C2156" s="1" t="s">
        <v>5573</v>
      </c>
      <c r="D2156" s="1" t="s">
        <v>5700</v>
      </c>
      <c r="E2156" s="1">
        <v>2100124895</v>
      </c>
      <c r="F2156" s="1" t="s">
        <v>278</v>
      </c>
      <c r="G2156" t="s">
        <v>28</v>
      </c>
      <c r="H2156" s="1">
        <v>1000000001357</v>
      </c>
      <c r="I2156" s="1" t="s">
        <v>246</v>
      </c>
      <c r="J2156" s="1" t="s">
        <v>246</v>
      </c>
      <c r="K2156" s="6" t="s">
        <v>5703</v>
      </c>
      <c r="L2156" t="s">
        <v>13</v>
      </c>
      <c r="M2156" t="s">
        <v>28</v>
      </c>
      <c r="N2156" s="6" t="s">
        <v>5703</v>
      </c>
      <c r="O2156" t="s">
        <v>28</v>
      </c>
      <c r="P2156" t="s">
        <v>28</v>
      </c>
      <c r="Q2156" t="s">
        <v>28</v>
      </c>
      <c r="R2156" s="7" t="s">
        <v>5704</v>
      </c>
      <c r="S2156" s="8">
        <f>R2156/N2156 * -1</f>
      </c>
      <c r="T2156">
        <f>VLOOKUP(H2156,SKU_PORKMEAT!A2:D683,{3},FALSE)</f>
      </c>
      <c r="U2156" s="1">
        <f>VLOOKUP(UPPER(IF(IFERROR(VLOOKUP(E2156,SOTC_PORKMEAT!A2:B5441,{2},FALSE), TRUE)=TRUE, VLOOKUP(E2156,PICKUP_PORKMEAT!A2:B559,{2},FALSE),VLOOKUP(E2156,SOTC_PORKMEAT!A2:B5441,{2},FALSE))), CUSTOMERS_PORKMEAT!A2:C951,{3},FALSE)</f>
      </c>
      <c r="V2156" s="1">
        <f>VLOOKUP(UPPER(IF(IFERROR(VLOOKUP(E2156,SOTC_PORKMEAT!A2:B5441,{2},FALSE), TRUE)=TRUE, VLOOKUP(E2156,PICKUP_PORKMEAT!A2:B559,{2},FALSE),VLOOKUP(E2156,SOTC_PORKMEAT!A2:B5441,{2},FALSE))), CUSTOMERS_PORKMEAT!A2:D951,{4},FALSE)</f>
      </c>
      <c r="W2156" s="1">
        <f>VLOOKUP(H2156,SKU_PORKMEAT!A2:D683,{4},FALSE)</f>
      </c>
      <c r="X2156" s="1">
        <v>17</v>
      </c>
      <c r="Y2156" t="s">
        <v>278</v>
      </c>
    </row>
    <row r="2157" spans="1:25" x14ac:dyDescent="0.25">
      <c r="A2157" s="1">
        <v>2024</v>
      </c>
      <c r="B2157" s="1" t="s">
        <v>24</v>
      </c>
      <c r="C2157" s="1" t="s">
        <v>4168</v>
      </c>
      <c r="D2157" s="1" t="s">
        <v>5705</v>
      </c>
      <c r="E2157" s="1">
        <v>2100124866</v>
      </c>
      <c r="F2157" s="1" t="s">
        <v>96</v>
      </c>
      <c r="G2157" t="s">
        <v>28</v>
      </c>
      <c r="H2157" s="1">
        <v>1000000001128</v>
      </c>
      <c r="I2157" s="1" t="s">
        <v>73</v>
      </c>
      <c r="J2157" s="1" t="s">
        <v>73</v>
      </c>
      <c r="K2157" s="6" t="s">
        <v>5706</v>
      </c>
      <c r="L2157" t="s">
        <v>13</v>
      </c>
      <c r="M2157" t="s">
        <v>28</v>
      </c>
      <c r="N2157" s="6" t="s">
        <v>5706</v>
      </c>
      <c r="O2157" t="s">
        <v>28</v>
      </c>
      <c r="P2157" t="s">
        <v>28</v>
      </c>
      <c r="Q2157" t="s">
        <v>28</v>
      </c>
      <c r="R2157" s="7" t="s">
        <v>5707</v>
      </c>
      <c r="S2157" s="8">
        <f>R2157/N2157 * -1</f>
      </c>
      <c r="T2157">
        <f>VLOOKUP(H2157,SKU_PORKMEAT!A2:D683,{3},FALSE)</f>
      </c>
      <c r="U2157" s="1">
        <f>VLOOKUP(UPPER(IF(IFERROR(VLOOKUP(E2157,SOTC_PORKMEAT!A2:B5441,{2},FALSE), TRUE)=TRUE, VLOOKUP(E2157,PICKUP_PORKMEAT!A2:B559,{2},FALSE),VLOOKUP(E2157,SOTC_PORKMEAT!A2:B5441,{2},FALSE))), CUSTOMERS_PORKMEAT!A2:C951,{3},FALSE)</f>
      </c>
      <c r="V2157" s="1">
        <f>VLOOKUP(UPPER(IF(IFERROR(VLOOKUP(E2157,SOTC_PORKMEAT!A2:B5441,{2},FALSE), TRUE)=TRUE, VLOOKUP(E2157,PICKUP_PORKMEAT!A2:B559,{2},FALSE),VLOOKUP(E2157,SOTC_PORKMEAT!A2:B5441,{2},FALSE))), CUSTOMERS_PORKMEAT!A2:D951,{4},FALSE)</f>
      </c>
      <c r="W2157" s="1">
        <f>VLOOKUP(H2157,SKU_PORKMEAT!A2:D683,{4},FALSE)</f>
      </c>
      <c r="X2157" s="1">
        <v>15</v>
      </c>
      <c r="Y2157" t="s">
        <v>96</v>
      </c>
    </row>
    <row r="2158" spans="1:25" x14ac:dyDescent="0.25">
      <c r="A2158" s="1">
        <v>2024</v>
      </c>
      <c r="B2158" s="1" t="s">
        <v>24</v>
      </c>
      <c r="C2158" s="1" t="s">
        <v>4168</v>
      </c>
      <c r="D2158" s="1" t="s">
        <v>5708</v>
      </c>
      <c r="E2158" s="1">
        <v>2100124858</v>
      </c>
      <c r="F2158" s="1" t="s">
        <v>49</v>
      </c>
      <c r="G2158" t="s">
        <v>28</v>
      </c>
      <c r="H2158" s="1">
        <v>1000000001127</v>
      </c>
      <c r="I2158" s="1" t="s">
        <v>50</v>
      </c>
      <c r="J2158" s="1" t="s">
        <v>50</v>
      </c>
      <c r="K2158" s="6" t="s">
        <v>5709</v>
      </c>
      <c r="L2158" t="s">
        <v>13</v>
      </c>
      <c r="M2158" t="s">
        <v>28</v>
      </c>
      <c r="N2158" s="6" t="s">
        <v>5709</v>
      </c>
      <c r="O2158" t="s">
        <v>28</v>
      </c>
      <c r="P2158" t="s">
        <v>28</v>
      </c>
      <c r="Q2158" t="s">
        <v>28</v>
      </c>
      <c r="R2158" s="7" t="s">
        <v>5710</v>
      </c>
      <c r="S2158" s="8">
        <f>R2158/N2158 * -1</f>
      </c>
      <c r="T2158">
        <f>VLOOKUP(H2158,SKU_PORKMEAT!A2:D683,{3},FALSE)</f>
      </c>
      <c r="U2158" s="1">
        <f>VLOOKUP(UPPER(IF(IFERROR(VLOOKUP(E2158,SOTC_PORKMEAT!A2:B5441,{2},FALSE), TRUE)=TRUE, VLOOKUP(E2158,PICKUP_PORKMEAT!A2:B559,{2},FALSE),VLOOKUP(E2158,SOTC_PORKMEAT!A2:B5441,{2},FALSE))), CUSTOMERS_PORKMEAT!A2:C951,{3},FALSE)</f>
      </c>
      <c r="V2158" s="1">
        <f>VLOOKUP(UPPER(IF(IFERROR(VLOOKUP(E2158,SOTC_PORKMEAT!A2:B5441,{2},FALSE), TRUE)=TRUE, VLOOKUP(E2158,PICKUP_PORKMEAT!A2:B559,{2},FALSE),VLOOKUP(E2158,SOTC_PORKMEAT!A2:B5441,{2},FALSE))), CUSTOMERS_PORKMEAT!A2:D951,{4},FALSE)</f>
      </c>
      <c r="W2158" s="1">
        <f>VLOOKUP(H2158,SKU_PORKMEAT!A2:D683,{4},FALSE)</f>
      </c>
      <c r="X2158" s="1">
        <v>15</v>
      </c>
      <c r="Y2158" t="s">
        <v>49</v>
      </c>
    </row>
    <row r="2159" spans="1:25" x14ac:dyDescent="0.25">
      <c r="A2159" s="1">
        <v>2024</v>
      </c>
      <c r="B2159" s="1" t="s">
        <v>24</v>
      </c>
      <c r="C2159" s="1" t="s">
        <v>4168</v>
      </c>
      <c r="D2159" s="1" t="s">
        <v>5711</v>
      </c>
      <c r="E2159" s="1">
        <v>2100124841</v>
      </c>
      <c r="F2159" s="1" t="s">
        <v>135</v>
      </c>
      <c r="G2159" t="s">
        <v>28</v>
      </c>
      <c r="H2159" s="1">
        <v>1000000001127</v>
      </c>
      <c r="I2159" s="1" t="s">
        <v>50</v>
      </c>
      <c r="J2159" s="1" t="s">
        <v>50</v>
      </c>
      <c r="K2159" s="6" t="s">
        <v>5712</v>
      </c>
      <c r="L2159" t="s">
        <v>13</v>
      </c>
      <c r="M2159" t="s">
        <v>28</v>
      </c>
      <c r="N2159" s="6" t="s">
        <v>5712</v>
      </c>
      <c r="O2159" t="s">
        <v>28</v>
      </c>
      <c r="P2159" t="s">
        <v>28</v>
      </c>
      <c r="Q2159" t="s">
        <v>28</v>
      </c>
      <c r="R2159" s="7" t="s">
        <v>5713</v>
      </c>
      <c r="S2159" s="8">
        <f>R2159/N2159 * -1</f>
      </c>
      <c r="T2159">
        <f>VLOOKUP(H2159,SKU_PORKMEAT!A2:D683,{3},FALSE)</f>
      </c>
      <c r="U2159" s="1">
        <f>VLOOKUP(UPPER(IF(IFERROR(VLOOKUP(E2159,SOTC_PORKMEAT!A2:B5441,{2},FALSE), TRUE)=TRUE, VLOOKUP(E2159,PICKUP_PORKMEAT!A2:B559,{2},FALSE),VLOOKUP(E2159,SOTC_PORKMEAT!A2:B5441,{2},FALSE))), CUSTOMERS_PORKMEAT!A2:C951,{3},FALSE)</f>
      </c>
      <c r="V2159" s="1">
        <f>VLOOKUP(UPPER(IF(IFERROR(VLOOKUP(E2159,SOTC_PORKMEAT!A2:B5441,{2},FALSE), TRUE)=TRUE, VLOOKUP(E2159,PICKUP_PORKMEAT!A2:B559,{2},FALSE),VLOOKUP(E2159,SOTC_PORKMEAT!A2:B5441,{2},FALSE))), CUSTOMERS_PORKMEAT!A2:D951,{4},FALSE)</f>
      </c>
      <c r="W2159" s="1">
        <f>VLOOKUP(H2159,SKU_PORKMEAT!A2:D683,{4},FALSE)</f>
      </c>
      <c r="X2159" s="1">
        <v>15</v>
      </c>
      <c r="Y2159" t="s">
        <v>135</v>
      </c>
    </row>
    <row r="2160" spans="1:25" x14ac:dyDescent="0.25">
      <c r="A2160" s="1">
        <v>2024</v>
      </c>
      <c r="B2160" s="1" t="s">
        <v>24</v>
      </c>
      <c r="C2160" s="1" t="s">
        <v>4168</v>
      </c>
      <c r="D2160" s="1" t="s">
        <v>5714</v>
      </c>
      <c r="E2160" s="1">
        <v>2100124806</v>
      </c>
      <c r="F2160" s="1" t="s">
        <v>552</v>
      </c>
      <c r="G2160" t="s">
        <v>28</v>
      </c>
      <c r="H2160" s="1">
        <v>1000000001201</v>
      </c>
      <c r="I2160" s="1" t="s">
        <v>553</v>
      </c>
      <c r="J2160" s="1" t="s">
        <v>553</v>
      </c>
      <c r="K2160" s="6" t="s">
        <v>5715</v>
      </c>
      <c r="L2160" t="s">
        <v>13</v>
      </c>
      <c r="M2160" t="s">
        <v>28</v>
      </c>
      <c r="N2160" s="6" t="s">
        <v>5715</v>
      </c>
      <c r="O2160" t="s">
        <v>28</v>
      </c>
      <c r="P2160" t="s">
        <v>28</v>
      </c>
      <c r="Q2160" t="s">
        <v>28</v>
      </c>
      <c r="R2160" s="7" t="s">
        <v>5716</v>
      </c>
      <c r="S2160" s="8">
        <f>R2160/N2160 * -1</f>
      </c>
      <c r="T2160">
        <f>VLOOKUP(H2160,SKU_PORKMEAT!A2:D683,{3},FALSE)</f>
      </c>
      <c r="U2160" s="1">
        <f>VLOOKUP(UPPER(IF(IFERROR(VLOOKUP(E2160,SOTC_PORKMEAT!A2:B5441,{2},FALSE), TRUE)=TRUE, VLOOKUP(E2160,PICKUP_PORKMEAT!A2:B559,{2},FALSE),VLOOKUP(E2160,SOTC_PORKMEAT!A2:B5441,{2},FALSE))), CUSTOMERS_PORKMEAT!A2:C951,{3},FALSE)</f>
      </c>
      <c r="V2160" s="1">
        <f>VLOOKUP(UPPER(IF(IFERROR(VLOOKUP(E2160,SOTC_PORKMEAT!A2:B5441,{2},FALSE), TRUE)=TRUE, VLOOKUP(E2160,PICKUP_PORKMEAT!A2:B559,{2},FALSE),VLOOKUP(E2160,SOTC_PORKMEAT!A2:B5441,{2},FALSE))), CUSTOMERS_PORKMEAT!A2:D951,{4},FALSE)</f>
      </c>
      <c r="W2160" s="1">
        <f>VLOOKUP(H2160,SKU_PORKMEAT!A2:D683,{4},FALSE)</f>
      </c>
      <c r="X2160" s="1">
        <v>17</v>
      </c>
      <c r="Y2160" t="s">
        <v>552</v>
      </c>
    </row>
    <row r="2161" spans="1:25" x14ac:dyDescent="0.25">
      <c r="A2161" s="1">
        <v>2024</v>
      </c>
      <c r="B2161" s="1" t="s">
        <v>24</v>
      </c>
      <c r="C2161" s="1" t="s">
        <v>4270</v>
      </c>
      <c r="D2161" s="1" t="s">
        <v>5717</v>
      </c>
      <c r="E2161" s="1">
        <v>2100124257</v>
      </c>
      <c r="F2161" s="1" t="s">
        <v>139</v>
      </c>
      <c r="G2161" t="s">
        <v>28</v>
      </c>
      <c r="H2161" s="1">
        <v>1000000001128</v>
      </c>
      <c r="I2161" s="1" t="s">
        <v>73</v>
      </c>
      <c r="J2161" s="1" t="s">
        <v>73</v>
      </c>
      <c r="K2161" s="6" t="s">
        <v>5718</v>
      </c>
      <c r="L2161" t="s">
        <v>13</v>
      </c>
      <c r="M2161" t="s">
        <v>28</v>
      </c>
      <c r="N2161" s="6" t="s">
        <v>5718</v>
      </c>
      <c r="O2161" t="s">
        <v>28</v>
      </c>
      <c r="P2161" t="s">
        <v>28</v>
      </c>
      <c r="Q2161" t="s">
        <v>28</v>
      </c>
      <c r="R2161" s="7" t="s">
        <v>5719</v>
      </c>
      <c r="S2161" s="8">
        <f>R2161/N2161 * -1</f>
      </c>
      <c r="T2161">
        <f>VLOOKUP(H2161,SKU_PORKMEAT!A2:D683,{3},FALSE)</f>
      </c>
      <c r="U2161" s="1">
        <f>VLOOKUP(UPPER(IF(IFERROR(VLOOKUP(E2161,SOTC_PORKMEAT!A2:B5441,{2},FALSE), TRUE)=TRUE, VLOOKUP(E2161,PICKUP_PORKMEAT!A2:B559,{2},FALSE),VLOOKUP(E2161,SOTC_PORKMEAT!A2:B5441,{2},FALSE))), CUSTOMERS_PORKMEAT!A2:C951,{3},FALSE)</f>
      </c>
      <c r="V2161" s="1">
        <f>VLOOKUP(UPPER(IF(IFERROR(VLOOKUP(E2161,SOTC_PORKMEAT!A2:B5441,{2},FALSE), TRUE)=TRUE, VLOOKUP(E2161,PICKUP_PORKMEAT!A2:B559,{2},FALSE),VLOOKUP(E2161,SOTC_PORKMEAT!A2:B5441,{2},FALSE))), CUSTOMERS_PORKMEAT!A2:D951,{4},FALSE)</f>
      </c>
      <c r="W2161" s="1">
        <f>VLOOKUP(H2161,SKU_PORKMEAT!A2:D683,{4},FALSE)</f>
      </c>
      <c r="X2161" s="1">
        <v>15</v>
      </c>
      <c r="Y2161" t="s">
        <v>139</v>
      </c>
    </row>
    <row r="2162" spans="1:25" x14ac:dyDescent="0.25">
      <c r="A2162" s="1">
        <v>2024</v>
      </c>
      <c r="B2162" s="1" t="s">
        <v>24</v>
      </c>
      <c r="C2162" s="1" t="s">
        <v>4270</v>
      </c>
      <c r="D2162" s="1" t="s">
        <v>5720</v>
      </c>
      <c r="E2162" s="1">
        <v>2100124260</v>
      </c>
      <c r="F2162" s="1" t="s">
        <v>139</v>
      </c>
      <c r="G2162" t="s">
        <v>28</v>
      </c>
      <c r="H2162" s="1">
        <v>1000000001128</v>
      </c>
      <c r="I2162" s="1" t="s">
        <v>73</v>
      </c>
      <c r="J2162" s="1" t="s">
        <v>73</v>
      </c>
      <c r="K2162" s="6" t="s">
        <v>5721</v>
      </c>
      <c r="L2162" t="s">
        <v>13</v>
      </c>
      <c r="M2162" t="s">
        <v>28</v>
      </c>
      <c r="N2162" s="6" t="s">
        <v>5721</v>
      </c>
      <c r="O2162" t="s">
        <v>28</v>
      </c>
      <c r="P2162" t="s">
        <v>28</v>
      </c>
      <c r="Q2162" t="s">
        <v>28</v>
      </c>
      <c r="R2162" s="7" t="s">
        <v>5722</v>
      </c>
      <c r="S2162" s="8">
        <f>R2162/N2162 * -1</f>
      </c>
      <c r="T2162">
        <f>VLOOKUP(H2162,SKU_PORKMEAT!A2:D683,{3},FALSE)</f>
      </c>
      <c r="U2162" s="1">
        <f>VLOOKUP(UPPER(IF(IFERROR(VLOOKUP(E2162,SOTC_PORKMEAT!A2:B5441,{2},FALSE), TRUE)=TRUE, VLOOKUP(E2162,PICKUP_PORKMEAT!A2:B559,{2},FALSE),VLOOKUP(E2162,SOTC_PORKMEAT!A2:B5441,{2},FALSE))), CUSTOMERS_PORKMEAT!A2:C951,{3},FALSE)</f>
      </c>
      <c r="V2162" s="1">
        <f>VLOOKUP(UPPER(IF(IFERROR(VLOOKUP(E2162,SOTC_PORKMEAT!A2:B5441,{2},FALSE), TRUE)=TRUE, VLOOKUP(E2162,PICKUP_PORKMEAT!A2:B559,{2},FALSE),VLOOKUP(E2162,SOTC_PORKMEAT!A2:B5441,{2},FALSE))), CUSTOMERS_PORKMEAT!A2:D951,{4},FALSE)</f>
      </c>
      <c r="W2162" s="1">
        <f>VLOOKUP(H2162,SKU_PORKMEAT!A2:D683,{4},FALSE)</f>
      </c>
      <c r="X2162" s="1">
        <v>15</v>
      </c>
      <c r="Y2162" t="s">
        <v>139</v>
      </c>
    </row>
    <row r="2163" spans="1:25" x14ac:dyDescent="0.25">
      <c r="A2163" s="1">
        <v>2024</v>
      </c>
      <c r="B2163" s="1" t="s">
        <v>24</v>
      </c>
      <c r="C2163" s="1" t="s">
        <v>4270</v>
      </c>
      <c r="D2163" s="1" t="s">
        <v>5723</v>
      </c>
      <c r="E2163" s="1">
        <v>2100124262</v>
      </c>
      <c r="F2163" s="1" t="s">
        <v>139</v>
      </c>
      <c r="G2163" t="s">
        <v>28</v>
      </c>
      <c r="H2163" s="1">
        <v>1000000001128</v>
      </c>
      <c r="I2163" s="1" t="s">
        <v>73</v>
      </c>
      <c r="J2163" s="1" t="s">
        <v>73</v>
      </c>
      <c r="K2163" s="6" t="s">
        <v>5724</v>
      </c>
      <c r="L2163" t="s">
        <v>13</v>
      </c>
      <c r="M2163" t="s">
        <v>28</v>
      </c>
      <c r="N2163" s="6" t="s">
        <v>5724</v>
      </c>
      <c r="O2163" t="s">
        <v>28</v>
      </c>
      <c r="P2163" t="s">
        <v>28</v>
      </c>
      <c r="Q2163" t="s">
        <v>28</v>
      </c>
      <c r="R2163" s="7" t="s">
        <v>5725</v>
      </c>
      <c r="S2163" s="8">
        <f>R2163/N2163 * -1</f>
      </c>
      <c r="T2163">
        <f>VLOOKUP(H2163,SKU_PORKMEAT!A2:D683,{3},FALSE)</f>
      </c>
      <c r="U2163" s="1">
        <f>VLOOKUP(UPPER(IF(IFERROR(VLOOKUP(E2163,SOTC_PORKMEAT!A2:B5441,{2},FALSE), TRUE)=TRUE, VLOOKUP(E2163,PICKUP_PORKMEAT!A2:B559,{2},FALSE),VLOOKUP(E2163,SOTC_PORKMEAT!A2:B5441,{2},FALSE))), CUSTOMERS_PORKMEAT!A2:C951,{3},FALSE)</f>
      </c>
      <c r="V2163" s="1">
        <f>VLOOKUP(UPPER(IF(IFERROR(VLOOKUP(E2163,SOTC_PORKMEAT!A2:B5441,{2},FALSE), TRUE)=TRUE, VLOOKUP(E2163,PICKUP_PORKMEAT!A2:B559,{2},FALSE),VLOOKUP(E2163,SOTC_PORKMEAT!A2:B5441,{2},FALSE))), CUSTOMERS_PORKMEAT!A2:D951,{4},FALSE)</f>
      </c>
      <c r="W2163" s="1">
        <f>VLOOKUP(H2163,SKU_PORKMEAT!A2:D683,{4},FALSE)</f>
      </c>
      <c r="X2163" s="1">
        <v>15</v>
      </c>
      <c r="Y2163" t="s">
        <v>139</v>
      </c>
    </row>
    <row r="2164" spans="1:25" x14ac:dyDescent="0.25">
      <c r="A2164" s="1">
        <v>2024</v>
      </c>
      <c r="B2164" s="1" t="s">
        <v>24</v>
      </c>
      <c r="C2164" s="1" t="s">
        <v>4270</v>
      </c>
      <c r="D2164" s="1" t="s">
        <v>5726</v>
      </c>
      <c r="E2164" s="1">
        <v>2100124265</v>
      </c>
      <c r="F2164" s="1" t="s">
        <v>139</v>
      </c>
      <c r="G2164" t="s">
        <v>28</v>
      </c>
      <c r="H2164" s="1">
        <v>1000000001128</v>
      </c>
      <c r="I2164" s="1" t="s">
        <v>73</v>
      </c>
      <c r="J2164" s="1" t="s">
        <v>73</v>
      </c>
      <c r="K2164" s="6" t="s">
        <v>3610</v>
      </c>
      <c r="L2164" t="s">
        <v>13</v>
      </c>
      <c r="M2164" t="s">
        <v>28</v>
      </c>
      <c r="N2164" s="6" t="s">
        <v>3610</v>
      </c>
      <c r="O2164" t="s">
        <v>28</v>
      </c>
      <c r="P2164" t="s">
        <v>28</v>
      </c>
      <c r="Q2164" t="s">
        <v>28</v>
      </c>
      <c r="R2164" s="7" t="s">
        <v>5727</v>
      </c>
      <c r="S2164" s="8">
        <f>R2164/N2164 * -1</f>
      </c>
      <c r="T2164">
        <f>VLOOKUP(H2164,SKU_PORKMEAT!A2:D683,{3},FALSE)</f>
      </c>
      <c r="U2164" s="1">
        <f>VLOOKUP(UPPER(IF(IFERROR(VLOOKUP(E2164,SOTC_PORKMEAT!A2:B5441,{2},FALSE), TRUE)=TRUE, VLOOKUP(E2164,PICKUP_PORKMEAT!A2:B559,{2},FALSE),VLOOKUP(E2164,SOTC_PORKMEAT!A2:B5441,{2},FALSE))), CUSTOMERS_PORKMEAT!A2:C951,{3},FALSE)</f>
      </c>
      <c r="V2164" s="1">
        <f>VLOOKUP(UPPER(IF(IFERROR(VLOOKUP(E2164,SOTC_PORKMEAT!A2:B5441,{2},FALSE), TRUE)=TRUE, VLOOKUP(E2164,PICKUP_PORKMEAT!A2:B559,{2},FALSE),VLOOKUP(E2164,SOTC_PORKMEAT!A2:B5441,{2},FALSE))), CUSTOMERS_PORKMEAT!A2:D951,{4},FALSE)</f>
      </c>
      <c r="W2164" s="1">
        <f>VLOOKUP(H2164,SKU_PORKMEAT!A2:D683,{4},FALSE)</f>
      </c>
      <c r="X2164" s="1">
        <v>15</v>
      </c>
      <c r="Y2164" t="s">
        <v>139</v>
      </c>
    </row>
    <row r="2165" spans="1:25" x14ac:dyDescent="0.25">
      <c r="A2165" s="1">
        <v>2024</v>
      </c>
      <c r="B2165" s="1" t="s">
        <v>24</v>
      </c>
      <c r="C2165" s="1" t="s">
        <v>4270</v>
      </c>
      <c r="D2165" s="1" t="s">
        <v>5728</v>
      </c>
      <c r="E2165" s="1">
        <v>2100124269</v>
      </c>
      <c r="F2165" s="1" t="s">
        <v>139</v>
      </c>
      <c r="G2165" t="s">
        <v>28</v>
      </c>
      <c r="H2165" s="1">
        <v>1000000001141</v>
      </c>
      <c r="I2165" s="1" t="s">
        <v>272</v>
      </c>
      <c r="J2165" s="1" t="s">
        <v>272</v>
      </c>
      <c r="K2165" s="6" t="s">
        <v>5729</v>
      </c>
      <c r="L2165" t="s">
        <v>13</v>
      </c>
      <c r="M2165" t="s">
        <v>28</v>
      </c>
      <c r="N2165" s="6" t="s">
        <v>5729</v>
      </c>
      <c r="O2165" t="s">
        <v>28</v>
      </c>
      <c r="P2165" t="s">
        <v>28</v>
      </c>
      <c r="Q2165" t="s">
        <v>28</v>
      </c>
      <c r="R2165" s="7" t="s">
        <v>5730</v>
      </c>
      <c r="S2165" s="8">
        <f>R2165/N2165 * -1</f>
      </c>
      <c r="T2165">
        <f>VLOOKUP(H2165,SKU_PORKMEAT!A2:D683,{3},FALSE)</f>
      </c>
      <c r="U2165" s="1">
        <f>VLOOKUP(UPPER(IF(IFERROR(VLOOKUP(E2165,SOTC_PORKMEAT!A2:B5441,{2},FALSE), TRUE)=TRUE, VLOOKUP(E2165,PICKUP_PORKMEAT!A2:B559,{2},FALSE),VLOOKUP(E2165,SOTC_PORKMEAT!A2:B5441,{2},FALSE))), CUSTOMERS_PORKMEAT!A2:C951,{3},FALSE)</f>
      </c>
      <c r="V2165" s="1">
        <f>VLOOKUP(UPPER(IF(IFERROR(VLOOKUP(E2165,SOTC_PORKMEAT!A2:B5441,{2},FALSE), TRUE)=TRUE, VLOOKUP(E2165,PICKUP_PORKMEAT!A2:B559,{2},FALSE),VLOOKUP(E2165,SOTC_PORKMEAT!A2:B5441,{2},FALSE))), CUSTOMERS_PORKMEAT!A2:D951,{4},FALSE)</f>
      </c>
      <c r="W2165" s="1">
        <f>VLOOKUP(H2165,SKU_PORKMEAT!A2:D683,{4},FALSE)</f>
      </c>
      <c r="X2165" s="1">
        <v>17</v>
      </c>
      <c r="Y2165" t="s">
        <v>139</v>
      </c>
    </row>
    <row r="2166" spans="1:25" x14ac:dyDescent="0.25">
      <c r="A2166" s="1">
        <v>2024</v>
      </c>
      <c r="B2166" s="1" t="s">
        <v>24</v>
      </c>
      <c r="C2166" s="1" t="s">
        <v>4270</v>
      </c>
      <c r="D2166" s="1" t="s">
        <v>5728</v>
      </c>
      <c r="E2166" s="1">
        <v>2100124269</v>
      </c>
      <c r="F2166" s="1" t="s">
        <v>139</v>
      </c>
      <c r="G2166" t="s">
        <v>28</v>
      </c>
      <c r="H2166" s="1">
        <v>1000000001357</v>
      </c>
      <c r="I2166" s="1" t="s">
        <v>246</v>
      </c>
      <c r="J2166" s="1" t="s">
        <v>246</v>
      </c>
      <c r="K2166" s="6" t="s">
        <v>5731</v>
      </c>
      <c r="L2166" t="s">
        <v>13</v>
      </c>
      <c r="M2166" t="s">
        <v>28</v>
      </c>
      <c r="N2166" s="6" t="s">
        <v>5731</v>
      </c>
      <c r="O2166" t="s">
        <v>28</v>
      </c>
      <c r="P2166" t="s">
        <v>28</v>
      </c>
      <c r="Q2166" t="s">
        <v>28</v>
      </c>
      <c r="R2166" s="7" t="s">
        <v>5732</v>
      </c>
      <c r="S2166" s="8">
        <f>R2166/N2166 * -1</f>
      </c>
      <c r="T2166">
        <f>VLOOKUP(H2166,SKU_PORKMEAT!A2:D683,{3},FALSE)</f>
      </c>
      <c r="U2166" s="1">
        <f>VLOOKUP(UPPER(IF(IFERROR(VLOOKUP(E2166,SOTC_PORKMEAT!A2:B5441,{2},FALSE), TRUE)=TRUE, VLOOKUP(E2166,PICKUP_PORKMEAT!A2:B559,{2},FALSE),VLOOKUP(E2166,SOTC_PORKMEAT!A2:B5441,{2},FALSE))), CUSTOMERS_PORKMEAT!A2:C951,{3},FALSE)</f>
      </c>
      <c r="V2166" s="1">
        <f>VLOOKUP(UPPER(IF(IFERROR(VLOOKUP(E2166,SOTC_PORKMEAT!A2:B5441,{2},FALSE), TRUE)=TRUE, VLOOKUP(E2166,PICKUP_PORKMEAT!A2:B559,{2},FALSE),VLOOKUP(E2166,SOTC_PORKMEAT!A2:B5441,{2},FALSE))), CUSTOMERS_PORKMEAT!A2:D951,{4},FALSE)</f>
      </c>
      <c r="W2166" s="1">
        <f>VLOOKUP(H2166,SKU_PORKMEAT!A2:D683,{4},FALSE)</f>
      </c>
      <c r="X2166" s="1">
        <v>17</v>
      </c>
      <c r="Y2166" t="s">
        <v>139</v>
      </c>
    </row>
    <row r="2167" spans="1:25" x14ac:dyDescent="0.25">
      <c r="A2167" s="1">
        <v>2024</v>
      </c>
      <c r="B2167" s="1" t="s">
        <v>24</v>
      </c>
      <c r="C2167" s="1" t="s">
        <v>4178</v>
      </c>
      <c r="D2167" s="1" t="s">
        <v>5733</v>
      </c>
      <c r="E2167" s="1">
        <v>2100124613</v>
      </c>
      <c r="F2167" s="1" t="s">
        <v>139</v>
      </c>
      <c r="G2167" t="s">
        <v>28</v>
      </c>
      <c r="H2167" s="1">
        <v>1000000001128</v>
      </c>
      <c r="I2167" s="1" t="s">
        <v>73</v>
      </c>
      <c r="J2167" s="1" t="s">
        <v>73</v>
      </c>
      <c r="K2167" s="6" t="s">
        <v>5734</v>
      </c>
      <c r="L2167" t="s">
        <v>13</v>
      </c>
      <c r="M2167" t="s">
        <v>28</v>
      </c>
      <c r="N2167" s="6" t="s">
        <v>5734</v>
      </c>
      <c r="O2167" t="s">
        <v>28</v>
      </c>
      <c r="P2167" t="s">
        <v>28</v>
      </c>
      <c r="Q2167" t="s">
        <v>28</v>
      </c>
      <c r="R2167" s="7" t="s">
        <v>5735</v>
      </c>
      <c r="S2167" s="8">
        <f>R2167/N2167 * -1</f>
      </c>
      <c r="T2167">
        <f>VLOOKUP(H2167,SKU_PORKMEAT!A2:D683,{3},FALSE)</f>
      </c>
      <c r="U2167" s="1">
        <f>VLOOKUP(UPPER(IF(IFERROR(VLOOKUP(E2167,SOTC_PORKMEAT!A2:B5441,{2},FALSE), TRUE)=TRUE, VLOOKUP(E2167,PICKUP_PORKMEAT!A2:B559,{2},FALSE),VLOOKUP(E2167,SOTC_PORKMEAT!A2:B5441,{2},FALSE))), CUSTOMERS_PORKMEAT!A2:C951,{3},FALSE)</f>
      </c>
      <c r="V2167" s="1">
        <f>VLOOKUP(UPPER(IF(IFERROR(VLOOKUP(E2167,SOTC_PORKMEAT!A2:B5441,{2},FALSE), TRUE)=TRUE, VLOOKUP(E2167,PICKUP_PORKMEAT!A2:B559,{2},FALSE),VLOOKUP(E2167,SOTC_PORKMEAT!A2:B5441,{2},FALSE))), CUSTOMERS_PORKMEAT!A2:D951,{4},FALSE)</f>
      </c>
      <c r="W2167" s="1">
        <f>VLOOKUP(H2167,SKU_PORKMEAT!A2:D683,{4},FALSE)</f>
      </c>
      <c r="X2167" s="1">
        <v>15</v>
      </c>
      <c r="Y2167" t="s">
        <v>139</v>
      </c>
    </row>
    <row r="2168" spans="1:25" x14ac:dyDescent="0.25">
      <c r="A2168" s="1">
        <v>2024</v>
      </c>
      <c r="B2168" s="1" t="s">
        <v>24</v>
      </c>
      <c r="C2168" s="1" t="s">
        <v>4178</v>
      </c>
      <c r="D2168" s="1" t="s">
        <v>5736</v>
      </c>
      <c r="E2168" s="1">
        <v>2100124616</v>
      </c>
      <c r="F2168" s="1" t="s">
        <v>139</v>
      </c>
      <c r="G2168" t="s">
        <v>28</v>
      </c>
      <c r="H2168" s="1">
        <v>1000000001128</v>
      </c>
      <c r="I2168" s="1" t="s">
        <v>73</v>
      </c>
      <c r="J2168" s="1" t="s">
        <v>73</v>
      </c>
      <c r="K2168" s="6" t="s">
        <v>251</v>
      </c>
      <c r="L2168" t="s">
        <v>13</v>
      </c>
      <c r="M2168" t="s">
        <v>28</v>
      </c>
      <c r="N2168" s="6" t="s">
        <v>251</v>
      </c>
      <c r="O2168" t="s">
        <v>28</v>
      </c>
      <c r="P2168" t="s">
        <v>28</v>
      </c>
      <c r="Q2168" t="s">
        <v>28</v>
      </c>
      <c r="R2168" s="7" t="s">
        <v>5737</v>
      </c>
      <c r="S2168" s="8">
        <f>R2168/N2168 * -1</f>
      </c>
      <c r="T2168">
        <f>VLOOKUP(H2168,SKU_PORKMEAT!A2:D683,{3},FALSE)</f>
      </c>
      <c r="U2168" s="1">
        <f>VLOOKUP(UPPER(IF(IFERROR(VLOOKUP(E2168,SOTC_PORKMEAT!A2:B5441,{2},FALSE), TRUE)=TRUE, VLOOKUP(E2168,PICKUP_PORKMEAT!A2:B559,{2},FALSE),VLOOKUP(E2168,SOTC_PORKMEAT!A2:B5441,{2},FALSE))), CUSTOMERS_PORKMEAT!A2:C951,{3},FALSE)</f>
      </c>
      <c r="V2168" s="1">
        <f>VLOOKUP(UPPER(IF(IFERROR(VLOOKUP(E2168,SOTC_PORKMEAT!A2:B5441,{2},FALSE), TRUE)=TRUE, VLOOKUP(E2168,PICKUP_PORKMEAT!A2:B559,{2},FALSE),VLOOKUP(E2168,SOTC_PORKMEAT!A2:B5441,{2},FALSE))), CUSTOMERS_PORKMEAT!A2:D951,{4},FALSE)</f>
      </c>
      <c r="W2168" s="1">
        <f>VLOOKUP(H2168,SKU_PORKMEAT!A2:D683,{4},FALSE)</f>
      </c>
      <c r="X2168" s="1">
        <v>15</v>
      </c>
      <c r="Y2168" t="s">
        <v>139</v>
      </c>
    </row>
    <row r="2169" spans="1:25" x14ac:dyDescent="0.25">
      <c r="A2169" s="1">
        <v>2024</v>
      </c>
      <c r="B2169" s="1" t="s">
        <v>24</v>
      </c>
      <c r="C2169" s="1" t="s">
        <v>4178</v>
      </c>
      <c r="D2169" s="1" t="s">
        <v>5738</v>
      </c>
      <c r="E2169" s="1">
        <v>2100124618</v>
      </c>
      <c r="F2169" s="1" t="s">
        <v>139</v>
      </c>
      <c r="G2169" t="s">
        <v>28</v>
      </c>
      <c r="H2169" s="1">
        <v>1000000001128</v>
      </c>
      <c r="I2169" s="1" t="s">
        <v>73</v>
      </c>
      <c r="J2169" s="1" t="s">
        <v>73</v>
      </c>
      <c r="K2169" s="6" t="s">
        <v>5739</v>
      </c>
      <c r="L2169" t="s">
        <v>13</v>
      </c>
      <c r="M2169" t="s">
        <v>28</v>
      </c>
      <c r="N2169" s="6" t="s">
        <v>5739</v>
      </c>
      <c r="O2169" t="s">
        <v>28</v>
      </c>
      <c r="P2169" t="s">
        <v>28</v>
      </c>
      <c r="Q2169" t="s">
        <v>28</v>
      </c>
      <c r="R2169" s="7" t="s">
        <v>5740</v>
      </c>
      <c r="S2169" s="8">
        <f>R2169/N2169 * -1</f>
      </c>
      <c r="T2169">
        <f>VLOOKUP(H2169,SKU_PORKMEAT!A2:D683,{3},FALSE)</f>
      </c>
      <c r="U2169" s="1">
        <f>VLOOKUP(UPPER(IF(IFERROR(VLOOKUP(E2169,SOTC_PORKMEAT!A2:B5441,{2},FALSE), TRUE)=TRUE, VLOOKUP(E2169,PICKUP_PORKMEAT!A2:B559,{2},FALSE),VLOOKUP(E2169,SOTC_PORKMEAT!A2:B5441,{2},FALSE))), CUSTOMERS_PORKMEAT!A2:C951,{3},FALSE)</f>
      </c>
      <c r="V2169" s="1">
        <f>VLOOKUP(UPPER(IF(IFERROR(VLOOKUP(E2169,SOTC_PORKMEAT!A2:B5441,{2},FALSE), TRUE)=TRUE, VLOOKUP(E2169,PICKUP_PORKMEAT!A2:B559,{2},FALSE),VLOOKUP(E2169,SOTC_PORKMEAT!A2:B5441,{2},FALSE))), CUSTOMERS_PORKMEAT!A2:D951,{4},FALSE)</f>
      </c>
      <c r="W2169" s="1">
        <f>VLOOKUP(H2169,SKU_PORKMEAT!A2:D683,{4},FALSE)</f>
      </c>
      <c r="X2169" s="1">
        <v>15</v>
      </c>
      <c r="Y2169" t="s">
        <v>139</v>
      </c>
    </row>
    <row r="2170" spans="1:25" x14ac:dyDescent="0.25">
      <c r="A2170" s="1">
        <v>2024</v>
      </c>
      <c r="B2170" s="1" t="s">
        <v>24</v>
      </c>
      <c r="C2170" s="1" t="s">
        <v>5573</v>
      </c>
      <c r="D2170" s="1" t="s">
        <v>5741</v>
      </c>
      <c r="E2170" s="1">
        <v>2100124886</v>
      </c>
      <c r="F2170" s="1" t="s">
        <v>139</v>
      </c>
      <c r="G2170" t="s">
        <v>28</v>
      </c>
      <c r="H2170" s="1">
        <v>1000000001128</v>
      </c>
      <c r="I2170" s="1" t="s">
        <v>73</v>
      </c>
      <c r="J2170" s="1" t="s">
        <v>73</v>
      </c>
      <c r="K2170" s="6" t="s">
        <v>5742</v>
      </c>
      <c r="L2170" t="s">
        <v>13</v>
      </c>
      <c r="M2170" t="s">
        <v>28</v>
      </c>
      <c r="N2170" s="6" t="s">
        <v>5742</v>
      </c>
      <c r="O2170" t="s">
        <v>28</v>
      </c>
      <c r="P2170" t="s">
        <v>28</v>
      </c>
      <c r="Q2170" t="s">
        <v>28</v>
      </c>
      <c r="R2170" s="7" t="s">
        <v>5743</v>
      </c>
      <c r="S2170" s="8">
        <f>R2170/N2170 * -1</f>
      </c>
      <c r="T2170">
        <f>VLOOKUP(H2170,SKU_PORKMEAT!A2:D683,{3},FALSE)</f>
      </c>
      <c r="U2170" s="1">
        <f>VLOOKUP(UPPER(IF(IFERROR(VLOOKUP(E2170,SOTC_PORKMEAT!A2:B5441,{2},FALSE), TRUE)=TRUE, VLOOKUP(E2170,PICKUP_PORKMEAT!A2:B559,{2},FALSE),VLOOKUP(E2170,SOTC_PORKMEAT!A2:B5441,{2},FALSE))), CUSTOMERS_PORKMEAT!A2:C951,{3},FALSE)</f>
      </c>
      <c r="V2170" s="1">
        <f>VLOOKUP(UPPER(IF(IFERROR(VLOOKUP(E2170,SOTC_PORKMEAT!A2:B5441,{2},FALSE), TRUE)=TRUE, VLOOKUP(E2170,PICKUP_PORKMEAT!A2:B559,{2},FALSE),VLOOKUP(E2170,SOTC_PORKMEAT!A2:B5441,{2},FALSE))), CUSTOMERS_PORKMEAT!A2:D951,{4},FALSE)</f>
      </c>
      <c r="W2170" s="1">
        <f>VLOOKUP(H2170,SKU_PORKMEAT!A2:D683,{4},FALSE)</f>
      </c>
      <c r="X2170" s="1">
        <v>15</v>
      </c>
      <c r="Y2170" t="s">
        <v>139</v>
      </c>
    </row>
    <row r="2171" spans="1:25" x14ac:dyDescent="0.25">
      <c r="A2171" s="1">
        <v>2024</v>
      </c>
      <c r="B2171" s="1" t="s">
        <v>24</v>
      </c>
      <c r="C2171" s="1" t="s">
        <v>5573</v>
      </c>
      <c r="D2171" s="1" t="s">
        <v>5744</v>
      </c>
      <c r="E2171" s="1">
        <v>2100124887</v>
      </c>
      <c r="F2171" s="1" t="s">
        <v>139</v>
      </c>
      <c r="G2171" t="s">
        <v>28</v>
      </c>
      <c r="H2171" s="1">
        <v>1000000001128</v>
      </c>
      <c r="I2171" s="1" t="s">
        <v>73</v>
      </c>
      <c r="J2171" s="1" t="s">
        <v>73</v>
      </c>
      <c r="K2171" s="6" t="s">
        <v>5745</v>
      </c>
      <c r="L2171" t="s">
        <v>13</v>
      </c>
      <c r="M2171" t="s">
        <v>28</v>
      </c>
      <c r="N2171" s="6" t="s">
        <v>5745</v>
      </c>
      <c r="O2171" t="s">
        <v>28</v>
      </c>
      <c r="P2171" t="s">
        <v>28</v>
      </c>
      <c r="Q2171" t="s">
        <v>28</v>
      </c>
      <c r="R2171" s="7" t="s">
        <v>5746</v>
      </c>
      <c r="S2171" s="8">
        <f>R2171/N2171 * -1</f>
      </c>
      <c r="T2171">
        <f>VLOOKUP(H2171,SKU_PORKMEAT!A2:D683,{3},FALSE)</f>
      </c>
      <c r="U2171" s="1">
        <f>VLOOKUP(UPPER(IF(IFERROR(VLOOKUP(E2171,SOTC_PORKMEAT!A2:B5441,{2},FALSE), TRUE)=TRUE, VLOOKUP(E2171,PICKUP_PORKMEAT!A2:B559,{2},FALSE),VLOOKUP(E2171,SOTC_PORKMEAT!A2:B5441,{2},FALSE))), CUSTOMERS_PORKMEAT!A2:C951,{3},FALSE)</f>
      </c>
      <c r="V2171" s="1">
        <f>VLOOKUP(UPPER(IF(IFERROR(VLOOKUP(E2171,SOTC_PORKMEAT!A2:B5441,{2},FALSE), TRUE)=TRUE, VLOOKUP(E2171,PICKUP_PORKMEAT!A2:B559,{2},FALSE),VLOOKUP(E2171,SOTC_PORKMEAT!A2:B5441,{2},FALSE))), CUSTOMERS_PORKMEAT!A2:D951,{4},FALSE)</f>
      </c>
      <c r="W2171" s="1">
        <f>VLOOKUP(H2171,SKU_PORKMEAT!A2:D683,{4},FALSE)</f>
      </c>
      <c r="X2171" s="1">
        <v>15</v>
      </c>
      <c r="Y2171" t="s">
        <v>139</v>
      </c>
    </row>
    <row r="2172" spans="1:25" x14ac:dyDescent="0.25">
      <c r="A2172" s="1">
        <v>2024</v>
      </c>
      <c r="B2172" s="1" t="s">
        <v>24</v>
      </c>
      <c r="C2172" s="1" t="s">
        <v>5573</v>
      </c>
      <c r="D2172" s="1" t="s">
        <v>5747</v>
      </c>
      <c r="E2172" s="1">
        <v>2100124889</v>
      </c>
      <c r="F2172" s="1" t="s">
        <v>139</v>
      </c>
      <c r="G2172" t="s">
        <v>28</v>
      </c>
      <c r="H2172" s="1">
        <v>1000000001128</v>
      </c>
      <c r="I2172" s="1" t="s">
        <v>73</v>
      </c>
      <c r="J2172" s="1" t="s">
        <v>73</v>
      </c>
      <c r="K2172" s="6" t="s">
        <v>5748</v>
      </c>
      <c r="L2172" t="s">
        <v>13</v>
      </c>
      <c r="M2172" t="s">
        <v>28</v>
      </c>
      <c r="N2172" s="6" t="s">
        <v>5748</v>
      </c>
      <c r="O2172" t="s">
        <v>28</v>
      </c>
      <c r="P2172" t="s">
        <v>28</v>
      </c>
      <c r="Q2172" t="s">
        <v>28</v>
      </c>
      <c r="R2172" s="7" t="s">
        <v>5749</v>
      </c>
      <c r="S2172" s="8">
        <f>R2172/N2172 * -1</f>
      </c>
      <c r="T2172">
        <f>VLOOKUP(H2172,SKU_PORKMEAT!A2:D683,{3},FALSE)</f>
      </c>
      <c r="U2172" s="1">
        <f>VLOOKUP(UPPER(IF(IFERROR(VLOOKUP(E2172,SOTC_PORKMEAT!A2:B5441,{2},FALSE), TRUE)=TRUE, VLOOKUP(E2172,PICKUP_PORKMEAT!A2:B559,{2},FALSE),VLOOKUP(E2172,SOTC_PORKMEAT!A2:B5441,{2},FALSE))), CUSTOMERS_PORKMEAT!A2:C951,{3},FALSE)</f>
      </c>
      <c r="V2172" s="1">
        <f>VLOOKUP(UPPER(IF(IFERROR(VLOOKUP(E2172,SOTC_PORKMEAT!A2:B5441,{2},FALSE), TRUE)=TRUE, VLOOKUP(E2172,PICKUP_PORKMEAT!A2:B559,{2},FALSE),VLOOKUP(E2172,SOTC_PORKMEAT!A2:B5441,{2},FALSE))), CUSTOMERS_PORKMEAT!A2:D951,{4},FALSE)</f>
      </c>
      <c r="W2172" s="1">
        <f>VLOOKUP(H2172,SKU_PORKMEAT!A2:D683,{4},FALSE)</f>
      </c>
      <c r="X2172" s="1">
        <v>15</v>
      </c>
      <c r="Y2172" t="s">
        <v>139</v>
      </c>
    </row>
    <row r="2173" spans="1:25" x14ac:dyDescent="0.25">
      <c r="A2173" s="1">
        <v>2024</v>
      </c>
      <c r="B2173" s="1" t="s">
        <v>24</v>
      </c>
      <c r="C2173" s="1" t="s">
        <v>5573</v>
      </c>
      <c r="D2173" s="1" t="s">
        <v>5750</v>
      </c>
      <c r="E2173" s="1">
        <v>2100124890</v>
      </c>
      <c r="F2173" s="1" t="s">
        <v>139</v>
      </c>
      <c r="G2173" t="s">
        <v>28</v>
      </c>
      <c r="H2173" s="1">
        <v>1000000001128</v>
      </c>
      <c r="I2173" s="1" t="s">
        <v>73</v>
      </c>
      <c r="J2173" s="1" t="s">
        <v>73</v>
      </c>
      <c r="K2173" s="6" t="s">
        <v>5751</v>
      </c>
      <c r="L2173" t="s">
        <v>13</v>
      </c>
      <c r="M2173" t="s">
        <v>28</v>
      </c>
      <c r="N2173" s="6" t="s">
        <v>5751</v>
      </c>
      <c r="O2173" t="s">
        <v>28</v>
      </c>
      <c r="P2173" t="s">
        <v>28</v>
      </c>
      <c r="Q2173" t="s">
        <v>28</v>
      </c>
      <c r="R2173" s="7" t="s">
        <v>5752</v>
      </c>
      <c r="S2173" s="8">
        <f>R2173/N2173 * -1</f>
      </c>
      <c r="T2173">
        <f>VLOOKUP(H2173,SKU_PORKMEAT!A2:D683,{3},FALSE)</f>
      </c>
      <c r="U2173" s="1">
        <f>VLOOKUP(UPPER(IF(IFERROR(VLOOKUP(E2173,SOTC_PORKMEAT!A2:B5441,{2},FALSE), TRUE)=TRUE, VLOOKUP(E2173,PICKUP_PORKMEAT!A2:B559,{2},FALSE),VLOOKUP(E2173,SOTC_PORKMEAT!A2:B5441,{2},FALSE))), CUSTOMERS_PORKMEAT!A2:C951,{3},FALSE)</f>
      </c>
      <c r="V2173" s="1">
        <f>VLOOKUP(UPPER(IF(IFERROR(VLOOKUP(E2173,SOTC_PORKMEAT!A2:B5441,{2},FALSE), TRUE)=TRUE, VLOOKUP(E2173,PICKUP_PORKMEAT!A2:B559,{2},FALSE),VLOOKUP(E2173,SOTC_PORKMEAT!A2:B5441,{2},FALSE))), CUSTOMERS_PORKMEAT!A2:D951,{4},FALSE)</f>
      </c>
      <c r="W2173" s="1">
        <f>VLOOKUP(H2173,SKU_PORKMEAT!A2:D683,{4},FALSE)</f>
      </c>
      <c r="X2173" s="1">
        <v>15</v>
      </c>
      <c r="Y2173" t="s">
        <v>139</v>
      </c>
    </row>
    <row r="2174" spans="1:25" x14ac:dyDescent="0.25">
      <c r="A2174" s="1">
        <v>2024</v>
      </c>
      <c r="B2174" s="1" t="s">
        <v>24</v>
      </c>
      <c r="C2174" s="1" t="s">
        <v>5573</v>
      </c>
      <c r="D2174" s="1" t="s">
        <v>5753</v>
      </c>
      <c r="E2174" s="1">
        <v>2100124891</v>
      </c>
      <c r="F2174" s="1" t="s">
        <v>139</v>
      </c>
      <c r="G2174" t="s">
        <v>28</v>
      </c>
      <c r="H2174" s="1">
        <v>1000000001128</v>
      </c>
      <c r="I2174" s="1" t="s">
        <v>73</v>
      </c>
      <c r="J2174" s="1" t="s">
        <v>73</v>
      </c>
      <c r="K2174" s="6" t="s">
        <v>5754</v>
      </c>
      <c r="L2174" t="s">
        <v>13</v>
      </c>
      <c r="M2174" t="s">
        <v>28</v>
      </c>
      <c r="N2174" s="6" t="s">
        <v>5754</v>
      </c>
      <c r="O2174" t="s">
        <v>28</v>
      </c>
      <c r="P2174" t="s">
        <v>28</v>
      </c>
      <c r="Q2174" t="s">
        <v>28</v>
      </c>
      <c r="R2174" s="7" t="s">
        <v>5755</v>
      </c>
      <c r="S2174" s="8">
        <f>R2174/N2174 * -1</f>
      </c>
      <c r="T2174">
        <f>VLOOKUP(H2174,SKU_PORKMEAT!A2:D683,{3},FALSE)</f>
      </c>
      <c r="U2174" s="1">
        <f>VLOOKUP(UPPER(IF(IFERROR(VLOOKUP(E2174,SOTC_PORKMEAT!A2:B5441,{2},FALSE), TRUE)=TRUE, VLOOKUP(E2174,PICKUP_PORKMEAT!A2:B559,{2},FALSE),VLOOKUP(E2174,SOTC_PORKMEAT!A2:B5441,{2},FALSE))), CUSTOMERS_PORKMEAT!A2:C951,{3},FALSE)</f>
      </c>
      <c r="V2174" s="1">
        <f>VLOOKUP(UPPER(IF(IFERROR(VLOOKUP(E2174,SOTC_PORKMEAT!A2:B5441,{2},FALSE), TRUE)=TRUE, VLOOKUP(E2174,PICKUP_PORKMEAT!A2:B559,{2},FALSE),VLOOKUP(E2174,SOTC_PORKMEAT!A2:B5441,{2},FALSE))), CUSTOMERS_PORKMEAT!A2:D951,{4},FALSE)</f>
      </c>
      <c r="W2174" s="1">
        <f>VLOOKUP(H2174,SKU_PORKMEAT!A2:D683,{4},FALSE)</f>
      </c>
      <c r="X2174" s="1">
        <v>15</v>
      </c>
      <c r="Y2174" t="s">
        <v>139</v>
      </c>
    </row>
    <row r="2175" spans="1:25" x14ac:dyDescent="0.25">
      <c r="A2175" s="1">
        <v>2024</v>
      </c>
      <c r="B2175" s="1" t="s">
        <v>24</v>
      </c>
      <c r="C2175" s="1" t="s">
        <v>4168</v>
      </c>
      <c r="D2175" s="1" t="s">
        <v>5756</v>
      </c>
      <c r="E2175" s="1">
        <v>2100124844</v>
      </c>
      <c r="F2175" s="1" t="s">
        <v>139</v>
      </c>
      <c r="G2175" t="s">
        <v>28</v>
      </c>
      <c r="H2175" s="1">
        <v>1000000001127</v>
      </c>
      <c r="I2175" s="1" t="s">
        <v>50</v>
      </c>
      <c r="J2175" s="1" t="s">
        <v>50</v>
      </c>
      <c r="K2175" s="6" t="s">
        <v>5757</v>
      </c>
      <c r="L2175" t="s">
        <v>13</v>
      </c>
      <c r="M2175" t="s">
        <v>28</v>
      </c>
      <c r="N2175" s="6" t="s">
        <v>5757</v>
      </c>
      <c r="O2175" t="s">
        <v>28</v>
      </c>
      <c r="P2175" t="s">
        <v>28</v>
      </c>
      <c r="Q2175" t="s">
        <v>28</v>
      </c>
      <c r="R2175" s="7" t="s">
        <v>5758</v>
      </c>
      <c r="S2175" s="8">
        <f>R2175/N2175 * -1</f>
      </c>
      <c r="T2175">
        <f>VLOOKUP(H2175,SKU_PORKMEAT!A2:D683,{3},FALSE)</f>
      </c>
      <c r="U2175" s="1">
        <f>VLOOKUP(UPPER(IF(IFERROR(VLOOKUP(E2175,SOTC_PORKMEAT!A2:B5441,{2},FALSE), TRUE)=TRUE, VLOOKUP(E2175,PICKUP_PORKMEAT!A2:B559,{2},FALSE),VLOOKUP(E2175,SOTC_PORKMEAT!A2:B5441,{2},FALSE))), CUSTOMERS_PORKMEAT!A2:C951,{3},FALSE)</f>
      </c>
      <c r="V2175" s="1">
        <f>VLOOKUP(UPPER(IF(IFERROR(VLOOKUP(E2175,SOTC_PORKMEAT!A2:B5441,{2},FALSE), TRUE)=TRUE, VLOOKUP(E2175,PICKUP_PORKMEAT!A2:B559,{2},FALSE),VLOOKUP(E2175,SOTC_PORKMEAT!A2:B5441,{2},FALSE))), CUSTOMERS_PORKMEAT!A2:D951,{4},FALSE)</f>
      </c>
      <c r="W2175" s="1">
        <f>VLOOKUP(H2175,SKU_PORKMEAT!A2:D683,{4},FALSE)</f>
      </c>
      <c r="X2175" s="1">
        <v>15</v>
      </c>
      <c r="Y2175" t="s">
        <v>139</v>
      </c>
    </row>
    <row r="2176" spans="1:25" x14ac:dyDescent="0.25">
      <c r="A2176" s="1">
        <v>2024</v>
      </c>
      <c r="B2176" s="1" t="s">
        <v>24</v>
      </c>
      <c r="C2176" s="1" t="s">
        <v>4168</v>
      </c>
      <c r="D2176" s="1" t="s">
        <v>5759</v>
      </c>
      <c r="E2176" s="1">
        <v>2100124850</v>
      </c>
      <c r="F2176" s="1" t="s">
        <v>139</v>
      </c>
      <c r="G2176" t="s">
        <v>28</v>
      </c>
      <c r="H2176" s="1">
        <v>1000000001127</v>
      </c>
      <c r="I2176" s="1" t="s">
        <v>50</v>
      </c>
      <c r="J2176" s="1" t="s">
        <v>50</v>
      </c>
      <c r="K2176" s="6" t="s">
        <v>5760</v>
      </c>
      <c r="L2176" t="s">
        <v>13</v>
      </c>
      <c r="M2176" t="s">
        <v>28</v>
      </c>
      <c r="N2176" s="6" t="s">
        <v>5760</v>
      </c>
      <c r="O2176" t="s">
        <v>28</v>
      </c>
      <c r="P2176" t="s">
        <v>28</v>
      </c>
      <c r="Q2176" t="s">
        <v>28</v>
      </c>
      <c r="R2176" s="7" t="s">
        <v>5761</v>
      </c>
      <c r="S2176" s="8">
        <f>R2176/N2176 * -1</f>
      </c>
      <c r="T2176">
        <f>VLOOKUP(H2176,SKU_PORKMEAT!A2:D683,{3},FALSE)</f>
      </c>
      <c r="U2176" s="1">
        <f>VLOOKUP(UPPER(IF(IFERROR(VLOOKUP(E2176,SOTC_PORKMEAT!A2:B5441,{2},FALSE), TRUE)=TRUE, VLOOKUP(E2176,PICKUP_PORKMEAT!A2:B559,{2},FALSE),VLOOKUP(E2176,SOTC_PORKMEAT!A2:B5441,{2},FALSE))), CUSTOMERS_PORKMEAT!A2:C951,{3},FALSE)</f>
      </c>
      <c r="V2176" s="1">
        <f>VLOOKUP(UPPER(IF(IFERROR(VLOOKUP(E2176,SOTC_PORKMEAT!A2:B5441,{2},FALSE), TRUE)=TRUE, VLOOKUP(E2176,PICKUP_PORKMEAT!A2:B559,{2},FALSE),VLOOKUP(E2176,SOTC_PORKMEAT!A2:B5441,{2},FALSE))), CUSTOMERS_PORKMEAT!A2:D951,{4},FALSE)</f>
      </c>
      <c r="W2176" s="1">
        <f>VLOOKUP(H2176,SKU_PORKMEAT!A2:D683,{4},FALSE)</f>
      </c>
      <c r="X2176" s="1">
        <v>15</v>
      </c>
      <c r="Y2176" t="s">
        <v>139</v>
      </c>
    </row>
    <row r="2177" spans="1:25" x14ac:dyDescent="0.25">
      <c r="A2177" s="1">
        <v>2024</v>
      </c>
      <c r="B2177" s="1" t="s">
        <v>24</v>
      </c>
      <c r="C2177" s="1" t="s">
        <v>4168</v>
      </c>
      <c r="D2177" s="1" t="s">
        <v>5762</v>
      </c>
      <c r="E2177" s="1">
        <v>2100124867</v>
      </c>
      <c r="F2177" s="1" t="s">
        <v>139</v>
      </c>
      <c r="G2177" t="s">
        <v>28</v>
      </c>
      <c r="H2177" s="1">
        <v>1000000001128</v>
      </c>
      <c r="I2177" s="1" t="s">
        <v>73</v>
      </c>
      <c r="J2177" s="1" t="s">
        <v>73</v>
      </c>
      <c r="K2177" s="6" t="s">
        <v>5763</v>
      </c>
      <c r="L2177" t="s">
        <v>13</v>
      </c>
      <c r="M2177" t="s">
        <v>28</v>
      </c>
      <c r="N2177" s="6" t="s">
        <v>5763</v>
      </c>
      <c r="O2177" t="s">
        <v>28</v>
      </c>
      <c r="P2177" t="s">
        <v>28</v>
      </c>
      <c r="Q2177" t="s">
        <v>28</v>
      </c>
      <c r="R2177" s="7" t="s">
        <v>5764</v>
      </c>
      <c r="S2177" s="8">
        <f>R2177/N2177 * -1</f>
      </c>
      <c r="T2177">
        <f>VLOOKUP(H2177,SKU_PORKMEAT!A2:D683,{3},FALSE)</f>
      </c>
      <c r="U2177" s="1">
        <f>VLOOKUP(UPPER(IF(IFERROR(VLOOKUP(E2177,SOTC_PORKMEAT!A2:B5441,{2},FALSE), TRUE)=TRUE, VLOOKUP(E2177,PICKUP_PORKMEAT!A2:B559,{2},FALSE),VLOOKUP(E2177,SOTC_PORKMEAT!A2:B5441,{2},FALSE))), CUSTOMERS_PORKMEAT!A2:C951,{3},FALSE)</f>
      </c>
      <c r="V2177" s="1">
        <f>VLOOKUP(UPPER(IF(IFERROR(VLOOKUP(E2177,SOTC_PORKMEAT!A2:B5441,{2},FALSE), TRUE)=TRUE, VLOOKUP(E2177,PICKUP_PORKMEAT!A2:B559,{2},FALSE),VLOOKUP(E2177,SOTC_PORKMEAT!A2:B5441,{2},FALSE))), CUSTOMERS_PORKMEAT!A2:D951,{4},FALSE)</f>
      </c>
      <c r="W2177" s="1">
        <f>VLOOKUP(H2177,SKU_PORKMEAT!A2:D683,{4},FALSE)</f>
      </c>
      <c r="X2177" s="1">
        <v>15</v>
      </c>
      <c r="Y2177" t="s">
        <v>139</v>
      </c>
    </row>
    <row r="2178" spans="1:25" x14ac:dyDescent="0.25">
      <c r="A2178" s="1">
        <v>2024</v>
      </c>
      <c r="B2178" s="1" t="s">
        <v>24</v>
      </c>
      <c r="C2178" s="1" t="s">
        <v>4168</v>
      </c>
      <c r="D2178" s="1" t="s">
        <v>5765</v>
      </c>
      <c r="E2178" s="1">
        <v>2100124861</v>
      </c>
      <c r="F2178" s="1" t="s">
        <v>139</v>
      </c>
      <c r="G2178" t="s">
        <v>28</v>
      </c>
      <c r="H2178" s="1">
        <v>1000000001127</v>
      </c>
      <c r="I2178" s="1" t="s">
        <v>50</v>
      </c>
      <c r="J2178" s="1" t="s">
        <v>50</v>
      </c>
      <c r="K2178" s="6" t="s">
        <v>5766</v>
      </c>
      <c r="L2178" t="s">
        <v>13</v>
      </c>
      <c r="M2178" t="s">
        <v>28</v>
      </c>
      <c r="N2178" s="6" t="s">
        <v>5766</v>
      </c>
      <c r="O2178" t="s">
        <v>28</v>
      </c>
      <c r="P2178" t="s">
        <v>28</v>
      </c>
      <c r="Q2178" t="s">
        <v>28</v>
      </c>
      <c r="R2178" s="7" t="s">
        <v>5767</v>
      </c>
      <c r="S2178" s="8">
        <f>R2178/N2178 * -1</f>
      </c>
      <c r="T2178">
        <f>VLOOKUP(H2178,SKU_PORKMEAT!A2:D683,{3},FALSE)</f>
      </c>
      <c r="U2178" s="1">
        <f>VLOOKUP(UPPER(IF(IFERROR(VLOOKUP(E2178,SOTC_PORKMEAT!A2:B5441,{2},FALSE), TRUE)=TRUE, VLOOKUP(E2178,PICKUP_PORKMEAT!A2:B559,{2},FALSE),VLOOKUP(E2178,SOTC_PORKMEAT!A2:B5441,{2},FALSE))), CUSTOMERS_PORKMEAT!A2:C951,{3},FALSE)</f>
      </c>
      <c r="V2178" s="1">
        <f>VLOOKUP(UPPER(IF(IFERROR(VLOOKUP(E2178,SOTC_PORKMEAT!A2:B5441,{2},FALSE), TRUE)=TRUE, VLOOKUP(E2178,PICKUP_PORKMEAT!A2:B559,{2},FALSE),VLOOKUP(E2178,SOTC_PORKMEAT!A2:B5441,{2},FALSE))), CUSTOMERS_PORKMEAT!A2:D951,{4},FALSE)</f>
      </c>
      <c r="W2178" s="1">
        <f>VLOOKUP(H2178,SKU_PORKMEAT!A2:D683,{4},FALSE)</f>
      </c>
      <c r="X2178" s="1">
        <v>15</v>
      </c>
      <c r="Y2178" t="s">
        <v>139</v>
      </c>
    </row>
    <row r="2179" spans="1:25" x14ac:dyDescent="0.25">
      <c r="A2179" s="1">
        <v>2024</v>
      </c>
      <c r="B2179" s="1" t="s">
        <v>24</v>
      </c>
      <c r="C2179" s="1" t="s">
        <v>4168</v>
      </c>
      <c r="D2179" s="1" t="s">
        <v>5768</v>
      </c>
      <c r="E2179" s="1">
        <v>2100124882</v>
      </c>
      <c r="F2179" s="1" t="s">
        <v>177</v>
      </c>
      <c r="G2179" t="s">
        <v>28</v>
      </c>
      <c r="H2179" s="1">
        <v>1000000001127</v>
      </c>
      <c r="I2179" s="1" t="s">
        <v>50</v>
      </c>
      <c r="J2179" s="1" t="s">
        <v>50</v>
      </c>
      <c r="K2179" s="6" t="s">
        <v>1112</v>
      </c>
      <c r="L2179" t="s">
        <v>13</v>
      </c>
      <c r="M2179" t="s">
        <v>28</v>
      </c>
      <c r="N2179" s="6" t="s">
        <v>1112</v>
      </c>
      <c r="O2179" t="s">
        <v>28</v>
      </c>
      <c r="P2179" t="s">
        <v>28</v>
      </c>
      <c r="Q2179" t="s">
        <v>28</v>
      </c>
      <c r="R2179" s="7" t="s">
        <v>5769</v>
      </c>
      <c r="S2179" s="8">
        <f>R2179/N2179 * -1</f>
      </c>
      <c r="T2179">
        <f>VLOOKUP(H2179,SKU_PORKMEAT!A2:D683,{3},FALSE)</f>
      </c>
      <c r="U2179" s="1">
        <f>VLOOKUP(UPPER(IF(IFERROR(VLOOKUP(E2179,SOTC_PORKMEAT!A2:B5441,{2},FALSE), TRUE)=TRUE, VLOOKUP(E2179,PICKUP_PORKMEAT!A2:B559,{2},FALSE),VLOOKUP(E2179,SOTC_PORKMEAT!A2:B5441,{2},FALSE))), CUSTOMERS_PORKMEAT!A2:C951,{3},FALSE)</f>
      </c>
      <c r="V2179" s="1">
        <f>VLOOKUP(UPPER(IF(IFERROR(VLOOKUP(E2179,SOTC_PORKMEAT!A2:B5441,{2},FALSE), TRUE)=TRUE, VLOOKUP(E2179,PICKUP_PORKMEAT!A2:B559,{2},FALSE),VLOOKUP(E2179,SOTC_PORKMEAT!A2:B5441,{2},FALSE))), CUSTOMERS_PORKMEAT!A2:D951,{4},FALSE)</f>
      </c>
      <c r="W2179" s="1">
        <f>VLOOKUP(H2179,SKU_PORKMEAT!A2:D683,{4},FALSE)</f>
      </c>
      <c r="X2179" s="1">
        <v>15</v>
      </c>
      <c r="Y2179" t="s">
        <v>177</v>
      </c>
    </row>
    <row r="2180" spans="1:25" x14ac:dyDescent="0.25">
      <c r="A2180" s="1">
        <v>2024</v>
      </c>
      <c r="B2180" s="1" t="s">
        <v>24</v>
      </c>
      <c r="C2180" s="1" t="s">
        <v>4168</v>
      </c>
      <c r="D2180" s="1" t="s">
        <v>5770</v>
      </c>
      <c r="E2180" s="1">
        <v>2100124847</v>
      </c>
      <c r="F2180" s="1" t="s">
        <v>177</v>
      </c>
      <c r="G2180" t="s">
        <v>28</v>
      </c>
      <c r="H2180" s="1">
        <v>1000000001127</v>
      </c>
      <c r="I2180" s="1" t="s">
        <v>50</v>
      </c>
      <c r="J2180" s="1" t="s">
        <v>50</v>
      </c>
      <c r="K2180" s="6" t="s">
        <v>5771</v>
      </c>
      <c r="L2180" t="s">
        <v>13</v>
      </c>
      <c r="M2180" t="s">
        <v>28</v>
      </c>
      <c r="N2180" s="6" t="s">
        <v>5771</v>
      </c>
      <c r="O2180" t="s">
        <v>28</v>
      </c>
      <c r="P2180" t="s">
        <v>28</v>
      </c>
      <c r="Q2180" t="s">
        <v>28</v>
      </c>
      <c r="R2180" s="7" t="s">
        <v>5772</v>
      </c>
      <c r="S2180" s="8">
        <f>R2180/N2180 * -1</f>
      </c>
      <c r="T2180">
        <f>VLOOKUP(H2180,SKU_PORKMEAT!A2:D683,{3},FALSE)</f>
      </c>
      <c r="U2180" s="1">
        <f>VLOOKUP(UPPER(IF(IFERROR(VLOOKUP(E2180,SOTC_PORKMEAT!A2:B5441,{2},FALSE), TRUE)=TRUE, VLOOKUP(E2180,PICKUP_PORKMEAT!A2:B559,{2},FALSE),VLOOKUP(E2180,SOTC_PORKMEAT!A2:B5441,{2},FALSE))), CUSTOMERS_PORKMEAT!A2:C951,{3},FALSE)</f>
      </c>
      <c r="V2180" s="1">
        <f>VLOOKUP(UPPER(IF(IFERROR(VLOOKUP(E2180,SOTC_PORKMEAT!A2:B5441,{2},FALSE), TRUE)=TRUE, VLOOKUP(E2180,PICKUP_PORKMEAT!A2:B559,{2},FALSE),VLOOKUP(E2180,SOTC_PORKMEAT!A2:B5441,{2},FALSE))), CUSTOMERS_PORKMEAT!A2:D951,{4},FALSE)</f>
      </c>
      <c r="W2180" s="1">
        <f>VLOOKUP(H2180,SKU_PORKMEAT!A2:D683,{4},FALSE)</f>
      </c>
      <c r="X2180" s="1">
        <v>15</v>
      </c>
      <c r="Y2180" t="s">
        <v>177</v>
      </c>
    </row>
    <row r="2181" spans="1:25" x14ac:dyDescent="0.25">
      <c r="A2181" s="1">
        <v>2024</v>
      </c>
      <c r="B2181" s="1" t="s">
        <v>24</v>
      </c>
      <c r="C2181" s="1" t="s">
        <v>4168</v>
      </c>
      <c r="D2181" s="1" t="s">
        <v>5773</v>
      </c>
      <c r="E2181" s="1">
        <v>2100124883</v>
      </c>
      <c r="F2181" s="1" t="s">
        <v>177</v>
      </c>
      <c r="G2181" t="s">
        <v>28</v>
      </c>
      <c r="H2181" s="1">
        <v>1000000001127</v>
      </c>
      <c r="I2181" s="1" t="s">
        <v>50</v>
      </c>
      <c r="J2181" s="1" t="s">
        <v>50</v>
      </c>
      <c r="K2181" s="6" t="s">
        <v>3663</v>
      </c>
      <c r="L2181" t="s">
        <v>13</v>
      </c>
      <c r="M2181" t="s">
        <v>28</v>
      </c>
      <c r="N2181" s="6" t="s">
        <v>3663</v>
      </c>
      <c r="O2181" t="s">
        <v>28</v>
      </c>
      <c r="P2181" t="s">
        <v>28</v>
      </c>
      <c r="Q2181" t="s">
        <v>28</v>
      </c>
      <c r="R2181" s="7" t="s">
        <v>5774</v>
      </c>
      <c r="S2181" s="8">
        <f>R2181/N2181 * -1</f>
      </c>
      <c r="T2181">
        <f>VLOOKUP(H2181,SKU_PORKMEAT!A2:D683,{3},FALSE)</f>
      </c>
      <c r="U2181" s="1">
        <f>VLOOKUP(UPPER(IF(IFERROR(VLOOKUP(E2181,SOTC_PORKMEAT!A2:B5441,{2},FALSE), TRUE)=TRUE, VLOOKUP(E2181,PICKUP_PORKMEAT!A2:B559,{2},FALSE),VLOOKUP(E2181,SOTC_PORKMEAT!A2:B5441,{2},FALSE))), CUSTOMERS_PORKMEAT!A2:C951,{3},FALSE)</f>
      </c>
      <c r="V2181" s="1">
        <f>VLOOKUP(UPPER(IF(IFERROR(VLOOKUP(E2181,SOTC_PORKMEAT!A2:B5441,{2},FALSE), TRUE)=TRUE, VLOOKUP(E2181,PICKUP_PORKMEAT!A2:B559,{2},FALSE),VLOOKUP(E2181,SOTC_PORKMEAT!A2:B5441,{2},FALSE))), CUSTOMERS_PORKMEAT!A2:D951,{4},FALSE)</f>
      </c>
      <c r="W2181" s="1">
        <f>VLOOKUP(H2181,SKU_PORKMEAT!A2:D683,{4},FALSE)</f>
      </c>
      <c r="X2181" s="1">
        <v>15</v>
      </c>
      <c r="Y2181" t="s">
        <v>177</v>
      </c>
    </row>
    <row r="2182" spans="1:25" x14ac:dyDescent="0.25">
      <c r="A2182" s="1">
        <v>2024</v>
      </c>
      <c r="B2182" s="1" t="s">
        <v>24</v>
      </c>
      <c r="C2182" s="1" t="s">
        <v>4168</v>
      </c>
      <c r="D2182" s="1" t="s">
        <v>5775</v>
      </c>
      <c r="E2182" s="1">
        <v>2100124916</v>
      </c>
      <c r="F2182" s="1" t="s">
        <v>177</v>
      </c>
      <c r="G2182" t="s">
        <v>28</v>
      </c>
      <c r="H2182" s="1">
        <v>1000000001127</v>
      </c>
      <c r="I2182" s="1" t="s">
        <v>50</v>
      </c>
      <c r="J2182" s="1" t="s">
        <v>50</v>
      </c>
      <c r="K2182" s="6" t="s">
        <v>5776</v>
      </c>
      <c r="L2182" t="s">
        <v>13</v>
      </c>
      <c r="M2182" t="s">
        <v>28</v>
      </c>
      <c r="N2182" s="6" t="s">
        <v>5776</v>
      </c>
      <c r="O2182" t="s">
        <v>28</v>
      </c>
      <c r="P2182" t="s">
        <v>28</v>
      </c>
      <c r="Q2182" t="s">
        <v>28</v>
      </c>
      <c r="R2182" s="7" t="s">
        <v>5777</v>
      </c>
      <c r="S2182" s="8">
        <f>R2182/N2182 * -1</f>
      </c>
      <c r="T2182">
        <f>VLOOKUP(H2182,SKU_PORKMEAT!A2:D683,{3},FALSE)</f>
      </c>
      <c r="U2182" s="1">
        <f>VLOOKUP(UPPER(IF(IFERROR(VLOOKUP(E2182,SOTC_PORKMEAT!A2:B5441,{2},FALSE), TRUE)=TRUE, VLOOKUP(E2182,PICKUP_PORKMEAT!A2:B559,{2},FALSE),VLOOKUP(E2182,SOTC_PORKMEAT!A2:B5441,{2},FALSE))), CUSTOMERS_PORKMEAT!A2:C951,{3},FALSE)</f>
      </c>
      <c r="V2182" s="1">
        <f>VLOOKUP(UPPER(IF(IFERROR(VLOOKUP(E2182,SOTC_PORKMEAT!A2:B5441,{2},FALSE), TRUE)=TRUE, VLOOKUP(E2182,PICKUP_PORKMEAT!A2:B559,{2},FALSE),VLOOKUP(E2182,SOTC_PORKMEAT!A2:B5441,{2},FALSE))), CUSTOMERS_PORKMEAT!A2:D951,{4},FALSE)</f>
      </c>
      <c r="W2182" s="1">
        <f>VLOOKUP(H2182,SKU_PORKMEAT!A2:D683,{4},FALSE)</f>
      </c>
      <c r="X2182" s="1">
        <v>15</v>
      </c>
      <c r="Y2182" t="s">
        <v>177</v>
      </c>
    </row>
    <row r="2183" spans="1:25" x14ac:dyDescent="0.25">
      <c r="A2183" s="1">
        <v>2024</v>
      </c>
      <c r="B2183" s="1" t="s">
        <v>24</v>
      </c>
      <c r="C2183" s="1" t="s">
        <v>4168</v>
      </c>
      <c r="D2183" s="1" t="s">
        <v>5778</v>
      </c>
      <c r="E2183" s="1">
        <v>2100124878</v>
      </c>
      <c r="F2183" s="1" t="s">
        <v>177</v>
      </c>
      <c r="G2183" t="s">
        <v>28</v>
      </c>
      <c r="H2183" s="1">
        <v>1000000001127</v>
      </c>
      <c r="I2183" s="1" t="s">
        <v>50</v>
      </c>
      <c r="J2183" s="1" t="s">
        <v>50</v>
      </c>
      <c r="K2183" s="6" t="s">
        <v>5779</v>
      </c>
      <c r="L2183" t="s">
        <v>13</v>
      </c>
      <c r="M2183" t="s">
        <v>28</v>
      </c>
      <c r="N2183" s="6" t="s">
        <v>5779</v>
      </c>
      <c r="O2183" t="s">
        <v>28</v>
      </c>
      <c r="P2183" t="s">
        <v>28</v>
      </c>
      <c r="Q2183" t="s">
        <v>28</v>
      </c>
      <c r="R2183" s="7" t="s">
        <v>5780</v>
      </c>
      <c r="S2183" s="8">
        <f>R2183/N2183 * -1</f>
      </c>
      <c r="T2183">
        <f>VLOOKUP(H2183,SKU_PORKMEAT!A2:D683,{3},FALSE)</f>
      </c>
      <c r="U2183" s="1">
        <f>VLOOKUP(UPPER(IF(IFERROR(VLOOKUP(E2183,SOTC_PORKMEAT!A2:B5441,{2},FALSE), TRUE)=TRUE, VLOOKUP(E2183,PICKUP_PORKMEAT!A2:B559,{2},FALSE),VLOOKUP(E2183,SOTC_PORKMEAT!A2:B5441,{2},FALSE))), CUSTOMERS_PORKMEAT!A2:C951,{3},FALSE)</f>
      </c>
      <c r="V2183" s="1">
        <f>VLOOKUP(UPPER(IF(IFERROR(VLOOKUP(E2183,SOTC_PORKMEAT!A2:B5441,{2},FALSE), TRUE)=TRUE, VLOOKUP(E2183,PICKUP_PORKMEAT!A2:B559,{2},FALSE),VLOOKUP(E2183,SOTC_PORKMEAT!A2:B5441,{2},FALSE))), CUSTOMERS_PORKMEAT!A2:D951,{4},FALSE)</f>
      </c>
      <c r="W2183" s="1">
        <f>VLOOKUP(H2183,SKU_PORKMEAT!A2:D683,{4},FALSE)</f>
      </c>
      <c r="X2183" s="1">
        <v>15</v>
      </c>
      <c r="Y2183" t="s">
        <v>177</v>
      </c>
    </row>
    <row r="2184" spans="1:25" x14ac:dyDescent="0.25">
      <c r="A2184" s="1">
        <v>2024</v>
      </c>
      <c r="B2184" s="1" t="s">
        <v>24</v>
      </c>
      <c r="C2184" s="1" t="s">
        <v>4168</v>
      </c>
      <c r="D2184" s="1" t="s">
        <v>5781</v>
      </c>
      <c r="E2184" s="1">
        <v>2100124880</v>
      </c>
      <c r="F2184" s="1" t="s">
        <v>177</v>
      </c>
      <c r="G2184" t="s">
        <v>28</v>
      </c>
      <c r="H2184" s="1">
        <v>1000000001127</v>
      </c>
      <c r="I2184" s="1" t="s">
        <v>50</v>
      </c>
      <c r="J2184" s="1" t="s">
        <v>50</v>
      </c>
      <c r="K2184" s="6" t="s">
        <v>5782</v>
      </c>
      <c r="L2184" t="s">
        <v>13</v>
      </c>
      <c r="M2184" t="s">
        <v>28</v>
      </c>
      <c r="N2184" s="6" t="s">
        <v>5782</v>
      </c>
      <c r="O2184" t="s">
        <v>28</v>
      </c>
      <c r="P2184" t="s">
        <v>28</v>
      </c>
      <c r="Q2184" t="s">
        <v>28</v>
      </c>
      <c r="R2184" s="7" t="s">
        <v>5783</v>
      </c>
      <c r="S2184" s="8">
        <f>R2184/N2184 * -1</f>
      </c>
      <c r="T2184">
        <f>VLOOKUP(H2184,SKU_PORKMEAT!A2:D683,{3},FALSE)</f>
      </c>
      <c r="U2184" s="1">
        <f>VLOOKUP(UPPER(IF(IFERROR(VLOOKUP(E2184,SOTC_PORKMEAT!A2:B5441,{2},FALSE), TRUE)=TRUE, VLOOKUP(E2184,PICKUP_PORKMEAT!A2:B559,{2},FALSE),VLOOKUP(E2184,SOTC_PORKMEAT!A2:B5441,{2},FALSE))), CUSTOMERS_PORKMEAT!A2:C951,{3},FALSE)</f>
      </c>
      <c r="V2184" s="1">
        <f>VLOOKUP(UPPER(IF(IFERROR(VLOOKUP(E2184,SOTC_PORKMEAT!A2:B5441,{2},FALSE), TRUE)=TRUE, VLOOKUP(E2184,PICKUP_PORKMEAT!A2:B559,{2},FALSE),VLOOKUP(E2184,SOTC_PORKMEAT!A2:B5441,{2},FALSE))), CUSTOMERS_PORKMEAT!A2:D951,{4},FALSE)</f>
      </c>
      <c r="W2184" s="1">
        <f>VLOOKUP(H2184,SKU_PORKMEAT!A2:D683,{4},FALSE)</f>
      </c>
      <c r="X2184" s="1">
        <v>15</v>
      </c>
      <c r="Y2184" t="s">
        <v>177</v>
      </c>
    </row>
    <row r="2185" spans="1:25" x14ac:dyDescent="0.25">
      <c r="A2185" s="1">
        <v>2024</v>
      </c>
      <c r="B2185" s="1" t="s">
        <v>24</v>
      </c>
      <c r="C2185" s="1" t="s">
        <v>4168</v>
      </c>
      <c r="D2185" s="1" t="s">
        <v>5784</v>
      </c>
      <c r="E2185" s="1">
        <v>2100124827</v>
      </c>
      <c r="F2185" s="1" t="s">
        <v>351</v>
      </c>
      <c r="G2185" t="s">
        <v>28</v>
      </c>
      <c r="H2185" s="1">
        <v>1000000000728</v>
      </c>
      <c r="I2185" s="1" t="s">
        <v>564</v>
      </c>
      <c r="J2185" s="1" t="s">
        <v>564</v>
      </c>
      <c r="K2185" s="6" t="s">
        <v>5785</v>
      </c>
      <c r="L2185" t="s">
        <v>13</v>
      </c>
      <c r="M2185" t="s">
        <v>28</v>
      </c>
      <c r="N2185" s="6" t="s">
        <v>5785</v>
      </c>
      <c r="O2185" t="s">
        <v>28</v>
      </c>
      <c r="P2185" t="s">
        <v>28</v>
      </c>
      <c r="Q2185" t="s">
        <v>28</v>
      </c>
      <c r="R2185" s="7" t="s">
        <v>5786</v>
      </c>
      <c r="S2185" s="8">
        <f>R2185/N2185 * -1</f>
      </c>
      <c r="T2185">
        <f>VLOOKUP(H2185,SKU_PORKMEAT!A2:D683,{3},FALSE)</f>
      </c>
      <c r="U2185" s="1">
        <f>VLOOKUP(UPPER(IF(IFERROR(VLOOKUP(E2185,SOTC_PORKMEAT!A2:B5441,{2},FALSE), TRUE)=TRUE, VLOOKUP(E2185,PICKUP_PORKMEAT!A2:B559,{2},FALSE),VLOOKUP(E2185,SOTC_PORKMEAT!A2:B5441,{2},FALSE))), CUSTOMERS_PORKMEAT!A2:C951,{3},FALSE)</f>
      </c>
      <c r="V2185" s="1">
        <f>VLOOKUP(UPPER(IF(IFERROR(VLOOKUP(E2185,SOTC_PORKMEAT!A2:B5441,{2},FALSE), TRUE)=TRUE, VLOOKUP(E2185,PICKUP_PORKMEAT!A2:B559,{2},FALSE),VLOOKUP(E2185,SOTC_PORKMEAT!A2:B5441,{2},FALSE))), CUSTOMERS_PORKMEAT!A2:D951,{4},FALSE)</f>
      </c>
      <c r="W2185" s="1">
        <f>VLOOKUP(H2185,SKU_PORKMEAT!A2:D683,{4},FALSE)</f>
      </c>
      <c r="X2185" s="1">
        <v>19</v>
      </c>
      <c r="Y2185" t="s">
        <v>351</v>
      </c>
    </row>
    <row r="2186" spans="1:25" x14ac:dyDescent="0.25">
      <c r="A2186" s="1">
        <v>2024</v>
      </c>
      <c r="B2186" s="1" t="s">
        <v>24</v>
      </c>
      <c r="C2186" s="1" t="s">
        <v>4168</v>
      </c>
      <c r="D2186" s="1" t="s">
        <v>5784</v>
      </c>
      <c r="E2186" s="1">
        <v>2100124827</v>
      </c>
      <c r="F2186" s="1" t="s">
        <v>351</v>
      </c>
      <c r="G2186" t="s">
        <v>28</v>
      </c>
      <c r="H2186" s="1">
        <v>1000000001141</v>
      </c>
      <c r="I2186" s="1" t="s">
        <v>272</v>
      </c>
      <c r="J2186" s="1" t="s">
        <v>272</v>
      </c>
      <c r="K2186" s="6" t="s">
        <v>5787</v>
      </c>
      <c r="L2186" t="s">
        <v>13</v>
      </c>
      <c r="M2186" t="s">
        <v>28</v>
      </c>
      <c r="N2186" s="6" t="s">
        <v>5787</v>
      </c>
      <c r="O2186" t="s">
        <v>28</v>
      </c>
      <c r="P2186" t="s">
        <v>28</v>
      </c>
      <c r="Q2186" t="s">
        <v>28</v>
      </c>
      <c r="R2186" s="7" t="s">
        <v>5788</v>
      </c>
      <c r="S2186" s="8">
        <f>R2186/N2186 * -1</f>
      </c>
      <c r="T2186">
        <f>VLOOKUP(H2186,SKU_PORKMEAT!A2:D683,{3},FALSE)</f>
      </c>
      <c r="U2186" s="1">
        <f>VLOOKUP(UPPER(IF(IFERROR(VLOOKUP(E2186,SOTC_PORKMEAT!A2:B5441,{2},FALSE), TRUE)=TRUE, VLOOKUP(E2186,PICKUP_PORKMEAT!A2:B559,{2},FALSE),VLOOKUP(E2186,SOTC_PORKMEAT!A2:B5441,{2},FALSE))), CUSTOMERS_PORKMEAT!A2:C951,{3},FALSE)</f>
      </c>
      <c r="V2186" s="1">
        <f>VLOOKUP(UPPER(IF(IFERROR(VLOOKUP(E2186,SOTC_PORKMEAT!A2:B5441,{2},FALSE), TRUE)=TRUE, VLOOKUP(E2186,PICKUP_PORKMEAT!A2:B559,{2},FALSE),VLOOKUP(E2186,SOTC_PORKMEAT!A2:B5441,{2},FALSE))), CUSTOMERS_PORKMEAT!A2:D951,{4},FALSE)</f>
      </c>
      <c r="W2186" s="1">
        <f>VLOOKUP(H2186,SKU_PORKMEAT!A2:D683,{4},FALSE)</f>
      </c>
      <c r="X2186" s="1">
        <v>19</v>
      </c>
      <c r="Y2186" t="s">
        <v>351</v>
      </c>
    </row>
    <row r="2187" spans="1:25" x14ac:dyDescent="0.25">
      <c r="A2187" s="1">
        <v>2024</v>
      </c>
      <c r="B2187" s="1" t="s">
        <v>24</v>
      </c>
      <c r="C2187" s="1" t="s">
        <v>4168</v>
      </c>
      <c r="D2187" s="1" t="s">
        <v>5784</v>
      </c>
      <c r="E2187" s="1">
        <v>2100124827</v>
      </c>
      <c r="F2187" s="1" t="s">
        <v>351</v>
      </c>
      <c r="G2187" t="s">
        <v>28</v>
      </c>
      <c r="H2187" s="1">
        <v>1000000000669</v>
      </c>
      <c r="I2187" s="1" t="s">
        <v>189</v>
      </c>
      <c r="J2187" s="1" t="s">
        <v>189</v>
      </c>
      <c r="K2187" s="6" t="s">
        <v>5789</v>
      </c>
      <c r="L2187" t="s">
        <v>13</v>
      </c>
      <c r="M2187" t="s">
        <v>28</v>
      </c>
      <c r="N2187" s="6" t="s">
        <v>5789</v>
      </c>
      <c r="O2187" t="s">
        <v>28</v>
      </c>
      <c r="P2187" t="s">
        <v>28</v>
      </c>
      <c r="Q2187" t="s">
        <v>28</v>
      </c>
      <c r="R2187" s="7" t="s">
        <v>5790</v>
      </c>
      <c r="S2187" s="8">
        <f>R2187/N2187 * -1</f>
      </c>
      <c r="T2187">
        <f>VLOOKUP(H2187,SKU_PORKMEAT!A2:D683,{3},FALSE)</f>
      </c>
      <c r="U2187" s="1">
        <f>VLOOKUP(UPPER(IF(IFERROR(VLOOKUP(E2187,SOTC_PORKMEAT!A2:B5441,{2},FALSE), TRUE)=TRUE, VLOOKUP(E2187,PICKUP_PORKMEAT!A2:B559,{2},FALSE),VLOOKUP(E2187,SOTC_PORKMEAT!A2:B5441,{2},FALSE))), CUSTOMERS_PORKMEAT!A2:C951,{3},FALSE)</f>
      </c>
      <c r="V2187" s="1">
        <f>VLOOKUP(UPPER(IF(IFERROR(VLOOKUP(E2187,SOTC_PORKMEAT!A2:B5441,{2},FALSE), TRUE)=TRUE, VLOOKUP(E2187,PICKUP_PORKMEAT!A2:B559,{2},FALSE),VLOOKUP(E2187,SOTC_PORKMEAT!A2:B5441,{2},FALSE))), CUSTOMERS_PORKMEAT!A2:D951,{4},FALSE)</f>
      </c>
      <c r="W2187" s="1">
        <f>VLOOKUP(H2187,SKU_PORKMEAT!A2:D683,{4},FALSE)</f>
      </c>
      <c r="X2187" s="1">
        <v>19</v>
      </c>
      <c r="Y2187" t="s">
        <v>351</v>
      </c>
    </row>
    <row r="2188" spans="1:25" x14ac:dyDescent="0.25">
      <c r="A2188" s="1">
        <v>2024</v>
      </c>
      <c r="B2188" s="1" t="s">
        <v>24</v>
      </c>
      <c r="C2188" s="1" t="s">
        <v>4168</v>
      </c>
      <c r="D2188" s="1" t="s">
        <v>5784</v>
      </c>
      <c r="E2188" s="1">
        <v>2100124827</v>
      </c>
      <c r="F2188" s="1" t="s">
        <v>351</v>
      </c>
      <c r="G2188" t="s">
        <v>28</v>
      </c>
      <c r="H2188" s="1">
        <v>1000000001157</v>
      </c>
      <c r="I2188" s="1" t="s">
        <v>192</v>
      </c>
      <c r="J2188" s="1" t="s">
        <v>192</v>
      </c>
      <c r="K2188" s="6" t="s">
        <v>5791</v>
      </c>
      <c r="L2188" t="s">
        <v>13</v>
      </c>
      <c r="M2188" t="s">
        <v>28</v>
      </c>
      <c r="N2188" s="6" t="s">
        <v>5791</v>
      </c>
      <c r="O2188" t="s">
        <v>28</v>
      </c>
      <c r="P2188" t="s">
        <v>28</v>
      </c>
      <c r="Q2188" t="s">
        <v>28</v>
      </c>
      <c r="R2188" s="7" t="s">
        <v>5792</v>
      </c>
      <c r="S2188" s="8">
        <f>R2188/N2188 * -1</f>
      </c>
      <c r="T2188">
        <f>VLOOKUP(H2188,SKU_PORKMEAT!A2:D683,{3},FALSE)</f>
      </c>
      <c r="U2188" s="1">
        <f>VLOOKUP(UPPER(IF(IFERROR(VLOOKUP(E2188,SOTC_PORKMEAT!A2:B5441,{2},FALSE), TRUE)=TRUE, VLOOKUP(E2188,PICKUP_PORKMEAT!A2:B559,{2},FALSE),VLOOKUP(E2188,SOTC_PORKMEAT!A2:B5441,{2},FALSE))), CUSTOMERS_PORKMEAT!A2:C951,{3},FALSE)</f>
      </c>
      <c r="V2188" s="1">
        <f>VLOOKUP(UPPER(IF(IFERROR(VLOOKUP(E2188,SOTC_PORKMEAT!A2:B5441,{2},FALSE), TRUE)=TRUE, VLOOKUP(E2188,PICKUP_PORKMEAT!A2:B559,{2},FALSE),VLOOKUP(E2188,SOTC_PORKMEAT!A2:B5441,{2},FALSE))), CUSTOMERS_PORKMEAT!A2:D951,{4},FALSE)</f>
      </c>
      <c r="W2188" s="1">
        <f>VLOOKUP(H2188,SKU_PORKMEAT!A2:D683,{4},FALSE)</f>
      </c>
      <c r="X2188" s="1">
        <v>19</v>
      </c>
      <c r="Y2188" t="s">
        <v>351</v>
      </c>
    </row>
    <row r="2189" spans="1:25" x14ac:dyDescent="0.25">
      <c r="A2189" s="1">
        <v>2024</v>
      </c>
      <c r="B2189" s="1" t="s">
        <v>24</v>
      </c>
      <c r="C2189" s="1" t="s">
        <v>4168</v>
      </c>
      <c r="D2189" s="1" t="s">
        <v>5784</v>
      </c>
      <c r="E2189" s="1">
        <v>2100124827</v>
      </c>
      <c r="F2189" s="1" t="s">
        <v>351</v>
      </c>
      <c r="G2189" t="s">
        <v>28</v>
      </c>
      <c r="H2189" s="1">
        <v>1000000001178</v>
      </c>
      <c r="I2189" s="1" t="s">
        <v>569</v>
      </c>
      <c r="J2189" s="1" t="s">
        <v>569</v>
      </c>
      <c r="K2189" s="6" t="s">
        <v>5793</v>
      </c>
      <c r="L2189" t="s">
        <v>13</v>
      </c>
      <c r="M2189" t="s">
        <v>28</v>
      </c>
      <c r="N2189" s="6" t="s">
        <v>5793</v>
      </c>
      <c r="O2189" t="s">
        <v>28</v>
      </c>
      <c r="P2189" t="s">
        <v>28</v>
      </c>
      <c r="Q2189" t="s">
        <v>28</v>
      </c>
      <c r="R2189" s="7" t="s">
        <v>5794</v>
      </c>
      <c r="S2189" s="8">
        <f>R2189/N2189 * -1</f>
      </c>
      <c r="T2189">
        <f>VLOOKUP(H2189,SKU_PORKMEAT!A2:D683,{3},FALSE)</f>
      </c>
      <c r="U2189" s="1">
        <f>VLOOKUP(UPPER(IF(IFERROR(VLOOKUP(E2189,SOTC_PORKMEAT!A2:B5441,{2},FALSE), TRUE)=TRUE, VLOOKUP(E2189,PICKUP_PORKMEAT!A2:B559,{2},FALSE),VLOOKUP(E2189,SOTC_PORKMEAT!A2:B5441,{2},FALSE))), CUSTOMERS_PORKMEAT!A2:C951,{3},FALSE)</f>
      </c>
      <c r="V2189" s="1">
        <f>VLOOKUP(UPPER(IF(IFERROR(VLOOKUP(E2189,SOTC_PORKMEAT!A2:B5441,{2},FALSE), TRUE)=TRUE, VLOOKUP(E2189,PICKUP_PORKMEAT!A2:B559,{2},FALSE),VLOOKUP(E2189,SOTC_PORKMEAT!A2:B5441,{2},FALSE))), CUSTOMERS_PORKMEAT!A2:D951,{4},FALSE)</f>
      </c>
      <c r="W2189" s="1">
        <f>VLOOKUP(H2189,SKU_PORKMEAT!A2:D683,{4},FALSE)</f>
      </c>
      <c r="X2189" s="1">
        <v>19</v>
      </c>
      <c r="Y2189" t="s">
        <v>351</v>
      </c>
    </row>
    <row r="2190" spans="1:25" x14ac:dyDescent="0.25">
      <c r="A2190" s="1">
        <v>2024</v>
      </c>
      <c r="B2190" s="1" t="s">
        <v>24</v>
      </c>
      <c r="C2190" s="1" t="s">
        <v>4168</v>
      </c>
      <c r="D2190" s="1" t="s">
        <v>5784</v>
      </c>
      <c r="E2190" s="1">
        <v>2100124827</v>
      </c>
      <c r="F2190" s="1" t="s">
        <v>351</v>
      </c>
      <c r="G2190" t="s">
        <v>28</v>
      </c>
      <c r="H2190" s="1">
        <v>1000000001180</v>
      </c>
      <c r="I2190" s="1" t="s">
        <v>1804</v>
      </c>
      <c r="J2190" s="1" t="s">
        <v>1804</v>
      </c>
      <c r="K2190" s="6" t="s">
        <v>2882</v>
      </c>
      <c r="L2190" t="s">
        <v>13</v>
      </c>
      <c r="M2190" t="s">
        <v>28</v>
      </c>
      <c r="N2190" s="6" t="s">
        <v>2882</v>
      </c>
      <c r="O2190" t="s">
        <v>28</v>
      </c>
      <c r="P2190" t="s">
        <v>28</v>
      </c>
      <c r="Q2190" t="s">
        <v>28</v>
      </c>
      <c r="R2190" s="7" t="s">
        <v>5795</v>
      </c>
      <c r="S2190" s="8">
        <f>R2190/N2190 * -1</f>
      </c>
      <c r="T2190">
        <f>VLOOKUP(H2190,SKU_PORKMEAT!A2:D683,{3},FALSE)</f>
      </c>
      <c r="U2190" s="1">
        <f>VLOOKUP(UPPER(IF(IFERROR(VLOOKUP(E2190,SOTC_PORKMEAT!A2:B5441,{2},FALSE), TRUE)=TRUE, VLOOKUP(E2190,PICKUP_PORKMEAT!A2:B559,{2},FALSE),VLOOKUP(E2190,SOTC_PORKMEAT!A2:B5441,{2},FALSE))), CUSTOMERS_PORKMEAT!A2:C951,{3},FALSE)</f>
      </c>
      <c r="V2190" s="1">
        <f>VLOOKUP(UPPER(IF(IFERROR(VLOOKUP(E2190,SOTC_PORKMEAT!A2:B5441,{2},FALSE), TRUE)=TRUE, VLOOKUP(E2190,PICKUP_PORKMEAT!A2:B559,{2},FALSE),VLOOKUP(E2190,SOTC_PORKMEAT!A2:B5441,{2},FALSE))), CUSTOMERS_PORKMEAT!A2:D951,{4},FALSE)</f>
      </c>
      <c r="W2190" s="1">
        <f>VLOOKUP(H2190,SKU_PORKMEAT!A2:D683,{4},FALSE)</f>
      </c>
      <c r="X2190" s="1">
        <v>19</v>
      </c>
      <c r="Y2190" t="s">
        <v>351</v>
      </c>
    </row>
    <row r="2191" spans="1:25" x14ac:dyDescent="0.25">
      <c r="A2191" s="1">
        <v>2024</v>
      </c>
      <c r="B2191" s="1" t="s">
        <v>24</v>
      </c>
      <c r="C2191" s="1" t="s">
        <v>4168</v>
      </c>
      <c r="D2191" s="1" t="s">
        <v>5796</v>
      </c>
      <c r="E2191" s="1">
        <v>2100124863</v>
      </c>
      <c r="F2191" s="1" t="s">
        <v>200</v>
      </c>
      <c r="G2191" t="s">
        <v>28</v>
      </c>
      <c r="H2191" s="1">
        <v>1000000001127</v>
      </c>
      <c r="I2191" s="1" t="s">
        <v>50</v>
      </c>
      <c r="J2191" s="1" t="s">
        <v>50</v>
      </c>
      <c r="K2191" s="6" t="s">
        <v>5556</v>
      </c>
      <c r="L2191" t="s">
        <v>13</v>
      </c>
      <c r="M2191" t="s">
        <v>28</v>
      </c>
      <c r="N2191" s="6" t="s">
        <v>5556</v>
      </c>
      <c r="O2191" t="s">
        <v>28</v>
      </c>
      <c r="P2191" t="s">
        <v>28</v>
      </c>
      <c r="Q2191" t="s">
        <v>28</v>
      </c>
      <c r="R2191" s="7" t="s">
        <v>5797</v>
      </c>
      <c r="S2191" s="8">
        <f>R2191/N2191 * -1</f>
      </c>
      <c r="T2191">
        <f>VLOOKUP(H2191,SKU_PORKMEAT!A2:D683,{3},FALSE)</f>
      </c>
      <c r="U2191" s="1">
        <f>VLOOKUP(UPPER(IF(IFERROR(VLOOKUP(E2191,SOTC_PORKMEAT!A2:B5441,{2},FALSE), TRUE)=TRUE, VLOOKUP(E2191,PICKUP_PORKMEAT!A2:B559,{2},FALSE),VLOOKUP(E2191,SOTC_PORKMEAT!A2:B5441,{2},FALSE))), CUSTOMERS_PORKMEAT!A2:C951,{3},FALSE)</f>
      </c>
      <c r="V2191" s="1">
        <f>VLOOKUP(UPPER(IF(IFERROR(VLOOKUP(E2191,SOTC_PORKMEAT!A2:B5441,{2},FALSE), TRUE)=TRUE, VLOOKUP(E2191,PICKUP_PORKMEAT!A2:B559,{2},FALSE),VLOOKUP(E2191,SOTC_PORKMEAT!A2:B5441,{2},FALSE))), CUSTOMERS_PORKMEAT!A2:D951,{4},FALSE)</f>
      </c>
      <c r="W2191" s="1">
        <f>VLOOKUP(H2191,SKU_PORKMEAT!A2:D683,{4},FALSE)</f>
      </c>
      <c r="X2191" s="1">
        <v>15</v>
      </c>
      <c r="Y2191" t="s">
        <v>200</v>
      </c>
    </row>
    <row r="2192" spans="1:25" x14ac:dyDescent="0.25">
      <c r="A2192" s="1">
        <v>2024</v>
      </c>
      <c r="B2192" s="1" t="s">
        <v>24</v>
      </c>
      <c r="C2192" s="1" t="s">
        <v>4270</v>
      </c>
      <c r="D2192" s="1" t="s">
        <v>5798</v>
      </c>
      <c r="E2192" s="1">
        <v>2100124254</v>
      </c>
      <c r="F2192" s="1" t="s">
        <v>369</v>
      </c>
      <c r="G2192" t="s">
        <v>28</v>
      </c>
      <c r="H2192" s="1">
        <v>1000000001131</v>
      </c>
      <c r="I2192" s="1" t="s">
        <v>55</v>
      </c>
      <c r="J2192" s="1" t="s">
        <v>55</v>
      </c>
      <c r="K2192" s="6" t="s">
        <v>5799</v>
      </c>
      <c r="L2192" t="s">
        <v>13</v>
      </c>
      <c r="M2192" t="s">
        <v>28</v>
      </c>
      <c r="N2192" s="6" t="s">
        <v>5799</v>
      </c>
      <c r="O2192" t="s">
        <v>28</v>
      </c>
      <c r="P2192" t="s">
        <v>28</v>
      </c>
      <c r="Q2192" t="s">
        <v>28</v>
      </c>
      <c r="R2192" s="7" t="s">
        <v>5800</v>
      </c>
      <c r="S2192" s="8">
        <f>R2192/N2192 * -1</f>
      </c>
      <c r="T2192">
        <f>VLOOKUP(H2192,SKU_PORKMEAT!A2:D683,{3},FALSE)</f>
      </c>
      <c r="U2192" s="1">
        <f>VLOOKUP(UPPER(IF(IFERROR(VLOOKUP(E2192,SOTC_PORKMEAT!A2:B5441,{2},FALSE), TRUE)=TRUE, VLOOKUP(E2192,PICKUP_PORKMEAT!A2:B559,{2},FALSE),VLOOKUP(E2192,SOTC_PORKMEAT!A2:B5441,{2},FALSE))), CUSTOMERS_PORKMEAT!A2:C951,{3},FALSE)</f>
      </c>
      <c r="V2192" s="1">
        <f>VLOOKUP(UPPER(IF(IFERROR(VLOOKUP(E2192,SOTC_PORKMEAT!A2:B5441,{2},FALSE), TRUE)=TRUE, VLOOKUP(E2192,PICKUP_PORKMEAT!A2:B559,{2},FALSE),VLOOKUP(E2192,SOTC_PORKMEAT!A2:B5441,{2},FALSE))), CUSTOMERS_PORKMEAT!A2:D951,{4},FALSE)</f>
      </c>
      <c r="W2192" s="1">
        <f>VLOOKUP(H2192,SKU_PORKMEAT!A2:D683,{4},FALSE)</f>
      </c>
      <c r="X2192" s="1">
        <v>10</v>
      </c>
      <c r="Y2192" t="s">
        <v>369</v>
      </c>
    </row>
    <row r="2193" spans="1:25" x14ac:dyDescent="0.25">
      <c r="A2193" s="1">
        <v>2024</v>
      </c>
      <c r="B2193" s="1" t="s">
        <v>24</v>
      </c>
      <c r="C2193" s="1" t="s">
        <v>4168</v>
      </c>
      <c r="D2193" s="1" t="s">
        <v>5801</v>
      </c>
      <c r="E2193" s="1">
        <v>2100124807</v>
      </c>
      <c r="F2193" s="1" t="s">
        <v>215</v>
      </c>
      <c r="G2193" t="s">
        <v>28</v>
      </c>
      <c r="H2193" s="1">
        <v>1000000001127</v>
      </c>
      <c r="I2193" s="1" t="s">
        <v>50</v>
      </c>
      <c r="J2193" s="1" t="s">
        <v>50</v>
      </c>
      <c r="K2193" s="6" t="s">
        <v>5802</v>
      </c>
      <c r="L2193" t="s">
        <v>13</v>
      </c>
      <c r="M2193" t="s">
        <v>28</v>
      </c>
      <c r="N2193" s="6" t="s">
        <v>5802</v>
      </c>
      <c r="O2193" t="s">
        <v>28</v>
      </c>
      <c r="P2193" t="s">
        <v>28</v>
      </c>
      <c r="Q2193" t="s">
        <v>28</v>
      </c>
      <c r="R2193" s="7" t="s">
        <v>5803</v>
      </c>
      <c r="S2193" s="8">
        <f>R2193/N2193 * -1</f>
      </c>
      <c r="T2193">
        <f>VLOOKUP(H2193,SKU_PORKMEAT!A2:D683,{3},FALSE)</f>
      </c>
      <c r="U2193" s="1">
        <f>VLOOKUP(UPPER(IF(IFERROR(VLOOKUP(E2193,SOTC_PORKMEAT!A2:B5441,{2},FALSE), TRUE)=TRUE, VLOOKUP(E2193,PICKUP_PORKMEAT!A2:B559,{2},FALSE),VLOOKUP(E2193,SOTC_PORKMEAT!A2:B5441,{2},FALSE))), CUSTOMERS_PORKMEAT!A2:C951,{3},FALSE)</f>
      </c>
      <c r="V2193" s="1">
        <f>VLOOKUP(UPPER(IF(IFERROR(VLOOKUP(E2193,SOTC_PORKMEAT!A2:B5441,{2},FALSE), TRUE)=TRUE, VLOOKUP(E2193,PICKUP_PORKMEAT!A2:B559,{2},FALSE),VLOOKUP(E2193,SOTC_PORKMEAT!A2:B5441,{2},FALSE))), CUSTOMERS_PORKMEAT!A2:D951,{4},FALSE)</f>
      </c>
      <c r="W2193" s="1">
        <f>VLOOKUP(H2193,SKU_PORKMEAT!A2:D683,{4},FALSE)</f>
      </c>
      <c r="X2193" s="1">
        <v>15</v>
      </c>
      <c r="Y2193" t="s">
        <v>215</v>
      </c>
    </row>
    <row r="2194" spans="1:25" x14ac:dyDescent="0.25">
      <c r="A2194" s="1">
        <v>2024</v>
      </c>
      <c r="B2194" s="1" t="s">
        <v>24</v>
      </c>
      <c r="C2194" s="1" t="s">
        <v>4168</v>
      </c>
      <c r="D2194" s="1" t="s">
        <v>5804</v>
      </c>
      <c r="E2194" s="1">
        <v>2100124840</v>
      </c>
      <c r="F2194" s="1" t="s">
        <v>223</v>
      </c>
      <c r="G2194" t="s">
        <v>28</v>
      </c>
      <c r="H2194" s="1">
        <v>1000000001127</v>
      </c>
      <c r="I2194" s="1" t="s">
        <v>50</v>
      </c>
      <c r="J2194" s="1" t="s">
        <v>50</v>
      </c>
      <c r="K2194" s="6" t="s">
        <v>3777</v>
      </c>
      <c r="L2194" t="s">
        <v>13</v>
      </c>
      <c r="M2194" t="s">
        <v>28</v>
      </c>
      <c r="N2194" s="6" t="s">
        <v>3777</v>
      </c>
      <c r="O2194" t="s">
        <v>28</v>
      </c>
      <c r="P2194" t="s">
        <v>28</v>
      </c>
      <c r="Q2194" t="s">
        <v>28</v>
      </c>
      <c r="R2194" s="7" t="s">
        <v>5805</v>
      </c>
      <c r="S2194" s="8">
        <f>R2194/N2194 * -1</f>
      </c>
      <c r="T2194">
        <f>VLOOKUP(H2194,SKU_PORKMEAT!A2:D683,{3},FALSE)</f>
      </c>
      <c r="U2194" s="1">
        <f>VLOOKUP(UPPER(IF(IFERROR(VLOOKUP(E2194,SOTC_PORKMEAT!A2:B5441,{2},FALSE), TRUE)=TRUE, VLOOKUP(E2194,PICKUP_PORKMEAT!A2:B559,{2},FALSE),VLOOKUP(E2194,SOTC_PORKMEAT!A2:B5441,{2},FALSE))), CUSTOMERS_PORKMEAT!A2:C951,{3},FALSE)</f>
      </c>
      <c r="V2194" s="1">
        <f>VLOOKUP(UPPER(IF(IFERROR(VLOOKUP(E2194,SOTC_PORKMEAT!A2:B5441,{2},FALSE), TRUE)=TRUE, VLOOKUP(E2194,PICKUP_PORKMEAT!A2:B559,{2},FALSE),VLOOKUP(E2194,SOTC_PORKMEAT!A2:B5441,{2},FALSE))), CUSTOMERS_PORKMEAT!A2:D951,{4},FALSE)</f>
      </c>
      <c r="W2194" s="1">
        <f>VLOOKUP(H2194,SKU_PORKMEAT!A2:D683,{4},FALSE)</f>
      </c>
      <c r="X2194" s="1">
        <v>15</v>
      </c>
      <c r="Y2194" t="s">
        <v>223</v>
      </c>
    </row>
    <row r="2195" spans="1:25" x14ac:dyDescent="0.25">
      <c r="A2195" s="1">
        <v>2024</v>
      </c>
      <c r="B2195" s="1" t="s">
        <v>24</v>
      </c>
      <c r="C2195" s="1" t="s">
        <v>4168</v>
      </c>
      <c r="D2195" s="1" t="s">
        <v>5806</v>
      </c>
      <c r="E2195" s="1">
        <v>2100124808</v>
      </c>
      <c r="F2195" s="1" t="s">
        <v>227</v>
      </c>
      <c r="G2195" t="s">
        <v>28</v>
      </c>
      <c r="H2195" s="1">
        <v>1000000001127</v>
      </c>
      <c r="I2195" s="1" t="s">
        <v>50</v>
      </c>
      <c r="J2195" s="1" t="s">
        <v>50</v>
      </c>
      <c r="K2195" s="6" t="s">
        <v>5807</v>
      </c>
      <c r="L2195" t="s">
        <v>13</v>
      </c>
      <c r="M2195" t="s">
        <v>28</v>
      </c>
      <c r="N2195" s="6" t="s">
        <v>5807</v>
      </c>
      <c r="O2195" t="s">
        <v>28</v>
      </c>
      <c r="P2195" t="s">
        <v>28</v>
      </c>
      <c r="Q2195" t="s">
        <v>28</v>
      </c>
      <c r="R2195" s="7" t="s">
        <v>5808</v>
      </c>
      <c r="S2195" s="8">
        <f>R2195/N2195 * -1</f>
      </c>
      <c r="T2195">
        <f>VLOOKUP(H2195,SKU_PORKMEAT!A2:D683,{3},FALSE)</f>
      </c>
      <c r="U2195" s="1">
        <f>VLOOKUP(UPPER(IF(IFERROR(VLOOKUP(E2195,SOTC_PORKMEAT!A2:B5441,{2},FALSE), TRUE)=TRUE, VLOOKUP(E2195,PICKUP_PORKMEAT!A2:B559,{2},FALSE),VLOOKUP(E2195,SOTC_PORKMEAT!A2:B5441,{2},FALSE))), CUSTOMERS_PORKMEAT!A2:C951,{3},FALSE)</f>
      </c>
      <c r="V2195" s="1">
        <f>VLOOKUP(UPPER(IF(IFERROR(VLOOKUP(E2195,SOTC_PORKMEAT!A2:B5441,{2},FALSE), TRUE)=TRUE, VLOOKUP(E2195,PICKUP_PORKMEAT!A2:B559,{2},FALSE),VLOOKUP(E2195,SOTC_PORKMEAT!A2:B5441,{2},FALSE))), CUSTOMERS_PORKMEAT!A2:D951,{4},FALSE)</f>
      </c>
      <c r="W2195" s="1">
        <f>VLOOKUP(H2195,SKU_PORKMEAT!A2:D683,{4},FALSE)</f>
      </c>
      <c r="X2195" s="1">
        <v>15</v>
      </c>
      <c r="Y2195" t="s">
        <v>227</v>
      </c>
    </row>
    <row r="2196" spans="1:25" x14ac:dyDescent="0.25">
      <c r="A2196" s="1">
        <v>2024</v>
      </c>
      <c r="B2196" s="1" t="s">
        <v>24</v>
      </c>
      <c r="C2196" s="1" t="s">
        <v>4168</v>
      </c>
      <c r="D2196" s="1" t="s">
        <v>5809</v>
      </c>
      <c r="E2196" s="1">
        <v>2100124857</v>
      </c>
      <c r="F2196" s="1" t="s">
        <v>235</v>
      </c>
      <c r="G2196" t="s">
        <v>28</v>
      </c>
      <c r="H2196" s="1">
        <v>1000000001127</v>
      </c>
      <c r="I2196" s="1" t="s">
        <v>50</v>
      </c>
      <c r="J2196" s="1" t="s">
        <v>50</v>
      </c>
      <c r="K2196" s="6" t="s">
        <v>1109</v>
      </c>
      <c r="L2196" t="s">
        <v>13</v>
      </c>
      <c r="M2196" t="s">
        <v>28</v>
      </c>
      <c r="N2196" s="6" t="s">
        <v>1109</v>
      </c>
      <c r="O2196" t="s">
        <v>28</v>
      </c>
      <c r="P2196" t="s">
        <v>28</v>
      </c>
      <c r="Q2196" t="s">
        <v>28</v>
      </c>
      <c r="R2196" s="7" t="s">
        <v>5810</v>
      </c>
      <c r="S2196" s="8">
        <f>R2196/N2196 * -1</f>
      </c>
      <c r="T2196">
        <f>VLOOKUP(H2196,SKU_PORKMEAT!A2:D683,{3},FALSE)</f>
      </c>
      <c r="U2196" s="1">
        <f>VLOOKUP(UPPER(IF(IFERROR(VLOOKUP(E2196,SOTC_PORKMEAT!A2:B5441,{2},FALSE), TRUE)=TRUE, VLOOKUP(E2196,PICKUP_PORKMEAT!A2:B559,{2},FALSE),VLOOKUP(E2196,SOTC_PORKMEAT!A2:B5441,{2},FALSE))), CUSTOMERS_PORKMEAT!A2:C951,{3},FALSE)</f>
      </c>
      <c r="V2196" s="1">
        <f>VLOOKUP(UPPER(IF(IFERROR(VLOOKUP(E2196,SOTC_PORKMEAT!A2:B5441,{2},FALSE), TRUE)=TRUE, VLOOKUP(E2196,PICKUP_PORKMEAT!A2:B559,{2},FALSE),VLOOKUP(E2196,SOTC_PORKMEAT!A2:B5441,{2},FALSE))), CUSTOMERS_PORKMEAT!A2:D951,{4},FALSE)</f>
      </c>
      <c r="W2196" s="1">
        <f>VLOOKUP(H2196,SKU_PORKMEAT!A2:D683,{4},FALSE)</f>
      </c>
      <c r="X2196" s="1">
        <v>15</v>
      </c>
      <c r="Y2196" t="s">
        <v>235</v>
      </c>
    </row>
    <row r="2197" spans="1:25" x14ac:dyDescent="0.25">
      <c r="A2197" s="1">
        <v>2024</v>
      </c>
      <c r="B2197" s="1" t="s">
        <v>24</v>
      </c>
      <c r="C2197" s="1" t="s">
        <v>4168</v>
      </c>
      <c r="D2197" s="1" t="s">
        <v>5811</v>
      </c>
      <c r="E2197" s="1">
        <v>2100124865</v>
      </c>
      <c r="F2197" s="1" t="s">
        <v>239</v>
      </c>
      <c r="G2197" t="s">
        <v>28</v>
      </c>
      <c r="H2197" s="1">
        <v>1000000001127</v>
      </c>
      <c r="I2197" s="1" t="s">
        <v>50</v>
      </c>
      <c r="J2197" s="1" t="s">
        <v>50</v>
      </c>
      <c r="K2197" s="6" t="s">
        <v>5812</v>
      </c>
      <c r="L2197" t="s">
        <v>13</v>
      </c>
      <c r="M2197" t="s">
        <v>28</v>
      </c>
      <c r="N2197" s="6" t="s">
        <v>5812</v>
      </c>
      <c r="O2197" t="s">
        <v>28</v>
      </c>
      <c r="P2197" t="s">
        <v>28</v>
      </c>
      <c r="Q2197" t="s">
        <v>28</v>
      </c>
      <c r="R2197" s="7" t="s">
        <v>5813</v>
      </c>
      <c r="S2197" s="8">
        <f>R2197/N2197 * -1</f>
      </c>
      <c r="T2197">
        <f>VLOOKUP(H2197,SKU_PORKMEAT!A2:D683,{3},FALSE)</f>
      </c>
      <c r="U2197" s="1">
        <f>VLOOKUP(UPPER(IF(IFERROR(VLOOKUP(E2197,SOTC_PORKMEAT!A2:B5441,{2},FALSE), TRUE)=TRUE, VLOOKUP(E2197,PICKUP_PORKMEAT!A2:B559,{2},FALSE),VLOOKUP(E2197,SOTC_PORKMEAT!A2:B5441,{2},FALSE))), CUSTOMERS_PORKMEAT!A2:C951,{3},FALSE)</f>
      </c>
      <c r="V2197" s="1">
        <f>VLOOKUP(UPPER(IF(IFERROR(VLOOKUP(E2197,SOTC_PORKMEAT!A2:B5441,{2},FALSE), TRUE)=TRUE, VLOOKUP(E2197,PICKUP_PORKMEAT!A2:B559,{2},FALSE),VLOOKUP(E2197,SOTC_PORKMEAT!A2:B5441,{2},FALSE))), CUSTOMERS_PORKMEAT!A2:D951,{4},FALSE)</f>
      </c>
      <c r="W2197" s="1">
        <f>VLOOKUP(H2197,SKU_PORKMEAT!A2:D683,{4},FALSE)</f>
      </c>
      <c r="X2197" s="1">
        <v>15</v>
      </c>
      <c r="Y2197" t="s">
        <v>239</v>
      </c>
    </row>
    <row r="2198" spans="1:25" x14ac:dyDescent="0.25">
      <c r="A2198" s="1">
        <v>2024</v>
      </c>
      <c r="B2198" s="1" t="s">
        <v>24</v>
      </c>
      <c r="C2198" s="1" t="s">
        <v>4168</v>
      </c>
      <c r="D2198" s="1" t="s">
        <v>5814</v>
      </c>
      <c r="E2198" s="1">
        <v>2100124875</v>
      </c>
      <c r="F2198" s="1" t="s">
        <v>4611</v>
      </c>
      <c r="G2198" t="s">
        <v>28</v>
      </c>
      <c r="H2198" s="1">
        <v>1000000001128</v>
      </c>
      <c r="I2198" s="1" t="s">
        <v>73</v>
      </c>
      <c r="J2198" s="1" t="s">
        <v>73</v>
      </c>
      <c r="K2198" s="6" t="s">
        <v>478</v>
      </c>
      <c r="L2198" t="s">
        <v>13</v>
      </c>
      <c r="M2198" t="s">
        <v>28</v>
      </c>
      <c r="N2198" s="6" t="s">
        <v>478</v>
      </c>
      <c r="O2198" t="s">
        <v>28</v>
      </c>
      <c r="P2198" t="s">
        <v>28</v>
      </c>
      <c r="Q2198" t="s">
        <v>28</v>
      </c>
      <c r="R2198" s="7" t="s">
        <v>3365</v>
      </c>
      <c r="S2198" s="8">
        <f>R2198/N2198 * -1</f>
      </c>
      <c r="T2198">
        <f>VLOOKUP(H2198,SKU_PORKMEAT!A2:D683,{3},FALSE)</f>
      </c>
      <c r="U2198" s="1">
        <f>VLOOKUP(UPPER(IF(IFERROR(VLOOKUP(E2198,SOTC_PORKMEAT!A2:B5441,{2},FALSE), TRUE)=TRUE, VLOOKUP(E2198,PICKUP_PORKMEAT!A2:B559,{2},FALSE),VLOOKUP(E2198,SOTC_PORKMEAT!A2:B5441,{2},FALSE))), CUSTOMERS_PORKMEAT!A2:C951,{3},FALSE)</f>
      </c>
      <c r="V2198" s="1">
        <f>VLOOKUP(UPPER(IF(IFERROR(VLOOKUP(E2198,SOTC_PORKMEAT!A2:B5441,{2},FALSE), TRUE)=TRUE, VLOOKUP(E2198,PICKUP_PORKMEAT!A2:B559,{2},FALSE),VLOOKUP(E2198,SOTC_PORKMEAT!A2:B5441,{2},FALSE))), CUSTOMERS_PORKMEAT!A2:D951,{4},FALSE)</f>
      </c>
      <c r="W2198" s="1">
        <f>VLOOKUP(H2198,SKU_PORKMEAT!A2:D683,{4},FALSE)</f>
      </c>
      <c r="X2198" s="1">
        <v>15</v>
      </c>
      <c r="Y2198" t="s">
        <v>4611</v>
      </c>
    </row>
    <row r="2199" spans="1:25" x14ac:dyDescent="0.25">
      <c r="A2199" s="1">
        <v>2024</v>
      </c>
      <c r="B2199" s="1" t="s">
        <v>24</v>
      </c>
      <c r="C2199" s="1" t="s">
        <v>4168</v>
      </c>
      <c r="D2199" s="1" t="s">
        <v>5815</v>
      </c>
      <c r="E2199" s="1">
        <v>2100124876</v>
      </c>
      <c r="F2199" s="1" t="s">
        <v>4611</v>
      </c>
      <c r="G2199" t="s">
        <v>28</v>
      </c>
      <c r="H2199" s="1">
        <v>1000000001128</v>
      </c>
      <c r="I2199" s="1" t="s">
        <v>73</v>
      </c>
      <c r="J2199" s="1" t="s">
        <v>73</v>
      </c>
      <c r="K2199" s="6" t="s">
        <v>5816</v>
      </c>
      <c r="L2199" t="s">
        <v>13</v>
      </c>
      <c r="M2199" t="s">
        <v>28</v>
      </c>
      <c r="N2199" s="6" t="s">
        <v>5816</v>
      </c>
      <c r="O2199" t="s">
        <v>28</v>
      </c>
      <c r="P2199" t="s">
        <v>28</v>
      </c>
      <c r="Q2199" t="s">
        <v>28</v>
      </c>
      <c r="R2199" s="7" t="s">
        <v>5817</v>
      </c>
      <c r="S2199" s="8">
        <f>R2199/N2199 * -1</f>
      </c>
      <c r="T2199">
        <f>VLOOKUP(H2199,SKU_PORKMEAT!A2:D683,{3},FALSE)</f>
      </c>
      <c r="U2199" s="1">
        <f>VLOOKUP(UPPER(IF(IFERROR(VLOOKUP(E2199,SOTC_PORKMEAT!A2:B5441,{2},FALSE), TRUE)=TRUE, VLOOKUP(E2199,PICKUP_PORKMEAT!A2:B559,{2},FALSE),VLOOKUP(E2199,SOTC_PORKMEAT!A2:B5441,{2},FALSE))), CUSTOMERS_PORKMEAT!A2:C951,{3},FALSE)</f>
      </c>
      <c r="V2199" s="1">
        <f>VLOOKUP(UPPER(IF(IFERROR(VLOOKUP(E2199,SOTC_PORKMEAT!A2:B5441,{2},FALSE), TRUE)=TRUE, VLOOKUP(E2199,PICKUP_PORKMEAT!A2:B559,{2},FALSE),VLOOKUP(E2199,SOTC_PORKMEAT!A2:B5441,{2},FALSE))), CUSTOMERS_PORKMEAT!A2:D951,{4},FALSE)</f>
      </c>
      <c r="W2199" s="1">
        <f>VLOOKUP(H2199,SKU_PORKMEAT!A2:D683,{4},FALSE)</f>
      </c>
      <c r="X2199" s="1">
        <v>15</v>
      </c>
      <c r="Y2199" t="s">
        <v>4611</v>
      </c>
    </row>
    <row r="2200" spans="1:25" x14ac:dyDescent="0.25">
      <c r="A2200" s="1">
        <v>2024</v>
      </c>
      <c r="B2200" s="1" t="s">
        <v>24</v>
      </c>
      <c r="C2200" s="1" t="s">
        <v>4168</v>
      </c>
      <c r="D2200" s="1" t="s">
        <v>5818</v>
      </c>
      <c r="E2200" s="1">
        <v>2100124854</v>
      </c>
      <c r="F2200" s="1" t="s">
        <v>2500</v>
      </c>
      <c r="G2200" t="s">
        <v>28</v>
      </c>
      <c r="H2200" s="1">
        <v>1000000001127</v>
      </c>
      <c r="I2200" s="1" t="s">
        <v>50</v>
      </c>
      <c r="J2200" s="1" t="s">
        <v>50</v>
      </c>
      <c r="K2200" s="6" t="s">
        <v>5819</v>
      </c>
      <c r="L2200" t="s">
        <v>13</v>
      </c>
      <c r="M2200" t="s">
        <v>28</v>
      </c>
      <c r="N2200" s="6" t="s">
        <v>5819</v>
      </c>
      <c r="O2200" t="s">
        <v>28</v>
      </c>
      <c r="P2200" t="s">
        <v>28</v>
      </c>
      <c r="Q2200" t="s">
        <v>28</v>
      </c>
      <c r="R2200" s="7" t="s">
        <v>5820</v>
      </c>
      <c r="S2200" s="8">
        <f>R2200/N2200 * -1</f>
      </c>
      <c r="T2200">
        <f>VLOOKUP(H2200,SKU_PORKMEAT!A2:D683,{3},FALSE)</f>
      </c>
      <c r="U2200" s="1">
        <f>VLOOKUP(UPPER(IF(IFERROR(VLOOKUP(E2200,SOTC_PORKMEAT!A2:B5441,{2},FALSE), TRUE)=TRUE, VLOOKUP(E2200,PICKUP_PORKMEAT!A2:B559,{2},FALSE),VLOOKUP(E2200,SOTC_PORKMEAT!A2:B5441,{2},FALSE))), CUSTOMERS_PORKMEAT!A2:C951,{3},FALSE)</f>
      </c>
      <c r="V2200" s="1">
        <f>VLOOKUP(UPPER(IF(IFERROR(VLOOKUP(E2200,SOTC_PORKMEAT!A2:B5441,{2},FALSE), TRUE)=TRUE, VLOOKUP(E2200,PICKUP_PORKMEAT!A2:B559,{2},FALSE),VLOOKUP(E2200,SOTC_PORKMEAT!A2:B5441,{2},FALSE))), CUSTOMERS_PORKMEAT!A2:D951,{4},FALSE)</f>
      </c>
      <c r="W2200" s="1">
        <f>VLOOKUP(H2200,SKU_PORKMEAT!A2:D683,{4},FALSE)</f>
      </c>
      <c r="X2200" s="1">
        <v>15</v>
      </c>
      <c r="Y2200" t="s">
        <v>2500</v>
      </c>
    </row>
    <row r="2201" spans="1:25" x14ac:dyDescent="0.25">
      <c r="A2201" s="1">
        <v>2024</v>
      </c>
      <c r="B2201" s="1" t="s">
        <v>24</v>
      </c>
      <c r="C2201" s="1" t="s">
        <v>4168</v>
      </c>
      <c r="D2201" s="1" t="s">
        <v>5821</v>
      </c>
      <c r="E2201" s="1">
        <v>2100124860</v>
      </c>
      <c r="F2201" s="1" t="s">
        <v>5194</v>
      </c>
      <c r="G2201" t="s">
        <v>28</v>
      </c>
      <c r="H2201" s="1">
        <v>1000000001127</v>
      </c>
      <c r="I2201" s="1" t="s">
        <v>50</v>
      </c>
      <c r="J2201" s="1" t="s">
        <v>50</v>
      </c>
      <c r="K2201" s="6" t="s">
        <v>3328</v>
      </c>
      <c r="L2201" t="s">
        <v>13</v>
      </c>
      <c r="M2201" t="s">
        <v>28</v>
      </c>
      <c r="N2201" s="6" t="s">
        <v>3328</v>
      </c>
      <c r="O2201" t="s">
        <v>28</v>
      </c>
      <c r="P2201" t="s">
        <v>28</v>
      </c>
      <c r="Q2201" t="s">
        <v>28</v>
      </c>
      <c r="R2201" s="7" t="s">
        <v>5822</v>
      </c>
      <c r="S2201" s="8">
        <f>R2201/N2201 * -1</f>
      </c>
      <c r="T2201">
        <f>VLOOKUP(H2201,SKU_PORKMEAT!A2:D683,{3},FALSE)</f>
      </c>
      <c r="U2201" s="1">
        <f>VLOOKUP(UPPER(IF(IFERROR(VLOOKUP(E2201,SOTC_PORKMEAT!A2:B5441,{2},FALSE), TRUE)=TRUE, VLOOKUP(E2201,PICKUP_PORKMEAT!A2:B559,{2},FALSE),VLOOKUP(E2201,SOTC_PORKMEAT!A2:B5441,{2},FALSE))), CUSTOMERS_PORKMEAT!A2:C951,{3},FALSE)</f>
      </c>
      <c r="V2201" s="1">
        <f>VLOOKUP(UPPER(IF(IFERROR(VLOOKUP(E2201,SOTC_PORKMEAT!A2:B5441,{2},FALSE), TRUE)=TRUE, VLOOKUP(E2201,PICKUP_PORKMEAT!A2:B559,{2},FALSE),VLOOKUP(E2201,SOTC_PORKMEAT!A2:B5441,{2},FALSE))), CUSTOMERS_PORKMEAT!A2:D951,{4},FALSE)</f>
      </c>
      <c r="W2201" s="1">
        <f>VLOOKUP(H2201,SKU_PORKMEAT!A2:D683,{4},FALSE)</f>
      </c>
      <c r="X2201" s="1">
        <v>15</v>
      </c>
      <c r="Y2201" t="s">
        <v>5194</v>
      </c>
    </row>
    <row r="2202" spans="1:25" x14ac:dyDescent="0.25">
      <c r="A2202" s="1">
        <v>2024</v>
      </c>
      <c r="B2202" s="1" t="s">
        <v>24</v>
      </c>
      <c r="C2202" s="1" t="s">
        <v>4270</v>
      </c>
      <c r="D2202" s="1" t="s">
        <v>5823</v>
      </c>
      <c r="E2202" s="1">
        <v>2100124608</v>
      </c>
      <c r="F2202" s="1">
        <f>VLOOKUP(UPPER(IF(IFERROR(VLOOKUP(E2202,SOTC_PORKMEAT!A2:B5441,{2},FALSE), TRUE)=TRUE, VLOOKUP(E2202,PICKUP_PORKMEAT!A2:B559,{2},FALSE),VLOOKUP(E2202,SOTC_PORKMEAT!A2:B5441,{2},FALSE))), CUSTOMERS_PORKMEAT!A2:B951,{2},FALSE)</f>
      </c>
      <c r="G2202" t="s">
        <v>28</v>
      </c>
      <c r="H2202" s="1">
        <v>1000000001141</v>
      </c>
      <c r="I2202" s="1" t="s">
        <v>272</v>
      </c>
      <c r="J2202" s="1" t="s">
        <v>272</v>
      </c>
      <c r="K2202" s="6" t="s">
        <v>5824</v>
      </c>
      <c r="L2202" t="s">
        <v>13</v>
      </c>
      <c r="M2202" t="s">
        <v>28</v>
      </c>
      <c r="N2202" s="6" t="s">
        <v>5824</v>
      </c>
      <c r="O2202" t="s">
        <v>28</v>
      </c>
      <c r="P2202" t="s">
        <v>28</v>
      </c>
      <c r="Q2202" t="s">
        <v>28</v>
      </c>
      <c r="R2202" s="7" t="s">
        <v>5825</v>
      </c>
      <c r="S2202" s="8">
        <f>R2202/N2202 * -1</f>
      </c>
      <c r="T2202">
        <f>VLOOKUP(H2202,SKU_PORKMEAT!A2:D683,{3},FALSE)</f>
      </c>
      <c r="U2202" s="1">
        <f>VLOOKUP(UPPER(IF(IFERROR(VLOOKUP(E2202,SOTC_PORKMEAT!A2:B5441,{2},FALSE), TRUE)=TRUE, VLOOKUP(E2202,PICKUP_PORKMEAT!A2:B559,{2},FALSE),VLOOKUP(E2202,SOTC_PORKMEAT!A2:B5441,{2},FALSE))), CUSTOMERS_PORKMEAT!A2:C951,{3},FALSE)</f>
      </c>
      <c r="V2202" s="1">
        <f>VLOOKUP(UPPER(IF(IFERROR(VLOOKUP(E2202,SOTC_PORKMEAT!A2:B5441,{2},FALSE), TRUE)=TRUE, VLOOKUP(E2202,PICKUP_PORKMEAT!A2:B559,{2},FALSE),VLOOKUP(E2202,SOTC_PORKMEAT!A2:B5441,{2},FALSE))), CUSTOMERS_PORKMEAT!A2:D951,{4},FALSE)</f>
      </c>
      <c r="W2202" s="1">
        <f>VLOOKUP(H2202,SKU_PORKMEAT!A2:D683,{4},FALSE)</f>
      </c>
      <c r="X2202" s="1">
        <v>17</v>
      </c>
      <c r="Y2202" t="s">
        <v>256</v>
      </c>
    </row>
    <row r="2203" spans="1:25" x14ac:dyDescent="0.25">
      <c r="A2203" s="1">
        <v>2024</v>
      </c>
      <c r="B2203" s="1" t="s">
        <v>24</v>
      </c>
      <c r="C2203" s="1" t="s">
        <v>4270</v>
      </c>
      <c r="D2203" s="1" t="s">
        <v>5823</v>
      </c>
      <c r="E2203" s="1">
        <v>2100124608</v>
      </c>
      <c r="F2203" s="1">
        <f>VLOOKUP(UPPER(IF(IFERROR(VLOOKUP(E2203,SOTC_PORKMEAT!A2:B5441,{2},FALSE), TRUE)=TRUE, VLOOKUP(E2203,PICKUP_PORKMEAT!A2:B559,{2},FALSE),VLOOKUP(E2203,SOTC_PORKMEAT!A2:B5441,{2},FALSE))), CUSTOMERS_PORKMEAT!A2:B951,{2},FALSE)</f>
      </c>
      <c r="G2203" t="s">
        <v>28</v>
      </c>
      <c r="H2203" s="1">
        <v>1000000001357</v>
      </c>
      <c r="I2203" s="1" t="s">
        <v>246</v>
      </c>
      <c r="J2203" s="1" t="s">
        <v>246</v>
      </c>
      <c r="K2203" s="6" t="s">
        <v>5826</v>
      </c>
      <c r="L2203" t="s">
        <v>13</v>
      </c>
      <c r="M2203" t="s">
        <v>28</v>
      </c>
      <c r="N2203" s="6" t="s">
        <v>5826</v>
      </c>
      <c r="O2203" t="s">
        <v>28</v>
      </c>
      <c r="P2203" t="s">
        <v>28</v>
      </c>
      <c r="Q2203" t="s">
        <v>28</v>
      </c>
      <c r="R2203" s="7" t="s">
        <v>5827</v>
      </c>
      <c r="S2203" s="8">
        <f>R2203/N2203 * -1</f>
      </c>
      <c r="T2203">
        <f>VLOOKUP(H2203,SKU_PORKMEAT!A2:D683,{3},FALSE)</f>
      </c>
      <c r="U2203" s="1">
        <f>VLOOKUP(UPPER(IF(IFERROR(VLOOKUP(E2203,SOTC_PORKMEAT!A2:B5441,{2},FALSE), TRUE)=TRUE, VLOOKUP(E2203,PICKUP_PORKMEAT!A2:B559,{2},FALSE),VLOOKUP(E2203,SOTC_PORKMEAT!A2:B5441,{2},FALSE))), CUSTOMERS_PORKMEAT!A2:C951,{3},FALSE)</f>
      </c>
      <c r="V2203" s="1">
        <f>VLOOKUP(UPPER(IF(IFERROR(VLOOKUP(E2203,SOTC_PORKMEAT!A2:B5441,{2},FALSE), TRUE)=TRUE, VLOOKUP(E2203,PICKUP_PORKMEAT!A2:B559,{2},FALSE),VLOOKUP(E2203,SOTC_PORKMEAT!A2:B5441,{2},FALSE))), CUSTOMERS_PORKMEAT!A2:D951,{4},FALSE)</f>
      </c>
      <c r="W2203" s="1">
        <f>VLOOKUP(H2203,SKU_PORKMEAT!A2:D683,{4},FALSE)</f>
      </c>
      <c r="X2203" s="1">
        <v>17</v>
      </c>
      <c r="Y2203" t="s">
        <v>256</v>
      </c>
    </row>
    <row r="2204" spans="1:25" x14ac:dyDescent="0.25">
      <c r="A2204" s="1">
        <v>2024</v>
      </c>
      <c r="B2204" s="1" t="s">
        <v>24</v>
      </c>
      <c r="C2204" s="1" t="s">
        <v>4168</v>
      </c>
      <c r="D2204" s="1" t="s">
        <v>5828</v>
      </c>
      <c r="E2204" s="1">
        <v>2100124845</v>
      </c>
      <c r="F2204" s="1">
        <f>VLOOKUP(UPPER(IF(IFERROR(VLOOKUP(E2204,SOTC_PORKMEAT!A2:B5441,{2},FALSE), TRUE)=TRUE, VLOOKUP(E2204,PICKUP_PORKMEAT!A2:B559,{2},FALSE),VLOOKUP(E2204,SOTC_PORKMEAT!A2:B5441,{2},FALSE))), CUSTOMERS_PORKMEAT!A2:B951,{2},FALSE)</f>
      </c>
      <c r="G2204" t="s">
        <v>28</v>
      </c>
      <c r="H2204" s="1">
        <v>1000000001128</v>
      </c>
      <c r="I2204" s="1" t="s">
        <v>73</v>
      </c>
      <c r="J2204" s="1" t="s">
        <v>73</v>
      </c>
      <c r="K2204" s="6" t="s">
        <v>2356</v>
      </c>
      <c r="L2204" t="s">
        <v>13</v>
      </c>
      <c r="M2204" t="s">
        <v>28</v>
      </c>
      <c r="N2204" s="6" t="s">
        <v>2356</v>
      </c>
      <c r="O2204" t="s">
        <v>28</v>
      </c>
      <c r="P2204" t="s">
        <v>28</v>
      </c>
      <c r="Q2204" t="s">
        <v>28</v>
      </c>
      <c r="R2204" s="7" t="s">
        <v>5829</v>
      </c>
      <c r="S2204" s="8">
        <f>R2204/N2204 * -1</f>
      </c>
      <c r="T2204">
        <f>VLOOKUP(H2204,SKU_PORKMEAT!A2:D683,{3},FALSE)</f>
      </c>
      <c r="U2204" s="1">
        <f>VLOOKUP(UPPER(IF(IFERROR(VLOOKUP(E2204,SOTC_PORKMEAT!A2:B5441,{2},FALSE), TRUE)=TRUE, VLOOKUP(E2204,PICKUP_PORKMEAT!A2:B559,{2},FALSE),VLOOKUP(E2204,SOTC_PORKMEAT!A2:B5441,{2},FALSE))), CUSTOMERS_PORKMEAT!A2:C951,{3},FALSE)</f>
      </c>
      <c r="V2204" s="1">
        <f>VLOOKUP(UPPER(IF(IFERROR(VLOOKUP(E2204,SOTC_PORKMEAT!A2:B5441,{2},FALSE), TRUE)=TRUE, VLOOKUP(E2204,PICKUP_PORKMEAT!A2:B559,{2},FALSE),VLOOKUP(E2204,SOTC_PORKMEAT!A2:B5441,{2},FALSE))), CUSTOMERS_PORKMEAT!A2:D951,{4},FALSE)</f>
      </c>
      <c r="W2204" s="1">
        <f>VLOOKUP(H2204,SKU_PORKMEAT!A2:D683,{4},FALSE)</f>
      </c>
      <c r="X2204" s="1">
        <v>15</v>
      </c>
      <c r="Y2204" t="s">
        <v>256</v>
      </c>
    </row>
    <row r="2205" spans="1:25" x14ac:dyDescent="0.25">
      <c r="A2205" s="1">
        <v>2024</v>
      </c>
      <c r="B2205" s="1" t="s">
        <v>24</v>
      </c>
      <c r="C2205" s="1" t="s">
        <v>4168</v>
      </c>
      <c r="D2205" s="1" t="s">
        <v>5830</v>
      </c>
      <c r="E2205" s="1">
        <v>2100124803</v>
      </c>
      <c r="F2205" s="1" t="s">
        <v>59</v>
      </c>
      <c r="G2205" t="s">
        <v>28</v>
      </c>
      <c r="H2205" s="1">
        <v>1000000001221</v>
      </c>
      <c r="I2205" s="1" t="s">
        <v>60</v>
      </c>
      <c r="J2205" s="1" t="s">
        <v>60</v>
      </c>
      <c r="K2205" s="6" t="s">
        <v>5831</v>
      </c>
      <c r="L2205" t="s">
        <v>13</v>
      </c>
      <c r="M2205" t="s">
        <v>28</v>
      </c>
      <c r="N2205" s="6" t="s">
        <v>5831</v>
      </c>
      <c r="O2205" t="s">
        <v>28</v>
      </c>
      <c r="P2205" t="s">
        <v>28</v>
      </c>
      <c r="Q2205" t="s">
        <v>28</v>
      </c>
      <c r="R2205" s="7" t="s">
        <v>5832</v>
      </c>
      <c r="S2205" s="8">
        <f>R2205/N2205 * -1</f>
      </c>
      <c r="T2205">
        <f>VLOOKUP(H2205,SKU_PORKMEAT!A2:D683,{3},FALSE)</f>
      </c>
      <c r="U2205" s="1">
        <f>VLOOKUP(UPPER(IF(IFERROR(VLOOKUP(E2205,SOTC_PORKMEAT!A2:B5441,{2},FALSE), TRUE)=TRUE, VLOOKUP(E2205,PICKUP_PORKMEAT!A2:B559,{2},FALSE),VLOOKUP(E2205,SOTC_PORKMEAT!A2:B5441,{2},FALSE))), CUSTOMERS_PORKMEAT!A2:C951,{3},FALSE)</f>
      </c>
      <c r="V2205" s="1">
        <f>VLOOKUP(UPPER(IF(IFERROR(VLOOKUP(E2205,SOTC_PORKMEAT!A2:B5441,{2},FALSE), TRUE)=TRUE, VLOOKUP(E2205,PICKUP_PORKMEAT!A2:B559,{2},FALSE),VLOOKUP(E2205,SOTC_PORKMEAT!A2:B5441,{2},FALSE))), CUSTOMERS_PORKMEAT!A2:D951,{4},FALSE)</f>
      </c>
      <c r="W2205" s="1">
        <f>VLOOKUP(H2205,SKU_PORKMEAT!A2:D683,{4},FALSE)</f>
      </c>
      <c r="X2205" s="1">
        <v>12</v>
      </c>
      <c r="Y2205" t="s">
        <v>59</v>
      </c>
    </row>
    <row r="2206" spans="1:25" x14ac:dyDescent="0.25">
      <c r="A2206" s="1">
        <v>2024</v>
      </c>
      <c r="B2206" s="1" t="s">
        <v>24</v>
      </c>
      <c r="C2206" s="1" t="s">
        <v>4168</v>
      </c>
      <c r="D2206" s="1" t="s">
        <v>5833</v>
      </c>
      <c r="E2206" s="1">
        <v>2100124810</v>
      </c>
      <c r="F2206" s="1" t="s">
        <v>67</v>
      </c>
      <c r="G2206" t="s">
        <v>28</v>
      </c>
      <c r="H2206" s="1">
        <v>1000000001131</v>
      </c>
      <c r="I2206" s="1" t="s">
        <v>55</v>
      </c>
      <c r="J2206" s="1" t="s">
        <v>55</v>
      </c>
      <c r="K2206" s="6" t="s">
        <v>5834</v>
      </c>
      <c r="L2206" t="s">
        <v>13</v>
      </c>
      <c r="M2206" t="s">
        <v>28</v>
      </c>
      <c r="N2206" s="6" t="s">
        <v>5834</v>
      </c>
      <c r="O2206" t="s">
        <v>28</v>
      </c>
      <c r="P2206" t="s">
        <v>28</v>
      </c>
      <c r="Q2206" t="s">
        <v>28</v>
      </c>
      <c r="R2206" s="7" t="s">
        <v>5835</v>
      </c>
      <c r="S2206" s="8">
        <f>R2206/N2206 * -1</f>
      </c>
      <c r="T2206">
        <f>VLOOKUP(H2206,SKU_PORKMEAT!A2:D683,{3},FALSE)</f>
      </c>
      <c r="U2206" s="1">
        <f>VLOOKUP(UPPER(IF(IFERROR(VLOOKUP(E2206,SOTC_PORKMEAT!A2:B5441,{2},FALSE), TRUE)=TRUE, VLOOKUP(E2206,PICKUP_PORKMEAT!A2:B559,{2},FALSE),VLOOKUP(E2206,SOTC_PORKMEAT!A2:B5441,{2},FALSE))), CUSTOMERS_PORKMEAT!A2:C951,{3},FALSE)</f>
      </c>
      <c r="V2206" s="1">
        <f>VLOOKUP(UPPER(IF(IFERROR(VLOOKUP(E2206,SOTC_PORKMEAT!A2:B5441,{2},FALSE), TRUE)=TRUE, VLOOKUP(E2206,PICKUP_PORKMEAT!A2:B559,{2},FALSE),VLOOKUP(E2206,SOTC_PORKMEAT!A2:B5441,{2},FALSE))), CUSTOMERS_PORKMEAT!A2:D951,{4},FALSE)</f>
      </c>
      <c r="W2206" s="1">
        <f>VLOOKUP(H2206,SKU_PORKMEAT!A2:D683,{4},FALSE)</f>
      </c>
      <c r="X2206" s="1">
        <v>10</v>
      </c>
      <c r="Y2206" t="s">
        <v>67</v>
      </c>
    </row>
    <row r="2207" spans="1:25" x14ac:dyDescent="0.25">
      <c r="A2207" s="1">
        <v>2024</v>
      </c>
      <c r="B2207" s="1" t="s">
        <v>24</v>
      </c>
      <c r="C2207" s="1" t="s">
        <v>4168</v>
      </c>
      <c r="D2207" s="1" t="s">
        <v>5836</v>
      </c>
      <c r="E2207" s="1">
        <v>2100124833</v>
      </c>
      <c r="F2207" s="1" t="s">
        <v>67</v>
      </c>
      <c r="G2207" t="s">
        <v>28</v>
      </c>
      <c r="H2207" s="1">
        <v>1000000001131</v>
      </c>
      <c r="I2207" s="1" t="s">
        <v>55</v>
      </c>
      <c r="J2207" s="1" t="s">
        <v>55</v>
      </c>
      <c r="K2207" s="6" t="s">
        <v>5837</v>
      </c>
      <c r="L2207" t="s">
        <v>13</v>
      </c>
      <c r="M2207" t="s">
        <v>28</v>
      </c>
      <c r="N2207" s="6" t="s">
        <v>5837</v>
      </c>
      <c r="O2207" t="s">
        <v>28</v>
      </c>
      <c r="P2207" t="s">
        <v>28</v>
      </c>
      <c r="Q2207" t="s">
        <v>28</v>
      </c>
      <c r="R2207" s="7" t="s">
        <v>5838</v>
      </c>
      <c r="S2207" s="8">
        <f>R2207/N2207 * -1</f>
      </c>
      <c r="T2207">
        <f>VLOOKUP(H2207,SKU_PORKMEAT!A2:D683,{3},FALSE)</f>
      </c>
      <c r="U2207" s="1">
        <f>VLOOKUP(UPPER(IF(IFERROR(VLOOKUP(E2207,SOTC_PORKMEAT!A2:B5441,{2},FALSE), TRUE)=TRUE, VLOOKUP(E2207,PICKUP_PORKMEAT!A2:B559,{2},FALSE),VLOOKUP(E2207,SOTC_PORKMEAT!A2:B5441,{2},FALSE))), CUSTOMERS_PORKMEAT!A2:C951,{3},FALSE)</f>
      </c>
      <c r="V2207" s="1">
        <f>VLOOKUP(UPPER(IF(IFERROR(VLOOKUP(E2207,SOTC_PORKMEAT!A2:B5441,{2},FALSE), TRUE)=TRUE, VLOOKUP(E2207,PICKUP_PORKMEAT!A2:B559,{2},FALSE),VLOOKUP(E2207,SOTC_PORKMEAT!A2:B5441,{2},FALSE))), CUSTOMERS_PORKMEAT!A2:D951,{4},FALSE)</f>
      </c>
      <c r="W2207" s="1">
        <f>VLOOKUP(H2207,SKU_PORKMEAT!A2:D683,{4},FALSE)</f>
      </c>
      <c r="X2207" s="1">
        <v>10</v>
      </c>
      <c r="Y2207" t="s">
        <v>67</v>
      </c>
    </row>
    <row r="2208" spans="1:25" x14ac:dyDescent="0.25">
      <c r="A2208" s="1">
        <v>2024</v>
      </c>
      <c r="B2208" s="1" t="s">
        <v>24</v>
      </c>
      <c r="C2208" s="1" t="s">
        <v>4168</v>
      </c>
      <c r="D2208" s="1" t="s">
        <v>5839</v>
      </c>
      <c r="E2208" s="1">
        <v>2100124830</v>
      </c>
      <c r="F2208" s="1" t="s">
        <v>67</v>
      </c>
      <c r="G2208" t="s">
        <v>28</v>
      </c>
      <c r="H2208" s="1">
        <v>1000000001131</v>
      </c>
      <c r="I2208" s="1" t="s">
        <v>55</v>
      </c>
      <c r="J2208" s="1" t="s">
        <v>55</v>
      </c>
      <c r="K2208" s="6" t="s">
        <v>5840</v>
      </c>
      <c r="L2208" t="s">
        <v>13</v>
      </c>
      <c r="M2208" t="s">
        <v>28</v>
      </c>
      <c r="N2208" s="6" t="s">
        <v>5840</v>
      </c>
      <c r="O2208" t="s">
        <v>28</v>
      </c>
      <c r="P2208" t="s">
        <v>28</v>
      </c>
      <c r="Q2208" t="s">
        <v>28</v>
      </c>
      <c r="R2208" s="7" t="s">
        <v>5841</v>
      </c>
      <c r="S2208" s="8">
        <f>R2208/N2208 * -1</f>
      </c>
      <c r="T2208">
        <f>VLOOKUP(H2208,SKU_PORKMEAT!A2:D683,{3},FALSE)</f>
      </c>
      <c r="U2208" s="1">
        <f>VLOOKUP(UPPER(IF(IFERROR(VLOOKUP(E2208,SOTC_PORKMEAT!A2:B5441,{2},FALSE), TRUE)=TRUE, VLOOKUP(E2208,PICKUP_PORKMEAT!A2:B559,{2},FALSE),VLOOKUP(E2208,SOTC_PORKMEAT!A2:B5441,{2},FALSE))), CUSTOMERS_PORKMEAT!A2:C951,{3},FALSE)</f>
      </c>
      <c r="V2208" s="1">
        <f>VLOOKUP(UPPER(IF(IFERROR(VLOOKUP(E2208,SOTC_PORKMEAT!A2:B5441,{2},FALSE), TRUE)=TRUE, VLOOKUP(E2208,PICKUP_PORKMEAT!A2:B559,{2},FALSE),VLOOKUP(E2208,SOTC_PORKMEAT!A2:B5441,{2},FALSE))), CUSTOMERS_PORKMEAT!A2:D951,{4},FALSE)</f>
      </c>
      <c r="W2208" s="1">
        <f>VLOOKUP(H2208,SKU_PORKMEAT!A2:D683,{4},FALSE)</f>
      </c>
      <c r="X2208" s="1">
        <v>10</v>
      </c>
      <c r="Y2208" t="s">
        <v>67</v>
      </c>
    </row>
    <row r="2209" spans="1:25" x14ac:dyDescent="0.25">
      <c r="A2209" s="1">
        <v>2024</v>
      </c>
      <c r="B2209" s="1" t="s">
        <v>24</v>
      </c>
      <c r="C2209" s="1" t="s">
        <v>4168</v>
      </c>
      <c r="D2209" s="1" t="s">
        <v>5842</v>
      </c>
      <c r="E2209" s="1">
        <v>2100124831</v>
      </c>
      <c r="F2209" s="1" t="s">
        <v>67</v>
      </c>
      <c r="G2209" t="s">
        <v>28</v>
      </c>
      <c r="H2209" s="1">
        <v>1000000001131</v>
      </c>
      <c r="I2209" s="1" t="s">
        <v>55</v>
      </c>
      <c r="J2209" s="1" t="s">
        <v>55</v>
      </c>
      <c r="K2209" s="6" t="s">
        <v>5843</v>
      </c>
      <c r="L2209" t="s">
        <v>13</v>
      </c>
      <c r="M2209" t="s">
        <v>28</v>
      </c>
      <c r="N2209" s="6" t="s">
        <v>5843</v>
      </c>
      <c r="O2209" t="s">
        <v>28</v>
      </c>
      <c r="P2209" t="s">
        <v>28</v>
      </c>
      <c r="Q2209" t="s">
        <v>28</v>
      </c>
      <c r="R2209" s="7" t="s">
        <v>5844</v>
      </c>
      <c r="S2209" s="8">
        <f>R2209/N2209 * -1</f>
      </c>
      <c r="T2209">
        <f>VLOOKUP(H2209,SKU_PORKMEAT!A2:D683,{3},FALSE)</f>
      </c>
      <c r="U2209" s="1">
        <f>VLOOKUP(UPPER(IF(IFERROR(VLOOKUP(E2209,SOTC_PORKMEAT!A2:B5441,{2},FALSE), TRUE)=TRUE, VLOOKUP(E2209,PICKUP_PORKMEAT!A2:B559,{2},FALSE),VLOOKUP(E2209,SOTC_PORKMEAT!A2:B5441,{2},FALSE))), CUSTOMERS_PORKMEAT!A2:C951,{3},FALSE)</f>
      </c>
      <c r="V2209" s="1">
        <f>VLOOKUP(UPPER(IF(IFERROR(VLOOKUP(E2209,SOTC_PORKMEAT!A2:B5441,{2},FALSE), TRUE)=TRUE, VLOOKUP(E2209,PICKUP_PORKMEAT!A2:B559,{2},FALSE),VLOOKUP(E2209,SOTC_PORKMEAT!A2:B5441,{2},FALSE))), CUSTOMERS_PORKMEAT!A2:D951,{4},FALSE)</f>
      </c>
      <c r="W2209" s="1">
        <f>VLOOKUP(H2209,SKU_PORKMEAT!A2:D683,{4},FALSE)</f>
      </c>
      <c r="X2209" s="1">
        <v>10</v>
      </c>
      <c r="Y2209" t="s">
        <v>67</v>
      </c>
    </row>
    <row r="2210" spans="1:25" x14ac:dyDescent="0.25">
      <c r="A2210" s="1">
        <v>2024</v>
      </c>
      <c r="B2210" s="1" t="s">
        <v>24</v>
      </c>
      <c r="C2210" s="1" t="s">
        <v>4168</v>
      </c>
      <c r="D2210" s="1" t="s">
        <v>5845</v>
      </c>
      <c r="E2210" s="1">
        <v>2100124832</v>
      </c>
      <c r="F2210" s="1" t="s">
        <v>67</v>
      </c>
      <c r="G2210" t="s">
        <v>28</v>
      </c>
      <c r="H2210" s="1">
        <v>1000000001131</v>
      </c>
      <c r="I2210" s="1" t="s">
        <v>55</v>
      </c>
      <c r="J2210" s="1" t="s">
        <v>55</v>
      </c>
      <c r="K2210" s="6" t="s">
        <v>5846</v>
      </c>
      <c r="L2210" t="s">
        <v>13</v>
      </c>
      <c r="M2210" t="s">
        <v>28</v>
      </c>
      <c r="N2210" s="6" t="s">
        <v>5846</v>
      </c>
      <c r="O2210" t="s">
        <v>28</v>
      </c>
      <c r="P2210" t="s">
        <v>28</v>
      </c>
      <c r="Q2210" t="s">
        <v>28</v>
      </c>
      <c r="R2210" s="7" t="s">
        <v>5847</v>
      </c>
      <c r="S2210" s="8">
        <f>R2210/N2210 * -1</f>
      </c>
      <c r="T2210">
        <f>VLOOKUP(H2210,SKU_PORKMEAT!A2:D683,{3},FALSE)</f>
      </c>
      <c r="U2210" s="1">
        <f>VLOOKUP(UPPER(IF(IFERROR(VLOOKUP(E2210,SOTC_PORKMEAT!A2:B5441,{2},FALSE), TRUE)=TRUE, VLOOKUP(E2210,PICKUP_PORKMEAT!A2:B559,{2},FALSE),VLOOKUP(E2210,SOTC_PORKMEAT!A2:B5441,{2},FALSE))), CUSTOMERS_PORKMEAT!A2:C951,{3},FALSE)</f>
      </c>
      <c r="V2210" s="1">
        <f>VLOOKUP(UPPER(IF(IFERROR(VLOOKUP(E2210,SOTC_PORKMEAT!A2:B5441,{2},FALSE), TRUE)=TRUE, VLOOKUP(E2210,PICKUP_PORKMEAT!A2:B559,{2},FALSE),VLOOKUP(E2210,SOTC_PORKMEAT!A2:B5441,{2},FALSE))), CUSTOMERS_PORKMEAT!A2:D951,{4},FALSE)</f>
      </c>
      <c r="W2210" s="1">
        <f>VLOOKUP(H2210,SKU_PORKMEAT!A2:D683,{4},FALSE)</f>
      </c>
      <c r="X2210" s="1">
        <v>10</v>
      </c>
      <c r="Y2210" t="s">
        <v>67</v>
      </c>
    </row>
    <row r="2211" spans="1:25" x14ac:dyDescent="0.25">
      <c r="A2211" s="1">
        <v>2024</v>
      </c>
      <c r="B2211" s="1" t="s">
        <v>24</v>
      </c>
      <c r="C2211" s="1" t="s">
        <v>4168</v>
      </c>
      <c r="D2211" s="1" t="s">
        <v>5848</v>
      </c>
      <c r="E2211" s="1">
        <v>2100124800</v>
      </c>
      <c r="F2211" s="1" t="s">
        <v>77</v>
      </c>
      <c r="G2211" t="s">
        <v>28</v>
      </c>
      <c r="H2211" s="1">
        <v>1000000000668</v>
      </c>
      <c r="I2211" s="1" t="s">
        <v>81</v>
      </c>
      <c r="J2211" s="1" t="s">
        <v>81</v>
      </c>
      <c r="K2211" s="6" t="s">
        <v>5849</v>
      </c>
      <c r="L2211" t="s">
        <v>13</v>
      </c>
      <c r="M2211" t="s">
        <v>28</v>
      </c>
      <c r="N2211" s="6" t="s">
        <v>5849</v>
      </c>
      <c r="O2211" t="s">
        <v>28</v>
      </c>
      <c r="P2211" t="s">
        <v>28</v>
      </c>
      <c r="Q2211" t="s">
        <v>28</v>
      </c>
      <c r="R2211" s="7" t="s">
        <v>5850</v>
      </c>
      <c r="S2211" s="8">
        <f>R2211/N2211 * -1</f>
      </c>
      <c r="T2211">
        <f>VLOOKUP(H2211,SKU_PORKMEAT!A2:D683,{3},FALSE)</f>
      </c>
      <c r="U2211" s="1">
        <f>VLOOKUP(UPPER(IF(IFERROR(VLOOKUP(E2211,SOTC_PORKMEAT!A2:B5441,{2},FALSE), TRUE)=TRUE, VLOOKUP(E2211,PICKUP_PORKMEAT!A2:B559,{2},FALSE),VLOOKUP(E2211,SOTC_PORKMEAT!A2:B5441,{2},FALSE))), CUSTOMERS_PORKMEAT!A2:C951,{3},FALSE)</f>
      </c>
      <c r="V2211" s="1">
        <f>VLOOKUP(UPPER(IF(IFERROR(VLOOKUP(E2211,SOTC_PORKMEAT!A2:B5441,{2},FALSE), TRUE)=TRUE, VLOOKUP(E2211,PICKUP_PORKMEAT!A2:B559,{2},FALSE),VLOOKUP(E2211,SOTC_PORKMEAT!A2:B5441,{2},FALSE))), CUSTOMERS_PORKMEAT!A2:D951,{4},FALSE)</f>
      </c>
      <c r="W2211" s="1">
        <f>VLOOKUP(H2211,SKU_PORKMEAT!A2:D683,{4},FALSE)</f>
      </c>
      <c r="X2211" s="1">
        <v>13</v>
      </c>
      <c r="Y2211" t="s">
        <v>77</v>
      </c>
    </row>
    <row r="2212" spans="1:25" x14ac:dyDescent="0.25">
      <c r="A2212" s="1">
        <v>2024</v>
      </c>
      <c r="B2212" s="1" t="s">
        <v>24</v>
      </c>
      <c r="C2212" s="1" t="s">
        <v>4168</v>
      </c>
      <c r="D2212" s="1" t="s">
        <v>5848</v>
      </c>
      <c r="E2212" s="1">
        <v>2100124800</v>
      </c>
      <c r="F2212" s="1" t="s">
        <v>77</v>
      </c>
      <c r="G2212" t="s">
        <v>28</v>
      </c>
      <c r="H2212" s="1">
        <v>1000000001216</v>
      </c>
      <c r="I2212" s="1" t="s">
        <v>2881</v>
      </c>
      <c r="J2212" s="1" t="s">
        <v>2881</v>
      </c>
      <c r="K2212" s="6" t="s">
        <v>5851</v>
      </c>
      <c r="L2212" t="s">
        <v>13</v>
      </c>
      <c r="M2212" t="s">
        <v>28</v>
      </c>
      <c r="N2212" s="6" t="s">
        <v>5851</v>
      </c>
      <c r="O2212" t="s">
        <v>28</v>
      </c>
      <c r="P2212" t="s">
        <v>28</v>
      </c>
      <c r="Q2212" t="s">
        <v>28</v>
      </c>
      <c r="R2212" s="7" t="s">
        <v>5852</v>
      </c>
      <c r="S2212" s="8">
        <f>R2212/N2212 * -1</f>
      </c>
      <c r="T2212">
        <f>VLOOKUP(H2212,SKU_PORKMEAT!A2:D683,{3},FALSE)</f>
      </c>
      <c r="U2212" s="1">
        <f>VLOOKUP(UPPER(IF(IFERROR(VLOOKUP(E2212,SOTC_PORKMEAT!A2:B5441,{2},FALSE), TRUE)=TRUE, VLOOKUP(E2212,PICKUP_PORKMEAT!A2:B559,{2},FALSE),VLOOKUP(E2212,SOTC_PORKMEAT!A2:B5441,{2},FALSE))), CUSTOMERS_PORKMEAT!A2:C951,{3},FALSE)</f>
      </c>
      <c r="V2212" s="1">
        <f>VLOOKUP(UPPER(IF(IFERROR(VLOOKUP(E2212,SOTC_PORKMEAT!A2:B5441,{2},FALSE), TRUE)=TRUE, VLOOKUP(E2212,PICKUP_PORKMEAT!A2:B559,{2},FALSE),VLOOKUP(E2212,SOTC_PORKMEAT!A2:B5441,{2},FALSE))), CUSTOMERS_PORKMEAT!A2:D951,{4},FALSE)</f>
      </c>
      <c r="W2212" s="1">
        <f>VLOOKUP(H2212,SKU_PORKMEAT!A2:D683,{4},FALSE)</f>
      </c>
      <c r="X2212" s="1">
        <v>13</v>
      </c>
      <c r="Y2212" t="s">
        <v>77</v>
      </c>
    </row>
    <row r="2213" spans="1:25" x14ac:dyDescent="0.25">
      <c r="A2213" s="1">
        <v>2024</v>
      </c>
      <c r="B2213" s="1" t="s">
        <v>24</v>
      </c>
      <c r="C2213" s="1" t="s">
        <v>4168</v>
      </c>
      <c r="D2213" s="1" t="s">
        <v>5848</v>
      </c>
      <c r="E2213" s="1">
        <v>2100124800</v>
      </c>
      <c r="F2213" s="1" t="s">
        <v>77</v>
      </c>
      <c r="G2213" t="s">
        <v>28</v>
      </c>
      <c r="H2213" s="1">
        <v>1000000000203</v>
      </c>
      <c r="I2213" s="1" t="s">
        <v>2294</v>
      </c>
      <c r="J2213" s="1" t="s">
        <v>2294</v>
      </c>
      <c r="K2213" s="6" t="s">
        <v>5853</v>
      </c>
      <c r="L2213" t="s">
        <v>13</v>
      </c>
      <c r="M2213" t="s">
        <v>28</v>
      </c>
      <c r="N2213" s="6" t="s">
        <v>5853</v>
      </c>
      <c r="O2213" t="s">
        <v>28</v>
      </c>
      <c r="P2213" t="s">
        <v>28</v>
      </c>
      <c r="Q2213" t="s">
        <v>28</v>
      </c>
      <c r="R2213" s="7" t="s">
        <v>5854</v>
      </c>
      <c r="S2213" s="8">
        <f>R2213/N2213 * -1</f>
      </c>
      <c r="T2213">
        <f>VLOOKUP(H2213,SKU_PORKMEAT!A2:D683,{3},FALSE)</f>
      </c>
      <c r="U2213" s="1">
        <f>VLOOKUP(UPPER(IF(IFERROR(VLOOKUP(E2213,SOTC_PORKMEAT!A2:B5441,{2},FALSE), TRUE)=TRUE, VLOOKUP(E2213,PICKUP_PORKMEAT!A2:B559,{2},FALSE),VLOOKUP(E2213,SOTC_PORKMEAT!A2:B5441,{2},FALSE))), CUSTOMERS_PORKMEAT!A2:C951,{3},FALSE)</f>
      </c>
      <c r="V2213" s="1">
        <f>VLOOKUP(UPPER(IF(IFERROR(VLOOKUP(E2213,SOTC_PORKMEAT!A2:B5441,{2},FALSE), TRUE)=TRUE, VLOOKUP(E2213,PICKUP_PORKMEAT!A2:B559,{2},FALSE),VLOOKUP(E2213,SOTC_PORKMEAT!A2:B5441,{2},FALSE))), CUSTOMERS_PORKMEAT!A2:D951,{4},FALSE)</f>
      </c>
      <c r="W2213" s="1">
        <f>VLOOKUP(H2213,SKU_PORKMEAT!A2:D683,{4},FALSE)</f>
      </c>
      <c r="X2213" s="1">
        <v>13</v>
      </c>
      <c r="Y2213" t="s">
        <v>77</v>
      </c>
    </row>
    <row r="2214" spans="1:25" x14ac:dyDescent="0.25">
      <c r="A2214" s="1">
        <v>2024</v>
      </c>
      <c r="B2214" s="1" t="s">
        <v>24</v>
      </c>
      <c r="C2214" s="1" t="s">
        <v>4168</v>
      </c>
      <c r="D2214" s="1" t="s">
        <v>5848</v>
      </c>
      <c r="E2214" s="1">
        <v>2100124800</v>
      </c>
      <c r="F2214" s="1" t="s">
        <v>77</v>
      </c>
      <c r="G2214" t="s">
        <v>28</v>
      </c>
      <c r="H2214" s="1">
        <v>1000000000700</v>
      </c>
      <c r="I2214" s="1" t="s">
        <v>2484</v>
      </c>
      <c r="J2214" s="1" t="s">
        <v>2484</v>
      </c>
      <c r="K2214" s="6" t="s">
        <v>2672</v>
      </c>
      <c r="L2214" t="s">
        <v>13</v>
      </c>
      <c r="M2214" t="s">
        <v>28</v>
      </c>
      <c r="N2214" s="6" t="s">
        <v>2672</v>
      </c>
      <c r="O2214" t="s">
        <v>28</v>
      </c>
      <c r="P2214" t="s">
        <v>28</v>
      </c>
      <c r="Q2214" t="s">
        <v>28</v>
      </c>
      <c r="R2214" s="7" t="s">
        <v>5855</v>
      </c>
      <c r="S2214" s="8">
        <f>R2214/N2214 * -1</f>
      </c>
      <c r="T2214">
        <f>VLOOKUP(H2214,SKU_PORKMEAT!A2:D683,{3},FALSE)</f>
      </c>
      <c r="U2214" s="1">
        <f>VLOOKUP(UPPER(IF(IFERROR(VLOOKUP(E2214,SOTC_PORKMEAT!A2:B5441,{2},FALSE), TRUE)=TRUE, VLOOKUP(E2214,PICKUP_PORKMEAT!A2:B559,{2},FALSE),VLOOKUP(E2214,SOTC_PORKMEAT!A2:B5441,{2},FALSE))), CUSTOMERS_PORKMEAT!A2:C951,{3},FALSE)</f>
      </c>
      <c r="V2214" s="1">
        <f>VLOOKUP(UPPER(IF(IFERROR(VLOOKUP(E2214,SOTC_PORKMEAT!A2:B5441,{2},FALSE), TRUE)=TRUE, VLOOKUP(E2214,PICKUP_PORKMEAT!A2:B559,{2},FALSE),VLOOKUP(E2214,SOTC_PORKMEAT!A2:B5441,{2},FALSE))), CUSTOMERS_PORKMEAT!A2:D951,{4},FALSE)</f>
      </c>
      <c r="W2214" s="1">
        <f>VLOOKUP(H2214,SKU_PORKMEAT!A2:D683,{4},FALSE)</f>
      </c>
      <c r="X2214" s="1">
        <v>13</v>
      </c>
      <c r="Y2214" t="s">
        <v>77</v>
      </c>
    </row>
    <row r="2215" spans="1:25" x14ac:dyDescent="0.25">
      <c r="A2215" s="1">
        <v>2024</v>
      </c>
      <c r="B2215" s="1" t="s">
        <v>24</v>
      </c>
      <c r="C2215" s="1" t="s">
        <v>4168</v>
      </c>
      <c r="D2215" s="1" t="s">
        <v>5848</v>
      </c>
      <c r="E2215" s="1">
        <v>2100124800</v>
      </c>
      <c r="F2215" s="1" t="s">
        <v>77</v>
      </c>
      <c r="G2215" t="s">
        <v>28</v>
      </c>
      <c r="H2215" s="1">
        <v>1000000000718</v>
      </c>
      <c r="I2215" s="1" t="s">
        <v>84</v>
      </c>
      <c r="J2215" s="1" t="s">
        <v>84</v>
      </c>
      <c r="K2215" s="6" t="s">
        <v>5856</v>
      </c>
      <c r="L2215" t="s">
        <v>13</v>
      </c>
      <c r="M2215" t="s">
        <v>28</v>
      </c>
      <c r="N2215" s="6" t="s">
        <v>5856</v>
      </c>
      <c r="O2215" t="s">
        <v>28</v>
      </c>
      <c r="P2215" t="s">
        <v>28</v>
      </c>
      <c r="Q2215" t="s">
        <v>28</v>
      </c>
      <c r="R2215" s="7" t="s">
        <v>5857</v>
      </c>
      <c r="S2215" s="8">
        <f>R2215/N2215 * -1</f>
      </c>
      <c r="T2215">
        <f>VLOOKUP(H2215,SKU_PORKMEAT!A2:D683,{3},FALSE)</f>
      </c>
      <c r="U2215" s="1">
        <f>VLOOKUP(UPPER(IF(IFERROR(VLOOKUP(E2215,SOTC_PORKMEAT!A2:B5441,{2},FALSE), TRUE)=TRUE, VLOOKUP(E2215,PICKUP_PORKMEAT!A2:B559,{2},FALSE),VLOOKUP(E2215,SOTC_PORKMEAT!A2:B5441,{2},FALSE))), CUSTOMERS_PORKMEAT!A2:C951,{3},FALSE)</f>
      </c>
      <c r="V2215" s="1">
        <f>VLOOKUP(UPPER(IF(IFERROR(VLOOKUP(E2215,SOTC_PORKMEAT!A2:B5441,{2},FALSE), TRUE)=TRUE, VLOOKUP(E2215,PICKUP_PORKMEAT!A2:B559,{2},FALSE),VLOOKUP(E2215,SOTC_PORKMEAT!A2:B5441,{2},FALSE))), CUSTOMERS_PORKMEAT!A2:D951,{4},FALSE)</f>
      </c>
      <c r="W2215" s="1">
        <f>VLOOKUP(H2215,SKU_PORKMEAT!A2:D683,{4},FALSE)</f>
      </c>
      <c r="X2215" s="1">
        <v>13</v>
      </c>
      <c r="Y2215" t="s">
        <v>77</v>
      </c>
    </row>
    <row r="2216" spans="1:25" x14ac:dyDescent="0.25">
      <c r="A2216" s="1">
        <v>2024</v>
      </c>
      <c r="B2216" s="1" t="s">
        <v>24</v>
      </c>
      <c r="C2216" s="1" t="s">
        <v>4168</v>
      </c>
      <c r="D2216" s="1" t="s">
        <v>5848</v>
      </c>
      <c r="E2216" s="1">
        <v>2100124800</v>
      </c>
      <c r="F2216" s="1" t="s">
        <v>77</v>
      </c>
      <c r="G2216" t="s">
        <v>28</v>
      </c>
      <c r="H2216" s="1">
        <v>1000000001172</v>
      </c>
      <c r="I2216" s="1" t="s">
        <v>1063</v>
      </c>
      <c r="J2216" s="1" t="s">
        <v>1063</v>
      </c>
      <c r="K2216" s="6" t="s">
        <v>5858</v>
      </c>
      <c r="L2216" t="s">
        <v>13</v>
      </c>
      <c r="M2216" t="s">
        <v>28</v>
      </c>
      <c r="N2216" s="6" t="s">
        <v>5858</v>
      </c>
      <c r="O2216" t="s">
        <v>28</v>
      </c>
      <c r="P2216" t="s">
        <v>28</v>
      </c>
      <c r="Q2216" t="s">
        <v>28</v>
      </c>
      <c r="R2216" s="7" t="s">
        <v>5859</v>
      </c>
      <c r="S2216" s="8">
        <f>R2216/N2216 * -1</f>
      </c>
      <c r="T2216">
        <f>VLOOKUP(H2216,SKU_PORKMEAT!A2:D683,{3},FALSE)</f>
      </c>
      <c r="U2216" s="1">
        <f>VLOOKUP(UPPER(IF(IFERROR(VLOOKUP(E2216,SOTC_PORKMEAT!A2:B5441,{2},FALSE), TRUE)=TRUE, VLOOKUP(E2216,PICKUP_PORKMEAT!A2:B559,{2},FALSE),VLOOKUP(E2216,SOTC_PORKMEAT!A2:B5441,{2},FALSE))), CUSTOMERS_PORKMEAT!A2:C951,{3},FALSE)</f>
      </c>
      <c r="V2216" s="1">
        <f>VLOOKUP(UPPER(IF(IFERROR(VLOOKUP(E2216,SOTC_PORKMEAT!A2:B5441,{2},FALSE), TRUE)=TRUE, VLOOKUP(E2216,PICKUP_PORKMEAT!A2:B559,{2},FALSE),VLOOKUP(E2216,SOTC_PORKMEAT!A2:B5441,{2},FALSE))), CUSTOMERS_PORKMEAT!A2:D951,{4},FALSE)</f>
      </c>
      <c r="W2216" s="1">
        <f>VLOOKUP(H2216,SKU_PORKMEAT!A2:D683,{4},FALSE)</f>
      </c>
      <c r="X2216" s="1">
        <v>13</v>
      </c>
      <c r="Y2216" t="s">
        <v>77</v>
      </c>
    </row>
    <row r="2217" spans="1:25" x14ac:dyDescent="0.25">
      <c r="A2217" s="1">
        <v>2024</v>
      </c>
      <c r="B2217" s="1" t="s">
        <v>24</v>
      </c>
      <c r="C2217" s="1" t="s">
        <v>4168</v>
      </c>
      <c r="D2217" s="1" t="s">
        <v>5860</v>
      </c>
      <c r="E2217" s="1">
        <v>2100124795</v>
      </c>
      <c r="F2217" s="1" t="s">
        <v>494</v>
      </c>
      <c r="G2217" t="s">
        <v>28</v>
      </c>
      <c r="H2217" s="1">
        <v>1000000001165</v>
      </c>
      <c r="I2217" s="1" t="s">
        <v>495</v>
      </c>
      <c r="J2217" s="1" t="s">
        <v>495</v>
      </c>
      <c r="K2217" s="6" t="s">
        <v>5861</v>
      </c>
      <c r="L2217" t="s">
        <v>13</v>
      </c>
      <c r="M2217" t="s">
        <v>28</v>
      </c>
      <c r="N2217" s="6" t="s">
        <v>5861</v>
      </c>
      <c r="O2217" t="s">
        <v>28</v>
      </c>
      <c r="P2217" t="s">
        <v>28</v>
      </c>
      <c r="Q2217" t="s">
        <v>28</v>
      </c>
      <c r="R2217" s="7" t="s">
        <v>5862</v>
      </c>
      <c r="S2217" s="8">
        <f>R2217/N2217 * -1</f>
      </c>
      <c r="T2217">
        <f>VLOOKUP(H2217,SKU_PORKMEAT!A2:D683,{3},FALSE)</f>
      </c>
      <c r="U2217" s="1">
        <f>VLOOKUP(UPPER(IF(IFERROR(VLOOKUP(E2217,SOTC_PORKMEAT!A2:B5441,{2},FALSE), TRUE)=TRUE, VLOOKUP(E2217,PICKUP_PORKMEAT!A2:B559,{2},FALSE),VLOOKUP(E2217,SOTC_PORKMEAT!A2:B5441,{2},FALSE))), CUSTOMERS_PORKMEAT!A2:C951,{3},FALSE)</f>
      </c>
      <c r="V2217" s="1">
        <f>VLOOKUP(UPPER(IF(IFERROR(VLOOKUP(E2217,SOTC_PORKMEAT!A2:B5441,{2},FALSE), TRUE)=TRUE, VLOOKUP(E2217,PICKUP_PORKMEAT!A2:B559,{2},FALSE),VLOOKUP(E2217,SOTC_PORKMEAT!A2:B5441,{2},FALSE))), CUSTOMERS_PORKMEAT!A2:D951,{4},FALSE)</f>
      </c>
      <c r="W2217" s="1">
        <f>VLOOKUP(H2217,SKU_PORKMEAT!A2:D683,{4},FALSE)</f>
      </c>
      <c r="X2217" s="1">
        <v>12</v>
      </c>
      <c r="Y2217" t="s">
        <v>494</v>
      </c>
    </row>
    <row r="2218" spans="1:25" x14ac:dyDescent="0.25">
      <c r="A2218" s="1">
        <v>2024</v>
      </c>
      <c r="B2218" s="1" t="s">
        <v>24</v>
      </c>
      <c r="C2218" s="1" t="s">
        <v>4168</v>
      </c>
      <c r="D2218" s="1" t="s">
        <v>5863</v>
      </c>
      <c r="E2218" s="1">
        <v>2100124796</v>
      </c>
      <c r="F2218" s="1" t="s">
        <v>499</v>
      </c>
      <c r="G2218" t="s">
        <v>28</v>
      </c>
      <c r="H2218" s="1">
        <v>1000000001165</v>
      </c>
      <c r="I2218" s="1" t="s">
        <v>495</v>
      </c>
      <c r="J2218" s="1" t="s">
        <v>495</v>
      </c>
      <c r="K2218" s="6" t="s">
        <v>5864</v>
      </c>
      <c r="L2218" t="s">
        <v>13</v>
      </c>
      <c r="M2218" t="s">
        <v>28</v>
      </c>
      <c r="N2218" s="6" t="s">
        <v>5864</v>
      </c>
      <c r="O2218" t="s">
        <v>28</v>
      </c>
      <c r="P2218" t="s">
        <v>28</v>
      </c>
      <c r="Q2218" t="s">
        <v>28</v>
      </c>
      <c r="R2218" s="7" t="s">
        <v>5865</v>
      </c>
      <c r="S2218" s="8">
        <f>R2218/N2218 * -1</f>
      </c>
      <c r="T2218">
        <f>VLOOKUP(H2218,SKU_PORKMEAT!A2:D683,{3},FALSE)</f>
      </c>
      <c r="U2218" s="1">
        <f>VLOOKUP(UPPER(IF(IFERROR(VLOOKUP(E2218,SOTC_PORKMEAT!A2:B5441,{2},FALSE), TRUE)=TRUE, VLOOKUP(E2218,PICKUP_PORKMEAT!A2:B559,{2},FALSE),VLOOKUP(E2218,SOTC_PORKMEAT!A2:B5441,{2},FALSE))), CUSTOMERS_PORKMEAT!A2:C951,{3},FALSE)</f>
      </c>
      <c r="V2218" s="1">
        <f>VLOOKUP(UPPER(IF(IFERROR(VLOOKUP(E2218,SOTC_PORKMEAT!A2:B5441,{2},FALSE), TRUE)=TRUE, VLOOKUP(E2218,PICKUP_PORKMEAT!A2:B559,{2},FALSE),VLOOKUP(E2218,SOTC_PORKMEAT!A2:B5441,{2},FALSE))), CUSTOMERS_PORKMEAT!A2:D951,{4},FALSE)</f>
      </c>
      <c r="W2218" s="1">
        <f>VLOOKUP(H2218,SKU_PORKMEAT!A2:D683,{4},FALSE)</f>
      </c>
      <c r="X2218" s="1">
        <v>12</v>
      </c>
      <c r="Y2218" t="s">
        <v>499</v>
      </c>
    </row>
    <row r="2219" spans="1:25" x14ac:dyDescent="0.25">
      <c r="A2219" s="1">
        <v>2024</v>
      </c>
      <c r="B2219" s="1" t="s">
        <v>24</v>
      </c>
      <c r="C2219" s="1" t="s">
        <v>4168</v>
      </c>
      <c r="D2219" s="1" t="s">
        <v>5866</v>
      </c>
      <c r="E2219" s="1">
        <v>2100124797</v>
      </c>
      <c r="F2219" s="1" t="s">
        <v>508</v>
      </c>
      <c r="G2219" t="s">
        <v>28</v>
      </c>
      <c r="H2219" s="1">
        <v>1000000001165</v>
      </c>
      <c r="I2219" s="1" t="s">
        <v>495</v>
      </c>
      <c r="J2219" s="1" t="s">
        <v>495</v>
      </c>
      <c r="K2219" s="6" t="s">
        <v>5867</v>
      </c>
      <c r="L2219" t="s">
        <v>13</v>
      </c>
      <c r="M2219" t="s">
        <v>28</v>
      </c>
      <c r="N2219" s="6" t="s">
        <v>5867</v>
      </c>
      <c r="O2219" t="s">
        <v>28</v>
      </c>
      <c r="P2219" t="s">
        <v>28</v>
      </c>
      <c r="Q2219" t="s">
        <v>28</v>
      </c>
      <c r="R2219" s="7" t="s">
        <v>5868</v>
      </c>
      <c r="S2219" s="8">
        <f>R2219/N2219 * -1</f>
      </c>
      <c r="T2219">
        <f>VLOOKUP(H2219,SKU_PORKMEAT!A2:D683,{3},FALSE)</f>
      </c>
      <c r="U2219" s="1">
        <f>VLOOKUP(UPPER(IF(IFERROR(VLOOKUP(E2219,SOTC_PORKMEAT!A2:B5441,{2},FALSE), TRUE)=TRUE, VLOOKUP(E2219,PICKUP_PORKMEAT!A2:B559,{2},FALSE),VLOOKUP(E2219,SOTC_PORKMEAT!A2:B5441,{2},FALSE))), CUSTOMERS_PORKMEAT!A2:C951,{3},FALSE)</f>
      </c>
      <c r="V2219" s="1">
        <f>VLOOKUP(UPPER(IF(IFERROR(VLOOKUP(E2219,SOTC_PORKMEAT!A2:B5441,{2},FALSE), TRUE)=TRUE, VLOOKUP(E2219,PICKUP_PORKMEAT!A2:B559,{2},FALSE),VLOOKUP(E2219,SOTC_PORKMEAT!A2:B5441,{2},FALSE))), CUSTOMERS_PORKMEAT!A2:D951,{4},FALSE)</f>
      </c>
      <c r="W2219" s="1">
        <f>VLOOKUP(H2219,SKU_PORKMEAT!A2:D683,{4},FALSE)</f>
      </c>
      <c r="X2219" s="1">
        <v>12</v>
      </c>
      <c r="Y2219" t="s">
        <v>508</v>
      </c>
    </row>
    <row r="2220" spans="1:25" x14ac:dyDescent="0.25">
      <c r="A2220" s="1">
        <v>2024</v>
      </c>
      <c r="B2220" s="1" t="s">
        <v>24</v>
      </c>
      <c r="C2220" s="1" t="s">
        <v>4168</v>
      </c>
      <c r="D2220" s="1" t="s">
        <v>5869</v>
      </c>
      <c r="E2220" s="1">
        <v>2100124789</v>
      </c>
      <c r="F2220" s="1" t="s">
        <v>512</v>
      </c>
      <c r="G2220" t="s">
        <v>28</v>
      </c>
      <c r="H2220" s="1">
        <v>1000000000762</v>
      </c>
      <c r="I2220" s="1" t="s">
        <v>504</v>
      </c>
      <c r="J2220" s="1" t="s">
        <v>504</v>
      </c>
      <c r="K2220" s="6" t="s">
        <v>3807</v>
      </c>
      <c r="L2220" t="s">
        <v>13</v>
      </c>
      <c r="M2220" t="s">
        <v>28</v>
      </c>
      <c r="N2220" s="6" t="s">
        <v>3807</v>
      </c>
      <c r="O2220" t="s">
        <v>28</v>
      </c>
      <c r="P2220" t="s">
        <v>28</v>
      </c>
      <c r="Q2220" t="s">
        <v>28</v>
      </c>
      <c r="R2220" s="7" t="s">
        <v>5870</v>
      </c>
      <c r="S2220" s="8">
        <f>R2220/N2220 * -1</f>
      </c>
      <c r="T2220">
        <f>VLOOKUP(H2220,SKU_PORKMEAT!A2:D683,{3},FALSE)</f>
      </c>
      <c r="U2220" s="1">
        <f>VLOOKUP(UPPER(IF(IFERROR(VLOOKUP(E2220,SOTC_PORKMEAT!A2:B5441,{2},FALSE), TRUE)=TRUE, VLOOKUP(E2220,PICKUP_PORKMEAT!A2:B559,{2},FALSE),VLOOKUP(E2220,SOTC_PORKMEAT!A2:B5441,{2},FALSE))), CUSTOMERS_PORKMEAT!A2:C951,{3},FALSE)</f>
      </c>
      <c r="V2220" s="1">
        <f>VLOOKUP(UPPER(IF(IFERROR(VLOOKUP(E2220,SOTC_PORKMEAT!A2:B5441,{2},FALSE), TRUE)=TRUE, VLOOKUP(E2220,PICKUP_PORKMEAT!A2:B559,{2},FALSE),VLOOKUP(E2220,SOTC_PORKMEAT!A2:B5441,{2},FALSE))), CUSTOMERS_PORKMEAT!A2:D951,{4},FALSE)</f>
      </c>
      <c r="W2220" s="1">
        <f>VLOOKUP(H2220,SKU_PORKMEAT!A2:D683,{4},FALSE)</f>
      </c>
      <c r="X2220" s="1">
        <v>12</v>
      </c>
      <c r="Y2220" t="s">
        <v>512</v>
      </c>
    </row>
    <row r="2221" spans="1:25" x14ac:dyDescent="0.25">
      <c r="A2221" s="1">
        <v>2024</v>
      </c>
      <c r="B2221" s="1" t="s">
        <v>24</v>
      </c>
      <c r="C2221" s="1" t="s">
        <v>4168</v>
      </c>
      <c r="D2221" s="1" t="s">
        <v>5871</v>
      </c>
      <c r="E2221" s="1">
        <v>2100124798</v>
      </c>
      <c r="F2221" s="1" t="s">
        <v>527</v>
      </c>
      <c r="G2221" t="s">
        <v>28</v>
      </c>
      <c r="H2221" s="1">
        <v>1000000001142</v>
      </c>
      <c r="I2221" s="1" t="s">
        <v>528</v>
      </c>
      <c r="J2221" s="1" t="s">
        <v>528</v>
      </c>
      <c r="K2221" s="6" t="s">
        <v>5872</v>
      </c>
      <c r="L2221" t="s">
        <v>13</v>
      </c>
      <c r="M2221" t="s">
        <v>28</v>
      </c>
      <c r="N2221" s="6" t="s">
        <v>5872</v>
      </c>
      <c r="O2221" t="s">
        <v>28</v>
      </c>
      <c r="P2221" t="s">
        <v>28</v>
      </c>
      <c r="Q2221" t="s">
        <v>28</v>
      </c>
      <c r="R2221" s="7" t="s">
        <v>5873</v>
      </c>
      <c r="S2221" s="8">
        <f>R2221/N2221 * -1</f>
      </c>
      <c r="T2221">
        <f>VLOOKUP(H2221,SKU_PORKMEAT!A2:D683,{3},FALSE)</f>
      </c>
      <c r="U2221" s="1">
        <f>VLOOKUP(UPPER(IF(IFERROR(VLOOKUP(E2221,SOTC_PORKMEAT!A2:B5441,{2},FALSE), TRUE)=TRUE, VLOOKUP(E2221,PICKUP_PORKMEAT!A2:B559,{2},FALSE),VLOOKUP(E2221,SOTC_PORKMEAT!A2:B5441,{2},FALSE))), CUSTOMERS_PORKMEAT!A2:C951,{3},FALSE)</f>
      </c>
      <c r="V2221" s="1">
        <f>VLOOKUP(UPPER(IF(IFERROR(VLOOKUP(E2221,SOTC_PORKMEAT!A2:B5441,{2},FALSE), TRUE)=TRUE, VLOOKUP(E2221,PICKUP_PORKMEAT!A2:B559,{2},FALSE),VLOOKUP(E2221,SOTC_PORKMEAT!A2:B5441,{2},FALSE))), CUSTOMERS_PORKMEAT!A2:D951,{4},FALSE)</f>
      </c>
      <c r="W2221" s="1">
        <f>VLOOKUP(H2221,SKU_PORKMEAT!A2:D683,{4},FALSE)</f>
      </c>
      <c r="X2221" s="1">
        <v>12</v>
      </c>
      <c r="Y2221" t="s">
        <v>527</v>
      </c>
    </row>
    <row r="2222" spans="1:25" x14ac:dyDescent="0.25">
      <c r="A2222" s="1">
        <v>2024</v>
      </c>
      <c r="B2222" s="1" t="s">
        <v>24</v>
      </c>
      <c r="C2222" s="1" t="s">
        <v>4168</v>
      </c>
      <c r="D2222" s="1" t="s">
        <v>5874</v>
      </c>
      <c r="E2222" s="1">
        <v>2100124812</v>
      </c>
      <c r="F2222" s="1" t="s">
        <v>291</v>
      </c>
      <c r="G2222" t="s">
        <v>28</v>
      </c>
      <c r="H2222" s="1">
        <v>1000000001131</v>
      </c>
      <c r="I2222" s="1" t="s">
        <v>55</v>
      </c>
      <c r="J2222" s="1" t="s">
        <v>55</v>
      </c>
      <c r="K2222" s="6" t="s">
        <v>5875</v>
      </c>
      <c r="L2222" t="s">
        <v>13</v>
      </c>
      <c r="M2222" t="s">
        <v>28</v>
      </c>
      <c r="N2222" s="6" t="s">
        <v>5875</v>
      </c>
      <c r="O2222" t="s">
        <v>28</v>
      </c>
      <c r="P2222" t="s">
        <v>28</v>
      </c>
      <c r="Q2222" t="s">
        <v>28</v>
      </c>
      <c r="R2222" s="7" t="s">
        <v>5876</v>
      </c>
      <c r="S2222" s="8">
        <f>R2222/N2222 * -1</f>
      </c>
      <c r="T2222">
        <f>VLOOKUP(H2222,SKU_PORKMEAT!A2:D683,{3},FALSE)</f>
      </c>
      <c r="U2222" s="1">
        <f>VLOOKUP(UPPER(IF(IFERROR(VLOOKUP(E2222,SOTC_PORKMEAT!A2:B5441,{2},FALSE), TRUE)=TRUE, VLOOKUP(E2222,PICKUP_PORKMEAT!A2:B559,{2},FALSE),VLOOKUP(E2222,SOTC_PORKMEAT!A2:B5441,{2},FALSE))), CUSTOMERS_PORKMEAT!A2:C951,{3},FALSE)</f>
      </c>
      <c r="V2222" s="1">
        <f>VLOOKUP(UPPER(IF(IFERROR(VLOOKUP(E2222,SOTC_PORKMEAT!A2:B5441,{2},FALSE), TRUE)=TRUE, VLOOKUP(E2222,PICKUP_PORKMEAT!A2:B559,{2},FALSE),VLOOKUP(E2222,SOTC_PORKMEAT!A2:B5441,{2},FALSE))), CUSTOMERS_PORKMEAT!A2:D951,{4},FALSE)</f>
      </c>
      <c r="W2222" s="1">
        <f>VLOOKUP(H2222,SKU_PORKMEAT!A2:D683,{4},FALSE)</f>
      </c>
      <c r="X2222" s="1">
        <v>10</v>
      </c>
      <c r="Y2222" t="s">
        <v>291</v>
      </c>
    </row>
    <row r="2223" spans="1:25" x14ac:dyDescent="0.25">
      <c r="A2223" s="1">
        <v>2024</v>
      </c>
      <c r="B2223" s="1" t="s">
        <v>24</v>
      </c>
      <c r="C2223" s="1" t="s">
        <v>4168</v>
      </c>
      <c r="D2223" s="1" t="s">
        <v>5874</v>
      </c>
      <c r="E2223" s="1">
        <v>2100124812</v>
      </c>
      <c r="F2223" s="1" t="s">
        <v>291</v>
      </c>
      <c r="G2223" t="s">
        <v>28</v>
      </c>
      <c r="H2223" s="1">
        <v>1000000001331</v>
      </c>
      <c r="I2223" s="1" t="s">
        <v>299</v>
      </c>
      <c r="J2223" s="1" t="s">
        <v>299</v>
      </c>
      <c r="K2223" s="6" t="s">
        <v>5877</v>
      </c>
      <c r="L2223" t="s">
        <v>13</v>
      </c>
      <c r="M2223" t="s">
        <v>28</v>
      </c>
      <c r="N2223" s="6" t="s">
        <v>5877</v>
      </c>
      <c r="O2223" t="s">
        <v>28</v>
      </c>
      <c r="P2223" t="s">
        <v>28</v>
      </c>
      <c r="Q2223" t="s">
        <v>28</v>
      </c>
      <c r="R2223" s="7" t="s">
        <v>5878</v>
      </c>
      <c r="S2223" s="8">
        <f>R2223/N2223 * -1</f>
      </c>
      <c r="T2223">
        <f>VLOOKUP(H2223,SKU_PORKMEAT!A2:D683,{3},FALSE)</f>
      </c>
      <c r="U2223" s="1">
        <f>VLOOKUP(UPPER(IF(IFERROR(VLOOKUP(E2223,SOTC_PORKMEAT!A2:B5441,{2},FALSE), TRUE)=TRUE, VLOOKUP(E2223,PICKUP_PORKMEAT!A2:B559,{2},FALSE),VLOOKUP(E2223,SOTC_PORKMEAT!A2:B5441,{2},FALSE))), CUSTOMERS_PORKMEAT!A2:C951,{3},FALSE)</f>
      </c>
      <c r="V2223" s="1">
        <f>VLOOKUP(UPPER(IF(IFERROR(VLOOKUP(E2223,SOTC_PORKMEAT!A2:B5441,{2},FALSE), TRUE)=TRUE, VLOOKUP(E2223,PICKUP_PORKMEAT!A2:B559,{2},FALSE),VLOOKUP(E2223,SOTC_PORKMEAT!A2:B5441,{2},FALSE))), CUSTOMERS_PORKMEAT!A2:D951,{4},FALSE)</f>
      </c>
      <c r="W2223" s="1">
        <f>VLOOKUP(H2223,SKU_PORKMEAT!A2:D683,{4},FALSE)</f>
      </c>
      <c r="X2223" s="1">
        <v>10</v>
      </c>
      <c r="Y2223" t="s">
        <v>291</v>
      </c>
    </row>
    <row r="2224" spans="1:25" x14ac:dyDescent="0.25">
      <c r="A2224" s="1">
        <v>2024</v>
      </c>
      <c r="B2224" s="1" t="s">
        <v>24</v>
      </c>
      <c r="C2224" s="1" t="s">
        <v>4168</v>
      </c>
      <c r="D2224" s="1" t="s">
        <v>5879</v>
      </c>
      <c r="E2224" s="1">
        <v>2100124794</v>
      </c>
      <c r="F2224" s="1" t="s">
        <v>545</v>
      </c>
      <c r="G2224" t="s">
        <v>28</v>
      </c>
      <c r="H2224" s="1">
        <v>1000000001165</v>
      </c>
      <c r="I2224" s="1" t="s">
        <v>495</v>
      </c>
      <c r="J2224" s="1" t="s">
        <v>495</v>
      </c>
      <c r="K2224" s="6" t="s">
        <v>762</v>
      </c>
      <c r="L2224" t="s">
        <v>13</v>
      </c>
      <c r="M2224" t="s">
        <v>28</v>
      </c>
      <c r="N2224" s="6" t="s">
        <v>762</v>
      </c>
      <c r="O2224" t="s">
        <v>28</v>
      </c>
      <c r="P2224" t="s">
        <v>28</v>
      </c>
      <c r="Q2224" t="s">
        <v>28</v>
      </c>
      <c r="R2224" s="7" t="s">
        <v>5880</v>
      </c>
      <c r="S2224" s="8">
        <f>R2224/N2224 * -1</f>
      </c>
      <c r="T2224">
        <f>VLOOKUP(H2224,SKU_PORKMEAT!A2:D683,{3},FALSE)</f>
      </c>
      <c r="U2224" s="1">
        <f>VLOOKUP(UPPER(IF(IFERROR(VLOOKUP(E2224,SOTC_PORKMEAT!A2:B5441,{2},FALSE), TRUE)=TRUE, VLOOKUP(E2224,PICKUP_PORKMEAT!A2:B559,{2},FALSE),VLOOKUP(E2224,SOTC_PORKMEAT!A2:B5441,{2},FALSE))), CUSTOMERS_PORKMEAT!A2:C951,{3},FALSE)</f>
      </c>
      <c r="V2224" s="1">
        <f>VLOOKUP(UPPER(IF(IFERROR(VLOOKUP(E2224,SOTC_PORKMEAT!A2:B5441,{2},FALSE), TRUE)=TRUE, VLOOKUP(E2224,PICKUP_PORKMEAT!A2:B559,{2},FALSE),VLOOKUP(E2224,SOTC_PORKMEAT!A2:B5441,{2},FALSE))), CUSTOMERS_PORKMEAT!A2:D951,{4},FALSE)</f>
      </c>
      <c r="W2224" s="1">
        <f>VLOOKUP(H2224,SKU_PORKMEAT!A2:D683,{4},FALSE)</f>
      </c>
      <c r="X2224" s="1">
        <v>12</v>
      </c>
      <c r="Y2224" t="s">
        <v>545</v>
      </c>
    </row>
    <row r="2225" spans="1:25" x14ac:dyDescent="0.25">
      <c r="A2225" s="1">
        <v>2024</v>
      </c>
      <c r="B2225" s="1" t="s">
        <v>24</v>
      </c>
      <c r="C2225" s="1" t="s">
        <v>4168</v>
      </c>
      <c r="D2225" s="1" t="s">
        <v>5881</v>
      </c>
      <c r="E2225" s="1">
        <v>2100124805</v>
      </c>
      <c r="F2225" s="1" t="s">
        <v>1461</v>
      </c>
      <c r="G2225" t="s">
        <v>28</v>
      </c>
      <c r="H2225" s="1">
        <v>1000000000695</v>
      </c>
      <c r="I2225" s="1" t="s">
        <v>1462</v>
      </c>
      <c r="J2225" s="1" t="s">
        <v>1462</v>
      </c>
      <c r="K2225" s="6" t="s">
        <v>5882</v>
      </c>
      <c r="L2225" t="s">
        <v>13</v>
      </c>
      <c r="M2225" t="s">
        <v>28</v>
      </c>
      <c r="N2225" s="6" t="s">
        <v>5882</v>
      </c>
      <c r="O2225" t="s">
        <v>28</v>
      </c>
      <c r="P2225" t="s">
        <v>28</v>
      </c>
      <c r="Q2225" t="s">
        <v>28</v>
      </c>
      <c r="R2225" s="7" t="s">
        <v>5883</v>
      </c>
      <c r="S2225" s="8">
        <f>R2225/N2225 * -1</f>
      </c>
      <c r="T2225">
        <f>VLOOKUP(H2225,SKU_PORKMEAT!A2:D683,{3},FALSE)</f>
      </c>
      <c r="U2225" s="1">
        <f>VLOOKUP(UPPER(IF(IFERROR(VLOOKUP(E2225,SOTC_PORKMEAT!A2:B5441,{2},FALSE), TRUE)=TRUE, VLOOKUP(E2225,PICKUP_PORKMEAT!A2:B559,{2},FALSE),VLOOKUP(E2225,SOTC_PORKMEAT!A2:B5441,{2},FALSE))), CUSTOMERS_PORKMEAT!A2:C951,{3},FALSE)</f>
      </c>
      <c r="V2225" s="1">
        <f>VLOOKUP(UPPER(IF(IFERROR(VLOOKUP(E2225,SOTC_PORKMEAT!A2:B5441,{2},FALSE), TRUE)=TRUE, VLOOKUP(E2225,PICKUP_PORKMEAT!A2:B559,{2},FALSE),VLOOKUP(E2225,SOTC_PORKMEAT!A2:B5441,{2},FALSE))), CUSTOMERS_PORKMEAT!A2:D951,{4},FALSE)</f>
      </c>
      <c r="W2225" s="1">
        <f>VLOOKUP(H2225,SKU_PORKMEAT!A2:D683,{4},FALSE)</f>
      </c>
      <c r="X2225" s="1">
        <v>12</v>
      </c>
      <c r="Y2225" t="s">
        <v>1461</v>
      </c>
    </row>
    <row r="2226" spans="1:25" x14ac:dyDescent="0.25">
      <c r="A2226" s="1">
        <v>2024</v>
      </c>
      <c r="B2226" s="1" t="s">
        <v>24</v>
      </c>
      <c r="C2226" s="1" t="s">
        <v>4168</v>
      </c>
      <c r="D2226" s="1" t="s">
        <v>5884</v>
      </c>
      <c r="E2226" s="1">
        <v>2100124793</v>
      </c>
      <c r="F2226" s="1" t="s">
        <v>576</v>
      </c>
      <c r="G2226" t="s">
        <v>28</v>
      </c>
      <c r="H2226" s="1">
        <v>1000000000762</v>
      </c>
      <c r="I2226" s="1" t="s">
        <v>504</v>
      </c>
      <c r="J2226" s="1" t="s">
        <v>504</v>
      </c>
      <c r="K2226" s="6" t="s">
        <v>3469</v>
      </c>
      <c r="L2226" t="s">
        <v>13</v>
      </c>
      <c r="M2226" t="s">
        <v>28</v>
      </c>
      <c r="N2226" s="6" t="s">
        <v>3469</v>
      </c>
      <c r="O2226" t="s">
        <v>28</v>
      </c>
      <c r="P2226" t="s">
        <v>28</v>
      </c>
      <c r="Q2226" t="s">
        <v>28</v>
      </c>
      <c r="R2226" s="7" t="s">
        <v>5885</v>
      </c>
      <c r="S2226" s="8">
        <f>R2226/N2226 * -1</f>
      </c>
      <c r="T2226">
        <f>VLOOKUP(H2226,SKU_PORKMEAT!A2:D683,{3},FALSE)</f>
      </c>
      <c r="U2226" s="1">
        <f>VLOOKUP(UPPER(IF(IFERROR(VLOOKUP(E2226,SOTC_PORKMEAT!A2:B5441,{2},FALSE), TRUE)=TRUE, VLOOKUP(E2226,PICKUP_PORKMEAT!A2:B559,{2},FALSE),VLOOKUP(E2226,SOTC_PORKMEAT!A2:B5441,{2},FALSE))), CUSTOMERS_PORKMEAT!A2:C951,{3},FALSE)</f>
      </c>
      <c r="V2226" s="1">
        <f>VLOOKUP(UPPER(IF(IFERROR(VLOOKUP(E2226,SOTC_PORKMEAT!A2:B5441,{2},FALSE), TRUE)=TRUE, VLOOKUP(E2226,PICKUP_PORKMEAT!A2:B559,{2},FALSE),VLOOKUP(E2226,SOTC_PORKMEAT!A2:B5441,{2},FALSE))), CUSTOMERS_PORKMEAT!A2:D951,{4},FALSE)</f>
      </c>
      <c r="W2226" s="1">
        <f>VLOOKUP(H2226,SKU_PORKMEAT!A2:D683,{4},FALSE)</f>
      </c>
      <c r="X2226" s="1">
        <v>12</v>
      </c>
      <c r="Y2226" t="s">
        <v>576</v>
      </c>
    </row>
    <row r="2227" spans="1:25" x14ac:dyDescent="0.25">
      <c r="A2227" s="1">
        <v>2024</v>
      </c>
      <c r="B2227" s="1" t="s">
        <v>24</v>
      </c>
      <c r="C2227" s="1" t="s">
        <v>3001</v>
      </c>
      <c r="D2227" s="1" t="s">
        <v>5886</v>
      </c>
      <c r="E2227" s="1">
        <v>2100123922</v>
      </c>
      <c r="F2227" s="1">
        <f>VLOOKUP(UPPER(IF(IFERROR(VLOOKUP(E2227,SOTC_PORKMEAT!A2:B5441,{2},FALSE), TRUE)=TRUE, VLOOKUP(E2227,PICKUP_PORKMEAT!A2:B559,{2},FALSE),VLOOKUP(E2227,SOTC_PORKMEAT!A2:B5441,{2},FALSE))), CUSTOMERS_PORKMEAT!A2:B951,{2},FALSE)</f>
      </c>
      <c r="G2227" t="s">
        <v>28</v>
      </c>
      <c r="H2227" s="1">
        <v>1000000000593</v>
      </c>
      <c r="I2227" s="1" t="s">
        <v>930</v>
      </c>
      <c r="J2227" s="1" t="s">
        <v>930</v>
      </c>
      <c r="K2227" s="6" t="s">
        <v>3125</v>
      </c>
      <c r="L2227" t="s">
        <v>13</v>
      </c>
      <c r="M2227" t="s">
        <v>28</v>
      </c>
      <c r="N2227" s="6" t="s">
        <v>3125</v>
      </c>
      <c r="O2227" t="s">
        <v>28</v>
      </c>
      <c r="P2227" t="s">
        <v>28</v>
      </c>
      <c r="Q2227" t="s">
        <v>28</v>
      </c>
      <c r="R2227" s="7" t="s">
        <v>5887</v>
      </c>
      <c r="S2227" s="8">
        <f>R2227/N2227 * -1</f>
      </c>
      <c r="T2227">
        <f>VLOOKUP(H2227,SKU_PORKMEAT!A2:D683,{3},FALSE)</f>
      </c>
      <c r="U2227" s="1">
        <f>VLOOKUP(UPPER(IF(IFERROR(VLOOKUP(E2227,SOTC_PORKMEAT!A2:B5441,{2},FALSE), TRUE)=TRUE, VLOOKUP(E2227,PICKUP_PORKMEAT!A2:B559,{2},FALSE),VLOOKUP(E2227,SOTC_PORKMEAT!A2:B5441,{2},FALSE))), CUSTOMERS_PORKMEAT!A2:C951,{3},FALSE)</f>
      </c>
      <c r="V2227" s="1">
        <f>VLOOKUP(UPPER(IF(IFERROR(VLOOKUP(E2227,SOTC_PORKMEAT!A2:B5441,{2},FALSE), TRUE)=TRUE, VLOOKUP(E2227,PICKUP_PORKMEAT!A2:B559,{2},FALSE),VLOOKUP(E2227,SOTC_PORKMEAT!A2:B5441,{2},FALSE))), CUSTOMERS_PORKMEAT!A2:D951,{4},FALSE)</f>
      </c>
      <c r="W2227" s="1">
        <f>VLOOKUP(H2227,SKU_PORKMEAT!A2:D683,{4},FALSE)</f>
      </c>
      <c r="X2227" s="1">
        <v>11</v>
      </c>
      <c r="Y2227" t="s">
        <v>256</v>
      </c>
    </row>
    <row r="2228" spans="1:25" x14ac:dyDescent="0.25">
      <c r="A2228" s="1">
        <v>2024</v>
      </c>
      <c r="B2228" s="1" t="s">
        <v>24</v>
      </c>
      <c r="C2228" s="1" t="s">
        <v>3545</v>
      </c>
      <c r="D2228" s="1" t="s">
        <v>5888</v>
      </c>
      <c r="E2228" s="1">
        <v>2100123923</v>
      </c>
      <c r="F2228" s="1">
        <f>VLOOKUP(UPPER(IF(IFERROR(VLOOKUP(E2228,SOTC_PORKMEAT!A2:B5441,{2},FALSE), TRUE)=TRUE, VLOOKUP(E2228,PICKUP_PORKMEAT!A2:B559,{2},FALSE),VLOOKUP(E2228,SOTC_PORKMEAT!A2:B5441,{2},FALSE))), CUSTOMERS_PORKMEAT!A2:B951,{2},FALSE)</f>
      </c>
      <c r="G2228" t="s">
        <v>28</v>
      </c>
      <c r="H2228" s="1">
        <v>1000000000734</v>
      </c>
      <c r="I2228" s="1" t="s">
        <v>937</v>
      </c>
      <c r="J2228" s="1" t="s">
        <v>937</v>
      </c>
      <c r="K2228" s="6" t="s">
        <v>5889</v>
      </c>
      <c r="L2228" t="s">
        <v>13</v>
      </c>
      <c r="M2228" t="s">
        <v>28</v>
      </c>
      <c r="N2228" s="6" t="s">
        <v>5889</v>
      </c>
      <c r="O2228" t="s">
        <v>28</v>
      </c>
      <c r="P2228" t="s">
        <v>28</v>
      </c>
      <c r="Q2228" t="s">
        <v>28</v>
      </c>
      <c r="R2228" s="7" t="s">
        <v>5890</v>
      </c>
      <c r="S2228" s="8">
        <f>R2228/N2228 * -1</f>
      </c>
      <c r="T2228">
        <f>VLOOKUP(H2228,SKU_PORKMEAT!A2:D683,{3},FALSE)</f>
      </c>
      <c r="U2228" s="1">
        <f>VLOOKUP(UPPER(IF(IFERROR(VLOOKUP(E2228,SOTC_PORKMEAT!A2:B5441,{2},FALSE), TRUE)=TRUE, VLOOKUP(E2228,PICKUP_PORKMEAT!A2:B559,{2},FALSE),VLOOKUP(E2228,SOTC_PORKMEAT!A2:B5441,{2},FALSE))), CUSTOMERS_PORKMEAT!A2:C951,{3},FALSE)</f>
      </c>
      <c r="V2228" s="1">
        <f>VLOOKUP(UPPER(IF(IFERROR(VLOOKUP(E2228,SOTC_PORKMEAT!A2:B5441,{2},FALSE), TRUE)=TRUE, VLOOKUP(E2228,PICKUP_PORKMEAT!A2:B559,{2},FALSE),VLOOKUP(E2228,SOTC_PORKMEAT!A2:B5441,{2},FALSE))), CUSTOMERS_PORKMEAT!A2:D951,{4},FALSE)</f>
      </c>
      <c r="W2228" s="1">
        <f>VLOOKUP(H2228,SKU_PORKMEAT!A2:D683,{4},FALSE)</f>
      </c>
      <c r="X2228" s="1">
        <v>11</v>
      </c>
      <c r="Y2228" t="s">
        <v>256</v>
      </c>
    </row>
    <row r="2229" spans="1:25" x14ac:dyDescent="0.25">
      <c r="A2229" s="1">
        <v>2024</v>
      </c>
      <c r="B2229" s="1" t="s">
        <v>24</v>
      </c>
      <c r="C2229" s="1" t="s">
        <v>3545</v>
      </c>
      <c r="D2229" s="1" t="s">
        <v>5888</v>
      </c>
      <c r="E2229" s="1">
        <v>2100123923</v>
      </c>
      <c r="F2229" s="1">
        <f>VLOOKUP(UPPER(IF(IFERROR(VLOOKUP(E2229,SOTC_PORKMEAT!A2:B5441,{2},FALSE), TRUE)=TRUE, VLOOKUP(E2229,PICKUP_PORKMEAT!A2:B559,{2},FALSE),VLOOKUP(E2229,SOTC_PORKMEAT!A2:B5441,{2},FALSE))), CUSTOMERS_PORKMEAT!A2:B951,{2},FALSE)</f>
      </c>
      <c r="G2229" t="s">
        <v>28</v>
      </c>
      <c r="H2229" s="1">
        <v>1000000002074</v>
      </c>
      <c r="I2229" s="1" t="s">
        <v>940</v>
      </c>
      <c r="J2229" s="1" t="s">
        <v>940</v>
      </c>
      <c r="K2229" s="6" t="s">
        <v>5891</v>
      </c>
      <c r="L2229" t="s">
        <v>13</v>
      </c>
      <c r="M2229" t="s">
        <v>28</v>
      </c>
      <c r="N2229" s="6" t="s">
        <v>5891</v>
      </c>
      <c r="O2229" t="s">
        <v>28</v>
      </c>
      <c r="P2229" t="s">
        <v>28</v>
      </c>
      <c r="Q2229" t="s">
        <v>28</v>
      </c>
      <c r="R2229" s="7" t="s">
        <v>5892</v>
      </c>
      <c r="S2229" s="8">
        <f>R2229/N2229 * -1</f>
      </c>
      <c r="T2229">
        <f>VLOOKUP(H2229,SKU_PORKMEAT!A2:D683,{3},FALSE)</f>
      </c>
      <c r="U2229" s="1">
        <f>VLOOKUP(UPPER(IF(IFERROR(VLOOKUP(E2229,SOTC_PORKMEAT!A2:B5441,{2},FALSE), TRUE)=TRUE, VLOOKUP(E2229,PICKUP_PORKMEAT!A2:B559,{2},FALSE),VLOOKUP(E2229,SOTC_PORKMEAT!A2:B5441,{2},FALSE))), CUSTOMERS_PORKMEAT!A2:C951,{3},FALSE)</f>
      </c>
      <c r="V2229" s="1">
        <f>VLOOKUP(UPPER(IF(IFERROR(VLOOKUP(E2229,SOTC_PORKMEAT!A2:B5441,{2},FALSE), TRUE)=TRUE, VLOOKUP(E2229,PICKUP_PORKMEAT!A2:B559,{2},FALSE),VLOOKUP(E2229,SOTC_PORKMEAT!A2:B5441,{2},FALSE))), CUSTOMERS_PORKMEAT!A2:D951,{4},FALSE)</f>
      </c>
      <c r="W2229" s="1">
        <f>VLOOKUP(H2229,SKU_PORKMEAT!A2:D683,{4},FALSE)</f>
      </c>
      <c r="X2229" s="1">
        <v>11</v>
      </c>
      <c r="Y2229" t="s">
        <v>256</v>
      </c>
    </row>
    <row r="2230" spans="1:25" x14ac:dyDescent="0.25">
      <c r="A2230" s="1">
        <v>2024</v>
      </c>
      <c r="B2230" s="1" t="s">
        <v>24</v>
      </c>
      <c r="C2230" s="1" t="s">
        <v>4260</v>
      </c>
      <c r="D2230" s="1" t="s">
        <v>5893</v>
      </c>
      <c r="E2230" s="1">
        <v>2100124249</v>
      </c>
      <c r="F2230" s="1">
        <f>VLOOKUP(UPPER(IF(IFERROR(VLOOKUP(E2230,SOTC_PORKMEAT!A2:B5441,{2},FALSE), TRUE)=TRUE, VLOOKUP(E2230,PICKUP_PORKMEAT!A2:B559,{2},FALSE),VLOOKUP(E2230,SOTC_PORKMEAT!A2:B5441,{2},FALSE))), CUSTOMERS_PORKMEAT!A2:B951,{2},FALSE)</f>
      </c>
      <c r="G2230" t="s">
        <v>28</v>
      </c>
      <c r="H2230" s="1">
        <v>1000000000734</v>
      </c>
      <c r="I2230" s="1" t="s">
        <v>937</v>
      </c>
      <c r="J2230" s="1" t="s">
        <v>937</v>
      </c>
      <c r="K2230" s="6" t="s">
        <v>2033</v>
      </c>
      <c r="L2230" t="s">
        <v>13</v>
      </c>
      <c r="M2230" t="s">
        <v>28</v>
      </c>
      <c r="N2230" s="6" t="s">
        <v>2033</v>
      </c>
      <c r="O2230" t="s">
        <v>28</v>
      </c>
      <c r="P2230" t="s">
        <v>28</v>
      </c>
      <c r="Q2230" t="s">
        <v>28</v>
      </c>
      <c r="R2230" s="7" t="s">
        <v>2050</v>
      </c>
      <c r="S2230" s="8">
        <f>R2230/N2230 * -1</f>
      </c>
      <c r="T2230">
        <f>VLOOKUP(H2230,SKU_PORKMEAT!A2:D683,{3},FALSE)</f>
      </c>
      <c r="U2230" s="1">
        <f>VLOOKUP(UPPER(IF(IFERROR(VLOOKUP(E2230,SOTC_PORKMEAT!A2:B5441,{2},FALSE), TRUE)=TRUE, VLOOKUP(E2230,PICKUP_PORKMEAT!A2:B559,{2},FALSE),VLOOKUP(E2230,SOTC_PORKMEAT!A2:B5441,{2},FALSE))), CUSTOMERS_PORKMEAT!A2:C951,{3},FALSE)</f>
      </c>
      <c r="V2230" s="1">
        <f>VLOOKUP(UPPER(IF(IFERROR(VLOOKUP(E2230,SOTC_PORKMEAT!A2:B5441,{2},FALSE), TRUE)=TRUE, VLOOKUP(E2230,PICKUP_PORKMEAT!A2:B559,{2},FALSE),VLOOKUP(E2230,SOTC_PORKMEAT!A2:B5441,{2},FALSE))), CUSTOMERS_PORKMEAT!A2:D951,{4},FALSE)</f>
      </c>
      <c r="W2230" s="1">
        <f>VLOOKUP(H2230,SKU_PORKMEAT!A2:D683,{4},FALSE)</f>
      </c>
      <c r="X2230" s="1">
        <v>11</v>
      </c>
      <c r="Y2230" t="s">
        <v>256</v>
      </c>
    </row>
    <row r="2231" spans="1:25" x14ac:dyDescent="0.25">
      <c r="A2231" s="1">
        <v>2024</v>
      </c>
      <c r="B2231" s="1" t="s">
        <v>24</v>
      </c>
      <c r="C2231" s="1" t="s">
        <v>4260</v>
      </c>
      <c r="D2231" s="1" t="s">
        <v>5894</v>
      </c>
      <c r="E2231" s="1">
        <v>2100124401</v>
      </c>
      <c r="F2231" s="1">
        <f>VLOOKUP(UPPER(IF(IFERROR(VLOOKUP(E2231,SOTC_PORKMEAT!A2:B5441,{2},FALSE), TRUE)=TRUE, VLOOKUP(E2231,PICKUP_PORKMEAT!A2:B559,{2},FALSE),VLOOKUP(E2231,SOTC_PORKMEAT!A2:B5441,{2},FALSE))), CUSTOMERS_PORKMEAT!A2:B951,{2},FALSE)</f>
      </c>
      <c r="G2231" t="s">
        <v>28</v>
      </c>
      <c r="H2231" s="1">
        <v>1000000000734</v>
      </c>
      <c r="I2231" s="1" t="s">
        <v>937</v>
      </c>
      <c r="J2231" s="1" t="s">
        <v>937</v>
      </c>
      <c r="K2231" s="6" t="s">
        <v>5895</v>
      </c>
      <c r="L2231" t="s">
        <v>13</v>
      </c>
      <c r="M2231" t="s">
        <v>28</v>
      </c>
      <c r="N2231" s="6" t="s">
        <v>5895</v>
      </c>
      <c r="O2231" t="s">
        <v>28</v>
      </c>
      <c r="P2231" t="s">
        <v>28</v>
      </c>
      <c r="Q2231" t="s">
        <v>28</v>
      </c>
      <c r="R2231" s="7" t="s">
        <v>5896</v>
      </c>
      <c r="S2231" s="8">
        <f>R2231/N2231 * -1</f>
      </c>
      <c r="T2231">
        <f>VLOOKUP(H2231,SKU_PORKMEAT!A2:D683,{3},FALSE)</f>
      </c>
      <c r="U2231" s="1">
        <f>VLOOKUP(UPPER(IF(IFERROR(VLOOKUP(E2231,SOTC_PORKMEAT!A2:B5441,{2},FALSE), TRUE)=TRUE, VLOOKUP(E2231,PICKUP_PORKMEAT!A2:B559,{2},FALSE),VLOOKUP(E2231,SOTC_PORKMEAT!A2:B5441,{2},FALSE))), CUSTOMERS_PORKMEAT!A2:C951,{3},FALSE)</f>
      </c>
      <c r="V2231" s="1">
        <f>VLOOKUP(UPPER(IF(IFERROR(VLOOKUP(E2231,SOTC_PORKMEAT!A2:B5441,{2},FALSE), TRUE)=TRUE, VLOOKUP(E2231,PICKUP_PORKMEAT!A2:B559,{2},FALSE),VLOOKUP(E2231,SOTC_PORKMEAT!A2:B5441,{2},FALSE))), CUSTOMERS_PORKMEAT!A2:D951,{4},FALSE)</f>
      </c>
      <c r="W2231" s="1">
        <f>VLOOKUP(H2231,SKU_PORKMEAT!A2:D683,{4},FALSE)</f>
      </c>
      <c r="X2231" s="1">
        <v>11</v>
      </c>
      <c r="Y2231" t="s">
        <v>256</v>
      </c>
    </row>
    <row r="2232" spans="1:25" x14ac:dyDescent="0.25">
      <c r="A2232" s="1">
        <v>2024</v>
      </c>
      <c r="B2232" s="1" t="s">
        <v>24</v>
      </c>
      <c r="C2232" s="1" t="s">
        <v>4260</v>
      </c>
      <c r="D2232" s="1" t="s">
        <v>5894</v>
      </c>
      <c r="E2232" s="1">
        <v>2100124401</v>
      </c>
      <c r="F2232" s="1">
        <f>VLOOKUP(UPPER(IF(IFERROR(VLOOKUP(E2232,SOTC_PORKMEAT!A2:B5441,{2},FALSE), TRUE)=TRUE, VLOOKUP(E2232,PICKUP_PORKMEAT!A2:B559,{2},FALSE),VLOOKUP(E2232,SOTC_PORKMEAT!A2:B5441,{2},FALSE))), CUSTOMERS_PORKMEAT!A2:B951,{2},FALSE)</f>
      </c>
      <c r="G2232" t="s">
        <v>28</v>
      </c>
      <c r="H2232" s="1">
        <v>1000000000734</v>
      </c>
      <c r="I2232" s="1" t="s">
        <v>937</v>
      </c>
      <c r="J2232" s="1" t="s">
        <v>937</v>
      </c>
      <c r="K2232" s="6" t="s">
        <v>5897</v>
      </c>
      <c r="L2232" t="s">
        <v>13</v>
      </c>
      <c r="M2232" t="s">
        <v>28</v>
      </c>
      <c r="N2232" s="6" t="s">
        <v>5897</v>
      </c>
      <c r="O2232" t="s">
        <v>28</v>
      </c>
      <c r="P2232" t="s">
        <v>28</v>
      </c>
      <c r="Q2232" t="s">
        <v>28</v>
      </c>
      <c r="R2232" s="7" t="s">
        <v>4375</v>
      </c>
      <c r="S2232" s="8">
        <f>R2232/N2232 * -1</f>
      </c>
      <c r="T2232">
        <f>VLOOKUP(H2232,SKU_PORKMEAT!A2:D683,{3},FALSE)</f>
      </c>
      <c r="U2232" s="1">
        <f>VLOOKUP(UPPER(IF(IFERROR(VLOOKUP(E2232,SOTC_PORKMEAT!A2:B5441,{2},FALSE), TRUE)=TRUE, VLOOKUP(E2232,PICKUP_PORKMEAT!A2:B559,{2},FALSE),VLOOKUP(E2232,SOTC_PORKMEAT!A2:B5441,{2},FALSE))), CUSTOMERS_PORKMEAT!A2:C951,{3},FALSE)</f>
      </c>
      <c r="V2232" s="1">
        <f>VLOOKUP(UPPER(IF(IFERROR(VLOOKUP(E2232,SOTC_PORKMEAT!A2:B5441,{2},FALSE), TRUE)=TRUE, VLOOKUP(E2232,PICKUP_PORKMEAT!A2:B559,{2},FALSE),VLOOKUP(E2232,SOTC_PORKMEAT!A2:B5441,{2},FALSE))), CUSTOMERS_PORKMEAT!A2:D951,{4},FALSE)</f>
      </c>
      <c r="W2232" s="1">
        <f>VLOOKUP(H2232,SKU_PORKMEAT!A2:D683,{4},FALSE)</f>
      </c>
      <c r="X2232" s="1">
        <v>11</v>
      </c>
      <c r="Y2232" t="s">
        <v>256</v>
      </c>
    </row>
    <row r="2233" spans="1:25" x14ac:dyDescent="0.25">
      <c r="A2233" s="1">
        <v>2024</v>
      </c>
      <c r="B2233" s="1" t="s">
        <v>24</v>
      </c>
      <c r="C2233" s="1" t="s">
        <v>4270</v>
      </c>
      <c r="D2233" s="1" t="s">
        <v>5898</v>
      </c>
      <c r="E2233" s="1">
        <v>2100124623</v>
      </c>
      <c r="F2233" s="1">
        <f>VLOOKUP(UPPER(IF(IFERROR(VLOOKUP(E2233,SOTC_PORKMEAT!A2:B5441,{2},FALSE), TRUE)=TRUE, VLOOKUP(E2233,PICKUP_PORKMEAT!A2:B559,{2},FALSE),VLOOKUP(E2233,SOTC_PORKMEAT!A2:B5441,{2},FALSE))), CUSTOMERS_PORKMEAT!A2:B951,{2},FALSE)</f>
      </c>
      <c r="G2233" t="s">
        <v>28</v>
      </c>
      <c r="H2233" s="1">
        <v>1000000000734</v>
      </c>
      <c r="I2233" s="1" t="s">
        <v>937</v>
      </c>
      <c r="J2233" s="1" t="s">
        <v>937</v>
      </c>
      <c r="K2233" s="6" t="s">
        <v>2022</v>
      </c>
      <c r="L2233" t="s">
        <v>13</v>
      </c>
      <c r="M2233" t="s">
        <v>28</v>
      </c>
      <c r="N2233" s="6" t="s">
        <v>2022</v>
      </c>
      <c r="O2233" t="s">
        <v>28</v>
      </c>
      <c r="P2233" t="s">
        <v>28</v>
      </c>
      <c r="Q2233" t="s">
        <v>28</v>
      </c>
      <c r="R2233" s="7" t="s">
        <v>5899</v>
      </c>
      <c r="S2233" s="8">
        <f>R2233/N2233 * -1</f>
      </c>
      <c r="T2233">
        <f>VLOOKUP(H2233,SKU_PORKMEAT!A2:D683,{3},FALSE)</f>
      </c>
      <c r="U2233" s="1">
        <f>VLOOKUP(UPPER(IF(IFERROR(VLOOKUP(E2233,SOTC_PORKMEAT!A2:B5441,{2},FALSE), TRUE)=TRUE, VLOOKUP(E2233,PICKUP_PORKMEAT!A2:B559,{2},FALSE),VLOOKUP(E2233,SOTC_PORKMEAT!A2:B5441,{2},FALSE))), CUSTOMERS_PORKMEAT!A2:C951,{3},FALSE)</f>
      </c>
      <c r="V2233" s="1">
        <f>VLOOKUP(UPPER(IF(IFERROR(VLOOKUP(E2233,SOTC_PORKMEAT!A2:B5441,{2},FALSE), TRUE)=TRUE, VLOOKUP(E2233,PICKUP_PORKMEAT!A2:B559,{2},FALSE),VLOOKUP(E2233,SOTC_PORKMEAT!A2:B5441,{2},FALSE))), CUSTOMERS_PORKMEAT!A2:D951,{4},FALSE)</f>
      </c>
      <c r="W2233" s="1">
        <f>VLOOKUP(H2233,SKU_PORKMEAT!A2:D683,{4},FALSE)</f>
      </c>
      <c r="X2233" s="1">
        <v>11</v>
      </c>
      <c r="Y2233" t="s">
        <v>256</v>
      </c>
    </row>
    <row r="2234" spans="1:25" x14ac:dyDescent="0.25">
      <c r="A2234" s="1">
        <v>2024</v>
      </c>
      <c r="B2234" s="1" t="s">
        <v>24</v>
      </c>
      <c r="C2234" s="1" t="s">
        <v>4270</v>
      </c>
      <c r="D2234" s="1" t="s">
        <v>5898</v>
      </c>
      <c r="E2234" s="1">
        <v>2100124623</v>
      </c>
      <c r="F2234" s="1">
        <f>VLOOKUP(UPPER(IF(IFERROR(VLOOKUP(E2234,SOTC_PORKMEAT!A2:B5441,{2},FALSE), TRUE)=TRUE, VLOOKUP(E2234,PICKUP_PORKMEAT!A2:B559,{2},FALSE),VLOOKUP(E2234,SOTC_PORKMEAT!A2:B5441,{2},FALSE))), CUSTOMERS_PORKMEAT!A2:B951,{2},FALSE)</f>
      </c>
      <c r="G2234" t="s">
        <v>28</v>
      </c>
      <c r="H2234" s="1">
        <v>1000000000734</v>
      </c>
      <c r="I2234" s="1" t="s">
        <v>937</v>
      </c>
      <c r="J2234" s="1" t="s">
        <v>937</v>
      </c>
      <c r="K2234" s="6" t="s">
        <v>3469</v>
      </c>
      <c r="L2234" t="s">
        <v>13</v>
      </c>
      <c r="M2234" t="s">
        <v>28</v>
      </c>
      <c r="N2234" s="6" t="s">
        <v>3469</v>
      </c>
      <c r="O2234" t="s">
        <v>28</v>
      </c>
      <c r="P2234" t="s">
        <v>28</v>
      </c>
      <c r="Q2234" t="s">
        <v>28</v>
      </c>
      <c r="R2234" s="7" t="s">
        <v>5296</v>
      </c>
      <c r="S2234" s="8">
        <f>R2234/N2234 * -1</f>
      </c>
      <c r="T2234">
        <f>VLOOKUP(H2234,SKU_PORKMEAT!A2:D683,{3},FALSE)</f>
      </c>
      <c r="U2234" s="1">
        <f>VLOOKUP(UPPER(IF(IFERROR(VLOOKUP(E2234,SOTC_PORKMEAT!A2:B5441,{2},FALSE), TRUE)=TRUE, VLOOKUP(E2234,PICKUP_PORKMEAT!A2:B559,{2},FALSE),VLOOKUP(E2234,SOTC_PORKMEAT!A2:B5441,{2},FALSE))), CUSTOMERS_PORKMEAT!A2:C951,{3},FALSE)</f>
      </c>
      <c r="V2234" s="1">
        <f>VLOOKUP(UPPER(IF(IFERROR(VLOOKUP(E2234,SOTC_PORKMEAT!A2:B5441,{2},FALSE), TRUE)=TRUE, VLOOKUP(E2234,PICKUP_PORKMEAT!A2:B559,{2},FALSE),VLOOKUP(E2234,SOTC_PORKMEAT!A2:B5441,{2},FALSE))), CUSTOMERS_PORKMEAT!A2:D951,{4},FALSE)</f>
      </c>
      <c r="W2234" s="1">
        <f>VLOOKUP(H2234,SKU_PORKMEAT!A2:D683,{4},FALSE)</f>
      </c>
      <c r="X2234" s="1">
        <v>11</v>
      </c>
      <c r="Y2234" t="s">
        <v>256</v>
      </c>
    </row>
    <row r="2235" spans="1:25" x14ac:dyDescent="0.25">
      <c r="A2235" s="1">
        <v>2024</v>
      </c>
      <c r="B2235" s="1" t="s">
        <v>24</v>
      </c>
      <c r="C2235" s="1" t="s">
        <v>4270</v>
      </c>
      <c r="D2235" s="1" t="s">
        <v>5900</v>
      </c>
      <c r="E2235" s="1">
        <v>2100124678</v>
      </c>
      <c r="F2235" s="1">
        <f>VLOOKUP(UPPER(IF(IFERROR(VLOOKUP(E2235,SOTC_PORKMEAT!A2:B5441,{2},FALSE), TRUE)=TRUE, VLOOKUP(E2235,PICKUP_PORKMEAT!A2:B559,{2},FALSE),VLOOKUP(E2235,SOTC_PORKMEAT!A2:B5441,{2},FALSE))), CUSTOMERS_PORKMEAT!A2:B951,{2},FALSE)</f>
      </c>
      <c r="G2235" t="s">
        <v>28</v>
      </c>
      <c r="H2235" s="1">
        <v>1000000002072</v>
      </c>
      <c r="I2235" s="1" t="s">
        <v>933</v>
      </c>
      <c r="J2235" s="1" t="s">
        <v>933</v>
      </c>
      <c r="K2235" s="6" t="s">
        <v>5901</v>
      </c>
      <c r="L2235" t="s">
        <v>13</v>
      </c>
      <c r="M2235" t="s">
        <v>28</v>
      </c>
      <c r="N2235" s="6" t="s">
        <v>5901</v>
      </c>
      <c r="O2235" t="s">
        <v>28</v>
      </c>
      <c r="P2235" t="s">
        <v>28</v>
      </c>
      <c r="Q2235" t="s">
        <v>28</v>
      </c>
      <c r="R2235" s="7" t="s">
        <v>2054</v>
      </c>
      <c r="S2235" s="8">
        <f>R2235/N2235 * -1</f>
      </c>
      <c r="T2235">
        <f>VLOOKUP(H2235,SKU_PORKMEAT!A2:D683,{3},FALSE)</f>
      </c>
      <c r="U2235" s="1">
        <f>VLOOKUP(UPPER(IF(IFERROR(VLOOKUP(E2235,SOTC_PORKMEAT!A2:B5441,{2},FALSE), TRUE)=TRUE, VLOOKUP(E2235,PICKUP_PORKMEAT!A2:B559,{2},FALSE),VLOOKUP(E2235,SOTC_PORKMEAT!A2:B5441,{2},FALSE))), CUSTOMERS_PORKMEAT!A2:C951,{3},FALSE)</f>
      </c>
      <c r="V2235" s="1">
        <f>VLOOKUP(UPPER(IF(IFERROR(VLOOKUP(E2235,SOTC_PORKMEAT!A2:B5441,{2},FALSE), TRUE)=TRUE, VLOOKUP(E2235,PICKUP_PORKMEAT!A2:B559,{2},FALSE),VLOOKUP(E2235,SOTC_PORKMEAT!A2:B5441,{2},FALSE))), CUSTOMERS_PORKMEAT!A2:D951,{4},FALSE)</f>
      </c>
      <c r="W2235" s="1">
        <f>VLOOKUP(H2235,SKU_PORKMEAT!A2:D683,{4},FALSE)</f>
      </c>
      <c r="X2235" s="1">
        <v>11</v>
      </c>
      <c r="Y2235" t="s">
        <v>256</v>
      </c>
    </row>
    <row r="2236" spans="1:25" x14ac:dyDescent="0.25">
      <c r="A2236" s="1">
        <v>2024</v>
      </c>
      <c r="B2236" s="1" t="s">
        <v>24</v>
      </c>
      <c r="C2236" s="1" t="s">
        <v>4270</v>
      </c>
      <c r="D2236" s="1" t="s">
        <v>5902</v>
      </c>
      <c r="E2236" s="1">
        <v>2100124680</v>
      </c>
      <c r="F2236" s="1">
        <f>VLOOKUP(UPPER(IF(IFERROR(VLOOKUP(E2236,SOTC_PORKMEAT!A2:B5441,{2},FALSE), TRUE)=TRUE, VLOOKUP(E2236,PICKUP_PORKMEAT!A2:B559,{2},FALSE),VLOOKUP(E2236,SOTC_PORKMEAT!A2:B5441,{2},FALSE))), CUSTOMERS_PORKMEAT!A2:B951,{2},FALSE)</f>
      </c>
      <c r="G2236" t="s">
        <v>28</v>
      </c>
      <c r="H2236" s="1">
        <v>1000000000202</v>
      </c>
      <c r="I2236" s="1" t="s">
        <v>2055</v>
      </c>
      <c r="J2236" s="1" t="s">
        <v>2055</v>
      </c>
      <c r="K2236" s="6" t="s">
        <v>5903</v>
      </c>
      <c r="L2236" t="s">
        <v>13</v>
      </c>
      <c r="M2236" t="s">
        <v>28</v>
      </c>
      <c r="N2236" s="6" t="s">
        <v>5903</v>
      </c>
      <c r="O2236" t="s">
        <v>28</v>
      </c>
      <c r="P2236" t="s">
        <v>28</v>
      </c>
      <c r="Q2236" t="s">
        <v>28</v>
      </c>
      <c r="R2236" s="7" t="s">
        <v>5904</v>
      </c>
      <c r="S2236" s="8">
        <f>R2236/N2236 * -1</f>
      </c>
      <c r="T2236">
        <f>VLOOKUP(H2236,SKU_PORKMEAT!A2:D683,{3},FALSE)</f>
      </c>
      <c r="U2236" s="1">
        <f>VLOOKUP(UPPER(IF(IFERROR(VLOOKUP(E2236,SOTC_PORKMEAT!A2:B5441,{2},FALSE), TRUE)=TRUE, VLOOKUP(E2236,PICKUP_PORKMEAT!A2:B559,{2},FALSE),VLOOKUP(E2236,SOTC_PORKMEAT!A2:B5441,{2},FALSE))), CUSTOMERS_PORKMEAT!A2:C951,{3},FALSE)</f>
      </c>
      <c r="V2236" s="1">
        <f>VLOOKUP(UPPER(IF(IFERROR(VLOOKUP(E2236,SOTC_PORKMEAT!A2:B5441,{2},FALSE), TRUE)=TRUE, VLOOKUP(E2236,PICKUP_PORKMEAT!A2:B559,{2},FALSE),VLOOKUP(E2236,SOTC_PORKMEAT!A2:B5441,{2},FALSE))), CUSTOMERS_PORKMEAT!A2:D951,{4},FALSE)</f>
      </c>
      <c r="W2236" s="1">
        <f>VLOOKUP(H2236,SKU_PORKMEAT!A2:D683,{4},FALSE)</f>
      </c>
      <c r="X2236" s="1">
        <v>11</v>
      </c>
      <c r="Y2236" t="s">
        <v>256</v>
      </c>
    </row>
    <row r="2237" spans="1:25" x14ac:dyDescent="0.25">
      <c r="A2237" s="1">
        <v>2024</v>
      </c>
      <c r="B2237" s="1" t="s">
        <v>24</v>
      </c>
      <c r="C2237" s="1" t="s">
        <v>4178</v>
      </c>
      <c r="D2237" s="1" t="s">
        <v>5905</v>
      </c>
      <c r="E2237" s="1">
        <v>2100124682</v>
      </c>
      <c r="F2237" s="1">
        <f>VLOOKUP(UPPER(IF(IFERROR(VLOOKUP(E2237,SOTC_PORKMEAT!A2:B5441,{2},FALSE), TRUE)=TRUE, VLOOKUP(E2237,PICKUP_PORKMEAT!A2:B559,{2},FALSE),VLOOKUP(E2237,SOTC_PORKMEAT!A2:B5441,{2},FALSE))), CUSTOMERS_PORKMEAT!A2:B951,{2},FALSE)</f>
      </c>
      <c r="G2237" t="s">
        <v>28</v>
      </c>
      <c r="H2237" s="1">
        <v>1000000000202</v>
      </c>
      <c r="I2237" s="1" t="s">
        <v>2055</v>
      </c>
      <c r="J2237" s="1" t="s">
        <v>2055</v>
      </c>
      <c r="K2237" s="6" t="s">
        <v>5906</v>
      </c>
      <c r="L2237" t="s">
        <v>13</v>
      </c>
      <c r="M2237" t="s">
        <v>28</v>
      </c>
      <c r="N2237" s="6" t="s">
        <v>5906</v>
      </c>
      <c r="O2237" t="s">
        <v>28</v>
      </c>
      <c r="P2237" t="s">
        <v>28</v>
      </c>
      <c r="Q2237" t="s">
        <v>28</v>
      </c>
      <c r="R2237" s="7" t="s">
        <v>5907</v>
      </c>
      <c r="S2237" s="8">
        <f>R2237/N2237 * -1</f>
      </c>
      <c r="T2237">
        <f>VLOOKUP(H2237,SKU_PORKMEAT!A2:D683,{3},FALSE)</f>
      </c>
      <c r="U2237" s="1">
        <f>VLOOKUP(UPPER(IF(IFERROR(VLOOKUP(E2237,SOTC_PORKMEAT!A2:B5441,{2},FALSE), TRUE)=TRUE, VLOOKUP(E2237,PICKUP_PORKMEAT!A2:B559,{2},FALSE),VLOOKUP(E2237,SOTC_PORKMEAT!A2:B5441,{2},FALSE))), CUSTOMERS_PORKMEAT!A2:C951,{3},FALSE)</f>
      </c>
      <c r="V2237" s="1">
        <f>VLOOKUP(UPPER(IF(IFERROR(VLOOKUP(E2237,SOTC_PORKMEAT!A2:B5441,{2},FALSE), TRUE)=TRUE, VLOOKUP(E2237,PICKUP_PORKMEAT!A2:B559,{2},FALSE),VLOOKUP(E2237,SOTC_PORKMEAT!A2:B5441,{2},FALSE))), CUSTOMERS_PORKMEAT!A2:D951,{4},FALSE)</f>
      </c>
      <c r="W2237" s="1">
        <f>VLOOKUP(H2237,SKU_PORKMEAT!A2:D683,{4},FALSE)</f>
      </c>
      <c r="X2237" s="1">
        <v>11</v>
      </c>
      <c r="Y2237" t="s">
        <v>256</v>
      </c>
    </row>
    <row r="2238" spans="1:25" x14ac:dyDescent="0.25">
      <c r="A2238" s="1">
        <v>2024</v>
      </c>
      <c r="B2238" s="1" t="s">
        <v>24</v>
      </c>
      <c r="C2238" s="1" t="s">
        <v>4178</v>
      </c>
      <c r="D2238" s="1" t="s">
        <v>5908</v>
      </c>
      <c r="E2238" s="1">
        <v>2100124742</v>
      </c>
      <c r="F2238" s="1">
        <f>VLOOKUP(UPPER(IF(IFERROR(VLOOKUP(E2238,SOTC_PORKMEAT!A2:B5441,{2},FALSE), TRUE)=TRUE, VLOOKUP(E2238,PICKUP_PORKMEAT!A2:B559,{2},FALSE),VLOOKUP(E2238,SOTC_PORKMEAT!A2:B5441,{2},FALSE))), CUSTOMERS_PORKMEAT!A2:B951,{2},FALSE)</f>
      </c>
      <c r="G2238" t="s">
        <v>28</v>
      </c>
      <c r="H2238" s="1">
        <v>1000000000734</v>
      </c>
      <c r="I2238" s="1" t="s">
        <v>937</v>
      </c>
      <c r="J2238" s="1" t="s">
        <v>937</v>
      </c>
      <c r="K2238" s="6" t="s">
        <v>1506</v>
      </c>
      <c r="L2238" t="s">
        <v>13</v>
      </c>
      <c r="M2238" t="s">
        <v>28</v>
      </c>
      <c r="N2238" s="6" t="s">
        <v>1506</v>
      </c>
      <c r="O2238" t="s">
        <v>28</v>
      </c>
      <c r="P2238" t="s">
        <v>28</v>
      </c>
      <c r="Q2238" t="s">
        <v>28</v>
      </c>
      <c r="R2238" s="7" t="s">
        <v>3493</v>
      </c>
      <c r="S2238" s="8">
        <f>R2238/N2238 * -1</f>
      </c>
      <c r="T2238">
        <f>VLOOKUP(H2238,SKU_PORKMEAT!A2:D683,{3},FALSE)</f>
      </c>
      <c r="U2238" s="1">
        <f>VLOOKUP(UPPER(IF(IFERROR(VLOOKUP(E2238,SOTC_PORKMEAT!A2:B5441,{2},FALSE), TRUE)=TRUE, VLOOKUP(E2238,PICKUP_PORKMEAT!A2:B559,{2},FALSE),VLOOKUP(E2238,SOTC_PORKMEAT!A2:B5441,{2},FALSE))), CUSTOMERS_PORKMEAT!A2:C951,{3},FALSE)</f>
      </c>
      <c r="V2238" s="1">
        <f>VLOOKUP(UPPER(IF(IFERROR(VLOOKUP(E2238,SOTC_PORKMEAT!A2:B5441,{2},FALSE), TRUE)=TRUE, VLOOKUP(E2238,PICKUP_PORKMEAT!A2:B559,{2},FALSE),VLOOKUP(E2238,SOTC_PORKMEAT!A2:B5441,{2},FALSE))), CUSTOMERS_PORKMEAT!A2:D951,{4},FALSE)</f>
      </c>
      <c r="W2238" s="1">
        <f>VLOOKUP(H2238,SKU_PORKMEAT!A2:D683,{4},FALSE)</f>
      </c>
      <c r="X2238" s="1">
        <v>11</v>
      </c>
      <c r="Y2238" t="s">
        <v>256</v>
      </c>
    </row>
    <row r="2239" spans="1:25" x14ac:dyDescent="0.25">
      <c r="A2239" s="1">
        <v>2024</v>
      </c>
      <c r="B2239" s="1" t="s">
        <v>24</v>
      </c>
      <c r="C2239" s="1" t="s">
        <v>4178</v>
      </c>
      <c r="D2239" s="1" t="s">
        <v>5908</v>
      </c>
      <c r="E2239" s="1">
        <v>2100124742</v>
      </c>
      <c r="F2239" s="1">
        <f>VLOOKUP(UPPER(IF(IFERROR(VLOOKUP(E2239,SOTC_PORKMEAT!A2:B5441,{2},FALSE), TRUE)=TRUE, VLOOKUP(E2239,PICKUP_PORKMEAT!A2:B559,{2},FALSE),VLOOKUP(E2239,SOTC_PORKMEAT!A2:B5441,{2},FALSE))), CUSTOMERS_PORKMEAT!A2:B951,{2},FALSE)</f>
      </c>
      <c r="G2239" t="s">
        <v>28</v>
      </c>
      <c r="H2239" s="1">
        <v>1000000002074</v>
      </c>
      <c r="I2239" s="1" t="s">
        <v>940</v>
      </c>
      <c r="J2239" s="1" t="s">
        <v>940</v>
      </c>
      <c r="K2239" s="6" t="s">
        <v>3458</v>
      </c>
      <c r="L2239" t="s">
        <v>13</v>
      </c>
      <c r="M2239" t="s">
        <v>28</v>
      </c>
      <c r="N2239" s="6" t="s">
        <v>3458</v>
      </c>
      <c r="O2239" t="s">
        <v>28</v>
      </c>
      <c r="P2239" t="s">
        <v>28</v>
      </c>
      <c r="Q2239" t="s">
        <v>28</v>
      </c>
      <c r="R2239" s="7" t="s">
        <v>5909</v>
      </c>
      <c r="S2239" s="8">
        <f>R2239/N2239 * -1</f>
      </c>
      <c r="T2239">
        <f>VLOOKUP(H2239,SKU_PORKMEAT!A2:D683,{3},FALSE)</f>
      </c>
      <c r="U2239" s="1">
        <f>VLOOKUP(UPPER(IF(IFERROR(VLOOKUP(E2239,SOTC_PORKMEAT!A2:B5441,{2},FALSE), TRUE)=TRUE, VLOOKUP(E2239,PICKUP_PORKMEAT!A2:B559,{2},FALSE),VLOOKUP(E2239,SOTC_PORKMEAT!A2:B5441,{2},FALSE))), CUSTOMERS_PORKMEAT!A2:C951,{3},FALSE)</f>
      </c>
      <c r="V2239" s="1">
        <f>VLOOKUP(UPPER(IF(IFERROR(VLOOKUP(E2239,SOTC_PORKMEAT!A2:B5441,{2},FALSE), TRUE)=TRUE, VLOOKUP(E2239,PICKUP_PORKMEAT!A2:B559,{2},FALSE),VLOOKUP(E2239,SOTC_PORKMEAT!A2:B5441,{2},FALSE))), CUSTOMERS_PORKMEAT!A2:D951,{4},FALSE)</f>
      </c>
      <c r="W2239" s="1">
        <f>VLOOKUP(H2239,SKU_PORKMEAT!A2:D683,{4},FALSE)</f>
      </c>
      <c r="X2239" s="1">
        <v>11</v>
      </c>
      <c r="Y2239" t="s">
        <v>256</v>
      </c>
    </row>
    <row r="2240" spans="1:25" x14ac:dyDescent="0.25">
      <c r="A2240" s="1">
        <v>2024</v>
      </c>
      <c r="B2240" s="1" t="s">
        <v>24</v>
      </c>
      <c r="C2240" s="1" t="s">
        <v>4168</v>
      </c>
      <c r="D2240" s="1" t="s">
        <v>5910</v>
      </c>
      <c r="E2240" s="1">
        <v>2100125539</v>
      </c>
      <c r="F2240" s="1">
        <f>VLOOKUP(UPPER(IF(IFERROR(VLOOKUP(E2240,SOTC_PORKMEAT!A2:B5441,{2},FALSE), TRUE)=TRUE, VLOOKUP(E2240,PICKUP_PORKMEAT!A2:B559,{2},FALSE),VLOOKUP(E2240,SOTC_PORKMEAT!A2:B5441,{2},FALSE))), CUSTOMERS_PORKMEAT!A2:B951,{2},FALSE)</f>
      </c>
      <c r="G2240" t="s">
        <v>28</v>
      </c>
      <c r="H2240" s="1">
        <v>1000000000727</v>
      </c>
      <c r="I2240" s="1" t="s">
        <v>320</v>
      </c>
      <c r="J2240" s="1" t="s">
        <v>320</v>
      </c>
      <c r="K2240" s="6" t="s">
        <v>5911</v>
      </c>
      <c r="L2240" t="s">
        <v>13</v>
      </c>
      <c r="M2240" t="s">
        <v>28</v>
      </c>
      <c r="N2240" s="6" t="s">
        <v>5911</v>
      </c>
      <c r="O2240" t="s">
        <v>28</v>
      </c>
      <c r="P2240" t="s">
        <v>28</v>
      </c>
      <c r="Q2240" t="s">
        <v>28</v>
      </c>
      <c r="R2240" s="7" t="s">
        <v>5912</v>
      </c>
      <c r="S2240" s="8">
        <f>R2240/N2240 * -1</f>
      </c>
      <c r="T2240">
        <f>VLOOKUP(H2240,SKU_PORKMEAT!A2:D683,{3},FALSE)</f>
      </c>
      <c r="U2240" s="1">
        <f>VLOOKUP(UPPER(IF(IFERROR(VLOOKUP(E2240,SOTC_PORKMEAT!A2:B5441,{2},FALSE), TRUE)=TRUE, VLOOKUP(E2240,PICKUP_PORKMEAT!A2:B559,{2},FALSE),VLOOKUP(E2240,SOTC_PORKMEAT!A2:B5441,{2},FALSE))), CUSTOMERS_PORKMEAT!A2:C951,{3},FALSE)</f>
      </c>
      <c r="V2240" s="1">
        <f>VLOOKUP(UPPER(IF(IFERROR(VLOOKUP(E2240,SOTC_PORKMEAT!A2:B5441,{2},FALSE), TRUE)=TRUE, VLOOKUP(E2240,PICKUP_PORKMEAT!A2:B559,{2},FALSE),VLOOKUP(E2240,SOTC_PORKMEAT!A2:B5441,{2},FALSE))), CUSTOMERS_PORKMEAT!A2:D951,{4},FALSE)</f>
      </c>
      <c r="W2240" s="1">
        <f>VLOOKUP(H2240,SKU_PORKMEAT!A2:D683,{4},FALSE)</f>
      </c>
      <c r="X2240" s="1">
        <v>11</v>
      </c>
      <c r="Y2240" t="s">
        <v>256</v>
      </c>
    </row>
    <row r="2241" spans="1:25" x14ac:dyDescent="0.25">
      <c r="A2241" s="1">
        <v>2024</v>
      </c>
      <c r="B2241" s="1" t="s">
        <v>24</v>
      </c>
      <c r="C2241" s="1" t="s">
        <v>4178</v>
      </c>
      <c r="D2241" s="1" t="s">
        <v>5913</v>
      </c>
      <c r="E2241" s="1">
        <v>2100124173</v>
      </c>
      <c r="F2241" s="1" t="s">
        <v>67</v>
      </c>
      <c r="G2241" t="s">
        <v>28</v>
      </c>
      <c r="H2241" s="1">
        <v>1000000001131</v>
      </c>
      <c r="I2241" s="1" t="s">
        <v>55</v>
      </c>
      <c r="J2241" s="1" t="s">
        <v>55</v>
      </c>
      <c r="K2241" s="6" t="s">
        <v>5914</v>
      </c>
      <c r="L2241" t="s">
        <v>13</v>
      </c>
      <c r="M2241" t="s">
        <v>28</v>
      </c>
      <c r="N2241" s="6" t="s">
        <v>5914</v>
      </c>
      <c r="O2241" t="s">
        <v>28</v>
      </c>
      <c r="P2241" t="s">
        <v>28</v>
      </c>
      <c r="Q2241" t="s">
        <v>28</v>
      </c>
      <c r="R2241" s="7" t="s">
        <v>5915</v>
      </c>
      <c r="S2241" s="8">
        <f>R2241/N2241 * -1</f>
      </c>
      <c r="T2241">
        <f>VLOOKUP(H2241,SKU_PORKMEAT!A2:D683,{3},FALSE)</f>
      </c>
      <c r="U2241" s="1">
        <f>VLOOKUP(UPPER(IF(IFERROR(VLOOKUP(E2241,SOTC_PORKMEAT!A2:B5441,{2},FALSE), TRUE)=TRUE, VLOOKUP(E2241,PICKUP_PORKMEAT!A2:B559,{2},FALSE),VLOOKUP(E2241,SOTC_PORKMEAT!A2:B5441,{2},FALSE))), CUSTOMERS_PORKMEAT!A2:C951,{3},FALSE)</f>
      </c>
      <c r="V2241" s="1">
        <f>VLOOKUP(UPPER(IF(IFERROR(VLOOKUP(E2241,SOTC_PORKMEAT!A2:B5441,{2},FALSE), TRUE)=TRUE, VLOOKUP(E2241,PICKUP_PORKMEAT!A2:B559,{2},FALSE),VLOOKUP(E2241,SOTC_PORKMEAT!A2:B5441,{2},FALSE))), CUSTOMERS_PORKMEAT!A2:D951,{4},FALSE)</f>
      </c>
      <c r="W2241" s="1">
        <f>VLOOKUP(H2241,SKU_PORKMEAT!A2:D683,{4},FALSE)</f>
      </c>
      <c r="X2241" s="1">
        <v>10</v>
      </c>
      <c r="Y2241" t="s">
        <v>67</v>
      </c>
    </row>
    <row r="2242" spans="1:25" x14ac:dyDescent="0.25">
      <c r="A2242" s="1">
        <v>2024</v>
      </c>
      <c r="B2242" s="1" t="s">
        <v>24</v>
      </c>
      <c r="C2242" s="1" t="s">
        <v>4168</v>
      </c>
      <c r="D2242" s="1" t="s">
        <v>5916</v>
      </c>
      <c r="E2242" s="1">
        <v>2100124809</v>
      </c>
      <c r="F2242" s="1" t="s">
        <v>67</v>
      </c>
      <c r="G2242" t="s">
        <v>28</v>
      </c>
      <c r="H2242" s="1">
        <v>1000000001131</v>
      </c>
      <c r="I2242" s="1" t="s">
        <v>55</v>
      </c>
      <c r="J2242" s="1" t="s">
        <v>55</v>
      </c>
      <c r="K2242" s="6" t="s">
        <v>5917</v>
      </c>
      <c r="L2242" t="s">
        <v>13</v>
      </c>
      <c r="M2242" t="s">
        <v>28</v>
      </c>
      <c r="N2242" s="6" t="s">
        <v>5917</v>
      </c>
      <c r="O2242" t="s">
        <v>28</v>
      </c>
      <c r="P2242" t="s">
        <v>28</v>
      </c>
      <c r="Q2242" t="s">
        <v>28</v>
      </c>
      <c r="R2242" s="7" t="s">
        <v>5918</v>
      </c>
      <c r="S2242" s="8">
        <f>R2242/N2242 * -1</f>
      </c>
      <c r="T2242">
        <f>VLOOKUP(H2242,SKU_PORKMEAT!A2:D683,{3},FALSE)</f>
      </c>
      <c r="U2242" s="1">
        <f>VLOOKUP(UPPER(IF(IFERROR(VLOOKUP(E2242,SOTC_PORKMEAT!A2:B5441,{2},FALSE), TRUE)=TRUE, VLOOKUP(E2242,PICKUP_PORKMEAT!A2:B559,{2},FALSE),VLOOKUP(E2242,SOTC_PORKMEAT!A2:B5441,{2},FALSE))), CUSTOMERS_PORKMEAT!A2:C951,{3},FALSE)</f>
      </c>
      <c r="V2242" s="1">
        <f>VLOOKUP(UPPER(IF(IFERROR(VLOOKUP(E2242,SOTC_PORKMEAT!A2:B5441,{2},FALSE), TRUE)=TRUE, VLOOKUP(E2242,PICKUP_PORKMEAT!A2:B559,{2},FALSE),VLOOKUP(E2242,SOTC_PORKMEAT!A2:B5441,{2},FALSE))), CUSTOMERS_PORKMEAT!A2:D951,{4},FALSE)</f>
      </c>
      <c r="W2242" s="1">
        <f>VLOOKUP(H2242,SKU_PORKMEAT!A2:D683,{4},FALSE)</f>
      </c>
      <c r="X2242" s="1">
        <v>10</v>
      </c>
      <c r="Y2242" t="s">
        <v>67</v>
      </c>
    </row>
    <row r="2243" spans="1:25" x14ac:dyDescent="0.25">
      <c r="A2243" s="1">
        <v>2024</v>
      </c>
      <c r="B2243" s="1" t="s">
        <v>24</v>
      </c>
      <c r="C2243" s="1" t="s">
        <v>4178</v>
      </c>
      <c r="D2243" s="1" t="s">
        <v>5919</v>
      </c>
      <c r="E2243" s="1">
        <v>2100124147</v>
      </c>
      <c r="F2243" s="1" t="s">
        <v>503</v>
      </c>
      <c r="G2243" t="s">
        <v>28</v>
      </c>
      <c r="H2243" s="1">
        <v>1000000000762</v>
      </c>
      <c r="I2243" s="1" t="s">
        <v>504</v>
      </c>
      <c r="J2243" s="1" t="s">
        <v>504</v>
      </c>
      <c r="K2243" s="6" t="s">
        <v>5920</v>
      </c>
      <c r="L2243" t="s">
        <v>13</v>
      </c>
      <c r="M2243" t="s">
        <v>28</v>
      </c>
      <c r="N2243" s="6" t="s">
        <v>5920</v>
      </c>
      <c r="O2243" t="s">
        <v>28</v>
      </c>
      <c r="P2243" t="s">
        <v>28</v>
      </c>
      <c r="Q2243" t="s">
        <v>28</v>
      </c>
      <c r="R2243" s="7" t="s">
        <v>5921</v>
      </c>
      <c r="S2243" s="8">
        <f>R2243/N2243 * -1</f>
      </c>
      <c r="T2243">
        <f>VLOOKUP(H2243,SKU_PORKMEAT!A2:D683,{3},FALSE)</f>
      </c>
      <c r="U2243" s="1">
        <f>VLOOKUP(UPPER(IF(IFERROR(VLOOKUP(E2243,SOTC_PORKMEAT!A2:B5441,{2},FALSE), TRUE)=TRUE, VLOOKUP(E2243,PICKUP_PORKMEAT!A2:B559,{2},FALSE),VLOOKUP(E2243,SOTC_PORKMEAT!A2:B5441,{2},FALSE))), CUSTOMERS_PORKMEAT!A2:C951,{3},FALSE)</f>
      </c>
      <c r="V2243" s="1">
        <f>VLOOKUP(UPPER(IF(IFERROR(VLOOKUP(E2243,SOTC_PORKMEAT!A2:B5441,{2},FALSE), TRUE)=TRUE, VLOOKUP(E2243,PICKUP_PORKMEAT!A2:B559,{2},FALSE),VLOOKUP(E2243,SOTC_PORKMEAT!A2:B5441,{2},FALSE))), CUSTOMERS_PORKMEAT!A2:D951,{4},FALSE)</f>
      </c>
      <c r="W2243" s="1">
        <f>VLOOKUP(H2243,SKU_PORKMEAT!A2:D683,{4},FALSE)</f>
      </c>
      <c r="X2243" s="1">
        <v>12</v>
      </c>
      <c r="Y2243" t="s">
        <v>503</v>
      </c>
    </row>
    <row r="2244" spans="1:25" x14ac:dyDescent="0.25">
      <c r="A2244" s="1">
        <v>2024</v>
      </c>
      <c r="B2244" s="1" t="s">
        <v>24</v>
      </c>
      <c r="C2244" s="1" t="s">
        <v>4168</v>
      </c>
      <c r="D2244" s="1" t="s">
        <v>5922</v>
      </c>
      <c r="E2244" s="1">
        <v>2100124791</v>
      </c>
      <c r="F2244" s="1" t="s">
        <v>503</v>
      </c>
      <c r="G2244" t="s">
        <v>28</v>
      </c>
      <c r="H2244" s="1">
        <v>1000000000762</v>
      </c>
      <c r="I2244" s="1" t="s">
        <v>504</v>
      </c>
      <c r="J2244" s="1" t="s">
        <v>504</v>
      </c>
      <c r="K2244" s="6" t="s">
        <v>5923</v>
      </c>
      <c r="L2244" t="s">
        <v>13</v>
      </c>
      <c r="M2244" t="s">
        <v>28</v>
      </c>
      <c r="N2244" s="6" t="s">
        <v>5923</v>
      </c>
      <c r="O2244" t="s">
        <v>28</v>
      </c>
      <c r="P2244" t="s">
        <v>28</v>
      </c>
      <c r="Q2244" t="s">
        <v>28</v>
      </c>
      <c r="R2244" s="7" t="s">
        <v>5924</v>
      </c>
      <c r="S2244" s="8">
        <f>R2244/N2244 * -1</f>
      </c>
      <c r="T2244">
        <f>VLOOKUP(H2244,SKU_PORKMEAT!A2:D683,{3},FALSE)</f>
      </c>
      <c r="U2244" s="1">
        <f>VLOOKUP(UPPER(IF(IFERROR(VLOOKUP(E2244,SOTC_PORKMEAT!A2:B5441,{2},FALSE), TRUE)=TRUE, VLOOKUP(E2244,PICKUP_PORKMEAT!A2:B559,{2},FALSE),VLOOKUP(E2244,SOTC_PORKMEAT!A2:B5441,{2},FALSE))), CUSTOMERS_PORKMEAT!A2:C951,{3},FALSE)</f>
      </c>
      <c r="V2244" s="1">
        <f>VLOOKUP(UPPER(IF(IFERROR(VLOOKUP(E2244,SOTC_PORKMEAT!A2:B5441,{2},FALSE), TRUE)=TRUE, VLOOKUP(E2244,PICKUP_PORKMEAT!A2:B559,{2},FALSE),VLOOKUP(E2244,SOTC_PORKMEAT!A2:B5441,{2},FALSE))), CUSTOMERS_PORKMEAT!A2:D951,{4},FALSE)</f>
      </c>
      <c r="W2244" s="1">
        <f>VLOOKUP(H2244,SKU_PORKMEAT!A2:D683,{4},FALSE)</f>
      </c>
      <c r="X2244" s="1">
        <v>12</v>
      </c>
      <c r="Y2244" t="s">
        <v>503</v>
      </c>
    </row>
    <row r="2245" spans="1:25" x14ac:dyDescent="0.25">
      <c r="A2245" s="1">
        <v>2024</v>
      </c>
      <c r="B2245" s="1" t="s">
        <v>24</v>
      </c>
      <c r="C2245" s="1" t="s">
        <v>5573</v>
      </c>
      <c r="D2245" s="1" t="s">
        <v>5925</v>
      </c>
      <c r="E2245" s="1">
        <v>2100124554</v>
      </c>
      <c r="F2245" s="1" t="s">
        <v>287</v>
      </c>
      <c r="G2245" t="s">
        <v>28</v>
      </c>
      <c r="H2245" s="1">
        <v>1000000001131</v>
      </c>
      <c r="I2245" s="1" t="s">
        <v>55</v>
      </c>
      <c r="J2245" s="1" t="s">
        <v>55</v>
      </c>
      <c r="K2245" s="6" t="s">
        <v>5926</v>
      </c>
      <c r="L2245" t="s">
        <v>13</v>
      </c>
      <c r="M2245" t="s">
        <v>28</v>
      </c>
      <c r="N2245" s="6" t="s">
        <v>5926</v>
      </c>
      <c r="O2245" t="s">
        <v>28</v>
      </c>
      <c r="P2245" t="s">
        <v>28</v>
      </c>
      <c r="Q2245" t="s">
        <v>28</v>
      </c>
      <c r="R2245" s="7" t="s">
        <v>5927</v>
      </c>
      <c r="S2245" s="8">
        <f>R2245/N2245 * -1</f>
      </c>
      <c r="T2245">
        <f>VLOOKUP(H2245,SKU_PORKMEAT!A2:D683,{3},FALSE)</f>
      </c>
      <c r="U2245" s="1">
        <f>VLOOKUP(UPPER(IF(IFERROR(VLOOKUP(E2245,SOTC_PORKMEAT!A2:B5441,{2},FALSE), TRUE)=TRUE, VLOOKUP(E2245,PICKUP_PORKMEAT!A2:B559,{2},FALSE),VLOOKUP(E2245,SOTC_PORKMEAT!A2:B5441,{2},FALSE))), CUSTOMERS_PORKMEAT!A2:C951,{3},FALSE)</f>
      </c>
      <c r="V2245" s="1">
        <f>VLOOKUP(UPPER(IF(IFERROR(VLOOKUP(E2245,SOTC_PORKMEAT!A2:B5441,{2},FALSE), TRUE)=TRUE, VLOOKUP(E2245,PICKUP_PORKMEAT!A2:B559,{2},FALSE),VLOOKUP(E2245,SOTC_PORKMEAT!A2:B5441,{2},FALSE))), CUSTOMERS_PORKMEAT!A2:D951,{4},FALSE)</f>
      </c>
      <c r="W2245" s="1">
        <f>VLOOKUP(H2245,SKU_PORKMEAT!A2:D683,{4},FALSE)</f>
      </c>
      <c r="X2245" s="1">
        <v>10</v>
      </c>
      <c r="Y2245" t="s">
        <v>287</v>
      </c>
    </row>
    <row r="2246" spans="1:25" x14ac:dyDescent="0.25">
      <c r="A2246" s="1">
        <v>2024</v>
      </c>
      <c r="B2246" s="1" t="s">
        <v>24</v>
      </c>
      <c r="C2246" s="1" t="s">
        <v>5573</v>
      </c>
      <c r="D2246" s="1" t="s">
        <v>5925</v>
      </c>
      <c r="E2246" s="1">
        <v>2100124554</v>
      </c>
      <c r="F2246" s="1" t="s">
        <v>287</v>
      </c>
      <c r="G2246" t="s">
        <v>28</v>
      </c>
      <c r="H2246" s="1">
        <v>1000000001357</v>
      </c>
      <c r="I2246" s="1" t="s">
        <v>246</v>
      </c>
      <c r="J2246" s="1" t="s">
        <v>246</v>
      </c>
      <c r="K2246" s="6" t="s">
        <v>5928</v>
      </c>
      <c r="L2246" t="s">
        <v>13</v>
      </c>
      <c r="M2246" t="s">
        <v>28</v>
      </c>
      <c r="N2246" s="6" t="s">
        <v>5928</v>
      </c>
      <c r="O2246" t="s">
        <v>28</v>
      </c>
      <c r="P2246" t="s">
        <v>28</v>
      </c>
      <c r="Q2246" t="s">
        <v>28</v>
      </c>
      <c r="R2246" s="7" t="s">
        <v>5929</v>
      </c>
      <c r="S2246" s="8">
        <f>R2246/N2246 * -1</f>
      </c>
      <c r="T2246">
        <f>VLOOKUP(H2246,SKU_PORKMEAT!A2:D683,{3},FALSE)</f>
      </c>
      <c r="U2246" s="1">
        <f>VLOOKUP(UPPER(IF(IFERROR(VLOOKUP(E2246,SOTC_PORKMEAT!A2:B5441,{2},FALSE), TRUE)=TRUE, VLOOKUP(E2246,PICKUP_PORKMEAT!A2:B559,{2},FALSE),VLOOKUP(E2246,SOTC_PORKMEAT!A2:B5441,{2},FALSE))), CUSTOMERS_PORKMEAT!A2:C951,{3},FALSE)</f>
      </c>
      <c r="V2246" s="1">
        <f>VLOOKUP(UPPER(IF(IFERROR(VLOOKUP(E2246,SOTC_PORKMEAT!A2:B5441,{2},FALSE), TRUE)=TRUE, VLOOKUP(E2246,PICKUP_PORKMEAT!A2:B559,{2},FALSE),VLOOKUP(E2246,SOTC_PORKMEAT!A2:B5441,{2},FALSE))), CUSTOMERS_PORKMEAT!A2:D951,{4},FALSE)</f>
      </c>
      <c r="W2246" s="1">
        <f>VLOOKUP(H2246,SKU_PORKMEAT!A2:D683,{4},FALSE)</f>
      </c>
      <c r="X2246" s="1">
        <v>10</v>
      </c>
      <c r="Y2246" t="s">
        <v>287</v>
      </c>
    </row>
    <row r="2247" spans="1:25" x14ac:dyDescent="0.25">
      <c r="A2247" s="1">
        <v>2024</v>
      </c>
      <c r="B2247" s="1" t="s">
        <v>24</v>
      </c>
      <c r="C2247" s="1" t="s">
        <v>5573</v>
      </c>
      <c r="D2247" s="1" t="s">
        <v>5925</v>
      </c>
      <c r="E2247" s="1">
        <v>2100124554</v>
      </c>
      <c r="F2247" s="1" t="s">
        <v>287</v>
      </c>
      <c r="G2247" t="s">
        <v>28</v>
      </c>
      <c r="H2247" s="1">
        <v>1000000001331</v>
      </c>
      <c r="I2247" s="1" t="s">
        <v>299</v>
      </c>
      <c r="J2247" s="1" t="s">
        <v>299</v>
      </c>
      <c r="K2247" s="6" t="s">
        <v>5930</v>
      </c>
      <c r="L2247" t="s">
        <v>13</v>
      </c>
      <c r="M2247" t="s">
        <v>28</v>
      </c>
      <c r="N2247" s="6" t="s">
        <v>5930</v>
      </c>
      <c r="O2247" t="s">
        <v>28</v>
      </c>
      <c r="P2247" t="s">
        <v>28</v>
      </c>
      <c r="Q2247" t="s">
        <v>28</v>
      </c>
      <c r="R2247" s="7" t="s">
        <v>5931</v>
      </c>
      <c r="S2247" s="8">
        <f>R2247/N2247 * -1</f>
      </c>
      <c r="T2247">
        <f>VLOOKUP(H2247,SKU_PORKMEAT!A2:D683,{3},FALSE)</f>
      </c>
      <c r="U2247" s="1">
        <f>VLOOKUP(UPPER(IF(IFERROR(VLOOKUP(E2247,SOTC_PORKMEAT!A2:B5441,{2},FALSE), TRUE)=TRUE, VLOOKUP(E2247,PICKUP_PORKMEAT!A2:B559,{2},FALSE),VLOOKUP(E2247,SOTC_PORKMEAT!A2:B5441,{2},FALSE))), CUSTOMERS_PORKMEAT!A2:C951,{3},FALSE)</f>
      </c>
      <c r="V2247" s="1">
        <f>VLOOKUP(UPPER(IF(IFERROR(VLOOKUP(E2247,SOTC_PORKMEAT!A2:B5441,{2},FALSE), TRUE)=TRUE, VLOOKUP(E2247,PICKUP_PORKMEAT!A2:B559,{2},FALSE),VLOOKUP(E2247,SOTC_PORKMEAT!A2:B5441,{2},FALSE))), CUSTOMERS_PORKMEAT!A2:D951,{4},FALSE)</f>
      </c>
      <c r="W2247" s="1">
        <f>VLOOKUP(H2247,SKU_PORKMEAT!A2:D683,{4},FALSE)</f>
      </c>
      <c r="X2247" s="1">
        <v>10</v>
      </c>
      <c r="Y2247" t="s">
        <v>287</v>
      </c>
    </row>
    <row r="2248" spans="1:25" x14ac:dyDescent="0.25">
      <c r="A2248" s="1">
        <v>2024</v>
      </c>
      <c r="B2248" s="1" t="s">
        <v>24</v>
      </c>
      <c r="C2248" s="1" t="s">
        <v>4168</v>
      </c>
      <c r="D2248" s="1" t="s">
        <v>5932</v>
      </c>
      <c r="E2248" s="1">
        <v>2100124811</v>
      </c>
      <c r="F2248" s="1" t="s">
        <v>291</v>
      </c>
      <c r="G2248" t="s">
        <v>28</v>
      </c>
      <c r="H2248" s="1">
        <v>1000000001131</v>
      </c>
      <c r="I2248" s="1" t="s">
        <v>55</v>
      </c>
      <c r="J2248" s="1" t="s">
        <v>55</v>
      </c>
      <c r="K2248" s="6" t="s">
        <v>5933</v>
      </c>
      <c r="L2248" t="s">
        <v>13</v>
      </c>
      <c r="M2248" t="s">
        <v>28</v>
      </c>
      <c r="N2248" s="6" t="s">
        <v>5933</v>
      </c>
      <c r="O2248" t="s">
        <v>28</v>
      </c>
      <c r="P2248" t="s">
        <v>28</v>
      </c>
      <c r="Q2248" t="s">
        <v>28</v>
      </c>
      <c r="R2248" s="7" t="s">
        <v>5934</v>
      </c>
      <c r="S2248" s="8">
        <f>R2248/N2248 * -1</f>
      </c>
      <c r="T2248">
        <f>VLOOKUP(H2248,SKU_PORKMEAT!A2:D683,{3},FALSE)</f>
      </c>
      <c r="U2248" s="1">
        <f>VLOOKUP(UPPER(IF(IFERROR(VLOOKUP(E2248,SOTC_PORKMEAT!A2:B5441,{2},FALSE), TRUE)=TRUE, VLOOKUP(E2248,PICKUP_PORKMEAT!A2:B559,{2},FALSE),VLOOKUP(E2248,SOTC_PORKMEAT!A2:B5441,{2},FALSE))), CUSTOMERS_PORKMEAT!A2:C951,{3},FALSE)</f>
      </c>
      <c r="V2248" s="1">
        <f>VLOOKUP(UPPER(IF(IFERROR(VLOOKUP(E2248,SOTC_PORKMEAT!A2:B5441,{2},FALSE), TRUE)=TRUE, VLOOKUP(E2248,PICKUP_PORKMEAT!A2:B559,{2},FALSE),VLOOKUP(E2248,SOTC_PORKMEAT!A2:B5441,{2},FALSE))), CUSTOMERS_PORKMEAT!A2:D951,{4},FALSE)</f>
      </c>
      <c r="W2248" s="1">
        <f>VLOOKUP(H2248,SKU_PORKMEAT!A2:D683,{4},FALSE)</f>
      </c>
      <c r="X2248" s="1">
        <v>10</v>
      </c>
      <c r="Y2248" t="s">
        <v>291</v>
      </c>
    </row>
    <row r="2249" spans="1:25" x14ac:dyDescent="0.25">
      <c r="A2249" s="1">
        <v>2024</v>
      </c>
      <c r="B2249" s="1" t="s">
        <v>24</v>
      </c>
      <c r="C2249" s="1" t="s">
        <v>4168</v>
      </c>
      <c r="D2249" s="1" t="s">
        <v>5932</v>
      </c>
      <c r="E2249" s="1">
        <v>2100124811</v>
      </c>
      <c r="F2249" s="1" t="s">
        <v>291</v>
      </c>
      <c r="G2249" t="s">
        <v>28</v>
      </c>
      <c r="H2249" s="1">
        <v>1000000001357</v>
      </c>
      <c r="I2249" s="1" t="s">
        <v>246</v>
      </c>
      <c r="J2249" s="1" t="s">
        <v>246</v>
      </c>
      <c r="K2249" s="6" t="s">
        <v>5935</v>
      </c>
      <c r="L2249" t="s">
        <v>13</v>
      </c>
      <c r="M2249" t="s">
        <v>28</v>
      </c>
      <c r="N2249" s="6" t="s">
        <v>5935</v>
      </c>
      <c r="O2249" t="s">
        <v>28</v>
      </c>
      <c r="P2249" t="s">
        <v>28</v>
      </c>
      <c r="Q2249" t="s">
        <v>28</v>
      </c>
      <c r="R2249" s="7" t="s">
        <v>5936</v>
      </c>
      <c r="S2249" s="8">
        <f>R2249/N2249 * -1</f>
      </c>
      <c r="T2249">
        <f>VLOOKUP(H2249,SKU_PORKMEAT!A2:D683,{3},FALSE)</f>
      </c>
      <c r="U2249" s="1">
        <f>VLOOKUP(UPPER(IF(IFERROR(VLOOKUP(E2249,SOTC_PORKMEAT!A2:B5441,{2},FALSE), TRUE)=TRUE, VLOOKUP(E2249,PICKUP_PORKMEAT!A2:B559,{2},FALSE),VLOOKUP(E2249,SOTC_PORKMEAT!A2:B5441,{2},FALSE))), CUSTOMERS_PORKMEAT!A2:C951,{3},FALSE)</f>
      </c>
      <c r="V2249" s="1">
        <f>VLOOKUP(UPPER(IF(IFERROR(VLOOKUP(E2249,SOTC_PORKMEAT!A2:B5441,{2},FALSE), TRUE)=TRUE, VLOOKUP(E2249,PICKUP_PORKMEAT!A2:B559,{2},FALSE),VLOOKUP(E2249,SOTC_PORKMEAT!A2:B5441,{2},FALSE))), CUSTOMERS_PORKMEAT!A2:D951,{4},FALSE)</f>
      </c>
      <c r="W2249" s="1">
        <f>VLOOKUP(H2249,SKU_PORKMEAT!A2:D683,{4},FALSE)</f>
      </c>
      <c r="X2249" s="1">
        <v>10</v>
      </c>
      <c r="Y2249" t="s">
        <v>291</v>
      </c>
    </row>
    <row r="2250" spans="1:25" x14ac:dyDescent="0.25">
      <c r="A2250" s="1">
        <v>2024</v>
      </c>
      <c r="B2250" s="1" t="s">
        <v>24</v>
      </c>
      <c r="C2250" s="1" t="s">
        <v>4178</v>
      </c>
      <c r="D2250" s="1" t="s">
        <v>5937</v>
      </c>
      <c r="E2250" s="1">
        <v>2100124148</v>
      </c>
      <c r="F2250" s="1" t="s">
        <v>545</v>
      </c>
      <c r="G2250" t="s">
        <v>28</v>
      </c>
      <c r="H2250" s="1">
        <v>1000000000762</v>
      </c>
      <c r="I2250" s="1" t="s">
        <v>504</v>
      </c>
      <c r="J2250" s="1" t="s">
        <v>504</v>
      </c>
      <c r="K2250" s="6" t="s">
        <v>5938</v>
      </c>
      <c r="L2250" t="s">
        <v>13</v>
      </c>
      <c r="M2250" t="s">
        <v>28</v>
      </c>
      <c r="N2250" s="6" t="s">
        <v>5938</v>
      </c>
      <c r="O2250" t="s">
        <v>28</v>
      </c>
      <c r="P2250" t="s">
        <v>28</v>
      </c>
      <c r="Q2250" t="s">
        <v>28</v>
      </c>
      <c r="R2250" s="7" t="s">
        <v>5939</v>
      </c>
      <c r="S2250" s="8">
        <f>R2250/N2250 * -1</f>
      </c>
      <c r="T2250">
        <f>VLOOKUP(H2250,SKU_PORKMEAT!A2:D683,{3},FALSE)</f>
      </c>
      <c r="U2250" s="1">
        <f>VLOOKUP(UPPER(IF(IFERROR(VLOOKUP(E2250,SOTC_PORKMEAT!A2:B5441,{2},FALSE), TRUE)=TRUE, VLOOKUP(E2250,PICKUP_PORKMEAT!A2:B559,{2},FALSE),VLOOKUP(E2250,SOTC_PORKMEAT!A2:B5441,{2},FALSE))), CUSTOMERS_PORKMEAT!A2:C951,{3},FALSE)</f>
      </c>
      <c r="V2250" s="1">
        <f>VLOOKUP(UPPER(IF(IFERROR(VLOOKUP(E2250,SOTC_PORKMEAT!A2:B5441,{2},FALSE), TRUE)=TRUE, VLOOKUP(E2250,PICKUP_PORKMEAT!A2:B559,{2},FALSE),VLOOKUP(E2250,SOTC_PORKMEAT!A2:B5441,{2},FALSE))), CUSTOMERS_PORKMEAT!A2:D951,{4},FALSE)</f>
      </c>
      <c r="W2250" s="1">
        <f>VLOOKUP(H2250,SKU_PORKMEAT!A2:D683,{4},FALSE)</f>
      </c>
      <c r="X2250" s="1">
        <v>12</v>
      </c>
      <c r="Y2250" t="s">
        <v>545</v>
      </c>
    </row>
    <row r="2251" spans="1:25" x14ac:dyDescent="0.25">
      <c r="A2251" s="1">
        <v>2024</v>
      </c>
      <c r="B2251" s="1" t="s">
        <v>24</v>
      </c>
      <c r="C2251" s="1" t="s">
        <v>4168</v>
      </c>
      <c r="D2251" s="1" t="s">
        <v>5940</v>
      </c>
      <c r="E2251" s="1">
        <v>2100124792</v>
      </c>
      <c r="F2251" s="1" t="s">
        <v>545</v>
      </c>
      <c r="G2251" t="s">
        <v>28</v>
      </c>
      <c r="H2251" s="1">
        <v>1000000000762</v>
      </c>
      <c r="I2251" s="1" t="s">
        <v>504</v>
      </c>
      <c r="J2251" s="1" t="s">
        <v>504</v>
      </c>
      <c r="K2251" s="6" t="s">
        <v>5941</v>
      </c>
      <c r="L2251" t="s">
        <v>13</v>
      </c>
      <c r="M2251" t="s">
        <v>28</v>
      </c>
      <c r="N2251" s="6" t="s">
        <v>5941</v>
      </c>
      <c r="O2251" t="s">
        <v>28</v>
      </c>
      <c r="P2251" t="s">
        <v>28</v>
      </c>
      <c r="Q2251" t="s">
        <v>28</v>
      </c>
      <c r="R2251" s="7" t="s">
        <v>5942</v>
      </c>
      <c r="S2251" s="8">
        <f>R2251/N2251 * -1</f>
      </c>
      <c r="T2251">
        <f>VLOOKUP(H2251,SKU_PORKMEAT!A2:D683,{3},FALSE)</f>
      </c>
      <c r="U2251" s="1">
        <f>VLOOKUP(UPPER(IF(IFERROR(VLOOKUP(E2251,SOTC_PORKMEAT!A2:B5441,{2},FALSE), TRUE)=TRUE, VLOOKUP(E2251,PICKUP_PORKMEAT!A2:B559,{2},FALSE),VLOOKUP(E2251,SOTC_PORKMEAT!A2:B5441,{2},FALSE))), CUSTOMERS_PORKMEAT!A2:C951,{3},FALSE)</f>
      </c>
      <c r="V2251" s="1">
        <f>VLOOKUP(UPPER(IF(IFERROR(VLOOKUP(E2251,SOTC_PORKMEAT!A2:B5441,{2},FALSE), TRUE)=TRUE, VLOOKUP(E2251,PICKUP_PORKMEAT!A2:B559,{2},FALSE),VLOOKUP(E2251,SOTC_PORKMEAT!A2:B5441,{2},FALSE))), CUSTOMERS_PORKMEAT!A2:D951,{4},FALSE)</f>
      </c>
      <c r="W2251" s="1">
        <f>VLOOKUP(H2251,SKU_PORKMEAT!A2:D683,{4},FALSE)</f>
      </c>
      <c r="X2251" s="1">
        <v>12</v>
      </c>
      <c r="Y2251" t="s">
        <v>545</v>
      </c>
    </row>
    <row r="2252" spans="1:25" x14ac:dyDescent="0.25">
      <c r="A2252" s="1">
        <v>2024</v>
      </c>
      <c r="B2252" s="1" t="s">
        <v>24</v>
      </c>
      <c r="C2252" s="1" t="s">
        <v>4270</v>
      </c>
      <c r="D2252" s="1" t="s">
        <v>5943</v>
      </c>
      <c r="E2252" s="1">
        <v>2100123842</v>
      </c>
      <c r="F2252" s="1" t="s">
        <v>177</v>
      </c>
      <c r="G2252" t="s">
        <v>28</v>
      </c>
      <c r="H2252" s="1">
        <v>1000000001127</v>
      </c>
      <c r="I2252" s="1" t="s">
        <v>50</v>
      </c>
      <c r="J2252" s="1" t="s">
        <v>50</v>
      </c>
      <c r="K2252" s="6" t="s">
        <v>5944</v>
      </c>
      <c r="L2252" t="s">
        <v>13</v>
      </c>
      <c r="M2252" t="s">
        <v>28</v>
      </c>
      <c r="N2252" s="6" t="s">
        <v>5944</v>
      </c>
      <c r="O2252" t="s">
        <v>28</v>
      </c>
      <c r="P2252" t="s">
        <v>28</v>
      </c>
      <c r="Q2252" t="s">
        <v>28</v>
      </c>
      <c r="R2252" s="7" t="s">
        <v>5945</v>
      </c>
      <c r="S2252" s="8">
        <f>R2252/N2252 * -1</f>
      </c>
      <c r="T2252">
        <f>VLOOKUP(H2252,SKU_PORKMEAT!A2:D683,{3},FALSE)</f>
      </c>
      <c r="U2252" s="1">
        <f>VLOOKUP(UPPER(IF(IFERROR(VLOOKUP(E2252,SOTC_PORKMEAT!A2:B5441,{2},FALSE), TRUE)=TRUE, VLOOKUP(E2252,PICKUP_PORKMEAT!A2:B559,{2},FALSE),VLOOKUP(E2252,SOTC_PORKMEAT!A2:B5441,{2},FALSE))), CUSTOMERS_PORKMEAT!A2:C951,{3},FALSE)</f>
      </c>
      <c r="V2252" s="1">
        <f>VLOOKUP(UPPER(IF(IFERROR(VLOOKUP(E2252,SOTC_PORKMEAT!A2:B5441,{2},FALSE), TRUE)=TRUE, VLOOKUP(E2252,PICKUP_PORKMEAT!A2:B559,{2},FALSE),VLOOKUP(E2252,SOTC_PORKMEAT!A2:B5441,{2},FALSE))), CUSTOMERS_PORKMEAT!A2:D951,{4},FALSE)</f>
      </c>
      <c r="W2252" s="1">
        <f>VLOOKUP(H2252,SKU_PORKMEAT!A2:D683,{4},FALSE)</f>
      </c>
      <c r="X2252" s="1">
        <v>15</v>
      </c>
      <c r="Y2252" t="s">
        <v>177</v>
      </c>
    </row>
    <row r="2253" spans="1:25" x14ac:dyDescent="0.25">
      <c r="A2253" s="1">
        <v>2024</v>
      </c>
      <c r="B2253" s="1" t="s">
        <v>24</v>
      </c>
      <c r="C2253" s="1" t="s">
        <v>4178</v>
      </c>
      <c r="D2253" s="1" t="s">
        <v>5946</v>
      </c>
      <c r="E2253" s="1">
        <v>2100124198</v>
      </c>
      <c r="F2253" s="1" t="s">
        <v>184</v>
      </c>
      <c r="G2253" t="s">
        <v>28</v>
      </c>
      <c r="H2253" s="1">
        <v>1000000000668</v>
      </c>
      <c r="I2253" s="1" t="s">
        <v>81</v>
      </c>
      <c r="J2253" s="1" t="s">
        <v>81</v>
      </c>
      <c r="K2253" s="6" t="s">
        <v>5947</v>
      </c>
      <c r="L2253" t="s">
        <v>13</v>
      </c>
      <c r="M2253" t="s">
        <v>28</v>
      </c>
      <c r="N2253" s="6" t="s">
        <v>5947</v>
      </c>
      <c r="O2253" t="s">
        <v>28</v>
      </c>
      <c r="P2253" t="s">
        <v>28</v>
      </c>
      <c r="Q2253" t="s">
        <v>28</v>
      </c>
      <c r="R2253" s="7" t="s">
        <v>5948</v>
      </c>
      <c r="S2253" s="8">
        <f>R2253/N2253 * -1</f>
      </c>
      <c r="T2253">
        <f>VLOOKUP(H2253,SKU_PORKMEAT!A2:D683,{3},FALSE)</f>
      </c>
      <c r="U2253" s="1">
        <f>VLOOKUP(UPPER(IF(IFERROR(VLOOKUP(E2253,SOTC_PORKMEAT!A2:B5441,{2},FALSE), TRUE)=TRUE, VLOOKUP(E2253,PICKUP_PORKMEAT!A2:B559,{2},FALSE),VLOOKUP(E2253,SOTC_PORKMEAT!A2:B5441,{2},FALSE))), CUSTOMERS_PORKMEAT!A2:C951,{3},FALSE)</f>
      </c>
      <c r="V2253" s="1">
        <f>VLOOKUP(UPPER(IF(IFERROR(VLOOKUP(E2253,SOTC_PORKMEAT!A2:B5441,{2},FALSE), TRUE)=TRUE, VLOOKUP(E2253,PICKUP_PORKMEAT!A2:B559,{2},FALSE),VLOOKUP(E2253,SOTC_PORKMEAT!A2:B5441,{2},FALSE))), CUSTOMERS_PORKMEAT!A2:D951,{4},FALSE)</f>
      </c>
      <c r="W2253" s="1">
        <f>VLOOKUP(H2253,SKU_PORKMEAT!A2:D683,{4},FALSE)</f>
      </c>
      <c r="X2253" s="1">
        <v>19</v>
      </c>
      <c r="Y2253" t="s">
        <v>184</v>
      </c>
    </row>
    <row r="2254" spans="1:25" x14ac:dyDescent="0.25">
      <c r="A2254" s="1">
        <v>2024</v>
      </c>
      <c r="B2254" s="1" t="s">
        <v>24</v>
      </c>
      <c r="C2254" s="1" t="s">
        <v>4178</v>
      </c>
      <c r="D2254" s="1" t="s">
        <v>5946</v>
      </c>
      <c r="E2254" s="1">
        <v>2100124198</v>
      </c>
      <c r="F2254" s="1" t="s">
        <v>184</v>
      </c>
      <c r="G2254" t="s">
        <v>28</v>
      </c>
      <c r="H2254" s="1">
        <v>1000000000668</v>
      </c>
      <c r="I2254" s="1" t="s">
        <v>81</v>
      </c>
      <c r="J2254" s="1" t="s">
        <v>81</v>
      </c>
      <c r="K2254" s="6" t="s">
        <v>5949</v>
      </c>
      <c r="L2254" t="s">
        <v>13</v>
      </c>
      <c r="M2254" t="s">
        <v>28</v>
      </c>
      <c r="N2254" s="6" t="s">
        <v>5949</v>
      </c>
      <c r="O2254" t="s">
        <v>28</v>
      </c>
      <c r="P2254" t="s">
        <v>28</v>
      </c>
      <c r="Q2254" t="s">
        <v>28</v>
      </c>
      <c r="R2254" s="7" t="s">
        <v>5950</v>
      </c>
      <c r="S2254" s="8">
        <f>R2254/N2254 * -1</f>
      </c>
      <c r="T2254">
        <f>VLOOKUP(H2254,SKU_PORKMEAT!A2:D683,{3},FALSE)</f>
      </c>
      <c r="U2254" s="1">
        <f>VLOOKUP(UPPER(IF(IFERROR(VLOOKUP(E2254,SOTC_PORKMEAT!A2:B5441,{2},FALSE), TRUE)=TRUE, VLOOKUP(E2254,PICKUP_PORKMEAT!A2:B559,{2},FALSE),VLOOKUP(E2254,SOTC_PORKMEAT!A2:B5441,{2},FALSE))), CUSTOMERS_PORKMEAT!A2:C951,{3},FALSE)</f>
      </c>
      <c r="V2254" s="1">
        <f>VLOOKUP(UPPER(IF(IFERROR(VLOOKUP(E2254,SOTC_PORKMEAT!A2:B5441,{2},FALSE), TRUE)=TRUE, VLOOKUP(E2254,PICKUP_PORKMEAT!A2:B559,{2},FALSE),VLOOKUP(E2254,SOTC_PORKMEAT!A2:B5441,{2},FALSE))), CUSTOMERS_PORKMEAT!A2:D951,{4},FALSE)</f>
      </c>
      <c r="W2254" s="1">
        <f>VLOOKUP(H2254,SKU_PORKMEAT!A2:D683,{4},FALSE)</f>
      </c>
      <c r="X2254" s="1">
        <v>19</v>
      </c>
      <c r="Y2254" t="s">
        <v>184</v>
      </c>
    </row>
    <row r="2255" spans="1:25" x14ac:dyDescent="0.25">
      <c r="A2255" s="1">
        <v>2024</v>
      </c>
      <c r="B2255" s="1" t="s">
        <v>24</v>
      </c>
      <c r="C2255" s="1" t="s">
        <v>4178</v>
      </c>
      <c r="D2255" s="1" t="s">
        <v>5951</v>
      </c>
      <c r="E2255" s="1">
        <v>2100124149</v>
      </c>
      <c r="F2255" s="1" t="s">
        <v>576</v>
      </c>
      <c r="G2255" t="s">
        <v>28</v>
      </c>
      <c r="H2255" s="1">
        <v>1000000000762</v>
      </c>
      <c r="I2255" s="1" t="s">
        <v>504</v>
      </c>
      <c r="J2255" s="1" t="s">
        <v>504</v>
      </c>
      <c r="K2255" s="6" t="s">
        <v>5952</v>
      </c>
      <c r="L2255" t="s">
        <v>13</v>
      </c>
      <c r="M2255" t="s">
        <v>28</v>
      </c>
      <c r="N2255" s="6" t="s">
        <v>5952</v>
      </c>
      <c r="O2255" t="s">
        <v>28</v>
      </c>
      <c r="P2255" t="s">
        <v>28</v>
      </c>
      <c r="Q2255" t="s">
        <v>28</v>
      </c>
      <c r="R2255" s="7" t="s">
        <v>5953</v>
      </c>
      <c r="S2255" s="8">
        <f>R2255/N2255 * -1</f>
      </c>
      <c r="T2255">
        <f>VLOOKUP(H2255,SKU_PORKMEAT!A2:D683,{3},FALSE)</f>
      </c>
      <c r="U2255" s="1">
        <f>VLOOKUP(UPPER(IF(IFERROR(VLOOKUP(E2255,SOTC_PORKMEAT!A2:B5441,{2},FALSE), TRUE)=TRUE, VLOOKUP(E2255,PICKUP_PORKMEAT!A2:B559,{2},FALSE),VLOOKUP(E2255,SOTC_PORKMEAT!A2:B5441,{2},FALSE))), CUSTOMERS_PORKMEAT!A2:C951,{3},FALSE)</f>
      </c>
      <c r="V2255" s="1">
        <f>VLOOKUP(UPPER(IF(IFERROR(VLOOKUP(E2255,SOTC_PORKMEAT!A2:B5441,{2},FALSE), TRUE)=TRUE, VLOOKUP(E2255,PICKUP_PORKMEAT!A2:B559,{2},FALSE),VLOOKUP(E2255,SOTC_PORKMEAT!A2:B5441,{2},FALSE))), CUSTOMERS_PORKMEAT!A2:D951,{4},FALSE)</f>
      </c>
      <c r="W2255" s="1">
        <f>VLOOKUP(H2255,SKU_PORKMEAT!A2:D683,{4},FALSE)</f>
      </c>
      <c r="X2255" s="1">
        <v>12</v>
      </c>
      <c r="Y2255" t="s">
        <v>576</v>
      </c>
    </row>
    <row r="2256" spans="1:25" x14ac:dyDescent="0.25">
      <c r="A2256" s="1">
        <v>2024</v>
      </c>
      <c r="B2256" s="1" t="s">
        <v>24</v>
      </c>
      <c r="C2256" s="1" t="s">
        <v>4168</v>
      </c>
      <c r="D2256" s="1" t="s">
        <v>5954</v>
      </c>
      <c r="E2256" s="1">
        <v>2100124953</v>
      </c>
      <c r="F2256" s="1">
        <f>VLOOKUP(UPPER(IF(IFERROR(VLOOKUP(E2256,SOTC_PORKMEAT!A2:B5441,{2},FALSE), TRUE)=TRUE, VLOOKUP(E2256,PICKUP_PORKMEAT!A2:B559,{2},FALSE),VLOOKUP(E2256,SOTC_PORKMEAT!A2:B5441,{2},FALSE))), CUSTOMERS_PORKMEAT!A2:B951,{2},FALSE)</f>
      </c>
      <c r="G2256" t="s">
        <v>28</v>
      </c>
      <c r="H2256" s="1">
        <v>1000000001127</v>
      </c>
      <c r="I2256" s="1" t="s">
        <v>50</v>
      </c>
      <c r="J2256" s="1" t="s">
        <v>50</v>
      </c>
      <c r="K2256" s="6" t="s">
        <v>5955</v>
      </c>
      <c r="L2256" t="s">
        <v>13</v>
      </c>
      <c r="M2256" t="s">
        <v>28</v>
      </c>
      <c r="N2256" s="6" t="s">
        <v>5955</v>
      </c>
      <c r="O2256" t="s">
        <v>28</v>
      </c>
      <c r="P2256" t="s">
        <v>28</v>
      </c>
      <c r="Q2256" t="s">
        <v>28</v>
      </c>
      <c r="R2256" s="7" t="s">
        <v>5956</v>
      </c>
      <c r="S2256" s="8">
        <f>R2256/N2256 * -1</f>
      </c>
      <c r="T2256">
        <f>VLOOKUP(H2256,SKU_PORKMEAT!A2:D683,{3},FALSE)</f>
      </c>
      <c r="U2256" s="1">
        <f>VLOOKUP(UPPER(IF(IFERROR(VLOOKUP(E2256,SOTC_PORKMEAT!A2:B5441,{2},FALSE), TRUE)=TRUE, VLOOKUP(E2256,PICKUP_PORKMEAT!A2:B559,{2},FALSE),VLOOKUP(E2256,SOTC_PORKMEAT!A2:B5441,{2},FALSE))), CUSTOMERS_PORKMEAT!A2:C951,{3},FALSE)</f>
      </c>
      <c r="V2256" s="1">
        <f>VLOOKUP(UPPER(IF(IFERROR(VLOOKUP(E2256,SOTC_PORKMEAT!A2:B5441,{2},FALSE), TRUE)=TRUE, VLOOKUP(E2256,PICKUP_PORKMEAT!A2:B559,{2},FALSE),VLOOKUP(E2256,SOTC_PORKMEAT!A2:B5441,{2},FALSE))), CUSTOMERS_PORKMEAT!A2:D951,{4},FALSE)</f>
      </c>
      <c r="W2256" s="1">
        <f>VLOOKUP(H2256,SKU_PORKMEAT!A2:D683,{4},FALSE)</f>
      </c>
      <c r="X2256" s="1">
        <v>13</v>
      </c>
      <c r="Y2256" t="s">
        <v>256</v>
      </c>
    </row>
    <row r="2257" spans="1:25" x14ac:dyDescent="0.25">
      <c r="A2257" s="1">
        <v>2024</v>
      </c>
      <c r="B2257" s="1" t="s">
        <v>24</v>
      </c>
      <c r="C2257" s="1" t="s">
        <v>4178</v>
      </c>
      <c r="D2257" s="1" t="s">
        <v>5957</v>
      </c>
      <c r="E2257" s="1">
        <v>2600002244</v>
      </c>
      <c r="F2257" s="1" t="s">
        <v>267</v>
      </c>
      <c r="G2257" t="s">
        <v>28</v>
      </c>
      <c r="H2257" s="1">
        <v>1000000001128</v>
      </c>
      <c r="I2257" s="1" t="s">
        <v>73</v>
      </c>
      <c r="J2257" s="1" t="s">
        <v>73</v>
      </c>
      <c r="K2257" s="6" t="s">
        <v>5958</v>
      </c>
      <c r="L2257" t="s">
        <v>13</v>
      </c>
      <c r="M2257" t="s">
        <v>28</v>
      </c>
      <c r="N2257" s="6" t="s">
        <v>5958</v>
      </c>
      <c r="O2257" t="s">
        <v>28</v>
      </c>
      <c r="P2257" t="s">
        <v>28</v>
      </c>
      <c r="Q2257" t="s">
        <v>28</v>
      </c>
      <c r="R2257" s="7" t="s">
        <v>5959</v>
      </c>
      <c r="S2257" s="8">
        <f>R2257/N2257 * -1</f>
      </c>
      <c r="T2257">
        <f>VLOOKUP(H2257,SKU_PORKMEAT!A2:D683,{3},FALSE)</f>
      </c>
      <c r="U2257" s="1">
        <f>VLOOKUP(UPPER(IF(IFERROR(VLOOKUP(E2257,SOTC_PORKMEAT!A2:B5441,{2},FALSE), TRUE)=TRUE, VLOOKUP(E2257,PICKUP_PORKMEAT!A2:B559,{2},FALSE),VLOOKUP(E2257,SOTC_PORKMEAT!A2:B5441,{2},FALSE))), CUSTOMERS_PORKMEAT!A2:C951,{3},FALSE)</f>
      </c>
      <c r="V2257" s="1">
        <f>VLOOKUP(UPPER(IF(IFERROR(VLOOKUP(E2257,SOTC_PORKMEAT!A2:B5441,{2},FALSE), TRUE)=TRUE, VLOOKUP(E2257,PICKUP_PORKMEAT!A2:B559,{2},FALSE),VLOOKUP(E2257,SOTC_PORKMEAT!A2:B5441,{2},FALSE))), CUSTOMERS_PORKMEAT!A2:D951,{4},FALSE)</f>
      </c>
      <c r="W2257" s="1">
        <f>VLOOKUP(H2257,SKU_PORKMEAT!A2:D683,{4},FALSE)</f>
      </c>
      <c r="X2257" s="1">
        <v>15</v>
      </c>
      <c r="Y2257" t="s">
        <v>267</v>
      </c>
    </row>
    <row r="2258" spans="1:25" x14ac:dyDescent="0.25">
      <c r="A2258" s="1">
        <v>2024</v>
      </c>
      <c r="B2258" s="1" t="s">
        <v>24</v>
      </c>
      <c r="C2258" s="1" t="s">
        <v>4168</v>
      </c>
      <c r="D2258" s="1" t="s">
        <v>5960</v>
      </c>
      <c r="E2258" s="1">
        <v>2600002247</v>
      </c>
      <c r="F2258" s="1" t="s">
        <v>27</v>
      </c>
      <c r="G2258" t="s">
        <v>28</v>
      </c>
      <c r="H2258" s="1">
        <v>1000000000297</v>
      </c>
      <c r="I2258" s="1" t="s">
        <v>987</v>
      </c>
      <c r="J2258" s="1" t="s">
        <v>987</v>
      </c>
      <c r="K2258" s="6" t="s">
        <v>5961</v>
      </c>
      <c r="L2258" t="s">
        <v>31</v>
      </c>
      <c r="M2258" t="s">
        <v>28</v>
      </c>
      <c r="N2258" s="6" t="s">
        <v>5961</v>
      </c>
      <c r="O2258" t="s">
        <v>28</v>
      </c>
      <c r="P2258" t="s">
        <v>28</v>
      </c>
      <c r="Q2258" t="s">
        <v>28</v>
      </c>
      <c r="R2258" s="7" t="s">
        <v>5962</v>
      </c>
      <c r="S2258" s="8">
        <f>R2258/N2258 * -1</f>
      </c>
      <c r="T2258">
        <f>VLOOKUP(H2258,SKU_PORKMEAT!A2:D683,{3},FALSE)</f>
      </c>
      <c r="U2258" s="1">
        <f>VLOOKUP(UPPER(IF(IFERROR(VLOOKUP(E2258,SOTC_PORKMEAT!A2:B5441,{2},FALSE), TRUE)=TRUE, VLOOKUP(E2258,PICKUP_PORKMEAT!A2:B559,{2},FALSE),VLOOKUP(E2258,SOTC_PORKMEAT!A2:B5441,{2},FALSE))), CUSTOMERS_PORKMEAT!A2:C951,{3},FALSE)</f>
      </c>
      <c r="V2258" s="1">
        <f>VLOOKUP(UPPER(IF(IFERROR(VLOOKUP(E2258,SOTC_PORKMEAT!A2:B5441,{2},FALSE), TRUE)=TRUE, VLOOKUP(E2258,PICKUP_PORKMEAT!A2:B559,{2},FALSE),VLOOKUP(E2258,SOTC_PORKMEAT!A2:B5441,{2},FALSE))), CUSTOMERS_PORKMEAT!A2:D951,{4},FALSE)</f>
      </c>
      <c r="W2258" s="1">
        <f>VLOOKUP(H2258,SKU_PORKMEAT!A2:D683,{4},FALSE)</f>
      </c>
      <c r="X2258" s="1">
        <v>10</v>
      </c>
      <c r="Y2258" t="s">
        <v>27</v>
      </c>
    </row>
    <row r="2259" spans="1:25" x14ac:dyDescent="0.25">
      <c r="A2259" s="1">
        <v>2024</v>
      </c>
      <c r="B2259" s="1" t="s">
        <v>24</v>
      </c>
      <c r="C2259" s="1" t="s">
        <v>4168</v>
      </c>
      <c r="D2259" s="1" t="s">
        <v>5960</v>
      </c>
      <c r="E2259" s="1">
        <v>2600002247</v>
      </c>
      <c r="F2259" s="1" t="s">
        <v>27</v>
      </c>
      <c r="G2259" t="s">
        <v>28</v>
      </c>
      <c r="H2259" s="1">
        <v>1000000002184</v>
      </c>
      <c r="I2259" s="1" t="s">
        <v>29</v>
      </c>
      <c r="J2259" s="1" t="s">
        <v>29</v>
      </c>
      <c r="K2259" s="6" t="s">
        <v>5963</v>
      </c>
      <c r="L2259" t="s">
        <v>31</v>
      </c>
      <c r="M2259" t="s">
        <v>28</v>
      </c>
      <c r="N2259" s="6" t="s">
        <v>5963</v>
      </c>
      <c r="O2259" t="s">
        <v>28</v>
      </c>
      <c r="P2259" t="s">
        <v>28</v>
      </c>
      <c r="Q2259" t="s">
        <v>28</v>
      </c>
      <c r="R2259" s="7" t="s">
        <v>5964</v>
      </c>
      <c r="S2259" s="8">
        <f>R2259/N2259 * -1</f>
      </c>
      <c r="T2259">
        <f>VLOOKUP(H2259,SKU_PORKMEAT!A2:D683,{3},FALSE)</f>
      </c>
      <c r="U2259" s="1">
        <f>VLOOKUP(UPPER(IF(IFERROR(VLOOKUP(E2259,SOTC_PORKMEAT!A2:B5441,{2},FALSE), TRUE)=TRUE, VLOOKUP(E2259,PICKUP_PORKMEAT!A2:B559,{2},FALSE),VLOOKUP(E2259,SOTC_PORKMEAT!A2:B5441,{2},FALSE))), CUSTOMERS_PORKMEAT!A2:C951,{3},FALSE)</f>
      </c>
      <c r="V2259" s="1">
        <f>VLOOKUP(UPPER(IF(IFERROR(VLOOKUP(E2259,SOTC_PORKMEAT!A2:B5441,{2},FALSE), TRUE)=TRUE, VLOOKUP(E2259,PICKUP_PORKMEAT!A2:B559,{2},FALSE),VLOOKUP(E2259,SOTC_PORKMEAT!A2:B5441,{2},FALSE))), CUSTOMERS_PORKMEAT!A2:D951,{4},FALSE)</f>
      </c>
      <c r="W2259" s="1">
        <f>VLOOKUP(H2259,SKU_PORKMEAT!A2:D683,{4},FALSE)</f>
      </c>
      <c r="X2259" s="1">
        <v>10</v>
      </c>
      <c r="Y2259" t="s">
        <v>27</v>
      </c>
    </row>
    <row r="2260" spans="1:25" x14ac:dyDescent="0.25">
      <c r="A2260" s="1">
        <v>2024</v>
      </c>
      <c r="B2260" s="1" t="s">
        <v>24</v>
      </c>
      <c r="C2260" s="1" t="s">
        <v>4168</v>
      </c>
      <c r="D2260" s="1" t="s">
        <v>5960</v>
      </c>
      <c r="E2260" s="1">
        <v>2600002247</v>
      </c>
      <c r="F2260" s="1" t="s">
        <v>27</v>
      </c>
      <c r="G2260" t="s">
        <v>28</v>
      </c>
      <c r="H2260" s="1">
        <v>1000000000298</v>
      </c>
      <c r="I2260" s="1" t="s">
        <v>33</v>
      </c>
      <c r="J2260" s="1" t="s">
        <v>33</v>
      </c>
      <c r="K2260" s="6" t="s">
        <v>5965</v>
      </c>
      <c r="L2260" t="s">
        <v>31</v>
      </c>
      <c r="M2260" t="s">
        <v>28</v>
      </c>
      <c r="N2260" s="6" t="s">
        <v>5965</v>
      </c>
      <c r="O2260" t="s">
        <v>28</v>
      </c>
      <c r="P2260" t="s">
        <v>28</v>
      </c>
      <c r="Q2260" t="s">
        <v>28</v>
      </c>
      <c r="R2260" s="7" t="s">
        <v>5966</v>
      </c>
      <c r="S2260" s="8">
        <f>R2260/N2260 * -1</f>
      </c>
      <c r="T2260">
        <f>VLOOKUP(H2260,SKU_PORKMEAT!A2:D683,{3},FALSE)</f>
      </c>
      <c r="U2260" s="1">
        <f>VLOOKUP(UPPER(IF(IFERROR(VLOOKUP(E2260,SOTC_PORKMEAT!A2:B5441,{2},FALSE), TRUE)=TRUE, VLOOKUP(E2260,PICKUP_PORKMEAT!A2:B559,{2},FALSE),VLOOKUP(E2260,SOTC_PORKMEAT!A2:B5441,{2},FALSE))), CUSTOMERS_PORKMEAT!A2:C951,{3},FALSE)</f>
      </c>
      <c r="V2260" s="1">
        <f>VLOOKUP(UPPER(IF(IFERROR(VLOOKUP(E2260,SOTC_PORKMEAT!A2:B5441,{2},FALSE), TRUE)=TRUE, VLOOKUP(E2260,PICKUP_PORKMEAT!A2:B559,{2},FALSE),VLOOKUP(E2260,SOTC_PORKMEAT!A2:B5441,{2},FALSE))), CUSTOMERS_PORKMEAT!A2:D951,{4},FALSE)</f>
      </c>
      <c r="W2260" s="1">
        <f>VLOOKUP(H2260,SKU_PORKMEAT!A2:D683,{4},FALSE)</f>
      </c>
      <c r="X2260" s="1">
        <v>10</v>
      </c>
      <c r="Y2260" t="s">
        <v>27</v>
      </c>
    </row>
    <row r="2261" spans="1:25" x14ac:dyDescent="0.25">
      <c r="A2261" s="1">
        <v>2024</v>
      </c>
      <c r="B2261" s="1" t="s">
        <v>24</v>
      </c>
      <c r="C2261" s="1" t="s">
        <v>4168</v>
      </c>
      <c r="D2261" s="1" t="s">
        <v>5960</v>
      </c>
      <c r="E2261" s="1">
        <v>2600002247</v>
      </c>
      <c r="F2261" s="1" t="s">
        <v>27</v>
      </c>
      <c r="G2261" t="s">
        <v>28</v>
      </c>
      <c r="H2261" s="1">
        <v>1000000000303</v>
      </c>
      <c r="I2261" s="1" t="s">
        <v>36</v>
      </c>
      <c r="J2261" s="1" t="s">
        <v>36</v>
      </c>
      <c r="K2261" s="6" t="s">
        <v>5967</v>
      </c>
      <c r="L2261" t="s">
        <v>31</v>
      </c>
      <c r="M2261" t="s">
        <v>28</v>
      </c>
      <c r="N2261" s="6" t="s">
        <v>5967</v>
      </c>
      <c r="O2261" t="s">
        <v>28</v>
      </c>
      <c r="P2261" t="s">
        <v>28</v>
      </c>
      <c r="Q2261" t="s">
        <v>28</v>
      </c>
      <c r="R2261" s="7" t="s">
        <v>5968</v>
      </c>
      <c r="S2261" s="8">
        <f>R2261/N2261 * -1</f>
      </c>
      <c r="T2261">
        <f>VLOOKUP(H2261,SKU_PORKMEAT!A2:D683,{3},FALSE)</f>
      </c>
      <c r="U2261" s="1">
        <f>VLOOKUP(UPPER(IF(IFERROR(VLOOKUP(E2261,SOTC_PORKMEAT!A2:B5441,{2},FALSE), TRUE)=TRUE, VLOOKUP(E2261,PICKUP_PORKMEAT!A2:B559,{2},FALSE),VLOOKUP(E2261,SOTC_PORKMEAT!A2:B5441,{2},FALSE))), CUSTOMERS_PORKMEAT!A2:C951,{3},FALSE)</f>
      </c>
      <c r="V2261" s="1">
        <f>VLOOKUP(UPPER(IF(IFERROR(VLOOKUP(E2261,SOTC_PORKMEAT!A2:B5441,{2},FALSE), TRUE)=TRUE, VLOOKUP(E2261,PICKUP_PORKMEAT!A2:B559,{2},FALSE),VLOOKUP(E2261,SOTC_PORKMEAT!A2:B5441,{2},FALSE))), CUSTOMERS_PORKMEAT!A2:D951,{4},FALSE)</f>
      </c>
      <c r="W2261" s="1">
        <f>VLOOKUP(H2261,SKU_PORKMEAT!A2:D683,{4},FALSE)</f>
      </c>
      <c r="X2261" s="1">
        <v>10</v>
      </c>
      <c r="Y2261" t="s">
        <v>27</v>
      </c>
    </row>
    <row r="2262" spans="1:25" x14ac:dyDescent="0.25">
      <c r="A2262" s="1">
        <v>2024</v>
      </c>
      <c r="B2262" s="1" t="s">
        <v>24</v>
      </c>
      <c r="C2262" s="1" t="s">
        <v>4178</v>
      </c>
      <c r="D2262" s="1" t="s">
        <v>5969</v>
      </c>
      <c r="E2262" s="1">
        <v>2600002248</v>
      </c>
      <c r="F2262" s="1" t="s">
        <v>503</v>
      </c>
      <c r="G2262" t="s">
        <v>28</v>
      </c>
      <c r="H2262" s="1">
        <v>1000000000762</v>
      </c>
      <c r="I2262" s="1" t="s">
        <v>504</v>
      </c>
      <c r="J2262" s="1" t="s">
        <v>504</v>
      </c>
      <c r="K2262" s="6" t="s">
        <v>5970</v>
      </c>
      <c r="L2262" t="s">
        <v>13</v>
      </c>
      <c r="M2262" t="s">
        <v>28</v>
      </c>
      <c r="N2262" s="6" t="s">
        <v>5970</v>
      </c>
      <c r="O2262" t="s">
        <v>28</v>
      </c>
      <c r="P2262" t="s">
        <v>28</v>
      </c>
      <c r="Q2262" t="s">
        <v>28</v>
      </c>
      <c r="R2262" s="7" t="s">
        <v>5971</v>
      </c>
      <c r="S2262" s="8">
        <f>R2262/N2262 * -1</f>
      </c>
      <c r="T2262">
        <f>VLOOKUP(H2262,SKU_PORKMEAT!A2:D683,{3},FALSE)</f>
      </c>
      <c r="U2262" s="1">
        <f>VLOOKUP(UPPER(IF(IFERROR(VLOOKUP(E2262,SOTC_PORKMEAT!A2:B5441,{2},FALSE), TRUE)=TRUE, VLOOKUP(E2262,PICKUP_PORKMEAT!A2:B559,{2},FALSE),VLOOKUP(E2262,SOTC_PORKMEAT!A2:B5441,{2},FALSE))), CUSTOMERS_PORKMEAT!A2:C951,{3},FALSE)</f>
      </c>
      <c r="V2262" s="1">
        <f>VLOOKUP(UPPER(IF(IFERROR(VLOOKUP(E2262,SOTC_PORKMEAT!A2:B5441,{2},FALSE), TRUE)=TRUE, VLOOKUP(E2262,PICKUP_PORKMEAT!A2:B559,{2},FALSE),VLOOKUP(E2262,SOTC_PORKMEAT!A2:B5441,{2},FALSE))), CUSTOMERS_PORKMEAT!A2:D951,{4},FALSE)</f>
      </c>
      <c r="W2262" s="1">
        <f>VLOOKUP(H2262,SKU_PORKMEAT!A2:D683,{4},FALSE)</f>
      </c>
      <c r="X2262" s="1">
        <v>12</v>
      </c>
      <c r="Y2262" t="s">
        <v>503</v>
      </c>
    </row>
    <row r="2263" spans="1:25" x14ac:dyDescent="0.25">
      <c r="A2263" s="1">
        <v>2024</v>
      </c>
      <c r="B2263" s="1" t="s">
        <v>24</v>
      </c>
      <c r="C2263" s="1" t="s">
        <v>4168</v>
      </c>
      <c r="D2263" s="1" t="s">
        <v>5972</v>
      </c>
      <c r="E2263" s="1">
        <v>2600002245</v>
      </c>
      <c r="F2263" s="1" t="s">
        <v>503</v>
      </c>
      <c r="G2263" t="s">
        <v>28</v>
      </c>
      <c r="H2263" s="1">
        <v>1000000000762</v>
      </c>
      <c r="I2263" s="1" t="s">
        <v>504</v>
      </c>
      <c r="J2263" s="1" t="s">
        <v>504</v>
      </c>
      <c r="K2263" s="6" t="s">
        <v>5973</v>
      </c>
      <c r="L2263" t="s">
        <v>13</v>
      </c>
      <c r="M2263" t="s">
        <v>28</v>
      </c>
      <c r="N2263" s="6" t="s">
        <v>5973</v>
      </c>
      <c r="O2263" t="s">
        <v>28</v>
      </c>
      <c r="P2263" t="s">
        <v>28</v>
      </c>
      <c r="Q2263" t="s">
        <v>28</v>
      </c>
      <c r="R2263" s="7" t="s">
        <v>5974</v>
      </c>
      <c r="S2263" s="8">
        <f>R2263/N2263 * -1</f>
      </c>
      <c r="T2263">
        <f>VLOOKUP(H2263,SKU_PORKMEAT!A2:D683,{3},FALSE)</f>
      </c>
      <c r="U2263" s="1">
        <f>VLOOKUP(UPPER(IF(IFERROR(VLOOKUP(E2263,SOTC_PORKMEAT!A2:B5441,{2},FALSE), TRUE)=TRUE, VLOOKUP(E2263,PICKUP_PORKMEAT!A2:B559,{2},FALSE),VLOOKUP(E2263,SOTC_PORKMEAT!A2:B5441,{2},FALSE))), CUSTOMERS_PORKMEAT!A2:C951,{3},FALSE)</f>
      </c>
      <c r="V2263" s="1">
        <f>VLOOKUP(UPPER(IF(IFERROR(VLOOKUP(E2263,SOTC_PORKMEAT!A2:B5441,{2},FALSE), TRUE)=TRUE, VLOOKUP(E2263,PICKUP_PORKMEAT!A2:B559,{2},FALSE),VLOOKUP(E2263,SOTC_PORKMEAT!A2:B5441,{2},FALSE))), CUSTOMERS_PORKMEAT!A2:D951,{4},FALSE)</f>
      </c>
      <c r="W2263" s="1">
        <f>VLOOKUP(H2263,SKU_PORKMEAT!A2:D683,{4},FALSE)</f>
      </c>
      <c r="X2263" s="1">
        <v>12</v>
      </c>
      <c r="Y2263" t="s">
        <v>503</v>
      </c>
    </row>
    <row r="2264" spans="1:25" x14ac:dyDescent="0.25">
      <c r="A2264" s="1">
        <v>2024</v>
      </c>
      <c r="B2264" s="1" t="s">
        <v>24</v>
      </c>
      <c r="C2264" s="1" t="s">
        <v>4168</v>
      </c>
      <c r="D2264" s="1" t="s">
        <v>5975</v>
      </c>
      <c r="E2264" s="1">
        <v>2600002246</v>
      </c>
      <c r="F2264" s="1" t="s">
        <v>545</v>
      </c>
      <c r="G2264" t="s">
        <v>28</v>
      </c>
      <c r="H2264" s="1">
        <v>1000000000762</v>
      </c>
      <c r="I2264" s="1" t="s">
        <v>504</v>
      </c>
      <c r="J2264" s="1" t="s">
        <v>504</v>
      </c>
      <c r="K2264" s="6" t="s">
        <v>5976</v>
      </c>
      <c r="L2264" t="s">
        <v>13</v>
      </c>
      <c r="M2264" t="s">
        <v>28</v>
      </c>
      <c r="N2264" s="6" t="s">
        <v>5976</v>
      </c>
      <c r="O2264" t="s">
        <v>28</v>
      </c>
      <c r="P2264" t="s">
        <v>28</v>
      </c>
      <c r="Q2264" t="s">
        <v>28</v>
      </c>
      <c r="R2264" s="7" t="s">
        <v>5977</v>
      </c>
      <c r="S2264" s="8">
        <f>R2264/N2264 * -1</f>
      </c>
      <c r="T2264">
        <f>VLOOKUP(H2264,SKU_PORKMEAT!A2:D683,{3},FALSE)</f>
      </c>
      <c r="U2264" s="1">
        <f>VLOOKUP(UPPER(IF(IFERROR(VLOOKUP(E2264,SOTC_PORKMEAT!A2:B5441,{2},FALSE), TRUE)=TRUE, VLOOKUP(E2264,PICKUP_PORKMEAT!A2:B559,{2},FALSE),VLOOKUP(E2264,SOTC_PORKMEAT!A2:B5441,{2},FALSE))), CUSTOMERS_PORKMEAT!A2:C951,{3},FALSE)</f>
      </c>
      <c r="V2264" s="1">
        <f>VLOOKUP(UPPER(IF(IFERROR(VLOOKUP(E2264,SOTC_PORKMEAT!A2:B5441,{2},FALSE), TRUE)=TRUE, VLOOKUP(E2264,PICKUP_PORKMEAT!A2:B559,{2},FALSE),VLOOKUP(E2264,SOTC_PORKMEAT!A2:B5441,{2},FALSE))), CUSTOMERS_PORKMEAT!A2:D951,{4},FALSE)</f>
      </c>
      <c r="W2264" s="1">
        <f>VLOOKUP(H2264,SKU_PORKMEAT!A2:D683,{4},FALSE)</f>
      </c>
      <c r="X2264" s="1">
        <v>12</v>
      </c>
      <c r="Y2264" t="s">
        <v>545</v>
      </c>
    </row>
    <row r="2265" spans="1:25" x14ac:dyDescent="0.25">
      <c r="A2265" s="1">
        <v>2024</v>
      </c>
      <c r="B2265" s="1" t="s">
        <v>24</v>
      </c>
      <c r="C2265" s="1" t="s">
        <v>4178</v>
      </c>
      <c r="D2265" s="1" t="s">
        <v>5978</v>
      </c>
      <c r="E2265" s="1">
        <v>2600002249</v>
      </c>
      <c r="F2265" s="1" t="s">
        <v>576</v>
      </c>
      <c r="G2265" t="s">
        <v>28</v>
      </c>
      <c r="H2265" s="1">
        <v>1000000000762</v>
      </c>
      <c r="I2265" s="1" t="s">
        <v>504</v>
      </c>
      <c r="J2265" s="1" t="s">
        <v>504</v>
      </c>
      <c r="K2265" s="6" t="s">
        <v>5979</v>
      </c>
      <c r="L2265" t="s">
        <v>13</v>
      </c>
      <c r="M2265" t="s">
        <v>28</v>
      </c>
      <c r="N2265" s="6" t="s">
        <v>5979</v>
      </c>
      <c r="O2265" t="s">
        <v>28</v>
      </c>
      <c r="P2265" t="s">
        <v>28</v>
      </c>
      <c r="Q2265" t="s">
        <v>28</v>
      </c>
      <c r="R2265" s="7" t="s">
        <v>5980</v>
      </c>
      <c r="S2265" s="8">
        <f>R2265/N2265 * -1</f>
      </c>
      <c r="T2265">
        <f>VLOOKUP(H2265,SKU_PORKMEAT!A2:D683,{3},FALSE)</f>
      </c>
      <c r="U2265" s="1">
        <f>VLOOKUP(UPPER(IF(IFERROR(VLOOKUP(E2265,SOTC_PORKMEAT!A2:B5441,{2},FALSE), TRUE)=TRUE, VLOOKUP(E2265,PICKUP_PORKMEAT!A2:B559,{2},FALSE),VLOOKUP(E2265,SOTC_PORKMEAT!A2:B5441,{2},FALSE))), CUSTOMERS_PORKMEAT!A2:C951,{3},FALSE)</f>
      </c>
      <c r="V2265" s="1">
        <f>VLOOKUP(UPPER(IF(IFERROR(VLOOKUP(E2265,SOTC_PORKMEAT!A2:B5441,{2},FALSE), TRUE)=TRUE, VLOOKUP(E2265,PICKUP_PORKMEAT!A2:B559,{2},FALSE),VLOOKUP(E2265,SOTC_PORKMEAT!A2:B5441,{2},FALSE))), CUSTOMERS_PORKMEAT!A2:D951,{4},FALSE)</f>
      </c>
      <c r="W2265" s="1">
        <f>VLOOKUP(H2265,SKU_PORKMEAT!A2:D683,{4},FALSE)</f>
      </c>
      <c r="X2265" s="1">
        <v>12</v>
      </c>
      <c r="Y2265" t="s">
        <v>576</v>
      </c>
    </row>
    <row r="2266" spans="1:25" x14ac:dyDescent="0.25">
      <c r="A2266" s="1">
        <v>2024</v>
      </c>
      <c r="B2266" s="1" t="s">
        <v>24</v>
      </c>
      <c r="C2266" s="1" t="s">
        <v>5573</v>
      </c>
      <c r="D2266" s="1" t="s">
        <v>5981</v>
      </c>
      <c r="E2266" s="1">
        <v>2100124893</v>
      </c>
      <c r="F2266" s="1" t="s">
        <v>828</v>
      </c>
      <c r="G2266" t="s">
        <v>28</v>
      </c>
      <c r="H2266" s="1">
        <v>1000000001141</v>
      </c>
      <c r="I2266" s="1" t="s">
        <v>272</v>
      </c>
      <c r="J2266" s="1" t="s">
        <v>272</v>
      </c>
      <c r="K2266" s="6" t="s">
        <v>5982</v>
      </c>
      <c r="L2266" t="s">
        <v>13</v>
      </c>
      <c r="M2266" t="s">
        <v>28</v>
      </c>
      <c r="N2266" s="6" t="s">
        <v>5982</v>
      </c>
      <c r="O2266" t="s">
        <v>28</v>
      </c>
      <c r="P2266" t="s">
        <v>28</v>
      </c>
      <c r="Q2266" t="s">
        <v>28</v>
      </c>
      <c r="R2266" s="7" t="s">
        <v>5983</v>
      </c>
      <c r="S2266" s="8">
        <f>R2266/N2266 * -1</f>
      </c>
      <c r="T2266">
        <f>VLOOKUP(H2266,SKU_PORKMEAT!A2:D683,{3},FALSE)</f>
      </c>
      <c r="U2266" s="1">
        <f>VLOOKUP(UPPER(IF(IFERROR(VLOOKUP(E2266,SOTC_PORKMEAT!A2:B5441,{2},FALSE), TRUE)=TRUE, VLOOKUP(E2266,PICKUP_PORKMEAT!A2:B559,{2},FALSE),VLOOKUP(E2266,SOTC_PORKMEAT!A2:B5441,{2},FALSE))), CUSTOMERS_PORKMEAT!A2:C951,{3},FALSE)</f>
      </c>
      <c r="V2266" s="1">
        <f>VLOOKUP(UPPER(IF(IFERROR(VLOOKUP(E2266,SOTC_PORKMEAT!A2:B5441,{2},FALSE), TRUE)=TRUE, VLOOKUP(E2266,PICKUP_PORKMEAT!A2:B559,{2},FALSE),VLOOKUP(E2266,SOTC_PORKMEAT!A2:B5441,{2},FALSE))), CUSTOMERS_PORKMEAT!A2:D951,{4},FALSE)</f>
      </c>
      <c r="W2266" s="1">
        <f>VLOOKUP(H2266,SKU_PORKMEAT!A2:D683,{4},FALSE)</f>
      </c>
      <c r="X2266" s="1">
        <v>13</v>
      </c>
      <c r="Y2266" t="s">
        <v>828</v>
      </c>
    </row>
    <row r="2267" spans="1:25" x14ac:dyDescent="0.25">
      <c r="A2267" s="1">
        <v>2024</v>
      </c>
      <c r="B2267" s="1" t="s">
        <v>24</v>
      </c>
      <c r="C2267" s="1" t="s">
        <v>5573</v>
      </c>
      <c r="D2267" s="1" t="s">
        <v>5981</v>
      </c>
      <c r="E2267" s="1">
        <v>2100124893</v>
      </c>
      <c r="F2267" s="1" t="s">
        <v>828</v>
      </c>
      <c r="G2267" t="s">
        <v>28</v>
      </c>
      <c r="H2267" s="1">
        <v>1000000001357</v>
      </c>
      <c r="I2267" s="1" t="s">
        <v>246</v>
      </c>
      <c r="J2267" s="1" t="s">
        <v>246</v>
      </c>
      <c r="K2267" s="6" t="s">
        <v>5984</v>
      </c>
      <c r="L2267" t="s">
        <v>13</v>
      </c>
      <c r="M2267" t="s">
        <v>28</v>
      </c>
      <c r="N2267" s="6" t="s">
        <v>5984</v>
      </c>
      <c r="O2267" t="s">
        <v>28</v>
      </c>
      <c r="P2267" t="s">
        <v>28</v>
      </c>
      <c r="Q2267" t="s">
        <v>28</v>
      </c>
      <c r="R2267" s="7" t="s">
        <v>5985</v>
      </c>
      <c r="S2267" s="8">
        <f>R2267/N2267 * -1</f>
      </c>
      <c r="T2267">
        <f>VLOOKUP(H2267,SKU_PORKMEAT!A2:D683,{3},FALSE)</f>
      </c>
      <c r="U2267" s="1">
        <f>VLOOKUP(UPPER(IF(IFERROR(VLOOKUP(E2267,SOTC_PORKMEAT!A2:B5441,{2},FALSE), TRUE)=TRUE, VLOOKUP(E2267,PICKUP_PORKMEAT!A2:B559,{2},FALSE),VLOOKUP(E2267,SOTC_PORKMEAT!A2:B5441,{2},FALSE))), CUSTOMERS_PORKMEAT!A2:C951,{3},FALSE)</f>
      </c>
      <c r="V2267" s="1">
        <f>VLOOKUP(UPPER(IF(IFERROR(VLOOKUP(E2267,SOTC_PORKMEAT!A2:B5441,{2},FALSE), TRUE)=TRUE, VLOOKUP(E2267,PICKUP_PORKMEAT!A2:B559,{2},FALSE),VLOOKUP(E2267,SOTC_PORKMEAT!A2:B5441,{2},FALSE))), CUSTOMERS_PORKMEAT!A2:D951,{4},FALSE)</f>
      </c>
      <c r="W2267" s="1">
        <f>VLOOKUP(H2267,SKU_PORKMEAT!A2:D683,{4},FALSE)</f>
      </c>
      <c r="X2267" s="1">
        <v>13</v>
      </c>
      <c r="Y2267" t="s">
        <v>828</v>
      </c>
    </row>
    <row r="2268" spans="1:25" x14ac:dyDescent="0.25">
      <c r="A2268" s="1">
        <v>2024</v>
      </c>
      <c r="B2268" s="1" t="s">
        <v>24</v>
      </c>
      <c r="C2268" s="1" t="s">
        <v>4168</v>
      </c>
      <c r="D2268" s="1" t="s">
        <v>5986</v>
      </c>
      <c r="E2268" s="1">
        <v>2100125078</v>
      </c>
      <c r="F2268" s="1" t="s">
        <v>828</v>
      </c>
      <c r="G2268" t="s">
        <v>28</v>
      </c>
      <c r="H2268" s="1">
        <v>1000000001141</v>
      </c>
      <c r="I2268" s="1" t="s">
        <v>272</v>
      </c>
      <c r="J2268" s="1" t="s">
        <v>272</v>
      </c>
      <c r="K2268" s="6" t="s">
        <v>5987</v>
      </c>
      <c r="L2268" t="s">
        <v>13</v>
      </c>
      <c r="M2268" t="s">
        <v>28</v>
      </c>
      <c r="N2268" s="6" t="s">
        <v>5987</v>
      </c>
      <c r="O2268" t="s">
        <v>28</v>
      </c>
      <c r="P2268" t="s">
        <v>28</v>
      </c>
      <c r="Q2268" t="s">
        <v>28</v>
      </c>
      <c r="R2268" s="7" t="s">
        <v>5988</v>
      </c>
      <c r="S2268" s="8">
        <f>R2268/N2268 * -1</f>
      </c>
      <c r="T2268">
        <f>VLOOKUP(H2268,SKU_PORKMEAT!A2:D683,{3},FALSE)</f>
      </c>
      <c r="U2268" s="1">
        <f>VLOOKUP(UPPER(IF(IFERROR(VLOOKUP(E2268,SOTC_PORKMEAT!A2:B5441,{2},FALSE), TRUE)=TRUE, VLOOKUP(E2268,PICKUP_PORKMEAT!A2:B559,{2},FALSE),VLOOKUP(E2268,SOTC_PORKMEAT!A2:B5441,{2},FALSE))), CUSTOMERS_PORKMEAT!A2:C951,{3},FALSE)</f>
      </c>
      <c r="V2268" s="1">
        <f>VLOOKUP(UPPER(IF(IFERROR(VLOOKUP(E2268,SOTC_PORKMEAT!A2:B5441,{2},FALSE), TRUE)=TRUE, VLOOKUP(E2268,PICKUP_PORKMEAT!A2:B559,{2},FALSE),VLOOKUP(E2268,SOTC_PORKMEAT!A2:B5441,{2},FALSE))), CUSTOMERS_PORKMEAT!A2:D951,{4},FALSE)</f>
      </c>
      <c r="W2268" s="1">
        <f>VLOOKUP(H2268,SKU_PORKMEAT!A2:D683,{4},FALSE)</f>
      </c>
      <c r="X2268" s="1">
        <v>13</v>
      </c>
      <c r="Y2268" t="s">
        <v>828</v>
      </c>
    </row>
    <row r="2269" spans="1:25" x14ac:dyDescent="0.25">
      <c r="A2269" s="1">
        <v>2024</v>
      </c>
      <c r="B2269" s="1" t="s">
        <v>24</v>
      </c>
      <c r="C2269" s="1" t="s">
        <v>4168</v>
      </c>
      <c r="D2269" s="1" t="s">
        <v>5986</v>
      </c>
      <c r="E2269" s="1">
        <v>2100125078</v>
      </c>
      <c r="F2269" s="1" t="s">
        <v>828</v>
      </c>
      <c r="G2269" t="s">
        <v>28</v>
      </c>
      <c r="H2269" s="1">
        <v>1000000001357</v>
      </c>
      <c r="I2269" s="1" t="s">
        <v>246</v>
      </c>
      <c r="J2269" s="1" t="s">
        <v>246</v>
      </c>
      <c r="K2269" s="6" t="s">
        <v>5989</v>
      </c>
      <c r="L2269" t="s">
        <v>13</v>
      </c>
      <c r="M2269" t="s">
        <v>28</v>
      </c>
      <c r="N2269" s="6" t="s">
        <v>5989</v>
      </c>
      <c r="O2269" t="s">
        <v>28</v>
      </c>
      <c r="P2269" t="s">
        <v>28</v>
      </c>
      <c r="Q2269" t="s">
        <v>28</v>
      </c>
      <c r="R2269" s="7" t="s">
        <v>5990</v>
      </c>
      <c r="S2269" s="8">
        <f>R2269/N2269 * -1</f>
      </c>
      <c r="T2269">
        <f>VLOOKUP(H2269,SKU_PORKMEAT!A2:D683,{3},FALSE)</f>
      </c>
      <c r="U2269" s="1">
        <f>VLOOKUP(UPPER(IF(IFERROR(VLOOKUP(E2269,SOTC_PORKMEAT!A2:B5441,{2},FALSE), TRUE)=TRUE, VLOOKUP(E2269,PICKUP_PORKMEAT!A2:B559,{2},FALSE),VLOOKUP(E2269,SOTC_PORKMEAT!A2:B5441,{2},FALSE))), CUSTOMERS_PORKMEAT!A2:C951,{3},FALSE)</f>
      </c>
      <c r="V2269" s="1">
        <f>VLOOKUP(UPPER(IF(IFERROR(VLOOKUP(E2269,SOTC_PORKMEAT!A2:B5441,{2},FALSE), TRUE)=TRUE, VLOOKUP(E2269,PICKUP_PORKMEAT!A2:B559,{2},FALSE),VLOOKUP(E2269,SOTC_PORKMEAT!A2:B5441,{2},FALSE))), CUSTOMERS_PORKMEAT!A2:D951,{4},FALSE)</f>
      </c>
      <c r="W2269" s="1">
        <f>VLOOKUP(H2269,SKU_PORKMEAT!A2:D683,{4},FALSE)</f>
      </c>
      <c r="X2269" s="1">
        <v>13</v>
      </c>
      <c r="Y2269" t="s">
        <v>828</v>
      </c>
    </row>
    <row r="2270" spans="1:25" x14ac:dyDescent="0.25">
      <c r="A2270" s="1">
        <v>2024</v>
      </c>
      <c r="B2270" s="1" t="s">
        <v>24</v>
      </c>
      <c r="C2270" s="1" t="s">
        <v>5573</v>
      </c>
      <c r="D2270" s="1" t="s">
        <v>5991</v>
      </c>
      <c r="E2270" s="1">
        <v>2100124557</v>
      </c>
      <c r="F2270" s="1" t="s">
        <v>77</v>
      </c>
      <c r="G2270" t="s">
        <v>28</v>
      </c>
      <c r="H2270" s="1">
        <v>1000000001325</v>
      </c>
      <c r="I2270" s="1" t="s">
        <v>585</v>
      </c>
      <c r="J2270" s="1" t="s">
        <v>585</v>
      </c>
      <c r="K2270" s="6" t="s">
        <v>5992</v>
      </c>
      <c r="L2270" t="s">
        <v>13</v>
      </c>
      <c r="M2270" t="s">
        <v>28</v>
      </c>
      <c r="N2270" s="6" t="s">
        <v>5992</v>
      </c>
      <c r="O2270" t="s">
        <v>28</v>
      </c>
      <c r="P2270" t="s">
        <v>28</v>
      </c>
      <c r="Q2270" t="s">
        <v>28</v>
      </c>
      <c r="R2270" s="7" t="s">
        <v>5993</v>
      </c>
      <c r="S2270" s="8">
        <f>R2270/N2270 * -1</f>
      </c>
      <c r="T2270">
        <f>VLOOKUP(H2270,SKU_PORKMEAT!A2:D683,{3},FALSE)</f>
      </c>
      <c r="U2270" s="1">
        <f>VLOOKUP(UPPER(IF(IFERROR(VLOOKUP(E2270,SOTC_PORKMEAT!A2:B5441,{2},FALSE), TRUE)=TRUE, VLOOKUP(E2270,PICKUP_PORKMEAT!A2:B559,{2},FALSE),VLOOKUP(E2270,SOTC_PORKMEAT!A2:B5441,{2},FALSE))), CUSTOMERS_PORKMEAT!A2:C951,{3},FALSE)</f>
      </c>
      <c r="V2270" s="1">
        <f>VLOOKUP(UPPER(IF(IFERROR(VLOOKUP(E2270,SOTC_PORKMEAT!A2:B5441,{2},FALSE), TRUE)=TRUE, VLOOKUP(E2270,PICKUP_PORKMEAT!A2:B559,{2},FALSE),VLOOKUP(E2270,SOTC_PORKMEAT!A2:B5441,{2},FALSE))), CUSTOMERS_PORKMEAT!A2:D951,{4},FALSE)</f>
      </c>
      <c r="W2270" s="1">
        <f>VLOOKUP(H2270,SKU_PORKMEAT!A2:D683,{4},FALSE)</f>
      </c>
      <c r="X2270" s="1">
        <v>13</v>
      </c>
      <c r="Y2270" t="s">
        <v>77</v>
      </c>
    </row>
    <row r="2271" spans="1:25" x14ac:dyDescent="0.25">
      <c r="A2271" s="1">
        <v>2024</v>
      </c>
      <c r="B2271" s="1" t="s">
        <v>24</v>
      </c>
      <c r="C2271" s="1" t="s">
        <v>5573</v>
      </c>
      <c r="D2271" s="1" t="s">
        <v>5991</v>
      </c>
      <c r="E2271" s="1">
        <v>2100124557</v>
      </c>
      <c r="F2271" s="1" t="s">
        <v>77</v>
      </c>
      <c r="G2271" t="s">
        <v>28</v>
      </c>
      <c r="H2271" s="1">
        <v>1000000001331</v>
      </c>
      <c r="I2271" s="1" t="s">
        <v>299</v>
      </c>
      <c r="J2271" s="1" t="s">
        <v>299</v>
      </c>
      <c r="K2271" s="6" t="s">
        <v>5994</v>
      </c>
      <c r="L2271" t="s">
        <v>13</v>
      </c>
      <c r="M2271" t="s">
        <v>28</v>
      </c>
      <c r="N2271" s="6" t="s">
        <v>5994</v>
      </c>
      <c r="O2271" t="s">
        <v>28</v>
      </c>
      <c r="P2271" t="s">
        <v>28</v>
      </c>
      <c r="Q2271" t="s">
        <v>28</v>
      </c>
      <c r="R2271" s="7" t="s">
        <v>5995</v>
      </c>
      <c r="S2271" s="8">
        <f>R2271/N2271 * -1</f>
      </c>
      <c r="T2271">
        <f>VLOOKUP(H2271,SKU_PORKMEAT!A2:D683,{3},FALSE)</f>
      </c>
      <c r="U2271" s="1">
        <f>VLOOKUP(UPPER(IF(IFERROR(VLOOKUP(E2271,SOTC_PORKMEAT!A2:B5441,{2},FALSE), TRUE)=TRUE, VLOOKUP(E2271,PICKUP_PORKMEAT!A2:B559,{2},FALSE),VLOOKUP(E2271,SOTC_PORKMEAT!A2:B5441,{2},FALSE))), CUSTOMERS_PORKMEAT!A2:C951,{3},FALSE)</f>
      </c>
      <c r="V2271" s="1">
        <f>VLOOKUP(UPPER(IF(IFERROR(VLOOKUP(E2271,SOTC_PORKMEAT!A2:B5441,{2},FALSE), TRUE)=TRUE, VLOOKUP(E2271,PICKUP_PORKMEAT!A2:B559,{2},FALSE),VLOOKUP(E2271,SOTC_PORKMEAT!A2:B5441,{2},FALSE))), CUSTOMERS_PORKMEAT!A2:D951,{4},FALSE)</f>
      </c>
      <c r="W2271" s="1">
        <f>VLOOKUP(H2271,SKU_PORKMEAT!A2:D683,{4},FALSE)</f>
      </c>
      <c r="X2271" s="1">
        <v>13</v>
      </c>
      <c r="Y2271" t="s">
        <v>77</v>
      </c>
    </row>
    <row r="2272" spans="1:25" x14ac:dyDescent="0.25">
      <c r="A2272" s="1">
        <v>2024</v>
      </c>
      <c r="B2272" s="1" t="s">
        <v>24</v>
      </c>
      <c r="C2272" s="1" t="s">
        <v>4168</v>
      </c>
      <c r="D2272" s="1" t="s">
        <v>5996</v>
      </c>
      <c r="E2272" s="1">
        <v>2100124801</v>
      </c>
      <c r="F2272" s="1" t="s">
        <v>77</v>
      </c>
      <c r="G2272" t="s">
        <v>28</v>
      </c>
      <c r="H2272" s="1">
        <v>1000000001325</v>
      </c>
      <c r="I2272" s="1" t="s">
        <v>585</v>
      </c>
      <c r="J2272" s="1" t="s">
        <v>585</v>
      </c>
      <c r="K2272" s="6" t="s">
        <v>5997</v>
      </c>
      <c r="L2272" t="s">
        <v>13</v>
      </c>
      <c r="M2272" t="s">
        <v>28</v>
      </c>
      <c r="N2272" s="6" t="s">
        <v>5997</v>
      </c>
      <c r="O2272" t="s">
        <v>28</v>
      </c>
      <c r="P2272" t="s">
        <v>28</v>
      </c>
      <c r="Q2272" t="s">
        <v>28</v>
      </c>
      <c r="R2272" s="7" t="s">
        <v>5998</v>
      </c>
      <c r="S2272" s="8">
        <f>R2272/N2272 * -1</f>
      </c>
      <c r="T2272">
        <f>VLOOKUP(H2272,SKU_PORKMEAT!A2:D683,{3},FALSE)</f>
      </c>
      <c r="U2272" s="1">
        <f>VLOOKUP(UPPER(IF(IFERROR(VLOOKUP(E2272,SOTC_PORKMEAT!A2:B5441,{2},FALSE), TRUE)=TRUE, VLOOKUP(E2272,PICKUP_PORKMEAT!A2:B559,{2},FALSE),VLOOKUP(E2272,SOTC_PORKMEAT!A2:B5441,{2},FALSE))), CUSTOMERS_PORKMEAT!A2:C951,{3},FALSE)</f>
      </c>
      <c r="V2272" s="1">
        <f>VLOOKUP(UPPER(IF(IFERROR(VLOOKUP(E2272,SOTC_PORKMEAT!A2:B5441,{2},FALSE), TRUE)=TRUE, VLOOKUP(E2272,PICKUP_PORKMEAT!A2:B559,{2},FALSE),VLOOKUP(E2272,SOTC_PORKMEAT!A2:B5441,{2},FALSE))), CUSTOMERS_PORKMEAT!A2:D951,{4},FALSE)</f>
      </c>
      <c r="W2272" s="1">
        <f>VLOOKUP(H2272,SKU_PORKMEAT!A2:D683,{4},FALSE)</f>
      </c>
      <c r="X2272" s="1">
        <v>13</v>
      </c>
      <c r="Y2272" t="s">
        <v>77</v>
      </c>
    </row>
    <row r="2273" spans="1:25" x14ac:dyDescent="0.25">
      <c r="A2273" s="1">
        <v>2024</v>
      </c>
      <c r="B2273" s="1" t="s">
        <v>24</v>
      </c>
      <c r="C2273" s="1" t="s">
        <v>4168</v>
      </c>
      <c r="D2273" s="1" t="s">
        <v>5996</v>
      </c>
      <c r="E2273" s="1">
        <v>2100124801</v>
      </c>
      <c r="F2273" s="1" t="s">
        <v>77</v>
      </c>
      <c r="G2273" t="s">
        <v>28</v>
      </c>
      <c r="H2273" s="1">
        <v>1000000001331</v>
      </c>
      <c r="I2273" s="1" t="s">
        <v>299</v>
      </c>
      <c r="J2273" s="1" t="s">
        <v>299</v>
      </c>
      <c r="K2273" s="6" t="s">
        <v>5999</v>
      </c>
      <c r="L2273" t="s">
        <v>13</v>
      </c>
      <c r="M2273" t="s">
        <v>28</v>
      </c>
      <c r="N2273" s="6" t="s">
        <v>5999</v>
      </c>
      <c r="O2273" t="s">
        <v>28</v>
      </c>
      <c r="P2273" t="s">
        <v>28</v>
      </c>
      <c r="Q2273" t="s">
        <v>28</v>
      </c>
      <c r="R2273" s="7" t="s">
        <v>6000</v>
      </c>
      <c r="S2273" s="8">
        <f>R2273/N2273 * -1</f>
      </c>
      <c r="T2273">
        <f>VLOOKUP(H2273,SKU_PORKMEAT!A2:D683,{3},FALSE)</f>
      </c>
      <c r="U2273" s="1">
        <f>VLOOKUP(UPPER(IF(IFERROR(VLOOKUP(E2273,SOTC_PORKMEAT!A2:B5441,{2},FALSE), TRUE)=TRUE, VLOOKUP(E2273,PICKUP_PORKMEAT!A2:B559,{2},FALSE),VLOOKUP(E2273,SOTC_PORKMEAT!A2:B5441,{2},FALSE))), CUSTOMERS_PORKMEAT!A2:C951,{3},FALSE)</f>
      </c>
      <c r="V2273" s="1">
        <f>VLOOKUP(UPPER(IF(IFERROR(VLOOKUP(E2273,SOTC_PORKMEAT!A2:B5441,{2},FALSE), TRUE)=TRUE, VLOOKUP(E2273,PICKUP_PORKMEAT!A2:B559,{2},FALSE),VLOOKUP(E2273,SOTC_PORKMEAT!A2:B5441,{2},FALSE))), CUSTOMERS_PORKMEAT!A2:D951,{4},FALSE)</f>
      </c>
      <c r="W2273" s="1">
        <f>VLOOKUP(H2273,SKU_PORKMEAT!A2:D683,{4},FALSE)</f>
      </c>
      <c r="X2273" s="1">
        <v>13</v>
      </c>
      <c r="Y2273" t="s">
        <v>77</v>
      </c>
    </row>
    <row r="2274" spans="1:25" x14ac:dyDescent="0.25">
      <c r="A2274" s="1">
        <v>2024</v>
      </c>
      <c r="B2274" s="1" t="s">
        <v>24</v>
      </c>
      <c r="C2274" s="1" t="s">
        <v>5573</v>
      </c>
      <c r="D2274" s="1" t="s">
        <v>6001</v>
      </c>
      <c r="E2274" s="1">
        <v>2100124885</v>
      </c>
      <c r="F2274" s="1" t="s">
        <v>267</v>
      </c>
      <c r="G2274" t="s">
        <v>28</v>
      </c>
      <c r="H2274" s="1">
        <v>1000000001128</v>
      </c>
      <c r="I2274" s="1" t="s">
        <v>73</v>
      </c>
      <c r="J2274" s="1" t="s">
        <v>73</v>
      </c>
      <c r="K2274" s="6" t="s">
        <v>6002</v>
      </c>
      <c r="L2274" t="s">
        <v>13</v>
      </c>
      <c r="M2274" t="s">
        <v>28</v>
      </c>
      <c r="N2274" s="6" t="s">
        <v>6002</v>
      </c>
      <c r="O2274" t="s">
        <v>28</v>
      </c>
      <c r="P2274" t="s">
        <v>28</v>
      </c>
      <c r="Q2274" t="s">
        <v>28</v>
      </c>
      <c r="R2274" s="7" t="s">
        <v>6003</v>
      </c>
      <c r="S2274" s="8">
        <f>R2274/N2274 * -1</f>
      </c>
      <c r="T2274">
        <f>VLOOKUP(H2274,SKU_PORKMEAT!A2:D683,{3},FALSE)</f>
      </c>
      <c r="U2274" s="1">
        <f>VLOOKUP(UPPER(IF(IFERROR(VLOOKUP(E2274,SOTC_PORKMEAT!A2:B5441,{2},FALSE), TRUE)=TRUE, VLOOKUP(E2274,PICKUP_PORKMEAT!A2:B559,{2},FALSE),VLOOKUP(E2274,SOTC_PORKMEAT!A2:B5441,{2},FALSE))), CUSTOMERS_PORKMEAT!A2:C951,{3},FALSE)</f>
      </c>
      <c r="V2274" s="1">
        <f>VLOOKUP(UPPER(IF(IFERROR(VLOOKUP(E2274,SOTC_PORKMEAT!A2:B5441,{2},FALSE), TRUE)=TRUE, VLOOKUP(E2274,PICKUP_PORKMEAT!A2:B559,{2},FALSE),VLOOKUP(E2274,SOTC_PORKMEAT!A2:B5441,{2},FALSE))), CUSTOMERS_PORKMEAT!A2:D951,{4},FALSE)</f>
      </c>
      <c r="W2274" s="1">
        <f>VLOOKUP(H2274,SKU_PORKMEAT!A2:D683,{4},FALSE)</f>
      </c>
      <c r="X2274" s="1">
        <v>15</v>
      </c>
      <c r="Y2274" t="s">
        <v>267</v>
      </c>
    </row>
    <row r="2275" spans="1:25" x14ac:dyDescent="0.25">
      <c r="A2275" s="1">
        <v>2024</v>
      </c>
      <c r="B2275" s="1" t="s">
        <v>24</v>
      </c>
      <c r="C2275" s="1" t="s">
        <v>4168</v>
      </c>
      <c r="D2275" s="1" t="s">
        <v>6004</v>
      </c>
      <c r="E2275" s="1">
        <v>2100125022</v>
      </c>
      <c r="F2275" s="1" t="s">
        <v>267</v>
      </c>
      <c r="G2275" t="s">
        <v>28</v>
      </c>
      <c r="H2275" s="1">
        <v>1000000001128</v>
      </c>
      <c r="I2275" s="1" t="s">
        <v>73</v>
      </c>
      <c r="J2275" s="1" t="s">
        <v>73</v>
      </c>
      <c r="K2275" s="6" t="s">
        <v>6005</v>
      </c>
      <c r="L2275" t="s">
        <v>13</v>
      </c>
      <c r="M2275" t="s">
        <v>28</v>
      </c>
      <c r="N2275" s="6" t="s">
        <v>6005</v>
      </c>
      <c r="O2275" t="s">
        <v>28</v>
      </c>
      <c r="P2275" t="s">
        <v>28</v>
      </c>
      <c r="Q2275" t="s">
        <v>28</v>
      </c>
      <c r="R2275" s="7" t="s">
        <v>6006</v>
      </c>
      <c r="S2275" s="8">
        <f>R2275/N2275 * -1</f>
      </c>
      <c r="T2275">
        <f>VLOOKUP(H2275,SKU_PORKMEAT!A2:D683,{3},FALSE)</f>
      </c>
      <c r="U2275" s="1">
        <f>VLOOKUP(UPPER(IF(IFERROR(VLOOKUP(E2275,SOTC_PORKMEAT!A2:B5441,{2},FALSE), TRUE)=TRUE, VLOOKUP(E2275,PICKUP_PORKMEAT!A2:B559,{2},FALSE),VLOOKUP(E2275,SOTC_PORKMEAT!A2:B5441,{2},FALSE))), CUSTOMERS_PORKMEAT!A2:C951,{3},FALSE)</f>
      </c>
      <c r="V2275" s="1">
        <f>VLOOKUP(UPPER(IF(IFERROR(VLOOKUP(E2275,SOTC_PORKMEAT!A2:B5441,{2},FALSE), TRUE)=TRUE, VLOOKUP(E2275,PICKUP_PORKMEAT!A2:B559,{2},FALSE),VLOOKUP(E2275,SOTC_PORKMEAT!A2:B5441,{2},FALSE))), CUSTOMERS_PORKMEAT!A2:D951,{4},FALSE)</f>
      </c>
      <c r="W2275" s="1">
        <f>VLOOKUP(H2275,SKU_PORKMEAT!A2:D683,{4},FALSE)</f>
      </c>
      <c r="X2275" s="1">
        <v>15</v>
      </c>
      <c r="Y2275" t="s">
        <v>267</v>
      </c>
    </row>
    <row r="2276" spans="1:25" x14ac:dyDescent="0.25">
      <c r="A2276" s="1">
        <v>2024</v>
      </c>
      <c r="B2276" s="1" t="s">
        <v>24</v>
      </c>
      <c r="C2276" s="1" t="s">
        <v>4178</v>
      </c>
      <c r="D2276" s="1" t="s">
        <v>6007</v>
      </c>
      <c r="E2276" s="1">
        <v>2100124681</v>
      </c>
      <c r="F2276" s="1" t="s">
        <v>271</v>
      </c>
      <c r="G2276" t="s">
        <v>28</v>
      </c>
      <c r="H2276" s="1">
        <v>1000000001141</v>
      </c>
      <c r="I2276" s="1" t="s">
        <v>272</v>
      </c>
      <c r="J2276" s="1" t="s">
        <v>272</v>
      </c>
      <c r="K2276" s="6" t="s">
        <v>6008</v>
      </c>
      <c r="L2276" t="s">
        <v>13</v>
      </c>
      <c r="M2276" t="s">
        <v>28</v>
      </c>
      <c r="N2276" s="6" t="s">
        <v>6008</v>
      </c>
      <c r="O2276" t="s">
        <v>28</v>
      </c>
      <c r="P2276" t="s">
        <v>28</v>
      </c>
      <c r="Q2276" t="s">
        <v>28</v>
      </c>
      <c r="R2276" s="7" t="s">
        <v>6009</v>
      </c>
      <c r="S2276" s="8">
        <f>R2276/N2276 * -1</f>
      </c>
      <c r="T2276">
        <f>VLOOKUP(H2276,SKU_PORKMEAT!A2:D683,{3},FALSE)</f>
      </c>
      <c r="U2276" s="1">
        <f>VLOOKUP(UPPER(IF(IFERROR(VLOOKUP(E2276,SOTC_PORKMEAT!A2:B5441,{2},FALSE), TRUE)=TRUE, VLOOKUP(E2276,PICKUP_PORKMEAT!A2:B559,{2},FALSE),VLOOKUP(E2276,SOTC_PORKMEAT!A2:B5441,{2},FALSE))), CUSTOMERS_PORKMEAT!A2:C951,{3},FALSE)</f>
      </c>
      <c r="V2276" s="1">
        <f>VLOOKUP(UPPER(IF(IFERROR(VLOOKUP(E2276,SOTC_PORKMEAT!A2:B5441,{2},FALSE), TRUE)=TRUE, VLOOKUP(E2276,PICKUP_PORKMEAT!A2:B559,{2},FALSE),VLOOKUP(E2276,SOTC_PORKMEAT!A2:B5441,{2},FALSE))), CUSTOMERS_PORKMEAT!A2:D951,{4},FALSE)</f>
      </c>
      <c r="W2276" s="1">
        <f>VLOOKUP(H2276,SKU_PORKMEAT!A2:D683,{4},FALSE)</f>
      </c>
      <c r="X2276" s="1">
        <v>17</v>
      </c>
      <c r="Y2276" t="s">
        <v>271</v>
      </c>
    </row>
    <row r="2277" spans="1:25" x14ac:dyDescent="0.25">
      <c r="A2277" s="1">
        <v>2024</v>
      </c>
      <c r="B2277" s="1" t="s">
        <v>24</v>
      </c>
      <c r="C2277" s="1" t="s">
        <v>4178</v>
      </c>
      <c r="D2277" s="1" t="s">
        <v>6007</v>
      </c>
      <c r="E2277" s="1">
        <v>2100124681</v>
      </c>
      <c r="F2277" s="1" t="s">
        <v>271</v>
      </c>
      <c r="G2277" t="s">
        <v>28</v>
      </c>
      <c r="H2277" s="1">
        <v>1000000001357</v>
      </c>
      <c r="I2277" s="1" t="s">
        <v>246</v>
      </c>
      <c r="J2277" s="1" t="s">
        <v>246</v>
      </c>
      <c r="K2277" s="6" t="s">
        <v>6010</v>
      </c>
      <c r="L2277" t="s">
        <v>13</v>
      </c>
      <c r="M2277" t="s">
        <v>28</v>
      </c>
      <c r="N2277" s="6" t="s">
        <v>6010</v>
      </c>
      <c r="O2277" t="s">
        <v>28</v>
      </c>
      <c r="P2277" t="s">
        <v>28</v>
      </c>
      <c r="Q2277" t="s">
        <v>28</v>
      </c>
      <c r="R2277" s="7" t="s">
        <v>6011</v>
      </c>
      <c r="S2277" s="8">
        <f>R2277/N2277 * -1</f>
      </c>
      <c r="T2277">
        <f>VLOOKUP(H2277,SKU_PORKMEAT!A2:D683,{3},FALSE)</f>
      </c>
      <c r="U2277" s="1">
        <f>VLOOKUP(UPPER(IF(IFERROR(VLOOKUP(E2277,SOTC_PORKMEAT!A2:B5441,{2},FALSE), TRUE)=TRUE, VLOOKUP(E2277,PICKUP_PORKMEAT!A2:B559,{2},FALSE),VLOOKUP(E2277,SOTC_PORKMEAT!A2:B5441,{2},FALSE))), CUSTOMERS_PORKMEAT!A2:C951,{3},FALSE)</f>
      </c>
      <c r="V2277" s="1">
        <f>VLOOKUP(UPPER(IF(IFERROR(VLOOKUP(E2277,SOTC_PORKMEAT!A2:B5441,{2},FALSE), TRUE)=TRUE, VLOOKUP(E2277,PICKUP_PORKMEAT!A2:B559,{2},FALSE),VLOOKUP(E2277,SOTC_PORKMEAT!A2:B5441,{2},FALSE))), CUSTOMERS_PORKMEAT!A2:D951,{4},FALSE)</f>
      </c>
      <c r="W2277" s="1">
        <f>VLOOKUP(H2277,SKU_PORKMEAT!A2:D683,{4},FALSE)</f>
      </c>
      <c r="X2277" s="1">
        <v>17</v>
      </c>
      <c r="Y2277" t="s">
        <v>271</v>
      </c>
    </row>
    <row r="2278" spans="1:25" x14ac:dyDescent="0.25">
      <c r="A2278" s="1">
        <v>2024</v>
      </c>
      <c r="B2278" s="1" t="s">
        <v>24</v>
      </c>
      <c r="C2278" s="1" t="s">
        <v>4178</v>
      </c>
      <c r="D2278" s="1" t="s">
        <v>6007</v>
      </c>
      <c r="E2278" s="1">
        <v>2100124681</v>
      </c>
      <c r="F2278" s="1" t="s">
        <v>271</v>
      </c>
      <c r="G2278" t="s">
        <v>28</v>
      </c>
      <c r="H2278" s="1">
        <v>1000000000703</v>
      </c>
      <c r="I2278" s="1" t="s">
        <v>849</v>
      </c>
      <c r="J2278" s="1" t="s">
        <v>849</v>
      </c>
      <c r="K2278" s="6" t="s">
        <v>6012</v>
      </c>
      <c r="L2278" t="s">
        <v>13</v>
      </c>
      <c r="M2278" t="s">
        <v>28</v>
      </c>
      <c r="N2278" s="6" t="s">
        <v>6012</v>
      </c>
      <c r="O2278" t="s">
        <v>28</v>
      </c>
      <c r="P2278" t="s">
        <v>28</v>
      </c>
      <c r="Q2278" t="s">
        <v>28</v>
      </c>
      <c r="R2278" s="7" t="s">
        <v>6013</v>
      </c>
      <c r="S2278" s="8">
        <f>R2278/N2278 * -1</f>
      </c>
      <c r="T2278">
        <f>VLOOKUP(H2278,SKU_PORKMEAT!A2:D683,{3},FALSE)</f>
      </c>
      <c r="U2278" s="1">
        <f>VLOOKUP(UPPER(IF(IFERROR(VLOOKUP(E2278,SOTC_PORKMEAT!A2:B5441,{2},FALSE), TRUE)=TRUE, VLOOKUP(E2278,PICKUP_PORKMEAT!A2:B559,{2},FALSE),VLOOKUP(E2278,SOTC_PORKMEAT!A2:B5441,{2},FALSE))), CUSTOMERS_PORKMEAT!A2:C951,{3},FALSE)</f>
      </c>
      <c r="V2278" s="1">
        <f>VLOOKUP(UPPER(IF(IFERROR(VLOOKUP(E2278,SOTC_PORKMEAT!A2:B5441,{2},FALSE), TRUE)=TRUE, VLOOKUP(E2278,PICKUP_PORKMEAT!A2:B559,{2},FALSE),VLOOKUP(E2278,SOTC_PORKMEAT!A2:B5441,{2},FALSE))), CUSTOMERS_PORKMEAT!A2:D951,{4},FALSE)</f>
      </c>
      <c r="W2278" s="1">
        <f>VLOOKUP(H2278,SKU_PORKMEAT!A2:D683,{4},FALSE)</f>
      </c>
      <c r="X2278" s="1">
        <v>17</v>
      </c>
      <c r="Y2278" t="s">
        <v>271</v>
      </c>
    </row>
    <row r="2279" spans="1:25" x14ac:dyDescent="0.25">
      <c r="A2279" s="1">
        <v>2024</v>
      </c>
      <c r="B2279" s="1" t="s">
        <v>24</v>
      </c>
      <c r="C2279" s="1" t="s">
        <v>6014</v>
      </c>
      <c r="D2279" s="1" t="s">
        <v>6015</v>
      </c>
      <c r="E2279" s="1">
        <v>2100124980</v>
      </c>
      <c r="F2279" s="1" t="s">
        <v>92</v>
      </c>
      <c r="G2279" t="s">
        <v>28</v>
      </c>
      <c r="H2279" s="1">
        <v>1000000001128</v>
      </c>
      <c r="I2279" s="1" t="s">
        <v>73</v>
      </c>
      <c r="J2279" s="1" t="s">
        <v>73</v>
      </c>
      <c r="K2279" s="6" t="s">
        <v>6016</v>
      </c>
      <c r="L2279" t="s">
        <v>13</v>
      </c>
      <c r="M2279" t="s">
        <v>28</v>
      </c>
      <c r="N2279" s="6" t="s">
        <v>6016</v>
      </c>
      <c r="O2279" t="s">
        <v>28</v>
      </c>
      <c r="P2279" t="s">
        <v>28</v>
      </c>
      <c r="Q2279" t="s">
        <v>28</v>
      </c>
      <c r="R2279" s="7" t="s">
        <v>6017</v>
      </c>
      <c r="S2279" s="8">
        <f>R2279/N2279 * -1</f>
      </c>
      <c r="T2279">
        <f>VLOOKUP(H2279,SKU_PORKMEAT!A2:D683,{3},FALSE)</f>
      </c>
      <c r="U2279" s="1">
        <f>VLOOKUP(UPPER(IF(IFERROR(VLOOKUP(E2279,SOTC_PORKMEAT!A2:B5441,{2},FALSE), TRUE)=TRUE, VLOOKUP(E2279,PICKUP_PORKMEAT!A2:B559,{2},FALSE),VLOOKUP(E2279,SOTC_PORKMEAT!A2:B5441,{2},FALSE))), CUSTOMERS_PORKMEAT!A2:C951,{3},FALSE)</f>
      </c>
      <c r="V2279" s="1">
        <f>VLOOKUP(UPPER(IF(IFERROR(VLOOKUP(E2279,SOTC_PORKMEAT!A2:B5441,{2},FALSE), TRUE)=TRUE, VLOOKUP(E2279,PICKUP_PORKMEAT!A2:B559,{2},FALSE),VLOOKUP(E2279,SOTC_PORKMEAT!A2:B5441,{2},FALSE))), CUSTOMERS_PORKMEAT!A2:D951,{4},FALSE)</f>
      </c>
      <c r="W2279" s="1">
        <f>VLOOKUP(H2279,SKU_PORKMEAT!A2:D683,{4},FALSE)</f>
      </c>
      <c r="X2279" s="1">
        <v>15</v>
      </c>
      <c r="Y2279" t="s">
        <v>92</v>
      </c>
    </row>
    <row r="2280" spans="1:25" x14ac:dyDescent="0.25">
      <c r="A2280" s="1">
        <v>2024</v>
      </c>
      <c r="B2280" s="1" t="s">
        <v>24</v>
      </c>
      <c r="C2280" s="1" t="s">
        <v>4168</v>
      </c>
      <c r="D2280" s="1" t="s">
        <v>6018</v>
      </c>
      <c r="E2280" s="1">
        <v>2100124957</v>
      </c>
      <c r="F2280" s="1" t="s">
        <v>100</v>
      </c>
      <c r="G2280" t="s">
        <v>28</v>
      </c>
      <c r="H2280" s="1">
        <v>1000000001128</v>
      </c>
      <c r="I2280" s="1" t="s">
        <v>73</v>
      </c>
      <c r="J2280" s="1" t="s">
        <v>73</v>
      </c>
      <c r="K2280" s="6" t="s">
        <v>5628</v>
      </c>
      <c r="L2280" t="s">
        <v>13</v>
      </c>
      <c r="M2280" t="s">
        <v>28</v>
      </c>
      <c r="N2280" s="6" t="s">
        <v>5628</v>
      </c>
      <c r="O2280" t="s">
        <v>28</v>
      </c>
      <c r="P2280" t="s">
        <v>28</v>
      </c>
      <c r="Q2280" t="s">
        <v>28</v>
      </c>
      <c r="R2280" s="7" t="s">
        <v>5629</v>
      </c>
      <c r="S2280" s="8">
        <f>R2280/N2280 * -1</f>
      </c>
      <c r="T2280">
        <f>VLOOKUP(H2280,SKU_PORKMEAT!A2:D683,{3},FALSE)</f>
      </c>
      <c r="U2280" s="1">
        <f>VLOOKUP(UPPER(IF(IFERROR(VLOOKUP(E2280,SOTC_PORKMEAT!A2:B5441,{2},FALSE), TRUE)=TRUE, VLOOKUP(E2280,PICKUP_PORKMEAT!A2:B559,{2},FALSE),VLOOKUP(E2280,SOTC_PORKMEAT!A2:B5441,{2},FALSE))), CUSTOMERS_PORKMEAT!A2:C951,{3},FALSE)</f>
      </c>
      <c r="V2280" s="1">
        <f>VLOOKUP(UPPER(IF(IFERROR(VLOOKUP(E2280,SOTC_PORKMEAT!A2:B5441,{2},FALSE), TRUE)=TRUE, VLOOKUP(E2280,PICKUP_PORKMEAT!A2:B559,{2},FALSE),VLOOKUP(E2280,SOTC_PORKMEAT!A2:B5441,{2},FALSE))), CUSTOMERS_PORKMEAT!A2:D951,{4},FALSE)</f>
      </c>
      <c r="W2280" s="1">
        <f>VLOOKUP(H2280,SKU_PORKMEAT!A2:D683,{4},FALSE)</f>
      </c>
      <c r="X2280" s="1">
        <v>12</v>
      </c>
      <c r="Y2280" t="s">
        <v>100</v>
      </c>
    </row>
    <row r="2281" spans="1:25" x14ac:dyDescent="0.25">
      <c r="A2281" s="1">
        <v>2024</v>
      </c>
      <c r="B2281" s="1" t="s">
        <v>24</v>
      </c>
      <c r="C2281" s="1" t="s">
        <v>6014</v>
      </c>
      <c r="D2281" s="1" t="s">
        <v>6019</v>
      </c>
      <c r="E2281" s="1">
        <v>2100124993</v>
      </c>
      <c r="F2281" s="1" t="s">
        <v>49</v>
      </c>
      <c r="G2281" t="s">
        <v>28</v>
      </c>
      <c r="H2281" s="1">
        <v>1000000001127</v>
      </c>
      <c r="I2281" s="1" t="s">
        <v>50</v>
      </c>
      <c r="J2281" s="1" t="s">
        <v>50</v>
      </c>
      <c r="K2281" s="6" t="s">
        <v>6020</v>
      </c>
      <c r="L2281" t="s">
        <v>13</v>
      </c>
      <c r="M2281" t="s">
        <v>28</v>
      </c>
      <c r="N2281" s="6" t="s">
        <v>6020</v>
      </c>
      <c r="O2281" t="s">
        <v>28</v>
      </c>
      <c r="P2281" t="s">
        <v>28</v>
      </c>
      <c r="Q2281" t="s">
        <v>28</v>
      </c>
      <c r="R2281" s="7" t="s">
        <v>6021</v>
      </c>
      <c r="S2281" s="8">
        <f>R2281/N2281 * -1</f>
      </c>
      <c r="T2281">
        <f>VLOOKUP(H2281,SKU_PORKMEAT!A2:D683,{3},FALSE)</f>
      </c>
      <c r="U2281" s="1">
        <f>VLOOKUP(UPPER(IF(IFERROR(VLOOKUP(E2281,SOTC_PORKMEAT!A2:B5441,{2},FALSE), TRUE)=TRUE, VLOOKUP(E2281,PICKUP_PORKMEAT!A2:B559,{2},FALSE),VLOOKUP(E2281,SOTC_PORKMEAT!A2:B5441,{2},FALSE))), CUSTOMERS_PORKMEAT!A2:C951,{3},FALSE)</f>
      </c>
      <c r="V2281" s="1">
        <f>VLOOKUP(UPPER(IF(IFERROR(VLOOKUP(E2281,SOTC_PORKMEAT!A2:B5441,{2},FALSE), TRUE)=TRUE, VLOOKUP(E2281,PICKUP_PORKMEAT!A2:B559,{2},FALSE),VLOOKUP(E2281,SOTC_PORKMEAT!A2:B5441,{2},FALSE))), CUSTOMERS_PORKMEAT!A2:D951,{4},FALSE)</f>
      </c>
      <c r="W2281" s="1">
        <f>VLOOKUP(H2281,SKU_PORKMEAT!A2:D683,{4},FALSE)</f>
      </c>
      <c r="X2281" s="1">
        <v>15</v>
      </c>
      <c r="Y2281" t="s">
        <v>49</v>
      </c>
    </row>
    <row r="2282" spans="1:25" x14ac:dyDescent="0.25">
      <c r="A2282" s="1">
        <v>2024</v>
      </c>
      <c r="B2282" s="1" t="s">
        <v>24</v>
      </c>
      <c r="C2282" s="1" t="s">
        <v>4168</v>
      </c>
      <c r="D2282" s="1" t="s">
        <v>6022</v>
      </c>
      <c r="E2282" s="1">
        <v>2100125016</v>
      </c>
      <c r="F2282" s="1" t="s">
        <v>139</v>
      </c>
      <c r="G2282" t="s">
        <v>28</v>
      </c>
      <c r="H2282" s="1">
        <v>1000000001128</v>
      </c>
      <c r="I2282" s="1" t="s">
        <v>73</v>
      </c>
      <c r="J2282" s="1" t="s">
        <v>73</v>
      </c>
      <c r="K2282" s="6" t="s">
        <v>6023</v>
      </c>
      <c r="L2282" t="s">
        <v>13</v>
      </c>
      <c r="M2282" t="s">
        <v>28</v>
      </c>
      <c r="N2282" s="6" t="s">
        <v>6023</v>
      </c>
      <c r="O2282" t="s">
        <v>28</v>
      </c>
      <c r="P2282" t="s">
        <v>28</v>
      </c>
      <c r="Q2282" t="s">
        <v>28</v>
      </c>
      <c r="R2282" s="7" t="s">
        <v>6024</v>
      </c>
      <c r="S2282" s="8">
        <f>R2282/N2282 * -1</f>
      </c>
      <c r="T2282">
        <f>VLOOKUP(H2282,SKU_PORKMEAT!A2:D683,{3},FALSE)</f>
      </c>
      <c r="U2282" s="1">
        <f>VLOOKUP(UPPER(IF(IFERROR(VLOOKUP(E2282,SOTC_PORKMEAT!A2:B5441,{2},FALSE), TRUE)=TRUE, VLOOKUP(E2282,PICKUP_PORKMEAT!A2:B559,{2},FALSE),VLOOKUP(E2282,SOTC_PORKMEAT!A2:B5441,{2},FALSE))), CUSTOMERS_PORKMEAT!A2:C951,{3},FALSE)</f>
      </c>
      <c r="V2282" s="1">
        <f>VLOOKUP(UPPER(IF(IFERROR(VLOOKUP(E2282,SOTC_PORKMEAT!A2:B5441,{2},FALSE), TRUE)=TRUE, VLOOKUP(E2282,PICKUP_PORKMEAT!A2:B559,{2},FALSE),VLOOKUP(E2282,SOTC_PORKMEAT!A2:B5441,{2},FALSE))), CUSTOMERS_PORKMEAT!A2:D951,{4},FALSE)</f>
      </c>
      <c r="W2282" s="1">
        <f>VLOOKUP(H2282,SKU_PORKMEAT!A2:D683,{4},FALSE)</f>
      </c>
      <c r="X2282" s="1">
        <v>15</v>
      </c>
      <c r="Y2282" t="s">
        <v>139</v>
      </c>
    </row>
    <row r="2283" spans="1:25" x14ac:dyDescent="0.25">
      <c r="A2283" s="1">
        <v>2024</v>
      </c>
      <c r="B2283" s="1" t="s">
        <v>24</v>
      </c>
      <c r="C2283" s="1" t="s">
        <v>4168</v>
      </c>
      <c r="D2283" s="1" t="s">
        <v>6025</v>
      </c>
      <c r="E2283" s="1">
        <v>2100125017</v>
      </c>
      <c r="F2283" s="1" t="s">
        <v>139</v>
      </c>
      <c r="G2283" t="s">
        <v>28</v>
      </c>
      <c r="H2283" s="1">
        <v>1000000001128</v>
      </c>
      <c r="I2283" s="1" t="s">
        <v>73</v>
      </c>
      <c r="J2283" s="1" t="s">
        <v>73</v>
      </c>
      <c r="K2283" s="6" t="s">
        <v>6026</v>
      </c>
      <c r="L2283" t="s">
        <v>13</v>
      </c>
      <c r="M2283" t="s">
        <v>28</v>
      </c>
      <c r="N2283" s="6" t="s">
        <v>6026</v>
      </c>
      <c r="O2283" t="s">
        <v>28</v>
      </c>
      <c r="P2283" t="s">
        <v>28</v>
      </c>
      <c r="Q2283" t="s">
        <v>28</v>
      </c>
      <c r="R2283" s="7" t="s">
        <v>6027</v>
      </c>
      <c r="S2283" s="8">
        <f>R2283/N2283 * -1</f>
      </c>
      <c r="T2283">
        <f>VLOOKUP(H2283,SKU_PORKMEAT!A2:D683,{3},FALSE)</f>
      </c>
      <c r="U2283" s="1">
        <f>VLOOKUP(UPPER(IF(IFERROR(VLOOKUP(E2283,SOTC_PORKMEAT!A2:B5441,{2},FALSE), TRUE)=TRUE, VLOOKUP(E2283,PICKUP_PORKMEAT!A2:B559,{2},FALSE),VLOOKUP(E2283,SOTC_PORKMEAT!A2:B5441,{2},FALSE))), CUSTOMERS_PORKMEAT!A2:C951,{3},FALSE)</f>
      </c>
      <c r="V2283" s="1">
        <f>VLOOKUP(UPPER(IF(IFERROR(VLOOKUP(E2283,SOTC_PORKMEAT!A2:B5441,{2},FALSE), TRUE)=TRUE, VLOOKUP(E2283,PICKUP_PORKMEAT!A2:B559,{2},FALSE),VLOOKUP(E2283,SOTC_PORKMEAT!A2:B5441,{2},FALSE))), CUSTOMERS_PORKMEAT!A2:D951,{4},FALSE)</f>
      </c>
      <c r="W2283" s="1">
        <f>VLOOKUP(H2283,SKU_PORKMEAT!A2:D683,{4},FALSE)</f>
      </c>
      <c r="X2283" s="1">
        <v>15</v>
      </c>
      <c r="Y2283" t="s">
        <v>139</v>
      </c>
    </row>
    <row r="2284" spans="1:25" x14ac:dyDescent="0.25">
      <c r="A2284" s="1">
        <v>2024</v>
      </c>
      <c r="B2284" s="1" t="s">
        <v>24</v>
      </c>
      <c r="C2284" s="1" t="s">
        <v>4168</v>
      </c>
      <c r="D2284" s="1" t="s">
        <v>6028</v>
      </c>
      <c r="E2284" s="1">
        <v>2100125019</v>
      </c>
      <c r="F2284" s="1" t="s">
        <v>139</v>
      </c>
      <c r="G2284" t="s">
        <v>28</v>
      </c>
      <c r="H2284" s="1">
        <v>1000000001128</v>
      </c>
      <c r="I2284" s="1" t="s">
        <v>73</v>
      </c>
      <c r="J2284" s="1" t="s">
        <v>73</v>
      </c>
      <c r="K2284" s="6" t="s">
        <v>614</v>
      </c>
      <c r="L2284" t="s">
        <v>13</v>
      </c>
      <c r="M2284" t="s">
        <v>28</v>
      </c>
      <c r="N2284" s="6" t="s">
        <v>614</v>
      </c>
      <c r="O2284" t="s">
        <v>28</v>
      </c>
      <c r="P2284" t="s">
        <v>28</v>
      </c>
      <c r="Q2284" t="s">
        <v>28</v>
      </c>
      <c r="R2284" s="7" t="s">
        <v>6029</v>
      </c>
      <c r="S2284" s="8">
        <f>R2284/N2284 * -1</f>
      </c>
      <c r="T2284">
        <f>VLOOKUP(H2284,SKU_PORKMEAT!A2:D683,{3},FALSE)</f>
      </c>
      <c r="U2284" s="1">
        <f>VLOOKUP(UPPER(IF(IFERROR(VLOOKUP(E2284,SOTC_PORKMEAT!A2:B5441,{2},FALSE), TRUE)=TRUE, VLOOKUP(E2284,PICKUP_PORKMEAT!A2:B559,{2},FALSE),VLOOKUP(E2284,SOTC_PORKMEAT!A2:B5441,{2},FALSE))), CUSTOMERS_PORKMEAT!A2:C951,{3},FALSE)</f>
      </c>
      <c r="V2284" s="1">
        <f>VLOOKUP(UPPER(IF(IFERROR(VLOOKUP(E2284,SOTC_PORKMEAT!A2:B5441,{2},FALSE), TRUE)=TRUE, VLOOKUP(E2284,PICKUP_PORKMEAT!A2:B559,{2},FALSE),VLOOKUP(E2284,SOTC_PORKMEAT!A2:B5441,{2},FALSE))), CUSTOMERS_PORKMEAT!A2:D951,{4},FALSE)</f>
      </c>
      <c r="W2284" s="1">
        <f>VLOOKUP(H2284,SKU_PORKMEAT!A2:D683,{4},FALSE)</f>
      </c>
      <c r="X2284" s="1">
        <v>15</v>
      </c>
      <c r="Y2284" t="s">
        <v>139</v>
      </c>
    </row>
    <row r="2285" spans="1:25" x14ac:dyDescent="0.25">
      <c r="A2285" s="1">
        <v>2024</v>
      </c>
      <c r="B2285" s="1" t="s">
        <v>24</v>
      </c>
      <c r="C2285" s="1" t="s">
        <v>6014</v>
      </c>
      <c r="D2285" s="1" t="s">
        <v>6030</v>
      </c>
      <c r="E2285" s="1">
        <v>2100124982</v>
      </c>
      <c r="F2285" s="1" t="s">
        <v>139</v>
      </c>
      <c r="G2285" t="s">
        <v>28</v>
      </c>
      <c r="H2285" s="1">
        <v>1000000001128</v>
      </c>
      <c r="I2285" s="1" t="s">
        <v>73</v>
      </c>
      <c r="J2285" s="1" t="s">
        <v>73</v>
      </c>
      <c r="K2285" s="6" t="s">
        <v>1466</v>
      </c>
      <c r="L2285" t="s">
        <v>13</v>
      </c>
      <c r="M2285" t="s">
        <v>28</v>
      </c>
      <c r="N2285" s="6" t="s">
        <v>1466</v>
      </c>
      <c r="O2285" t="s">
        <v>28</v>
      </c>
      <c r="P2285" t="s">
        <v>28</v>
      </c>
      <c r="Q2285" t="s">
        <v>28</v>
      </c>
      <c r="R2285" s="7" t="s">
        <v>6031</v>
      </c>
      <c r="S2285" s="8">
        <f>R2285/N2285 * -1</f>
      </c>
      <c r="T2285">
        <f>VLOOKUP(H2285,SKU_PORKMEAT!A2:D683,{3},FALSE)</f>
      </c>
      <c r="U2285" s="1">
        <f>VLOOKUP(UPPER(IF(IFERROR(VLOOKUP(E2285,SOTC_PORKMEAT!A2:B5441,{2},FALSE), TRUE)=TRUE, VLOOKUP(E2285,PICKUP_PORKMEAT!A2:B559,{2},FALSE),VLOOKUP(E2285,SOTC_PORKMEAT!A2:B5441,{2},FALSE))), CUSTOMERS_PORKMEAT!A2:C951,{3},FALSE)</f>
      </c>
      <c r="V2285" s="1">
        <f>VLOOKUP(UPPER(IF(IFERROR(VLOOKUP(E2285,SOTC_PORKMEAT!A2:B5441,{2},FALSE), TRUE)=TRUE, VLOOKUP(E2285,PICKUP_PORKMEAT!A2:B559,{2},FALSE),VLOOKUP(E2285,SOTC_PORKMEAT!A2:B5441,{2},FALSE))), CUSTOMERS_PORKMEAT!A2:D951,{4},FALSE)</f>
      </c>
      <c r="W2285" s="1">
        <f>VLOOKUP(H2285,SKU_PORKMEAT!A2:D683,{4},FALSE)</f>
      </c>
      <c r="X2285" s="1">
        <v>15</v>
      </c>
      <c r="Y2285" t="s">
        <v>139</v>
      </c>
    </row>
    <row r="2286" spans="1:25" x14ac:dyDescent="0.25">
      <c r="A2286" s="1">
        <v>2024</v>
      </c>
      <c r="B2286" s="1" t="s">
        <v>24</v>
      </c>
      <c r="C2286" s="1" t="s">
        <v>6014</v>
      </c>
      <c r="D2286" s="1" t="s">
        <v>6032</v>
      </c>
      <c r="E2286" s="1">
        <v>2100124981</v>
      </c>
      <c r="F2286" s="1" t="s">
        <v>139</v>
      </c>
      <c r="G2286" t="s">
        <v>28</v>
      </c>
      <c r="H2286" s="1">
        <v>1000000001128</v>
      </c>
      <c r="I2286" s="1" t="s">
        <v>73</v>
      </c>
      <c r="J2286" s="1" t="s">
        <v>73</v>
      </c>
      <c r="K2286" s="6" t="s">
        <v>403</v>
      </c>
      <c r="L2286" t="s">
        <v>13</v>
      </c>
      <c r="M2286" t="s">
        <v>28</v>
      </c>
      <c r="N2286" s="6" t="s">
        <v>403</v>
      </c>
      <c r="O2286" t="s">
        <v>28</v>
      </c>
      <c r="P2286" t="s">
        <v>28</v>
      </c>
      <c r="Q2286" t="s">
        <v>28</v>
      </c>
      <c r="R2286" s="7" t="s">
        <v>6033</v>
      </c>
      <c r="S2286" s="8">
        <f>R2286/N2286 * -1</f>
      </c>
      <c r="T2286">
        <f>VLOOKUP(H2286,SKU_PORKMEAT!A2:D683,{3},FALSE)</f>
      </c>
      <c r="U2286" s="1">
        <f>VLOOKUP(UPPER(IF(IFERROR(VLOOKUP(E2286,SOTC_PORKMEAT!A2:B5441,{2},FALSE), TRUE)=TRUE, VLOOKUP(E2286,PICKUP_PORKMEAT!A2:B559,{2},FALSE),VLOOKUP(E2286,SOTC_PORKMEAT!A2:B5441,{2},FALSE))), CUSTOMERS_PORKMEAT!A2:C951,{3},FALSE)</f>
      </c>
      <c r="V2286" s="1">
        <f>VLOOKUP(UPPER(IF(IFERROR(VLOOKUP(E2286,SOTC_PORKMEAT!A2:B5441,{2},FALSE), TRUE)=TRUE, VLOOKUP(E2286,PICKUP_PORKMEAT!A2:B559,{2},FALSE),VLOOKUP(E2286,SOTC_PORKMEAT!A2:B5441,{2},FALSE))), CUSTOMERS_PORKMEAT!A2:D951,{4},FALSE)</f>
      </c>
      <c r="W2286" s="1">
        <f>VLOOKUP(H2286,SKU_PORKMEAT!A2:D683,{4},FALSE)</f>
      </c>
      <c r="X2286" s="1">
        <v>15</v>
      </c>
      <c r="Y2286" t="s">
        <v>139</v>
      </c>
    </row>
    <row r="2287" spans="1:25" x14ac:dyDescent="0.25">
      <c r="A2287" s="1">
        <v>2024</v>
      </c>
      <c r="B2287" s="1" t="s">
        <v>24</v>
      </c>
      <c r="C2287" s="1" t="s">
        <v>6014</v>
      </c>
      <c r="D2287" s="1" t="s">
        <v>6034</v>
      </c>
      <c r="E2287" s="1">
        <v>2100124990</v>
      </c>
      <c r="F2287" s="1" t="s">
        <v>139</v>
      </c>
      <c r="G2287" t="s">
        <v>28</v>
      </c>
      <c r="H2287" s="1">
        <v>1000000001127</v>
      </c>
      <c r="I2287" s="1" t="s">
        <v>50</v>
      </c>
      <c r="J2287" s="1" t="s">
        <v>50</v>
      </c>
      <c r="K2287" s="6" t="s">
        <v>6035</v>
      </c>
      <c r="L2287" t="s">
        <v>13</v>
      </c>
      <c r="M2287" t="s">
        <v>28</v>
      </c>
      <c r="N2287" s="6" t="s">
        <v>6035</v>
      </c>
      <c r="O2287" t="s">
        <v>28</v>
      </c>
      <c r="P2287" t="s">
        <v>28</v>
      </c>
      <c r="Q2287" t="s">
        <v>28</v>
      </c>
      <c r="R2287" s="7" t="s">
        <v>6036</v>
      </c>
      <c r="S2287" s="8">
        <f>R2287/N2287 * -1</f>
      </c>
      <c r="T2287">
        <f>VLOOKUP(H2287,SKU_PORKMEAT!A2:D683,{3},FALSE)</f>
      </c>
      <c r="U2287" s="1">
        <f>VLOOKUP(UPPER(IF(IFERROR(VLOOKUP(E2287,SOTC_PORKMEAT!A2:B5441,{2},FALSE), TRUE)=TRUE, VLOOKUP(E2287,PICKUP_PORKMEAT!A2:B559,{2},FALSE),VLOOKUP(E2287,SOTC_PORKMEAT!A2:B5441,{2},FALSE))), CUSTOMERS_PORKMEAT!A2:C951,{3},FALSE)</f>
      </c>
      <c r="V2287" s="1">
        <f>VLOOKUP(UPPER(IF(IFERROR(VLOOKUP(E2287,SOTC_PORKMEAT!A2:B5441,{2},FALSE), TRUE)=TRUE, VLOOKUP(E2287,PICKUP_PORKMEAT!A2:B559,{2},FALSE),VLOOKUP(E2287,SOTC_PORKMEAT!A2:B5441,{2},FALSE))), CUSTOMERS_PORKMEAT!A2:D951,{4},FALSE)</f>
      </c>
      <c r="W2287" s="1">
        <f>VLOOKUP(H2287,SKU_PORKMEAT!A2:D683,{4},FALSE)</f>
      </c>
      <c r="X2287" s="1">
        <v>15</v>
      </c>
      <c r="Y2287" t="s">
        <v>139</v>
      </c>
    </row>
    <row r="2288" spans="1:25" x14ac:dyDescent="0.25">
      <c r="A2288" s="1">
        <v>2024</v>
      </c>
      <c r="B2288" s="1" t="s">
        <v>24</v>
      </c>
      <c r="C2288" s="1" t="s">
        <v>6014</v>
      </c>
      <c r="D2288" s="1" t="s">
        <v>6037</v>
      </c>
      <c r="E2288" s="1">
        <v>2100124989</v>
      </c>
      <c r="F2288" s="1" t="s">
        <v>139</v>
      </c>
      <c r="G2288" t="s">
        <v>28</v>
      </c>
      <c r="H2288" s="1">
        <v>1000000001127</v>
      </c>
      <c r="I2288" s="1" t="s">
        <v>50</v>
      </c>
      <c r="J2288" s="1" t="s">
        <v>50</v>
      </c>
      <c r="K2288" s="6" t="s">
        <v>6038</v>
      </c>
      <c r="L2288" t="s">
        <v>13</v>
      </c>
      <c r="M2288" t="s">
        <v>28</v>
      </c>
      <c r="N2288" s="6" t="s">
        <v>6038</v>
      </c>
      <c r="O2288" t="s">
        <v>28</v>
      </c>
      <c r="P2288" t="s">
        <v>28</v>
      </c>
      <c r="Q2288" t="s">
        <v>28</v>
      </c>
      <c r="R2288" s="7" t="s">
        <v>6039</v>
      </c>
      <c r="S2288" s="8">
        <f>R2288/N2288 * -1</f>
      </c>
      <c r="T2288">
        <f>VLOOKUP(H2288,SKU_PORKMEAT!A2:D683,{3},FALSE)</f>
      </c>
      <c r="U2288" s="1">
        <f>VLOOKUP(UPPER(IF(IFERROR(VLOOKUP(E2288,SOTC_PORKMEAT!A2:B5441,{2},FALSE), TRUE)=TRUE, VLOOKUP(E2288,PICKUP_PORKMEAT!A2:B559,{2},FALSE),VLOOKUP(E2288,SOTC_PORKMEAT!A2:B5441,{2},FALSE))), CUSTOMERS_PORKMEAT!A2:C951,{3},FALSE)</f>
      </c>
      <c r="V2288" s="1">
        <f>VLOOKUP(UPPER(IF(IFERROR(VLOOKUP(E2288,SOTC_PORKMEAT!A2:B5441,{2},FALSE), TRUE)=TRUE, VLOOKUP(E2288,PICKUP_PORKMEAT!A2:B559,{2},FALSE),VLOOKUP(E2288,SOTC_PORKMEAT!A2:B5441,{2},FALSE))), CUSTOMERS_PORKMEAT!A2:D951,{4},FALSE)</f>
      </c>
      <c r="W2288" s="1">
        <f>VLOOKUP(H2288,SKU_PORKMEAT!A2:D683,{4},FALSE)</f>
      </c>
      <c r="X2288" s="1">
        <v>15</v>
      </c>
      <c r="Y2288" t="s">
        <v>139</v>
      </c>
    </row>
    <row r="2289" spans="1:25" x14ac:dyDescent="0.25">
      <c r="A2289" s="1">
        <v>2024</v>
      </c>
      <c r="B2289" s="1" t="s">
        <v>24</v>
      </c>
      <c r="C2289" s="1" t="s">
        <v>6014</v>
      </c>
      <c r="D2289" s="1" t="s">
        <v>6040</v>
      </c>
      <c r="E2289" s="1">
        <v>2100124986</v>
      </c>
      <c r="F2289" s="1" t="s">
        <v>139</v>
      </c>
      <c r="G2289" t="s">
        <v>28</v>
      </c>
      <c r="H2289" s="1">
        <v>1000000001127</v>
      </c>
      <c r="I2289" s="1" t="s">
        <v>50</v>
      </c>
      <c r="J2289" s="1" t="s">
        <v>50</v>
      </c>
      <c r="K2289" s="6" t="s">
        <v>6041</v>
      </c>
      <c r="L2289" t="s">
        <v>13</v>
      </c>
      <c r="M2289" t="s">
        <v>28</v>
      </c>
      <c r="N2289" s="6" t="s">
        <v>6041</v>
      </c>
      <c r="O2289" t="s">
        <v>28</v>
      </c>
      <c r="P2289" t="s">
        <v>28</v>
      </c>
      <c r="Q2289" t="s">
        <v>28</v>
      </c>
      <c r="R2289" s="7" t="s">
        <v>6042</v>
      </c>
      <c r="S2289" s="8">
        <f>R2289/N2289 * -1</f>
      </c>
      <c r="T2289">
        <f>VLOOKUP(H2289,SKU_PORKMEAT!A2:D683,{3},FALSE)</f>
      </c>
      <c r="U2289" s="1">
        <f>VLOOKUP(UPPER(IF(IFERROR(VLOOKUP(E2289,SOTC_PORKMEAT!A2:B5441,{2},FALSE), TRUE)=TRUE, VLOOKUP(E2289,PICKUP_PORKMEAT!A2:B559,{2},FALSE),VLOOKUP(E2289,SOTC_PORKMEAT!A2:B5441,{2},FALSE))), CUSTOMERS_PORKMEAT!A2:C951,{3},FALSE)</f>
      </c>
      <c r="V2289" s="1">
        <f>VLOOKUP(UPPER(IF(IFERROR(VLOOKUP(E2289,SOTC_PORKMEAT!A2:B5441,{2},FALSE), TRUE)=TRUE, VLOOKUP(E2289,PICKUP_PORKMEAT!A2:B559,{2},FALSE),VLOOKUP(E2289,SOTC_PORKMEAT!A2:B5441,{2},FALSE))), CUSTOMERS_PORKMEAT!A2:D951,{4},FALSE)</f>
      </c>
      <c r="W2289" s="1">
        <f>VLOOKUP(H2289,SKU_PORKMEAT!A2:D683,{4},FALSE)</f>
      </c>
      <c r="X2289" s="1">
        <v>15</v>
      </c>
      <c r="Y2289" t="s">
        <v>139</v>
      </c>
    </row>
    <row r="2290" spans="1:25" x14ac:dyDescent="0.25">
      <c r="A2290" s="1">
        <v>2024</v>
      </c>
      <c r="B2290" s="1" t="s">
        <v>24</v>
      </c>
      <c r="C2290" s="1" t="s">
        <v>6014</v>
      </c>
      <c r="D2290" s="1" t="s">
        <v>6043</v>
      </c>
      <c r="E2290" s="1">
        <v>2100124995</v>
      </c>
      <c r="F2290" s="1" t="s">
        <v>139</v>
      </c>
      <c r="G2290" t="s">
        <v>28</v>
      </c>
      <c r="H2290" s="1">
        <v>1000000001127</v>
      </c>
      <c r="I2290" s="1" t="s">
        <v>50</v>
      </c>
      <c r="J2290" s="1" t="s">
        <v>50</v>
      </c>
      <c r="K2290" s="6" t="s">
        <v>6044</v>
      </c>
      <c r="L2290" t="s">
        <v>13</v>
      </c>
      <c r="M2290" t="s">
        <v>28</v>
      </c>
      <c r="N2290" s="6" t="s">
        <v>6044</v>
      </c>
      <c r="O2290" t="s">
        <v>28</v>
      </c>
      <c r="P2290" t="s">
        <v>28</v>
      </c>
      <c r="Q2290" t="s">
        <v>28</v>
      </c>
      <c r="R2290" s="7" t="s">
        <v>6045</v>
      </c>
      <c r="S2290" s="8">
        <f>R2290/N2290 * -1</f>
      </c>
      <c r="T2290">
        <f>VLOOKUP(H2290,SKU_PORKMEAT!A2:D683,{3},FALSE)</f>
      </c>
      <c r="U2290" s="1">
        <f>VLOOKUP(UPPER(IF(IFERROR(VLOOKUP(E2290,SOTC_PORKMEAT!A2:B5441,{2},FALSE), TRUE)=TRUE, VLOOKUP(E2290,PICKUP_PORKMEAT!A2:B559,{2},FALSE),VLOOKUP(E2290,SOTC_PORKMEAT!A2:B5441,{2},FALSE))), CUSTOMERS_PORKMEAT!A2:C951,{3},FALSE)</f>
      </c>
      <c r="V2290" s="1">
        <f>VLOOKUP(UPPER(IF(IFERROR(VLOOKUP(E2290,SOTC_PORKMEAT!A2:B5441,{2},FALSE), TRUE)=TRUE, VLOOKUP(E2290,PICKUP_PORKMEAT!A2:B559,{2},FALSE),VLOOKUP(E2290,SOTC_PORKMEAT!A2:B5441,{2},FALSE))), CUSTOMERS_PORKMEAT!A2:D951,{4},FALSE)</f>
      </c>
      <c r="W2290" s="1">
        <f>VLOOKUP(H2290,SKU_PORKMEAT!A2:D683,{4},FALSE)</f>
      </c>
      <c r="X2290" s="1">
        <v>15</v>
      </c>
      <c r="Y2290" t="s">
        <v>139</v>
      </c>
    </row>
    <row r="2291" spans="1:25" x14ac:dyDescent="0.25">
      <c r="A2291" s="1">
        <v>2024</v>
      </c>
      <c r="B2291" s="1" t="s">
        <v>24</v>
      </c>
      <c r="C2291" s="1" t="s">
        <v>6014</v>
      </c>
      <c r="D2291" s="1" t="s">
        <v>6046</v>
      </c>
      <c r="E2291" s="1">
        <v>2100125000</v>
      </c>
      <c r="F2291" s="1" t="s">
        <v>139</v>
      </c>
      <c r="G2291" t="s">
        <v>28</v>
      </c>
      <c r="H2291" s="1">
        <v>1000000001128</v>
      </c>
      <c r="I2291" s="1" t="s">
        <v>73</v>
      </c>
      <c r="J2291" s="1" t="s">
        <v>73</v>
      </c>
      <c r="K2291" s="6" t="s">
        <v>6047</v>
      </c>
      <c r="L2291" t="s">
        <v>13</v>
      </c>
      <c r="M2291" t="s">
        <v>28</v>
      </c>
      <c r="N2291" s="6" t="s">
        <v>6047</v>
      </c>
      <c r="O2291" t="s">
        <v>28</v>
      </c>
      <c r="P2291" t="s">
        <v>28</v>
      </c>
      <c r="Q2291" t="s">
        <v>28</v>
      </c>
      <c r="R2291" s="7" t="s">
        <v>6048</v>
      </c>
      <c r="S2291" s="8">
        <f>R2291/N2291 * -1</f>
      </c>
      <c r="T2291">
        <f>VLOOKUP(H2291,SKU_PORKMEAT!A2:D683,{3},FALSE)</f>
      </c>
      <c r="U2291" s="1">
        <f>VLOOKUP(UPPER(IF(IFERROR(VLOOKUP(E2291,SOTC_PORKMEAT!A2:B5441,{2},FALSE), TRUE)=TRUE, VLOOKUP(E2291,PICKUP_PORKMEAT!A2:B559,{2},FALSE),VLOOKUP(E2291,SOTC_PORKMEAT!A2:B5441,{2},FALSE))), CUSTOMERS_PORKMEAT!A2:C951,{3},FALSE)</f>
      </c>
      <c r="V2291" s="1">
        <f>VLOOKUP(UPPER(IF(IFERROR(VLOOKUP(E2291,SOTC_PORKMEAT!A2:B5441,{2},FALSE), TRUE)=TRUE, VLOOKUP(E2291,PICKUP_PORKMEAT!A2:B559,{2},FALSE),VLOOKUP(E2291,SOTC_PORKMEAT!A2:B5441,{2},FALSE))), CUSTOMERS_PORKMEAT!A2:D951,{4},FALSE)</f>
      </c>
      <c r="W2291" s="1">
        <f>VLOOKUP(H2291,SKU_PORKMEAT!A2:D683,{4},FALSE)</f>
      </c>
      <c r="X2291" s="1">
        <v>15</v>
      </c>
      <c r="Y2291" t="s">
        <v>139</v>
      </c>
    </row>
    <row r="2292" spans="1:25" x14ac:dyDescent="0.25">
      <c r="A2292" s="1">
        <v>2024</v>
      </c>
      <c r="B2292" s="1" t="s">
        <v>24</v>
      </c>
      <c r="C2292" s="1" t="s">
        <v>4178</v>
      </c>
      <c r="D2292" s="1" t="s">
        <v>6049</v>
      </c>
      <c r="E2292" s="1">
        <v>2100124197</v>
      </c>
      <c r="F2292" s="1" t="s">
        <v>184</v>
      </c>
      <c r="G2292" t="s">
        <v>28</v>
      </c>
      <c r="H2292" s="1">
        <v>1000000000535</v>
      </c>
      <c r="I2292" s="1" t="s">
        <v>6050</v>
      </c>
      <c r="J2292" s="1" t="s">
        <v>6050</v>
      </c>
      <c r="K2292" s="6" t="s">
        <v>6051</v>
      </c>
      <c r="L2292" t="s">
        <v>13</v>
      </c>
      <c r="M2292" t="s">
        <v>28</v>
      </c>
      <c r="N2292" s="6" t="s">
        <v>6051</v>
      </c>
      <c r="O2292" t="s">
        <v>28</v>
      </c>
      <c r="P2292" t="s">
        <v>28</v>
      </c>
      <c r="Q2292" t="s">
        <v>28</v>
      </c>
      <c r="R2292" s="7" t="s">
        <v>6052</v>
      </c>
      <c r="S2292" s="8">
        <f>R2292/N2292 * -1</f>
      </c>
      <c r="T2292">
        <f>VLOOKUP(H2292,SKU_PORKMEAT!A2:D683,{3},FALSE)</f>
      </c>
      <c r="U2292" s="1">
        <f>VLOOKUP(UPPER(IF(IFERROR(VLOOKUP(E2292,SOTC_PORKMEAT!A2:B5441,{2},FALSE), TRUE)=TRUE, VLOOKUP(E2292,PICKUP_PORKMEAT!A2:B559,{2},FALSE),VLOOKUP(E2292,SOTC_PORKMEAT!A2:B5441,{2},FALSE))), CUSTOMERS_PORKMEAT!A2:C951,{3},FALSE)</f>
      </c>
      <c r="V2292" s="1">
        <f>VLOOKUP(UPPER(IF(IFERROR(VLOOKUP(E2292,SOTC_PORKMEAT!A2:B5441,{2},FALSE), TRUE)=TRUE, VLOOKUP(E2292,PICKUP_PORKMEAT!A2:B559,{2},FALSE),VLOOKUP(E2292,SOTC_PORKMEAT!A2:B5441,{2},FALSE))), CUSTOMERS_PORKMEAT!A2:D951,{4},FALSE)</f>
      </c>
      <c r="W2292" s="1">
        <f>VLOOKUP(H2292,SKU_PORKMEAT!A2:D683,{4},FALSE)</f>
      </c>
      <c r="X2292" s="1">
        <v>19</v>
      </c>
      <c r="Y2292" t="s">
        <v>184</v>
      </c>
    </row>
    <row r="2293" spans="1:25" x14ac:dyDescent="0.25">
      <c r="A2293" s="1">
        <v>2024</v>
      </c>
      <c r="B2293" s="1" t="s">
        <v>24</v>
      </c>
      <c r="C2293" s="1" t="s">
        <v>6014</v>
      </c>
      <c r="D2293" s="1" t="s">
        <v>6053</v>
      </c>
      <c r="E2293" s="1">
        <v>2100124983</v>
      </c>
      <c r="F2293" s="1" t="s">
        <v>223</v>
      </c>
      <c r="G2293" t="s">
        <v>28</v>
      </c>
      <c r="H2293" s="1">
        <v>1000000001127</v>
      </c>
      <c r="I2293" s="1" t="s">
        <v>50</v>
      </c>
      <c r="J2293" s="1" t="s">
        <v>50</v>
      </c>
      <c r="K2293" s="6" t="s">
        <v>6054</v>
      </c>
      <c r="L2293" t="s">
        <v>13</v>
      </c>
      <c r="M2293" t="s">
        <v>28</v>
      </c>
      <c r="N2293" s="6" t="s">
        <v>6054</v>
      </c>
      <c r="O2293" t="s">
        <v>28</v>
      </c>
      <c r="P2293" t="s">
        <v>28</v>
      </c>
      <c r="Q2293" t="s">
        <v>28</v>
      </c>
      <c r="R2293" s="7" t="s">
        <v>6055</v>
      </c>
      <c r="S2293" s="8">
        <f>R2293/N2293 * -1</f>
      </c>
      <c r="T2293">
        <f>VLOOKUP(H2293,SKU_PORKMEAT!A2:D683,{3},FALSE)</f>
      </c>
      <c r="U2293" s="1">
        <f>VLOOKUP(UPPER(IF(IFERROR(VLOOKUP(E2293,SOTC_PORKMEAT!A2:B5441,{2},FALSE), TRUE)=TRUE, VLOOKUP(E2293,PICKUP_PORKMEAT!A2:B559,{2},FALSE),VLOOKUP(E2293,SOTC_PORKMEAT!A2:B5441,{2},FALSE))), CUSTOMERS_PORKMEAT!A2:C951,{3},FALSE)</f>
      </c>
      <c r="V2293" s="1">
        <f>VLOOKUP(UPPER(IF(IFERROR(VLOOKUP(E2293,SOTC_PORKMEAT!A2:B5441,{2},FALSE), TRUE)=TRUE, VLOOKUP(E2293,PICKUP_PORKMEAT!A2:B559,{2},FALSE),VLOOKUP(E2293,SOTC_PORKMEAT!A2:B5441,{2},FALSE))), CUSTOMERS_PORKMEAT!A2:D951,{4},FALSE)</f>
      </c>
      <c r="W2293" s="1">
        <f>VLOOKUP(H2293,SKU_PORKMEAT!A2:D683,{4},FALSE)</f>
      </c>
      <c r="X2293" s="1">
        <v>15</v>
      </c>
      <c r="Y2293" t="s">
        <v>223</v>
      </c>
    </row>
    <row r="2294" spans="1:25" x14ac:dyDescent="0.25">
      <c r="A2294" s="1">
        <v>2024</v>
      </c>
      <c r="B2294" s="1" t="s">
        <v>24</v>
      </c>
      <c r="C2294" s="1" t="s">
        <v>6014</v>
      </c>
      <c r="D2294" s="1" t="s">
        <v>6056</v>
      </c>
      <c r="E2294" s="1">
        <v>2100125533</v>
      </c>
      <c r="F2294" s="1" t="s">
        <v>231</v>
      </c>
      <c r="G2294" t="s">
        <v>28</v>
      </c>
      <c r="H2294" s="1">
        <v>1000000001127</v>
      </c>
      <c r="I2294" s="1" t="s">
        <v>50</v>
      </c>
      <c r="J2294" s="1" t="s">
        <v>50</v>
      </c>
      <c r="K2294" s="6" t="s">
        <v>6057</v>
      </c>
      <c r="L2294" t="s">
        <v>13</v>
      </c>
      <c r="M2294" t="s">
        <v>28</v>
      </c>
      <c r="N2294" s="6" t="s">
        <v>6057</v>
      </c>
      <c r="O2294" t="s">
        <v>28</v>
      </c>
      <c r="P2294" t="s">
        <v>28</v>
      </c>
      <c r="Q2294" t="s">
        <v>28</v>
      </c>
      <c r="R2294" s="7" t="s">
        <v>6058</v>
      </c>
      <c r="S2294" s="8">
        <f>R2294/N2294 * -1</f>
      </c>
      <c r="T2294">
        <f>VLOOKUP(H2294,SKU_PORKMEAT!A2:D683,{3},FALSE)</f>
      </c>
      <c r="U2294" s="1">
        <f>VLOOKUP(UPPER(IF(IFERROR(VLOOKUP(E2294,SOTC_PORKMEAT!A2:B5441,{2},FALSE), TRUE)=TRUE, VLOOKUP(E2294,PICKUP_PORKMEAT!A2:B559,{2},FALSE),VLOOKUP(E2294,SOTC_PORKMEAT!A2:B5441,{2},FALSE))), CUSTOMERS_PORKMEAT!A2:C951,{3},FALSE)</f>
      </c>
      <c r="V2294" s="1">
        <f>VLOOKUP(UPPER(IF(IFERROR(VLOOKUP(E2294,SOTC_PORKMEAT!A2:B5441,{2},FALSE), TRUE)=TRUE, VLOOKUP(E2294,PICKUP_PORKMEAT!A2:B559,{2},FALSE),VLOOKUP(E2294,SOTC_PORKMEAT!A2:B5441,{2},FALSE))), CUSTOMERS_PORKMEAT!A2:D951,{4},FALSE)</f>
      </c>
      <c r="W2294" s="1">
        <f>VLOOKUP(H2294,SKU_PORKMEAT!A2:D683,{4},FALSE)</f>
      </c>
      <c r="X2294" s="1">
        <v>15</v>
      </c>
      <c r="Y2294" t="s">
        <v>231</v>
      </c>
    </row>
    <row r="2295" spans="1:25" x14ac:dyDescent="0.25">
      <c r="A2295" s="1">
        <v>2024</v>
      </c>
      <c r="B2295" s="1" t="s">
        <v>24</v>
      </c>
      <c r="C2295" s="1" t="s">
        <v>4168</v>
      </c>
      <c r="D2295" s="1" t="s">
        <v>6059</v>
      </c>
      <c r="E2295" s="1">
        <v>2100124956</v>
      </c>
      <c r="F2295" s="1" t="s">
        <v>250</v>
      </c>
      <c r="G2295" t="s">
        <v>28</v>
      </c>
      <c r="H2295" s="1">
        <v>1000000001128</v>
      </c>
      <c r="I2295" s="1" t="s">
        <v>73</v>
      </c>
      <c r="J2295" s="1" t="s">
        <v>73</v>
      </c>
      <c r="K2295" s="6" t="s">
        <v>6060</v>
      </c>
      <c r="L2295" t="s">
        <v>13</v>
      </c>
      <c r="M2295" t="s">
        <v>28</v>
      </c>
      <c r="N2295" s="6" t="s">
        <v>6060</v>
      </c>
      <c r="O2295" t="s">
        <v>28</v>
      </c>
      <c r="P2295" t="s">
        <v>28</v>
      </c>
      <c r="Q2295" t="s">
        <v>28</v>
      </c>
      <c r="R2295" s="7" t="s">
        <v>6061</v>
      </c>
      <c r="S2295" s="8">
        <f>R2295/N2295 * -1</f>
      </c>
      <c r="T2295">
        <f>VLOOKUP(H2295,SKU_PORKMEAT!A2:D683,{3},FALSE)</f>
      </c>
      <c r="U2295" s="1">
        <f>VLOOKUP(UPPER(IF(IFERROR(VLOOKUP(E2295,SOTC_PORKMEAT!A2:B5441,{2},FALSE), TRUE)=TRUE, VLOOKUP(E2295,PICKUP_PORKMEAT!A2:B559,{2},FALSE),VLOOKUP(E2295,SOTC_PORKMEAT!A2:B5441,{2},FALSE))), CUSTOMERS_PORKMEAT!A2:C951,{3},FALSE)</f>
      </c>
      <c r="V2295" s="1">
        <f>VLOOKUP(UPPER(IF(IFERROR(VLOOKUP(E2295,SOTC_PORKMEAT!A2:B5441,{2},FALSE), TRUE)=TRUE, VLOOKUP(E2295,PICKUP_PORKMEAT!A2:B559,{2},FALSE),VLOOKUP(E2295,SOTC_PORKMEAT!A2:B5441,{2},FALSE))), CUSTOMERS_PORKMEAT!A2:D951,{4},FALSE)</f>
      </c>
      <c r="W2295" s="1">
        <f>VLOOKUP(H2295,SKU_PORKMEAT!A2:D683,{4},FALSE)</f>
      </c>
      <c r="X2295" s="1">
        <v>15</v>
      </c>
      <c r="Y2295" t="s">
        <v>250</v>
      </c>
    </row>
    <row r="2296" spans="1:25" x14ac:dyDescent="0.25">
      <c r="A2296" s="1">
        <v>2024</v>
      </c>
      <c r="B2296" s="1" t="s">
        <v>24</v>
      </c>
      <c r="C2296" s="1" t="s">
        <v>6014</v>
      </c>
      <c r="D2296" s="1" t="s">
        <v>6062</v>
      </c>
      <c r="E2296" s="1">
        <v>2100124991</v>
      </c>
      <c r="F2296" s="1" t="s">
        <v>2500</v>
      </c>
      <c r="G2296" t="s">
        <v>28</v>
      </c>
      <c r="H2296" s="1">
        <v>1000000001127</v>
      </c>
      <c r="I2296" s="1" t="s">
        <v>50</v>
      </c>
      <c r="J2296" s="1" t="s">
        <v>50</v>
      </c>
      <c r="K2296" s="6" t="s">
        <v>6063</v>
      </c>
      <c r="L2296" t="s">
        <v>13</v>
      </c>
      <c r="M2296" t="s">
        <v>28</v>
      </c>
      <c r="N2296" s="6" t="s">
        <v>6063</v>
      </c>
      <c r="O2296" t="s">
        <v>28</v>
      </c>
      <c r="P2296" t="s">
        <v>28</v>
      </c>
      <c r="Q2296" t="s">
        <v>28</v>
      </c>
      <c r="R2296" s="7" t="s">
        <v>6064</v>
      </c>
      <c r="S2296" s="8">
        <f>R2296/N2296 * -1</f>
      </c>
      <c r="T2296">
        <f>VLOOKUP(H2296,SKU_PORKMEAT!A2:D683,{3},FALSE)</f>
      </c>
      <c r="U2296" s="1">
        <f>VLOOKUP(UPPER(IF(IFERROR(VLOOKUP(E2296,SOTC_PORKMEAT!A2:B5441,{2},FALSE), TRUE)=TRUE, VLOOKUP(E2296,PICKUP_PORKMEAT!A2:B559,{2},FALSE),VLOOKUP(E2296,SOTC_PORKMEAT!A2:B5441,{2},FALSE))), CUSTOMERS_PORKMEAT!A2:C951,{3},FALSE)</f>
      </c>
      <c r="V2296" s="1">
        <f>VLOOKUP(UPPER(IF(IFERROR(VLOOKUP(E2296,SOTC_PORKMEAT!A2:B5441,{2},FALSE), TRUE)=TRUE, VLOOKUP(E2296,PICKUP_PORKMEAT!A2:B559,{2},FALSE),VLOOKUP(E2296,SOTC_PORKMEAT!A2:B5441,{2},FALSE))), CUSTOMERS_PORKMEAT!A2:D951,{4},FALSE)</f>
      </c>
      <c r="W2296" s="1">
        <f>VLOOKUP(H2296,SKU_PORKMEAT!A2:D683,{4},FALSE)</f>
      </c>
      <c r="X2296" s="1">
        <v>15</v>
      </c>
      <c r="Y2296" t="s">
        <v>2500</v>
      </c>
    </row>
    <row r="2297" spans="1:25" x14ac:dyDescent="0.25">
      <c r="A2297" s="1">
        <v>2024</v>
      </c>
      <c r="B2297" s="1" t="s">
        <v>24</v>
      </c>
      <c r="C2297" s="1" t="s">
        <v>3545</v>
      </c>
      <c r="D2297" s="1" t="s">
        <v>6065</v>
      </c>
      <c r="E2297" s="1">
        <v>2100123775</v>
      </c>
      <c r="F2297" s="1">
        <f>VLOOKUP(UPPER(IF(IFERROR(VLOOKUP(E2297,SOTC_PORKMEAT!A2:B5441,{2},FALSE), TRUE)=TRUE, VLOOKUP(E2297,PICKUP_PORKMEAT!A2:B559,{2},FALSE),VLOOKUP(E2297,SOTC_PORKMEAT!A2:B5441,{2},FALSE))), CUSTOMERS_PORKMEAT!A2:B951,{2},FALSE)</f>
      </c>
      <c r="G2297" t="s">
        <v>28</v>
      </c>
      <c r="H2297" s="1">
        <v>1000000000734</v>
      </c>
      <c r="I2297" s="1" t="s">
        <v>937</v>
      </c>
      <c r="J2297" s="1" t="s">
        <v>937</v>
      </c>
      <c r="K2297" s="6" t="s">
        <v>2051</v>
      </c>
      <c r="L2297" t="s">
        <v>13</v>
      </c>
      <c r="M2297" t="s">
        <v>28</v>
      </c>
      <c r="N2297" s="6" t="s">
        <v>2051</v>
      </c>
      <c r="O2297" t="s">
        <v>28</v>
      </c>
      <c r="P2297" t="s">
        <v>28</v>
      </c>
      <c r="Q2297" t="s">
        <v>28</v>
      </c>
      <c r="R2297" s="7" t="s">
        <v>3544</v>
      </c>
      <c r="S2297" s="8">
        <f>R2297/N2297 * -1</f>
      </c>
      <c r="T2297">
        <f>VLOOKUP(H2297,SKU_PORKMEAT!A2:D683,{3},FALSE)</f>
      </c>
      <c r="U2297" s="1">
        <f>VLOOKUP(UPPER(IF(IFERROR(VLOOKUP(E2297,SOTC_PORKMEAT!A2:B5441,{2},FALSE), TRUE)=TRUE, VLOOKUP(E2297,PICKUP_PORKMEAT!A2:B559,{2},FALSE),VLOOKUP(E2297,SOTC_PORKMEAT!A2:B5441,{2},FALSE))), CUSTOMERS_PORKMEAT!A2:C951,{3},FALSE)</f>
      </c>
      <c r="V2297" s="1">
        <f>VLOOKUP(UPPER(IF(IFERROR(VLOOKUP(E2297,SOTC_PORKMEAT!A2:B5441,{2},FALSE), TRUE)=TRUE, VLOOKUP(E2297,PICKUP_PORKMEAT!A2:B559,{2},FALSE),VLOOKUP(E2297,SOTC_PORKMEAT!A2:B5441,{2},FALSE))), CUSTOMERS_PORKMEAT!A2:D951,{4},FALSE)</f>
      </c>
      <c r="W2297" s="1">
        <f>VLOOKUP(H2297,SKU_PORKMEAT!A2:D683,{4},FALSE)</f>
      </c>
      <c r="X2297" s="1">
        <v>11</v>
      </c>
      <c r="Y2297" t="s">
        <v>256</v>
      </c>
    </row>
    <row r="2298" spans="1:25" x14ac:dyDescent="0.25">
      <c r="A2298" s="1">
        <v>2024</v>
      </c>
      <c r="B2298" s="1" t="s">
        <v>24</v>
      </c>
      <c r="C2298" s="1" t="s">
        <v>3545</v>
      </c>
      <c r="D2298" s="1" t="s">
        <v>6065</v>
      </c>
      <c r="E2298" s="1">
        <v>2100123775</v>
      </c>
      <c r="F2298" s="1">
        <f>VLOOKUP(UPPER(IF(IFERROR(VLOOKUP(E2298,SOTC_PORKMEAT!A2:B5441,{2},FALSE), TRUE)=TRUE, VLOOKUP(E2298,PICKUP_PORKMEAT!A2:B559,{2},FALSE),VLOOKUP(E2298,SOTC_PORKMEAT!A2:B5441,{2},FALSE))), CUSTOMERS_PORKMEAT!A2:B951,{2},FALSE)</f>
      </c>
      <c r="G2298" t="s">
        <v>28</v>
      </c>
      <c r="H2298" s="1">
        <v>1000000002074</v>
      </c>
      <c r="I2298" s="1" t="s">
        <v>940</v>
      </c>
      <c r="J2298" s="1" t="s">
        <v>940</v>
      </c>
      <c r="K2298" s="6" t="s">
        <v>6066</v>
      </c>
      <c r="L2298" t="s">
        <v>13</v>
      </c>
      <c r="M2298" t="s">
        <v>28</v>
      </c>
      <c r="N2298" s="6" t="s">
        <v>6066</v>
      </c>
      <c r="O2298" t="s">
        <v>28</v>
      </c>
      <c r="P2298" t="s">
        <v>28</v>
      </c>
      <c r="Q2298" t="s">
        <v>28</v>
      </c>
      <c r="R2298" s="7" t="s">
        <v>6067</v>
      </c>
      <c r="S2298" s="8">
        <f>R2298/N2298 * -1</f>
      </c>
      <c r="T2298">
        <f>VLOOKUP(H2298,SKU_PORKMEAT!A2:D683,{3},FALSE)</f>
      </c>
      <c r="U2298" s="1">
        <f>VLOOKUP(UPPER(IF(IFERROR(VLOOKUP(E2298,SOTC_PORKMEAT!A2:B5441,{2},FALSE), TRUE)=TRUE, VLOOKUP(E2298,PICKUP_PORKMEAT!A2:B559,{2},FALSE),VLOOKUP(E2298,SOTC_PORKMEAT!A2:B5441,{2},FALSE))), CUSTOMERS_PORKMEAT!A2:C951,{3},FALSE)</f>
      </c>
      <c r="V2298" s="1">
        <f>VLOOKUP(UPPER(IF(IFERROR(VLOOKUP(E2298,SOTC_PORKMEAT!A2:B5441,{2},FALSE), TRUE)=TRUE, VLOOKUP(E2298,PICKUP_PORKMEAT!A2:B559,{2},FALSE),VLOOKUP(E2298,SOTC_PORKMEAT!A2:B5441,{2},FALSE))), CUSTOMERS_PORKMEAT!A2:D951,{4},FALSE)</f>
      </c>
      <c r="W2298" s="1">
        <f>VLOOKUP(H2298,SKU_PORKMEAT!A2:D683,{4},FALSE)</f>
      </c>
      <c r="X2298" s="1">
        <v>11</v>
      </c>
      <c r="Y2298" t="s">
        <v>256</v>
      </c>
    </row>
    <row r="2299" spans="1:25" x14ac:dyDescent="0.25">
      <c r="A2299" s="1">
        <v>2024</v>
      </c>
      <c r="B2299" s="1" t="s">
        <v>24</v>
      </c>
      <c r="C2299" s="1" t="s">
        <v>4168</v>
      </c>
      <c r="D2299" s="1" t="s">
        <v>6068</v>
      </c>
      <c r="E2299" s="1">
        <v>2100125015</v>
      </c>
      <c r="F2299" s="1" t="s">
        <v>976</v>
      </c>
      <c r="G2299" t="s">
        <v>28</v>
      </c>
      <c r="H2299" s="1">
        <v>1000000002519</v>
      </c>
      <c r="I2299" s="1" t="s">
        <v>977</v>
      </c>
      <c r="J2299" s="1" t="s">
        <v>977</v>
      </c>
      <c r="K2299" s="6" t="s">
        <v>978</v>
      </c>
      <c r="L2299" t="s">
        <v>31</v>
      </c>
      <c r="M2299" t="s">
        <v>28</v>
      </c>
      <c r="N2299" s="6" t="s">
        <v>978</v>
      </c>
      <c r="O2299" t="s">
        <v>28</v>
      </c>
      <c r="P2299" t="s">
        <v>28</v>
      </c>
      <c r="Q2299" t="s">
        <v>28</v>
      </c>
      <c r="R2299" s="7" t="s">
        <v>979</v>
      </c>
      <c r="S2299" s="8">
        <f>R2299/N2299 * -1</f>
      </c>
      <c r="T2299">
        <f>VLOOKUP(H2299,SKU_PORKMEAT!A2:D683,{3},FALSE)</f>
      </c>
      <c r="U2299" s="1">
        <f>VLOOKUP(UPPER(IF(IFERROR(VLOOKUP(E2299,SOTC_PORKMEAT!A2:B5441,{2},FALSE), TRUE)=TRUE, VLOOKUP(E2299,PICKUP_PORKMEAT!A2:B559,{2},FALSE),VLOOKUP(E2299,SOTC_PORKMEAT!A2:B5441,{2},FALSE))), CUSTOMERS_PORKMEAT!A2:C951,{3},FALSE)</f>
      </c>
      <c r="V2299" s="1">
        <f>VLOOKUP(UPPER(IF(IFERROR(VLOOKUP(E2299,SOTC_PORKMEAT!A2:B5441,{2},FALSE), TRUE)=TRUE, VLOOKUP(E2299,PICKUP_PORKMEAT!A2:B559,{2},FALSE),VLOOKUP(E2299,SOTC_PORKMEAT!A2:B5441,{2},FALSE))), CUSTOMERS_PORKMEAT!A2:D951,{4},FALSE)</f>
      </c>
      <c r="W2299" s="1">
        <f>VLOOKUP(H2299,SKU_PORKMEAT!A2:D683,{4},FALSE)</f>
      </c>
      <c r="X2299" s="1">
        <v>20</v>
      </c>
      <c r="Y2299" t="s">
        <v>976</v>
      </c>
    </row>
    <row r="2300" spans="1:25" x14ac:dyDescent="0.25">
      <c r="A2300" s="1">
        <v>2024</v>
      </c>
      <c r="B2300" s="1" t="s">
        <v>24</v>
      </c>
      <c r="C2300" s="1" t="s">
        <v>6014</v>
      </c>
      <c r="D2300" s="1" t="s">
        <v>6069</v>
      </c>
      <c r="E2300" s="1">
        <v>2100124988</v>
      </c>
      <c r="F2300" s="1" t="s">
        <v>462</v>
      </c>
      <c r="G2300" t="s">
        <v>28</v>
      </c>
      <c r="H2300" s="1">
        <v>1000000001172</v>
      </c>
      <c r="I2300" s="1" t="s">
        <v>1063</v>
      </c>
      <c r="J2300" s="1" t="s">
        <v>1063</v>
      </c>
      <c r="K2300" s="6" t="s">
        <v>6070</v>
      </c>
      <c r="L2300" t="s">
        <v>13</v>
      </c>
      <c r="M2300" t="s">
        <v>28</v>
      </c>
      <c r="N2300" s="6" t="s">
        <v>6070</v>
      </c>
      <c r="O2300" t="s">
        <v>28</v>
      </c>
      <c r="P2300" t="s">
        <v>28</v>
      </c>
      <c r="Q2300" t="s">
        <v>28</v>
      </c>
      <c r="R2300" s="7" t="s">
        <v>6071</v>
      </c>
      <c r="S2300" s="8">
        <f>R2300/N2300 * -1</f>
      </c>
      <c r="T2300">
        <f>VLOOKUP(H2300,SKU_PORKMEAT!A2:D683,{3},FALSE)</f>
      </c>
      <c r="U2300" s="1">
        <f>VLOOKUP(UPPER(IF(IFERROR(VLOOKUP(E2300,SOTC_PORKMEAT!A2:B5441,{2},FALSE), TRUE)=TRUE, VLOOKUP(E2300,PICKUP_PORKMEAT!A2:B559,{2},FALSE),VLOOKUP(E2300,SOTC_PORKMEAT!A2:B5441,{2},FALSE))), CUSTOMERS_PORKMEAT!A2:C951,{3},FALSE)</f>
      </c>
      <c r="V2300" s="1">
        <f>VLOOKUP(UPPER(IF(IFERROR(VLOOKUP(E2300,SOTC_PORKMEAT!A2:B5441,{2},FALSE), TRUE)=TRUE, VLOOKUP(E2300,PICKUP_PORKMEAT!A2:B559,{2},FALSE),VLOOKUP(E2300,SOTC_PORKMEAT!A2:B5441,{2},FALSE))), CUSTOMERS_PORKMEAT!A2:D951,{4},FALSE)</f>
      </c>
      <c r="W2300" s="1">
        <f>VLOOKUP(H2300,SKU_PORKMEAT!A2:D683,{4},FALSE)</f>
      </c>
      <c r="X2300" s="1">
        <v>12</v>
      </c>
      <c r="Y2300" t="s">
        <v>462</v>
      </c>
    </row>
    <row r="2301" spans="1:25" x14ac:dyDescent="0.25">
      <c r="A2301" s="1">
        <v>2024</v>
      </c>
      <c r="B2301" s="1" t="s">
        <v>24</v>
      </c>
      <c r="C2301" s="1" t="s">
        <v>6014</v>
      </c>
      <c r="D2301" s="1" t="s">
        <v>6069</v>
      </c>
      <c r="E2301" s="1">
        <v>2100124988</v>
      </c>
      <c r="F2301" s="1" t="s">
        <v>462</v>
      </c>
      <c r="G2301" t="s">
        <v>28</v>
      </c>
      <c r="H2301" s="1">
        <v>1000000001196</v>
      </c>
      <c r="I2301" s="1" t="s">
        <v>463</v>
      </c>
      <c r="J2301" s="1" t="s">
        <v>463</v>
      </c>
      <c r="K2301" s="6" t="s">
        <v>6072</v>
      </c>
      <c r="L2301" t="s">
        <v>13</v>
      </c>
      <c r="M2301" t="s">
        <v>28</v>
      </c>
      <c r="N2301" s="6" t="s">
        <v>6072</v>
      </c>
      <c r="O2301" t="s">
        <v>28</v>
      </c>
      <c r="P2301" t="s">
        <v>28</v>
      </c>
      <c r="Q2301" t="s">
        <v>28</v>
      </c>
      <c r="R2301" s="7" t="s">
        <v>6073</v>
      </c>
      <c r="S2301" s="8">
        <f>R2301/N2301 * -1</f>
      </c>
      <c r="T2301">
        <f>VLOOKUP(H2301,SKU_PORKMEAT!A2:D683,{3},FALSE)</f>
      </c>
      <c r="U2301" s="1">
        <f>VLOOKUP(UPPER(IF(IFERROR(VLOOKUP(E2301,SOTC_PORKMEAT!A2:B5441,{2},FALSE), TRUE)=TRUE, VLOOKUP(E2301,PICKUP_PORKMEAT!A2:B559,{2},FALSE),VLOOKUP(E2301,SOTC_PORKMEAT!A2:B5441,{2},FALSE))), CUSTOMERS_PORKMEAT!A2:C951,{3},FALSE)</f>
      </c>
      <c r="V2301" s="1">
        <f>VLOOKUP(UPPER(IF(IFERROR(VLOOKUP(E2301,SOTC_PORKMEAT!A2:B5441,{2},FALSE), TRUE)=TRUE, VLOOKUP(E2301,PICKUP_PORKMEAT!A2:B559,{2},FALSE),VLOOKUP(E2301,SOTC_PORKMEAT!A2:B5441,{2},FALSE))), CUSTOMERS_PORKMEAT!A2:D951,{4},FALSE)</f>
      </c>
      <c r="W2301" s="1">
        <f>VLOOKUP(H2301,SKU_PORKMEAT!A2:D683,{4},FALSE)</f>
      </c>
      <c r="X2301" s="1">
        <v>12</v>
      </c>
      <c r="Y2301" t="s">
        <v>462</v>
      </c>
    </row>
    <row r="2302" spans="1:25" x14ac:dyDescent="0.25">
      <c r="A2302" s="1">
        <v>2024</v>
      </c>
      <c r="B2302" s="1" t="s">
        <v>24</v>
      </c>
      <c r="C2302" s="1" t="s">
        <v>6014</v>
      </c>
      <c r="D2302" s="1" t="s">
        <v>6074</v>
      </c>
      <c r="E2302" s="1">
        <v>2100125538</v>
      </c>
      <c r="F2302" s="1" t="s">
        <v>714</v>
      </c>
      <c r="G2302" t="s">
        <v>28</v>
      </c>
      <c r="H2302" s="1">
        <v>1000000001204</v>
      </c>
      <c r="I2302" s="1" t="s">
        <v>718</v>
      </c>
      <c r="J2302" s="1" t="s">
        <v>718</v>
      </c>
      <c r="K2302" s="6" t="s">
        <v>6075</v>
      </c>
      <c r="L2302" t="s">
        <v>13</v>
      </c>
      <c r="M2302" t="s">
        <v>28</v>
      </c>
      <c r="N2302" s="6" t="s">
        <v>6075</v>
      </c>
      <c r="O2302" t="s">
        <v>28</v>
      </c>
      <c r="P2302" t="s">
        <v>28</v>
      </c>
      <c r="Q2302" t="s">
        <v>28</v>
      </c>
      <c r="R2302" s="7" t="s">
        <v>6076</v>
      </c>
      <c r="S2302" s="8">
        <f>R2302/N2302 * -1</f>
      </c>
      <c r="T2302">
        <f>VLOOKUP(H2302,SKU_PORKMEAT!A2:D683,{3},FALSE)</f>
      </c>
      <c r="U2302" s="1">
        <f>VLOOKUP(UPPER(IF(IFERROR(VLOOKUP(E2302,SOTC_PORKMEAT!A2:B5441,{2},FALSE), TRUE)=TRUE, VLOOKUP(E2302,PICKUP_PORKMEAT!A2:B559,{2},FALSE),VLOOKUP(E2302,SOTC_PORKMEAT!A2:B5441,{2},FALSE))), CUSTOMERS_PORKMEAT!A2:C951,{3},FALSE)</f>
      </c>
      <c r="V2302" s="1">
        <f>VLOOKUP(UPPER(IF(IFERROR(VLOOKUP(E2302,SOTC_PORKMEAT!A2:B5441,{2},FALSE), TRUE)=TRUE, VLOOKUP(E2302,PICKUP_PORKMEAT!A2:B559,{2},FALSE),VLOOKUP(E2302,SOTC_PORKMEAT!A2:B5441,{2},FALSE))), CUSTOMERS_PORKMEAT!A2:D951,{4},FALSE)</f>
      </c>
      <c r="W2302" s="1">
        <f>VLOOKUP(H2302,SKU_PORKMEAT!A2:D683,{4},FALSE)</f>
      </c>
      <c r="X2302" s="1">
        <v>12</v>
      </c>
      <c r="Y2302" t="s">
        <v>714</v>
      </c>
    </row>
    <row r="2303" spans="1:25" x14ac:dyDescent="0.25">
      <c r="A2303" s="1">
        <v>2024</v>
      </c>
      <c r="B2303" s="1" t="s">
        <v>24</v>
      </c>
      <c r="C2303" s="1" t="s">
        <v>6014</v>
      </c>
      <c r="D2303" s="1" t="s">
        <v>6077</v>
      </c>
      <c r="E2303" s="1">
        <v>2100124976</v>
      </c>
      <c r="F2303" s="1" t="s">
        <v>67</v>
      </c>
      <c r="G2303" t="s">
        <v>28</v>
      </c>
      <c r="H2303" s="1">
        <v>1000000001131</v>
      </c>
      <c r="I2303" s="1" t="s">
        <v>55</v>
      </c>
      <c r="J2303" s="1" t="s">
        <v>55</v>
      </c>
      <c r="K2303" s="6" t="s">
        <v>6078</v>
      </c>
      <c r="L2303" t="s">
        <v>13</v>
      </c>
      <c r="M2303" t="s">
        <v>28</v>
      </c>
      <c r="N2303" s="6" t="s">
        <v>6078</v>
      </c>
      <c r="O2303" t="s">
        <v>28</v>
      </c>
      <c r="P2303" t="s">
        <v>28</v>
      </c>
      <c r="Q2303" t="s">
        <v>28</v>
      </c>
      <c r="R2303" s="7" t="s">
        <v>6079</v>
      </c>
      <c r="S2303" s="8">
        <f>R2303/N2303 * -1</f>
      </c>
      <c r="T2303">
        <f>VLOOKUP(H2303,SKU_PORKMEAT!A2:D683,{3},FALSE)</f>
      </c>
      <c r="U2303" s="1">
        <f>VLOOKUP(UPPER(IF(IFERROR(VLOOKUP(E2303,SOTC_PORKMEAT!A2:B5441,{2},FALSE), TRUE)=TRUE, VLOOKUP(E2303,PICKUP_PORKMEAT!A2:B559,{2},FALSE),VLOOKUP(E2303,SOTC_PORKMEAT!A2:B5441,{2},FALSE))), CUSTOMERS_PORKMEAT!A2:C951,{3},FALSE)</f>
      </c>
      <c r="V2303" s="1">
        <f>VLOOKUP(UPPER(IF(IFERROR(VLOOKUP(E2303,SOTC_PORKMEAT!A2:B5441,{2},FALSE), TRUE)=TRUE, VLOOKUP(E2303,PICKUP_PORKMEAT!A2:B559,{2},FALSE),VLOOKUP(E2303,SOTC_PORKMEAT!A2:B5441,{2},FALSE))), CUSTOMERS_PORKMEAT!A2:D951,{4},FALSE)</f>
      </c>
      <c r="W2303" s="1">
        <f>VLOOKUP(H2303,SKU_PORKMEAT!A2:D683,{4},FALSE)</f>
      </c>
      <c r="X2303" s="1">
        <v>10</v>
      </c>
      <c r="Y2303" t="s">
        <v>67</v>
      </c>
    </row>
    <row r="2304" spans="1:25" x14ac:dyDescent="0.25">
      <c r="A2304" s="1">
        <v>2024</v>
      </c>
      <c r="B2304" s="1" t="s">
        <v>24</v>
      </c>
      <c r="C2304" s="1" t="s">
        <v>6014</v>
      </c>
      <c r="D2304" s="1" t="s">
        <v>6080</v>
      </c>
      <c r="E2304" s="1">
        <v>2100124973</v>
      </c>
      <c r="F2304" s="1" t="s">
        <v>67</v>
      </c>
      <c r="G2304" t="s">
        <v>28</v>
      </c>
      <c r="H2304" s="1">
        <v>1000000001131</v>
      </c>
      <c r="I2304" s="1" t="s">
        <v>55</v>
      </c>
      <c r="J2304" s="1" t="s">
        <v>55</v>
      </c>
      <c r="K2304" s="6" t="s">
        <v>6081</v>
      </c>
      <c r="L2304" t="s">
        <v>13</v>
      </c>
      <c r="M2304" t="s">
        <v>28</v>
      </c>
      <c r="N2304" s="6" t="s">
        <v>6081</v>
      </c>
      <c r="O2304" t="s">
        <v>28</v>
      </c>
      <c r="P2304" t="s">
        <v>28</v>
      </c>
      <c r="Q2304" t="s">
        <v>28</v>
      </c>
      <c r="R2304" s="7" t="s">
        <v>6082</v>
      </c>
      <c r="S2304" s="8">
        <f>R2304/N2304 * -1</f>
      </c>
      <c r="T2304">
        <f>VLOOKUP(H2304,SKU_PORKMEAT!A2:D683,{3},FALSE)</f>
      </c>
      <c r="U2304" s="1">
        <f>VLOOKUP(UPPER(IF(IFERROR(VLOOKUP(E2304,SOTC_PORKMEAT!A2:B5441,{2},FALSE), TRUE)=TRUE, VLOOKUP(E2304,PICKUP_PORKMEAT!A2:B559,{2},FALSE),VLOOKUP(E2304,SOTC_PORKMEAT!A2:B5441,{2},FALSE))), CUSTOMERS_PORKMEAT!A2:C951,{3},FALSE)</f>
      </c>
      <c r="V2304" s="1">
        <f>VLOOKUP(UPPER(IF(IFERROR(VLOOKUP(E2304,SOTC_PORKMEAT!A2:B5441,{2},FALSE), TRUE)=TRUE, VLOOKUP(E2304,PICKUP_PORKMEAT!A2:B559,{2},FALSE),VLOOKUP(E2304,SOTC_PORKMEAT!A2:B5441,{2},FALSE))), CUSTOMERS_PORKMEAT!A2:D951,{4},FALSE)</f>
      </c>
      <c r="W2304" s="1">
        <f>VLOOKUP(H2304,SKU_PORKMEAT!A2:D683,{4},FALSE)</f>
      </c>
      <c r="X2304" s="1">
        <v>10</v>
      </c>
      <c r="Y2304" t="s">
        <v>67</v>
      </c>
    </row>
    <row r="2305" spans="1:25" x14ac:dyDescent="0.25">
      <c r="A2305" s="1">
        <v>2024</v>
      </c>
      <c r="B2305" s="1" t="s">
        <v>24</v>
      </c>
      <c r="C2305" s="1" t="s">
        <v>6014</v>
      </c>
      <c r="D2305" s="1" t="s">
        <v>6083</v>
      </c>
      <c r="E2305" s="1">
        <v>2100124974</v>
      </c>
      <c r="F2305" s="1" t="s">
        <v>67</v>
      </c>
      <c r="G2305" t="s">
        <v>28</v>
      </c>
      <c r="H2305" s="1">
        <v>1000000001131</v>
      </c>
      <c r="I2305" s="1" t="s">
        <v>55</v>
      </c>
      <c r="J2305" s="1" t="s">
        <v>55</v>
      </c>
      <c r="K2305" s="6" t="s">
        <v>6084</v>
      </c>
      <c r="L2305" t="s">
        <v>13</v>
      </c>
      <c r="M2305" t="s">
        <v>28</v>
      </c>
      <c r="N2305" s="6" t="s">
        <v>6084</v>
      </c>
      <c r="O2305" t="s">
        <v>28</v>
      </c>
      <c r="P2305" t="s">
        <v>28</v>
      </c>
      <c r="Q2305" t="s">
        <v>28</v>
      </c>
      <c r="R2305" s="7" t="s">
        <v>6085</v>
      </c>
      <c r="S2305" s="8">
        <f>R2305/N2305 * -1</f>
      </c>
      <c r="T2305">
        <f>VLOOKUP(H2305,SKU_PORKMEAT!A2:D683,{3},FALSE)</f>
      </c>
      <c r="U2305" s="1">
        <f>VLOOKUP(UPPER(IF(IFERROR(VLOOKUP(E2305,SOTC_PORKMEAT!A2:B5441,{2},FALSE), TRUE)=TRUE, VLOOKUP(E2305,PICKUP_PORKMEAT!A2:B559,{2},FALSE),VLOOKUP(E2305,SOTC_PORKMEAT!A2:B5441,{2},FALSE))), CUSTOMERS_PORKMEAT!A2:C951,{3},FALSE)</f>
      </c>
      <c r="V2305" s="1">
        <f>VLOOKUP(UPPER(IF(IFERROR(VLOOKUP(E2305,SOTC_PORKMEAT!A2:B5441,{2},FALSE), TRUE)=TRUE, VLOOKUP(E2305,PICKUP_PORKMEAT!A2:B559,{2},FALSE),VLOOKUP(E2305,SOTC_PORKMEAT!A2:B5441,{2},FALSE))), CUSTOMERS_PORKMEAT!A2:D951,{4},FALSE)</f>
      </c>
      <c r="W2305" s="1">
        <f>VLOOKUP(H2305,SKU_PORKMEAT!A2:D683,{4},FALSE)</f>
      </c>
      <c r="X2305" s="1">
        <v>10</v>
      </c>
      <c r="Y2305" t="s">
        <v>67</v>
      </c>
    </row>
    <row r="2306" spans="1:25" x14ac:dyDescent="0.25">
      <c r="A2306" s="1">
        <v>2024</v>
      </c>
      <c r="B2306" s="1" t="s">
        <v>24</v>
      </c>
      <c r="C2306" s="1" t="s">
        <v>6014</v>
      </c>
      <c r="D2306" s="1" t="s">
        <v>6086</v>
      </c>
      <c r="E2306" s="1">
        <v>2100124975</v>
      </c>
      <c r="F2306" s="1" t="s">
        <v>67</v>
      </c>
      <c r="G2306" t="s">
        <v>28</v>
      </c>
      <c r="H2306" s="1">
        <v>1000000001131</v>
      </c>
      <c r="I2306" s="1" t="s">
        <v>55</v>
      </c>
      <c r="J2306" s="1" t="s">
        <v>55</v>
      </c>
      <c r="K2306" s="6" t="s">
        <v>6087</v>
      </c>
      <c r="L2306" t="s">
        <v>13</v>
      </c>
      <c r="M2306" t="s">
        <v>28</v>
      </c>
      <c r="N2306" s="6" t="s">
        <v>6087</v>
      </c>
      <c r="O2306" t="s">
        <v>28</v>
      </c>
      <c r="P2306" t="s">
        <v>28</v>
      </c>
      <c r="Q2306" t="s">
        <v>28</v>
      </c>
      <c r="R2306" s="7" t="s">
        <v>6088</v>
      </c>
      <c r="S2306" s="8">
        <f>R2306/N2306 * -1</f>
      </c>
      <c r="T2306">
        <f>VLOOKUP(H2306,SKU_PORKMEAT!A2:D683,{3},FALSE)</f>
      </c>
      <c r="U2306" s="1">
        <f>VLOOKUP(UPPER(IF(IFERROR(VLOOKUP(E2306,SOTC_PORKMEAT!A2:B5441,{2},FALSE), TRUE)=TRUE, VLOOKUP(E2306,PICKUP_PORKMEAT!A2:B559,{2},FALSE),VLOOKUP(E2306,SOTC_PORKMEAT!A2:B5441,{2},FALSE))), CUSTOMERS_PORKMEAT!A2:C951,{3},FALSE)</f>
      </c>
      <c r="V2306" s="1">
        <f>VLOOKUP(UPPER(IF(IFERROR(VLOOKUP(E2306,SOTC_PORKMEAT!A2:B5441,{2},FALSE), TRUE)=TRUE, VLOOKUP(E2306,PICKUP_PORKMEAT!A2:B559,{2},FALSE),VLOOKUP(E2306,SOTC_PORKMEAT!A2:B5441,{2},FALSE))), CUSTOMERS_PORKMEAT!A2:D951,{4},FALSE)</f>
      </c>
      <c r="W2306" s="1">
        <f>VLOOKUP(H2306,SKU_PORKMEAT!A2:D683,{4},FALSE)</f>
      </c>
      <c r="X2306" s="1">
        <v>10</v>
      </c>
      <c r="Y2306" t="s">
        <v>67</v>
      </c>
    </row>
    <row r="2307" spans="1:25" x14ac:dyDescent="0.25">
      <c r="A2307" s="1">
        <v>2024</v>
      </c>
      <c r="B2307" s="1" t="s">
        <v>24</v>
      </c>
      <c r="C2307" s="1" t="s">
        <v>6014</v>
      </c>
      <c r="D2307" s="1" t="s">
        <v>6089</v>
      </c>
      <c r="E2307" s="1">
        <v>2100124977</v>
      </c>
      <c r="F2307" s="1" t="s">
        <v>67</v>
      </c>
      <c r="G2307" t="s">
        <v>28</v>
      </c>
      <c r="H2307" s="1">
        <v>1000000001131</v>
      </c>
      <c r="I2307" s="1" t="s">
        <v>55</v>
      </c>
      <c r="J2307" s="1" t="s">
        <v>55</v>
      </c>
      <c r="K2307" s="6" t="s">
        <v>6090</v>
      </c>
      <c r="L2307" t="s">
        <v>13</v>
      </c>
      <c r="M2307" t="s">
        <v>28</v>
      </c>
      <c r="N2307" s="6" t="s">
        <v>6090</v>
      </c>
      <c r="O2307" t="s">
        <v>28</v>
      </c>
      <c r="P2307" t="s">
        <v>28</v>
      </c>
      <c r="Q2307" t="s">
        <v>28</v>
      </c>
      <c r="R2307" s="7" t="s">
        <v>889</v>
      </c>
      <c r="S2307" s="8">
        <f>R2307/N2307 * -1</f>
      </c>
      <c r="T2307">
        <f>VLOOKUP(H2307,SKU_PORKMEAT!A2:D683,{3},FALSE)</f>
      </c>
      <c r="U2307" s="1">
        <f>VLOOKUP(UPPER(IF(IFERROR(VLOOKUP(E2307,SOTC_PORKMEAT!A2:B5441,{2},FALSE), TRUE)=TRUE, VLOOKUP(E2307,PICKUP_PORKMEAT!A2:B559,{2},FALSE),VLOOKUP(E2307,SOTC_PORKMEAT!A2:B5441,{2},FALSE))), CUSTOMERS_PORKMEAT!A2:C951,{3},FALSE)</f>
      </c>
      <c r="V2307" s="1">
        <f>VLOOKUP(UPPER(IF(IFERROR(VLOOKUP(E2307,SOTC_PORKMEAT!A2:B5441,{2},FALSE), TRUE)=TRUE, VLOOKUP(E2307,PICKUP_PORKMEAT!A2:B559,{2},FALSE),VLOOKUP(E2307,SOTC_PORKMEAT!A2:B5441,{2},FALSE))), CUSTOMERS_PORKMEAT!A2:D951,{4},FALSE)</f>
      </c>
      <c r="W2307" s="1">
        <f>VLOOKUP(H2307,SKU_PORKMEAT!A2:D683,{4},FALSE)</f>
      </c>
      <c r="X2307" s="1">
        <v>10</v>
      </c>
      <c r="Y2307" t="s">
        <v>67</v>
      </c>
    </row>
    <row r="2308" spans="1:25" x14ac:dyDescent="0.25">
      <c r="A2308" s="1">
        <v>2024</v>
      </c>
      <c r="B2308" s="1" t="s">
        <v>24</v>
      </c>
      <c r="C2308" s="1" t="s">
        <v>6014</v>
      </c>
      <c r="D2308" s="1" t="s">
        <v>6091</v>
      </c>
      <c r="E2308" s="1">
        <v>2100124996</v>
      </c>
      <c r="F2308" s="1" t="s">
        <v>72</v>
      </c>
      <c r="G2308" t="s">
        <v>28</v>
      </c>
      <c r="H2308" s="1">
        <v>1000000001128</v>
      </c>
      <c r="I2308" s="1" t="s">
        <v>73</v>
      </c>
      <c r="J2308" s="1" t="s">
        <v>73</v>
      </c>
      <c r="K2308" s="6" t="s">
        <v>6092</v>
      </c>
      <c r="L2308" t="s">
        <v>13</v>
      </c>
      <c r="M2308" t="s">
        <v>28</v>
      </c>
      <c r="N2308" s="6" t="s">
        <v>6092</v>
      </c>
      <c r="O2308" t="s">
        <v>28</v>
      </c>
      <c r="P2308" t="s">
        <v>28</v>
      </c>
      <c r="Q2308" t="s">
        <v>28</v>
      </c>
      <c r="R2308" s="7" t="s">
        <v>6093</v>
      </c>
      <c r="S2308" s="8">
        <f>R2308/N2308 * -1</f>
      </c>
      <c r="T2308">
        <f>VLOOKUP(H2308,SKU_PORKMEAT!A2:D683,{3},FALSE)</f>
      </c>
      <c r="U2308" s="1">
        <f>VLOOKUP(UPPER(IF(IFERROR(VLOOKUP(E2308,SOTC_PORKMEAT!A2:B5441,{2},FALSE), TRUE)=TRUE, VLOOKUP(E2308,PICKUP_PORKMEAT!A2:B559,{2},FALSE),VLOOKUP(E2308,SOTC_PORKMEAT!A2:B5441,{2},FALSE))), CUSTOMERS_PORKMEAT!A2:C951,{3},FALSE)</f>
      </c>
      <c r="V2308" s="1">
        <f>VLOOKUP(UPPER(IF(IFERROR(VLOOKUP(E2308,SOTC_PORKMEAT!A2:B5441,{2},FALSE), TRUE)=TRUE, VLOOKUP(E2308,PICKUP_PORKMEAT!A2:B559,{2},FALSE),VLOOKUP(E2308,SOTC_PORKMEAT!A2:B5441,{2},FALSE))), CUSTOMERS_PORKMEAT!A2:D951,{4},FALSE)</f>
      </c>
      <c r="W2308" s="1">
        <f>VLOOKUP(H2308,SKU_PORKMEAT!A2:D683,{4},FALSE)</f>
      </c>
      <c r="X2308" s="1">
        <v>15</v>
      </c>
      <c r="Y2308" t="s">
        <v>72</v>
      </c>
    </row>
    <row r="2309" spans="1:25" x14ac:dyDescent="0.25">
      <c r="A2309" s="1">
        <v>2024</v>
      </c>
      <c r="B2309" s="1" t="s">
        <v>24</v>
      </c>
      <c r="C2309" s="1" t="s">
        <v>6014</v>
      </c>
      <c r="D2309" s="1" t="s">
        <v>6094</v>
      </c>
      <c r="E2309" s="1">
        <v>2100124967</v>
      </c>
      <c r="F2309" s="1" t="s">
        <v>77</v>
      </c>
      <c r="G2309" t="s">
        <v>28</v>
      </c>
      <c r="H2309" s="1">
        <v>1000000000668</v>
      </c>
      <c r="I2309" s="1" t="s">
        <v>81</v>
      </c>
      <c r="J2309" s="1" t="s">
        <v>81</v>
      </c>
      <c r="K2309" s="6" t="s">
        <v>6095</v>
      </c>
      <c r="L2309" t="s">
        <v>13</v>
      </c>
      <c r="M2309" t="s">
        <v>28</v>
      </c>
      <c r="N2309" s="6" t="s">
        <v>6095</v>
      </c>
      <c r="O2309" t="s">
        <v>28</v>
      </c>
      <c r="P2309" t="s">
        <v>28</v>
      </c>
      <c r="Q2309" t="s">
        <v>28</v>
      </c>
      <c r="R2309" s="7" t="s">
        <v>6096</v>
      </c>
      <c r="S2309" s="8">
        <f>R2309/N2309 * -1</f>
      </c>
      <c r="T2309">
        <f>VLOOKUP(H2309,SKU_PORKMEAT!A2:D683,{3},FALSE)</f>
      </c>
      <c r="U2309" s="1">
        <f>VLOOKUP(UPPER(IF(IFERROR(VLOOKUP(E2309,SOTC_PORKMEAT!A2:B5441,{2},FALSE), TRUE)=TRUE, VLOOKUP(E2309,PICKUP_PORKMEAT!A2:B559,{2},FALSE),VLOOKUP(E2309,SOTC_PORKMEAT!A2:B5441,{2},FALSE))), CUSTOMERS_PORKMEAT!A2:C951,{3},FALSE)</f>
      </c>
      <c r="V2309" s="1">
        <f>VLOOKUP(UPPER(IF(IFERROR(VLOOKUP(E2309,SOTC_PORKMEAT!A2:B5441,{2},FALSE), TRUE)=TRUE, VLOOKUP(E2309,PICKUP_PORKMEAT!A2:B559,{2},FALSE),VLOOKUP(E2309,SOTC_PORKMEAT!A2:B5441,{2},FALSE))), CUSTOMERS_PORKMEAT!A2:D951,{4},FALSE)</f>
      </c>
      <c r="W2309" s="1">
        <f>VLOOKUP(H2309,SKU_PORKMEAT!A2:D683,{4},FALSE)</f>
      </c>
      <c r="X2309" s="1">
        <v>13</v>
      </c>
      <c r="Y2309" t="s">
        <v>77</v>
      </c>
    </row>
    <row r="2310" spans="1:25" x14ac:dyDescent="0.25">
      <c r="A2310" s="1">
        <v>2024</v>
      </c>
      <c r="B2310" s="1" t="s">
        <v>24</v>
      </c>
      <c r="C2310" s="1" t="s">
        <v>6014</v>
      </c>
      <c r="D2310" s="1" t="s">
        <v>6094</v>
      </c>
      <c r="E2310" s="1">
        <v>2100124967</v>
      </c>
      <c r="F2310" s="1" t="s">
        <v>77</v>
      </c>
      <c r="G2310" t="s">
        <v>28</v>
      </c>
      <c r="H2310" s="1">
        <v>1000000001134</v>
      </c>
      <c r="I2310" s="1" t="s">
        <v>516</v>
      </c>
      <c r="J2310" s="1" t="s">
        <v>516</v>
      </c>
      <c r="K2310" s="6" t="s">
        <v>754</v>
      </c>
      <c r="L2310" t="s">
        <v>13</v>
      </c>
      <c r="M2310" t="s">
        <v>28</v>
      </c>
      <c r="N2310" s="6" t="s">
        <v>754</v>
      </c>
      <c r="O2310" t="s">
        <v>28</v>
      </c>
      <c r="P2310" t="s">
        <v>28</v>
      </c>
      <c r="Q2310" t="s">
        <v>28</v>
      </c>
      <c r="R2310" s="7" t="s">
        <v>6097</v>
      </c>
      <c r="S2310" s="8">
        <f>R2310/N2310 * -1</f>
      </c>
      <c r="T2310">
        <f>VLOOKUP(H2310,SKU_PORKMEAT!A2:D683,{3},FALSE)</f>
      </c>
      <c r="U2310" s="1">
        <f>VLOOKUP(UPPER(IF(IFERROR(VLOOKUP(E2310,SOTC_PORKMEAT!A2:B5441,{2},FALSE), TRUE)=TRUE, VLOOKUP(E2310,PICKUP_PORKMEAT!A2:B559,{2},FALSE),VLOOKUP(E2310,SOTC_PORKMEAT!A2:B5441,{2},FALSE))), CUSTOMERS_PORKMEAT!A2:C951,{3},FALSE)</f>
      </c>
      <c r="V2310" s="1">
        <f>VLOOKUP(UPPER(IF(IFERROR(VLOOKUP(E2310,SOTC_PORKMEAT!A2:B5441,{2},FALSE), TRUE)=TRUE, VLOOKUP(E2310,PICKUP_PORKMEAT!A2:B559,{2},FALSE),VLOOKUP(E2310,SOTC_PORKMEAT!A2:B5441,{2},FALSE))), CUSTOMERS_PORKMEAT!A2:D951,{4},FALSE)</f>
      </c>
      <c r="W2310" s="1">
        <f>VLOOKUP(H2310,SKU_PORKMEAT!A2:D683,{4},FALSE)</f>
      </c>
      <c r="X2310" s="1">
        <v>13</v>
      </c>
      <c r="Y2310" t="s">
        <v>77</v>
      </c>
    </row>
    <row r="2311" spans="1:25" x14ac:dyDescent="0.25">
      <c r="A2311" s="1">
        <v>2024</v>
      </c>
      <c r="B2311" s="1" t="s">
        <v>24</v>
      </c>
      <c r="C2311" s="1" t="s">
        <v>6014</v>
      </c>
      <c r="D2311" s="1" t="s">
        <v>6094</v>
      </c>
      <c r="E2311" s="1">
        <v>2100124967</v>
      </c>
      <c r="F2311" s="1" t="s">
        <v>77</v>
      </c>
      <c r="G2311" t="s">
        <v>28</v>
      </c>
      <c r="H2311" s="1">
        <v>1000000001136</v>
      </c>
      <c r="I2311" s="1" t="s">
        <v>519</v>
      </c>
      <c r="J2311" s="1" t="s">
        <v>519</v>
      </c>
      <c r="K2311" s="6" t="s">
        <v>6098</v>
      </c>
      <c r="L2311" t="s">
        <v>13</v>
      </c>
      <c r="M2311" t="s">
        <v>28</v>
      </c>
      <c r="N2311" s="6" t="s">
        <v>6098</v>
      </c>
      <c r="O2311" t="s">
        <v>28</v>
      </c>
      <c r="P2311" t="s">
        <v>28</v>
      </c>
      <c r="Q2311" t="s">
        <v>28</v>
      </c>
      <c r="R2311" s="7" t="s">
        <v>6099</v>
      </c>
      <c r="S2311" s="8">
        <f>R2311/N2311 * -1</f>
      </c>
      <c r="T2311">
        <f>VLOOKUP(H2311,SKU_PORKMEAT!A2:D683,{3},FALSE)</f>
      </c>
      <c r="U2311" s="1">
        <f>VLOOKUP(UPPER(IF(IFERROR(VLOOKUP(E2311,SOTC_PORKMEAT!A2:B5441,{2},FALSE), TRUE)=TRUE, VLOOKUP(E2311,PICKUP_PORKMEAT!A2:B559,{2},FALSE),VLOOKUP(E2311,SOTC_PORKMEAT!A2:B5441,{2},FALSE))), CUSTOMERS_PORKMEAT!A2:C951,{3},FALSE)</f>
      </c>
      <c r="V2311" s="1">
        <f>VLOOKUP(UPPER(IF(IFERROR(VLOOKUP(E2311,SOTC_PORKMEAT!A2:B5441,{2},FALSE), TRUE)=TRUE, VLOOKUP(E2311,PICKUP_PORKMEAT!A2:B559,{2},FALSE),VLOOKUP(E2311,SOTC_PORKMEAT!A2:B5441,{2},FALSE))), CUSTOMERS_PORKMEAT!A2:D951,{4},FALSE)</f>
      </c>
      <c r="W2311" s="1">
        <f>VLOOKUP(H2311,SKU_PORKMEAT!A2:D683,{4},FALSE)</f>
      </c>
      <c r="X2311" s="1">
        <v>13</v>
      </c>
      <c r="Y2311" t="s">
        <v>77</v>
      </c>
    </row>
    <row r="2312" spans="1:25" x14ac:dyDescent="0.25">
      <c r="A2312" s="1">
        <v>2024</v>
      </c>
      <c r="B2312" s="1" t="s">
        <v>24</v>
      </c>
      <c r="C2312" s="1" t="s">
        <v>6014</v>
      </c>
      <c r="D2312" s="1" t="s">
        <v>6094</v>
      </c>
      <c r="E2312" s="1">
        <v>2100124967</v>
      </c>
      <c r="F2312" s="1" t="s">
        <v>77</v>
      </c>
      <c r="G2312" t="s">
        <v>28</v>
      </c>
      <c r="H2312" s="1">
        <v>1000000000700</v>
      </c>
      <c r="I2312" s="1" t="s">
        <v>2484</v>
      </c>
      <c r="J2312" s="1" t="s">
        <v>2484</v>
      </c>
      <c r="K2312" s="6" t="s">
        <v>747</v>
      </c>
      <c r="L2312" t="s">
        <v>13</v>
      </c>
      <c r="M2312" t="s">
        <v>28</v>
      </c>
      <c r="N2312" s="6" t="s">
        <v>747</v>
      </c>
      <c r="O2312" t="s">
        <v>28</v>
      </c>
      <c r="P2312" t="s">
        <v>28</v>
      </c>
      <c r="Q2312" t="s">
        <v>28</v>
      </c>
      <c r="R2312" s="7" t="s">
        <v>6100</v>
      </c>
      <c r="S2312" s="8">
        <f>R2312/N2312 * -1</f>
      </c>
      <c r="T2312">
        <f>VLOOKUP(H2312,SKU_PORKMEAT!A2:D683,{3},FALSE)</f>
      </c>
      <c r="U2312" s="1">
        <f>VLOOKUP(UPPER(IF(IFERROR(VLOOKUP(E2312,SOTC_PORKMEAT!A2:B5441,{2},FALSE), TRUE)=TRUE, VLOOKUP(E2312,PICKUP_PORKMEAT!A2:B559,{2},FALSE),VLOOKUP(E2312,SOTC_PORKMEAT!A2:B5441,{2},FALSE))), CUSTOMERS_PORKMEAT!A2:C951,{3},FALSE)</f>
      </c>
      <c r="V2312" s="1">
        <f>VLOOKUP(UPPER(IF(IFERROR(VLOOKUP(E2312,SOTC_PORKMEAT!A2:B5441,{2},FALSE), TRUE)=TRUE, VLOOKUP(E2312,PICKUP_PORKMEAT!A2:B559,{2},FALSE),VLOOKUP(E2312,SOTC_PORKMEAT!A2:B5441,{2},FALSE))), CUSTOMERS_PORKMEAT!A2:D951,{4},FALSE)</f>
      </c>
      <c r="W2312" s="1">
        <f>VLOOKUP(H2312,SKU_PORKMEAT!A2:D683,{4},FALSE)</f>
      </c>
      <c r="X2312" s="1">
        <v>13</v>
      </c>
      <c r="Y2312" t="s">
        <v>77</v>
      </c>
    </row>
    <row r="2313" spans="1:25" x14ac:dyDescent="0.25">
      <c r="A2313" s="1">
        <v>2024</v>
      </c>
      <c r="B2313" s="1" t="s">
        <v>24</v>
      </c>
      <c r="C2313" s="1" t="s">
        <v>6014</v>
      </c>
      <c r="D2313" s="1" t="s">
        <v>6094</v>
      </c>
      <c r="E2313" s="1">
        <v>2100124967</v>
      </c>
      <c r="F2313" s="1" t="s">
        <v>77</v>
      </c>
      <c r="G2313" t="s">
        <v>28</v>
      </c>
      <c r="H2313" s="1">
        <v>1000000000718</v>
      </c>
      <c r="I2313" s="1" t="s">
        <v>84</v>
      </c>
      <c r="J2313" s="1" t="s">
        <v>84</v>
      </c>
      <c r="K2313" s="6" t="s">
        <v>6101</v>
      </c>
      <c r="L2313" t="s">
        <v>13</v>
      </c>
      <c r="M2313" t="s">
        <v>28</v>
      </c>
      <c r="N2313" s="6" t="s">
        <v>6101</v>
      </c>
      <c r="O2313" t="s">
        <v>28</v>
      </c>
      <c r="P2313" t="s">
        <v>28</v>
      </c>
      <c r="Q2313" t="s">
        <v>28</v>
      </c>
      <c r="R2313" s="7" t="s">
        <v>6102</v>
      </c>
      <c r="S2313" s="8">
        <f>R2313/N2313 * -1</f>
      </c>
      <c r="T2313">
        <f>VLOOKUP(H2313,SKU_PORKMEAT!A2:D683,{3},FALSE)</f>
      </c>
      <c r="U2313" s="1">
        <f>VLOOKUP(UPPER(IF(IFERROR(VLOOKUP(E2313,SOTC_PORKMEAT!A2:B5441,{2},FALSE), TRUE)=TRUE, VLOOKUP(E2313,PICKUP_PORKMEAT!A2:B559,{2},FALSE),VLOOKUP(E2313,SOTC_PORKMEAT!A2:B5441,{2},FALSE))), CUSTOMERS_PORKMEAT!A2:C951,{3},FALSE)</f>
      </c>
      <c r="V2313" s="1">
        <f>VLOOKUP(UPPER(IF(IFERROR(VLOOKUP(E2313,SOTC_PORKMEAT!A2:B5441,{2},FALSE), TRUE)=TRUE, VLOOKUP(E2313,PICKUP_PORKMEAT!A2:B559,{2},FALSE),VLOOKUP(E2313,SOTC_PORKMEAT!A2:B5441,{2},FALSE))), CUSTOMERS_PORKMEAT!A2:D951,{4},FALSE)</f>
      </c>
      <c r="W2313" s="1">
        <f>VLOOKUP(H2313,SKU_PORKMEAT!A2:D683,{4},FALSE)</f>
      </c>
      <c r="X2313" s="1">
        <v>13</v>
      </c>
      <c r="Y2313" t="s">
        <v>77</v>
      </c>
    </row>
    <row r="2314" spans="1:25" x14ac:dyDescent="0.25">
      <c r="A2314" s="1">
        <v>2024</v>
      </c>
      <c r="B2314" s="1" t="s">
        <v>24</v>
      </c>
      <c r="C2314" s="1" t="s">
        <v>6014</v>
      </c>
      <c r="D2314" s="1" t="s">
        <v>6103</v>
      </c>
      <c r="E2314" s="1">
        <v>2100124968</v>
      </c>
      <c r="F2314" s="1" t="s">
        <v>77</v>
      </c>
      <c r="G2314" t="s">
        <v>28</v>
      </c>
      <c r="H2314" s="1">
        <v>1000000001325</v>
      </c>
      <c r="I2314" s="1" t="s">
        <v>585</v>
      </c>
      <c r="J2314" s="1" t="s">
        <v>585</v>
      </c>
      <c r="K2314" s="6" t="s">
        <v>1061</v>
      </c>
      <c r="L2314" t="s">
        <v>13</v>
      </c>
      <c r="M2314" t="s">
        <v>28</v>
      </c>
      <c r="N2314" s="6" t="s">
        <v>1061</v>
      </c>
      <c r="O2314" t="s">
        <v>28</v>
      </c>
      <c r="P2314" t="s">
        <v>28</v>
      </c>
      <c r="Q2314" t="s">
        <v>28</v>
      </c>
      <c r="R2314" s="7" t="s">
        <v>6104</v>
      </c>
      <c r="S2314" s="8">
        <f>R2314/N2314 * -1</f>
      </c>
      <c r="T2314">
        <f>VLOOKUP(H2314,SKU_PORKMEAT!A2:D683,{3},FALSE)</f>
      </c>
      <c r="U2314" s="1">
        <f>VLOOKUP(UPPER(IF(IFERROR(VLOOKUP(E2314,SOTC_PORKMEAT!A2:B5441,{2},FALSE), TRUE)=TRUE, VLOOKUP(E2314,PICKUP_PORKMEAT!A2:B559,{2},FALSE),VLOOKUP(E2314,SOTC_PORKMEAT!A2:B5441,{2},FALSE))), CUSTOMERS_PORKMEAT!A2:C951,{3},FALSE)</f>
      </c>
      <c r="V2314" s="1">
        <f>VLOOKUP(UPPER(IF(IFERROR(VLOOKUP(E2314,SOTC_PORKMEAT!A2:B5441,{2},FALSE), TRUE)=TRUE, VLOOKUP(E2314,PICKUP_PORKMEAT!A2:B559,{2},FALSE),VLOOKUP(E2314,SOTC_PORKMEAT!A2:B5441,{2},FALSE))), CUSTOMERS_PORKMEAT!A2:D951,{4},FALSE)</f>
      </c>
      <c r="W2314" s="1">
        <f>VLOOKUP(H2314,SKU_PORKMEAT!A2:D683,{4},FALSE)</f>
      </c>
      <c r="X2314" s="1">
        <v>13</v>
      </c>
      <c r="Y2314" t="s">
        <v>77</v>
      </c>
    </row>
    <row r="2315" spans="1:25" x14ac:dyDescent="0.25">
      <c r="A2315" s="1">
        <v>2024</v>
      </c>
      <c r="B2315" s="1" t="s">
        <v>24</v>
      </c>
      <c r="C2315" s="1" t="s">
        <v>6014</v>
      </c>
      <c r="D2315" s="1" t="s">
        <v>6103</v>
      </c>
      <c r="E2315" s="1">
        <v>2100124968</v>
      </c>
      <c r="F2315" s="1" t="s">
        <v>77</v>
      </c>
      <c r="G2315" t="s">
        <v>28</v>
      </c>
      <c r="H2315" s="1">
        <v>1000000001331</v>
      </c>
      <c r="I2315" s="1" t="s">
        <v>299</v>
      </c>
      <c r="J2315" s="1" t="s">
        <v>299</v>
      </c>
      <c r="K2315" s="6" t="s">
        <v>1173</v>
      </c>
      <c r="L2315" t="s">
        <v>13</v>
      </c>
      <c r="M2315" t="s">
        <v>28</v>
      </c>
      <c r="N2315" s="6" t="s">
        <v>1173</v>
      </c>
      <c r="O2315" t="s">
        <v>28</v>
      </c>
      <c r="P2315" t="s">
        <v>28</v>
      </c>
      <c r="Q2315" t="s">
        <v>28</v>
      </c>
      <c r="R2315" s="7" t="s">
        <v>6105</v>
      </c>
      <c r="S2315" s="8">
        <f>R2315/N2315 * -1</f>
      </c>
      <c r="T2315">
        <f>VLOOKUP(H2315,SKU_PORKMEAT!A2:D683,{3},FALSE)</f>
      </c>
      <c r="U2315" s="1">
        <f>VLOOKUP(UPPER(IF(IFERROR(VLOOKUP(E2315,SOTC_PORKMEAT!A2:B5441,{2},FALSE), TRUE)=TRUE, VLOOKUP(E2315,PICKUP_PORKMEAT!A2:B559,{2},FALSE),VLOOKUP(E2315,SOTC_PORKMEAT!A2:B5441,{2},FALSE))), CUSTOMERS_PORKMEAT!A2:C951,{3},FALSE)</f>
      </c>
      <c r="V2315" s="1">
        <f>VLOOKUP(UPPER(IF(IFERROR(VLOOKUP(E2315,SOTC_PORKMEAT!A2:B5441,{2},FALSE), TRUE)=TRUE, VLOOKUP(E2315,PICKUP_PORKMEAT!A2:B559,{2},FALSE),VLOOKUP(E2315,SOTC_PORKMEAT!A2:B5441,{2},FALSE))), CUSTOMERS_PORKMEAT!A2:D951,{4},FALSE)</f>
      </c>
      <c r="W2315" s="1">
        <f>VLOOKUP(H2315,SKU_PORKMEAT!A2:D683,{4},FALSE)</f>
      </c>
      <c r="X2315" s="1">
        <v>13</v>
      </c>
      <c r="Y2315" t="s">
        <v>77</v>
      </c>
    </row>
    <row r="2316" spans="1:25" x14ac:dyDescent="0.25">
      <c r="A2316" s="1">
        <v>2024</v>
      </c>
      <c r="B2316" s="1" t="s">
        <v>24</v>
      </c>
      <c r="C2316" s="1" t="s">
        <v>6014</v>
      </c>
      <c r="D2316" s="1" t="s">
        <v>6106</v>
      </c>
      <c r="E2316" s="1">
        <v>2100124999</v>
      </c>
      <c r="F2316" s="1" t="s">
        <v>96</v>
      </c>
      <c r="G2316" t="s">
        <v>28</v>
      </c>
      <c r="H2316" s="1">
        <v>1000000001128</v>
      </c>
      <c r="I2316" s="1" t="s">
        <v>73</v>
      </c>
      <c r="J2316" s="1" t="s">
        <v>73</v>
      </c>
      <c r="K2316" s="6" t="s">
        <v>6107</v>
      </c>
      <c r="L2316" t="s">
        <v>13</v>
      </c>
      <c r="M2316" t="s">
        <v>28</v>
      </c>
      <c r="N2316" s="6" t="s">
        <v>6107</v>
      </c>
      <c r="O2316" t="s">
        <v>28</v>
      </c>
      <c r="P2316" t="s">
        <v>28</v>
      </c>
      <c r="Q2316" t="s">
        <v>28</v>
      </c>
      <c r="R2316" s="7" t="s">
        <v>6108</v>
      </c>
      <c r="S2316" s="8">
        <f>R2316/N2316 * -1</f>
      </c>
      <c r="T2316">
        <f>VLOOKUP(H2316,SKU_PORKMEAT!A2:D683,{3},FALSE)</f>
      </c>
      <c r="U2316" s="1">
        <f>VLOOKUP(UPPER(IF(IFERROR(VLOOKUP(E2316,SOTC_PORKMEAT!A2:B5441,{2},FALSE), TRUE)=TRUE, VLOOKUP(E2316,PICKUP_PORKMEAT!A2:B559,{2},FALSE),VLOOKUP(E2316,SOTC_PORKMEAT!A2:B5441,{2},FALSE))), CUSTOMERS_PORKMEAT!A2:C951,{3},FALSE)</f>
      </c>
      <c r="V2316" s="1">
        <f>VLOOKUP(UPPER(IF(IFERROR(VLOOKUP(E2316,SOTC_PORKMEAT!A2:B5441,{2},FALSE), TRUE)=TRUE, VLOOKUP(E2316,PICKUP_PORKMEAT!A2:B559,{2},FALSE),VLOOKUP(E2316,SOTC_PORKMEAT!A2:B5441,{2},FALSE))), CUSTOMERS_PORKMEAT!A2:D951,{4},FALSE)</f>
      </c>
      <c r="W2316" s="1">
        <f>VLOOKUP(H2316,SKU_PORKMEAT!A2:D683,{4},FALSE)</f>
      </c>
      <c r="X2316" s="1">
        <v>15</v>
      </c>
      <c r="Y2316" t="s">
        <v>96</v>
      </c>
    </row>
    <row r="2317" spans="1:25" x14ac:dyDescent="0.25">
      <c r="A2317" s="1">
        <v>2024</v>
      </c>
      <c r="B2317" s="1" t="s">
        <v>24</v>
      </c>
      <c r="C2317" s="1" t="s">
        <v>6014</v>
      </c>
      <c r="D2317" s="1" t="s">
        <v>6109</v>
      </c>
      <c r="E2317" s="1">
        <v>2100124963</v>
      </c>
      <c r="F2317" s="1" t="s">
        <v>494</v>
      </c>
      <c r="G2317" t="s">
        <v>28</v>
      </c>
      <c r="H2317" s="1">
        <v>1000000001165</v>
      </c>
      <c r="I2317" s="1" t="s">
        <v>495</v>
      </c>
      <c r="J2317" s="1" t="s">
        <v>495</v>
      </c>
      <c r="K2317" s="6" t="s">
        <v>6110</v>
      </c>
      <c r="L2317" t="s">
        <v>13</v>
      </c>
      <c r="M2317" t="s">
        <v>28</v>
      </c>
      <c r="N2317" s="6" t="s">
        <v>6110</v>
      </c>
      <c r="O2317" t="s">
        <v>28</v>
      </c>
      <c r="P2317" t="s">
        <v>28</v>
      </c>
      <c r="Q2317" t="s">
        <v>28</v>
      </c>
      <c r="R2317" s="7" t="s">
        <v>6111</v>
      </c>
      <c r="S2317" s="8">
        <f>R2317/N2317 * -1</f>
      </c>
      <c r="T2317">
        <f>VLOOKUP(H2317,SKU_PORKMEAT!A2:D683,{3},FALSE)</f>
      </c>
      <c r="U2317" s="1">
        <f>VLOOKUP(UPPER(IF(IFERROR(VLOOKUP(E2317,SOTC_PORKMEAT!A2:B5441,{2},FALSE), TRUE)=TRUE, VLOOKUP(E2317,PICKUP_PORKMEAT!A2:B559,{2},FALSE),VLOOKUP(E2317,SOTC_PORKMEAT!A2:B5441,{2},FALSE))), CUSTOMERS_PORKMEAT!A2:C951,{3},FALSE)</f>
      </c>
      <c r="V2317" s="1">
        <f>VLOOKUP(UPPER(IF(IFERROR(VLOOKUP(E2317,SOTC_PORKMEAT!A2:B5441,{2},FALSE), TRUE)=TRUE, VLOOKUP(E2317,PICKUP_PORKMEAT!A2:B559,{2},FALSE),VLOOKUP(E2317,SOTC_PORKMEAT!A2:B5441,{2},FALSE))), CUSTOMERS_PORKMEAT!A2:D951,{4},FALSE)</f>
      </c>
      <c r="W2317" s="1">
        <f>VLOOKUP(H2317,SKU_PORKMEAT!A2:D683,{4},FALSE)</f>
      </c>
      <c r="X2317" s="1">
        <v>12</v>
      </c>
      <c r="Y2317" t="s">
        <v>494</v>
      </c>
    </row>
    <row r="2318" spans="1:25" x14ac:dyDescent="0.25">
      <c r="A2318" s="1">
        <v>2024</v>
      </c>
      <c r="B2318" s="1" t="s">
        <v>24</v>
      </c>
      <c r="C2318" s="1" t="s">
        <v>6014</v>
      </c>
      <c r="D2318" s="1" t="s">
        <v>6112</v>
      </c>
      <c r="E2318" s="1">
        <v>2100124964</v>
      </c>
      <c r="F2318" s="1" t="s">
        <v>499</v>
      </c>
      <c r="G2318" t="s">
        <v>28</v>
      </c>
      <c r="H2318" s="1">
        <v>1000000001165</v>
      </c>
      <c r="I2318" s="1" t="s">
        <v>495</v>
      </c>
      <c r="J2318" s="1" t="s">
        <v>495</v>
      </c>
      <c r="K2318" s="6" t="s">
        <v>6113</v>
      </c>
      <c r="L2318" t="s">
        <v>13</v>
      </c>
      <c r="M2318" t="s">
        <v>28</v>
      </c>
      <c r="N2318" s="6" t="s">
        <v>6113</v>
      </c>
      <c r="O2318" t="s">
        <v>28</v>
      </c>
      <c r="P2318" t="s">
        <v>28</v>
      </c>
      <c r="Q2318" t="s">
        <v>28</v>
      </c>
      <c r="R2318" s="7" t="s">
        <v>6114</v>
      </c>
      <c r="S2318" s="8">
        <f>R2318/N2318 * -1</f>
      </c>
      <c r="T2318">
        <f>VLOOKUP(H2318,SKU_PORKMEAT!A2:D683,{3},FALSE)</f>
      </c>
      <c r="U2318" s="1">
        <f>VLOOKUP(UPPER(IF(IFERROR(VLOOKUP(E2318,SOTC_PORKMEAT!A2:B5441,{2},FALSE), TRUE)=TRUE, VLOOKUP(E2318,PICKUP_PORKMEAT!A2:B559,{2},FALSE),VLOOKUP(E2318,SOTC_PORKMEAT!A2:B5441,{2},FALSE))), CUSTOMERS_PORKMEAT!A2:C951,{3},FALSE)</f>
      </c>
      <c r="V2318" s="1">
        <f>VLOOKUP(UPPER(IF(IFERROR(VLOOKUP(E2318,SOTC_PORKMEAT!A2:B5441,{2},FALSE), TRUE)=TRUE, VLOOKUP(E2318,PICKUP_PORKMEAT!A2:B559,{2},FALSE),VLOOKUP(E2318,SOTC_PORKMEAT!A2:B5441,{2},FALSE))), CUSTOMERS_PORKMEAT!A2:D951,{4},FALSE)</f>
      </c>
      <c r="W2318" s="1">
        <f>VLOOKUP(H2318,SKU_PORKMEAT!A2:D683,{4},FALSE)</f>
      </c>
      <c r="X2318" s="1">
        <v>12</v>
      </c>
      <c r="Y2318" t="s">
        <v>499</v>
      </c>
    </row>
    <row r="2319" spans="1:25" x14ac:dyDescent="0.25">
      <c r="A2319" s="1">
        <v>2024</v>
      </c>
      <c r="B2319" s="1" t="s">
        <v>24</v>
      </c>
      <c r="C2319" s="1" t="s">
        <v>6014</v>
      </c>
      <c r="D2319" s="1" t="s">
        <v>6115</v>
      </c>
      <c r="E2319" s="1">
        <v>2100124965</v>
      </c>
      <c r="F2319" s="1" t="s">
        <v>508</v>
      </c>
      <c r="G2319" t="s">
        <v>28</v>
      </c>
      <c r="H2319" s="1">
        <v>1000000001165</v>
      </c>
      <c r="I2319" s="1" t="s">
        <v>495</v>
      </c>
      <c r="J2319" s="1" t="s">
        <v>495</v>
      </c>
      <c r="K2319" s="6" t="s">
        <v>509</v>
      </c>
      <c r="L2319" t="s">
        <v>13</v>
      </c>
      <c r="M2319" t="s">
        <v>28</v>
      </c>
      <c r="N2319" s="6" t="s">
        <v>509</v>
      </c>
      <c r="O2319" t="s">
        <v>28</v>
      </c>
      <c r="P2319" t="s">
        <v>28</v>
      </c>
      <c r="Q2319" t="s">
        <v>28</v>
      </c>
      <c r="R2319" s="7" t="s">
        <v>510</v>
      </c>
      <c r="S2319" s="8">
        <f>R2319/N2319 * -1</f>
      </c>
      <c r="T2319">
        <f>VLOOKUP(H2319,SKU_PORKMEAT!A2:D683,{3},FALSE)</f>
      </c>
      <c r="U2319" s="1">
        <f>VLOOKUP(UPPER(IF(IFERROR(VLOOKUP(E2319,SOTC_PORKMEAT!A2:B5441,{2},FALSE), TRUE)=TRUE, VLOOKUP(E2319,PICKUP_PORKMEAT!A2:B559,{2},FALSE),VLOOKUP(E2319,SOTC_PORKMEAT!A2:B5441,{2},FALSE))), CUSTOMERS_PORKMEAT!A2:C951,{3},FALSE)</f>
      </c>
      <c r="V2319" s="1">
        <f>VLOOKUP(UPPER(IF(IFERROR(VLOOKUP(E2319,SOTC_PORKMEAT!A2:B5441,{2},FALSE), TRUE)=TRUE, VLOOKUP(E2319,PICKUP_PORKMEAT!A2:B559,{2},FALSE),VLOOKUP(E2319,SOTC_PORKMEAT!A2:B5441,{2},FALSE))), CUSTOMERS_PORKMEAT!A2:D951,{4},FALSE)</f>
      </c>
      <c r="W2319" s="1">
        <f>VLOOKUP(H2319,SKU_PORKMEAT!A2:D683,{4},FALSE)</f>
      </c>
      <c r="X2319" s="1">
        <v>12</v>
      </c>
      <c r="Y2319" t="s">
        <v>508</v>
      </c>
    </row>
    <row r="2320" spans="1:25" x14ac:dyDescent="0.25">
      <c r="A2320" s="1">
        <v>2024</v>
      </c>
      <c r="B2320" s="1" t="s">
        <v>24</v>
      </c>
      <c r="C2320" s="1" t="s">
        <v>6014</v>
      </c>
      <c r="D2320" s="1" t="s">
        <v>6116</v>
      </c>
      <c r="E2320" s="1">
        <v>2100124971</v>
      </c>
      <c r="F2320" s="1" t="s">
        <v>287</v>
      </c>
      <c r="G2320" t="s">
        <v>28</v>
      </c>
      <c r="H2320" s="1">
        <v>1000000001131</v>
      </c>
      <c r="I2320" s="1" t="s">
        <v>55</v>
      </c>
      <c r="J2320" s="1" t="s">
        <v>55</v>
      </c>
      <c r="K2320" s="6" t="s">
        <v>6117</v>
      </c>
      <c r="L2320" t="s">
        <v>13</v>
      </c>
      <c r="M2320" t="s">
        <v>28</v>
      </c>
      <c r="N2320" s="6" t="s">
        <v>6117</v>
      </c>
      <c r="O2320" t="s">
        <v>28</v>
      </c>
      <c r="P2320" t="s">
        <v>28</v>
      </c>
      <c r="Q2320" t="s">
        <v>28</v>
      </c>
      <c r="R2320" s="7" t="s">
        <v>6118</v>
      </c>
      <c r="S2320" s="8">
        <f>R2320/N2320 * -1</f>
      </c>
      <c r="T2320">
        <f>VLOOKUP(H2320,SKU_PORKMEAT!A2:D683,{3},FALSE)</f>
      </c>
      <c r="U2320" s="1">
        <f>VLOOKUP(UPPER(IF(IFERROR(VLOOKUP(E2320,SOTC_PORKMEAT!A2:B5441,{2},FALSE), TRUE)=TRUE, VLOOKUP(E2320,PICKUP_PORKMEAT!A2:B559,{2},FALSE),VLOOKUP(E2320,SOTC_PORKMEAT!A2:B5441,{2},FALSE))), CUSTOMERS_PORKMEAT!A2:C951,{3},FALSE)</f>
      </c>
      <c r="V2320" s="1">
        <f>VLOOKUP(UPPER(IF(IFERROR(VLOOKUP(E2320,SOTC_PORKMEAT!A2:B5441,{2},FALSE), TRUE)=TRUE, VLOOKUP(E2320,PICKUP_PORKMEAT!A2:B559,{2},FALSE),VLOOKUP(E2320,SOTC_PORKMEAT!A2:B5441,{2},FALSE))), CUSTOMERS_PORKMEAT!A2:D951,{4},FALSE)</f>
      </c>
      <c r="W2320" s="1">
        <f>VLOOKUP(H2320,SKU_PORKMEAT!A2:D683,{4},FALSE)</f>
      </c>
      <c r="X2320" s="1">
        <v>10</v>
      </c>
      <c r="Y2320" t="s">
        <v>287</v>
      </c>
    </row>
    <row r="2321" spans="1:25" x14ac:dyDescent="0.25">
      <c r="A2321" s="1">
        <v>2024</v>
      </c>
      <c r="B2321" s="1" t="s">
        <v>24</v>
      </c>
      <c r="C2321" s="1" t="s">
        <v>6014</v>
      </c>
      <c r="D2321" s="1" t="s">
        <v>6116</v>
      </c>
      <c r="E2321" s="1">
        <v>2100124971</v>
      </c>
      <c r="F2321" s="1" t="s">
        <v>287</v>
      </c>
      <c r="G2321" t="s">
        <v>28</v>
      </c>
      <c r="H2321" s="1">
        <v>1000000000666</v>
      </c>
      <c r="I2321" s="1" t="s">
        <v>541</v>
      </c>
      <c r="J2321" s="1" t="s">
        <v>541</v>
      </c>
      <c r="K2321" s="6" t="s">
        <v>6119</v>
      </c>
      <c r="L2321" t="s">
        <v>13</v>
      </c>
      <c r="M2321" t="s">
        <v>28</v>
      </c>
      <c r="N2321" s="6" t="s">
        <v>6119</v>
      </c>
      <c r="O2321" t="s">
        <v>28</v>
      </c>
      <c r="P2321" t="s">
        <v>28</v>
      </c>
      <c r="Q2321" t="s">
        <v>28</v>
      </c>
      <c r="R2321" s="7" t="s">
        <v>6120</v>
      </c>
      <c r="S2321" s="8">
        <f>R2321/N2321 * -1</f>
      </c>
      <c r="T2321">
        <f>VLOOKUP(H2321,SKU_PORKMEAT!A2:D683,{3},FALSE)</f>
      </c>
      <c r="U2321" s="1">
        <f>VLOOKUP(UPPER(IF(IFERROR(VLOOKUP(E2321,SOTC_PORKMEAT!A2:B5441,{2},FALSE), TRUE)=TRUE, VLOOKUP(E2321,PICKUP_PORKMEAT!A2:B559,{2},FALSE),VLOOKUP(E2321,SOTC_PORKMEAT!A2:B5441,{2},FALSE))), CUSTOMERS_PORKMEAT!A2:C951,{3},FALSE)</f>
      </c>
      <c r="V2321" s="1">
        <f>VLOOKUP(UPPER(IF(IFERROR(VLOOKUP(E2321,SOTC_PORKMEAT!A2:B5441,{2},FALSE), TRUE)=TRUE, VLOOKUP(E2321,PICKUP_PORKMEAT!A2:B559,{2},FALSE),VLOOKUP(E2321,SOTC_PORKMEAT!A2:B5441,{2},FALSE))), CUSTOMERS_PORKMEAT!A2:D951,{4},FALSE)</f>
      </c>
      <c r="W2321" s="1">
        <f>VLOOKUP(H2321,SKU_PORKMEAT!A2:D683,{4},FALSE)</f>
      </c>
      <c r="X2321" s="1">
        <v>10</v>
      </c>
      <c r="Y2321" t="s">
        <v>287</v>
      </c>
    </row>
    <row r="2322" spans="1:25" x14ac:dyDescent="0.25">
      <c r="A2322" s="1">
        <v>2024</v>
      </c>
      <c r="B2322" s="1" t="s">
        <v>24</v>
      </c>
      <c r="C2322" s="1" t="s">
        <v>6014</v>
      </c>
      <c r="D2322" s="1" t="s">
        <v>6116</v>
      </c>
      <c r="E2322" s="1">
        <v>2100124971</v>
      </c>
      <c r="F2322" s="1" t="s">
        <v>287</v>
      </c>
      <c r="G2322" t="s">
        <v>28</v>
      </c>
      <c r="H2322" s="1">
        <v>1000000001172</v>
      </c>
      <c r="I2322" s="1" t="s">
        <v>1063</v>
      </c>
      <c r="J2322" s="1" t="s">
        <v>1063</v>
      </c>
      <c r="K2322" s="6" t="s">
        <v>2930</v>
      </c>
      <c r="L2322" t="s">
        <v>13</v>
      </c>
      <c r="M2322" t="s">
        <v>28</v>
      </c>
      <c r="N2322" s="6" t="s">
        <v>2930</v>
      </c>
      <c r="O2322" t="s">
        <v>28</v>
      </c>
      <c r="P2322" t="s">
        <v>28</v>
      </c>
      <c r="Q2322" t="s">
        <v>28</v>
      </c>
      <c r="R2322" s="7" t="s">
        <v>6121</v>
      </c>
      <c r="S2322" s="8">
        <f>R2322/N2322 * -1</f>
      </c>
      <c r="T2322">
        <f>VLOOKUP(H2322,SKU_PORKMEAT!A2:D683,{3},FALSE)</f>
      </c>
      <c r="U2322" s="1">
        <f>VLOOKUP(UPPER(IF(IFERROR(VLOOKUP(E2322,SOTC_PORKMEAT!A2:B5441,{2},FALSE), TRUE)=TRUE, VLOOKUP(E2322,PICKUP_PORKMEAT!A2:B559,{2},FALSE),VLOOKUP(E2322,SOTC_PORKMEAT!A2:B5441,{2},FALSE))), CUSTOMERS_PORKMEAT!A2:C951,{3},FALSE)</f>
      </c>
      <c r="V2322" s="1">
        <f>VLOOKUP(UPPER(IF(IFERROR(VLOOKUP(E2322,SOTC_PORKMEAT!A2:B5441,{2},FALSE), TRUE)=TRUE, VLOOKUP(E2322,PICKUP_PORKMEAT!A2:B559,{2},FALSE),VLOOKUP(E2322,SOTC_PORKMEAT!A2:B5441,{2},FALSE))), CUSTOMERS_PORKMEAT!A2:D951,{4},FALSE)</f>
      </c>
      <c r="W2322" s="1">
        <f>VLOOKUP(H2322,SKU_PORKMEAT!A2:D683,{4},FALSE)</f>
      </c>
      <c r="X2322" s="1">
        <v>10</v>
      </c>
      <c r="Y2322" t="s">
        <v>287</v>
      </c>
    </row>
    <row r="2323" spans="1:25" x14ac:dyDescent="0.25">
      <c r="A2323" s="1">
        <v>2024</v>
      </c>
      <c r="B2323" s="1" t="s">
        <v>24</v>
      </c>
      <c r="C2323" s="1" t="s">
        <v>6014</v>
      </c>
      <c r="D2323" s="1" t="s">
        <v>6116</v>
      </c>
      <c r="E2323" s="1">
        <v>2100124971</v>
      </c>
      <c r="F2323" s="1" t="s">
        <v>287</v>
      </c>
      <c r="G2323" t="s">
        <v>28</v>
      </c>
      <c r="H2323" s="1">
        <v>1000000001331</v>
      </c>
      <c r="I2323" s="1" t="s">
        <v>299</v>
      </c>
      <c r="J2323" s="1" t="s">
        <v>299</v>
      </c>
      <c r="K2323" s="6" t="s">
        <v>6122</v>
      </c>
      <c r="L2323" t="s">
        <v>13</v>
      </c>
      <c r="M2323" t="s">
        <v>28</v>
      </c>
      <c r="N2323" s="6" t="s">
        <v>6122</v>
      </c>
      <c r="O2323" t="s">
        <v>28</v>
      </c>
      <c r="P2323" t="s">
        <v>28</v>
      </c>
      <c r="Q2323" t="s">
        <v>28</v>
      </c>
      <c r="R2323" s="7" t="s">
        <v>6123</v>
      </c>
      <c r="S2323" s="8">
        <f>R2323/N2323 * -1</f>
      </c>
      <c r="T2323">
        <f>VLOOKUP(H2323,SKU_PORKMEAT!A2:D683,{3},FALSE)</f>
      </c>
      <c r="U2323" s="1">
        <f>VLOOKUP(UPPER(IF(IFERROR(VLOOKUP(E2323,SOTC_PORKMEAT!A2:B5441,{2},FALSE), TRUE)=TRUE, VLOOKUP(E2323,PICKUP_PORKMEAT!A2:B559,{2},FALSE),VLOOKUP(E2323,SOTC_PORKMEAT!A2:B5441,{2},FALSE))), CUSTOMERS_PORKMEAT!A2:C951,{3},FALSE)</f>
      </c>
      <c r="V2323" s="1">
        <f>VLOOKUP(UPPER(IF(IFERROR(VLOOKUP(E2323,SOTC_PORKMEAT!A2:B5441,{2},FALSE), TRUE)=TRUE, VLOOKUP(E2323,PICKUP_PORKMEAT!A2:B559,{2},FALSE),VLOOKUP(E2323,SOTC_PORKMEAT!A2:B5441,{2},FALSE))), CUSTOMERS_PORKMEAT!A2:D951,{4},FALSE)</f>
      </c>
      <c r="W2323" s="1">
        <f>VLOOKUP(H2323,SKU_PORKMEAT!A2:D683,{4},FALSE)</f>
      </c>
      <c r="X2323" s="1">
        <v>10</v>
      </c>
      <c r="Y2323" t="s">
        <v>287</v>
      </c>
    </row>
    <row r="2324" spans="1:25" x14ac:dyDescent="0.25">
      <c r="A2324" s="1">
        <v>2024</v>
      </c>
      <c r="B2324" s="1" t="s">
        <v>24</v>
      </c>
      <c r="C2324" s="1" t="s">
        <v>6014</v>
      </c>
      <c r="D2324" s="1" t="s">
        <v>6124</v>
      </c>
      <c r="E2324" s="1">
        <v>2100124979</v>
      </c>
      <c r="F2324" s="1" t="s">
        <v>291</v>
      </c>
      <c r="G2324" t="s">
        <v>28</v>
      </c>
      <c r="H2324" s="1">
        <v>1000000001131</v>
      </c>
      <c r="I2324" s="1" t="s">
        <v>55</v>
      </c>
      <c r="J2324" s="1" t="s">
        <v>55</v>
      </c>
      <c r="K2324" s="6" t="s">
        <v>6125</v>
      </c>
      <c r="L2324" t="s">
        <v>13</v>
      </c>
      <c r="M2324" t="s">
        <v>28</v>
      </c>
      <c r="N2324" s="6" t="s">
        <v>6125</v>
      </c>
      <c r="O2324" t="s">
        <v>28</v>
      </c>
      <c r="P2324" t="s">
        <v>28</v>
      </c>
      <c r="Q2324" t="s">
        <v>28</v>
      </c>
      <c r="R2324" s="7" t="s">
        <v>6126</v>
      </c>
      <c r="S2324" s="8">
        <f>R2324/N2324 * -1</f>
      </c>
      <c r="T2324">
        <f>VLOOKUP(H2324,SKU_PORKMEAT!A2:D683,{3},FALSE)</f>
      </c>
      <c r="U2324" s="1">
        <f>VLOOKUP(UPPER(IF(IFERROR(VLOOKUP(E2324,SOTC_PORKMEAT!A2:B5441,{2},FALSE), TRUE)=TRUE, VLOOKUP(E2324,PICKUP_PORKMEAT!A2:B559,{2},FALSE),VLOOKUP(E2324,SOTC_PORKMEAT!A2:B5441,{2},FALSE))), CUSTOMERS_PORKMEAT!A2:C951,{3},FALSE)</f>
      </c>
      <c r="V2324" s="1">
        <f>VLOOKUP(UPPER(IF(IFERROR(VLOOKUP(E2324,SOTC_PORKMEAT!A2:B5441,{2},FALSE), TRUE)=TRUE, VLOOKUP(E2324,PICKUP_PORKMEAT!A2:B559,{2},FALSE),VLOOKUP(E2324,SOTC_PORKMEAT!A2:B5441,{2},FALSE))), CUSTOMERS_PORKMEAT!A2:D951,{4},FALSE)</f>
      </c>
      <c r="W2324" s="1">
        <f>VLOOKUP(H2324,SKU_PORKMEAT!A2:D683,{4},FALSE)</f>
      </c>
      <c r="X2324" s="1">
        <v>10</v>
      </c>
      <c r="Y2324" t="s">
        <v>291</v>
      </c>
    </row>
    <row r="2325" spans="1:25" x14ac:dyDescent="0.25">
      <c r="A2325" s="1">
        <v>2024</v>
      </c>
      <c r="B2325" s="1" t="s">
        <v>24</v>
      </c>
      <c r="C2325" s="1" t="s">
        <v>6014</v>
      </c>
      <c r="D2325" s="1" t="s">
        <v>6127</v>
      </c>
      <c r="E2325" s="1">
        <v>2100124962</v>
      </c>
      <c r="F2325" s="1" t="s">
        <v>545</v>
      </c>
      <c r="G2325" t="s">
        <v>28</v>
      </c>
      <c r="H2325" s="1">
        <v>1000000001165</v>
      </c>
      <c r="I2325" s="1" t="s">
        <v>495</v>
      </c>
      <c r="J2325" s="1" t="s">
        <v>495</v>
      </c>
      <c r="K2325" s="6" t="s">
        <v>6128</v>
      </c>
      <c r="L2325" t="s">
        <v>13</v>
      </c>
      <c r="M2325" t="s">
        <v>28</v>
      </c>
      <c r="N2325" s="6" t="s">
        <v>6128</v>
      </c>
      <c r="O2325" t="s">
        <v>28</v>
      </c>
      <c r="P2325" t="s">
        <v>28</v>
      </c>
      <c r="Q2325" t="s">
        <v>28</v>
      </c>
      <c r="R2325" s="7" t="s">
        <v>6129</v>
      </c>
      <c r="S2325" s="8">
        <f>R2325/N2325 * -1</f>
      </c>
      <c r="T2325">
        <f>VLOOKUP(H2325,SKU_PORKMEAT!A2:D683,{3},FALSE)</f>
      </c>
      <c r="U2325" s="1">
        <f>VLOOKUP(UPPER(IF(IFERROR(VLOOKUP(E2325,SOTC_PORKMEAT!A2:B5441,{2},FALSE), TRUE)=TRUE, VLOOKUP(E2325,PICKUP_PORKMEAT!A2:B559,{2},FALSE),VLOOKUP(E2325,SOTC_PORKMEAT!A2:B5441,{2},FALSE))), CUSTOMERS_PORKMEAT!A2:C951,{3},FALSE)</f>
      </c>
      <c r="V2325" s="1">
        <f>VLOOKUP(UPPER(IF(IFERROR(VLOOKUP(E2325,SOTC_PORKMEAT!A2:B5441,{2},FALSE), TRUE)=TRUE, VLOOKUP(E2325,PICKUP_PORKMEAT!A2:B559,{2},FALSE),VLOOKUP(E2325,SOTC_PORKMEAT!A2:B5441,{2},FALSE))), CUSTOMERS_PORKMEAT!A2:D951,{4},FALSE)</f>
      </c>
      <c r="W2325" s="1">
        <f>VLOOKUP(H2325,SKU_PORKMEAT!A2:D683,{4},FALSE)</f>
      </c>
      <c r="X2325" s="1">
        <v>12</v>
      </c>
      <c r="Y2325" t="s">
        <v>545</v>
      </c>
    </row>
    <row r="2326" spans="1:25" x14ac:dyDescent="0.25">
      <c r="A2326" s="1">
        <v>2024</v>
      </c>
      <c r="B2326" s="1" t="s">
        <v>24</v>
      </c>
      <c r="C2326" s="1" t="s">
        <v>6014</v>
      </c>
      <c r="D2326" s="1" t="s">
        <v>6130</v>
      </c>
      <c r="E2326" s="1">
        <v>2100125006</v>
      </c>
      <c r="F2326" s="1" t="s">
        <v>139</v>
      </c>
      <c r="G2326" t="s">
        <v>28</v>
      </c>
      <c r="H2326" s="1">
        <v>1000000001157</v>
      </c>
      <c r="I2326" s="1" t="s">
        <v>192</v>
      </c>
      <c r="J2326" s="1" t="s">
        <v>192</v>
      </c>
      <c r="K2326" s="6" t="s">
        <v>6131</v>
      </c>
      <c r="L2326" t="s">
        <v>13</v>
      </c>
      <c r="M2326" t="s">
        <v>28</v>
      </c>
      <c r="N2326" s="6" t="s">
        <v>6131</v>
      </c>
      <c r="O2326" t="s">
        <v>28</v>
      </c>
      <c r="P2326" t="s">
        <v>28</v>
      </c>
      <c r="Q2326" t="s">
        <v>28</v>
      </c>
      <c r="R2326" s="7" t="s">
        <v>6132</v>
      </c>
      <c r="S2326" s="8">
        <f>R2326/N2326 * -1</f>
      </c>
      <c r="T2326">
        <f>VLOOKUP(H2326,SKU_PORKMEAT!A2:D683,{3},FALSE)</f>
      </c>
      <c r="U2326" s="1">
        <f>VLOOKUP(UPPER(IF(IFERROR(VLOOKUP(E2326,SOTC_PORKMEAT!A2:B5441,{2},FALSE), TRUE)=TRUE, VLOOKUP(E2326,PICKUP_PORKMEAT!A2:B559,{2},FALSE),VLOOKUP(E2326,SOTC_PORKMEAT!A2:B5441,{2},FALSE))), CUSTOMERS_PORKMEAT!A2:C951,{3},FALSE)</f>
      </c>
      <c r="V2326" s="1">
        <f>VLOOKUP(UPPER(IF(IFERROR(VLOOKUP(E2326,SOTC_PORKMEAT!A2:B5441,{2},FALSE), TRUE)=TRUE, VLOOKUP(E2326,PICKUP_PORKMEAT!A2:B559,{2},FALSE),VLOOKUP(E2326,SOTC_PORKMEAT!A2:B5441,{2},FALSE))), CUSTOMERS_PORKMEAT!A2:D951,{4},FALSE)</f>
      </c>
      <c r="W2326" s="1">
        <f>VLOOKUP(H2326,SKU_PORKMEAT!A2:D683,{4},FALSE)</f>
      </c>
      <c r="X2326" s="1">
        <v>12</v>
      </c>
      <c r="Y2326" t="s">
        <v>139</v>
      </c>
    </row>
    <row r="2327" spans="1:25" x14ac:dyDescent="0.25">
      <c r="A2327" s="1">
        <v>2024</v>
      </c>
      <c r="B2327" s="1" t="s">
        <v>24</v>
      </c>
      <c r="C2327" s="1" t="s">
        <v>6014</v>
      </c>
      <c r="D2327" s="1" t="s">
        <v>6130</v>
      </c>
      <c r="E2327" s="1">
        <v>2100125006</v>
      </c>
      <c r="F2327" s="1" t="s">
        <v>139</v>
      </c>
      <c r="G2327" t="s">
        <v>28</v>
      </c>
      <c r="H2327" s="1">
        <v>1000000000668</v>
      </c>
      <c r="I2327" s="1" t="s">
        <v>81</v>
      </c>
      <c r="J2327" s="1" t="s">
        <v>81</v>
      </c>
      <c r="K2327" s="6" t="s">
        <v>6133</v>
      </c>
      <c r="L2327" t="s">
        <v>13</v>
      </c>
      <c r="M2327" t="s">
        <v>28</v>
      </c>
      <c r="N2327" s="6" t="s">
        <v>6133</v>
      </c>
      <c r="O2327" t="s">
        <v>28</v>
      </c>
      <c r="P2327" t="s">
        <v>28</v>
      </c>
      <c r="Q2327" t="s">
        <v>28</v>
      </c>
      <c r="R2327" s="7" t="s">
        <v>6134</v>
      </c>
      <c r="S2327" s="8">
        <f>R2327/N2327 * -1</f>
      </c>
      <c r="T2327">
        <f>VLOOKUP(H2327,SKU_PORKMEAT!A2:D683,{3},FALSE)</f>
      </c>
      <c r="U2327" s="1">
        <f>VLOOKUP(UPPER(IF(IFERROR(VLOOKUP(E2327,SOTC_PORKMEAT!A2:B5441,{2},FALSE), TRUE)=TRUE, VLOOKUP(E2327,PICKUP_PORKMEAT!A2:B559,{2},FALSE),VLOOKUP(E2327,SOTC_PORKMEAT!A2:B5441,{2},FALSE))), CUSTOMERS_PORKMEAT!A2:C951,{3},FALSE)</f>
      </c>
      <c r="V2327" s="1">
        <f>VLOOKUP(UPPER(IF(IFERROR(VLOOKUP(E2327,SOTC_PORKMEAT!A2:B5441,{2},FALSE), TRUE)=TRUE, VLOOKUP(E2327,PICKUP_PORKMEAT!A2:B559,{2},FALSE),VLOOKUP(E2327,SOTC_PORKMEAT!A2:B5441,{2},FALSE))), CUSTOMERS_PORKMEAT!A2:D951,{4},FALSE)</f>
      </c>
      <c r="W2327" s="1">
        <f>VLOOKUP(H2327,SKU_PORKMEAT!A2:D683,{4},FALSE)</f>
      </c>
      <c r="X2327" s="1">
        <v>12</v>
      </c>
      <c r="Y2327" t="s">
        <v>139</v>
      </c>
    </row>
    <row r="2328" spans="1:25" x14ac:dyDescent="0.25">
      <c r="A2328" s="1">
        <v>2024</v>
      </c>
      <c r="B2328" s="1" t="s">
        <v>24</v>
      </c>
      <c r="C2328" s="1" t="s">
        <v>6014</v>
      </c>
      <c r="D2328" s="1" t="s">
        <v>6130</v>
      </c>
      <c r="E2328" s="1">
        <v>2100125006</v>
      </c>
      <c r="F2328" s="1" t="s">
        <v>139</v>
      </c>
      <c r="G2328" t="s">
        <v>28</v>
      </c>
      <c r="H2328" s="1">
        <v>1000000001325</v>
      </c>
      <c r="I2328" s="1" t="s">
        <v>585</v>
      </c>
      <c r="J2328" s="1" t="s">
        <v>585</v>
      </c>
      <c r="K2328" s="6" t="s">
        <v>6135</v>
      </c>
      <c r="L2328" t="s">
        <v>13</v>
      </c>
      <c r="M2328" t="s">
        <v>28</v>
      </c>
      <c r="N2328" s="6" t="s">
        <v>6135</v>
      </c>
      <c r="O2328" t="s">
        <v>28</v>
      </c>
      <c r="P2328" t="s">
        <v>28</v>
      </c>
      <c r="Q2328" t="s">
        <v>28</v>
      </c>
      <c r="R2328" s="7" t="s">
        <v>6136</v>
      </c>
      <c r="S2328" s="8">
        <f>R2328/N2328 * -1</f>
      </c>
      <c r="T2328">
        <f>VLOOKUP(H2328,SKU_PORKMEAT!A2:D683,{3},FALSE)</f>
      </c>
      <c r="U2328" s="1">
        <f>VLOOKUP(UPPER(IF(IFERROR(VLOOKUP(E2328,SOTC_PORKMEAT!A2:B5441,{2},FALSE), TRUE)=TRUE, VLOOKUP(E2328,PICKUP_PORKMEAT!A2:B559,{2},FALSE),VLOOKUP(E2328,SOTC_PORKMEAT!A2:B5441,{2},FALSE))), CUSTOMERS_PORKMEAT!A2:C951,{3},FALSE)</f>
      </c>
      <c r="V2328" s="1">
        <f>VLOOKUP(UPPER(IF(IFERROR(VLOOKUP(E2328,SOTC_PORKMEAT!A2:B5441,{2},FALSE), TRUE)=TRUE, VLOOKUP(E2328,PICKUP_PORKMEAT!A2:B559,{2},FALSE),VLOOKUP(E2328,SOTC_PORKMEAT!A2:B5441,{2},FALSE))), CUSTOMERS_PORKMEAT!A2:D951,{4},FALSE)</f>
      </c>
      <c r="W2328" s="1">
        <f>VLOOKUP(H2328,SKU_PORKMEAT!A2:D683,{4},FALSE)</f>
      </c>
      <c r="X2328" s="1">
        <v>12</v>
      </c>
      <c r="Y2328" t="s">
        <v>139</v>
      </c>
    </row>
    <row r="2329" spans="1:25" x14ac:dyDescent="0.25">
      <c r="A2329" s="1">
        <v>2024</v>
      </c>
      <c r="B2329" s="1" t="s">
        <v>24</v>
      </c>
      <c r="C2329" s="1" t="s">
        <v>6014</v>
      </c>
      <c r="D2329" s="1" t="s">
        <v>6130</v>
      </c>
      <c r="E2329" s="1">
        <v>2100125006</v>
      </c>
      <c r="F2329" s="1" t="s">
        <v>139</v>
      </c>
      <c r="G2329" t="s">
        <v>28</v>
      </c>
      <c r="H2329" s="1">
        <v>1000000001177</v>
      </c>
      <c r="I2329" s="1" t="s">
        <v>4480</v>
      </c>
      <c r="J2329" s="1" t="s">
        <v>4480</v>
      </c>
      <c r="K2329" s="6" t="s">
        <v>6137</v>
      </c>
      <c r="L2329" t="s">
        <v>13</v>
      </c>
      <c r="M2329" t="s">
        <v>28</v>
      </c>
      <c r="N2329" s="6" t="s">
        <v>6137</v>
      </c>
      <c r="O2329" t="s">
        <v>28</v>
      </c>
      <c r="P2329" t="s">
        <v>28</v>
      </c>
      <c r="Q2329" t="s">
        <v>28</v>
      </c>
      <c r="R2329" s="7" t="s">
        <v>6138</v>
      </c>
      <c r="S2329" s="8">
        <f>R2329/N2329 * -1</f>
      </c>
      <c r="T2329">
        <f>VLOOKUP(H2329,SKU_PORKMEAT!A2:D683,{3},FALSE)</f>
      </c>
      <c r="U2329" s="1">
        <f>VLOOKUP(UPPER(IF(IFERROR(VLOOKUP(E2329,SOTC_PORKMEAT!A2:B5441,{2},FALSE), TRUE)=TRUE, VLOOKUP(E2329,PICKUP_PORKMEAT!A2:B559,{2},FALSE),VLOOKUP(E2329,SOTC_PORKMEAT!A2:B5441,{2},FALSE))), CUSTOMERS_PORKMEAT!A2:C951,{3},FALSE)</f>
      </c>
      <c r="V2329" s="1">
        <f>VLOOKUP(UPPER(IF(IFERROR(VLOOKUP(E2329,SOTC_PORKMEAT!A2:B5441,{2},FALSE), TRUE)=TRUE, VLOOKUP(E2329,PICKUP_PORKMEAT!A2:B559,{2},FALSE),VLOOKUP(E2329,SOTC_PORKMEAT!A2:B5441,{2},FALSE))), CUSTOMERS_PORKMEAT!A2:D951,{4},FALSE)</f>
      </c>
      <c r="W2329" s="1">
        <f>VLOOKUP(H2329,SKU_PORKMEAT!A2:D683,{4},FALSE)</f>
      </c>
      <c r="X2329" s="1">
        <v>12</v>
      </c>
      <c r="Y2329" t="s">
        <v>139</v>
      </c>
    </row>
    <row r="2330" spans="1:25" x14ac:dyDescent="0.25">
      <c r="A2330" s="1">
        <v>2024</v>
      </c>
      <c r="B2330" s="1" t="s">
        <v>24</v>
      </c>
      <c r="C2330" s="1" t="s">
        <v>6014</v>
      </c>
      <c r="D2330" s="1" t="s">
        <v>6139</v>
      </c>
      <c r="E2330" s="1">
        <v>2100124966</v>
      </c>
      <c r="F2330" s="1" t="s">
        <v>1100</v>
      </c>
      <c r="G2330" t="s">
        <v>28</v>
      </c>
      <c r="H2330" s="1">
        <v>1000000001131</v>
      </c>
      <c r="I2330" s="1" t="s">
        <v>55</v>
      </c>
      <c r="J2330" s="1" t="s">
        <v>55</v>
      </c>
      <c r="K2330" s="6" t="s">
        <v>6140</v>
      </c>
      <c r="L2330" t="s">
        <v>13</v>
      </c>
      <c r="M2330" t="s">
        <v>28</v>
      </c>
      <c r="N2330" s="6" t="s">
        <v>6140</v>
      </c>
      <c r="O2330" t="s">
        <v>28</v>
      </c>
      <c r="P2330" t="s">
        <v>28</v>
      </c>
      <c r="Q2330" t="s">
        <v>28</v>
      </c>
      <c r="R2330" s="7" t="s">
        <v>6141</v>
      </c>
      <c r="S2330" s="8">
        <f>R2330/N2330 * -1</f>
      </c>
      <c r="T2330">
        <f>VLOOKUP(H2330,SKU_PORKMEAT!A2:D683,{3},FALSE)</f>
      </c>
      <c r="U2330" s="1">
        <f>VLOOKUP(UPPER(IF(IFERROR(VLOOKUP(E2330,SOTC_PORKMEAT!A2:B5441,{2},FALSE), TRUE)=TRUE, VLOOKUP(E2330,PICKUP_PORKMEAT!A2:B559,{2},FALSE),VLOOKUP(E2330,SOTC_PORKMEAT!A2:B5441,{2},FALSE))), CUSTOMERS_PORKMEAT!A2:C951,{3},FALSE)</f>
      </c>
      <c r="V2330" s="1">
        <f>VLOOKUP(UPPER(IF(IFERROR(VLOOKUP(E2330,SOTC_PORKMEAT!A2:B5441,{2},FALSE), TRUE)=TRUE, VLOOKUP(E2330,PICKUP_PORKMEAT!A2:B559,{2},FALSE),VLOOKUP(E2330,SOTC_PORKMEAT!A2:B5441,{2},FALSE))), CUSTOMERS_PORKMEAT!A2:D951,{4},FALSE)</f>
      </c>
      <c r="W2330" s="1">
        <f>VLOOKUP(H2330,SKU_PORKMEAT!A2:D683,{4},FALSE)</f>
      </c>
      <c r="X2330" s="1">
        <v>13</v>
      </c>
      <c r="Y2330" t="s">
        <v>1100</v>
      </c>
    </row>
    <row r="2331" spans="1:25" x14ac:dyDescent="0.25">
      <c r="A2331" s="1">
        <v>2024</v>
      </c>
      <c r="B2331" s="1" t="s">
        <v>24</v>
      </c>
      <c r="C2331" s="1" t="s">
        <v>6014</v>
      </c>
      <c r="D2331" s="1" t="s">
        <v>6139</v>
      </c>
      <c r="E2331" s="1">
        <v>2100124966</v>
      </c>
      <c r="F2331" s="1" t="s">
        <v>1100</v>
      </c>
      <c r="G2331" t="s">
        <v>28</v>
      </c>
      <c r="H2331" s="1">
        <v>1000000001131</v>
      </c>
      <c r="I2331" s="1" t="s">
        <v>55</v>
      </c>
      <c r="J2331" s="1" t="s">
        <v>55</v>
      </c>
      <c r="K2331" s="6" t="s">
        <v>6142</v>
      </c>
      <c r="L2331" t="s">
        <v>13</v>
      </c>
      <c r="M2331" t="s">
        <v>28</v>
      </c>
      <c r="N2331" s="6" t="s">
        <v>6142</v>
      </c>
      <c r="O2331" t="s">
        <v>28</v>
      </c>
      <c r="P2331" t="s">
        <v>28</v>
      </c>
      <c r="Q2331" t="s">
        <v>28</v>
      </c>
      <c r="R2331" s="7" t="s">
        <v>6143</v>
      </c>
      <c r="S2331" s="8">
        <f>R2331/N2331 * -1</f>
      </c>
      <c r="T2331">
        <f>VLOOKUP(H2331,SKU_PORKMEAT!A2:D683,{3},FALSE)</f>
      </c>
      <c r="U2331" s="1">
        <f>VLOOKUP(UPPER(IF(IFERROR(VLOOKUP(E2331,SOTC_PORKMEAT!A2:B5441,{2},FALSE), TRUE)=TRUE, VLOOKUP(E2331,PICKUP_PORKMEAT!A2:B559,{2},FALSE),VLOOKUP(E2331,SOTC_PORKMEAT!A2:B5441,{2},FALSE))), CUSTOMERS_PORKMEAT!A2:C951,{3},FALSE)</f>
      </c>
      <c r="V2331" s="1">
        <f>VLOOKUP(UPPER(IF(IFERROR(VLOOKUP(E2331,SOTC_PORKMEAT!A2:B5441,{2},FALSE), TRUE)=TRUE, VLOOKUP(E2331,PICKUP_PORKMEAT!A2:B559,{2},FALSE),VLOOKUP(E2331,SOTC_PORKMEAT!A2:B5441,{2},FALSE))), CUSTOMERS_PORKMEAT!A2:D951,{4},FALSE)</f>
      </c>
      <c r="W2331" s="1">
        <f>VLOOKUP(H2331,SKU_PORKMEAT!A2:D683,{4},FALSE)</f>
      </c>
      <c r="X2331" s="1">
        <v>13</v>
      </c>
      <c r="Y2331" t="s">
        <v>1100</v>
      </c>
    </row>
    <row r="2332" spans="1:25" x14ac:dyDescent="0.25">
      <c r="A2332" s="1">
        <v>2024</v>
      </c>
      <c r="B2332" s="1" t="s">
        <v>24</v>
      </c>
      <c r="C2332" s="1" t="s">
        <v>6014</v>
      </c>
      <c r="D2332" s="1" t="s">
        <v>6144</v>
      </c>
      <c r="E2332" s="1">
        <v>2100125701</v>
      </c>
      <c r="F2332" s="1" t="s">
        <v>1100</v>
      </c>
      <c r="G2332" t="s">
        <v>28</v>
      </c>
      <c r="H2332" s="1">
        <v>1000000001131</v>
      </c>
      <c r="I2332" s="1" t="s">
        <v>55</v>
      </c>
      <c r="J2332" s="1" t="s">
        <v>55</v>
      </c>
      <c r="K2332" s="6" t="s">
        <v>6145</v>
      </c>
      <c r="L2332" t="s">
        <v>13</v>
      </c>
      <c r="M2332" t="s">
        <v>28</v>
      </c>
      <c r="N2332" s="6" t="s">
        <v>6145</v>
      </c>
      <c r="O2332" t="s">
        <v>28</v>
      </c>
      <c r="P2332" t="s">
        <v>28</v>
      </c>
      <c r="Q2332" t="s">
        <v>28</v>
      </c>
      <c r="R2332" s="7" t="s">
        <v>6146</v>
      </c>
      <c r="S2332" s="8">
        <f>R2332/N2332 * -1</f>
      </c>
      <c r="T2332">
        <f>VLOOKUP(H2332,SKU_PORKMEAT!A2:D683,{3},FALSE)</f>
      </c>
      <c r="U2332" s="1">
        <f>VLOOKUP(UPPER(IF(IFERROR(VLOOKUP(E2332,SOTC_PORKMEAT!A2:B5441,{2},FALSE), TRUE)=TRUE, VLOOKUP(E2332,PICKUP_PORKMEAT!A2:B559,{2},FALSE),VLOOKUP(E2332,SOTC_PORKMEAT!A2:B5441,{2},FALSE))), CUSTOMERS_PORKMEAT!A2:C951,{3},FALSE)</f>
      </c>
      <c r="V2332" s="1">
        <f>VLOOKUP(UPPER(IF(IFERROR(VLOOKUP(E2332,SOTC_PORKMEAT!A2:B5441,{2},FALSE), TRUE)=TRUE, VLOOKUP(E2332,PICKUP_PORKMEAT!A2:B559,{2},FALSE),VLOOKUP(E2332,SOTC_PORKMEAT!A2:B5441,{2},FALSE))), CUSTOMERS_PORKMEAT!A2:D951,{4},FALSE)</f>
      </c>
      <c r="W2332" s="1">
        <f>VLOOKUP(H2332,SKU_PORKMEAT!A2:D683,{4},FALSE)</f>
      </c>
      <c r="X2332" s="1">
        <v>13</v>
      </c>
      <c r="Y2332" t="s">
        <v>1100</v>
      </c>
    </row>
    <row r="2333" spans="1:25" x14ac:dyDescent="0.25">
      <c r="A2333" s="1">
        <v>2024</v>
      </c>
      <c r="B2333" s="1" t="s">
        <v>24</v>
      </c>
      <c r="C2333" s="1" t="s">
        <v>6014</v>
      </c>
      <c r="D2333" s="1" t="s">
        <v>6147</v>
      </c>
      <c r="E2333" s="1">
        <v>2100124984</v>
      </c>
      <c r="F2333" s="1" t="s">
        <v>2585</v>
      </c>
      <c r="G2333" t="s">
        <v>28</v>
      </c>
      <c r="H2333" s="1">
        <v>1000000001131</v>
      </c>
      <c r="I2333" s="1" t="s">
        <v>55</v>
      </c>
      <c r="J2333" s="1" t="s">
        <v>55</v>
      </c>
      <c r="K2333" s="6" t="s">
        <v>2559</v>
      </c>
      <c r="L2333" t="s">
        <v>13</v>
      </c>
      <c r="M2333" t="s">
        <v>28</v>
      </c>
      <c r="N2333" s="6" t="s">
        <v>2559</v>
      </c>
      <c r="O2333" t="s">
        <v>28</v>
      </c>
      <c r="P2333" t="s">
        <v>28</v>
      </c>
      <c r="Q2333" t="s">
        <v>28</v>
      </c>
      <c r="R2333" s="7" t="s">
        <v>6148</v>
      </c>
      <c r="S2333" s="8">
        <f>R2333/N2333 * -1</f>
      </c>
      <c r="T2333">
        <f>VLOOKUP(H2333,SKU_PORKMEAT!A2:D683,{3},FALSE)</f>
      </c>
      <c r="U2333" s="1">
        <f>VLOOKUP(UPPER(IF(IFERROR(VLOOKUP(E2333,SOTC_PORKMEAT!A2:B5441,{2},FALSE), TRUE)=TRUE, VLOOKUP(E2333,PICKUP_PORKMEAT!A2:B559,{2},FALSE),VLOOKUP(E2333,SOTC_PORKMEAT!A2:B5441,{2},FALSE))), CUSTOMERS_PORKMEAT!A2:C951,{3},FALSE)</f>
      </c>
      <c r="V2333" s="1">
        <f>VLOOKUP(UPPER(IF(IFERROR(VLOOKUP(E2333,SOTC_PORKMEAT!A2:B5441,{2},FALSE), TRUE)=TRUE, VLOOKUP(E2333,PICKUP_PORKMEAT!A2:B559,{2},FALSE),VLOOKUP(E2333,SOTC_PORKMEAT!A2:B5441,{2},FALSE))), CUSTOMERS_PORKMEAT!A2:D951,{4},FALSE)</f>
      </c>
      <c r="W2333" s="1">
        <f>VLOOKUP(H2333,SKU_PORKMEAT!A2:D683,{4},FALSE)</f>
      </c>
      <c r="X2333" s="1">
        <v>10</v>
      </c>
      <c r="Y2333" t="s">
        <v>2585</v>
      </c>
    </row>
    <row r="2334" spans="1:25" x14ac:dyDescent="0.25">
      <c r="A2334" s="1">
        <v>2024</v>
      </c>
      <c r="B2334" s="1" t="s">
        <v>24</v>
      </c>
      <c r="C2334" s="1" t="s">
        <v>6014</v>
      </c>
      <c r="D2334" s="1" t="s">
        <v>6149</v>
      </c>
      <c r="E2334" s="1">
        <v>2100124978</v>
      </c>
      <c r="F2334" s="1" t="s">
        <v>351</v>
      </c>
      <c r="G2334" t="s">
        <v>28</v>
      </c>
      <c r="H2334" s="1">
        <v>1000000001141</v>
      </c>
      <c r="I2334" s="1" t="s">
        <v>272</v>
      </c>
      <c r="J2334" s="1" t="s">
        <v>272</v>
      </c>
      <c r="K2334" s="6" t="s">
        <v>6150</v>
      </c>
      <c r="L2334" t="s">
        <v>13</v>
      </c>
      <c r="M2334" t="s">
        <v>28</v>
      </c>
      <c r="N2334" s="6" t="s">
        <v>6150</v>
      </c>
      <c r="O2334" t="s">
        <v>28</v>
      </c>
      <c r="P2334" t="s">
        <v>28</v>
      </c>
      <c r="Q2334" t="s">
        <v>28</v>
      </c>
      <c r="R2334" s="7" t="s">
        <v>6151</v>
      </c>
      <c r="S2334" s="8">
        <f>R2334/N2334 * -1</f>
      </c>
      <c r="T2334">
        <f>VLOOKUP(H2334,SKU_PORKMEAT!A2:D683,{3},FALSE)</f>
      </c>
      <c r="U2334" s="1">
        <f>VLOOKUP(UPPER(IF(IFERROR(VLOOKUP(E2334,SOTC_PORKMEAT!A2:B5441,{2},FALSE), TRUE)=TRUE, VLOOKUP(E2334,PICKUP_PORKMEAT!A2:B559,{2},FALSE),VLOOKUP(E2334,SOTC_PORKMEAT!A2:B5441,{2},FALSE))), CUSTOMERS_PORKMEAT!A2:C951,{3},FALSE)</f>
      </c>
      <c r="V2334" s="1">
        <f>VLOOKUP(UPPER(IF(IFERROR(VLOOKUP(E2334,SOTC_PORKMEAT!A2:B5441,{2},FALSE), TRUE)=TRUE, VLOOKUP(E2334,PICKUP_PORKMEAT!A2:B559,{2},FALSE),VLOOKUP(E2334,SOTC_PORKMEAT!A2:B5441,{2},FALSE))), CUSTOMERS_PORKMEAT!A2:D951,{4},FALSE)</f>
      </c>
      <c r="W2334" s="1">
        <f>VLOOKUP(H2334,SKU_PORKMEAT!A2:D683,{4},FALSE)</f>
      </c>
      <c r="X2334" s="1">
        <v>19</v>
      </c>
      <c r="Y2334" t="s">
        <v>351</v>
      </c>
    </row>
    <row r="2335" spans="1:25" x14ac:dyDescent="0.25">
      <c r="A2335" s="1">
        <v>2024</v>
      </c>
      <c r="B2335" s="1" t="s">
        <v>24</v>
      </c>
      <c r="C2335" s="1" t="s">
        <v>6014</v>
      </c>
      <c r="D2335" s="1" t="s">
        <v>6149</v>
      </c>
      <c r="E2335" s="1">
        <v>2100124978</v>
      </c>
      <c r="F2335" s="1" t="s">
        <v>351</v>
      </c>
      <c r="G2335" t="s">
        <v>28</v>
      </c>
      <c r="H2335" s="1">
        <v>1000000001136</v>
      </c>
      <c r="I2335" s="1" t="s">
        <v>519</v>
      </c>
      <c r="J2335" s="1" t="s">
        <v>519</v>
      </c>
      <c r="K2335" s="6" t="s">
        <v>3478</v>
      </c>
      <c r="L2335" t="s">
        <v>13</v>
      </c>
      <c r="M2335" t="s">
        <v>28</v>
      </c>
      <c r="N2335" s="6" t="s">
        <v>3478</v>
      </c>
      <c r="O2335" t="s">
        <v>28</v>
      </c>
      <c r="P2335" t="s">
        <v>28</v>
      </c>
      <c r="Q2335" t="s">
        <v>28</v>
      </c>
      <c r="R2335" s="7" t="s">
        <v>6152</v>
      </c>
      <c r="S2335" s="8">
        <f>R2335/N2335 * -1</f>
      </c>
      <c r="T2335">
        <f>VLOOKUP(H2335,SKU_PORKMEAT!A2:D683,{3},FALSE)</f>
      </c>
      <c r="U2335" s="1">
        <f>VLOOKUP(UPPER(IF(IFERROR(VLOOKUP(E2335,SOTC_PORKMEAT!A2:B5441,{2},FALSE), TRUE)=TRUE, VLOOKUP(E2335,PICKUP_PORKMEAT!A2:B559,{2},FALSE),VLOOKUP(E2335,SOTC_PORKMEAT!A2:B5441,{2},FALSE))), CUSTOMERS_PORKMEAT!A2:C951,{3},FALSE)</f>
      </c>
      <c r="V2335" s="1">
        <f>VLOOKUP(UPPER(IF(IFERROR(VLOOKUP(E2335,SOTC_PORKMEAT!A2:B5441,{2},FALSE), TRUE)=TRUE, VLOOKUP(E2335,PICKUP_PORKMEAT!A2:B559,{2},FALSE),VLOOKUP(E2335,SOTC_PORKMEAT!A2:B5441,{2},FALSE))), CUSTOMERS_PORKMEAT!A2:D951,{4},FALSE)</f>
      </c>
      <c r="W2335" s="1">
        <f>VLOOKUP(H2335,SKU_PORKMEAT!A2:D683,{4},FALSE)</f>
      </c>
      <c r="X2335" s="1">
        <v>19</v>
      </c>
      <c r="Y2335" t="s">
        <v>351</v>
      </c>
    </row>
    <row r="2336" spans="1:25" x14ac:dyDescent="0.25">
      <c r="A2336" s="1">
        <v>2024</v>
      </c>
      <c r="B2336" s="1" t="s">
        <v>24</v>
      </c>
      <c r="C2336" s="1" t="s">
        <v>6014</v>
      </c>
      <c r="D2336" s="1" t="s">
        <v>6149</v>
      </c>
      <c r="E2336" s="1">
        <v>2100124978</v>
      </c>
      <c r="F2336" s="1" t="s">
        <v>351</v>
      </c>
      <c r="G2336" t="s">
        <v>28</v>
      </c>
      <c r="H2336" s="1">
        <v>1000000001196</v>
      </c>
      <c r="I2336" s="1" t="s">
        <v>463</v>
      </c>
      <c r="J2336" s="1" t="s">
        <v>463</v>
      </c>
      <c r="K2336" s="6" t="s">
        <v>2381</v>
      </c>
      <c r="L2336" t="s">
        <v>13</v>
      </c>
      <c r="M2336" t="s">
        <v>28</v>
      </c>
      <c r="N2336" s="6" t="s">
        <v>2381</v>
      </c>
      <c r="O2336" t="s">
        <v>28</v>
      </c>
      <c r="P2336" t="s">
        <v>28</v>
      </c>
      <c r="Q2336" t="s">
        <v>28</v>
      </c>
      <c r="R2336" s="7" t="s">
        <v>6153</v>
      </c>
      <c r="S2336" s="8">
        <f>R2336/N2336 * -1</f>
      </c>
      <c r="T2336">
        <f>VLOOKUP(H2336,SKU_PORKMEAT!A2:D683,{3},FALSE)</f>
      </c>
      <c r="U2336" s="1">
        <f>VLOOKUP(UPPER(IF(IFERROR(VLOOKUP(E2336,SOTC_PORKMEAT!A2:B5441,{2},FALSE), TRUE)=TRUE, VLOOKUP(E2336,PICKUP_PORKMEAT!A2:B559,{2},FALSE),VLOOKUP(E2336,SOTC_PORKMEAT!A2:B5441,{2},FALSE))), CUSTOMERS_PORKMEAT!A2:C951,{3},FALSE)</f>
      </c>
      <c r="V2336" s="1">
        <f>VLOOKUP(UPPER(IF(IFERROR(VLOOKUP(E2336,SOTC_PORKMEAT!A2:B5441,{2},FALSE), TRUE)=TRUE, VLOOKUP(E2336,PICKUP_PORKMEAT!A2:B559,{2},FALSE),VLOOKUP(E2336,SOTC_PORKMEAT!A2:B5441,{2},FALSE))), CUSTOMERS_PORKMEAT!A2:D951,{4},FALSE)</f>
      </c>
      <c r="W2336" s="1">
        <f>VLOOKUP(H2336,SKU_PORKMEAT!A2:D683,{4},FALSE)</f>
      </c>
      <c r="X2336" s="1">
        <v>19</v>
      </c>
      <c r="Y2336" t="s">
        <v>351</v>
      </c>
    </row>
    <row r="2337" spans="1:25" x14ac:dyDescent="0.25">
      <c r="A2337" s="1">
        <v>2024</v>
      </c>
      <c r="B2337" s="1" t="s">
        <v>24</v>
      </c>
      <c r="C2337" s="1" t="s">
        <v>6014</v>
      </c>
      <c r="D2337" s="1" t="s">
        <v>6154</v>
      </c>
      <c r="E2337" s="1">
        <v>2100124961</v>
      </c>
      <c r="F2337" s="1" t="s">
        <v>576</v>
      </c>
      <c r="G2337" t="s">
        <v>28</v>
      </c>
      <c r="H2337" s="1">
        <v>1000000000762</v>
      </c>
      <c r="I2337" s="1" t="s">
        <v>504</v>
      </c>
      <c r="J2337" s="1" t="s">
        <v>504</v>
      </c>
      <c r="K2337" s="6" t="s">
        <v>3469</v>
      </c>
      <c r="L2337" t="s">
        <v>13</v>
      </c>
      <c r="M2337" t="s">
        <v>28</v>
      </c>
      <c r="N2337" s="6" t="s">
        <v>3469</v>
      </c>
      <c r="O2337" t="s">
        <v>28</v>
      </c>
      <c r="P2337" t="s">
        <v>28</v>
      </c>
      <c r="Q2337" t="s">
        <v>28</v>
      </c>
      <c r="R2337" s="7" t="s">
        <v>5885</v>
      </c>
      <c r="S2337" s="8">
        <f>R2337/N2337 * -1</f>
      </c>
      <c r="T2337">
        <f>VLOOKUP(H2337,SKU_PORKMEAT!A2:D683,{3},FALSE)</f>
      </c>
      <c r="U2337" s="1">
        <f>VLOOKUP(UPPER(IF(IFERROR(VLOOKUP(E2337,SOTC_PORKMEAT!A2:B5441,{2},FALSE), TRUE)=TRUE, VLOOKUP(E2337,PICKUP_PORKMEAT!A2:B559,{2},FALSE),VLOOKUP(E2337,SOTC_PORKMEAT!A2:B5441,{2},FALSE))), CUSTOMERS_PORKMEAT!A2:C951,{3},FALSE)</f>
      </c>
      <c r="V2337" s="1">
        <f>VLOOKUP(UPPER(IF(IFERROR(VLOOKUP(E2337,SOTC_PORKMEAT!A2:B5441,{2},FALSE), TRUE)=TRUE, VLOOKUP(E2337,PICKUP_PORKMEAT!A2:B559,{2},FALSE),VLOOKUP(E2337,SOTC_PORKMEAT!A2:B5441,{2},FALSE))), CUSTOMERS_PORKMEAT!A2:D951,{4},FALSE)</f>
      </c>
      <c r="W2337" s="1">
        <f>VLOOKUP(H2337,SKU_PORKMEAT!A2:D683,{4},FALSE)</f>
      </c>
      <c r="X2337" s="1">
        <v>12</v>
      </c>
      <c r="Y2337" t="s">
        <v>576</v>
      </c>
    </row>
    <row r="2338" spans="1:25" x14ac:dyDescent="0.25">
      <c r="A2338" s="1">
        <v>2024</v>
      </c>
      <c r="B2338" s="1" t="s">
        <v>24</v>
      </c>
      <c r="C2338" s="1" t="s">
        <v>6014</v>
      </c>
      <c r="D2338" s="1" t="s">
        <v>6155</v>
      </c>
      <c r="E2338" s="1">
        <v>2100125001</v>
      </c>
      <c r="F2338" s="1" t="s">
        <v>243</v>
      </c>
      <c r="G2338" t="s">
        <v>28</v>
      </c>
      <c r="H2338" s="1">
        <v>1000000001127</v>
      </c>
      <c r="I2338" s="1" t="s">
        <v>50</v>
      </c>
      <c r="J2338" s="1" t="s">
        <v>50</v>
      </c>
      <c r="K2338" s="6" t="s">
        <v>6156</v>
      </c>
      <c r="L2338" t="s">
        <v>13</v>
      </c>
      <c r="M2338" t="s">
        <v>28</v>
      </c>
      <c r="N2338" s="6" t="s">
        <v>6156</v>
      </c>
      <c r="O2338" t="s">
        <v>28</v>
      </c>
      <c r="P2338" t="s">
        <v>28</v>
      </c>
      <c r="Q2338" t="s">
        <v>28</v>
      </c>
      <c r="R2338" s="7" t="s">
        <v>6157</v>
      </c>
      <c r="S2338" s="8">
        <f>R2338/N2338 * -1</f>
      </c>
      <c r="T2338">
        <f>VLOOKUP(H2338,SKU_PORKMEAT!A2:D683,{3},FALSE)</f>
      </c>
      <c r="U2338" s="1">
        <f>VLOOKUP(UPPER(IF(IFERROR(VLOOKUP(E2338,SOTC_PORKMEAT!A2:B5441,{2},FALSE), TRUE)=TRUE, VLOOKUP(E2338,PICKUP_PORKMEAT!A2:B559,{2},FALSE),VLOOKUP(E2338,SOTC_PORKMEAT!A2:B5441,{2},FALSE))), CUSTOMERS_PORKMEAT!A2:C951,{3},FALSE)</f>
      </c>
      <c r="V2338" s="1">
        <f>VLOOKUP(UPPER(IF(IFERROR(VLOOKUP(E2338,SOTC_PORKMEAT!A2:B5441,{2},FALSE), TRUE)=TRUE, VLOOKUP(E2338,PICKUP_PORKMEAT!A2:B559,{2},FALSE),VLOOKUP(E2338,SOTC_PORKMEAT!A2:B5441,{2},FALSE))), CUSTOMERS_PORKMEAT!A2:D951,{4},FALSE)</f>
      </c>
      <c r="W2338" s="1">
        <f>VLOOKUP(H2338,SKU_PORKMEAT!A2:D683,{4},FALSE)</f>
      </c>
      <c r="X2338" s="1">
        <v>15</v>
      </c>
      <c r="Y2338" t="s">
        <v>243</v>
      </c>
    </row>
    <row r="2339" spans="1:25" x14ac:dyDescent="0.25">
      <c r="A2339" s="1">
        <v>2024</v>
      </c>
      <c r="B2339" s="1" t="s">
        <v>24</v>
      </c>
      <c r="C2339" s="1" t="s">
        <v>6014</v>
      </c>
      <c r="D2339" s="1" t="s">
        <v>6155</v>
      </c>
      <c r="E2339" s="1">
        <v>2100125001</v>
      </c>
      <c r="F2339" s="1" t="s">
        <v>243</v>
      </c>
      <c r="G2339" t="s">
        <v>28</v>
      </c>
      <c r="H2339" s="1">
        <v>1000000001357</v>
      </c>
      <c r="I2339" s="1" t="s">
        <v>246</v>
      </c>
      <c r="J2339" s="1" t="s">
        <v>246</v>
      </c>
      <c r="K2339" s="6" t="s">
        <v>6158</v>
      </c>
      <c r="L2339" t="s">
        <v>13</v>
      </c>
      <c r="M2339" t="s">
        <v>28</v>
      </c>
      <c r="N2339" s="6" t="s">
        <v>6158</v>
      </c>
      <c r="O2339" t="s">
        <v>28</v>
      </c>
      <c r="P2339" t="s">
        <v>28</v>
      </c>
      <c r="Q2339" t="s">
        <v>28</v>
      </c>
      <c r="R2339" s="7" t="s">
        <v>6159</v>
      </c>
      <c r="S2339" s="8">
        <f>R2339/N2339 * -1</f>
      </c>
      <c r="T2339">
        <f>VLOOKUP(H2339,SKU_PORKMEAT!A2:D683,{3},FALSE)</f>
      </c>
      <c r="U2339" s="1">
        <f>VLOOKUP(UPPER(IF(IFERROR(VLOOKUP(E2339,SOTC_PORKMEAT!A2:B5441,{2},FALSE), TRUE)=TRUE, VLOOKUP(E2339,PICKUP_PORKMEAT!A2:B559,{2},FALSE),VLOOKUP(E2339,SOTC_PORKMEAT!A2:B5441,{2},FALSE))), CUSTOMERS_PORKMEAT!A2:C951,{3},FALSE)</f>
      </c>
      <c r="V2339" s="1">
        <f>VLOOKUP(UPPER(IF(IFERROR(VLOOKUP(E2339,SOTC_PORKMEAT!A2:B5441,{2},FALSE), TRUE)=TRUE, VLOOKUP(E2339,PICKUP_PORKMEAT!A2:B559,{2},FALSE),VLOOKUP(E2339,SOTC_PORKMEAT!A2:B5441,{2},FALSE))), CUSTOMERS_PORKMEAT!A2:D951,{4},FALSE)</f>
      </c>
      <c r="W2339" s="1">
        <f>VLOOKUP(H2339,SKU_PORKMEAT!A2:D683,{4},FALSE)</f>
      </c>
      <c r="X2339" s="1">
        <v>15</v>
      </c>
      <c r="Y2339" t="s">
        <v>243</v>
      </c>
    </row>
    <row r="2340" spans="1:25" x14ac:dyDescent="0.25">
      <c r="A2340" s="1">
        <v>2024</v>
      </c>
      <c r="B2340" s="1" t="s">
        <v>24</v>
      </c>
      <c r="C2340" s="1" t="s">
        <v>47</v>
      </c>
      <c r="D2340" s="1" t="s">
        <v>6160</v>
      </c>
      <c r="E2340" s="1">
        <v>2100126528</v>
      </c>
      <c r="F2340" s="1">
        <f>VLOOKUP(UPPER(IF(IFERROR(VLOOKUP(E2340,SOTC_PORKMEAT!A2:B5441,{2},FALSE), TRUE)=TRUE, VLOOKUP(E2340,PICKUP_PORKMEAT!A2:B559,{2},FALSE),VLOOKUP(E2340,SOTC_PORKMEAT!A2:B5441,{2},FALSE))), CUSTOMERS_PORKMEAT!A2:B951,{2},FALSE)</f>
      </c>
      <c r="G2340" t="s">
        <v>28</v>
      </c>
      <c r="H2340" s="1">
        <v>1000000002290</v>
      </c>
      <c r="I2340" s="1" t="s">
        <v>692</v>
      </c>
      <c r="J2340" s="1" t="s">
        <v>692</v>
      </c>
      <c r="K2340" s="6" t="s">
        <v>6161</v>
      </c>
      <c r="L2340" t="s">
        <v>13</v>
      </c>
      <c r="M2340" t="s">
        <v>28</v>
      </c>
      <c r="N2340" s="6" t="s">
        <v>6161</v>
      </c>
      <c r="O2340" t="s">
        <v>28</v>
      </c>
      <c r="P2340" t="s">
        <v>28</v>
      </c>
      <c r="Q2340" t="s">
        <v>28</v>
      </c>
      <c r="R2340" s="7" t="s">
        <v>6162</v>
      </c>
      <c r="S2340" s="8">
        <f>R2340/N2340 * -1</f>
      </c>
      <c r="T2340">
        <f>VLOOKUP(H2340,SKU_PORKMEAT!A2:D683,{3},FALSE)</f>
      </c>
      <c r="U2340" s="1">
        <f>VLOOKUP(UPPER(IF(IFERROR(VLOOKUP(E2340,SOTC_PORKMEAT!A2:B5441,{2},FALSE), TRUE)=TRUE, VLOOKUP(E2340,PICKUP_PORKMEAT!A2:B559,{2},FALSE),VLOOKUP(E2340,SOTC_PORKMEAT!A2:B5441,{2},FALSE))), CUSTOMERS_PORKMEAT!A2:C951,{3},FALSE)</f>
      </c>
      <c r="V2340" s="1">
        <f>VLOOKUP(UPPER(IF(IFERROR(VLOOKUP(E2340,SOTC_PORKMEAT!A2:B5441,{2},FALSE), TRUE)=TRUE, VLOOKUP(E2340,PICKUP_PORKMEAT!A2:B559,{2},FALSE),VLOOKUP(E2340,SOTC_PORKMEAT!A2:B5441,{2},FALSE))), CUSTOMERS_PORKMEAT!A2:D951,{4},FALSE)</f>
      </c>
      <c r="W2340" s="1">
        <f>VLOOKUP(H2340,SKU_PORKMEAT!A2:D683,{4},FALSE)</f>
      </c>
      <c r="X2340" s="1">
        <v>20</v>
      </c>
      <c r="Y2340" t="s">
        <v>256</v>
      </c>
    </row>
    <row r="2341" spans="1:25" x14ac:dyDescent="0.25">
      <c r="A2341" s="1">
        <v>2024</v>
      </c>
      <c r="B2341" s="1" t="s">
        <v>24</v>
      </c>
      <c r="C2341" s="1" t="s">
        <v>6014</v>
      </c>
      <c r="D2341" s="1" t="s">
        <v>6163</v>
      </c>
      <c r="E2341" s="1">
        <v>2100124955</v>
      </c>
      <c r="F2341" s="1">
        <f>VLOOKUP(UPPER(IF(IFERROR(VLOOKUP(E2341,SOTC_PORKMEAT!A2:B5441,{2},FALSE), TRUE)=TRUE, VLOOKUP(E2341,PICKUP_PORKMEAT!A2:B559,{2},FALSE),VLOOKUP(E2341,SOTC_PORKMEAT!A2:B5441,{2},FALSE))), CUSTOMERS_PORKMEAT!A2:B951,{2},FALSE)</f>
      </c>
      <c r="G2341" t="s">
        <v>28</v>
      </c>
      <c r="H2341" s="1">
        <v>1000000001128</v>
      </c>
      <c r="I2341" s="1" t="s">
        <v>73</v>
      </c>
      <c r="J2341" s="1" t="s">
        <v>73</v>
      </c>
      <c r="K2341" s="6" t="s">
        <v>6164</v>
      </c>
      <c r="L2341" t="s">
        <v>13</v>
      </c>
      <c r="M2341" t="s">
        <v>28</v>
      </c>
      <c r="N2341" s="6" t="s">
        <v>6164</v>
      </c>
      <c r="O2341" t="s">
        <v>28</v>
      </c>
      <c r="P2341" t="s">
        <v>28</v>
      </c>
      <c r="Q2341" t="s">
        <v>28</v>
      </c>
      <c r="R2341" s="7" t="s">
        <v>6165</v>
      </c>
      <c r="S2341" s="8">
        <f>R2341/N2341 * -1</f>
      </c>
      <c r="T2341">
        <f>VLOOKUP(H2341,SKU_PORKMEAT!A2:D683,{3},FALSE)</f>
      </c>
      <c r="U2341" s="1">
        <f>VLOOKUP(UPPER(IF(IFERROR(VLOOKUP(E2341,SOTC_PORKMEAT!A2:B5441,{2},FALSE), TRUE)=TRUE, VLOOKUP(E2341,PICKUP_PORKMEAT!A2:B559,{2},FALSE),VLOOKUP(E2341,SOTC_PORKMEAT!A2:B5441,{2},FALSE))), CUSTOMERS_PORKMEAT!A2:C951,{3},FALSE)</f>
      </c>
      <c r="V2341" s="1">
        <f>VLOOKUP(UPPER(IF(IFERROR(VLOOKUP(E2341,SOTC_PORKMEAT!A2:B5441,{2},FALSE), TRUE)=TRUE, VLOOKUP(E2341,PICKUP_PORKMEAT!A2:B559,{2},FALSE),VLOOKUP(E2341,SOTC_PORKMEAT!A2:B5441,{2},FALSE))), CUSTOMERS_PORKMEAT!A2:D951,{4},FALSE)</f>
      </c>
      <c r="W2341" s="1">
        <f>VLOOKUP(H2341,SKU_PORKMEAT!A2:D683,{4},FALSE)</f>
      </c>
      <c r="X2341" s="1">
        <v>15</v>
      </c>
      <c r="Y2341" t="s">
        <v>256</v>
      </c>
    </row>
    <row r="2342" spans="1:25" x14ac:dyDescent="0.25">
      <c r="A2342" s="1">
        <v>2024</v>
      </c>
      <c r="B2342" s="1" t="s">
        <v>24</v>
      </c>
      <c r="C2342" s="1" t="s">
        <v>4168</v>
      </c>
      <c r="D2342" s="1" t="s">
        <v>6166</v>
      </c>
      <c r="E2342" s="1">
        <v>2100124872</v>
      </c>
      <c r="F2342" s="1" t="s">
        <v>243</v>
      </c>
      <c r="G2342" t="s">
        <v>28</v>
      </c>
      <c r="H2342" s="1">
        <v>1000000001127</v>
      </c>
      <c r="I2342" s="1" t="s">
        <v>50</v>
      </c>
      <c r="J2342" s="1" t="s">
        <v>50</v>
      </c>
      <c r="K2342" s="6" t="s">
        <v>3637</v>
      </c>
      <c r="L2342" t="s">
        <v>13</v>
      </c>
      <c r="M2342" t="s">
        <v>28</v>
      </c>
      <c r="N2342" s="6" t="s">
        <v>3637</v>
      </c>
      <c r="O2342" t="s">
        <v>28</v>
      </c>
      <c r="P2342" t="s">
        <v>28</v>
      </c>
      <c r="Q2342" t="s">
        <v>28</v>
      </c>
      <c r="R2342" s="7" t="s">
        <v>6167</v>
      </c>
      <c r="S2342" s="8">
        <f>R2342/N2342 * -1</f>
      </c>
      <c r="T2342">
        <f>VLOOKUP(H2342,SKU_PORKMEAT!A2:D683,{3},FALSE)</f>
      </c>
      <c r="U2342" s="1">
        <f>VLOOKUP(UPPER(IF(IFERROR(VLOOKUP(E2342,SOTC_PORKMEAT!A2:B5441,{2},FALSE), TRUE)=TRUE, VLOOKUP(E2342,PICKUP_PORKMEAT!A2:B559,{2},FALSE),VLOOKUP(E2342,SOTC_PORKMEAT!A2:B5441,{2},FALSE))), CUSTOMERS_PORKMEAT!A2:C951,{3},FALSE)</f>
      </c>
      <c r="V2342" s="1">
        <f>VLOOKUP(UPPER(IF(IFERROR(VLOOKUP(E2342,SOTC_PORKMEAT!A2:B5441,{2},FALSE), TRUE)=TRUE, VLOOKUP(E2342,PICKUP_PORKMEAT!A2:B559,{2},FALSE),VLOOKUP(E2342,SOTC_PORKMEAT!A2:B5441,{2},FALSE))), CUSTOMERS_PORKMEAT!A2:D951,{4},FALSE)</f>
      </c>
      <c r="W2342" s="1">
        <f>VLOOKUP(H2342,SKU_PORKMEAT!A2:D683,{4},FALSE)</f>
      </c>
      <c r="X2342" s="1">
        <v>15</v>
      </c>
      <c r="Y2342" t="s">
        <v>243</v>
      </c>
    </row>
    <row r="2343" spans="1:25" x14ac:dyDescent="0.25">
      <c r="A2343" s="1">
        <v>2024</v>
      </c>
      <c r="B2343" s="1" t="s">
        <v>24</v>
      </c>
      <c r="C2343" s="1" t="s">
        <v>4168</v>
      </c>
      <c r="D2343" s="1" t="s">
        <v>6166</v>
      </c>
      <c r="E2343" s="1">
        <v>2100124872</v>
      </c>
      <c r="F2343" s="1" t="s">
        <v>243</v>
      </c>
      <c r="G2343" t="s">
        <v>28</v>
      </c>
      <c r="H2343" s="1">
        <v>1000000001357</v>
      </c>
      <c r="I2343" s="1" t="s">
        <v>246</v>
      </c>
      <c r="J2343" s="1" t="s">
        <v>246</v>
      </c>
      <c r="K2343" s="6" t="s">
        <v>6168</v>
      </c>
      <c r="L2343" t="s">
        <v>13</v>
      </c>
      <c r="M2343" t="s">
        <v>28</v>
      </c>
      <c r="N2343" s="6" t="s">
        <v>6168</v>
      </c>
      <c r="O2343" t="s">
        <v>28</v>
      </c>
      <c r="P2343" t="s">
        <v>28</v>
      </c>
      <c r="Q2343" t="s">
        <v>28</v>
      </c>
      <c r="R2343" s="7" t="s">
        <v>6169</v>
      </c>
      <c r="S2343" s="8">
        <f>R2343/N2343 * -1</f>
      </c>
      <c r="T2343">
        <f>VLOOKUP(H2343,SKU_PORKMEAT!A2:D683,{3},FALSE)</f>
      </c>
      <c r="U2343" s="1">
        <f>VLOOKUP(UPPER(IF(IFERROR(VLOOKUP(E2343,SOTC_PORKMEAT!A2:B5441,{2},FALSE), TRUE)=TRUE, VLOOKUP(E2343,PICKUP_PORKMEAT!A2:B559,{2},FALSE),VLOOKUP(E2343,SOTC_PORKMEAT!A2:B5441,{2},FALSE))), CUSTOMERS_PORKMEAT!A2:C951,{3},FALSE)</f>
      </c>
      <c r="V2343" s="1">
        <f>VLOOKUP(UPPER(IF(IFERROR(VLOOKUP(E2343,SOTC_PORKMEAT!A2:B5441,{2},FALSE), TRUE)=TRUE, VLOOKUP(E2343,PICKUP_PORKMEAT!A2:B559,{2},FALSE),VLOOKUP(E2343,SOTC_PORKMEAT!A2:B5441,{2},FALSE))), CUSTOMERS_PORKMEAT!A2:D951,{4},FALSE)</f>
      </c>
      <c r="W2343" s="1">
        <f>VLOOKUP(H2343,SKU_PORKMEAT!A2:D683,{4},FALSE)</f>
      </c>
      <c r="X2343" s="1">
        <v>15</v>
      </c>
      <c r="Y2343" t="s">
        <v>243</v>
      </c>
    </row>
    <row r="2344" spans="1:25" x14ac:dyDescent="0.25">
      <c r="A2344" s="1">
        <v>2024</v>
      </c>
      <c r="B2344" s="1" t="s">
        <v>24</v>
      </c>
      <c r="C2344" s="1" t="s">
        <v>4168</v>
      </c>
      <c r="D2344" s="1" t="s">
        <v>6170</v>
      </c>
      <c r="E2344" s="1">
        <v>2100124816</v>
      </c>
      <c r="F2344" s="1" t="s">
        <v>714</v>
      </c>
      <c r="G2344" t="s">
        <v>28</v>
      </c>
      <c r="H2344" s="1">
        <v>1000000001204</v>
      </c>
      <c r="I2344" s="1" t="s">
        <v>718</v>
      </c>
      <c r="J2344" s="1" t="s">
        <v>718</v>
      </c>
      <c r="K2344" s="6" t="s">
        <v>6171</v>
      </c>
      <c r="L2344" t="s">
        <v>13</v>
      </c>
      <c r="M2344" t="s">
        <v>28</v>
      </c>
      <c r="N2344" s="6" t="s">
        <v>6171</v>
      </c>
      <c r="O2344" t="s">
        <v>28</v>
      </c>
      <c r="P2344" t="s">
        <v>28</v>
      </c>
      <c r="Q2344" t="s">
        <v>28</v>
      </c>
      <c r="R2344" s="7" t="s">
        <v>6172</v>
      </c>
      <c r="S2344" s="8">
        <f>R2344/N2344 * -1</f>
      </c>
      <c r="T2344">
        <f>VLOOKUP(H2344,SKU_PORKMEAT!A2:D683,{3},FALSE)</f>
      </c>
      <c r="U2344" s="1">
        <f>VLOOKUP(UPPER(IF(IFERROR(VLOOKUP(E2344,SOTC_PORKMEAT!A2:B5441,{2},FALSE), TRUE)=TRUE, VLOOKUP(E2344,PICKUP_PORKMEAT!A2:B559,{2},FALSE),VLOOKUP(E2344,SOTC_PORKMEAT!A2:B5441,{2},FALSE))), CUSTOMERS_PORKMEAT!A2:C951,{3},FALSE)</f>
      </c>
      <c r="V2344" s="1">
        <f>VLOOKUP(UPPER(IF(IFERROR(VLOOKUP(E2344,SOTC_PORKMEAT!A2:B5441,{2},FALSE), TRUE)=TRUE, VLOOKUP(E2344,PICKUP_PORKMEAT!A2:B559,{2},FALSE),VLOOKUP(E2344,SOTC_PORKMEAT!A2:B5441,{2},FALSE))), CUSTOMERS_PORKMEAT!A2:D951,{4},FALSE)</f>
      </c>
      <c r="W2344" s="1">
        <f>VLOOKUP(H2344,SKU_PORKMEAT!A2:D683,{4},FALSE)</f>
      </c>
      <c r="X2344" s="1">
        <v>12</v>
      </c>
      <c r="Y2344" t="s">
        <v>714</v>
      </c>
    </row>
    <row r="2345" spans="1:25" x14ac:dyDescent="0.25">
      <c r="A2345" s="1">
        <v>2024</v>
      </c>
      <c r="B2345" s="1" t="s">
        <v>24</v>
      </c>
      <c r="C2345" s="1" t="s">
        <v>6014</v>
      </c>
      <c r="D2345" s="1" t="s">
        <v>6173</v>
      </c>
      <c r="E2345" s="1">
        <v>2100124985</v>
      </c>
      <c r="F2345" s="1" t="s">
        <v>135</v>
      </c>
      <c r="G2345" t="s">
        <v>28</v>
      </c>
      <c r="H2345" s="1">
        <v>1000000001127</v>
      </c>
      <c r="I2345" s="1" t="s">
        <v>50</v>
      </c>
      <c r="J2345" s="1" t="s">
        <v>50</v>
      </c>
      <c r="K2345" s="6" t="s">
        <v>2312</v>
      </c>
      <c r="L2345" t="s">
        <v>13</v>
      </c>
      <c r="M2345" t="s">
        <v>28</v>
      </c>
      <c r="N2345" s="6" t="s">
        <v>2312</v>
      </c>
      <c r="O2345" t="s">
        <v>28</v>
      </c>
      <c r="P2345" t="s">
        <v>28</v>
      </c>
      <c r="Q2345" t="s">
        <v>28</v>
      </c>
      <c r="R2345" s="7" t="s">
        <v>6174</v>
      </c>
      <c r="S2345" s="8">
        <f>R2345/N2345 * -1</f>
      </c>
      <c r="T2345">
        <f>VLOOKUP(H2345,SKU_PORKMEAT!A2:D683,{3},FALSE)</f>
      </c>
      <c r="U2345" s="1">
        <f>VLOOKUP(UPPER(IF(IFERROR(VLOOKUP(E2345,SOTC_PORKMEAT!A2:B5441,{2},FALSE), TRUE)=TRUE, VLOOKUP(E2345,PICKUP_PORKMEAT!A2:B559,{2},FALSE),VLOOKUP(E2345,SOTC_PORKMEAT!A2:B5441,{2},FALSE))), CUSTOMERS_PORKMEAT!A2:C951,{3},FALSE)</f>
      </c>
      <c r="V2345" s="1">
        <f>VLOOKUP(UPPER(IF(IFERROR(VLOOKUP(E2345,SOTC_PORKMEAT!A2:B5441,{2},FALSE), TRUE)=TRUE, VLOOKUP(E2345,PICKUP_PORKMEAT!A2:B559,{2},FALSE),VLOOKUP(E2345,SOTC_PORKMEAT!A2:B5441,{2},FALSE))), CUSTOMERS_PORKMEAT!A2:D951,{4},FALSE)</f>
      </c>
      <c r="W2345" s="1">
        <f>VLOOKUP(H2345,SKU_PORKMEAT!A2:D683,{4},FALSE)</f>
      </c>
      <c r="X2345" s="1">
        <v>15</v>
      </c>
      <c r="Y2345" t="s">
        <v>135</v>
      </c>
    </row>
    <row r="2346" spans="1:25" x14ac:dyDescent="0.25">
      <c r="A2346" s="1">
        <v>2024</v>
      </c>
      <c r="B2346" s="1" t="s">
        <v>24</v>
      </c>
      <c r="C2346" s="1" t="s">
        <v>4168</v>
      </c>
      <c r="D2346" s="1" t="s">
        <v>6175</v>
      </c>
      <c r="E2346" s="1">
        <v>2100124820</v>
      </c>
      <c r="F2346" s="1" t="s">
        <v>139</v>
      </c>
      <c r="G2346" t="s">
        <v>28</v>
      </c>
      <c r="H2346" s="1">
        <v>1000000000730</v>
      </c>
      <c r="I2346" s="1" t="s">
        <v>313</v>
      </c>
      <c r="J2346" s="1" t="s">
        <v>313</v>
      </c>
      <c r="K2346" s="6" t="s">
        <v>6176</v>
      </c>
      <c r="L2346" t="s">
        <v>13</v>
      </c>
      <c r="M2346" t="s">
        <v>28</v>
      </c>
      <c r="N2346" s="6" t="s">
        <v>6176</v>
      </c>
      <c r="O2346" t="s">
        <v>28</v>
      </c>
      <c r="P2346" t="s">
        <v>28</v>
      </c>
      <c r="Q2346" t="s">
        <v>28</v>
      </c>
      <c r="R2346" s="7" t="s">
        <v>6177</v>
      </c>
      <c r="S2346" s="8">
        <f>R2346/N2346 * -1</f>
      </c>
      <c r="T2346">
        <f>VLOOKUP(H2346,SKU_PORKMEAT!A2:D683,{3},FALSE)</f>
      </c>
      <c r="U2346" s="1">
        <f>VLOOKUP(UPPER(IF(IFERROR(VLOOKUP(E2346,SOTC_PORKMEAT!A2:B5441,{2},FALSE), TRUE)=TRUE, VLOOKUP(E2346,PICKUP_PORKMEAT!A2:B559,{2},FALSE),VLOOKUP(E2346,SOTC_PORKMEAT!A2:B5441,{2},FALSE))), CUSTOMERS_PORKMEAT!A2:C951,{3},FALSE)</f>
      </c>
      <c r="V2346" s="1">
        <f>VLOOKUP(UPPER(IF(IFERROR(VLOOKUP(E2346,SOTC_PORKMEAT!A2:B5441,{2},FALSE), TRUE)=TRUE, VLOOKUP(E2346,PICKUP_PORKMEAT!A2:B559,{2},FALSE),VLOOKUP(E2346,SOTC_PORKMEAT!A2:B5441,{2},FALSE))), CUSTOMERS_PORKMEAT!A2:D951,{4},FALSE)</f>
      </c>
      <c r="W2346" s="1">
        <f>VLOOKUP(H2346,SKU_PORKMEAT!A2:D683,{4},FALSE)</f>
      </c>
      <c r="X2346" s="1">
        <v>12</v>
      </c>
      <c r="Y2346" t="s">
        <v>139</v>
      </c>
    </row>
    <row r="2347" spans="1:25" x14ac:dyDescent="0.25">
      <c r="A2347" s="1">
        <v>2024</v>
      </c>
      <c r="B2347" s="1" t="s">
        <v>24</v>
      </c>
      <c r="C2347" s="1" t="s">
        <v>6014</v>
      </c>
      <c r="D2347" s="1" t="s">
        <v>6178</v>
      </c>
      <c r="E2347" s="1">
        <v>2100124987</v>
      </c>
      <c r="F2347" s="1" t="s">
        <v>177</v>
      </c>
      <c r="G2347" t="s">
        <v>28</v>
      </c>
      <c r="H2347" s="1">
        <v>1000000001127</v>
      </c>
      <c r="I2347" s="1" t="s">
        <v>50</v>
      </c>
      <c r="J2347" s="1" t="s">
        <v>50</v>
      </c>
      <c r="K2347" s="6" t="s">
        <v>6179</v>
      </c>
      <c r="L2347" t="s">
        <v>13</v>
      </c>
      <c r="M2347" t="s">
        <v>28</v>
      </c>
      <c r="N2347" s="6" t="s">
        <v>6179</v>
      </c>
      <c r="O2347" t="s">
        <v>28</v>
      </c>
      <c r="P2347" t="s">
        <v>28</v>
      </c>
      <c r="Q2347" t="s">
        <v>28</v>
      </c>
      <c r="R2347" s="7" t="s">
        <v>6180</v>
      </c>
      <c r="S2347" s="8">
        <f>R2347/N2347 * -1</f>
      </c>
      <c r="T2347">
        <f>VLOOKUP(H2347,SKU_PORKMEAT!A2:D683,{3},FALSE)</f>
      </c>
      <c r="U2347" s="1">
        <f>VLOOKUP(UPPER(IF(IFERROR(VLOOKUP(E2347,SOTC_PORKMEAT!A2:B5441,{2},FALSE), TRUE)=TRUE, VLOOKUP(E2347,PICKUP_PORKMEAT!A2:B559,{2},FALSE),VLOOKUP(E2347,SOTC_PORKMEAT!A2:B5441,{2},FALSE))), CUSTOMERS_PORKMEAT!A2:C951,{3},FALSE)</f>
      </c>
      <c r="V2347" s="1">
        <f>VLOOKUP(UPPER(IF(IFERROR(VLOOKUP(E2347,SOTC_PORKMEAT!A2:B5441,{2},FALSE), TRUE)=TRUE, VLOOKUP(E2347,PICKUP_PORKMEAT!A2:B559,{2},FALSE),VLOOKUP(E2347,SOTC_PORKMEAT!A2:B5441,{2},FALSE))), CUSTOMERS_PORKMEAT!A2:D951,{4},FALSE)</f>
      </c>
      <c r="W2347" s="1">
        <f>VLOOKUP(H2347,SKU_PORKMEAT!A2:D683,{4},FALSE)</f>
      </c>
      <c r="X2347" s="1">
        <v>15</v>
      </c>
      <c r="Y2347" t="s">
        <v>177</v>
      </c>
    </row>
    <row r="2348" spans="1:25" x14ac:dyDescent="0.25">
      <c r="A2348" s="1">
        <v>2024</v>
      </c>
      <c r="B2348" s="1" t="s">
        <v>24</v>
      </c>
      <c r="C2348" s="1" t="s">
        <v>6014</v>
      </c>
      <c r="D2348" s="1" t="s">
        <v>6181</v>
      </c>
      <c r="E2348" s="1">
        <v>2100125534</v>
      </c>
      <c r="F2348" s="1" t="s">
        <v>177</v>
      </c>
      <c r="G2348" t="s">
        <v>28</v>
      </c>
      <c r="H2348" s="1">
        <v>1000000001127</v>
      </c>
      <c r="I2348" s="1" t="s">
        <v>50</v>
      </c>
      <c r="J2348" s="1" t="s">
        <v>50</v>
      </c>
      <c r="K2348" s="6" t="s">
        <v>6182</v>
      </c>
      <c r="L2348" t="s">
        <v>13</v>
      </c>
      <c r="M2348" t="s">
        <v>28</v>
      </c>
      <c r="N2348" s="6" t="s">
        <v>6182</v>
      </c>
      <c r="O2348" t="s">
        <v>28</v>
      </c>
      <c r="P2348" t="s">
        <v>28</v>
      </c>
      <c r="Q2348" t="s">
        <v>28</v>
      </c>
      <c r="R2348" s="7" t="s">
        <v>6183</v>
      </c>
      <c r="S2348" s="8">
        <f>R2348/N2348 * -1</f>
      </c>
      <c r="T2348">
        <f>VLOOKUP(H2348,SKU_PORKMEAT!A2:D683,{3},FALSE)</f>
      </c>
      <c r="U2348" s="1">
        <f>VLOOKUP(UPPER(IF(IFERROR(VLOOKUP(E2348,SOTC_PORKMEAT!A2:B5441,{2},FALSE), TRUE)=TRUE, VLOOKUP(E2348,PICKUP_PORKMEAT!A2:B559,{2},FALSE),VLOOKUP(E2348,SOTC_PORKMEAT!A2:B5441,{2},FALSE))), CUSTOMERS_PORKMEAT!A2:C951,{3},FALSE)</f>
      </c>
      <c r="V2348" s="1">
        <f>VLOOKUP(UPPER(IF(IFERROR(VLOOKUP(E2348,SOTC_PORKMEAT!A2:B5441,{2},FALSE), TRUE)=TRUE, VLOOKUP(E2348,PICKUP_PORKMEAT!A2:B559,{2},FALSE),VLOOKUP(E2348,SOTC_PORKMEAT!A2:B5441,{2},FALSE))), CUSTOMERS_PORKMEAT!A2:D951,{4},FALSE)</f>
      </c>
      <c r="W2348" s="1">
        <f>VLOOKUP(H2348,SKU_PORKMEAT!A2:D683,{4},FALSE)</f>
      </c>
      <c r="X2348" s="1">
        <v>15</v>
      </c>
      <c r="Y2348" t="s">
        <v>177</v>
      </c>
    </row>
    <row r="2349" spans="1:25" x14ac:dyDescent="0.25">
      <c r="A2349" s="1">
        <v>2024</v>
      </c>
      <c r="B2349" s="1" t="s">
        <v>24</v>
      </c>
      <c r="C2349" s="1" t="s">
        <v>6014</v>
      </c>
      <c r="D2349" s="1" t="s">
        <v>6184</v>
      </c>
      <c r="E2349" s="1">
        <v>2100125002</v>
      </c>
      <c r="F2349" s="1" t="s">
        <v>177</v>
      </c>
      <c r="G2349" t="s">
        <v>28</v>
      </c>
      <c r="H2349" s="1">
        <v>1000000001127</v>
      </c>
      <c r="I2349" s="1" t="s">
        <v>50</v>
      </c>
      <c r="J2349" s="1" t="s">
        <v>50</v>
      </c>
      <c r="K2349" s="6" t="s">
        <v>6185</v>
      </c>
      <c r="L2349" t="s">
        <v>13</v>
      </c>
      <c r="M2349" t="s">
        <v>28</v>
      </c>
      <c r="N2349" s="6" t="s">
        <v>6185</v>
      </c>
      <c r="O2349" t="s">
        <v>28</v>
      </c>
      <c r="P2349" t="s">
        <v>28</v>
      </c>
      <c r="Q2349" t="s">
        <v>28</v>
      </c>
      <c r="R2349" s="7" t="s">
        <v>6186</v>
      </c>
      <c r="S2349" s="8">
        <f>R2349/N2349 * -1</f>
      </c>
      <c r="T2349">
        <f>VLOOKUP(H2349,SKU_PORKMEAT!A2:D683,{3},FALSE)</f>
      </c>
      <c r="U2349" s="1">
        <f>VLOOKUP(UPPER(IF(IFERROR(VLOOKUP(E2349,SOTC_PORKMEAT!A2:B5441,{2},FALSE), TRUE)=TRUE, VLOOKUP(E2349,PICKUP_PORKMEAT!A2:B559,{2},FALSE),VLOOKUP(E2349,SOTC_PORKMEAT!A2:B5441,{2},FALSE))), CUSTOMERS_PORKMEAT!A2:C951,{3},FALSE)</f>
      </c>
      <c r="V2349" s="1">
        <f>VLOOKUP(UPPER(IF(IFERROR(VLOOKUP(E2349,SOTC_PORKMEAT!A2:B5441,{2},FALSE), TRUE)=TRUE, VLOOKUP(E2349,PICKUP_PORKMEAT!A2:B559,{2},FALSE),VLOOKUP(E2349,SOTC_PORKMEAT!A2:B5441,{2},FALSE))), CUSTOMERS_PORKMEAT!A2:D951,{4},FALSE)</f>
      </c>
      <c r="W2349" s="1">
        <f>VLOOKUP(H2349,SKU_PORKMEAT!A2:D683,{4},FALSE)</f>
      </c>
      <c r="X2349" s="1">
        <v>15</v>
      </c>
      <c r="Y2349" t="s">
        <v>177</v>
      </c>
    </row>
    <row r="2350" spans="1:25" x14ac:dyDescent="0.25">
      <c r="A2350" s="1">
        <v>2024</v>
      </c>
      <c r="B2350" s="1" t="s">
        <v>24</v>
      </c>
      <c r="C2350" s="1" t="s">
        <v>6014</v>
      </c>
      <c r="D2350" s="1" t="s">
        <v>6187</v>
      </c>
      <c r="E2350" s="1">
        <v>2100125003</v>
      </c>
      <c r="F2350" s="1" t="s">
        <v>177</v>
      </c>
      <c r="G2350" t="s">
        <v>28</v>
      </c>
      <c r="H2350" s="1">
        <v>1000000001127</v>
      </c>
      <c r="I2350" s="1" t="s">
        <v>50</v>
      </c>
      <c r="J2350" s="1" t="s">
        <v>50</v>
      </c>
      <c r="K2350" s="6" t="s">
        <v>6188</v>
      </c>
      <c r="L2350" t="s">
        <v>13</v>
      </c>
      <c r="M2350" t="s">
        <v>28</v>
      </c>
      <c r="N2350" s="6" t="s">
        <v>6188</v>
      </c>
      <c r="O2350" t="s">
        <v>28</v>
      </c>
      <c r="P2350" t="s">
        <v>28</v>
      </c>
      <c r="Q2350" t="s">
        <v>28</v>
      </c>
      <c r="R2350" s="7" t="s">
        <v>6189</v>
      </c>
      <c r="S2350" s="8">
        <f>R2350/N2350 * -1</f>
      </c>
      <c r="T2350">
        <f>VLOOKUP(H2350,SKU_PORKMEAT!A2:D683,{3},FALSE)</f>
      </c>
      <c r="U2350" s="1">
        <f>VLOOKUP(UPPER(IF(IFERROR(VLOOKUP(E2350,SOTC_PORKMEAT!A2:B5441,{2},FALSE), TRUE)=TRUE, VLOOKUP(E2350,PICKUP_PORKMEAT!A2:B559,{2},FALSE),VLOOKUP(E2350,SOTC_PORKMEAT!A2:B5441,{2},FALSE))), CUSTOMERS_PORKMEAT!A2:C951,{3},FALSE)</f>
      </c>
      <c r="V2350" s="1">
        <f>VLOOKUP(UPPER(IF(IFERROR(VLOOKUP(E2350,SOTC_PORKMEAT!A2:B5441,{2},FALSE), TRUE)=TRUE, VLOOKUP(E2350,PICKUP_PORKMEAT!A2:B559,{2},FALSE),VLOOKUP(E2350,SOTC_PORKMEAT!A2:B5441,{2},FALSE))), CUSTOMERS_PORKMEAT!A2:D951,{4},FALSE)</f>
      </c>
      <c r="W2350" s="1">
        <f>VLOOKUP(H2350,SKU_PORKMEAT!A2:D683,{4},FALSE)</f>
      </c>
      <c r="X2350" s="1">
        <v>15</v>
      </c>
      <c r="Y2350" t="s">
        <v>177</v>
      </c>
    </row>
    <row r="2351" spans="1:25" x14ac:dyDescent="0.25">
      <c r="A2351" s="1">
        <v>2024</v>
      </c>
      <c r="B2351" s="1" t="s">
        <v>24</v>
      </c>
      <c r="C2351" s="1" t="s">
        <v>6014</v>
      </c>
      <c r="D2351" s="1" t="s">
        <v>6190</v>
      </c>
      <c r="E2351" s="1">
        <v>2100125004</v>
      </c>
      <c r="F2351" s="1" t="s">
        <v>177</v>
      </c>
      <c r="G2351" t="s">
        <v>28</v>
      </c>
      <c r="H2351" s="1">
        <v>1000000001127</v>
      </c>
      <c r="I2351" s="1" t="s">
        <v>50</v>
      </c>
      <c r="J2351" s="1" t="s">
        <v>50</v>
      </c>
      <c r="K2351" s="6" t="s">
        <v>5639</v>
      </c>
      <c r="L2351" t="s">
        <v>13</v>
      </c>
      <c r="M2351" t="s">
        <v>28</v>
      </c>
      <c r="N2351" s="6" t="s">
        <v>5639</v>
      </c>
      <c r="O2351" t="s">
        <v>28</v>
      </c>
      <c r="P2351" t="s">
        <v>28</v>
      </c>
      <c r="Q2351" t="s">
        <v>28</v>
      </c>
      <c r="R2351" s="7" t="s">
        <v>6191</v>
      </c>
      <c r="S2351" s="8">
        <f>R2351/N2351 * -1</f>
      </c>
      <c r="T2351">
        <f>VLOOKUP(H2351,SKU_PORKMEAT!A2:D683,{3},FALSE)</f>
      </c>
      <c r="U2351" s="1">
        <f>VLOOKUP(UPPER(IF(IFERROR(VLOOKUP(E2351,SOTC_PORKMEAT!A2:B5441,{2},FALSE), TRUE)=TRUE, VLOOKUP(E2351,PICKUP_PORKMEAT!A2:B559,{2},FALSE),VLOOKUP(E2351,SOTC_PORKMEAT!A2:B5441,{2},FALSE))), CUSTOMERS_PORKMEAT!A2:C951,{3},FALSE)</f>
      </c>
      <c r="V2351" s="1">
        <f>VLOOKUP(UPPER(IF(IFERROR(VLOOKUP(E2351,SOTC_PORKMEAT!A2:B5441,{2},FALSE), TRUE)=TRUE, VLOOKUP(E2351,PICKUP_PORKMEAT!A2:B559,{2},FALSE),VLOOKUP(E2351,SOTC_PORKMEAT!A2:B5441,{2},FALSE))), CUSTOMERS_PORKMEAT!A2:D951,{4},FALSE)</f>
      </c>
      <c r="W2351" s="1">
        <f>VLOOKUP(H2351,SKU_PORKMEAT!A2:D683,{4},FALSE)</f>
      </c>
      <c r="X2351" s="1">
        <v>15</v>
      </c>
      <c r="Y2351" t="s">
        <v>177</v>
      </c>
    </row>
    <row r="2352" spans="1:25" x14ac:dyDescent="0.25">
      <c r="A2352" s="1">
        <v>2024</v>
      </c>
      <c r="B2352" s="1" t="s">
        <v>24</v>
      </c>
      <c r="C2352" s="1" t="s">
        <v>6014</v>
      </c>
      <c r="D2352" s="1" t="s">
        <v>6192</v>
      </c>
      <c r="E2352" s="1">
        <v>2100125005</v>
      </c>
      <c r="F2352" s="1" t="s">
        <v>177</v>
      </c>
      <c r="G2352" t="s">
        <v>28</v>
      </c>
      <c r="H2352" s="1">
        <v>1000000001127</v>
      </c>
      <c r="I2352" s="1" t="s">
        <v>50</v>
      </c>
      <c r="J2352" s="1" t="s">
        <v>50</v>
      </c>
      <c r="K2352" s="6" t="s">
        <v>6193</v>
      </c>
      <c r="L2352" t="s">
        <v>13</v>
      </c>
      <c r="M2352" t="s">
        <v>28</v>
      </c>
      <c r="N2352" s="6" t="s">
        <v>6193</v>
      </c>
      <c r="O2352" t="s">
        <v>28</v>
      </c>
      <c r="P2352" t="s">
        <v>28</v>
      </c>
      <c r="Q2352" t="s">
        <v>28</v>
      </c>
      <c r="R2352" s="7" t="s">
        <v>6194</v>
      </c>
      <c r="S2352" s="8">
        <f>R2352/N2352 * -1</f>
      </c>
      <c r="T2352">
        <f>VLOOKUP(H2352,SKU_PORKMEAT!A2:D683,{3},FALSE)</f>
      </c>
      <c r="U2352" s="1">
        <f>VLOOKUP(UPPER(IF(IFERROR(VLOOKUP(E2352,SOTC_PORKMEAT!A2:B5441,{2},FALSE), TRUE)=TRUE, VLOOKUP(E2352,PICKUP_PORKMEAT!A2:B559,{2},FALSE),VLOOKUP(E2352,SOTC_PORKMEAT!A2:B5441,{2},FALSE))), CUSTOMERS_PORKMEAT!A2:C951,{3},FALSE)</f>
      </c>
      <c r="V2352" s="1">
        <f>VLOOKUP(UPPER(IF(IFERROR(VLOOKUP(E2352,SOTC_PORKMEAT!A2:B5441,{2},FALSE), TRUE)=TRUE, VLOOKUP(E2352,PICKUP_PORKMEAT!A2:B559,{2},FALSE),VLOOKUP(E2352,SOTC_PORKMEAT!A2:B5441,{2},FALSE))), CUSTOMERS_PORKMEAT!A2:D951,{4},FALSE)</f>
      </c>
      <c r="W2352" s="1">
        <f>VLOOKUP(H2352,SKU_PORKMEAT!A2:D683,{4},FALSE)</f>
      </c>
      <c r="X2352" s="1">
        <v>15</v>
      </c>
      <c r="Y2352" t="s">
        <v>177</v>
      </c>
    </row>
    <row r="2353" spans="1:25" x14ac:dyDescent="0.25">
      <c r="A2353" s="1">
        <v>2024</v>
      </c>
      <c r="B2353" s="1" t="s">
        <v>24</v>
      </c>
      <c r="C2353" s="1" t="s">
        <v>6014</v>
      </c>
      <c r="D2353" s="1" t="s">
        <v>6195</v>
      </c>
      <c r="E2353" s="1">
        <v>2100125008</v>
      </c>
      <c r="F2353" s="1" t="s">
        <v>177</v>
      </c>
      <c r="G2353" t="s">
        <v>28</v>
      </c>
      <c r="H2353" s="1">
        <v>1000000001127</v>
      </c>
      <c r="I2353" s="1" t="s">
        <v>50</v>
      </c>
      <c r="J2353" s="1" t="s">
        <v>50</v>
      </c>
      <c r="K2353" s="6" t="s">
        <v>6196</v>
      </c>
      <c r="L2353" t="s">
        <v>13</v>
      </c>
      <c r="M2353" t="s">
        <v>28</v>
      </c>
      <c r="N2353" s="6" t="s">
        <v>6196</v>
      </c>
      <c r="O2353" t="s">
        <v>28</v>
      </c>
      <c r="P2353" t="s">
        <v>28</v>
      </c>
      <c r="Q2353" t="s">
        <v>28</v>
      </c>
      <c r="R2353" s="7" t="s">
        <v>6197</v>
      </c>
      <c r="S2353" s="8">
        <f>R2353/N2353 * -1</f>
      </c>
      <c r="T2353">
        <f>VLOOKUP(H2353,SKU_PORKMEAT!A2:D683,{3},FALSE)</f>
      </c>
      <c r="U2353" s="1">
        <f>VLOOKUP(UPPER(IF(IFERROR(VLOOKUP(E2353,SOTC_PORKMEAT!A2:B5441,{2},FALSE), TRUE)=TRUE, VLOOKUP(E2353,PICKUP_PORKMEAT!A2:B559,{2},FALSE),VLOOKUP(E2353,SOTC_PORKMEAT!A2:B5441,{2},FALSE))), CUSTOMERS_PORKMEAT!A2:C951,{3},FALSE)</f>
      </c>
      <c r="V2353" s="1">
        <f>VLOOKUP(UPPER(IF(IFERROR(VLOOKUP(E2353,SOTC_PORKMEAT!A2:B5441,{2},FALSE), TRUE)=TRUE, VLOOKUP(E2353,PICKUP_PORKMEAT!A2:B559,{2},FALSE),VLOOKUP(E2353,SOTC_PORKMEAT!A2:B5441,{2},FALSE))), CUSTOMERS_PORKMEAT!A2:D951,{4},FALSE)</f>
      </c>
      <c r="W2353" s="1">
        <f>VLOOKUP(H2353,SKU_PORKMEAT!A2:D683,{4},FALSE)</f>
      </c>
      <c r="X2353" s="1">
        <v>15</v>
      </c>
      <c r="Y2353" t="s">
        <v>177</v>
      </c>
    </row>
    <row r="2354" spans="1:25" x14ac:dyDescent="0.25">
      <c r="A2354" s="1">
        <v>2024</v>
      </c>
      <c r="B2354" s="1" t="s">
        <v>24</v>
      </c>
      <c r="C2354" s="1" t="s">
        <v>6014</v>
      </c>
      <c r="D2354" s="1" t="s">
        <v>6198</v>
      </c>
      <c r="E2354" s="1">
        <v>2100124997</v>
      </c>
      <c r="F2354" s="1" t="s">
        <v>200</v>
      </c>
      <c r="G2354" t="s">
        <v>28</v>
      </c>
      <c r="H2354" s="1">
        <v>1000000001127</v>
      </c>
      <c r="I2354" s="1" t="s">
        <v>50</v>
      </c>
      <c r="J2354" s="1" t="s">
        <v>50</v>
      </c>
      <c r="K2354" s="6" t="s">
        <v>3125</v>
      </c>
      <c r="L2354" t="s">
        <v>13</v>
      </c>
      <c r="M2354" t="s">
        <v>28</v>
      </c>
      <c r="N2354" s="6" t="s">
        <v>3125</v>
      </c>
      <c r="O2354" t="s">
        <v>28</v>
      </c>
      <c r="P2354" t="s">
        <v>28</v>
      </c>
      <c r="Q2354" t="s">
        <v>28</v>
      </c>
      <c r="R2354" s="7" t="s">
        <v>6199</v>
      </c>
      <c r="S2354" s="8">
        <f>R2354/N2354 * -1</f>
      </c>
      <c r="T2354">
        <f>VLOOKUP(H2354,SKU_PORKMEAT!A2:D683,{3},FALSE)</f>
      </c>
      <c r="U2354" s="1">
        <f>VLOOKUP(UPPER(IF(IFERROR(VLOOKUP(E2354,SOTC_PORKMEAT!A2:B5441,{2},FALSE), TRUE)=TRUE, VLOOKUP(E2354,PICKUP_PORKMEAT!A2:B559,{2},FALSE),VLOOKUP(E2354,SOTC_PORKMEAT!A2:B5441,{2},FALSE))), CUSTOMERS_PORKMEAT!A2:C951,{3},FALSE)</f>
      </c>
      <c r="V2354" s="1">
        <f>VLOOKUP(UPPER(IF(IFERROR(VLOOKUP(E2354,SOTC_PORKMEAT!A2:B5441,{2},FALSE), TRUE)=TRUE, VLOOKUP(E2354,PICKUP_PORKMEAT!A2:B559,{2},FALSE),VLOOKUP(E2354,SOTC_PORKMEAT!A2:B5441,{2},FALSE))), CUSTOMERS_PORKMEAT!A2:D951,{4},FALSE)</f>
      </c>
      <c r="W2354" s="1">
        <f>VLOOKUP(H2354,SKU_PORKMEAT!A2:D683,{4},FALSE)</f>
      </c>
      <c r="X2354" s="1">
        <v>15</v>
      </c>
      <c r="Y2354" t="s">
        <v>200</v>
      </c>
    </row>
    <row r="2355" spans="1:25" x14ac:dyDescent="0.25">
      <c r="A2355" s="1">
        <v>2024</v>
      </c>
      <c r="B2355" s="1" t="s">
        <v>24</v>
      </c>
      <c r="C2355" s="1" t="s">
        <v>6014</v>
      </c>
      <c r="D2355" s="1" t="s">
        <v>6200</v>
      </c>
      <c r="E2355" s="1">
        <v>2100124969</v>
      </c>
      <c r="F2355" s="1" t="s">
        <v>215</v>
      </c>
      <c r="G2355" t="s">
        <v>28</v>
      </c>
      <c r="H2355" s="1">
        <v>1000000001127</v>
      </c>
      <c r="I2355" s="1" t="s">
        <v>50</v>
      </c>
      <c r="J2355" s="1" t="s">
        <v>50</v>
      </c>
      <c r="K2355" s="6" t="s">
        <v>6201</v>
      </c>
      <c r="L2355" t="s">
        <v>13</v>
      </c>
      <c r="M2355" t="s">
        <v>28</v>
      </c>
      <c r="N2355" s="6" t="s">
        <v>6201</v>
      </c>
      <c r="O2355" t="s">
        <v>28</v>
      </c>
      <c r="P2355" t="s">
        <v>28</v>
      </c>
      <c r="Q2355" t="s">
        <v>28</v>
      </c>
      <c r="R2355" s="7" t="s">
        <v>6202</v>
      </c>
      <c r="S2355" s="8">
        <f>R2355/N2355 * -1</f>
      </c>
      <c r="T2355">
        <f>VLOOKUP(H2355,SKU_PORKMEAT!A2:D683,{3},FALSE)</f>
      </c>
      <c r="U2355" s="1">
        <f>VLOOKUP(UPPER(IF(IFERROR(VLOOKUP(E2355,SOTC_PORKMEAT!A2:B5441,{2},FALSE), TRUE)=TRUE, VLOOKUP(E2355,PICKUP_PORKMEAT!A2:B559,{2},FALSE),VLOOKUP(E2355,SOTC_PORKMEAT!A2:B5441,{2},FALSE))), CUSTOMERS_PORKMEAT!A2:C951,{3},FALSE)</f>
      </c>
      <c r="V2355" s="1">
        <f>VLOOKUP(UPPER(IF(IFERROR(VLOOKUP(E2355,SOTC_PORKMEAT!A2:B5441,{2},FALSE), TRUE)=TRUE, VLOOKUP(E2355,PICKUP_PORKMEAT!A2:B559,{2},FALSE),VLOOKUP(E2355,SOTC_PORKMEAT!A2:B5441,{2},FALSE))), CUSTOMERS_PORKMEAT!A2:D951,{4},FALSE)</f>
      </c>
      <c r="W2355" s="1">
        <f>VLOOKUP(H2355,SKU_PORKMEAT!A2:D683,{4},FALSE)</f>
      </c>
      <c r="X2355" s="1">
        <v>15</v>
      </c>
      <c r="Y2355" t="s">
        <v>215</v>
      </c>
    </row>
    <row r="2356" spans="1:25" x14ac:dyDescent="0.25">
      <c r="A2356" s="1">
        <v>2024</v>
      </c>
      <c r="B2356" s="1" t="s">
        <v>24</v>
      </c>
      <c r="C2356" s="1" t="s">
        <v>6014</v>
      </c>
      <c r="D2356" s="1" t="s">
        <v>6203</v>
      </c>
      <c r="E2356" s="1">
        <v>2100124970</v>
      </c>
      <c r="F2356" s="1" t="s">
        <v>227</v>
      </c>
      <c r="G2356" t="s">
        <v>28</v>
      </c>
      <c r="H2356" s="1">
        <v>1000000001127</v>
      </c>
      <c r="I2356" s="1" t="s">
        <v>50</v>
      </c>
      <c r="J2356" s="1" t="s">
        <v>50</v>
      </c>
      <c r="K2356" s="6" t="s">
        <v>6204</v>
      </c>
      <c r="L2356" t="s">
        <v>13</v>
      </c>
      <c r="M2356" t="s">
        <v>28</v>
      </c>
      <c r="N2356" s="6" t="s">
        <v>6204</v>
      </c>
      <c r="O2356" t="s">
        <v>28</v>
      </c>
      <c r="P2356" t="s">
        <v>28</v>
      </c>
      <c r="Q2356" t="s">
        <v>28</v>
      </c>
      <c r="R2356" s="7" t="s">
        <v>6205</v>
      </c>
      <c r="S2356" s="8">
        <f>R2356/N2356 * -1</f>
      </c>
      <c r="T2356">
        <f>VLOOKUP(H2356,SKU_PORKMEAT!A2:D683,{3},FALSE)</f>
      </c>
      <c r="U2356" s="1">
        <f>VLOOKUP(UPPER(IF(IFERROR(VLOOKUP(E2356,SOTC_PORKMEAT!A2:B5441,{2},FALSE), TRUE)=TRUE, VLOOKUP(E2356,PICKUP_PORKMEAT!A2:B559,{2},FALSE),VLOOKUP(E2356,SOTC_PORKMEAT!A2:B5441,{2},FALSE))), CUSTOMERS_PORKMEAT!A2:C951,{3},FALSE)</f>
      </c>
      <c r="V2356" s="1">
        <f>VLOOKUP(UPPER(IF(IFERROR(VLOOKUP(E2356,SOTC_PORKMEAT!A2:B5441,{2},FALSE), TRUE)=TRUE, VLOOKUP(E2356,PICKUP_PORKMEAT!A2:B559,{2},FALSE),VLOOKUP(E2356,SOTC_PORKMEAT!A2:B5441,{2},FALSE))), CUSTOMERS_PORKMEAT!A2:D951,{4},FALSE)</f>
      </c>
      <c r="W2356" s="1">
        <f>VLOOKUP(H2356,SKU_PORKMEAT!A2:D683,{4},FALSE)</f>
      </c>
      <c r="X2356" s="1">
        <v>15</v>
      </c>
      <c r="Y2356" t="s">
        <v>227</v>
      </c>
    </row>
    <row r="2357" spans="1:25" x14ac:dyDescent="0.25">
      <c r="A2357" s="1">
        <v>2024</v>
      </c>
      <c r="B2357" s="1" t="s">
        <v>24</v>
      </c>
      <c r="C2357" s="1" t="s">
        <v>6014</v>
      </c>
      <c r="D2357" s="1" t="s">
        <v>6206</v>
      </c>
      <c r="E2357" s="1">
        <v>2100124992</v>
      </c>
      <c r="F2357" s="1" t="s">
        <v>235</v>
      </c>
      <c r="G2357" t="s">
        <v>28</v>
      </c>
      <c r="H2357" s="1">
        <v>1000000001127</v>
      </c>
      <c r="I2357" s="1" t="s">
        <v>50</v>
      </c>
      <c r="J2357" s="1" t="s">
        <v>50</v>
      </c>
      <c r="K2357" s="6" t="s">
        <v>6207</v>
      </c>
      <c r="L2357" t="s">
        <v>13</v>
      </c>
      <c r="M2357" t="s">
        <v>28</v>
      </c>
      <c r="N2357" s="6" t="s">
        <v>6207</v>
      </c>
      <c r="O2357" t="s">
        <v>28</v>
      </c>
      <c r="P2357" t="s">
        <v>28</v>
      </c>
      <c r="Q2357" t="s">
        <v>28</v>
      </c>
      <c r="R2357" s="7" t="s">
        <v>6208</v>
      </c>
      <c r="S2357" s="8">
        <f>R2357/N2357 * -1</f>
      </c>
      <c r="T2357">
        <f>VLOOKUP(H2357,SKU_PORKMEAT!A2:D683,{3},FALSE)</f>
      </c>
      <c r="U2357" s="1">
        <f>VLOOKUP(UPPER(IF(IFERROR(VLOOKUP(E2357,SOTC_PORKMEAT!A2:B5441,{2},FALSE), TRUE)=TRUE, VLOOKUP(E2357,PICKUP_PORKMEAT!A2:B559,{2},FALSE),VLOOKUP(E2357,SOTC_PORKMEAT!A2:B5441,{2},FALSE))), CUSTOMERS_PORKMEAT!A2:C951,{3},FALSE)</f>
      </c>
      <c r="V2357" s="1">
        <f>VLOOKUP(UPPER(IF(IFERROR(VLOOKUP(E2357,SOTC_PORKMEAT!A2:B5441,{2},FALSE), TRUE)=TRUE, VLOOKUP(E2357,PICKUP_PORKMEAT!A2:B559,{2},FALSE),VLOOKUP(E2357,SOTC_PORKMEAT!A2:B5441,{2},FALSE))), CUSTOMERS_PORKMEAT!A2:D951,{4},FALSE)</f>
      </c>
      <c r="W2357" s="1">
        <f>VLOOKUP(H2357,SKU_PORKMEAT!A2:D683,{4},FALSE)</f>
      </c>
      <c r="X2357" s="1">
        <v>15</v>
      </c>
      <c r="Y2357" t="s">
        <v>235</v>
      </c>
    </row>
    <row r="2358" spans="1:25" x14ac:dyDescent="0.25">
      <c r="A2358" s="1">
        <v>2024</v>
      </c>
      <c r="B2358" s="1" t="s">
        <v>24</v>
      </c>
      <c r="C2358" s="1" t="s">
        <v>6014</v>
      </c>
      <c r="D2358" s="1" t="s">
        <v>6209</v>
      </c>
      <c r="E2358" s="1">
        <v>2100124998</v>
      </c>
      <c r="F2358" s="1" t="s">
        <v>239</v>
      </c>
      <c r="G2358" t="s">
        <v>28</v>
      </c>
      <c r="H2358" s="1">
        <v>1000000001127</v>
      </c>
      <c r="I2358" s="1" t="s">
        <v>50</v>
      </c>
      <c r="J2358" s="1" t="s">
        <v>50</v>
      </c>
      <c r="K2358" s="6" t="s">
        <v>6210</v>
      </c>
      <c r="L2358" t="s">
        <v>13</v>
      </c>
      <c r="M2358" t="s">
        <v>28</v>
      </c>
      <c r="N2358" s="6" t="s">
        <v>6210</v>
      </c>
      <c r="O2358" t="s">
        <v>28</v>
      </c>
      <c r="P2358" t="s">
        <v>28</v>
      </c>
      <c r="Q2358" t="s">
        <v>28</v>
      </c>
      <c r="R2358" s="7" t="s">
        <v>6211</v>
      </c>
      <c r="S2358" s="8">
        <f>R2358/N2358 * -1</f>
      </c>
      <c r="T2358">
        <f>VLOOKUP(H2358,SKU_PORKMEAT!A2:D683,{3},FALSE)</f>
      </c>
      <c r="U2358" s="1">
        <f>VLOOKUP(UPPER(IF(IFERROR(VLOOKUP(E2358,SOTC_PORKMEAT!A2:B5441,{2},FALSE), TRUE)=TRUE, VLOOKUP(E2358,PICKUP_PORKMEAT!A2:B559,{2},FALSE),VLOOKUP(E2358,SOTC_PORKMEAT!A2:B5441,{2},FALSE))), CUSTOMERS_PORKMEAT!A2:C951,{3},FALSE)</f>
      </c>
      <c r="V2358" s="1">
        <f>VLOOKUP(UPPER(IF(IFERROR(VLOOKUP(E2358,SOTC_PORKMEAT!A2:B5441,{2},FALSE), TRUE)=TRUE, VLOOKUP(E2358,PICKUP_PORKMEAT!A2:B559,{2},FALSE),VLOOKUP(E2358,SOTC_PORKMEAT!A2:B5441,{2},FALSE))), CUSTOMERS_PORKMEAT!A2:D951,{4},FALSE)</f>
      </c>
      <c r="W2358" s="1">
        <f>VLOOKUP(H2358,SKU_PORKMEAT!A2:D683,{4},FALSE)</f>
      </c>
      <c r="X2358" s="1">
        <v>15</v>
      </c>
      <c r="Y2358" t="s">
        <v>239</v>
      </c>
    </row>
    <row r="2359" spans="1:25" x14ac:dyDescent="0.25">
      <c r="A2359" s="1">
        <v>2024</v>
      </c>
      <c r="B2359" s="1" t="s">
        <v>24</v>
      </c>
      <c r="C2359" s="1" t="s">
        <v>6014</v>
      </c>
      <c r="D2359" s="1" t="s">
        <v>6212</v>
      </c>
      <c r="E2359" s="1">
        <v>2100124994</v>
      </c>
      <c r="F2359" s="1" t="s">
        <v>5194</v>
      </c>
      <c r="G2359" t="s">
        <v>28</v>
      </c>
      <c r="H2359" s="1">
        <v>1000000001127</v>
      </c>
      <c r="I2359" s="1" t="s">
        <v>50</v>
      </c>
      <c r="J2359" s="1" t="s">
        <v>50</v>
      </c>
      <c r="K2359" s="6" t="s">
        <v>6213</v>
      </c>
      <c r="L2359" t="s">
        <v>13</v>
      </c>
      <c r="M2359" t="s">
        <v>28</v>
      </c>
      <c r="N2359" s="6" t="s">
        <v>6213</v>
      </c>
      <c r="O2359" t="s">
        <v>28</v>
      </c>
      <c r="P2359" t="s">
        <v>28</v>
      </c>
      <c r="Q2359" t="s">
        <v>28</v>
      </c>
      <c r="R2359" s="7" t="s">
        <v>6214</v>
      </c>
      <c r="S2359" s="8">
        <f>R2359/N2359 * -1</f>
      </c>
      <c r="T2359">
        <f>VLOOKUP(H2359,SKU_PORKMEAT!A2:D683,{3},FALSE)</f>
      </c>
      <c r="U2359" s="1">
        <f>VLOOKUP(UPPER(IF(IFERROR(VLOOKUP(E2359,SOTC_PORKMEAT!A2:B5441,{2},FALSE), TRUE)=TRUE, VLOOKUP(E2359,PICKUP_PORKMEAT!A2:B559,{2},FALSE),VLOOKUP(E2359,SOTC_PORKMEAT!A2:B5441,{2},FALSE))), CUSTOMERS_PORKMEAT!A2:C951,{3},FALSE)</f>
      </c>
      <c r="V2359" s="1">
        <f>VLOOKUP(UPPER(IF(IFERROR(VLOOKUP(E2359,SOTC_PORKMEAT!A2:B5441,{2},FALSE), TRUE)=TRUE, VLOOKUP(E2359,PICKUP_PORKMEAT!A2:B559,{2},FALSE),VLOOKUP(E2359,SOTC_PORKMEAT!A2:B5441,{2},FALSE))), CUSTOMERS_PORKMEAT!A2:D951,{4},FALSE)</f>
      </c>
      <c r="W2359" s="1">
        <f>VLOOKUP(H2359,SKU_PORKMEAT!A2:D683,{4},FALSE)</f>
      </c>
      <c r="X2359" s="1">
        <v>15</v>
      </c>
      <c r="Y2359" t="s">
        <v>5194</v>
      </c>
    </row>
    <row r="2360" spans="1:25" x14ac:dyDescent="0.25">
      <c r="A2360" s="1">
        <v>2024</v>
      </c>
      <c r="B2360" s="1" t="s">
        <v>24</v>
      </c>
      <c r="C2360" s="1" t="s">
        <v>3182</v>
      </c>
      <c r="D2360" s="1" t="s">
        <v>6215</v>
      </c>
      <c r="E2360" s="1">
        <v>2910023047</v>
      </c>
      <c r="F2360" s="1" t="s">
        <v>177</v>
      </c>
      <c r="G2360" t="s">
        <v>28</v>
      </c>
      <c r="H2360" s="1">
        <v>1000000001127</v>
      </c>
      <c r="I2360" s="1" t="s">
        <v>50</v>
      </c>
      <c r="J2360" s="1" t="s">
        <v>50</v>
      </c>
      <c r="K2360" s="6" t="s">
        <v>6216</v>
      </c>
      <c r="L2360" t="s">
        <v>13</v>
      </c>
      <c r="M2360" t="s">
        <v>28</v>
      </c>
      <c r="N2360" s="6" t="s">
        <v>6216</v>
      </c>
      <c r="O2360" t="s">
        <v>28</v>
      </c>
      <c r="P2360" t="s">
        <v>28</v>
      </c>
      <c r="Q2360" t="s">
        <v>28</v>
      </c>
      <c r="R2360" s="7" t="s">
        <v>6217</v>
      </c>
      <c r="S2360" s="8">
        <f>R2360/N2360 * -1</f>
      </c>
      <c r="T2360">
        <f>VLOOKUP(H2360,SKU_PORKMEAT!A2:D683,{3},FALSE)</f>
      </c>
      <c r="U2360" s="1">
        <f>VLOOKUP(UPPER(IF(IFERROR(VLOOKUP(E2360,SOTC_PORKMEAT!A2:B5441,{2},FALSE), TRUE)=TRUE, VLOOKUP(E2360,PICKUP_PORKMEAT!A2:B559,{2},FALSE),VLOOKUP(E2360,SOTC_PORKMEAT!A2:B5441,{2},FALSE))), CUSTOMERS_PORKMEAT!A2:C951,{3},FALSE)</f>
      </c>
      <c r="V2360" s="1">
        <f>VLOOKUP(UPPER(IF(IFERROR(VLOOKUP(E2360,SOTC_PORKMEAT!A2:B5441,{2},FALSE), TRUE)=TRUE, VLOOKUP(E2360,PICKUP_PORKMEAT!A2:B559,{2},FALSE),VLOOKUP(E2360,SOTC_PORKMEAT!A2:B5441,{2},FALSE))), CUSTOMERS_PORKMEAT!A2:D951,{4},FALSE)</f>
      </c>
      <c r="W2360" s="1">
        <f>VLOOKUP(H2360,SKU_PORKMEAT!A2:D683,{4},FALSE)</f>
      </c>
      <c r="X2360" s="1">
        <v>15</v>
      </c>
      <c r="Y2360" t="s">
        <v>177</v>
      </c>
    </row>
    <row r="2361" spans="1:25" x14ac:dyDescent="0.25">
      <c r="A2361" s="1">
        <v>2024</v>
      </c>
      <c r="B2361" s="1" t="s">
        <v>24</v>
      </c>
      <c r="C2361" s="1" t="s">
        <v>47</v>
      </c>
      <c r="D2361" s="1" t="s">
        <v>6218</v>
      </c>
      <c r="E2361" s="1">
        <v>2910023049</v>
      </c>
      <c r="F2361" s="1" t="s">
        <v>204</v>
      </c>
      <c r="G2361" t="s">
        <v>28</v>
      </c>
      <c r="H2361" s="1">
        <v>1000000001127</v>
      </c>
      <c r="I2361" s="1" t="s">
        <v>50</v>
      </c>
      <c r="J2361" s="1" t="s">
        <v>50</v>
      </c>
      <c r="K2361" s="6" t="s">
        <v>6219</v>
      </c>
      <c r="L2361" t="s">
        <v>13</v>
      </c>
      <c r="M2361" t="s">
        <v>28</v>
      </c>
      <c r="N2361" s="6" t="s">
        <v>6219</v>
      </c>
      <c r="O2361" t="s">
        <v>28</v>
      </c>
      <c r="P2361" t="s">
        <v>28</v>
      </c>
      <c r="Q2361" t="s">
        <v>28</v>
      </c>
      <c r="R2361" s="7" t="s">
        <v>6220</v>
      </c>
      <c r="S2361" s="8">
        <f>R2361/N2361 * -1</f>
      </c>
      <c r="T2361">
        <f>VLOOKUP(H2361,SKU_PORKMEAT!A2:D683,{3},FALSE)</f>
      </c>
      <c r="U2361" s="1">
        <f>VLOOKUP(UPPER(IF(IFERROR(VLOOKUP(E2361,SOTC_PORKMEAT!A2:B5441,{2},FALSE), TRUE)=TRUE, VLOOKUP(E2361,PICKUP_PORKMEAT!A2:B559,{2},FALSE),VLOOKUP(E2361,SOTC_PORKMEAT!A2:B5441,{2},FALSE))), CUSTOMERS_PORKMEAT!A2:C951,{3},FALSE)</f>
      </c>
      <c r="V2361" s="1">
        <f>VLOOKUP(UPPER(IF(IFERROR(VLOOKUP(E2361,SOTC_PORKMEAT!A2:B5441,{2},FALSE), TRUE)=TRUE, VLOOKUP(E2361,PICKUP_PORKMEAT!A2:B559,{2},FALSE),VLOOKUP(E2361,SOTC_PORKMEAT!A2:B5441,{2},FALSE))), CUSTOMERS_PORKMEAT!A2:D951,{4},FALSE)</f>
      </c>
      <c r="W2361" s="1">
        <f>VLOOKUP(H2361,SKU_PORKMEAT!A2:D683,{4},FALSE)</f>
      </c>
      <c r="X2361" s="1">
        <v>15</v>
      </c>
      <c r="Y2361" t="s">
        <v>204</v>
      </c>
    </row>
    <row r="2362" spans="1:25" x14ac:dyDescent="0.25">
      <c r="A2362" s="1">
        <v>2024</v>
      </c>
      <c r="B2362" s="1" t="s">
        <v>24</v>
      </c>
      <c r="C2362" s="1" t="s">
        <v>47</v>
      </c>
      <c r="D2362" s="1" t="s">
        <v>6221</v>
      </c>
      <c r="E2362" s="1">
        <v>2910023048</v>
      </c>
      <c r="F2362" s="1">
        <f>VLOOKUP(UPPER(IF(IFERROR(VLOOKUP(E2362,SOTC_PORKMEAT!A2:B5441,{2},FALSE), TRUE)=TRUE, VLOOKUP(E2362,PICKUP_PORKMEAT!A2:B559,{2},FALSE),VLOOKUP(E2362,SOTC_PORKMEAT!A2:B5441,{2},FALSE))), CUSTOMERS_PORKMEAT!A2:B951,{2},FALSE)</f>
      </c>
      <c r="G2362" t="s">
        <v>28</v>
      </c>
      <c r="H2362" s="1">
        <v>1000000001128</v>
      </c>
      <c r="I2362" s="1" t="s">
        <v>73</v>
      </c>
      <c r="J2362" s="1" t="s">
        <v>73</v>
      </c>
      <c r="K2362" s="6" t="s">
        <v>6222</v>
      </c>
      <c r="L2362" t="s">
        <v>13</v>
      </c>
      <c r="M2362" t="s">
        <v>28</v>
      </c>
      <c r="N2362" s="6" t="s">
        <v>6222</v>
      </c>
      <c r="O2362" t="s">
        <v>28</v>
      </c>
      <c r="P2362" t="s">
        <v>28</v>
      </c>
      <c r="Q2362" t="s">
        <v>28</v>
      </c>
      <c r="R2362" s="7" t="s">
        <v>6223</v>
      </c>
      <c r="S2362" s="8">
        <f>R2362/N2362 * -1</f>
      </c>
      <c r="T2362">
        <f>VLOOKUP(H2362,SKU_PORKMEAT!A2:D683,{3},FALSE)</f>
      </c>
      <c r="U2362" s="1">
        <f>VLOOKUP(UPPER(IF(IFERROR(VLOOKUP(E2362,SOTC_PORKMEAT!A2:B5441,{2},FALSE), TRUE)=TRUE, VLOOKUP(E2362,PICKUP_PORKMEAT!A2:B559,{2},FALSE),VLOOKUP(E2362,SOTC_PORKMEAT!A2:B5441,{2},FALSE))), CUSTOMERS_PORKMEAT!A2:C951,{3},FALSE)</f>
      </c>
      <c r="V2362" s="1">
        <f>VLOOKUP(UPPER(IF(IFERROR(VLOOKUP(E2362,SOTC_PORKMEAT!A2:B5441,{2},FALSE), TRUE)=TRUE, VLOOKUP(E2362,PICKUP_PORKMEAT!A2:B559,{2},FALSE),VLOOKUP(E2362,SOTC_PORKMEAT!A2:B5441,{2},FALSE))), CUSTOMERS_PORKMEAT!A2:D951,{4},FALSE)</f>
      </c>
      <c r="W2362" s="1">
        <f>VLOOKUP(H2362,SKU_PORKMEAT!A2:D683,{4},FALSE)</f>
      </c>
      <c r="X2362" s="1">
        <v>15</v>
      </c>
      <c r="Y2362" t="s">
        <v>256</v>
      </c>
    </row>
    <row r="2363" spans="1:25" x14ac:dyDescent="0.25">
      <c r="A2363" s="1">
        <v>2024</v>
      </c>
      <c r="B2363" s="1" t="s">
        <v>24</v>
      </c>
      <c r="C2363" s="1" t="s">
        <v>6224</v>
      </c>
      <c r="D2363" s="1" t="s">
        <v>6225</v>
      </c>
      <c r="E2363" s="1">
        <v>2100125943</v>
      </c>
      <c r="F2363" s="1" t="s">
        <v>72</v>
      </c>
      <c r="G2363" t="s">
        <v>28</v>
      </c>
      <c r="H2363" s="1">
        <v>1000000001128</v>
      </c>
      <c r="I2363" s="1" t="s">
        <v>73</v>
      </c>
      <c r="J2363" s="1" t="s">
        <v>73</v>
      </c>
      <c r="K2363" s="6" t="s">
        <v>6226</v>
      </c>
      <c r="L2363" t="s">
        <v>13</v>
      </c>
      <c r="M2363" t="s">
        <v>28</v>
      </c>
      <c r="N2363" s="6" t="s">
        <v>6226</v>
      </c>
      <c r="O2363" t="s">
        <v>28</v>
      </c>
      <c r="P2363" t="s">
        <v>28</v>
      </c>
      <c r="Q2363" t="s">
        <v>28</v>
      </c>
      <c r="R2363" s="7" t="s">
        <v>6227</v>
      </c>
      <c r="S2363" s="8">
        <f>R2363/N2363 * -1</f>
      </c>
      <c r="T2363">
        <f>VLOOKUP(H2363,SKU_PORKMEAT!A2:D683,{3},FALSE)</f>
      </c>
      <c r="U2363" s="1">
        <f>VLOOKUP(UPPER(IF(IFERROR(VLOOKUP(E2363,SOTC_PORKMEAT!A2:B5441,{2},FALSE), TRUE)=TRUE, VLOOKUP(E2363,PICKUP_PORKMEAT!A2:B559,{2},FALSE),VLOOKUP(E2363,SOTC_PORKMEAT!A2:B5441,{2},FALSE))), CUSTOMERS_PORKMEAT!A2:C951,{3},FALSE)</f>
      </c>
      <c r="V2363" s="1">
        <f>VLOOKUP(UPPER(IF(IFERROR(VLOOKUP(E2363,SOTC_PORKMEAT!A2:B5441,{2},FALSE), TRUE)=TRUE, VLOOKUP(E2363,PICKUP_PORKMEAT!A2:B559,{2},FALSE),VLOOKUP(E2363,SOTC_PORKMEAT!A2:B5441,{2},FALSE))), CUSTOMERS_PORKMEAT!A2:D951,{4},FALSE)</f>
      </c>
      <c r="W2363" s="1">
        <f>VLOOKUP(H2363,SKU_PORKMEAT!A2:D683,{4},FALSE)</f>
      </c>
      <c r="X2363" s="1">
        <v>15</v>
      </c>
      <c r="Y2363" t="s">
        <v>72</v>
      </c>
    </row>
    <row r="2364" spans="1:25" x14ac:dyDescent="0.25">
      <c r="A2364" s="1">
        <v>2024</v>
      </c>
      <c r="B2364" s="1" t="s">
        <v>24</v>
      </c>
      <c r="C2364" s="1" t="s">
        <v>6224</v>
      </c>
      <c r="D2364" s="1" t="s">
        <v>6228</v>
      </c>
      <c r="E2364" s="1">
        <v>2100125928</v>
      </c>
      <c r="F2364" s="1" t="s">
        <v>92</v>
      </c>
      <c r="G2364" t="s">
        <v>28</v>
      </c>
      <c r="H2364" s="1">
        <v>1000000001128</v>
      </c>
      <c r="I2364" s="1" t="s">
        <v>73</v>
      </c>
      <c r="J2364" s="1" t="s">
        <v>73</v>
      </c>
      <c r="K2364" s="6" t="s">
        <v>1346</v>
      </c>
      <c r="L2364" t="s">
        <v>13</v>
      </c>
      <c r="M2364" t="s">
        <v>28</v>
      </c>
      <c r="N2364" s="6" t="s">
        <v>1346</v>
      </c>
      <c r="O2364" t="s">
        <v>28</v>
      </c>
      <c r="P2364" t="s">
        <v>28</v>
      </c>
      <c r="Q2364" t="s">
        <v>28</v>
      </c>
      <c r="R2364" s="7" t="s">
        <v>6229</v>
      </c>
      <c r="S2364" s="8">
        <f>R2364/N2364 * -1</f>
      </c>
      <c r="T2364">
        <f>VLOOKUP(H2364,SKU_PORKMEAT!A2:D683,{3},FALSE)</f>
      </c>
      <c r="U2364" s="1">
        <f>VLOOKUP(UPPER(IF(IFERROR(VLOOKUP(E2364,SOTC_PORKMEAT!A2:B5441,{2},FALSE), TRUE)=TRUE, VLOOKUP(E2364,PICKUP_PORKMEAT!A2:B559,{2},FALSE),VLOOKUP(E2364,SOTC_PORKMEAT!A2:B5441,{2},FALSE))), CUSTOMERS_PORKMEAT!A2:C951,{3},FALSE)</f>
      </c>
      <c r="V2364" s="1">
        <f>VLOOKUP(UPPER(IF(IFERROR(VLOOKUP(E2364,SOTC_PORKMEAT!A2:B5441,{2},FALSE), TRUE)=TRUE, VLOOKUP(E2364,PICKUP_PORKMEAT!A2:B559,{2},FALSE),VLOOKUP(E2364,SOTC_PORKMEAT!A2:B5441,{2},FALSE))), CUSTOMERS_PORKMEAT!A2:D951,{4},FALSE)</f>
      </c>
      <c r="W2364" s="1">
        <f>VLOOKUP(H2364,SKU_PORKMEAT!A2:D683,{4},FALSE)</f>
      </c>
      <c r="X2364" s="1">
        <v>15</v>
      </c>
      <c r="Y2364" t="s">
        <v>92</v>
      </c>
    </row>
    <row r="2365" spans="1:25" x14ac:dyDescent="0.25">
      <c r="A2365" s="1">
        <v>2024</v>
      </c>
      <c r="B2365" s="1" t="s">
        <v>24</v>
      </c>
      <c r="C2365" s="1" t="s">
        <v>6224</v>
      </c>
      <c r="D2365" s="1" t="s">
        <v>6230</v>
      </c>
      <c r="E2365" s="1">
        <v>2100125936</v>
      </c>
      <c r="F2365" s="1" t="s">
        <v>96</v>
      </c>
      <c r="G2365" t="s">
        <v>28</v>
      </c>
      <c r="H2365" s="1">
        <v>1000000001128</v>
      </c>
      <c r="I2365" s="1" t="s">
        <v>73</v>
      </c>
      <c r="J2365" s="1" t="s">
        <v>73</v>
      </c>
      <c r="K2365" s="6" t="s">
        <v>614</v>
      </c>
      <c r="L2365" t="s">
        <v>13</v>
      </c>
      <c r="M2365" t="s">
        <v>28</v>
      </c>
      <c r="N2365" s="6" t="s">
        <v>614</v>
      </c>
      <c r="O2365" t="s">
        <v>28</v>
      </c>
      <c r="P2365" t="s">
        <v>28</v>
      </c>
      <c r="Q2365" t="s">
        <v>28</v>
      </c>
      <c r="R2365" s="7" t="s">
        <v>6231</v>
      </c>
      <c r="S2365" s="8">
        <f>R2365/N2365 * -1</f>
      </c>
      <c r="T2365">
        <f>VLOOKUP(H2365,SKU_PORKMEAT!A2:D683,{3},FALSE)</f>
      </c>
      <c r="U2365" s="1">
        <f>VLOOKUP(UPPER(IF(IFERROR(VLOOKUP(E2365,SOTC_PORKMEAT!A2:B5441,{2},FALSE), TRUE)=TRUE, VLOOKUP(E2365,PICKUP_PORKMEAT!A2:B559,{2},FALSE),VLOOKUP(E2365,SOTC_PORKMEAT!A2:B5441,{2},FALSE))), CUSTOMERS_PORKMEAT!A2:C951,{3},FALSE)</f>
      </c>
      <c r="V2365" s="1">
        <f>VLOOKUP(UPPER(IF(IFERROR(VLOOKUP(E2365,SOTC_PORKMEAT!A2:B5441,{2},FALSE), TRUE)=TRUE, VLOOKUP(E2365,PICKUP_PORKMEAT!A2:B559,{2},FALSE),VLOOKUP(E2365,SOTC_PORKMEAT!A2:B5441,{2},FALSE))), CUSTOMERS_PORKMEAT!A2:D951,{4},FALSE)</f>
      </c>
      <c r="W2365" s="1">
        <f>VLOOKUP(H2365,SKU_PORKMEAT!A2:D683,{4},FALSE)</f>
      </c>
      <c r="X2365" s="1">
        <v>15</v>
      </c>
      <c r="Y2365" t="s">
        <v>96</v>
      </c>
    </row>
    <row r="2366" spans="1:25" x14ac:dyDescent="0.25">
      <c r="A2366" s="1">
        <v>2024</v>
      </c>
      <c r="B2366" s="1" t="s">
        <v>24</v>
      </c>
      <c r="C2366" s="1" t="s">
        <v>6014</v>
      </c>
      <c r="D2366" s="1" t="s">
        <v>6232</v>
      </c>
      <c r="E2366" s="1">
        <v>2100125937</v>
      </c>
      <c r="F2366" s="1" t="s">
        <v>100</v>
      </c>
      <c r="G2366" t="s">
        <v>28</v>
      </c>
      <c r="H2366" s="1">
        <v>1000000001128</v>
      </c>
      <c r="I2366" s="1" t="s">
        <v>73</v>
      </c>
      <c r="J2366" s="1" t="s">
        <v>73</v>
      </c>
      <c r="K2366" s="6" t="s">
        <v>5742</v>
      </c>
      <c r="L2366" t="s">
        <v>13</v>
      </c>
      <c r="M2366" t="s">
        <v>28</v>
      </c>
      <c r="N2366" s="6" t="s">
        <v>5742</v>
      </c>
      <c r="O2366" t="s">
        <v>28</v>
      </c>
      <c r="P2366" t="s">
        <v>28</v>
      </c>
      <c r="Q2366" t="s">
        <v>28</v>
      </c>
      <c r="R2366" s="7" t="s">
        <v>6233</v>
      </c>
      <c r="S2366" s="8">
        <f>R2366/N2366 * -1</f>
      </c>
      <c r="T2366">
        <f>VLOOKUP(H2366,SKU_PORKMEAT!A2:D683,{3},FALSE)</f>
      </c>
      <c r="U2366" s="1">
        <f>VLOOKUP(UPPER(IF(IFERROR(VLOOKUP(E2366,SOTC_PORKMEAT!A2:B5441,{2},FALSE), TRUE)=TRUE, VLOOKUP(E2366,PICKUP_PORKMEAT!A2:B559,{2},FALSE),VLOOKUP(E2366,SOTC_PORKMEAT!A2:B5441,{2},FALSE))), CUSTOMERS_PORKMEAT!A2:C951,{3},FALSE)</f>
      </c>
      <c r="V2366" s="1">
        <f>VLOOKUP(UPPER(IF(IFERROR(VLOOKUP(E2366,SOTC_PORKMEAT!A2:B5441,{2},FALSE), TRUE)=TRUE, VLOOKUP(E2366,PICKUP_PORKMEAT!A2:B559,{2},FALSE),VLOOKUP(E2366,SOTC_PORKMEAT!A2:B5441,{2},FALSE))), CUSTOMERS_PORKMEAT!A2:D951,{4},FALSE)</f>
      </c>
      <c r="W2366" s="1">
        <f>VLOOKUP(H2366,SKU_PORKMEAT!A2:D683,{4},FALSE)</f>
      </c>
      <c r="X2366" s="1">
        <v>12</v>
      </c>
      <c r="Y2366" t="s">
        <v>100</v>
      </c>
    </row>
    <row r="2367" spans="1:25" x14ac:dyDescent="0.25">
      <c r="A2367" s="1">
        <v>2024</v>
      </c>
      <c r="B2367" s="1" t="s">
        <v>24</v>
      </c>
      <c r="C2367" s="1" t="s">
        <v>6224</v>
      </c>
      <c r="D2367" s="1" t="s">
        <v>6234</v>
      </c>
      <c r="E2367" s="1">
        <v>2100125929</v>
      </c>
      <c r="F2367" s="1" t="s">
        <v>49</v>
      </c>
      <c r="G2367" t="s">
        <v>28</v>
      </c>
      <c r="H2367" s="1">
        <v>1000000001127</v>
      </c>
      <c r="I2367" s="1" t="s">
        <v>50</v>
      </c>
      <c r="J2367" s="1" t="s">
        <v>50</v>
      </c>
      <c r="K2367" s="6" t="s">
        <v>6235</v>
      </c>
      <c r="L2367" t="s">
        <v>13</v>
      </c>
      <c r="M2367" t="s">
        <v>28</v>
      </c>
      <c r="N2367" s="6" t="s">
        <v>6235</v>
      </c>
      <c r="O2367" t="s">
        <v>28</v>
      </c>
      <c r="P2367" t="s">
        <v>28</v>
      </c>
      <c r="Q2367" t="s">
        <v>28</v>
      </c>
      <c r="R2367" s="7" t="s">
        <v>6236</v>
      </c>
      <c r="S2367" s="8">
        <f>R2367/N2367 * -1</f>
      </c>
      <c r="T2367">
        <f>VLOOKUP(H2367,SKU_PORKMEAT!A2:D683,{3},FALSE)</f>
      </c>
      <c r="U2367" s="1">
        <f>VLOOKUP(UPPER(IF(IFERROR(VLOOKUP(E2367,SOTC_PORKMEAT!A2:B5441,{2},FALSE), TRUE)=TRUE, VLOOKUP(E2367,PICKUP_PORKMEAT!A2:B559,{2},FALSE),VLOOKUP(E2367,SOTC_PORKMEAT!A2:B5441,{2},FALSE))), CUSTOMERS_PORKMEAT!A2:C951,{3},FALSE)</f>
      </c>
      <c r="V2367" s="1">
        <f>VLOOKUP(UPPER(IF(IFERROR(VLOOKUP(E2367,SOTC_PORKMEAT!A2:B5441,{2},FALSE), TRUE)=TRUE, VLOOKUP(E2367,PICKUP_PORKMEAT!A2:B559,{2},FALSE),VLOOKUP(E2367,SOTC_PORKMEAT!A2:B5441,{2},FALSE))), CUSTOMERS_PORKMEAT!A2:D951,{4},FALSE)</f>
      </c>
      <c r="W2367" s="1">
        <f>VLOOKUP(H2367,SKU_PORKMEAT!A2:D683,{4},FALSE)</f>
      </c>
      <c r="X2367" s="1">
        <v>15</v>
      </c>
      <c r="Y2367" t="s">
        <v>49</v>
      </c>
    </row>
    <row r="2368" spans="1:25" x14ac:dyDescent="0.25">
      <c r="A2368" s="1">
        <v>2024</v>
      </c>
      <c r="B2368" s="1" t="s">
        <v>24</v>
      </c>
      <c r="C2368" s="1" t="s">
        <v>6014</v>
      </c>
      <c r="D2368" s="1" t="s">
        <v>6237</v>
      </c>
      <c r="E2368" s="1">
        <v>2100124958</v>
      </c>
      <c r="F2368" s="1" t="s">
        <v>512</v>
      </c>
      <c r="G2368" t="s">
        <v>28</v>
      </c>
      <c r="H2368" s="1">
        <v>1000000000762</v>
      </c>
      <c r="I2368" s="1" t="s">
        <v>504</v>
      </c>
      <c r="J2368" s="1" t="s">
        <v>504</v>
      </c>
      <c r="K2368" s="6" t="s">
        <v>303</v>
      </c>
      <c r="L2368" t="s">
        <v>13</v>
      </c>
      <c r="M2368" t="s">
        <v>28</v>
      </c>
      <c r="N2368" s="6" t="s">
        <v>303</v>
      </c>
      <c r="O2368" t="s">
        <v>28</v>
      </c>
      <c r="P2368" t="s">
        <v>28</v>
      </c>
      <c r="Q2368" t="s">
        <v>28</v>
      </c>
      <c r="R2368" s="7" t="s">
        <v>6238</v>
      </c>
      <c r="S2368" s="8">
        <f>R2368/N2368 * -1</f>
      </c>
      <c r="T2368">
        <f>VLOOKUP(H2368,SKU_PORKMEAT!A2:D683,{3},FALSE)</f>
      </c>
      <c r="U2368" s="1">
        <f>VLOOKUP(UPPER(IF(IFERROR(VLOOKUP(E2368,SOTC_PORKMEAT!A2:B5441,{2},FALSE), TRUE)=TRUE, VLOOKUP(E2368,PICKUP_PORKMEAT!A2:B559,{2},FALSE),VLOOKUP(E2368,SOTC_PORKMEAT!A2:B5441,{2},FALSE))), CUSTOMERS_PORKMEAT!A2:C951,{3},FALSE)</f>
      </c>
      <c r="V2368" s="1">
        <f>VLOOKUP(UPPER(IF(IFERROR(VLOOKUP(E2368,SOTC_PORKMEAT!A2:B5441,{2},FALSE), TRUE)=TRUE, VLOOKUP(E2368,PICKUP_PORKMEAT!A2:B559,{2},FALSE),VLOOKUP(E2368,SOTC_PORKMEAT!A2:B5441,{2},FALSE))), CUSTOMERS_PORKMEAT!A2:D951,{4},FALSE)</f>
      </c>
      <c r="W2368" s="1">
        <f>VLOOKUP(H2368,SKU_PORKMEAT!A2:D683,{4},FALSE)</f>
      </c>
      <c r="X2368" s="1">
        <v>12</v>
      </c>
      <c r="Y2368" t="s">
        <v>512</v>
      </c>
    </row>
    <row r="2369" spans="1:25" x14ac:dyDescent="0.25">
      <c r="A2369" s="1">
        <v>2024</v>
      </c>
      <c r="B2369" s="1" t="s">
        <v>24</v>
      </c>
      <c r="C2369" s="1" t="s">
        <v>6224</v>
      </c>
      <c r="D2369" s="1" t="s">
        <v>6239</v>
      </c>
      <c r="E2369" s="1">
        <v>2100125893</v>
      </c>
      <c r="F2369" s="1" t="s">
        <v>139</v>
      </c>
      <c r="G2369" t="s">
        <v>28</v>
      </c>
      <c r="H2369" s="1">
        <v>1000000001128</v>
      </c>
      <c r="I2369" s="1" t="s">
        <v>73</v>
      </c>
      <c r="J2369" s="1" t="s">
        <v>73</v>
      </c>
      <c r="K2369" s="6" t="s">
        <v>6240</v>
      </c>
      <c r="L2369" t="s">
        <v>13</v>
      </c>
      <c r="M2369" t="s">
        <v>28</v>
      </c>
      <c r="N2369" s="6" t="s">
        <v>6240</v>
      </c>
      <c r="O2369" t="s">
        <v>28</v>
      </c>
      <c r="P2369" t="s">
        <v>28</v>
      </c>
      <c r="Q2369" t="s">
        <v>28</v>
      </c>
      <c r="R2369" s="7" t="s">
        <v>6241</v>
      </c>
      <c r="S2369" s="8">
        <f>R2369/N2369 * -1</f>
      </c>
      <c r="T2369">
        <f>VLOOKUP(H2369,SKU_PORKMEAT!A2:D683,{3},FALSE)</f>
      </c>
      <c r="U2369" s="1">
        <f>VLOOKUP(UPPER(IF(IFERROR(VLOOKUP(E2369,SOTC_PORKMEAT!A2:B5441,{2},FALSE), TRUE)=TRUE, VLOOKUP(E2369,PICKUP_PORKMEAT!A2:B559,{2},FALSE),VLOOKUP(E2369,SOTC_PORKMEAT!A2:B5441,{2},FALSE))), CUSTOMERS_PORKMEAT!A2:C951,{3},FALSE)</f>
      </c>
      <c r="V2369" s="1">
        <f>VLOOKUP(UPPER(IF(IFERROR(VLOOKUP(E2369,SOTC_PORKMEAT!A2:B5441,{2},FALSE), TRUE)=TRUE, VLOOKUP(E2369,PICKUP_PORKMEAT!A2:B559,{2},FALSE),VLOOKUP(E2369,SOTC_PORKMEAT!A2:B5441,{2},FALSE))), CUSTOMERS_PORKMEAT!A2:D951,{4},FALSE)</f>
      </c>
      <c r="W2369" s="1">
        <f>VLOOKUP(H2369,SKU_PORKMEAT!A2:D683,{4},FALSE)</f>
      </c>
      <c r="X2369" s="1">
        <v>15</v>
      </c>
      <c r="Y2369" t="s">
        <v>139</v>
      </c>
    </row>
    <row r="2370" spans="1:25" x14ac:dyDescent="0.25">
      <c r="A2370" s="1">
        <v>2024</v>
      </c>
      <c r="B2370" s="1" t="s">
        <v>24</v>
      </c>
      <c r="C2370" s="1" t="s">
        <v>6224</v>
      </c>
      <c r="D2370" s="1" t="s">
        <v>6242</v>
      </c>
      <c r="E2370" s="1">
        <v>2100125894</v>
      </c>
      <c r="F2370" s="1" t="s">
        <v>139</v>
      </c>
      <c r="G2370" t="s">
        <v>28</v>
      </c>
      <c r="H2370" s="1">
        <v>1000000001128</v>
      </c>
      <c r="I2370" s="1" t="s">
        <v>73</v>
      </c>
      <c r="J2370" s="1" t="s">
        <v>73</v>
      </c>
      <c r="K2370" s="6" t="s">
        <v>650</v>
      </c>
      <c r="L2370" t="s">
        <v>13</v>
      </c>
      <c r="M2370" t="s">
        <v>28</v>
      </c>
      <c r="N2370" s="6" t="s">
        <v>650</v>
      </c>
      <c r="O2370" t="s">
        <v>28</v>
      </c>
      <c r="P2370" t="s">
        <v>28</v>
      </c>
      <c r="Q2370" t="s">
        <v>28</v>
      </c>
      <c r="R2370" s="7" t="s">
        <v>6243</v>
      </c>
      <c r="S2370" s="8">
        <f>R2370/N2370 * -1</f>
      </c>
      <c r="T2370">
        <f>VLOOKUP(H2370,SKU_PORKMEAT!A2:D683,{3},FALSE)</f>
      </c>
      <c r="U2370" s="1">
        <f>VLOOKUP(UPPER(IF(IFERROR(VLOOKUP(E2370,SOTC_PORKMEAT!A2:B5441,{2},FALSE), TRUE)=TRUE, VLOOKUP(E2370,PICKUP_PORKMEAT!A2:B559,{2},FALSE),VLOOKUP(E2370,SOTC_PORKMEAT!A2:B5441,{2},FALSE))), CUSTOMERS_PORKMEAT!A2:C951,{3},FALSE)</f>
      </c>
      <c r="V2370" s="1">
        <f>VLOOKUP(UPPER(IF(IFERROR(VLOOKUP(E2370,SOTC_PORKMEAT!A2:B5441,{2},FALSE), TRUE)=TRUE, VLOOKUP(E2370,PICKUP_PORKMEAT!A2:B559,{2},FALSE),VLOOKUP(E2370,SOTC_PORKMEAT!A2:B5441,{2},FALSE))), CUSTOMERS_PORKMEAT!A2:D951,{4},FALSE)</f>
      </c>
      <c r="W2370" s="1">
        <f>VLOOKUP(H2370,SKU_PORKMEAT!A2:D683,{4},FALSE)</f>
      </c>
      <c r="X2370" s="1">
        <v>15</v>
      </c>
      <c r="Y2370" t="s">
        <v>139</v>
      </c>
    </row>
    <row r="2371" spans="1:25" x14ac:dyDescent="0.25">
      <c r="A2371" s="1">
        <v>2024</v>
      </c>
      <c r="B2371" s="1" t="s">
        <v>24</v>
      </c>
      <c r="C2371" s="1" t="s">
        <v>6224</v>
      </c>
      <c r="D2371" s="1" t="s">
        <v>6244</v>
      </c>
      <c r="E2371" s="1">
        <v>2100125895</v>
      </c>
      <c r="F2371" s="1" t="s">
        <v>139</v>
      </c>
      <c r="G2371" t="s">
        <v>28</v>
      </c>
      <c r="H2371" s="1">
        <v>1000000001127</v>
      </c>
      <c r="I2371" s="1" t="s">
        <v>50</v>
      </c>
      <c r="J2371" s="1" t="s">
        <v>50</v>
      </c>
      <c r="K2371" s="6" t="s">
        <v>6245</v>
      </c>
      <c r="L2371" t="s">
        <v>13</v>
      </c>
      <c r="M2371" t="s">
        <v>28</v>
      </c>
      <c r="N2371" s="6" t="s">
        <v>6245</v>
      </c>
      <c r="O2371" t="s">
        <v>28</v>
      </c>
      <c r="P2371" t="s">
        <v>28</v>
      </c>
      <c r="Q2371" t="s">
        <v>28</v>
      </c>
      <c r="R2371" s="7" t="s">
        <v>6246</v>
      </c>
      <c r="S2371" s="8">
        <f>R2371/N2371 * -1</f>
      </c>
      <c r="T2371">
        <f>VLOOKUP(H2371,SKU_PORKMEAT!A2:D683,{3},FALSE)</f>
      </c>
      <c r="U2371" s="1">
        <f>VLOOKUP(UPPER(IF(IFERROR(VLOOKUP(E2371,SOTC_PORKMEAT!A2:B5441,{2},FALSE), TRUE)=TRUE, VLOOKUP(E2371,PICKUP_PORKMEAT!A2:B559,{2},FALSE),VLOOKUP(E2371,SOTC_PORKMEAT!A2:B5441,{2},FALSE))), CUSTOMERS_PORKMEAT!A2:C951,{3},FALSE)</f>
      </c>
      <c r="V2371" s="1">
        <f>VLOOKUP(UPPER(IF(IFERROR(VLOOKUP(E2371,SOTC_PORKMEAT!A2:B5441,{2},FALSE), TRUE)=TRUE, VLOOKUP(E2371,PICKUP_PORKMEAT!A2:B559,{2},FALSE),VLOOKUP(E2371,SOTC_PORKMEAT!A2:B5441,{2},FALSE))), CUSTOMERS_PORKMEAT!A2:D951,{4},FALSE)</f>
      </c>
      <c r="W2371" s="1">
        <f>VLOOKUP(H2371,SKU_PORKMEAT!A2:D683,{4},FALSE)</f>
      </c>
      <c r="X2371" s="1">
        <v>15</v>
      </c>
      <c r="Y2371" t="s">
        <v>139</v>
      </c>
    </row>
    <row r="2372" spans="1:25" x14ac:dyDescent="0.25">
      <c r="A2372" s="1">
        <v>2024</v>
      </c>
      <c r="B2372" s="1" t="s">
        <v>24</v>
      </c>
      <c r="C2372" s="1" t="s">
        <v>6224</v>
      </c>
      <c r="D2372" s="1" t="s">
        <v>6247</v>
      </c>
      <c r="E2372" s="1">
        <v>2100125896</v>
      </c>
      <c r="F2372" s="1" t="s">
        <v>139</v>
      </c>
      <c r="G2372" t="s">
        <v>28</v>
      </c>
      <c r="H2372" s="1">
        <v>1000000001127</v>
      </c>
      <c r="I2372" s="1" t="s">
        <v>50</v>
      </c>
      <c r="J2372" s="1" t="s">
        <v>50</v>
      </c>
      <c r="K2372" s="6" t="s">
        <v>6248</v>
      </c>
      <c r="L2372" t="s">
        <v>13</v>
      </c>
      <c r="M2372" t="s">
        <v>28</v>
      </c>
      <c r="N2372" s="6" t="s">
        <v>6248</v>
      </c>
      <c r="O2372" t="s">
        <v>28</v>
      </c>
      <c r="P2372" t="s">
        <v>28</v>
      </c>
      <c r="Q2372" t="s">
        <v>28</v>
      </c>
      <c r="R2372" s="7" t="s">
        <v>6249</v>
      </c>
      <c r="S2372" s="8">
        <f>R2372/N2372 * -1</f>
      </c>
      <c r="T2372">
        <f>VLOOKUP(H2372,SKU_PORKMEAT!A2:D683,{3},FALSE)</f>
      </c>
      <c r="U2372" s="1">
        <f>VLOOKUP(UPPER(IF(IFERROR(VLOOKUP(E2372,SOTC_PORKMEAT!A2:B5441,{2},FALSE), TRUE)=TRUE, VLOOKUP(E2372,PICKUP_PORKMEAT!A2:B559,{2},FALSE),VLOOKUP(E2372,SOTC_PORKMEAT!A2:B5441,{2},FALSE))), CUSTOMERS_PORKMEAT!A2:C951,{3},FALSE)</f>
      </c>
      <c r="V2372" s="1">
        <f>VLOOKUP(UPPER(IF(IFERROR(VLOOKUP(E2372,SOTC_PORKMEAT!A2:B5441,{2},FALSE), TRUE)=TRUE, VLOOKUP(E2372,PICKUP_PORKMEAT!A2:B559,{2},FALSE),VLOOKUP(E2372,SOTC_PORKMEAT!A2:B5441,{2},FALSE))), CUSTOMERS_PORKMEAT!A2:D951,{4},FALSE)</f>
      </c>
      <c r="W2372" s="1">
        <f>VLOOKUP(H2372,SKU_PORKMEAT!A2:D683,{4},FALSE)</f>
      </c>
      <c r="X2372" s="1">
        <v>15</v>
      </c>
      <c r="Y2372" t="s">
        <v>139</v>
      </c>
    </row>
    <row r="2373" spans="1:25" x14ac:dyDescent="0.25">
      <c r="A2373" s="1">
        <v>2024</v>
      </c>
      <c r="B2373" s="1" t="s">
        <v>24</v>
      </c>
      <c r="C2373" s="1" t="s">
        <v>6224</v>
      </c>
      <c r="D2373" s="1" t="s">
        <v>6250</v>
      </c>
      <c r="E2373" s="1">
        <v>2100125897</v>
      </c>
      <c r="F2373" s="1" t="s">
        <v>139</v>
      </c>
      <c r="G2373" t="s">
        <v>28</v>
      </c>
      <c r="H2373" s="1">
        <v>1000000001127</v>
      </c>
      <c r="I2373" s="1" t="s">
        <v>50</v>
      </c>
      <c r="J2373" s="1" t="s">
        <v>50</v>
      </c>
      <c r="K2373" s="6" t="s">
        <v>6251</v>
      </c>
      <c r="L2373" t="s">
        <v>13</v>
      </c>
      <c r="M2373" t="s">
        <v>28</v>
      </c>
      <c r="N2373" s="6" t="s">
        <v>6251</v>
      </c>
      <c r="O2373" t="s">
        <v>28</v>
      </c>
      <c r="P2373" t="s">
        <v>28</v>
      </c>
      <c r="Q2373" t="s">
        <v>28</v>
      </c>
      <c r="R2373" s="7" t="s">
        <v>6252</v>
      </c>
      <c r="S2373" s="8">
        <f>R2373/N2373 * -1</f>
      </c>
      <c r="T2373">
        <f>VLOOKUP(H2373,SKU_PORKMEAT!A2:D683,{3},FALSE)</f>
      </c>
      <c r="U2373" s="1">
        <f>VLOOKUP(UPPER(IF(IFERROR(VLOOKUP(E2373,SOTC_PORKMEAT!A2:B5441,{2},FALSE), TRUE)=TRUE, VLOOKUP(E2373,PICKUP_PORKMEAT!A2:B559,{2},FALSE),VLOOKUP(E2373,SOTC_PORKMEAT!A2:B5441,{2},FALSE))), CUSTOMERS_PORKMEAT!A2:C951,{3},FALSE)</f>
      </c>
      <c r="V2373" s="1">
        <f>VLOOKUP(UPPER(IF(IFERROR(VLOOKUP(E2373,SOTC_PORKMEAT!A2:B5441,{2},FALSE), TRUE)=TRUE, VLOOKUP(E2373,PICKUP_PORKMEAT!A2:B559,{2},FALSE),VLOOKUP(E2373,SOTC_PORKMEAT!A2:B5441,{2},FALSE))), CUSTOMERS_PORKMEAT!A2:D951,{4},FALSE)</f>
      </c>
      <c r="W2373" s="1">
        <f>VLOOKUP(H2373,SKU_PORKMEAT!A2:D683,{4},FALSE)</f>
      </c>
      <c r="X2373" s="1">
        <v>15</v>
      </c>
      <c r="Y2373" t="s">
        <v>139</v>
      </c>
    </row>
    <row r="2374" spans="1:25" x14ac:dyDescent="0.25">
      <c r="A2374" s="1">
        <v>2024</v>
      </c>
      <c r="B2374" s="1" t="s">
        <v>24</v>
      </c>
      <c r="C2374" s="1" t="s">
        <v>6224</v>
      </c>
      <c r="D2374" s="1" t="s">
        <v>6253</v>
      </c>
      <c r="E2374" s="1">
        <v>2100125898</v>
      </c>
      <c r="F2374" s="1" t="s">
        <v>139</v>
      </c>
      <c r="G2374" t="s">
        <v>28</v>
      </c>
      <c r="H2374" s="1">
        <v>1000000001127</v>
      </c>
      <c r="I2374" s="1" t="s">
        <v>50</v>
      </c>
      <c r="J2374" s="1" t="s">
        <v>50</v>
      </c>
      <c r="K2374" s="6" t="s">
        <v>6254</v>
      </c>
      <c r="L2374" t="s">
        <v>13</v>
      </c>
      <c r="M2374" t="s">
        <v>28</v>
      </c>
      <c r="N2374" s="6" t="s">
        <v>6254</v>
      </c>
      <c r="O2374" t="s">
        <v>28</v>
      </c>
      <c r="P2374" t="s">
        <v>28</v>
      </c>
      <c r="Q2374" t="s">
        <v>28</v>
      </c>
      <c r="R2374" s="7" t="s">
        <v>6255</v>
      </c>
      <c r="S2374" s="8">
        <f>R2374/N2374 * -1</f>
      </c>
      <c r="T2374">
        <f>VLOOKUP(H2374,SKU_PORKMEAT!A2:D683,{3},FALSE)</f>
      </c>
      <c r="U2374" s="1">
        <f>VLOOKUP(UPPER(IF(IFERROR(VLOOKUP(E2374,SOTC_PORKMEAT!A2:B5441,{2},FALSE), TRUE)=TRUE, VLOOKUP(E2374,PICKUP_PORKMEAT!A2:B559,{2},FALSE),VLOOKUP(E2374,SOTC_PORKMEAT!A2:B5441,{2},FALSE))), CUSTOMERS_PORKMEAT!A2:C951,{3},FALSE)</f>
      </c>
      <c r="V2374" s="1">
        <f>VLOOKUP(UPPER(IF(IFERROR(VLOOKUP(E2374,SOTC_PORKMEAT!A2:B5441,{2},FALSE), TRUE)=TRUE, VLOOKUP(E2374,PICKUP_PORKMEAT!A2:B559,{2},FALSE),VLOOKUP(E2374,SOTC_PORKMEAT!A2:B5441,{2},FALSE))), CUSTOMERS_PORKMEAT!A2:D951,{4},FALSE)</f>
      </c>
      <c r="W2374" s="1">
        <f>VLOOKUP(H2374,SKU_PORKMEAT!A2:D683,{4},FALSE)</f>
      </c>
      <c r="X2374" s="1">
        <v>15</v>
      </c>
      <c r="Y2374" t="s">
        <v>139</v>
      </c>
    </row>
    <row r="2375" spans="1:25" x14ac:dyDescent="0.25">
      <c r="A2375" s="1">
        <v>2024</v>
      </c>
      <c r="B2375" s="1" t="s">
        <v>24</v>
      </c>
      <c r="C2375" s="1" t="s">
        <v>6224</v>
      </c>
      <c r="D2375" s="1" t="s">
        <v>6256</v>
      </c>
      <c r="E2375" s="1">
        <v>2100125899</v>
      </c>
      <c r="F2375" s="1" t="s">
        <v>139</v>
      </c>
      <c r="G2375" t="s">
        <v>28</v>
      </c>
      <c r="H2375" s="1">
        <v>1000000001128</v>
      </c>
      <c r="I2375" s="1" t="s">
        <v>73</v>
      </c>
      <c r="J2375" s="1" t="s">
        <v>73</v>
      </c>
      <c r="K2375" s="6" t="s">
        <v>6257</v>
      </c>
      <c r="L2375" t="s">
        <v>13</v>
      </c>
      <c r="M2375" t="s">
        <v>28</v>
      </c>
      <c r="N2375" s="6" t="s">
        <v>6257</v>
      </c>
      <c r="O2375" t="s">
        <v>28</v>
      </c>
      <c r="P2375" t="s">
        <v>28</v>
      </c>
      <c r="Q2375" t="s">
        <v>28</v>
      </c>
      <c r="R2375" s="7" t="s">
        <v>6258</v>
      </c>
      <c r="S2375" s="8">
        <f>R2375/N2375 * -1</f>
      </c>
      <c r="T2375">
        <f>VLOOKUP(H2375,SKU_PORKMEAT!A2:D683,{3},FALSE)</f>
      </c>
      <c r="U2375" s="1">
        <f>VLOOKUP(UPPER(IF(IFERROR(VLOOKUP(E2375,SOTC_PORKMEAT!A2:B5441,{2},FALSE), TRUE)=TRUE, VLOOKUP(E2375,PICKUP_PORKMEAT!A2:B559,{2},FALSE),VLOOKUP(E2375,SOTC_PORKMEAT!A2:B5441,{2},FALSE))), CUSTOMERS_PORKMEAT!A2:C951,{3},FALSE)</f>
      </c>
      <c r="V2375" s="1">
        <f>VLOOKUP(UPPER(IF(IFERROR(VLOOKUP(E2375,SOTC_PORKMEAT!A2:B5441,{2},FALSE), TRUE)=TRUE, VLOOKUP(E2375,PICKUP_PORKMEAT!A2:B559,{2},FALSE),VLOOKUP(E2375,SOTC_PORKMEAT!A2:B5441,{2},FALSE))), CUSTOMERS_PORKMEAT!A2:D951,{4},FALSE)</f>
      </c>
      <c r="W2375" s="1">
        <f>VLOOKUP(H2375,SKU_PORKMEAT!A2:D683,{4},FALSE)</f>
      </c>
      <c r="X2375" s="1">
        <v>15</v>
      </c>
      <c r="Y2375" t="s">
        <v>139</v>
      </c>
    </row>
    <row r="2376" spans="1:25" x14ac:dyDescent="0.25">
      <c r="A2376" s="1">
        <v>2024</v>
      </c>
      <c r="B2376" s="1" t="s">
        <v>24</v>
      </c>
      <c r="C2376" s="1" t="s">
        <v>6014</v>
      </c>
      <c r="D2376" s="1" t="s">
        <v>6259</v>
      </c>
      <c r="E2376" s="1">
        <v>2100125536</v>
      </c>
      <c r="F2376" s="1" t="s">
        <v>177</v>
      </c>
      <c r="G2376" t="s">
        <v>28</v>
      </c>
      <c r="H2376" s="1">
        <v>1000000001127</v>
      </c>
      <c r="I2376" s="1" t="s">
        <v>50</v>
      </c>
      <c r="J2376" s="1" t="s">
        <v>50</v>
      </c>
      <c r="K2376" s="6" t="s">
        <v>6260</v>
      </c>
      <c r="L2376" t="s">
        <v>13</v>
      </c>
      <c r="M2376" t="s">
        <v>28</v>
      </c>
      <c r="N2376" s="6" t="s">
        <v>6260</v>
      </c>
      <c r="O2376" t="s">
        <v>28</v>
      </c>
      <c r="P2376" t="s">
        <v>28</v>
      </c>
      <c r="Q2376" t="s">
        <v>28</v>
      </c>
      <c r="R2376" s="7" t="s">
        <v>6261</v>
      </c>
      <c r="S2376" s="8">
        <f>R2376/N2376 * -1</f>
      </c>
      <c r="T2376">
        <f>VLOOKUP(H2376,SKU_PORKMEAT!A2:D683,{3},FALSE)</f>
      </c>
      <c r="U2376" s="1">
        <f>VLOOKUP(UPPER(IF(IFERROR(VLOOKUP(E2376,SOTC_PORKMEAT!A2:B5441,{2},FALSE), TRUE)=TRUE, VLOOKUP(E2376,PICKUP_PORKMEAT!A2:B559,{2},FALSE),VLOOKUP(E2376,SOTC_PORKMEAT!A2:B5441,{2},FALSE))), CUSTOMERS_PORKMEAT!A2:C951,{3},FALSE)</f>
      </c>
      <c r="V2376" s="1">
        <f>VLOOKUP(UPPER(IF(IFERROR(VLOOKUP(E2376,SOTC_PORKMEAT!A2:B5441,{2},FALSE), TRUE)=TRUE, VLOOKUP(E2376,PICKUP_PORKMEAT!A2:B559,{2},FALSE),VLOOKUP(E2376,SOTC_PORKMEAT!A2:B5441,{2},FALSE))), CUSTOMERS_PORKMEAT!A2:D951,{4},FALSE)</f>
      </c>
      <c r="W2376" s="1">
        <f>VLOOKUP(H2376,SKU_PORKMEAT!A2:D683,{4},FALSE)</f>
      </c>
      <c r="X2376" s="1">
        <v>15</v>
      </c>
      <c r="Y2376" t="s">
        <v>177</v>
      </c>
    </row>
    <row r="2377" spans="1:25" x14ac:dyDescent="0.25">
      <c r="A2377" s="1">
        <v>2024</v>
      </c>
      <c r="B2377" s="1" t="s">
        <v>24</v>
      </c>
      <c r="C2377" s="1" t="s">
        <v>6224</v>
      </c>
      <c r="D2377" s="1" t="s">
        <v>6262</v>
      </c>
      <c r="E2377" s="1">
        <v>2100125934</v>
      </c>
      <c r="F2377" s="1" t="s">
        <v>177</v>
      </c>
      <c r="G2377" t="s">
        <v>28</v>
      </c>
      <c r="H2377" s="1">
        <v>1000000001127</v>
      </c>
      <c r="I2377" s="1" t="s">
        <v>50</v>
      </c>
      <c r="J2377" s="1" t="s">
        <v>50</v>
      </c>
      <c r="K2377" s="6" t="s">
        <v>6263</v>
      </c>
      <c r="L2377" t="s">
        <v>13</v>
      </c>
      <c r="M2377" t="s">
        <v>28</v>
      </c>
      <c r="N2377" s="6" t="s">
        <v>6263</v>
      </c>
      <c r="O2377" t="s">
        <v>28</v>
      </c>
      <c r="P2377" t="s">
        <v>28</v>
      </c>
      <c r="Q2377" t="s">
        <v>28</v>
      </c>
      <c r="R2377" s="7" t="s">
        <v>6264</v>
      </c>
      <c r="S2377" s="8">
        <f>R2377/N2377 * -1</f>
      </c>
      <c r="T2377">
        <f>VLOOKUP(H2377,SKU_PORKMEAT!A2:D683,{3},FALSE)</f>
      </c>
      <c r="U2377" s="1">
        <f>VLOOKUP(UPPER(IF(IFERROR(VLOOKUP(E2377,SOTC_PORKMEAT!A2:B5441,{2},FALSE), TRUE)=TRUE, VLOOKUP(E2377,PICKUP_PORKMEAT!A2:B559,{2},FALSE),VLOOKUP(E2377,SOTC_PORKMEAT!A2:B5441,{2},FALSE))), CUSTOMERS_PORKMEAT!A2:C951,{3},FALSE)</f>
      </c>
      <c r="V2377" s="1">
        <f>VLOOKUP(UPPER(IF(IFERROR(VLOOKUP(E2377,SOTC_PORKMEAT!A2:B5441,{2},FALSE), TRUE)=TRUE, VLOOKUP(E2377,PICKUP_PORKMEAT!A2:B559,{2},FALSE),VLOOKUP(E2377,SOTC_PORKMEAT!A2:B5441,{2},FALSE))), CUSTOMERS_PORKMEAT!A2:D951,{4},FALSE)</f>
      </c>
      <c r="W2377" s="1">
        <f>VLOOKUP(H2377,SKU_PORKMEAT!A2:D683,{4},FALSE)</f>
      </c>
      <c r="X2377" s="1">
        <v>15</v>
      </c>
      <c r="Y2377" t="s">
        <v>177</v>
      </c>
    </row>
    <row r="2378" spans="1:25" x14ac:dyDescent="0.25">
      <c r="A2378" s="1">
        <v>2024</v>
      </c>
      <c r="B2378" s="1" t="s">
        <v>24</v>
      </c>
      <c r="C2378" s="1" t="s">
        <v>6014</v>
      </c>
      <c r="D2378" s="1" t="s">
        <v>6265</v>
      </c>
      <c r="E2378" s="1">
        <v>2100125009</v>
      </c>
      <c r="F2378" s="1" t="s">
        <v>204</v>
      </c>
      <c r="G2378" t="s">
        <v>28</v>
      </c>
      <c r="H2378" s="1">
        <v>1000000001127</v>
      </c>
      <c r="I2378" s="1" t="s">
        <v>50</v>
      </c>
      <c r="J2378" s="1" t="s">
        <v>50</v>
      </c>
      <c r="K2378" s="6" t="s">
        <v>2301</v>
      </c>
      <c r="L2378" t="s">
        <v>13</v>
      </c>
      <c r="M2378" t="s">
        <v>28</v>
      </c>
      <c r="N2378" s="6" t="s">
        <v>2301</v>
      </c>
      <c r="O2378" t="s">
        <v>28</v>
      </c>
      <c r="P2378" t="s">
        <v>28</v>
      </c>
      <c r="Q2378" t="s">
        <v>28</v>
      </c>
      <c r="R2378" s="7" t="s">
        <v>6266</v>
      </c>
      <c r="S2378" s="8">
        <f>R2378/N2378 * -1</f>
      </c>
      <c r="T2378">
        <f>VLOOKUP(H2378,SKU_PORKMEAT!A2:D683,{3},FALSE)</f>
      </c>
      <c r="U2378" s="1">
        <f>VLOOKUP(UPPER(IF(IFERROR(VLOOKUP(E2378,SOTC_PORKMEAT!A2:B5441,{2},FALSE), TRUE)=TRUE, VLOOKUP(E2378,PICKUP_PORKMEAT!A2:B559,{2},FALSE),VLOOKUP(E2378,SOTC_PORKMEAT!A2:B5441,{2},FALSE))), CUSTOMERS_PORKMEAT!A2:C951,{3},FALSE)</f>
      </c>
      <c r="V2378" s="1">
        <f>VLOOKUP(UPPER(IF(IFERROR(VLOOKUP(E2378,SOTC_PORKMEAT!A2:B5441,{2},FALSE), TRUE)=TRUE, VLOOKUP(E2378,PICKUP_PORKMEAT!A2:B559,{2},FALSE),VLOOKUP(E2378,SOTC_PORKMEAT!A2:B5441,{2},FALSE))), CUSTOMERS_PORKMEAT!A2:D951,{4},FALSE)</f>
      </c>
      <c r="W2378" s="1">
        <f>VLOOKUP(H2378,SKU_PORKMEAT!A2:D683,{4},FALSE)</f>
      </c>
      <c r="X2378" s="1">
        <v>15</v>
      </c>
      <c r="Y2378" t="s">
        <v>204</v>
      </c>
    </row>
    <row r="2379" spans="1:25" x14ac:dyDescent="0.25">
      <c r="A2379" s="1">
        <v>2024</v>
      </c>
      <c r="B2379" s="1" t="s">
        <v>24</v>
      </c>
      <c r="C2379" s="1" t="s">
        <v>6014</v>
      </c>
      <c r="D2379" s="1" t="s">
        <v>6267</v>
      </c>
      <c r="E2379" s="1">
        <v>2100125010</v>
      </c>
      <c r="F2379" s="1" t="s">
        <v>204</v>
      </c>
      <c r="G2379" t="s">
        <v>28</v>
      </c>
      <c r="H2379" s="1">
        <v>1000000001127</v>
      </c>
      <c r="I2379" s="1" t="s">
        <v>50</v>
      </c>
      <c r="J2379" s="1" t="s">
        <v>50</v>
      </c>
      <c r="K2379" s="6" t="s">
        <v>6268</v>
      </c>
      <c r="L2379" t="s">
        <v>13</v>
      </c>
      <c r="M2379" t="s">
        <v>28</v>
      </c>
      <c r="N2379" s="6" t="s">
        <v>6268</v>
      </c>
      <c r="O2379" t="s">
        <v>28</v>
      </c>
      <c r="P2379" t="s">
        <v>28</v>
      </c>
      <c r="Q2379" t="s">
        <v>28</v>
      </c>
      <c r="R2379" s="7" t="s">
        <v>6269</v>
      </c>
      <c r="S2379" s="8">
        <f>R2379/N2379 * -1</f>
      </c>
      <c r="T2379">
        <f>VLOOKUP(H2379,SKU_PORKMEAT!A2:D683,{3},FALSE)</f>
      </c>
      <c r="U2379" s="1">
        <f>VLOOKUP(UPPER(IF(IFERROR(VLOOKUP(E2379,SOTC_PORKMEAT!A2:B5441,{2},FALSE), TRUE)=TRUE, VLOOKUP(E2379,PICKUP_PORKMEAT!A2:B559,{2},FALSE),VLOOKUP(E2379,SOTC_PORKMEAT!A2:B5441,{2},FALSE))), CUSTOMERS_PORKMEAT!A2:C951,{3},FALSE)</f>
      </c>
      <c r="V2379" s="1">
        <f>VLOOKUP(UPPER(IF(IFERROR(VLOOKUP(E2379,SOTC_PORKMEAT!A2:B5441,{2},FALSE), TRUE)=TRUE, VLOOKUP(E2379,PICKUP_PORKMEAT!A2:B559,{2},FALSE),VLOOKUP(E2379,SOTC_PORKMEAT!A2:B5441,{2},FALSE))), CUSTOMERS_PORKMEAT!A2:D951,{4},FALSE)</f>
      </c>
      <c r="W2379" s="1">
        <f>VLOOKUP(H2379,SKU_PORKMEAT!A2:D683,{4},FALSE)</f>
      </c>
      <c r="X2379" s="1">
        <v>15</v>
      </c>
      <c r="Y2379" t="s">
        <v>204</v>
      </c>
    </row>
    <row r="2380" spans="1:25" x14ac:dyDescent="0.25">
      <c r="A2380" s="1">
        <v>2024</v>
      </c>
      <c r="B2380" s="1" t="s">
        <v>24</v>
      </c>
      <c r="C2380" s="1" t="s">
        <v>6224</v>
      </c>
      <c r="D2380" s="1" t="s">
        <v>6270</v>
      </c>
      <c r="E2380" s="1">
        <v>2100125932</v>
      </c>
      <c r="F2380" s="1" t="s">
        <v>204</v>
      </c>
      <c r="G2380" t="s">
        <v>28</v>
      </c>
      <c r="H2380" s="1">
        <v>1000000001127</v>
      </c>
      <c r="I2380" s="1" t="s">
        <v>50</v>
      </c>
      <c r="J2380" s="1" t="s">
        <v>50</v>
      </c>
      <c r="K2380" s="6" t="s">
        <v>6271</v>
      </c>
      <c r="L2380" t="s">
        <v>13</v>
      </c>
      <c r="M2380" t="s">
        <v>28</v>
      </c>
      <c r="N2380" s="6" t="s">
        <v>6271</v>
      </c>
      <c r="O2380" t="s">
        <v>28</v>
      </c>
      <c r="P2380" t="s">
        <v>28</v>
      </c>
      <c r="Q2380" t="s">
        <v>28</v>
      </c>
      <c r="R2380" s="7" t="s">
        <v>6272</v>
      </c>
      <c r="S2380" s="8">
        <f>R2380/N2380 * -1</f>
      </c>
      <c r="T2380">
        <f>VLOOKUP(H2380,SKU_PORKMEAT!A2:D683,{3},FALSE)</f>
      </c>
      <c r="U2380" s="1">
        <f>VLOOKUP(UPPER(IF(IFERROR(VLOOKUP(E2380,SOTC_PORKMEAT!A2:B5441,{2},FALSE), TRUE)=TRUE, VLOOKUP(E2380,PICKUP_PORKMEAT!A2:B559,{2},FALSE),VLOOKUP(E2380,SOTC_PORKMEAT!A2:B5441,{2},FALSE))), CUSTOMERS_PORKMEAT!A2:C951,{3},FALSE)</f>
      </c>
      <c r="V2380" s="1">
        <f>VLOOKUP(UPPER(IF(IFERROR(VLOOKUP(E2380,SOTC_PORKMEAT!A2:B5441,{2},FALSE), TRUE)=TRUE, VLOOKUP(E2380,PICKUP_PORKMEAT!A2:B559,{2},FALSE),VLOOKUP(E2380,SOTC_PORKMEAT!A2:B5441,{2},FALSE))), CUSTOMERS_PORKMEAT!A2:D951,{4},FALSE)</f>
      </c>
      <c r="W2380" s="1">
        <f>VLOOKUP(H2380,SKU_PORKMEAT!A2:D683,{4},FALSE)</f>
      </c>
      <c r="X2380" s="1">
        <v>15</v>
      </c>
      <c r="Y2380" t="s">
        <v>204</v>
      </c>
    </row>
    <row r="2381" spans="1:25" x14ac:dyDescent="0.25">
      <c r="A2381" s="1">
        <v>2024</v>
      </c>
      <c r="B2381" s="1" t="s">
        <v>24</v>
      </c>
      <c r="C2381" s="1" t="s">
        <v>6224</v>
      </c>
      <c r="D2381" s="1" t="s">
        <v>6273</v>
      </c>
      <c r="E2381" s="1">
        <v>2100125933</v>
      </c>
      <c r="F2381" s="1" t="s">
        <v>204</v>
      </c>
      <c r="G2381" t="s">
        <v>28</v>
      </c>
      <c r="H2381" s="1">
        <v>1000000001127</v>
      </c>
      <c r="I2381" s="1" t="s">
        <v>50</v>
      </c>
      <c r="J2381" s="1" t="s">
        <v>50</v>
      </c>
      <c r="K2381" s="6" t="s">
        <v>6274</v>
      </c>
      <c r="L2381" t="s">
        <v>13</v>
      </c>
      <c r="M2381" t="s">
        <v>28</v>
      </c>
      <c r="N2381" s="6" t="s">
        <v>6274</v>
      </c>
      <c r="O2381" t="s">
        <v>28</v>
      </c>
      <c r="P2381" t="s">
        <v>28</v>
      </c>
      <c r="Q2381" t="s">
        <v>28</v>
      </c>
      <c r="R2381" s="7" t="s">
        <v>6275</v>
      </c>
      <c r="S2381" s="8">
        <f>R2381/N2381 * -1</f>
      </c>
      <c r="T2381">
        <f>VLOOKUP(H2381,SKU_PORKMEAT!A2:D683,{3},FALSE)</f>
      </c>
      <c r="U2381" s="1">
        <f>VLOOKUP(UPPER(IF(IFERROR(VLOOKUP(E2381,SOTC_PORKMEAT!A2:B5441,{2},FALSE), TRUE)=TRUE, VLOOKUP(E2381,PICKUP_PORKMEAT!A2:B559,{2},FALSE),VLOOKUP(E2381,SOTC_PORKMEAT!A2:B5441,{2},FALSE))), CUSTOMERS_PORKMEAT!A2:C951,{3},FALSE)</f>
      </c>
      <c r="V2381" s="1">
        <f>VLOOKUP(UPPER(IF(IFERROR(VLOOKUP(E2381,SOTC_PORKMEAT!A2:B5441,{2},FALSE), TRUE)=TRUE, VLOOKUP(E2381,PICKUP_PORKMEAT!A2:B559,{2},FALSE),VLOOKUP(E2381,SOTC_PORKMEAT!A2:B5441,{2},FALSE))), CUSTOMERS_PORKMEAT!A2:D951,{4},FALSE)</f>
      </c>
      <c r="W2381" s="1">
        <f>VLOOKUP(H2381,SKU_PORKMEAT!A2:D683,{4},FALSE)</f>
      </c>
      <c r="X2381" s="1">
        <v>15</v>
      </c>
      <c r="Y2381" t="s">
        <v>204</v>
      </c>
    </row>
    <row r="2382" spans="1:25" x14ac:dyDescent="0.25">
      <c r="A2382" s="1">
        <v>2024</v>
      </c>
      <c r="B2382" s="1" t="s">
        <v>24</v>
      </c>
      <c r="C2382" s="1" t="s">
        <v>6224</v>
      </c>
      <c r="D2382" s="1" t="s">
        <v>6276</v>
      </c>
      <c r="E2382" s="1">
        <v>2100125941</v>
      </c>
      <c r="F2382" s="1" t="s">
        <v>215</v>
      </c>
      <c r="G2382" t="s">
        <v>28</v>
      </c>
      <c r="H2382" s="1">
        <v>1000000001127</v>
      </c>
      <c r="I2382" s="1" t="s">
        <v>50</v>
      </c>
      <c r="J2382" s="1" t="s">
        <v>50</v>
      </c>
      <c r="K2382" s="6" t="s">
        <v>6277</v>
      </c>
      <c r="L2382" t="s">
        <v>13</v>
      </c>
      <c r="M2382" t="s">
        <v>28</v>
      </c>
      <c r="N2382" s="6" t="s">
        <v>6277</v>
      </c>
      <c r="O2382" t="s">
        <v>28</v>
      </c>
      <c r="P2382" t="s">
        <v>28</v>
      </c>
      <c r="Q2382" t="s">
        <v>28</v>
      </c>
      <c r="R2382" s="7" t="s">
        <v>6278</v>
      </c>
      <c r="S2382" s="8">
        <f>R2382/N2382 * -1</f>
      </c>
      <c r="T2382">
        <f>VLOOKUP(H2382,SKU_PORKMEAT!A2:D683,{3},FALSE)</f>
      </c>
      <c r="U2382" s="1">
        <f>VLOOKUP(UPPER(IF(IFERROR(VLOOKUP(E2382,SOTC_PORKMEAT!A2:B5441,{2},FALSE), TRUE)=TRUE, VLOOKUP(E2382,PICKUP_PORKMEAT!A2:B559,{2},FALSE),VLOOKUP(E2382,SOTC_PORKMEAT!A2:B5441,{2},FALSE))), CUSTOMERS_PORKMEAT!A2:C951,{3},FALSE)</f>
      </c>
      <c r="V2382" s="1">
        <f>VLOOKUP(UPPER(IF(IFERROR(VLOOKUP(E2382,SOTC_PORKMEAT!A2:B5441,{2},FALSE), TRUE)=TRUE, VLOOKUP(E2382,PICKUP_PORKMEAT!A2:B559,{2},FALSE),VLOOKUP(E2382,SOTC_PORKMEAT!A2:B5441,{2},FALSE))), CUSTOMERS_PORKMEAT!A2:D951,{4},FALSE)</f>
      </c>
      <c r="W2382" s="1">
        <f>VLOOKUP(H2382,SKU_PORKMEAT!A2:D683,{4},FALSE)</f>
      </c>
      <c r="X2382" s="1">
        <v>15</v>
      </c>
      <c r="Y2382" t="s">
        <v>215</v>
      </c>
    </row>
    <row r="2383" spans="1:25" x14ac:dyDescent="0.25">
      <c r="A2383" s="1">
        <v>2024</v>
      </c>
      <c r="B2383" s="1" t="s">
        <v>24</v>
      </c>
      <c r="C2383" s="1" t="s">
        <v>6224</v>
      </c>
      <c r="D2383" s="1" t="s">
        <v>6279</v>
      </c>
      <c r="E2383" s="1">
        <v>2100125927</v>
      </c>
      <c r="F2383" s="1" t="s">
        <v>223</v>
      </c>
      <c r="G2383" t="s">
        <v>28</v>
      </c>
      <c r="H2383" s="1">
        <v>1000000001127</v>
      </c>
      <c r="I2383" s="1" t="s">
        <v>50</v>
      </c>
      <c r="J2383" s="1" t="s">
        <v>50</v>
      </c>
      <c r="K2383" s="6" t="s">
        <v>6280</v>
      </c>
      <c r="L2383" t="s">
        <v>13</v>
      </c>
      <c r="M2383" t="s">
        <v>28</v>
      </c>
      <c r="N2383" s="6" t="s">
        <v>6280</v>
      </c>
      <c r="O2383" t="s">
        <v>28</v>
      </c>
      <c r="P2383" t="s">
        <v>28</v>
      </c>
      <c r="Q2383" t="s">
        <v>28</v>
      </c>
      <c r="R2383" s="7" t="s">
        <v>6281</v>
      </c>
      <c r="S2383" s="8">
        <f>R2383/N2383 * -1</f>
      </c>
      <c r="T2383">
        <f>VLOOKUP(H2383,SKU_PORKMEAT!A2:D683,{3},FALSE)</f>
      </c>
      <c r="U2383" s="1">
        <f>VLOOKUP(UPPER(IF(IFERROR(VLOOKUP(E2383,SOTC_PORKMEAT!A2:B5441,{2},FALSE), TRUE)=TRUE, VLOOKUP(E2383,PICKUP_PORKMEAT!A2:B559,{2},FALSE),VLOOKUP(E2383,SOTC_PORKMEAT!A2:B5441,{2},FALSE))), CUSTOMERS_PORKMEAT!A2:C951,{3},FALSE)</f>
      </c>
      <c r="V2383" s="1">
        <f>VLOOKUP(UPPER(IF(IFERROR(VLOOKUP(E2383,SOTC_PORKMEAT!A2:B5441,{2},FALSE), TRUE)=TRUE, VLOOKUP(E2383,PICKUP_PORKMEAT!A2:B559,{2},FALSE),VLOOKUP(E2383,SOTC_PORKMEAT!A2:B5441,{2},FALSE))), CUSTOMERS_PORKMEAT!A2:D951,{4},FALSE)</f>
      </c>
      <c r="W2383" s="1">
        <f>VLOOKUP(H2383,SKU_PORKMEAT!A2:D683,{4},FALSE)</f>
      </c>
      <c r="X2383" s="1">
        <v>15</v>
      </c>
      <c r="Y2383" t="s">
        <v>223</v>
      </c>
    </row>
    <row r="2384" spans="1:25" x14ac:dyDescent="0.25">
      <c r="A2384" s="1">
        <v>2024</v>
      </c>
      <c r="B2384" s="1" t="s">
        <v>24</v>
      </c>
      <c r="C2384" s="1" t="s">
        <v>6224</v>
      </c>
      <c r="D2384" s="1" t="s">
        <v>6282</v>
      </c>
      <c r="E2384" s="1">
        <v>2100125940</v>
      </c>
      <c r="F2384" s="1" t="s">
        <v>227</v>
      </c>
      <c r="G2384" t="s">
        <v>28</v>
      </c>
      <c r="H2384" s="1">
        <v>1000000001127</v>
      </c>
      <c r="I2384" s="1" t="s">
        <v>50</v>
      </c>
      <c r="J2384" s="1" t="s">
        <v>50</v>
      </c>
      <c r="K2384" s="6" t="s">
        <v>6283</v>
      </c>
      <c r="L2384" t="s">
        <v>13</v>
      </c>
      <c r="M2384" t="s">
        <v>28</v>
      </c>
      <c r="N2384" s="6" t="s">
        <v>6283</v>
      </c>
      <c r="O2384" t="s">
        <v>28</v>
      </c>
      <c r="P2384" t="s">
        <v>28</v>
      </c>
      <c r="Q2384" t="s">
        <v>28</v>
      </c>
      <c r="R2384" s="7" t="s">
        <v>6284</v>
      </c>
      <c r="S2384" s="8">
        <f>R2384/N2384 * -1</f>
      </c>
      <c r="T2384">
        <f>VLOOKUP(H2384,SKU_PORKMEAT!A2:D683,{3},FALSE)</f>
      </c>
      <c r="U2384" s="1">
        <f>VLOOKUP(UPPER(IF(IFERROR(VLOOKUP(E2384,SOTC_PORKMEAT!A2:B5441,{2},FALSE), TRUE)=TRUE, VLOOKUP(E2384,PICKUP_PORKMEAT!A2:B559,{2},FALSE),VLOOKUP(E2384,SOTC_PORKMEAT!A2:B5441,{2},FALSE))), CUSTOMERS_PORKMEAT!A2:C951,{3},FALSE)</f>
      </c>
      <c r="V2384" s="1">
        <f>VLOOKUP(UPPER(IF(IFERROR(VLOOKUP(E2384,SOTC_PORKMEAT!A2:B5441,{2},FALSE), TRUE)=TRUE, VLOOKUP(E2384,PICKUP_PORKMEAT!A2:B559,{2},FALSE),VLOOKUP(E2384,SOTC_PORKMEAT!A2:B5441,{2},FALSE))), CUSTOMERS_PORKMEAT!A2:D951,{4},FALSE)</f>
      </c>
      <c r="W2384" s="1">
        <f>VLOOKUP(H2384,SKU_PORKMEAT!A2:D683,{4},FALSE)</f>
      </c>
      <c r="X2384" s="1">
        <v>15</v>
      </c>
      <c r="Y2384" t="s">
        <v>227</v>
      </c>
    </row>
    <row r="2385" spans="1:25" x14ac:dyDescent="0.25">
      <c r="A2385" s="1">
        <v>2024</v>
      </c>
      <c r="B2385" s="1" t="s">
        <v>24</v>
      </c>
      <c r="C2385" s="1" t="s">
        <v>6224</v>
      </c>
      <c r="D2385" s="1" t="s">
        <v>6285</v>
      </c>
      <c r="E2385" s="1">
        <v>2100125938</v>
      </c>
      <c r="F2385" s="1" t="s">
        <v>231</v>
      </c>
      <c r="G2385" t="s">
        <v>28</v>
      </c>
      <c r="H2385" s="1">
        <v>1000000001127</v>
      </c>
      <c r="I2385" s="1" t="s">
        <v>50</v>
      </c>
      <c r="J2385" s="1" t="s">
        <v>50</v>
      </c>
      <c r="K2385" s="6" t="s">
        <v>6286</v>
      </c>
      <c r="L2385" t="s">
        <v>13</v>
      </c>
      <c r="M2385" t="s">
        <v>28</v>
      </c>
      <c r="N2385" s="6" t="s">
        <v>6286</v>
      </c>
      <c r="O2385" t="s">
        <v>28</v>
      </c>
      <c r="P2385" t="s">
        <v>28</v>
      </c>
      <c r="Q2385" t="s">
        <v>28</v>
      </c>
      <c r="R2385" s="7" t="s">
        <v>6287</v>
      </c>
      <c r="S2385" s="8">
        <f>R2385/N2385 * -1</f>
      </c>
      <c r="T2385">
        <f>VLOOKUP(H2385,SKU_PORKMEAT!A2:D683,{3},FALSE)</f>
      </c>
      <c r="U2385" s="1">
        <f>VLOOKUP(UPPER(IF(IFERROR(VLOOKUP(E2385,SOTC_PORKMEAT!A2:B5441,{2},FALSE), TRUE)=TRUE, VLOOKUP(E2385,PICKUP_PORKMEAT!A2:B559,{2},FALSE),VLOOKUP(E2385,SOTC_PORKMEAT!A2:B5441,{2},FALSE))), CUSTOMERS_PORKMEAT!A2:C951,{3},FALSE)</f>
      </c>
      <c r="V2385" s="1">
        <f>VLOOKUP(UPPER(IF(IFERROR(VLOOKUP(E2385,SOTC_PORKMEAT!A2:B5441,{2},FALSE), TRUE)=TRUE, VLOOKUP(E2385,PICKUP_PORKMEAT!A2:B559,{2},FALSE),VLOOKUP(E2385,SOTC_PORKMEAT!A2:B5441,{2},FALSE))), CUSTOMERS_PORKMEAT!A2:D951,{4},FALSE)</f>
      </c>
      <c r="W2385" s="1">
        <f>VLOOKUP(H2385,SKU_PORKMEAT!A2:D683,{4},FALSE)</f>
      </c>
      <c r="X2385" s="1">
        <v>15</v>
      </c>
      <c r="Y2385" t="s">
        <v>231</v>
      </c>
    </row>
    <row r="2386" spans="1:25" x14ac:dyDescent="0.25">
      <c r="A2386" s="1">
        <v>2024</v>
      </c>
      <c r="B2386" s="1" t="s">
        <v>24</v>
      </c>
      <c r="C2386" s="1" t="s">
        <v>6224</v>
      </c>
      <c r="D2386" s="1" t="s">
        <v>6288</v>
      </c>
      <c r="E2386" s="1">
        <v>2100125931</v>
      </c>
      <c r="F2386" s="1" t="s">
        <v>235</v>
      </c>
      <c r="G2386" t="s">
        <v>28</v>
      </c>
      <c r="H2386" s="1">
        <v>1000000001127</v>
      </c>
      <c r="I2386" s="1" t="s">
        <v>50</v>
      </c>
      <c r="J2386" s="1" t="s">
        <v>50</v>
      </c>
      <c r="K2386" s="6" t="s">
        <v>3622</v>
      </c>
      <c r="L2386" t="s">
        <v>13</v>
      </c>
      <c r="M2386" t="s">
        <v>28</v>
      </c>
      <c r="N2386" s="6" t="s">
        <v>3622</v>
      </c>
      <c r="O2386" t="s">
        <v>28</v>
      </c>
      <c r="P2386" t="s">
        <v>28</v>
      </c>
      <c r="Q2386" t="s">
        <v>28</v>
      </c>
      <c r="R2386" s="7" t="s">
        <v>6289</v>
      </c>
      <c r="S2386" s="8">
        <f>R2386/N2386 * -1</f>
      </c>
      <c r="T2386">
        <f>VLOOKUP(H2386,SKU_PORKMEAT!A2:D683,{3},FALSE)</f>
      </c>
      <c r="U2386" s="1">
        <f>VLOOKUP(UPPER(IF(IFERROR(VLOOKUP(E2386,SOTC_PORKMEAT!A2:B5441,{2},FALSE), TRUE)=TRUE, VLOOKUP(E2386,PICKUP_PORKMEAT!A2:B559,{2},FALSE),VLOOKUP(E2386,SOTC_PORKMEAT!A2:B5441,{2},FALSE))), CUSTOMERS_PORKMEAT!A2:C951,{3},FALSE)</f>
      </c>
      <c r="V2386" s="1">
        <f>VLOOKUP(UPPER(IF(IFERROR(VLOOKUP(E2386,SOTC_PORKMEAT!A2:B5441,{2},FALSE), TRUE)=TRUE, VLOOKUP(E2386,PICKUP_PORKMEAT!A2:B559,{2},FALSE),VLOOKUP(E2386,SOTC_PORKMEAT!A2:B5441,{2},FALSE))), CUSTOMERS_PORKMEAT!A2:D951,{4},FALSE)</f>
      </c>
      <c r="W2386" s="1">
        <f>VLOOKUP(H2386,SKU_PORKMEAT!A2:D683,{4},FALSE)</f>
      </c>
      <c r="X2386" s="1">
        <v>15</v>
      </c>
      <c r="Y2386" t="s">
        <v>235</v>
      </c>
    </row>
    <row r="2387" spans="1:25" x14ac:dyDescent="0.25">
      <c r="A2387" s="1">
        <v>2024</v>
      </c>
      <c r="B2387" s="1" t="s">
        <v>24</v>
      </c>
      <c r="C2387" s="1" t="s">
        <v>6224</v>
      </c>
      <c r="D2387" s="1" t="s">
        <v>6290</v>
      </c>
      <c r="E2387" s="1">
        <v>2100125939</v>
      </c>
      <c r="F2387" s="1" t="s">
        <v>243</v>
      </c>
      <c r="G2387" t="s">
        <v>28</v>
      </c>
      <c r="H2387" s="1">
        <v>1000000001127</v>
      </c>
      <c r="I2387" s="1" t="s">
        <v>50</v>
      </c>
      <c r="J2387" s="1" t="s">
        <v>50</v>
      </c>
      <c r="K2387" s="6" t="s">
        <v>6291</v>
      </c>
      <c r="L2387" t="s">
        <v>13</v>
      </c>
      <c r="M2387" t="s">
        <v>28</v>
      </c>
      <c r="N2387" s="6" t="s">
        <v>6291</v>
      </c>
      <c r="O2387" t="s">
        <v>28</v>
      </c>
      <c r="P2387" t="s">
        <v>28</v>
      </c>
      <c r="Q2387" t="s">
        <v>28</v>
      </c>
      <c r="R2387" s="7" t="s">
        <v>6292</v>
      </c>
      <c r="S2387" s="8">
        <f>R2387/N2387 * -1</f>
      </c>
      <c r="T2387">
        <f>VLOOKUP(H2387,SKU_PORKMEAT!A2:D683,{3},FALSE)</f>
      </c>
      <c r="U2387" s="1">
        <f>VLOOKUP(UPPER(IF(IFERROR(VLOOKUP(E2387,SOTC_PORKMEAT!A2:B5441,{2},FALSE), TRUE)=TRUE, VLOOKUP(E2387,PICKUP_PORKMEAT!A2:B559,{2},FALSE),VLOOKUP(E2387,SOTC_PORKMEAT!A2:B5441,{2},FALSE))), CUSTOMERS_PORKMEAT!A2:C951,{3},FALSE)</f>
      </c>
      <c r="V2387" s="1">
        <f>VLOOKUP(UPPER(IF(IFERROR(VLOOKUP(E2387,SOTC_PORKMEAT!A2:B5441,{2},FALSE), TRUE)=TRUE, VLOOKUP(E2387,PICKUP_PORKMEAT!A2:B559,{2},FALSE),VLOOKUP(E2387,SOTC_PORKMEAT!A2:B5441,{2},FALSE))), CUSTOMERS_PORKMEAT!A2:D951,{4},FALSE)</f>
      </c>
      <c r="W2387" s="1">
        <f>VLOOKUP(H2387,SKU_PORKMEAT!A2:D683,{4},FALSE)</f>
      </c>
      <c r="X2387" s="1">
        <v>15</v>
      </c>
      <c r="Y2387" t="s">
        <v>243</v>
      </c>
    </row>
    <row r="2388" spans="1:25" x14ac:dyDescent="0.25">
      <c r="A2388" s="1">
        <v>2024</v>
      </c>
      <c r="B2388" s="1" t="s">
        <v>24</v>
      </c>
      <c r="C2388" s="1" t="s">
        <v>6224</v>
      </c>
      <c r="D2388" s="1" t="s">
        <v>6290</v>
      </c>
      <c r="E2388" s="1">
        <v>2100125939</v>
      </c>
      <c r="F2388" s="1" t="s">
        <v>243</v>
      </c>
      <c r="G2388" t="s">
        <v>28</v>
      </c>
      <c r="H2388" s="1">
        <v>1000000001357</v>
      </c>
      <c r="I2388" s="1" t="s">
        <v>246</v>
      </c>
      <c r="J2388" s="1" t="s">
        <v>246</v>
      </c>
      <c r="K2388" s="6" t="s">
        <v>4656</v>
      </c>
      <c r="L2388" t="s">
        <v>13</v>
      </c>
      <c r="M2388" t="s">
        <v>28</v>
      </c>
      <c r="N2388" s="6" t="s">
        <v>4656</v>
      </c>
      <c r="O2388" t="s">
        <v>28</v>
      </c>
      <c r="P2388" t="s">
        <v>28</v>
      </c>
      <c r="Q2388" t="s">
        <v>28</v>
      </c>
      <c r="R2388" s="7" t="s">
        <v>6293</v>
      </c>
      <c r="S2388" s="8">
        <f>R2388/N2388 * -1</f>
      </c>
      <c r="T2388">
        <f>VLOOKUP(H2388,SKU_PORKMEAT!A2:D683,{3},FALSE)</f>
      </c>
      <c r="U2388" s="1">
        <f>VLOOKUP(UPPER(IF(IFERROR(VLOOKUP(E2388,SOTC_PORKMEAT!A2:B5441,{2},FALSE), TRUE)=TRUE, VLOOKUP(E2388,PICKUP_PORKMEAT!A2:B559,{2},FALSE),VLOOKUP(E2388,SOTC_PORKMEAT!A2:B5441,{2},FALSE))), CUSTOMERS_PORKMEAT!A2:C951,{3},FALSE)</f>
      </c>
      <c r="V2388" s="1">
        <f>VLOOKUP(UPPER(IF(IFERROR(VLOOKUP(E2388,SOTC_PORKMEAT!A2:B5441,{2},FALSE), TRUE)=TRUE, VLOOKUP(E2388,PICKUP_PORKMEAT!A2:B559,{2},FALSE),VLOOKUP(E2388,SOTC_PORKMEAT!A2:B5441,{2},FALSE))), CUSTOMERS_PORKMEAT!A2:D951,{4},FALSE)</f>
      </c>
      <c r="W2388" s="1">
        <f>VLOOKUP(H2388,SKU_PORKMEAT!A2:D683,{4},FALSE)</f>
      </c>
      <c r="X2388" s="1">
        <v>15</v>
      </c>
      <c r="Y2388" t="s">
        <v>243</v>
      </c>
    </row>
    <row r="2389" spans="1:25" x14ac:dyDescent="0.25">
      <c r="A2389" s="1">
        <v>2024</v>
      </c>
      <c r="B2389" s="1" t="s">
        <v>24</v>
      </c>
      <c r="C2389" s="1" t="s">
        <v>6014</v>
      </c>
      <c r="D2389" s="1" t="s">
        <v>6294</v>
      </c>
      <c r="E2389" s="1">
        <v>2100125926</v>
      </c>
      <c r="F2389" s="1" t="s">
        <v>250</v>
      </c>
      <c r="G2389" t="s">
        <v>28</v>
      </c>
      <c r="H2389" s="1">
        <v>1000000001128</v>
      </c>
      <c r="I2389" s="1" t="s">
        <v>73</v>
      </c>
      <c r="J2389" s="1" t="s">
        <v>73</v>
      </c>
      <c r="K2389" s="6" t="s">
        <v>6295</v>
      </c>
      <c r="L2389" t="s">
        <v>13</v>
      </c>
      <c r="M2389" t="s">
        <v>28</v>
      </c>
      <c r="N2389" s="6" t="s">
        <v>6295</v>
      </c>
      <c r="O2389" t="s">
        <v>28</v>
      </c>
      <c r="P2389" t="s">
        <v>28</v>
      </c>
      <c r="Q2389" t="s">
        <v>28</v>
      </c>
      <c r="R2389" s="7" t="s">
        <v>6296</v>
      </c>
      <c r="S2389" s="8">
        <f>R2389/N2389 * -1</f>
      </c>
      <c r="T2389">
        <f>VLOOKUP(H2389,SKU_PORKMEAT!A2:D683,{3},FALSE)</f>
      </c>
      <c r="U2389" s="1">
        <f>VLOOKUP(UPPER(IF(IFERROR(VLOOKUP(E2389,SOTC_PORKMEAT!A2:B5441,{2},FALSE), TRUE)=TRUE, VLOOKUP(E2389,PICKUP_PORKMEAT!A2:B559,{2},FALSE),VLOOKUP(E2389,SOTC_PORKMEAT!A2:B5441,{2},FALSE))), CUSTOMERS_PORKMEAT!A2:C951,{3},FALSE)</f>
      </c>
      <c r="V2389" s="1">
        <f>VLOOKUP(UPPER(IF(IFERROR(VLOOKUP(E2389,SOTC_PORKMEAT!A2:B5441,{2},FALSE), TRUE)=TRUE, VLOOKUP(E2389,PICKUP_PORKMEAT!A2:B559,{2},FALSE),VLOOKUP(E2389,SOTC_PORKMEAT!A2:B5441,{2},FALSE))), CUSTOMERS_PORKMEAT!A2:D951,{4},FALSE)</f>
      </c>
      <c r="W2389" s="1">
        <f>VLOOKUP(H2389,SKU_PORKMEAT!A2:D683,{4},FALSE)</f>
      </c>
      <c r="X2389" s="1">
        <v>15</v>
      </c>
      <c r="Y2389" t="s">
        <v>250</v>
      </c>
    </row>
    <row r="2390" spans="1:25" x14ac:dyDescent="0.25">
      <c r="A2390" s="1">
        <v>2024</v>
      </c>
      <c r="B2390" s="1" t="s">
        <v>24</v>
      </c>
      <c r="C2390" s="1" t="s">
        <v>6224</v>
      </c>
      <c r="D2390" s="1" t="s">
        <v>6297</v>
      </c>
      <c r="E2390" s="1">
        <v>2100125942</v>
      </c>
      <c r="F2390" s="1" t="s">
        <v>4611</v>
      </c>
      <c r="G2390" t="s">
        <v>28</v>
      </c>
      <c r="H2390" s="1">
        <v>1000000001128</v>
      </c>
      <c r="I2390" s="1" t="s">
        <v>73</v>
      </c>
      <c r="J2390" s="1" t="s">
        <v>73</v>
      </c>
      <c r="K2390" s="6" t="s">
        <v>6298</v>
      </c>
      <c r="L2390" t="s">
        <v>13</v>
      </c>
      <c r="M2390" t="s">
        <v>28</v>
      </c>
      <c r="N2390" s="6" t="s">
        <v>6298</v>
      </c>
      <c r="O2390" t="s">
        <v>28</v>
      </c>
      <c r="P2390" t="s">
        <v>28</v>
      </c>
      <c r="Q2390" t="s">
        <v>28</v>
      </c>
      <c r="R2390" s="7" t="s">
        <v>6299</v>
      </c>
      <c r="S2390" s="8">
        <f>R2390/N2390 * -1</f>
      </c>
      <c r="T2390">
        <f>VLOOKUP(H2390,SKU_PORKMEAT!A2:D683,{3},FALSE)</f>
      </c>
      <c r="U2390" s="1">
        <f>VLOOKUP(UPPER(IF(IFERROR(VLOOKUP(E2390,SOTC_PORKMEAT!A2:B5441,{2},FALSE), TRUE)=TRUE, VLOOKUP(E2390,PICKUP_PORKMEAT!A2:B559,{2},FALSE),VLOOKUP(E2390,SOTC_PORKMEAT!A2:B5441,{2},FALSE))), CUSTOMERS_PORKMEAT!A2:C951,{3},FALSE)</f>
      </c>
      <c r="V2390" s="1">
        <f>VLOOKUP(UPPER(IF(IFERROR(VLOOKUP(E2390,SOTC_PORKMEAT!A2:B5441,{2},FALSE), TRUE)=TRUE, VLOOKUP(E2390,PICKUP_PORKMEAT!A2:B559,{2},FALSE),VLOOKUP(E2390,SOTC_PORKMEAT!A2:B5441,{2},FALSE))), CUSTOMERS_PORKMEAT!A2:D951,{4},FALSE)</f>
      </c>
      <c r="W2390" s="1">
        <f>VLOOKUP(H2390,SKU_PORKMEAT!A2:D683,{4},FALSE)</f>
      </c>
      <c r="X2390" s="1">
        <v>15</v>
      </c>
      <c r="Y2390" t="s">
        <v>4611</v>
      </c>
    </row>
    <row r="2391" spans="1:25" x14ac:dyDescent="0.25">
      <c r="A2391" s="1">
        <v>2024</v>
      </c>
      <c r="B2391" s="1" t="s">
        <v>24</v>
      </c>
      <c r="C2391" s="1" t="s">
        <v>6224</v>
      </c>
      <c r="D2391" s="1" t="s">
        <v>6297</v>
      </c>
      <c r="E2391" s="1">
        <v>2100125942</v>
      </c>
      <c r="F2391" s="1" t="s">
        <v>4611</v>
      </c>
      <c r="G2391" t="s">
        <v>28</v>
      </c>
      <c r="H2391" s="1">
        <v>1000000001357</v>
      </c>
      <c r="I2391" s="1" t="s">
        <v>246</v>
      </c>
      <c r="J2391" s="1" t="s">
        <v>246</v>
      </c>
      <c r="K2391" s="6" t="s">
        <v>6300</v>
      </c>
      <c r="L2391" t="s">
        <v>13</v>
      </c>
      <c r="M2391" t="s">
        <v>28</v>
      </c>
      <c r="N2391" s="6" t="s">
        <v>6300</v>
      </c>
      <c r="O2391" t="s">
        <v>28</v>
      </c>
      <c r="P2391" t="s">
        <v>28</v>
      </c>
      <c r="Q2391" t="s">
        <v>28</v>
      </c>
      <c r="R2391" s="7" t="s">
        <v>6301</v>
      </c>
      <c r="S2391" s="8">
        <f>R2391/N2391 * -1</f>
      </c>
      <c r="T2391">
        <f>VLOOKUP(H2391,SKU_PORKMEAT!A2:D683,{3},FALSE)</f>
      </c>
      <c r="U2391" s="1">
        <f>VLOOKUP(UPPER(IF(IFERROR(VLOOKUP(E2391,SOTC_PORKMEAT!A2:B5441,{2},FALSE), TRUE)=TRUE, VLOOKUP(E2391,PICKUP_PORKMEAT!A2:B559,{2},FALSE),VLOOKUP(E2391,SOTC_PORKMEAT!A2:B5441,{2},FALSE))), CUSTOMERS_PORKMEAT!A2:C951,{3},FALSE)</f>
      </c>
      <c r="V2391" s="1">
        <f>VLOOKUP(UPPER(IF(IFERROR(VLOOKUP(E2391,SOTC_PORKMEAT!A2:B5441,{2},FALSE), TRUE)=TRUE, VLOOKUP(E2391,PICKUP_PORKMEAT!A2:B559,{2},FALSE),VLOOKUP(E2391,SOTC_PORKMEAT!A2:B5441,{2},FALSE))), CUSTOMERS_PORKMEAT!A2:D951,{4},FALSE)</f>
      </c>
      <c r="W2391" s="1">
        <f>VLOOKUP(H2391,SKU_PORKMEAT!A2:D683,{4},FALSE)</f>
      </c>
      <c r="X2391" s="1">
        <v>15</v>
      </c>
      <c r="Y2391" t="s">
        <v>4611</v>
      </c>
    </row>
    <row r="2392" spans="1:25" x14ac:dyDescent="0.25">
      <c r="A2392" s="1">
        <v>2024</v>
      </c>
      <c r="B2392" s="1" t="s">
        <v>24</v>
      </c>
      <c r="C2392" s="1" t="s">
        <v>6224</v>
      </c>
      <c r="D2392" s="1" t="s">
        <v>6302</v>
      </c>
      <c r="E2392" s="1">
        <v>2100125930</v>
      </c>
      <c r="F2392" s="1" t="s">
        <v>2500</v>
      </c>
      <c r="G2392" t="s">
        <v>28</v>
      </c>
      <c r="H2392" s="1">
        <v>1000000001127</v>
      </c>
      <c r="I2392" s="1" t="s">
        <v>50</v>
      </c>
      <c r="J2392" s="1" t="s">
        <v>50</v>
      </c>
      <c r="K2392" s="6" t="s">
        <v>6303</v>
      </c>
      <c r="L2392" t="s">
        <v>13</v>
      </c>
      <c r="M2392" t="s">
        <v>28</v>
      </c>
      <c r="N2392" s="6" t="s">
        <v>6303</v>
      </c>
      <c r="O2392" t="s">
        <v>28</v>
      </c>
      <c r="P2392" t="s">
        <v>28</v>
      </c>
      <c r="Q2392" t="s">
        <v>28</v>
      </c>
      <c r="R2392" s="7" t="s">
        <v>6304</v>
      </c>
      <c r="S2392" s="8">
        <f>R2392/N2392 * -1</f>
      </c>
      <c r="T2392">
        <f>VLOOKUP(H2392,SKU_PORKMEAT!A2:D683,{3},FALSE)</f>
      </c>
      <c r="U2392" s="1">
        <f>VLOOKUP(UPPER(IF(IFERROR(VLOOKUP(E2392,SOTC_PORKMEAT!A2:B5441,{2},FALSE), TRUE)=TRUE, VLOOKUP(E2392,PICKUP_PORKMEAT!A2:B559,{2},FALSE),VLOOKUP(E2392,SOTC_PORKMEAT!A2:B5441,{2},FALSE))), CUSTOMERS_PORKMEAT!A2:C951,{3},FALSE)</f>
      </c>
      <c r="V2392" s="1">
        <f>VLOOKUP(UPPER(IF(IFERROR(VLOOKUP(E2392,SOTC_PORKMEAT!A2:B5441,{2},FALSE), TRUE)=TRUE, VLOOKUP(E2392,PICKUP_PORKMEAT!A2:B559,{2},FALSE),VLOOKUP(E2392,SOTC_PORKMEAT!A2:B5441,{2},FALSE))), CUSTOMERS_PORKMEAT!A2:D951,{4},FALSE)</f>
      </c>
      <c r="W2392" s="1">
        <f>VLOOKUP(H2392,SKU_PORKMEAT!A2:D683,{4},FALSE)</f>
      </c>
      <c r="X2392" s="1">
        <v>15</v>
      </c>
      <c r="Y2392" t="s">
        <v>2500</v>
      </c>
    </row>
    <row r="2393" spans="1:25" x14ac:dyDescent="0.25">
      <c r="A2393" s="1">
        <v>2024</v>
      </c>
      <c r="B2393" s="1" t="s">
        <v>24</v>
      </c>
      <c r="C2393" s="1" t="s">
        <v>6224</v>
      </c>
      <c r="D2393" s="1" t="s">
        <v>6305</v>
      </c>
      <c r="E2393" s="1">
        <v>2100125935</v>
      </c>
      <c r="F2393" s="1" t="s">
        <v>5194</v>
      </c>
      <c r="G2393" t="s">
        <v>28</v>
      </c>
      <c r="H2393" s="1">
        <v>1000000001127</v>
      </c>
      <c r="I2393" s="1" t="s">
        <v>50</v>
      </c>
      <c r="J2393" s="1" t="s">
        <v>50</v>
      </c>
      <c r="K2393" s="6" t="s">
        <v>6306</v>
      </c>
      <c r="L2393" t="s">
        <v>13</v>
      </c>
      <c r="M2393" t="s">
        <v>28</v>
      </c>
      <c r="N2393" s="6" t="s">
        <v>6306</v>
      </c>
      <c r="O2393" t="s">
        <v>28</v>
      </c>
      <c r="P2393" t="s">
        <v>28</v>
      </c>
      <c r="Q2393" t="s">
        <v>28</v>
      </c>
      <c r="R2393" s="7" t="s">
        <v>6307</v>
      </c>
      <c r="S2393" s="8">
        <f>R2393/N2393 * -1</f>
      </c>
      <c r="T2393">
        <f>VLOOKUP(H2393,SKU_PORKMEAT!A2:D683,{3},FALSE)</f>
      </c>
      <c r="U2393" s="1">
        <f>VLOOKUP(UPPER(IF(IFERROR(VLOOKUP(E2393,SOTC_PORKMEAT!A2:B5441,{2},FALSE), TRUE)=TRUE, VLOOKUP(E2393,PICKUP_PORKMEAT!A2:B559,{2},FALSE),VLOOKUP(E2393,SOTC_PORKMEAT!A2:B5441,{2},FALSE))), CUSTOMERS_PORKMEAT!A2:C951,{3},FALSE)</f>
      </c>
      <c r="V2393" s="1">
        <f>VLOOKUP(UPPER(IF(IFERROR(VLOOKUP(E2393,SOTC_PORKMEAT!A2:B5441,{2},FALSE), TRUE)=TRUE, VLOOKUP(E2393,PICKUP_PORKMEAT!A2:B559,{2},FALSE),VLOOKUP(E2393,SOTC_PORKMEAT!A2:B5441,{2},FALSE))), CUSTOMERS_PORKMEAT!A2:D951,{4},FALSE)</f>
      </c>
      <c r="W2393" s="1">
        <f>VLOOKUP(H2393,SKU_PORKMEAT!A2:D683,{4},FALSE)</f>
      </c>
      <c r="X2393" s="1">
        <v>15</v>
      </c>
      <c r="Y2393" t="s">
        <v>5194</v>
      </c>
    </row>
    <row r="2394" spans="1:25" x14ac:dyDescent="0.25">
      <c r="A2394" s="1">
        <v>2024</v>
      </c>
      <c r="B2394" s="1" t="s">
        <v>24</v>
      </c>
      <c r="C2394" s="1" t="s">
        <v>6224</v>
      </c>
      <c r="D2394" s="1" t="s">
        <v>6308</v>
      </c>
      <c r="E2394" s="1">
        <v>2100125900</v>
      </c>
      <c r="F2394" s="1">
        <f>VLOOKUP(UPPER(IF(IFERROR(VLOOKUP(E2394,SOTC_PORKMEAT!A2:B5441,{2},FALSE), TRUE)=TRUE, VLOOKUP(E2394,PICKUP_PORKMEAT!A2:B559,{2},FALSE),VLOOKUP(E2394,SOTC_PORKMEAT!A2:B5441,{2},FALSE))), CUSTOMERS_PORKMEAT!A2:B951,{2},FALSE)</f>
      </c>
      <c r="G2394" t="s">
        <v>28</v>
      </c>
      <c r="H2394" s="1">
        <v>1000000001128</v>
      </c>
      <c r="I2394" s="1" t="s">
        <v>73</v>
      </c>
      <c r="J2394" s="1" t="s">
        <v>73</v>
      </c>
      <c r="K2394" s="6" t="s">
        <v>808</v>
      </c>
      <c r="L2394" t="s">
        <v>13</v>
      </c>
      <c r="M2394" t="s">
        <v>28</v>
      </c>
      <c r="N2394" s="6" t="s">
        <v>808</v>
      </c>
      <c r="O2394" t="s">
        <v>28</v>
      </c>
      <c r="P2394" t="s">
        <v>28</v>
      </c>
      <c r="Q2394" t="s">
        <v>28</v>
      </c>
      <c r="R2394" s="7" t="s">
        <v>6309</v>
      </c>
      <c r="S2394" s="8">
        <f>R2394/N2394 * -1</f>
      </c>
      <c r="T2394">
        <f>VLOOKUP(H2394,SKU_PORKMEAT!A2:D683,{3},FALSE)</f>
      </c>
      <c r="U2394" s="1">
        <f>VLOOKUP(UPPER(IF(IFERROR(VLOOKUP(E2394,SOTC_PORKMEAT!A2:B5441,{2},FALSE), TRUE)=TRUE, VLOOKUP(E2394,PICKUP_PORKMEAT!A2:B559,{2},FALSE),VLOOKUP(E2394,SOTC_PORKMEAT!A2:B5441,{2},FALSE))), CUSTOMERS_PORKMEAT!A2:C951,{3},FALSE)</f>
      </c>
      <c r="V2394" s="1">
        <f>VLOOKUP(UPPER(IF(IFERROR(VLOOKUP(E2394,SOTC_PORKMEAT!A2:B5441,{2},FALSE), TRUE)=TRUE, VLOOKUP(E2394,PICKUP_PORKMEAT!A2:B559,{2},FALSE),VLOOKUP(E2394,SOTC_PORKMEAT!A2:B5441,{2},FALSE))), CUSTOMERS_PORKMEAT!A2:D951,{4},FALSE)</f>
      </c>
      <c r="W2394" s="1">
        <f>VLOOKUP(H2394,SKU_PORKMEAT!A2:D683,{4},FALSE)</f>
      </c>
      <c r="X2394" s="1">
        <v>15</v>
      </c>
      <c r="Y2394" t="s">
        <v>256</v>
      </c>
    </row>
    <row r="2395" spans="1:25" x14ac:dyDescent="0.25">
      <c r="A2395" s="1">
        <v>2024</v>
      </c>
      <c r="B2395" s="1" t="s">
        <v>24</v>
      </c>
      <c r="C2395" s="1" t="s">
        <v>6224</v>
      </c>
      <c r="D2395" s="1" t="s">
        <v>6310</v>
      </c>
      <c r="E2395" s="1">
        <v>2100125956</v>
      </c>
      <c r="F2395" s="1" t="s">
        <v>2185</v>
      </c>
      <c r="G2395" t="s">
        <v>28</v>
      </c>
      <c r="H2395" s="1">
        <v>1000000001176</v>
      </c>
      <c r="I2395" s="1" t="s">
        <v>4473</v>
      </c>
      <c r="J2395" s="1" t="s">
        <v>4473</v>
      </c>
      <c r="K2395" s="6" t="s">
        <v>6311</v>
      </c>
      <c r="L2395" t="s">
        <v>13</v>
      </c>
      <c r="M2395" t="s">
        <v>28</v>
      </c>
      <c r="N2395" s="6" t="s">
        <v>6311</v>
      </c>
      <c r="O2395" t="s">
        <v>28</v>
      </c>
      <c r="P2395" t="s">
        <v>28</v>
      </c>
      <c r="Q2395" t="s">
        <v>28</v>
      </c>
      <c r="R2395" s="7" t="s">
        <v>6312</v>
      </c>
      <c r="S2395" s="8">
        <f>R2395/N2395 * -1</f>
      </c>
      <c r="T2395">
        <f>VLOOKUP(H2395,SKU_PORKMEAT!A2:D683,{3},FALSE)</f>
      </c>
      <c r="U2395" s="1">
        <f>VLOOKUP(UPPER(IF(IFERROR(VLOOKUP(E2395,SOTC_PORKMEAT!A2:B5441,{2},FALSE), TRUE)=TRUE, VLOOKUP(E2395,PICKUP_PORKMEAT!A2:B559,{2},FALSE),VLOOKUP(E2395,SOTC_PORKMEAT!A2:B5441,{2},FALSE))), CUSTOMERS_PORKMEAT!A2:C951,{3},FALSE)</f>
      </c>
      <c r="V2395" s="1">
        <f>VLOOKUP(UPPER(IF(IFERROR(VLOOKUP(E2395,SOTC_PORKMEAT!A2:B5441,{2},FALSE), TRUE)=TRUE, VLOOKUP(E2395,PICKUP_PORKMEAT!A2:B559,{2},FALSE),VLOOKUP(E2395,SOTC_PORKMEAT!A2:B5441,{2},FALSE))), CUSTOMERS_PORKMEAT!A2:D951,{4},FALSE)</f>
      </c>
      <c r="W2395" s="1">
        <f>VLOOKUP(H2395,SKU_PORKMEAT!A2:D683,{4},FALSE)</f>
      </c>
      <c r="X2395" s="1">
        <v>12</v>
      </c>
      <c r="Y2395" t="s">
        <v>2185</v>
      </c>
    </row>
    <row r="2396" spans="1:25" x14ac:dyDescent="0.25">
      <c r="A2396" s="1">
        <v>2024</v>
      </c>
      <c r="B2396" s="1" t="s">
        <v>24</v>
      </c>
      <c r="C2396" s="1" t="s">
        <v>6224</v>
      </c>
      <c r="D2396" s="1" t="s">
        <v>6310</v>
      </c>
      <c r="E2396" s="1">
        <v>2100125956</v>
      </c>
      <c r="F2396" s="1" t="s">
        <v>2185</v>
      </c>
      <c r="G2396" t="s">
        <v>28</v>
      </c>
      <c r="H2396" s="1">
        <v>1000000001177</v>
      </c>
      <c r="I2396" s="1" t="s">
        <v>4480</v>
      </c>
      <c r="J2396" s="1" t="s">
        <v>4480</v>
      </c>
      <c r="K2396" s="6" t="s">
        <v>6313</v>
      </c>
      <c r="L2396" t="s">
        <v>13</v>
      </c>
      <c r="M2396" t="s">
        <v>28</v>
      </c>
      <c r="N2396" s="6" t="s">
        <v>6313</v>
      </c>
      <c r="O2396" t="s">
        <v>28</v>
      </c>
      <c r="P2396" t="s">
        <v>28</v>
      </c>
      <c r="Q2396" t="s">
        <v>28</v>
      </c>
      <c r="R2396" s="7" t="s">
        <v>6314</v>
      </c>
      <c r="S2396" s="8">
        <f>R2396/N2396 * -1</f>
      </c>
      <c r="T2396">
        <f>VLOOKUP(H2396,SKU_PORKMEAT!A2:D683,{3},FALSE)</f>
      </c>
      <c r="U2396" s="1">
        <f>VLOOKUP(UPPER(IF(IFERROR(VLOOKUP(E2396,SOTC_PORKMEAT!A2:B5441,{2},FALSE), TRUE)=TRUE, VLOOKUP(E2396,PICKUP_PORKMEAT!A2:B559,{2},FALSE),VLOOKUP(E2396,SOTC_PORKMEAT!A2:B5441,{2},FALSE))), CUSTOMERS_PORKMEAT!A2:C951,{3},FALSE)</f>
      </c>
      <c r="V2396" s="1">
        <f>VLOOKUP(UPPER(IF(IFERROR(VLOOKUP(E2396,SOTC_PORKMEAT!A2:B5441,{2},FALSE), TRUE)=TRUE, VLOOKUP(E2396,PICKUP_PORKMEAT!A2:B559,{2},FALSE),VLOOKUP(E2396,SOTC_PORKMEAT!A2:B5441,{2},FALSE))), CUSTOMERS_PORKMEAT!A2:D951,{4},FALSE)</f>
      </c>
      <c r="W2396" s="1">
        <f>VLOOKUP(H2396,SKU_PORKMEAT!A2:D683,{4},FALSE)</f>
      </c>
      <c r="X2396" s="1">
        <v>12</v>
      </c>
      <c r="Y2396" t="s">
        <v>2185</v>
      </c>
    </row>
    <row r="2397" spans="1:25" x14ac:dyDescent="0.25">
      <c r="A2397" s="1">
        <v>2024</v>
      </c>
      <c r="B2397" s="1" t="s">
        <v>24</v>
      </c>
      <c r="C2397" s="1" t="s">
        <v>6224</v>
      </c>
      <c r="D2397" s="1" t="s">
        <v>6310</v>
      </c>
      <c r="E2397" s="1">
        <v>2100125956</v>
      </c>
      <c r="F2397" s="1" t="s">
        <v>2185</v>
      </c>
      <c r="G2397" t="s">
        <v>28</v>
      </c>
      <c r="H2397" s="1">
        <v>1000000001178</v>
      </c>
      <c r="I2397" s="1" t="s">
        <v>569</v>
      </c>
      <c r="J2397" s="1" t="s">
        <v>569</v>
      </c>
      <c r="K2397" s="6" t="s">
        <v>6315</v>
      </c>
      <c r="L2397" t="s">
        <v>13</v>
      </c>
      <c r="M2397" t="s">
        <v>28</v>
      </c>
      <c r="N2397" s="6" t="s">
        <v>6315</v>
      </c>
      <c r="O2397" t="s">
        <v>28</v>
      </c>
      <c r="P2397" t="s">
        <v>28</v>
      </c>
      <c r="Q2397" t="s">
        <v>28</v>
      </c>
      <c r="R2397" s="7" t="s">
        <v>6316</v>
      </c>
      <c r="S2397" s="8">
        <f>R2397/N2397 * -1</f>
      </c>
      <c r="T2397">
        <f>VLOOKUP(H2397,SKU_PORKMEAT!A2:D683,{3},FALSE)</f>
      </c>
      <c r="U2397" s="1">
        <f>VLOOKUP(UPPER(IF(IFERROR(VLOOKUP(E2397,SOTC_PORKMEAT!A2:B5441,{2},FALSE), TRUE)=TRUE, VLOOKUP(E2397,PICKUP_PORKMEAT!A2:B559,{2},FALSE),VLOOKUP(E2397,SOTC_PORKMEAT!A2:B5441,{2},FALSE))), CUSTOMERS_PORKMEAT!A2:C951,{3},FALSE)</f>
      </c>
      <c r="V2397" s="1">
        <f>VLOOKUP(UPPER(IF(IFERROR(VLOOKUP(E2397,SOTC_PORKMEAT!A2:B5441,{2},FALSE), TRUE)=TRUE, VLOOKUP(E2397,PICKUP_PORKMEAT!A2:B559,{2},FALSE),VLOOKUP(E2397,SOTC_PORKMEAT!A2:B5441,{2},FALSE))), CUSTOMERS_PORKMEAT!A2:D951,{4},FALSE)</f>
      </c>
      <c r="W2397" s="1">
        <f>VLOOKUP(H2397,SKU_PORKMEAT!A2:D683,{4},FALSE)</f>
      </c>
      <c r="X2397" s="1">
        <v>12</v>
      </c>
      <c r="Y2397" t="s">
        <v>2185</v>
      </c>
    </row>
    <row r="2398" spans="1:25" x14ac:dyDescent="0.25">
      <c r="A2398" s="1">
        <v>2024</v>
      </c>
      <c r="B2398" s="1" t="s">
        <v>24</v>
      </c>
      <c r="C2398" s="1" t="s">
        <v>6224</v>
      </c>
      <c r="D2398" s="1" t="s">
        <v>6310</v>
      </c>
      <c r="E2398" s="1">
        <v>2100125956</v>
      </c>
      <c r="F2398" s="1" t="s">
        <v>2185</v>
      </c>
      <c r="G2398" t="s">
        <v>28</v>
      </c>
      <c r="H2398" s="1">
        <v>1000000001179</v>
      </c>
      <c r="I2398" s="1" t="s">
        <v>2189</v>
      </c>
      <c r="J2398" s="1" t="s">
        <v>2189</v>
      </c>
      <c r="K2398" s="6" t="s">
        <v>2190</v>
      </c>
      <c r="L2398" t="s">
        <v>13</v>
      </c>
      <c r="M2398" t="s">
        <v>28</v>
      </c>
      <c r="N2398" s="6" t="s">
        <v>2190</v>
      </c>
      <c r="O2398" t="s">
        <v>28</v>
      </c>
      <c r="P2398" t="s">
        <v>28</v>
      </c>
      <c r="Q2398" t="s">
        <v>28</v>
      </c>
      <c r="R2398" s="7" t="s">
        <v>2191</v>
      </c>
      <c r="S2398" s="8">
        <f>R2398/N2398 * -1</f>
      </c>
      <c r="T2398">
        <f>VLOOKUP(H2398,SKU_PORKMEAT!A2:D683,{3},FALSE)</f>
      </c>
      <c r="U2398" s="1">
        <f>VLOOKUP(UPPER(IF(IFERROR(VLOOKUP(E2398,SOTC_PORKMEAT!A2:B5441,{2},FALSE), TRUE)=TRUE, VLOOKUP(E2398,PICKUP_PORKMEAT!A2:B559,{2},FALSE),VLOOKUP(E2398,SOTC_PORKMEAT!A2:B5441,{2},FALSE))), CUSTOMERS_PORKMEAT!A2:C951,{3},FALSE)</f>
      </c>
      <c r="V2398" s="1">
        <f>VLOOKUP(UPPER(IF(IFERROR(VLOOKUP(E2398,SOTC_PORKMEAT!A2:B5441,{2},FALSE), TRUE)=TRUE, VLOOKUP(E2398,PICKUP_PORKMEAT!A2:B559,{2},FALSE),VLOOKUP(E2398,SOTC_PORKMEAT!A2:B5441,{2},FALSE))), CUSTOMERS_PORKMEAT!A2:D951,{4},FALSE)</f>
      </c>
      <c r="W2398" s="1">
        <f>VLOOKUP(H2398,SKU_PORKMEAT!A2:D683,{4},FALSE)</f>
      </c>
      <c r="X2398" s="1">
        <v>12</v>
      </c>
      <c r="Y2398" t="s">
        <v>2185</v>
      </c>
    </row>
    <row r="2399" spans="1:25" x14ac:dyDescent="0.25">
      <c r="A2399" s="1">
        <v>2024</v>
      </c>
      <c r="B2399" s="1" t="s">
        <v>24</v>
      </c>
      <c r="C2399" s="1" t="s">
        <v>6224</v>
      </c>
      <c r="D2399" s="1" t="s">
        <v>6310</v>
      </c>
      <c r="E2399" s="1">
        <v>2100125956</v>
      </c>
      <c r="F2399" s="1" t="s">
        <v>2185</v>
      </c>
      <c r="G2399" t="s">
        <v>28</v>
      </c>
      <c r="H2399" s="1">
        <v>1000000001180</v>
      </c>
      <c r="I2399" s="1" t="s">
        <v>1804</v>
      </c>
      <c r="J2399" s="1" t="s">
        <v>1804</v>
      </c>
      <c r="K2399" s="6" t="s">
        <v>6317</v>
      </c>
      <c r="L2399" t="s">
        <v>13</v>
      </c>
      <c r="M2399" t="s">
        <v>28</v>
      </c>
      <c r="N2399" s="6" t="s">
        <v>6317</v>
      </c>
      <c r="O2399" t="s">
        <v>28</v>
      </c>
      <c r="P2399" t="s">
        <v>28</v>
      </c>
      <c r="Q2399" t="s">
        <v>28</v>
      </c>
      <c r="R2399" s="7" t="s">
        <v>6318</v>
      </c>
      <c r="S2399" s="8">
        <f>R2399/N2399 * -1</f>
      </c>
      <c r="T2399">
        <f>VLOOKUP(H2399,SKU_PORKMEAT!A2:D683,{3},FALSE)</f>
      </c>
      <c r="U2399" s="1">
        <f>VLOOKUP(UPPER(IF(IFERROR(VLOOKUP(E2399,SOTC_PORKMEAT!A2:B5441,{2},FALSE), TRUE)=TRUE, VLOOKUP(E2399,PICKUP_PORKMEAT!A2:B559,{2},FALSE),VLOOKUP(E2399,SOTC_PORKMEAT!A2:B5441,{2},FALSE))), CUSTOMERS_PORKMEAT!A2:C951,{3},FALSE)</f>
      </c>
      <c r="V2399" s="1">
        <f>VLOOKUP(UPPER(IF(IFERROR(VLOOKUP(E2399,SOTC_PORKMEAT!A2:B5441,{2},FALSE), TRUE)=TRUE, VLOOKUP(E2399,PICKUP_PORKMEAT!A2:B559,{2},FALSE),VLOOKUP(E2399,SOTC_PORKMEAT!A2:B5441,{2},FALSE))), CUSTOMERS_PORKMEAT!A2:D951,{4},FALSE)</f>
      </c>
      <c r="W2399" s="1">
        <f>VLOOKUP(H2399,SKU_PORKMEAT!A2:D683,{4},FALSE)</f>
      </c>
      <c r="X2399" s="1">
        <v>12</v>
      </c>
      <c r="Y2399" t="s">
        <v>2185</v>
      </c>
    </row>
    <row r="2400" spans="1:25" x14ac:dyDescent="0.25">
      <c r="A2400" s="1">
        <v>2024</v>
      </c>
      <c r="B2400" s="1" t="s">
        <v>24</v>
      </c>
      <c r="C2400" s="1" t="s">
        <v>6224</v>
      </c>
      <c r="D2400" s="1" t="s">
        <v>6310</v>
      </c>
      <c r="E2400" s="1">
        <v>2100125956</v>
      </c>
      <c r="F2400" s="1" t="s">
        <v>2185</v>
      </c>
      <c r="G2400" t="s">
        <v>28</v>
      </c>
      <c r="H2400" s="1">
        <v>1000000001181</v>
      </c>
      <c r="I2400" s="1" t="s">
        <v>2186</v>
      </c>
      <c r="J2400" s="1" t="s">
        <v>2186</v>
      </c>
      <c r="K2400" s="6" t="s">
        <v>6319</v>
      </c>
      <c r="L2400" t="s">
        <v>13</v>
      </c>
      <c r="M2400" t="s">
        <v>28</v>
      </c>
      <c r="N2400" s="6" t="s">
        <v>6319</v>
      </c>
      <c r="O2400" t="s">
        <v>28</v>
      </c>
      <c r="P2400" t="s">
        <v>28</v>
      </c>
      <c r="Q2400" t="s">
        <v>28</v>
      </c>
      <c r="R2400" s="7" t="s">
        <v>6320</v>
      </c>
      <c r="S2400" s="8">
        <f>R2400/N2400 * -1</f>
      </c>
      <c r="T2400">
        <f>VLOOKUP(H2400,SKU_PORKMEAT!A2:D683,{3},FALSE)</f>
      </c>
      <c r="U2400" s="1">
        <f>VLOOKUP(UPPER(IF(IFERROR(VLOOKUP(E2400,SOTC_PORKMEAT!A2:B5441,{2},FALSE), TRUE)=TRUE, VLOOKUP(E2400,PICKUP_PORKMEAT!A2:B559,{2},FALSE),VLOOKUP(E2400,SOTC_PORKMEAT!A2:B5441,{2},FALSE))), CUSTOMERS_PORKMEAT!A2:C951,{3},FALSE)</f>
      </c>
      <c r="V2400" s="1">
        <f>VLOOKUP(UPPER(IF(IFERROR(VLOOKUP(E2400,SOTC_PORKMEAT!A2:B5441,{2},FALSE), TRUE)=TRUE, VLOOKUP(E2400,PICKUP_PORKMEAT!A2:B559,{2},FALSE),VLOOKUP(E2400,SOTC_PORKMEAT!A2:B5441,{2},FALSE))), CUSTOMERS_PORKMEAT!A2:D951,{4},FALSE)</f>
      </c>
      <c r="W2400" s="1">
        <f>VLOOKUP(H2400,SKU_PORKMEAT!A2:D683,{4},FALSE)</f>
      </c>
      <c r="X2400" s="1">
        <v>12</v>
      </c>
      <c r="Y2400" t="s">
        <v>2185</v>
      </c>
    </row>
    <row r="2401" spans="1:25" x14ac:dyDescent="0.25">
      <c r="A2401" s="1">
        <v>2024</v>
      </c>
      <c r="B2401" s="1" t="s">
        <v>24</v>
      </c>
      <c r="C2401" s="1" t="s">
        <v>6224</v>
      </c>
      <c r="D2401" s="1" t="s">
        <v>6321</v>
      </c>
      <c r="E2401" s="1">
        <v>2100125958</v>
      </c>
      <c r="F2401" s="1" t="s">
        <v>59</v>
      </c>
      <c r="G2401" t="s">
        <v>28</v>
      </c>
      <c r="H2401" s="1">
        <v>1000000000764</v>
      </c>
      <c r="I2401" s="1" t="s">
        <v>63</v>
      </c>
      <c r="J2401" s="1" t="s">
        <v>63</v>
      </c>
      <c r="K2401" s="6" t="s">
        <v>6322</v>
      </c>
      <c r="L2401" t="s">
        <v>13</v>
      </c>
      <c r="M2401" t="s">
        <v>28</v>
      </c>
      <c r="N2401" s="6" t="s">
        <v>6322</v>
      </c>
      <c r="O2401" t="s">
        <v>28</v>
      </c>
      <c r="P2401" t="s">
        <v>28</v>
      </c>
      <c r="Q2401" t="s">
        <v>28</v>
      </c>
      <c r="R2401" s="7" t="s">
        <v>6323</v>
      </c>
      <c r="S2401" s="8">
        <f>R2401/N2401 * -1</f>
      </c>
      <c r="T2401">
        <f>VLOOKUP(H2401,SKU_PORKMEAT!A2:D683,{3},FALSE)</f>
      </c>
      <c r="U2401" s="1">
        <f>VLOOKUP(UPPER(IF(IFERROR(VLOOKUP(E2401,SOTC_PORKMEAT!A2:B5441,{2},FALSE), TRUE)=TRUE, VLOOKUP(E2401,PICKUP_PORKMEAT!A2:B559,{2},FALSE),VLOOKUP(E2401,SOTC_PORKMEAT!A2:B5441,{2},FALSE))), CUSTOMERS_PORKMEAT!A2:C951,{3},FALSE)</f>
      </c>
      <c r="V2401" s="1">
        <f>VLOOKUP(UPPER(IF(IFERROR(VLOOKUP(E2401,SOTC_PORKMEAT!A2:B5441,{2},FALSE), TRUE)=TRUE, VLOOKUP(E2401,PICKUP_PORKMEAT!A2:B559,{2},FALSE),VLOOKUP(E2401,SOTC_PORKMEAT!A2:B5441,{2},FALSE))), CUSTOMERS_PORKMEAT!A2:D951,{4},FALSE)</f>
      </c>
      <c r="W2401" s="1">
        <f>VLOOKUP(H2401,SKU_PORKMEAT!A2:D683,{4},FALSE)</f>
      </c>
      <c r="X2401" s="1">
        <v>12</v>
      </c>
      <c r="Y2401" t="s">
        <v>59</v>
      </c>
    </row>
    <row r="2402" spans="1:25" x14ac:dyDescent="0.25">
      <c r="A2402" s="1">
        <v>2024</v>
      </c>
      <c r="B2402" s="1" t="s">
        <v>24</v>
      </c>
      <c r="C2402" s="1" t="s">
        <v>6224</v>
      </c>
      <c r="D2402" s="1" t="s">
        <v>6321</v>
      </c>
      <c r="E2402" s="1">
        <v>2100125958</v>
      </c>
      <c r="F2402" s="1" t="s">
        <v>59</v>
      </c>
      <c r="G2402" t="s">
        <v>28</v>
      </c>
      <c r="H2402" s="1">
        <v>1000000001221</v>
      </c>
      <c r="I2402" s="1" t="s">
        <v>60</v>
      </c>
      <c r="J2402" s="1" t="s">
        <v>60</v>
      </c>
      <c r="K2402" s="6" t="s">
        <v>6324</v>
      </c>
      <c r="L2402" t="s">
        <v>13</v>
      </c>
      <c r="M2402" t="s">
        <v>28</v>
      </c>
      <c r="N2402" s="6" t="s">
        <v>6324</v>
      </c>
      <c r="O2402" t="s">
        <v>28</v>
      </c>
      <c r="P2402" t="s">
        <v>28</v>
      </c>
      <c r="Q2402" t="s">
        <v>28</v>
      </c>
      <c r="R2402" s="7" t="s">
        <v>6325</v>
      </c>
      <c r="S2402" s="8">
        <f>R2402/N2402 * -1</f>
      </c>
      <c r="T2402">
        <f>VLOOKUP(H2402,SKU_PORKMEAT!A2:D683,{3},FALSE)</f>
      </c>
      <c r="U2402" s="1">
        <f>VLOOKUP(UPPER(IF(IFERROR(VLOOKUP(E2402,SOTC_PORKMEAT!A2:B5441,{2},FALSE), TRUE)=TRUE, VLOOKUP(E2402,PICKUP_PORKMEAT!A2:B559,{2},FALSE),VLOOKUP(E2402,SOTC_PORKMEAT!A2:B5441,{2},FALSE))), CUSTOMERS_PORKMEAT!A2:C951,{3},FALSE)</f>
      </c>
      <c r="V2402" s="1">
        <f>VLOOKUP(UPPER(IF(IFERROR(VLOOKUP(E2402,SOTC_PORKMEAT!A2:B5441,{2},FALSE), TRUE)=TRUE, VLOOKUP(E2402,PICKUP_PORKMEAT!A2:B559,{2},FALSE),VLOOKUP(E2402,SOTC_PORKMEAT!A2:B5441,{2},FALSE))), CUSTOMERS_PORKMEAT!A2:D951,{4},FALSE)</f>
      </c>
      <c r="W2402" s="1">
        <f>VLOOKUP(H2402,SKU_PORKMEAT!A2:D683,{4},FALSE)</f>
      </c>
      <c r="X2402" s="1">
        <v>12</v>
      </c>
      <c r="Y2402" t="s">
        <v>59</v>
      </c>
    </row>
    <row r="2403" spans="1:25" x14ac:dyDescent="0.25">
      <c r="A2403" s="1">
        <v>2024</v>
      </c>
      <c r="B2403" s="1" t="s">
        <v>24</v>
      </c>
      <c r="C2403" s="1" t="s">
        <v>6224</v>
      </c>
      <c r="D2403" s="1" t="s">
        <v>6326</v>
      </c>
      <c r="E2403" s="1">
        <v>2100125966</v>
      </c>
      <c r="F2403" s="1" t="s">
        <v>67</v>
      </c>
      <c r="G2403" t="s">
        <v>28</v>
      </c>
      <c r="H2403" s="1">
        <v>1000000001131</v>
      </c>
      <c r="I2403" s="1" t="s">
        <v>55</v>
      </c>
      <c r="J2403" s="1" t="s">
        <v>55</v>
      </c>
      <c r="K2403" s="6" t="s">
        <v>6327</v>
      </c>
      <c r="L2403" t="s">
        <v>13</v>
      </c>
      <c r="M2403" t="s">
        <v>28</v>
      </c>
      <c r="N2403" s="6" t="s">
        <v>6327</v>
      </c>
      <c r="O2403" t="s">
        <v>28</v>
      </c>
      <c r="P2403" t="s">
        <v>28</v>
      </c>
      <c r="Q2403" t="s">
        <v>28</v>
      </c>
      <c r="R2403" s="7" t="s">
        <v>6328</v>
      </c>
      <c r="S2403" s="8">
        <f>R2403/N2403 * -1</f>
      </c>
      <c r="T2403">
        <f>VLOOKUP(H2403,SKU_PORKMEAT!A2:D683,{3},FALSE)</f>
      </c>
      <c r="U2403" s="1">
        <f>VLOOKUP(UPPER(IF(IFERROR(VLOOKUP(E2403,SOTC_PORKMEAT!A2:B5441,{2},FALSE), TRUE)=TRUE, VLOOKUP(E2403,PICKUP_PORKMEAT!A2:B559,{2},FALSE),VLOOKUP(E2403,SOTC_PORKMEAT!A2:B5441,{2},FALSE))), CUSTOMERS_PORKMEAT!A2:C951,{3},FALSE)</f>
      </c>
      <c r="V2403" s="1">
        <f>VLOOKUP(UPPER(IF(IFERROR(VLOOKUP(E2403,SOTC_PORKMEAT!A2:B5441,{2},FALSE), TRUE)=TRUE, VLOOKUP(E2403,PICKUP_PORKMEAT!A2:B559,{2},FALSE),VLOOKUP(E2403,SOTC_PORKMEAT!A2:B5441,{2},FALSE))), CUSTOMERS_PORKMEAT!A2:D951,{4},FALSE)</f>
      </c>
      <c r="W2403" s="1">
        <f>VLOOKUP(H2403,SKU_PORKMEAT!A2:D683,{4},FALSE)</f>
      </c>
      <c r="X2403" s="1">
        <v>10</v>
      </c>
      <c r="Y2403" t="s">
        <v>67</v>
      </c>
    </row>
    <row r="2404" spans="1:25" x14ac:dyDescent="0.25">
      <c r="A2404" s="1">
        <v>2024</v>
      </c>
      <c r="B2404" s="1" t="s">
        <v>24</v>
      </c>
      <c r="C2404" s="1" t="s">
        <v>6014</v>
      </c>
      <c r="D2404" s="1" t="s">
        <v>6329</v>
      </c>
      <c r="E2404" s="1">
        <v>2100125916</v>
      </c>
      <c r="F2404" s="1" t="s">
        <v>828</v>
      </c>
      <c r="G2404" t="s">
        <v>28</v>
      </c>
      <c r="H2404" s="1">
        <v>1000000001141</v>
      </c>
      <c r="I2404" s="1" t="s">
        <v>272</v>
      </c>
      <c r="J2404" s="1" t="s">
        <v>272</v>
      </c>
      <c r="K2404" s="6" t="s">
        <v>6330</v>
      </c>
      <c r="L2404" t="s">
        <v>13</v>
      </c>
      <c r="M2404" t="s">
        <v>28</v>
      </c>
      <c r="N2404" s="6" t="s">
        <v>6330</v>
      </c>
      <c r="O2404" t="s">
        <v>28</v>
      </c>
      <c r="P2404" t="s">
        <v>28</v>
      </c>
      <c r="Q2404" t="s">
        <v>28</v>
      </c>
      <c r="R2404" s="7" t="s">
        <v>6331</v>
      </c>
      <c r="S2404" s="8">
        <f>R2404/N2404 * -1</f>
      </c>
      <c r="T2404">
        <f>VLOOKUP(H2404,SKU_PORKMEAT!A2:D683,{3},FALSE)</f>
      </c>
      <c r="U2404" s="1">
        <f>VLOOKUP(UPPER(IF(IFERROR(VLOOKUP(E2404,SOTC_PORKMEAT!A2:B5441,{2},FALSE), TRUE)=TRUE, VLOOKUP(E2404,PICKUP_PORKMEAT!A2:B559,{2},FALSE),VLOOKUP(E2404,SOTC_PORKMEAT!A2:B5441,{2},FALSE))), CUSTOMERS_PORKMEAT!A2:C951,{3},FALSE)</f>
      </c>
      <c r="V2404" s="1">
        <f>VLOOKUP(UPPER(IF(IFERROR(VLOOKUP(E2404,SOTC_PORKMEAT!A2:B5441,{2},FALSE), TRUE)=TRUE, VLOOKUP(E2404,PICKUP_PORKMEAT!A2:B559,{2},FALSE),VLOOKUP(E2404,SOTC_PORKMEAT!A2:B5441,{2},FALSE))), CUSTOMERS_PORKMEAT!A2:D951,{4},FALSE)</f>
      </c>
      <c r="W2404" s="1">
        <f>VLOOKUP(H2404,SKU_PORKMEAT!A2:D683,{4},FALSE)</f>
      </c>
      <c r="X2404" s="1">
        <v>13</v>
      </c>
      <c r="Y2404" t="s">
        <v>828</v>
      </c>
    </row>
    <row r="2405" spans="1:25" x14ac:dyDescent="0.25">
      <c r="A2405" s="1">
        <v>2024</v>
      </c>
      <c r="B2405" s="1" t="s">
        <v>24</v>
      </c>
      <c r="C2405" s="1" t="s">
        <v>6014</v>
      </c>
      <c r="D2405" s="1" t="s">
        <v>6329</v>
      </c>
      <c r="E2405" s="1">
        <v>2100125916</v>
      </c>
      <c r="F2405" s="1" t="s">
        <v>828</v>
      </c>
      <c r="G2405" t="s">
        <v>28</v>
      </c>
      <c r="H2405" s="1">
        <v>1000000001357</v>
      </c>
      <c r="I2405" s="1" t="s">
        <v>246</v>
      </c>
      <c r="J2405" s="1" t="s">
        <v>246</v>
      </c>
      <c r="K2405" s="6" t="s">
        <v>6332</v>
      </c>
      <c r="L2405" t="s">
        <v>13</v>
      </c>
      <c r="M2405" t="s">
        <v>28</v>
      </c>
      <c r="N2405" s="6" t="s">
        <v>6332</v>
      </c>
      <c r="O2405" t="s">
        <v>28</v>
      </c>
      <c r="P2405" t="s">
        <v>28</v>
      </c>
      <c r="Q2405" t="s">
        <v>28</v>
      </c>
      <c r="R2405" s="7" t="s">
        <v>6333</v>
      </c>
      <c r="S2405" s="8">
        <f>R2405/N2405 * -1</f>
      </c>
      <c r="T2405">
        <f>VLOOKUP(H2405,SKU_PORKMEAT!A2:D683,{3},FALSE)</f>
      </c>
      <c r="U2405" s="1">
        <f>VLOOKUP(UPPER(IF(IFERROR(VLOOKUP(E2405,SOTC_PORKMEAT!A2:B5441,{2},FALSE), TRUE)=TRUE, VLOOKUP(E2405,PICKUP_PORKMEAT!A2:B559,{2},FALSE),VLOOKUP(E2405,SOTC_PORKMEAT!A2:B5441,{2},FALSE))), CUSTOMERS_PORKMEAT!A2:C951,{3},FALSE)</f>
      </c>
      <c r="V2405" s="1">
        <f>VLOOKUP(UPPER(IF(IFERROR(VLOOKUP(E2405,SOTC_PORKMEAT!A2:B5441,{2},FALSE), TRUE)=TRUE, VLOOKUP(E2405,PICKUP_PORKMEAT!A2:B559,{2},FALSE),VLOOKUP(E2405,SOTC_PORKMEAT!A2:B5441,{2},FALSE))), CUSTOMERS_PORKMEAT!A2:D951,{4},FALSE)</f>
      </c>
      <c r="W2405" s="1">
        <f>VLOOKUP(H2405,SKU_PORKMEAT!A2:D683,{4},FALSE)</f>
      </c>
      <c r="X2405" s="1">
        <v>13</v>
      </c>
      <c r="Y2405" t="s">
        <v>828</v>
      </c>
    </row>
    <row r="2406" spans="1:25" x14ac:dyDescent="0.25">
      <c r="A2406" s="1">
        <v>2024</v>
      </c>
      <c r="B2406" s="1" t="s">
        <v>24</v>
      </c>
      <c r="C2406" s="1" t="s">
        <v>4168</v>
      </c>
      <c r="D2406" s="1" t="s">
        <v>6334</v>
      </c>
      <c r="E2406" s="1">
        <v>2100125080</v>
      </c>
      <c r="F2406" s="1" t="s">
        <v>278</v>
      </c>
      <c r="G2406" t="s">
        <v>28</v>
      </c>
      <c r="H2406" s="1">
        <v>1000000001141</v>
      </c>
      <c r="I2406" s="1" t="s">
        <v>272</v>
      </c>
      <c r="J2406" s="1" t="s">
        <v>272</v>
      </c>
      <c r="K2406" s="6" t="s">
        <v>6335</v>
      </c>
      <c r="L2406" t="s">
        <v>13</v>
      </c>
      <c r="M2406" t="s">
        <v>28</v>
      </c>
      <c r="N2406" s="6" t="s">
        <v>6335</v>
      </c>
      <c r="O2406" t="s">
        <v>28</v>
      </c>
      <c r="P2406" t="s">
        <v>28</v>
      </c>
      <c r="Q2406" t="s">
        <v>28</v>
      </c>
      <c r="R2406" s="7" t="s">
        <v>6336</v>
      </c>
      <c r="S2406" s="8">
        <f>R2406/N2406 * -1</f>
      </c>
      <c r="T2406">
        <f>VLOOKUP(H2406,SKU_PORKMEAT!A2:D683,{3},FALSE)</f>
      </c>
      <c r="U2406" s="1">
        <f>VLOOKUP(UPPER(IF(IFERROR(VLOOKUP(E2406,SOTC_PORKMEAT!A2:B5441,{2},FALSE), TRUE)=TRUE, VLOOKUP(E2406,PICKUP_PORKMEAT!A2:B559,{2},FALSE),VLOOKUP(E2406,SOTC_PORKMEAT!A2:B5441,{2},FALSE))), CUSTOMERS_PORKMEAT!A2:C951,{3},FALSE)</f>
      </c>
      <c r="V2406" s="1">
        <f>VLOOKUP(UPPER(IF(IFERROR(VLOOKUP(E2406,SOTC_PORKMEAT!A2:B5441,{2},FALSE), TRUE)=TRUE, VLOOKUP(E2406,PICKUP_PORKMEAT!A2:B559,{2},FALSE),VLOOKUP(E2406,SOTC_PORKMEAT!A2:B5441,{2},FALSE))), CUSTOMERS_PORKMEAT!A2:D951,{4},FALSE)</f>
      </c>
      <c r="W2406" s="1">
        <f>VLOOKUP(H2406,SKU_PORKMEAT!A2:D683,{4},FALSE)</f>
      </c>
      <c r="X2406" s="1">
        <v>17</v>
      </c>
      <c r="Y2406" t="s">
        <v>278</v>
      </c>
    </row>
    <row r="2407" spans="1:25" x14ac:dyDescent="0.25">
      <c r="A2407" s="1">
        <v>2024</v>
      </c>
      <c r="B2407" s="1" t="s">
        <v>24</v>
      </c>
      <c r="C2407" s="1" t="s">
        <v>4168</v>
      </c>
      <c r="D2407" s="1" t="s">
        <v>6334</v>
      </c>
      <c r="E2407" s="1">
        <v>2100125080</v>
      </c>
      <c r="F2407" s="1" t="s">
        <v>278</v>
      </c>
      <c r="G2407" t="s">
        <v>28</v>
      </c>
      <c r="H2407" s="1">
        <v>1000000001357</v>
      </c>
      <c r="I2407" s="1" t="s">
        <v>246</v>
      </c>
      <c r="J2407" s="1" t="s">
        <v>246</v>
      </c>
      <c r="K2407" s="6" t="s">
        <v>6337</v>
      </c>
      <c r="L2407" t="s">
        <v>13</v>
      </c>
      <c r="M2407" t="s">
        <v>28</v>
      </c>
      <c r="N2407" s="6" t="s">
        <v>6337</v>
      </c>
      <c r="O2407" t="s">
        <v>28</v>
      </c>
      <c r="P2407" t="s">
        <v>28</v>
      </c>
      <c r="Q2407" t="s">
        <v>28</v>
      </c>
      <c r="R2407" s="7" t="s">
        <v>6338</v>
      </c>
      <c r="S2407" s="8">
        <f>R2407/N2407 * -1</f>
      </c>
      <c r="T2407">
        <f>VLOOKUP(H2407,SKU_PORKMEAT!A2:D683,{3},FALSE)</f>
      </c>
      <c r="U2407" s="1">
        <f>VLOOKUP(UPPER(IF(IFERROR(VLOOKUP(E2407,SOTC_PORKMEAT!A2:B5441,{2},FALSE), TRUE)=TRUE, VLOOKUP(E2407,PICKUP_PORKMEAT!A2:B559,{2},FALSE),VLOOKUP(E2407,SOTC_PORKMEAT!A2:B5441,{2},FALSE))), CUSTOMERS_PORKMEAT!A2:C951,{3},FALSE)</f>
      </c>
      <c r="V2407" s="1">
        <f>VLOOKUP(UPPER(IF(IFERROR(VLOOKUP(E2407,SOTC_PORKMEAT!A2:B5441,{2},FALSE), TRUE)=TRUE, VLOOKUP(E2407,PICKUP_PORKMEAT!A2:B559,{2},FALSE),VLOOKUP(E2407,SOTC_PORKMEAT!A2:B5441,{2},FALSE))), CUSTOMERS_PORKMEAT!A2:D951,{4},FALSE)</f>
      </c>
      <c r="W2407" s="1">
        <f>VLOOKUP(H2407,SKU_PORKMEAT!A2:D683,{4},FALSE)</f>
      </c>
      <c r="X2407" s="1">
        <v>17</v>
      </c>
      <c r="Y2407" t="s">
        <v>278</v>
      </c>
    </row>
    <row r="2408" spans="1:25" x14ac:dyDescent="0.25">
      <c r="A2408" s="1">
        <v>2024</v>
      </c>
      <c r="B2408" s="1" t="s">
        <v>24</v>
      </c>
      <c r="C2408" s="1" t="s">
        <v>6224</v>
      </c>
      <c r="D2408" s="1" t="s">
        <v>6339</v>
      </c>
      <c r="E2408" s="1">
        <v>2100125971</v>
      </c>
      <c r="F2408" s="1" t="s">
        <v>287</v>
      </c>
      <c r="G2408" t="s">
        <v>28</v>
      </c>
      <c r="H2408" s="1">
        <v>1000000001131</v>
      </c>
      <c r="I2408" s="1" t="s">
        <v>55</v>
      </c>
      <c r="J2408" s="1" t="s">
        <v>55</v>
      </c>
      <c r="K2408" s="6" t="s">
        <v>6340</v>
      </c>
      <c r="L2408" t="s">
        <v>13</v>
      </c>
      <c r="M2408" t="s">
        <v>28</v>
      </c>
      <c r="N2408" s="6" t="s">
        <v>6340</v>
      </c>
      <c r="O2408" t="s">
        <v>28</v>
      </c>
      <c r="P2408" t="s">
        <v>28</v>
      </c>
      <c r="Q2408" t="s">
        <v>28</v>
      </c>
      <c r="R2408" s="7" t="s">
        <v>6341</v>
      </c>
      <c r="S2408" s="8">
        <f>R2408/N2408 * -1</f>
      </c>
      <c r="T2408">
        <f>VLOOKUP(H2408,SKU_PORKMEAT!A2:D683,{3},FALSE)</f>
      </c>
      <c r="U2408" s="1">
        <f>VLOOKUP(UPPER(IF(IFERROR(VLOOKUP(E2408,SOTC_PORKMEAT!A2:B5441,{2},FALSE), TRUE)=TRUE, VLOOKUP(E2408,PICKUP_PORKMEAT!A2:B559,{2},FALSE),VLOOKUP(E2408,SOTC_PORKMEAT!A2:B5441,{2},FALSE))), CUSTOMERS_PORKMEAT!A2:C951,{3},FALSE)</f>
      </c>
      <c r="V2408" s="1">
        <f>VLOOKUP(UPPER(IF(IFERROR(VLOOKUP(E2408,SOTC_PORKMEAT!A2:B5441,{2},FALSE), TRUE)=TRUE, VLOOKUP(E2408,PICKUP_PORKMEAT!A2:B559,{2},FALSE),VLOOKUP(E2408,SOTC_PORKMEAT!A2:B5441,{2},FALSE))), CUSTOMERS_PORKMEAT!A2:D951,{4},FALSE)</f>
      </c>
      <c r="W2408" s="1">
        <f>VLOOKUP(H2408,SKU_PORKMEAT!A2:D683,{4},FALSE)</f>
      </c>
      <c r="X2408" s="1">
        <v>10</v>
      </c>
      <c r="Y2408" t="s">
        <v>287</v>
      </c>
    </row>
    <row r="2409" spans="1:25" x14ac:dyDescent="0.25">
      <c r="A2409" s="1">
        <v>2024</v>
      </c>
      <c r="B2409" s="1" t="s">
        <v>24</v>
      </c>
      <c r="C2409" s="1" t="s">
        <v>6224</v>
      </c>
      <c r="D2409" s="1" t="s">
        <v>6339</v>
      </c>
      <c r="E2409" s="1">
        <v>2100125971</v>
      </c>
      <c r="F2409" s="1" t="s">
        <v>287</v>
      </c>
      <c r="G2409" t="s">
        <v>28</v>
      </c>
      <c r="H2409" s="1">
        <v>1000000001172</v>
      </c>
      <c r="I2409" s="1" t="s">
        <v>1063</v>
      </c>
      <c r="J2409" s="1" t="s">
        <v>1063</v>
      </c>
      <c r="K2409" s="6" t="s">
        <v>6342</v>
      </c>
      <c r="L2409" t="s">
        <v>13</v>
      </c>
      <c r="M2409" t="s">
        <v>28</v>
      </c>
      <c r="N2409" s="6" t="s">
        <v>6342</v>
      </c>
      <c r="O2409" t="s">
        <v>28</v>
      </c>
      <c r="P2409" t="s">
        <v>28</v>
      </c>
      <c r="Q2409" t="s">
        <v>28</v>
      </c>
      <c r="R2409" s="7" t="s">
        <v>6343</v>
      </c>
      <c r="S2409" s="8">
        <f>R2409/N2409 * -1</f>
      </c>
      <c r="T2409">
        <f>VLOOKUP(H2409,SKU_PORKMEAT!A2:D683,{3},FALSE)</f>
      </c>
      <c r="U2409" s="1">
        <f>VLOOKUP(UPPER(IF(IFERROR(VLOOKUP(E2409,SOTC_PORKMEAT!A2:B5441,{2},FALSE), TRUE)=TRUE, VLOOKUP(E2409,PICKUP_PORKMEAT!A2:B559,{2},FALSE),VLOOKUP(E2409,SOTC_PORKMEAT!A2:B5441,{2},FALSE))), CUSTOMERS_PORKMEAT!A2:C951,{3},FALSE)</f>
      </c>
      <c r="V2409" s="1">
        <f>VLOOKUP(UPPER(IF(IFERROR(VLOOKUP(E2409,SOTC_PORKMEAT!A2:B5441,{2},FALSE), TRUE)=TRUE, VLOOKUP(E2409,PICKUP_PORKMEAT!A2:B559,{2},FALSE),VLOOKUP(E2409,SOTC_PORKMEAT!A2:B5441,{2},FALSE))), CUSTOMERS_PORKMEAT!A2:D951,{4},FALSE)</f>
      </c>
      <c r="W2409" s="1">
        <f>VLOOKUP(H2409,SKU_PORKMEAT!A2:D683,{4},FALSE)</f>
      </c>
      <c r="X2409" s="1">
        <v>10</v>
      </c>
      <c r="Y2409" t="s">
        <v>287</v>
      </c>
    </row>
    <row r="2410" spans="1:25" x14ac:dyDescent="0.25">
      <c r="A2410" s="1">
        <v>2024</v>
      </c>
      <c r="B2410" s="1" t="s">
        <v>24</v>
      </c>
      <c r="C2410" s="1" t="s">
        <v>6224</v>
      </c>
      <c r="D2410" s="1" t="s">
        <v>6344</v>
      </c>
      <c r="E2410" s="1">
        <v>2100125963</v>
      </c>
      <c r="F2410" s="1" t="s">
        <v>494</v>
      </c>
      <c r="G2410" t="s">
        <v>28</v>
      </c>
      <c r="H2410" s="1">
        <v>1000000001165</v>
      </c>
      <c r="I2410" s="1" t="s">
        <v>495</v>
      </c>
      <c r="J2410" s="1" t="s">
        <v>495</v>
      </c>
      <c r="K2410" s="6" t="s">
        <v>1723</v>
      </c>
      <c r="L2410" t="s">
        <v>13</v>
      </c>
      <c r="M2410" t="s">
        <v>28</v>
      </c>
      <c r="N2410" s="6" t="s">
        <v>1723</v>
      </c>
      <c r="O2410" t="s">
        <v>28</v>
      </c>
      <c r="P2410" t="s">
        <v>28</v>
      </c>
      <c r="Q2410" t="s">
        <v>28</v>
      </c>
      <c r="R2410" s="7" t="s">
        <v>1724</v>
      </c>
      <c r="S2410" s="8">
        <f>R2410/N2410 * -1</f>
      </c>
      <c r="T2410">
        <f>VLOOKUP(H2410,SKU_PORKMEAT!A2:D683,{3},FALSE)</f>
      </c>
      <c r="U2410" s="1">
        <f>VLOOKUP(UPPER(IF(IFERROR(VLOOKUP(E2410,SOTC_PORKMEAT!A2:B5441,{2},FALSE), TRUE)=TRUE, VLOOKUP(E2410,PICKUP_PORKMEAT!A2:B559,{2},FALSE),VLOOKUP(E2410,SOTC_PORKMEAT!A2:B5441,{2},FALSE))), CUSTOMERS_PORKMEAT!A2:C951,{3},FALSE)</f>
      </c>
      <c r="V2410" s="1">
        <f>VLOOKUP(UPPER(IF(IFERROR(VLOOKUP(E2410,SOTC_PORKMEAT!A2:B5441,{2},FALSE), TRUE)=TRUE, VLOOKUP(E2410,PICKUP_PORKMEAT!A2:B559,{2},FALSE),VLOOKUP(E2410,SOTC_PORKMEAT!A2:B5441,{2},FALSE))), CUSTOMERS_PORKMEAT!A2:D951,{4},FALSE)</f>
      </c>
      <c r="W2410" s="1">
        <f>VLOOKUP(H2410,SKU_PORKMEAT!A2:D683,{4},FALSE)</f>
      </c>
      <c r="X2410" s="1">
        <v>12</v>
      </c>
      <c r="Y2410" t="s">
        <v>494</v>
      </c>
    </row>
    <row r="2411" spans="1:25" x14ac:dyDescent="0.25">
      <c r="A2411" s="1">
        <v>2024</v>
      </c>
      <c r="B2411" s="1" t="s">
        <v>24</v>
      </c>
      <c r="C2411" s="1" t="s">
        <v>6224</v>
      </c>
      <c r="D2411" s="1" t="s">
        <v>6345</v>
      </c>
      <c r="E2411" s="1">
        <v>2100125964</v>
      </c>
      <c r="F2411" s="1" t="s">
        <v>499</v>
      </c>
      <c r="G2411" t="s">
        <v>28</v>
      </c>
      <c r="H2411" s="1">
        <v>1000000001165</v>
      </c>
      <c r="I2411" s="1" t="s">
        <v>495</v>
      </c>
      <c r="J2411" s="1" t="s">
        <v>495</v>
      </c>
      <c r="K2411" s="6" t="s">
        <v>500</v>
      </c>
      <c r="L2411" t="s">
        <v>13</v>
      </c>
      <c r="M2411" t="s">
        <v>28</v>
      </c>
      <c r="N2411" s="6" t="s">
        <v>500</v>
      </c>
      <c r="O2411" t="s">
        <v>28</v>
      </c>
      <c r="P2411" t="s">
        <v>28</v>
      </c>
      <c r="Q2411" t="s">
        <v>28</v>
      </c>
      <c r="R2411" s="7" t="s">
        <v>501</v>
      </c>
      <c r="S2411" s="8">
        <f>R2411/N2411 * -1</f>
      </c>
      <c r="T2411">
        <f>VLOOKUP(H2411,SKU_PORKMEAT!A2:D683,{3},FALSE)</f>
      </c>
      <c r="U2411" s="1">
        <f>VLOOKUP(UPPER(IF(IFERROR(VLOOKUP(E2411,SOTC_PORKMEAT!A2:B5441,{2},FALSE), TRUE)=TRUE, VLOOKUP(E2411,PICKUP_PORKMEAT!A2:B559,{2},FALSE),VLOOKUP(E2411,SOTC_PORKMEAT!A2:B5441,{2},FALSE))), CUSTOMERS_PORKMEAT!A2:C951,{3},FALSE)</f>
      </c>
      <c r="V2411" s="1">
        <f>VLOOKUP(UPPER(IF(IFERROR(VLOOKUP(E2411,SOTC_PORKMEAT!A2:B5441,{2},FALSE), TRUE)=TRUE, VLOOKUP(E2411,PICKUP_PORKMEAT!A2:B559,{2},FALSE),VLOOKUP(E2411,SOTC_PORKMEAT!A2:B5441,{2},FALSE))), CUSTOMERS_PORKMEAT!A2:D951,{4},FALSE)</f>
      </c>
      <c r="W2411" s="1">
        <f>VLOOKUP(H2411,SKU_PORKMEAT!A2:D683,{4},FALSE)</f>
      </c>
      <c r="X2411" s="1">
        <v>12</v>
      </c>
      <c r="Y2411" t="s">
        <v>499</v>
      </c>
    </row>
    <row r="2412" spans="1:25" x14ac:dyDescent="0.25">
      <c r="A2412" s="1">
        <v>2024</v>
      </c>
      <c r="B2412" s="1" t="s">
        <v>24</v>
      </c>
      <c r="C2412" s="1" t="s">
        <v>6224</v>
      </c>
      <c r="D2412" s="1" t="s">
        <v>6346</v>
      </c>
      <c r="E2412" s="1">
        <v>2100125968</v>
      </c>
      <c r="F2412" s="1" t="s">
        <v>503</v>
      </c>
      <c r="G2412" t="s">
        <v>28</v>
      </c>
      <c r="H2412" s="1">
        <v>1000000000762</v>
      </c>
      <c r="I2412" s="1" t="s">
        <v>504</v>
      </c>
      <c r="J2412" s="1" t="s">
        <v>504</v>
      </c>
      <c r="K2412" s="6" t="s">
        <v>1243</v>
      </c>
      <c r="L2412" t="s">
        <v>13</v>
      </c>
      <c r="M2412" t="s">
        <v>28</v>
      </c>
      <c r="N2412" s="6" t="s">
        <v>1243</v>
      </c>
      <c r="O2412" t="s">
        <v>28</v>
      </c>
      <c r="P2412" t="s">
        <v>28</v>
      </c>
      <c r="Q2412" t="s">
        <v>28</v>
      </c>
      <c r="R2412" s="7" t="s">
        <v>1244</v>
      </c>
      <c r="S2412" s="8">
        <f>R2412/N2412 * -1</f>
      </c>
      <c r="T2412">
        <f>VLOOKUP(H2412,SKU_PORKMEAT!A2:D683,{3},FALSE)</f>
      </c>
      <c r="U2412" s="1">
        <f>VLOOKUP(UPPER(IF(IFERROR(VLOOKUP(E2412,SOTC_PORKMEAT!A2:B5441,{2},FALSE), TRUE)=TRUE, VLOOKUP(E2412,PICKUP_PORKMEAT!A2:B559,{2},FALSE),VLOOKUP(E2412,SOTC_PORKMEAT!A2:B5441,{2},FALSE))), CUSTOMERS_PORKMEAT!A2:C951,{3},FALSE)</f>
      </c>
      <c r="V2412" s="1">
        <f>VLOOKUP(UPPER(IF(IFERROR(VLOOKUP(E2412,SOTC_PORKMEAT!A2:B5441,{2},FALSE), TRUE)=TRUE, VLOOKUP(E2412,PICKUP_PORKMEAT!A2:B559,{2},FALSE),VLOOKUP(E2412,SOTC_PORKMEAT!A2:B5441,{2},FALSE))), CUSTOMERS_PORKMEAT!A2:D951,{4},FALSE)</f>
      </c>
      <c r="W2412" s="1">
        <f>VLOOKUP(H2412,SKU_PORKMEAT!A2:D683,{4},FALSE)</f>
      </c>
      <c r="X2412" s="1">
        <v>12</v>
      </c>
      <c r="Y2412" t="s">
        <v>503</v>
      </c>
    </row>
    <row r="2413" spans="1:25" x14ac:dyDescent="0.25">
      <c r="A2413" s="1">
        <v>2024</v>
      </c>
      <c r="B2413" s="1" t="s">
        <v>24</v>
      </c>
      <c r="C2413" s="1" t="s">
        <v>6224</v>
      </c>
      <c r="D2413" s="1" t="s">
        <v>6347</v>
      </c>
      <c r="E2413" s="1">
        <v>2100125965</v>
      </c>
      <c r="F2413" s="1" t="s">
        <v>508</v>
      </c>
      <c r="G2413" t="s">
        <v>28</v>
      </c>
      <c r="H2413" s="1">
        <v>1000000001165</v>
      </c>
      <c r="I2413" s="1" t="s">
        <v>495</v>
      </c>
      <c r="J2413" s="1" t="s">
        <v>495</v>
      </c>
      <c r="K2413" s="6" t="s">
        <v>6348</v>
      </c>
      <c r="L2413" t="s">
        <v>13</v>
      </c>
      <c r="M2413" t="s">
        <v>28</v>
      </c>
      <c r="N2413" s="6" t="s">
        <v>6348</v>
      </c>
      <c r="O2413" t="s">
        <v>28</v>
      </c>
      <c r="P2413" t="s">
        <v>28</v>
      </c>
      <c r="Q2413" t="s">
        <v>28</v>
      </c>
      <c r="R2413" s="7" t="s">
        <v>6349</v>
      </c>
      <c r="S2413" s="8">
        <f>R2413/N2413 * -1</f>
      </c>
      <c r="T2413">
        <f>VLOOKUP(H2413,SKU_PORKMEAT!A2:D683,{3},FALSE)</f>
      </c>
      <c r="U2413" s="1">
        <f>VLOOKUP(UPPER(IF(IFERROR(VLOOKUP(E2413,SOTC_PORKMEAT!A2:B5441,{2},FALSE), TRUE)=TRUE, VLOOKUP(E2413,PICKUP_PORKMEAT!A2:B559,{2},FALSE),VLOOKUP(E2413,SOTC_PORKMEAT!A2:B5441,{2},FALSE))), CUSTOMERS_PORKMEAT!A2:C951,{3},FALSE)</f>
      </c>
      <c r="V2413" s="1">
        <f>VLOOKUP(UPPER(IF(IFERROR(VLOOKUP(E2413,SOTC_PORKMEAT!A2:B5441,{2},FALSE), TRUE)=TRUE, VLOOKUP(E2413,PICKUP_PORKMEAT!A2:B559,{2},FALSE),VLOOKUP(E2413,SOTC_PORKMEAT!A2:B5441,{2},FALSE))), CUSTOMERS_PORKMEAT!A2:D951,{4},FALSE)</f>
      </c>
      <c r="W2413" s="1">
        <f>VLOOKUP(H2413,SKU_PORKMEAT!A2:D683,{4},FALSE)</f>
      </c>
      <c r="X2413" s="1">
        <v>12</v>
      </c>
      <c r="Y2413" t="s">
        <v>508</v>
      </c>
    </row>
    <row r="2414" spans="1:25" x14ac:dyDescent="0.25">
      <c r="A2414" s="1">
        <v>2024</v>
      </c>
      <c r="B2414" s="1" t="s">
        <v>24</v>
      </c>
      <c r="C2414" s="1" t="s">
        <v>6224</v>
      </c>
      <c r="D2414" s="1" t="s">
        <v>6350</v>
      </c>
      <c r="E2414" s="1">
        <v>2100125967</v>
      </c>
      <c r="F2414" s="1" t="s">
        <v>512</v>
      </c>
      <c r="G2414" t="s">
        <v>28</v>
      </c>
      <c r="H2414" s="1">
        <v>1000000000762</v>
      </c>
      <c r="I2414" s="1" t="s">
        <v>504</v>
      </c>
      <c r="J2414" s="1" t="s">
        <v>504</v>
      </c>
      <c r="K2414" s="6" t="s">
        <v>1196</v>
      </c>
      <c r="L2414" t="s">
        <v>13</v>
      </c>
      <c r="M2414" t="s">
        <v>28</v>
      </c>
      <c r="N2414" s="6" t="s">
        <v>1196</v>
      </c>
      <c r="O2414" t="s">
        <v>28</v>
      </c>
      <c r="P2414" t="s">
        <v>28</v>
      </c>
      <c r="Q2414" t="s">
        <v>28</v>
      </c>
      <c r="R2414" s="7" t="s">
        <v>1197</v>
      </c>
      <c r="S2414" s="8">
        <f>R2414/N2414 * -1</f>
      </c>
      <c r="T2414">
        <f>VLOOKUP(H2414,SKU_PORKMEAT!A2:D683,{3},FALSE)</f>
      </c>
      <c r="U2414" s="1">
        <f>VLOOKUP(UPPER(IF(IFERROR(VLOOKUP(E2414,SOTC_PORKMEAT!A2:B5441,{2},FALSE), TRUE)=TRUE, VLOOKUP(E2414,PICKUP_PORKMEAT!A2:B559,{2},FALSE),VLOOKUP(E2414,SOTC_PORKMEAT!A2:B5441,{2},FALSE))), CUSTOMERS_PORKMEAT!A2:C951,{3},FALSE)</f>
      </c>
      <c r="V2414" s="1">
        <f>VLOOKUP(UPPER(IF(IFERROR(VLOOKUP(E2414,SOTC_PORKMEAT!A2:B5441,{2},FALSE), TRUE)=TRUE, VLOOKUP(E2414,PICKUP_PORKMEAT!A2:B559,{2},FALSE),VLOOKUP(E2414,SOTC_PORKMEAT!A2:B5441,{2},FALSE))), CUSTOMERS_PORKMEAT!A2:D951,{4},FALSE)</f>
      </c>
      <c r="W2414" s="1">
        <f>VLOOKUP(H2414,SKU_PORKMEAT!A2:D683,{4},FALSE)</f>
      </c>
      <c r="X2414" s="1">
        <v>12</v>
      </c>
      <c r="Y2414" t="s">
        <v>512</v>
      </c>
    </row>
    <row r="2415" spans="1:25" x14ac:dyDescent="0.25">
      <c r="A2415" s="1">
        <v>2024</v>
      </c>
      <c r="B2415" s="1" t="s">
        <v>24</v>
      </c>
      <c r="C2415" s="1" t="s">
        <v>6224</v>
      </c>
      <c r="D2415" s="1" t="s">
        <v>6351</v>
      </c>
      <c r="E2415" s="1">
        <v>2100125960</v>
      </c>
      <c r="F2415" s="1" t="s">
        <v>527</v>
      </c>
      <c r="G2415" t="s">
        <v>28</v>
      </c>
      <c r="H2415" s="1">
        <v>1000000001142</v>
      </c>
      <c r="I2415" s="1" t="s">
        <v>528</v>
      </c>
      <c r="J2415" s="1" t="s">
        <v>528</v>
      </c>
      <c r="K2415" s="6" t="s">
        <v>6352</v>
      </c>
      <c r="L2415" t="s">
        <v>13</v>
      </c>
      <c r="M2415" t="s">
        <v>28</v>
      </c>
      <c r="N2415" s="6" t="s">
        <v>6352</v>
      </c>
      <c r="O2415" t="s">
        <v>28</v>
      </c>
      <c r="P2415" t="s">
        <v>28</v>
      </c>
      <c r="Q2415" t="s">
        <v>28</v>
      </c>
      <c r="R2415" s="7" t="s">
        <v>6353</v>
      </c>
      <c r="S2415" s="8">
        <f>R2415/N2415 * -1</f>
      </c>
      <c r="T2415">
        <f>VLOOKUP(H2415,SKU_PORKMEAT!A2:D683,{3},FALSE)</f>
      </c>
      <c r="U2415" s="1">
        <f>VLOOKUP(UPPER(IF(IFERROR(VLOOKUP(E2415,SOTC_PORKMEAT!A2:B5441,{2},FALSE), TRUE)=TRUE, VLOOKUP(E2415,PICKUP_PORKMEAT!A2:B559,{2},FALSE),VLOOKUP(E2415,SOTC_PORKMEAT!A2:B5441,{2},FALSE))), CUSTOMERS_PORKMEAT!A2:C951,{3},FALSE)</f>
      </c>
      <c r="V2415" s="1">
        <f>VLOOKUP(UPPER(IF(IFERROR(VLOOKUP(E2415,SOTC_PORKMEAT!A2:B5441,{2},FALSE), TRUE)=TRUE, VLOOKUP(E2415,PICKUP_PORKMEAT!A2:B559,{2},FALSE),VLOOKUP(E2415,SOTC_PORKMEAT!A2:B5441,{2},FALSE))), CUSTOMERS_PORKMEAT!A2:D951,{4},FALSE)</f>
      </c>
      <c r="W2415" s="1">
        <f>VLOOKUP(H2415,SKU_PORKMEAT!A2:D683,{4},FALSE)</f>
      </c>
      <c r="X2415" s="1">
        <v>12</v>
      </c>
      <c r="Y2415" t="s">
        <v>527</v>
      </c>
    </row>
    <row r="2416" spans="1:25" x14ac:dyDescent="0.25">
      <c r="A2416" s="1">
        <v>2024</v>
      </c>
      <c r="B2416" s="1" t="s">
        <v>24</v>
      </c>
      <c r="C2416" s="1" t="s">
        <v>6224</v>
      </c>
      <c r="D2416" s="1" t="s">
        <v>6354</v>
      </c>
      <c r="E2416" s="1">
        <v>2100125959</v>
      </c>
      <c r="F2416" s="1" t="s">
        <v>291</v>
      </c>
      <c r="G2416" t="s">
        <v>28</v>
      </c>
      <c r="H2416" s="1">
        <v>1000000001131</v>
      </c>
      <c r="I2416" s="1" t="s">
        <v>55</v>
      </c>
      <c r="J2416" s="1" t="s">
        <v>55</v>
      </c>
      <c r="K2416" s="6" t="s">
        <v>6355</v>
      </c>
      <c r="L2416" t="s">
        <v>13</v>
      </c>
      <c r="M2416" t="s">
        <v>28</v>
      </c>
      <c r="N2416" s="6" t="s">
        <v>6355</v>
      </c>
      <c r="O2416" t="s">
        <v>28</v>
      </c>
      <c r="P2416" t="s">
        <v>28</v>
      </c>
      <c r="Q2416" t="s">
        <v>28</v>
      </c>
      <c r="R2416" s="7" t="s">
        <v>6356</v>
      </c>
      <c r="S2416" s="8">
        <f>R2416/N2416 * -1</f>
      </c>
      <c r="T2416">
        <f>VLOOKUP(H2416,SKU_PORKMEAT!A2:D683,{3},FALSE)</f>
      </c>
      <c r="U2416" s="1">
        <f>VLOOKUP(UPPER(IF(IFERROR(VLOOKUP(E2416,SOTC_PORKMEAT!A2:B5441,{2},FALSE), TRUE)=TRUE, VLOOKUP(E2416,PICKUP_PORKMEAT!A2:B559,{2},FALSE),VLOOKUP(E2416,SOTC_PORKMEAT!A2:B5441,{2},FALSE))), CUSTOMERS_PORKMEAT!A2:C951,{3},FALSE)</f>
      </c>
      <c r="V2416" s="1">
        <f>VLOOKUP(UPPER(IF(IFERROR(VLOOKUP(E2416,SOTC_PORKMEAT!A2:B5441,{2},FALSE), TRUE)=TRUE, VLOOKUP(E2416,PICKUP_PORKMEAT!A2:B559,{2},FALSE),VLOOKUP(E2416,SOTC_PORKMEAT!A2:B5441,{2},FALSE))), CUSTOMERS_PORKMEAT!A2:D951,{4},FALSE)</f>
      </c>
      <c r="W2416" s="1">
        <f>VLOOKUP(H2416,SKU_PORKMEAT!A2:D683,{4},FALSE)</f>
      </c>
      <c r="X2416" s="1">
        <v>10</v>
      </c>
      <c r="Y2416" t="s">
        <v>291</v>
      </c>
    </row>
    <row r="2417" spans="1:25" x14ac:dyDescent="0.25">
      <c r="A2417" s="1">
        <v>2024</v>
      </c>
      <c r="B2417" s="1" t="s">
        <v>24</v>
      </c>
      <c r="C2417" s="1" t="s">
        <v>6224</v>
      </c>
      <c r="D2417" s="1" t="s">
        <v>6357</v>
      </c>
      <c r="E2417" s="1">
        <v>2100125962</v>
      </c>
      <c r="F2417" s="1" t="s">
        <v>545</v>
      </c>
      <c r="G2417" t="s">
        <v>28</v>
      </c>
      <c r="H2417" s="1">
        <v>1000000001165</v>
      </c>
      <c r="I2417" s="1" t="s">
        <v>495</v>
      </c>
      <c r="J2417" s="1" t="s">
        <v>495</v>
      </c>
      <c r="K2417" s="6" t="s">
        <v>6358</v>
      </c>
      <c r="L2417" t="s">
        <v>13</v>
      </c>
      <c r="M2417" t="s">
        <v>28</v>
      </c>
      <c r="N2417" s="6" t="s">
        <v>6358</v>
      </c>
      <c r="O2417" t="s">
        <v>28</v>
      </c>
      <c r="P2417" t="s">
        <v>28</v>
      </c>
      <c r="Q2417" t="s">
        <v>28</v>
      </c>
      <c r="R2417" s="7" t="s">
        <v>6359</v>
      </c>
      <c r="S2417" s="8">
        <f>R2417/N2417 * -1</f>
      </c>
      <c r="T2417">
        <f>VLOOKUP(H2417,SKU_PORKMEAT!A2:D683,{3},FALSE)</f>
      </c>
      <c r="U2417" s="1">
        <f>VLOOKUP(UPPER(IF(IFERROR(VLOOKUP(E2417,SOTC_PORKMEAT!A2:B5441,{2},FALSE), TRUE)=TRUE, VLOOKUP(E2417,PICKUP_PORKMEAT!A2:B559,{2},FALSE),VLOOKUP(E2417,SOTC_PORKMEAT!A2:B5441,{2},FALSE))), CUSTOMERS_PORKMEAT!A2:C951,{3},FALSE)</f>
      </c>
      <c r="V2417" s="1">
        <f>VLOOKUP(UPPER(IF(IFERROR(VLOOKUP(E2417,SOTC_PORKMEAT!A2:B5441,{2},FALSE), TRUE)=TRUE, VLOOKUP(E2417,PICKUP_PORKMEAT!A2:B559,{2},FALSE),VLOOKUP(E2417,SOTC_PORKMEAT!A2:B5441,{2},FALSE))), CUSTOMERS_PORKMEAT!A2:D951,{4},FALSE)</f>
      </c>
      <c r="W2417" s="1">
        <f>VLOOKUP(H2417,SKU_PORKMEAT!A2:D683,{4},FALSE)</f>
      </c>
      <c r="X2417" s="1">
        <v>12</v>
      </c>
      <c r="Y2417" t="s">
        <v>545</v>
      </c>
    </row>
    <row r="2418" spans="1:25" x14ac:dyDescent="0.25">
      <c r="A2418" s="1">
        <v>2024</v>
      </c>
      <c r="B2418" s="1" t="s">
        <v>24</v>
      </c>
      <c r="C2418" s="1" t="s">
        <v>6224</v>
      </c>
      <c r="D2418" s="1" t="s">
        <v>6360</v>
      </c>
      <c r="E2418" s="1">
        <v>2100125969</v>
      </c>
      <c r="F2418" s="1" t="s">
        <v>545</v>
      </c>
      <c r="G2418" t="s">
        <v>28</v>
      </c>
      <c r="H2418" s="1">
        <v>1000000000762</v>
      </c>
      <c r="I2418" s="1" t="s">
        <v>504</v>
      </c>
      <c r="J2418" s="1" t="s">
        <v>504</v>
      </c>
      <c r="K2418" s="6" t="s">
        <v>549</v>
      </c>
      <c r="L2418" t="s">
        <v>13</v>
      </c>
      <c r="M2418" t="s">
        <v>28</v>
      </c>
      <c r="N2418" s="6" t="s">
        <v>549</v>
      </c>
      <c r="O2418" t="s">
        <v>28</v>
      </c>
      <c r="P2418" t="s">
        <v>28</v>
      </c>
      <c r="Q2418" t="s">
        <v>28</v>
      </c>
      <c r="R2418" s="7" t="s">
        <v>550</v>
      </c>
      <c r="S2418" s="8">
        <f>R2418/N2418 * -1</f>
      </c>
      <c r="T2418">
        <f>VLOOKUP(H2418,SKU_PORKMEAT!A2:D683,{3},FALSE)</f>
      </c>
      <c r="U2418" s="1">
        <f>VLOOKUP(UPPER(IF(IFERROR(VLOOKUP(E2418,SOTC_PORKMEAT!A2:B5441,{2},FALSE), TRUE)=TRUE, VLOOKUP(E2418,PICKUP_PORKMEAT!A2:B559,{2},FALSE),VLOOKUP(E2418,SOTC_PORKMEAT!A2:B5441,{2},FALSE))), CUSTOMERS_PORKMEAT!A2:C951,{3},FALSE)</f>
      </c>
      <c r="V2418" s="1">
        <f>VLOOKUP(UPPER(IF(IFERROR(VLOOKUP(E2418,SOTC_PORKMEAT!A2:B5441,{2},FALSE), TRUE)=TRUE, VLOOKUP(E2418,PICKUP_PORKMEAT!A2:B559,{2},FALSE),VLOOKUP(E2418,SOTC_PORKMEAT!A2:B5441,{2},FALSE))), CUSTOMERS_PORKMEAT!A2:D951,{4},FALSE)</f>
      </c>
      <c r="W2418" s="1">
        <f>VLOOKUP(H2418,SKU_PORKMEAT!A2:D683,{4},FALSE)</f>
      </c>
      <c r="X2418" s="1">
        <v>12</v>
      </c>
      <c r="Y2418" t="s">
        <v>545</v>
      </c>
    </row>
    <row r="2419" spans="1:25" x14ac:dyDescent="0.25">
      <c r="A2419" s="1">
        <v>2024</v>
      </c>
      <c r="B2419" s="1" t="s">
        <v>24</v>
      </c>
      <c r="C2419" s="1" t="s">
        <v>6224</v>
      </c>
      <c r="D2419" s="1" t="s">
        <v>6361</v>
      </c>
      <c r="E2419" s="1">
        <v>2100125951</v>
      </c>
      <c r="F2419" s="1" t="s">
        <v>135</v>
      </c>
      <c r="G2419" t="s">
        <v>28</v>
      </c>
      <c r="H2419" s="1">
        <v>1000000001127</v>
      </c>
      <c r="I2419" s="1" t="s">
        <v>50</v>
      </c>
      <c r="J2419" s="1" t="s">
        <v>50</v>
      </c>
      <c r="K2419" s="6" t="s">
        <v>6362</v>
      </c>
      <c r="L2419" t="s">
        <v>13</v>
      </c>
      <c r="M2419" t="s">
        <v>28</v>
      </c>
      <c r="N2419" s="6" t="s">
        <v>6362</v>
      </c>
      <c r="O2419" t="s">
        <v>28</v>
      </c>
      <c r="P2419" t="s">
        <v>28</v>
      </c>
      <c r="Q2419" t="s">
        <v>28</v>
      </c>
      <c r="R2419" s="7" t="s">
        <v>6363</v>
      </c>
      <c r="S2419" s="8">
        <f>R2419/N2419 * -1</f>
      </c>
      <c r="T2419">
        <f>VLOOKUP(H2419,SKU_PORKMEAT!A2:D683,{3},FALSE)</f>
      </c>
      <c r="U2419" s="1">
        <f>VLOOKUP(UPPER(IF(IFERROR(VLOOKUP(E2419,SOTC_PORKMEAT!A2:B5441,{2},FALSE), TRUE)=TRUE, VLOOKUP(E2419,PICKUP_PORKMEAT!A2:B559,{2},FALSE),VLOOKUP(E2419,SOTC_PORKMEAT!A2:B5441,{2},FALSE))), CUSTOMERS_PORKMEAT!A2:C951,{3},FALSE)</f>
      </c>
      <c r="V2419" s="1">
        <f>VLOOKUP(UPPER(IF(IFERROR(VLOOKUP(E2419,SOTC_PORKMEAT!A2:B5441,{2},FALSE), TRUE)=TRUE, VLOOKUP(E2419,PICKUP_PORKMEAT!A2:B559,{2},FALSE),VLOOKUP(E2419,SOTC_PORKMEAT!A2:B5441,{2},FALSE))), CUSTOMERS_PORKMEAT!A2:D951,{4},FALSE)</f>
      </c>
      <c r="W2419" s="1">
        <f>VLOOKUP(H2419,SKU_PORKMEAT!A2:D683,{4},FALSE)</f>
      </c>
      <c r="X2419" s="1">
        <v>15</v>
      </c>
      <c r="Y2419" t="s">
        <v>135</v>
      </c>
    </row>
    <row r="2420" spans="1:25" x14ac:dyDescent="0.25">
      <c r="A2420" s="1">
        <v>2024</v>
      </c>
      <c r="B2420" s="1" t="s">
        <v>24</v>
      </c>
      <c r="C2420" s="1" t="s">
        <v>6224</v>
      </c>
      <c r="D2420" s="1" t="s">
        <v>6364</v>
      </c>
      <c r="E2420" s="1">
        <v>2100125955</v>
      </c>
      <c r="F2420" s="1" t="s">
        <v>552</v>
      </c>
      <c r="G2420" t="s">
        <v>28</v>
      </c>
      <c r="H2420" s="1">
        <v>1000000001201</v>
      </c>
      <c r="I2420" s="1" t="s">
        <v>553</v>
      </c>
      <c r="J2420" s="1" t="s">
        <v>553</v>
      </c>
      <c r="K2420" s="6" t="s">
        <v>6365</v>
      </c>
      <c r="L2420" t="s">
        <v>13</v>
      </c>
      <c r="M2420" t="s">
        <v>28</v>
      </c>
      <c r="N2420" s="6" t="s">
        <v>6365</v>
      </c>
      <c r="O2420" t="s">
        <v>28</v>
      </c>
      <c r="P2420" t="s">
        <v>28</v>
      </c>
      <c r="Q2420" t="s">
        <v>28</v>
      </c>
      <c r="R2420" s="7" t="s">
        <v>6366</v>
      </c>
      <c r="S2420" s="8">
        <f>R2420/N2420 * -1</f>
      </c>
      <c r="T2420">
        <f>VLOOKUP(H2420,SKU_PORKMEAT!A2:D683,{3},FALSE)</f>
      </c>
      <c r="U2420" s="1">
        <f>VLOOKUP(UPPER(IF(IFERROR(VLOOKUP(E2420,SOTC_PORKMEAT!A2:B5441,{2},FALSE), TRUE)=TRUE, VLOOKUP(E2420,PICKUP_PORKMEAT!A2:B559,{2},FALSE),VLOOKUP(E2420,SOTC_PORKMEAT!A2:B5441,{2},FALSE))), CUSTOMERS_PORKMEAT!A2:C951,{3},FALSE)</f>
      </c>
      <c r="V2420" s="1">
        <f>VLOOKUP(UPPER(IF(IFERROR(VLOOKUP(E2420,SOTC_PORKMEAT!A2:B5441,{2},FALSE), TRUE)=TRUE, VLOOKUP(E2420,PICKUP_PORKMEAT!A2:B559,{2},FALSE),VLOOKUP(E2420,SOTC_PORKMEAT!A2:B5441,{2},FALSE))), CUSTOMERS_PORKMEAT!A2:D951,{4},FALSE)</f>
      </c>
      <c r="W2420" s="1">
        <f>VLOOKUP(H2420,SKU_PORKMEAT!A2:D683,{4},FALSE)</f>
      </c>
      <c r="X2420" s="1">
        <v>17</v>
      </c>
      <c r="Y2420" t="s">
        <v>552</v>
      </c>
    </row>
    <row r="2421" spans="1:25" x14ac:dyDescent="0.25">
      <c r="A2421" s="1">
        <v>2024</v>
      </c>
      <c r="B2421" s="1" t="s">
        <v>24</v>
      </c>
      <c r="C2421" s="1" t="s">
        <v>6224</v>
      </c>
      <c r="D2421" s="1" t="s">
        <v>6367</v>
      </c>
      <c r="E2421" s="1">
        <v>2100125961</v>
      </c>
      <c r="F2421" s="1" t="s">
        <v>1461</v>
      </c>
      <c r="G2421" t="s">
        <v>28</v>
      </c>
      <c r="H2421" s="1">
        <v>1000000000695</v>
      </c>
      <c r="I2421" s="1" t="s">
        <v>1462</v>
      </c>
      <c r="J2421" s="1" t="s">
        <v>1462</v>
      </c>
      <c r="K2421" s="6" t="s">
        <v>4343</v>
      </c>
      <c r="L2421" t="s">
        <v>13</v>
      </c>
      <c r="M2421" t="s">
        <v>28</v>
      </c>
      <c r="N2421" s="6" t="s">
        <v>4343</v>
      </c>
      <c r="O2421" t="s">
        <v>28</v>
      </c>
      <c r="P2421" t="s">
        <v>28</v>
      </c>
      <c r="Q2421" t="s">
        <v>28</v>
      </c>
      <c r="R2421" s="7" t="s">
        <v>6368</v>
      </c>
      <c r="S2421" s="8">
        <f>R2421/N2421 * -1</f>
      </c>
      <c r="T2421">
        <f>VLOOKUP(H2421,SKU_PORKMEAT!A2:D683,{3},FALSE)</f>
      </c>
      <c r="U2421" s="1">
        <f>VLOOKUP(UPPER(IF(IFERROR(VLOOKUP(E2421,SOTC_PORKMEAT!A2:B5441,{2},FALSE), TRUE)=TRUE, VLOOKUP(E2421,PICKUP_PORKMEAT!A2:B559,{2},FALSE),VLOOKUP(E2421,SOTC_PORKMEAT!A2:B5441,{2},FALSE))), CUSTOMERS_PORKMEAT!A2:C951,{3},FALSE)</f>
      </c>
      <c r="V2421" s="1">
        <f>VLOOKUP(UPPER(IF(IFERROR(VLOOKUP(E2421,SOTC_PORKMEAT!A2:B5441,{2},FALSE), TRUE)=TRUE, VLOOKUP(E2421,PICKUP_PORKMEAT!A2:B559,{2},FALSE),VLOOKUP(E2421,SOTC_PORKMEAT!A2:B5441,{2},FALSE))), CUSTOMERS_PORKMEAT!A2:D951,{4},FALSE)</f>
      </c>
      <c r="W2421" s="1">
        <f>VLOOKUP(H2421,SKU_PORKMEAT!A2:D683,{4},FALSE)</f>
      </c>
      <c r="X2421" s="1">
        <v>12</v>
      </c>
      <c r="Y2421" t="s">
        <v>1461</v>
      </c>
    </row>
    <row r="2422" spans="1:25" x14ac:dyDescent="0.25">
      <c r="A2422" s="1">
        <v>2024</v>
      </c>
      <c r="B2422" s="1" t="s">
        <v>24</v>
      </c>
      <c r="C2422" s="1" t="s">
        <v>6224</v>
      </c>
      <c r="D2422" s="1" t="s">
        <v>6369</v>
      </c>
      <c r="E2422" s="1">
        <v>2100125906</v>
      </c>
      <c r="F2422" s="1" t="s">
        <v>139</v>
      </c>
      <c r="G2422" t="s">
        <v>28</v>
      </c>
      <c r="H2422" s="1">
        <v>1000000001128</v>
      </c>
      <c r="I2422" s="1" t="s">
        <v>73</v>
      </c>
      <c r="J2422" s="1" t="s">
        <v>73</v>
      </c>
      <c r="K2422" s="6" t="s">
        <v>6370</v>
      </c>
      <c r="L2422" t="s">
        <v>13</v>
      </c>
      <c r="M2422" t="s">
        <v>28</v>
      </c>
      <c r="N2422" s="6" t="s">
        <v>6370</v>
      </c>
      <c r="O2422" t="s">
        <v>28</v>
      </c>
      <c r="P2422" t="s">
        <v>28</v>
      </c>
      <c r="Q2422" t="s">
        <v>28</v>
      </c>
      <c r="R2422" s="7" t="s">
        <v>6371</v>
      </c>
      <c r="S2422" s="8">
        <f>R2422/N2422 * -1</f>
      </c>
      <c r="T2422">
        <f>VLOOKUP(H2422,SKU_PORKMEAT!A2:D683,{3},FALSE)</f>
      </c>
      <c r="U2422" s="1">
        <f>VLOOKUP(UPPER(IF(IFERROR(VLOOKUP(E2422,SOTC_PORKMEAT!A2:B5441,{2},FALSE), TRUE)=TRUE, VLOOKUP(E2422,PICKUP_PORKMEAT!A2:B559,{2},FALSE),VLOOKUP(E2422,SOTC_PORKMEAT!A2:B5441,{2},FALSE))), CUSTOMERS_PORKMEAT!A2:C951,{3},FALSE)</f>
      </c>
      <c r="V2422" s="1">
        <f>VLOOKUP(UPPER(IF(IFERROR(VLOOKUP(E2422,SOTC_PORKMEAT!A2:B5441,{2},FALSE), TRUE)=TRUE, VLOOKUP(E2422,PICKUP_PORKMEAT!A2:B559,{2},FALSE),VLOOKUP(E2422,SOTC_PORKMEAT!A2:B5441,{2},FALSE))), CUSTOMERS_PORKMEAT!A2:D951,{4},FALSE)</f>
      </c>
      <c r="W2422" s="1">
        <f>VLOOKUP(H2422,SKU_PORKMEAT!A2:D683,{4},FALSE)</f>
      </c>
      <c r="X2422" s="1">
        <v>15</v>
      </c>
      <c r="Y2422" t="s">
        <v>139</v>
      </c>
    </row>
    <row r="2423" spans="1:25" x14ac:dyDescent="0.25">
      <c r="A2423" s="1">
        <v>2024</v>
      </c>
      <c r="B2423" s="1" t="s">
        <v>24</v>
      </c>
      <c r="C2423" s="1" t="s">
        <v>6224</v>
      </c>
      <c r="D2423" s="1" t="s">
        <v>6372</v>
      </c>
      <c r="E2423" s="1">
        <v>2100125907</v>
      </c>
      <c r="F2423" s="1" t="s">
        <v>139</v>
      </c>
      <c r="G2423" t="s">
        <v>28</v>
      </c>
      <c r="H2423" s="1">
        <v>1000000001128</v>
      </c>
      <c r="I2423" s="1" t="s">
        <v>73</v>
      </c>
      <c r="J2423" s="1" t="s">
        <v>73</v>
      </c>
      <c r="K2423" s="6" t="s">
        <v>6373</v>
      </c>
      <c r="L2423" t="s">
        <v>13</v>
      </c>
      <c r="M2423" t="s">
        <v>28</v>
      </c>
      <c r="N2423" s="6" t="s">
        <v>6373</v>
      </c>
      <c r="O2423" t="s">
        <v>28</v>
      </c>
      <c r="P2423" t="s">
        <v>28</v>
      </c>
      <c r="Q2423" t="s">
        <v>28</v>
      </c>
      <c r="R2423" s="7" t="s">
        <v>6374</v>
      </c>
      <c r="S2423" s="8">
        <f>R2423/N2423 * -1</f>
      </c>
      <c r="T2423">
        <f>VLOOKUP(H2423,SKU_PORKMEAT!A2:D683,{3},FALSE)</f>
      </c>
      <c r="U2423" s="1">
        <f>VLOOKUP(UPPER(IF(IFERROR(VLOOKUP(E2423,SOTC_PORKMEAT!A2:B5441,{2},FALSE), TRUE)=TRUE, VLOOKUP(E2423,PICKUP_PORKMEAT!A2:B559,{2},FALSE),VLOOKUP(E2423,SOTC_PORKMEAT!A2:B5441,{2},FALSE))), CUSTOMERS_PORKMEAT!A2:C951,{3},FALSE)</f>
      </c>
      <c r="V2423" s="1">
        <f>VLOOKUP(UPPER(IF(IFERROR(VLOOKUP(E2423,SOTC_PORKMEAT!A2:B5441,{2},FALSE), TRUE)=TRUE, VLOOKUP(E2423,PICKUP_PORKMEAT!A2:B559,{2},FALSE),VLOOKUP(E2423,SOTC_PORKMEAT!A2:B5441,{2},FALSE))), CUSTOMERS_PORKMEAT!A2:D951,{4},FALSE)</f>
      </c>
      <c r="W2423" s="1">
        <f>VLOOKUP(H2423,SKU_PORKMEAT!A2:D683,{4},FALSE)</f>
      </c>
      <c r="X2423" s="1">
        <v>15</v>
      </c>
      <c r="Y2423" t="s">
        <v>139</v>
      </c>
    </row>
    <row r="2424" spans="1:25" x14ac:dyDescent="0.25">
      <c r="A2424" s="1">
        <v>2024</v>
      </c>
      <c r="B2424" s="1" t="s">
        <v>24</v>
      </c>
      <c r="C2424" s="1" t="s">
        <v>6224</v>
      </c>
      <c r="D2424" s="1" t="s">
        <v>6375</v>
      </c>
      <c r="E2424" s="1">
        <v>2100125904</v>
      </c>
      <c r="F2424" s="1" t="s">
        <v>139</v>
      </c>
      <c r="G2424" t="s">
        <v>28</v>
      </c>
      <c r="H2424" s="1">
        <v>1000000001128</v>
      </c>
      <c r="I2424" s="1" t="s">
        <v>73</v>
      </c>
      <c r="J2424" s="1" t="s">
        <v>73</v>
      </c>
      <c r="K2424" s="6" t="s">
        <v>6376</v>
      </c>
      <c r="L2424" t="s">
        <v>13</v>
      </c>
      <c r="M2424" t="s">
        <v>28</v>
      </c>
      <c r="N2424" s="6" t="s">
        <v>6376</v>
      </c>
      <c r="O2424" t="s">
        <v>28</v>
      </c>
      <c r="P2424" t="s">
        <v>28</v>
      </c>
      <c r="Q2424" t="s">
        <v>28</v>
      </c>
      <c r="R2424" s="7" t="s">
        <v>6377</v>
      </c>
      <c r="S2424" s="8">
        <f>R2424/N2424 * -1</f>
      </c>
      <c r="T2424">
        <f>VLOOKUP(H2424,SKU_PORKMEAT!A2:D683,{3},FALSE)</f>
      </c>
      <c r="U2424" s="1">
        <f>VLOOKUP(UPPER(IF(IFERROR(VLOOKUP(E2424,SOTC_PORKMEAT!A2:B5441,{2},FALSE), TRUE)=TRUE, VLOOKUP(E2424,PICKUP_PORKMEAT!A2:B559,{2},FALSE),VLOOKUP(E2424,SOTC_PORKMEAT!A2:B5441,{2},FALSE))), CUSTOMERS_PORKMEAT!A2:C951,{3},FALSE)</f>
      </c>
      <c r="V2424" s="1">
        <f>VLOOKUP(UPPER(IF(IFERROR(VLOOKUP(E2424,SOTC_PORKMEAT!A2:B5441,{2},FALSE), TRUE)=TRUE, VLOOKUP(E2424,PICKUP_PORKMEAT!A2:B559,{2},FALSE),VLOOKUP(E2424,SOTC_PORKMEAT!A2:B5441,{2},FALSE))), CUSTOMERS_PORKMEAT!A2:D951,{4},FALSE)</f>
      </c>
      <c r="W2424" s="1">
        <f>VLOOKUP(H2424,SKU_PORKMEAT!A2:D683,{4},FALSE)</f>
      </c>
      <c r="X2424" s="1">
        <v>15</v>
      </c>
      <c r="Y2424" t="s">
        <v>139</v>
      </c>
    </row>
    <row r="2425" spans="1:25" x14ac:dyDescent="0.25">
      <c r="A2425" s="1">
        <v>2024</v>
      </c>
      <c r="B2425" s="1" t="s">
        <v>24</v>
      </c>
      <c r="C2425" s="1" t="s">
        <v>6224</v>
      </c>
      <c r="D2425" s="1" t="s">
        <v>6378</v>
      </c>
      <c r="E2425" s="1">
        <v>2100125946</v>
      </c>
      <c r="F2425" s="1" t="s">
        <v>177</v>
      </c>
      <c r="G2425" t="s">
        <v>28</v>
      </c>
      <c r="H2425" s="1">
        <v>1000000001127</v>
      </c>
      <c r="I2425" s="1" t="s">
        <v>50</v>
      </c>
      <c r="J2425" s="1" t="s">
        <v>50</v>
      </c>
      <c r="K2425" s="6" t="s">
        <v>6379</v>
      </c>
      <c r="L2425" t="s">
        <v>13</v>
      </c>
      <c r="M2425" t="s">
        <v>28</v>
      </c>
      <c r="N2425" s="6" t="s">
        <v>6379</v>
      </c>
      <c r="O2425" t="s">
        <v>28</v>
      </c>
      <c r="P2425" t="s">
        <v>28</v>
      </c>
      <c r="Q2425" t="s">
        <v>28</v>
      </c>
      <c r="R2425" s="7" t="s">
        <v>6380</v>
      </c>
      <c r="S2425" s="8">
        <f>R2425/N2425 * -1</f>
      </c>
      <c r="T2425">
        <f>VLOOKUP(H2425,SKU_PORKMEAT!A2:D683,{3},FALSE)</f>
      </c>
      <c r="U2425" s="1">
        <f>VLOOKUP(UPPER(IF(IFERROR(VLOOKUP(E2425,SOTC_PORKMEAT!A2:B5441,{2},FALSE), TRUE)=TRUE, VLOOKUP(E2425,PICKUP_PORKMEAT!A2:B559,{2},FALSE),VLOOKUP(E2425,SOTC_PORKMEAT!A2:B5441,{2},FALSE))), CUSTOMERS_PORKMEAT!A2:C951,{3},FALSE)</f>
      </c>
      <c r="V2425" s="1">
        <f>VLOOKUP(UPPER(IF(IFERROR(VLOOKUP(E2425,SOTC_PORKMEAT!A2:B5441,{2},FALSE), TRUE)=TRUE, VLOOKUP(E2425,PICKUP_PORKMEAT!A2:B559,{2},FALSE),VLOOKUP(E2425,SOTC_PORKMEAT!A2:B5441,{2},FALSE))), CUSTOMERS_PORKMEAT!A2:D951,{4},FALSE)</f>
      </c>
      <c r="W2425" s="1">
        <f>VLOOKUP(H2425,SKU_PORKMEAT!A2:D683,{4},FALSE)</f>
      </c>
      <c r="X2425" s="1">
        <v>15</v>
      </c>
      <c r="Y2425" t="s">
        <v>177</v>
      </c>
    </row>
    <row r="2426" spans="1:25" x14ac:dyDescent="0.25">
      <c r="A2426" s="1">
        <v>2024</v>
      </c>
      <c r="B2426" s="1" t="s">
        <v>24</v>
      </c>
      <c r="C2426" s="1" t="s">
        <v>6224</v>
      </c>
      <c r="D2426" s="1" t="s">
        <v>6381</v>
      </c>
      <c r="E2426" s="1">
        <v>2100125947</v>
      </c>
      <c r="F2426" s="1" t="s">
        <v>177</v>
      </c>
      <c r="G2426" t="s">
        <v>28</v>
      </c>
      <c r="H2426" s="1">
        <v>1000000001127</v>
      </c>
      <c r="I2426" s="1" t="s">
        <v>50</v>
      </c>
      <c r="J2426" s="1" t="s">
        <v>50</v>
      </c>
      <c r="K2426" s="6" t="s">
        <v>6382</v>
      </c>
      <c r="L2426" t="s">
        <v>13</v>
      </c>
      <c r="M2426" t="s">
        <v>28</v>
      </c>
      <c r="N2426" s="6" t="s">
        <v>6382</v>
      </c>
      <c r="O2426" t="s">
        <v>28</v>
      </c>
      <c r="P2426" t="s">
        <v>28</v>
      </c>
      <c r="Q2426" t="s">
        <v>28</v>
      </c>
      <c r="R2426" s="7" t="s">
        <v>6383</v>
      </c>
      <c r="S2426" s="8">
        <f>R2426/N2426 * -1</f>
      </c>
      <c r="T2426">
        <f>VLOOKUP(H2426,SKU_PORKMEAT!A2:D683,{3},FALSE)</f>
      </c>
      <c r="U2426" s="1">
        <f>VLOOKUP(UPPER(IF(IFERROR(VLOOKUP(E2426,SOTC_PORKMEAT!A2:B5441,{2},FALSE), TRUE)=TRUE, VLOOKUP(E2426,PICKUP_PORKMEAT!A2:B559,{2},FALSE),VLOOKUP(E2426,SOTC_PORKMEAT!A2:B5441,{2},FALSE))), CUSTOMERS_PORKMEAT!A2:C951,{3},FALSE)</f>
      </c>
      <c r="V2426" s="1">
        <f>VLOOKUP(UPPER(IF(IFERROR(VLOOKUP(E2426,SOTC_PORKMEAT!A2:B5441,{2},FALSE), TRUE)=TRUE, VLOOKUP(E2426,PICKUP_PORKMEAT!A2:B559,{2},FALSE),VLOOKUP(E2426,SOTC_PORKMEAT!A2:B5441,{2},FALSE))), CUSTOMERS_PORKMEAT!A2:D951,{4},FALSE)</f>
      </c>
      <c r="W2426" s="1">
        <f>VLOOKUP(H2426,SKU_PORKMEAT!A2:D683,{4},FALSE)</f>
      </c>
      <c r="X2426" s="1">
        <v>15</v>
      </c>
      <c r="Y2426" t="s">
        <v>177</v>
      </c>
    </row>
    <row r="2427" spans="1:25" x14ac:dyDescent="0.25">
      <c r="A2427" s="1">
        <v>2024</v>
      </c>
      <c r="B2427" s="1" t="s">
        <v>24</v>
      </c>
      <c r="C2427" s="1" t="s">
        <v>6224</v>
      </c>
      <c r="D2427" s="1" t="s">
        <v>6384</v>
      </c>
      <c r="E2427" s="1">
        <v>2100125948</v>
      </c>
      <c r="F2427" s="1" t="s">
        <v>177</v>
      </c>
      <c r="G2427" t="s">
        <v>28</v>
      </c>
      <c r="H2427" s="1">
        <v>1000000001127</v>
      </c>
      <c r="I2427" s="1" t="s">
        <v>50</v>
      </c>
      <c r="J2427" s="1" t="s">
        <v>50</v>
      </c>
      <c r="K2427" s="6" t="s">
        <v>6385</v>
      </c>
      <c r="L2427" t="s">
        <v>13</v>
      </c>
      <c r="M2427" t="s">
        <v>28</v>
      </c>
      <c r="N2427" s="6" t="s">
        <v>6385</v>
      </c>
      <c r="O2427" t="s">
        <v>28</v>
      </c>
      <c r="P2427" t="s">
        <v>28</v>
      </c>
      <c r="Q2427" t="s">
        <v>28</v>
      </c>
      <c r="R2427" s="7" t="s">
        <v>6386</v>
      </c>
      <c r="S2427" s="8">
        <f>R2427/N2427 * -1</f>
      </c>
      <c r="T2427">
        <f>VLOOKUP(H2427,SKU_PORKMEAT!A2:D683,{3},FALSE)</f>
      </c>
      <c r="U2427" s="1">
        <f>VLOOKUP(UPPER(IF(IFERROR(VLOOKUP(E2427,SOTC_PORKMEAT!A2:B5441,{2},FALSE), TRUE)=TRUE, VLOOKUP(E2427,PICKUP_PORKMEAT!A2:B559,{2},FALSE),VLOOKUP(E2427,SOTC_PORKMEAT!A2:B5441,{2},FALSE))), CUSTOMERS_PORKMEAT!A2:C951,{3},FALSE)</f>
      </c>
      <c r="V2427" s="1">
        <f>VLOOKUP(UPPER(IF(IFERROR(VLOOKUP(E2427,SOTC_PORKMEAT!A2:B5441,{2},FALSE), TRUE)=TRUE, VLOOKUP(E2427,PICKUP_PORKMEAT!A2:B559,{2},FALSE),VLOOKUP(E2427,SOTC_PORKMEAT!A2:B5441,{2},FALSE))), CUSTOMERS_PORKMEAT!A2:D951,{4},FALSE)</f>
      </c>
      <c r="W2427" s="1">
        <f>VLOOKUP(H2427,SKU_PORKMEAT!A2:D683,{4},FALSE)</f>
      </c>
      <c r="X2427" s="1">
        <v>15</v>
      </c>
      <c r="Y2427" t="s">
        <v>177</v>
      </c>
    </row>
    <row r="2428" spans="1:25" x14ac:dyDescent="0.25">
      <c r="A2428" s="1">
        <v>2024</v>
      </c>
      <c r="B2428" s="1" t="s">
        <v>24</v>
      </c>
      <c r="C2428" s="1" t="s">
        <v>6224</v>
      </c>
      <c r="D2428" s="1" t="s">
        <v>6387</v>
      </c>
      <c r="E2428" s="1">
        <v>2100125949</v>
      </c>
      <c r="F2428" s="1" t="s">
        <v>177</v>
      </c>
      <c r="G2428" t="s">
        <v>28</v>
      </c>
      <c r="H2428" s="1">
        <v>1000000001127</v>
      </c>
      <c r="I2428" s="1" t="s">
        <v>50</v>
      </c>
      <c r="J2428" s="1" t="s">
        <v>50</v>
      </c>
      <c r="K2428" s="6" t="s">
        <v>3375</v>
      </c>
      <c r="L2428" t="s">
        <v>13</v>
      </c>
      <c r="M2428" t="s">
        <v>28</v>
      </c>
      <c r="N2428" s="6" t="s">
        <v>3375</v>
      </c>
      <c r="O2428" t="s">
        <v>28</v>
      </c>
      <c r="P2428" t="s">
        <v>28</v>
      </c>
      <c r="Q2428" t="s">
        <v>28</v>
      </c>
      <c r="R2428" s="7" t="s">
        <v>6388</v>
      </c>
      <c r="S2428" s="8">
        <f>R2428/N2428 * -1</f>
      </c>
      <c r="T2428">
        <f>VLOOKUP(H2428,SKU_PORKMEAT!A2:D683,{3},FALSE)</f>
      </c>
      <c r="U2428" s="1">
        <f>VLOOKUP(UPPER(IF(IFERROR(VLOOKUP(E2428,SOTC_PORKMEAT!A2:B5441,{2},FALSE), TRUE)=TRUE, VLOOKUP(E2428,PICKUP_PORKMEAT!A2:B559,{2},FALSE),VLOOKUP(E2428,SOTC_PORKMEAT!A2:B5441,{2},FALSE))), CUSTOMERS_PORKMEAT!A2:C951,{3},FALSE)</f>
      </c>
      <c r="V2428" s="1">
        <f>VLOOKUP(UPPER(IF(IFERROR(VLOOKUP(E2428,SOTC_PORKMEAT!A2:B5441,{2},FALSE), TRUE)=TRUE, VLOOKUP(E2428,PICKUP_PORKMEAT!A2:B559,{2},FALSE),VLOOKUP(E2428,SOTC_PORKMEAT!A2:B5441,{2},FALSE))), CUSTOMERS_PORKMEAT!A2:D951,{4},FALSE)</f>
      </c>
      <c r="W2428" s="1">
        <f>VLOOKUP(H2428,SKU_PORKMEAT!A2:D683,{4},FALSE)</f>
      </c>
      <c r="X2428" s="1">
        <v>15</v>
      </c>
      <c r="Y2428" t="s">
        <v>177</v>
      </c>
    </row>
    <row r="2429" spans="1:25" x14ac:dyDescent="0.25">
      <c r="A2429" s="1">
        <v>2024</v>
      </c>
      <c r="B2429" s="1" t="s">
        <v>24</v>
      </c>
      <c r="C2429" s="1" t="s">
        <v>6224</v>
      </c>
      <c r="D2429" s="1" t="s">
        <v>6389</v>
      </c>
      <c r="E2429" s="1">
        <v>2100125950</v>
      </c>
      <c r="F2429" s="1" t="s">
        <v>177</v>
      </c>
      <c r="G2429" t="s">
        <v>28</v>
      </c>
      <c r="H2429" s="1">
        <v>1000000001127</v>
      </c>
      <c r="I2429" s="1" t="s">
        <v>50</v>
      </c>
      <c r="J2429" s="1" t="s">
        <v>50</v>
      </c>
      <c r="K2429" s="6" t="s">
        <v>6390</v>
      </c>
      <c r="L2429" t="s">
        <v>13</v>
      </c>
      <c r="M2429" t="s">
        <v>28</v>
      </c>
      <c r="N2429" s="6" t="s">
        <v>6390</v>
      </c>
      <c r="O2429" t="s">
        <v>28</v>
      </c>
      <c r="P2429" t="s">
        <v>28</v>
      </c>
      <c r="Q2429" t="s">
        <v>28</v>
      </c>
      <c r="R2429" s="7" t="s">
        <v>6391</v>
      </c>
      <c r="S2429" s="8">
        <f>R2429/N2429 * -1</f>
      </c>
      <c r="T2429">
        <f>VLOOKUP(H2429,SKU_PORKMEAT!A2:D683,{3},FALSE)</f>
      </c>
      <c r="U2429" s="1">
        <f>VLOOKUP(UPPER(IF(IFERROR(VLOOKUP(E2429,SOTC_PORKMEAT!A2:B5441,{2},FALSE), TRUE)=TRUE, VLOOKUP(E2429,PICKUP_PORKMEAT!A2:B559,{2},FALSE),VLOOKUP(E2429,SOTC_PORKMEAT!A2:B5441,{2},FALSE))), CUSTOMERS_PORKMEAT!A2:C951,{3},FALSE)</f>
      </c>
      <c r="V2429" s="1">
        <f>VLOOKUP(UPPER(IF(IFERROR(VLOOKUP(E2429,SOTC_PORKMEAT!A2:B5441,{2},FALSE), TRUE)=TRUE, VLOOKUP(E2429,PICKUP_PORKMEAT!A2:B559,{2},FALSE),VLOOKUP(E2429,SOTC_PORKMEAT!A2:B5441,{2},FALSE))), CUSTOMERS_PORKMEAT!A2:D951,{4},FALSE)</f>
      </c>
      <c r="W2429" s="1">
        <f>VLOOKUP(H2429,SKU_PORKMEAT!A2:D683,{4},FALSE)</f>
      </c>
      <c r="X2429" s="1">
        <v>15</v>
      </c>
      <c r="Y2429" t="s">
        <v>177</v>
      </c>
    </row>
    <row r="2430" spans="1:25" x14ac:dyDescent="0.25">
      <c r="A2430" s="1">
        <v>2024</v>
      </c>
      <c r="B2430" s="1" t="s">
        <v>24</v>
      </c>
      <c r="C2430" s="1" t="s">
        <v>6224</v>
      </c>
      <c r="D2430" s="1" t="s">
        <v>6392</v>
      </c>
      <c r="E2430" s="1">
        <v>2100125953</v>
      </c>
      <c r="F2430" s="1" t="s">
        <v>177</v>
      </c>
      <c r="G2430" t="s">
        <v>28</v>
      </c>
      <c r="H2430" s="1">
        <v>1000000001127</v>
      </c>
      <c r="I2430" s="1" t="s">
        <v>50</v>
      </c>
      <c r="J2430" s="1" t="s">
        <v>50</v>
      </c>
      <c r="K2430" s="6" t="s">
        <v>6393</v>
      </c>
      <c r="L2430" t="s">
        <v>13</v>
      </c>
      <c r="M2430" t="s">
        <v>28</v>
      </c>
      <c r="N2430" s="6" t="s">
        <v>6393</v>
      </c>
      <c r="O2430" t="s">
        <v>28</v>
      </c>
      <c r="P2430" t="s">
        <v>28</v>
      </c>
      <c r="Q2430" t="s">
        <v>28</v>
      </c>
      <c r="R2430" s="7" t="s">
        <v>6394</v>
      </c>
      <c r="S2430" s="8">
        <f>R2430/N2430 * -1</f>
      </c>
      <c r="T2430">
        <f>VLOOKUP(H2430,SKU_PORKMEAT!A2:D683,{3},FALSE)</f>
      </c>
      <c r="U2430" s="1">
        <f>VLOOKUP(UPPER(IF(IFERROR(VLOOKUP(E2430,SOTC_PORKMEAT!A2:B5441,{2},FALSE), TRUE)=TRUE, VLOOKUP(E2430,PICKUP_PORKMEAT!A2:B559,{2},FALSE),VLOOKUP(E2430,SOTC_PORKMEAT!A2:B5441,{2},FALSE))), CUSTOMERS_PORKMEAT!A2:C951,{3},FALSE)</f>
      </c>
      <c r="V2430" s="1">
        <f>VLOOKUP(UPPER(IF(IFERROR(VLOOKUP(E2430,SOTC_PORKMEAT!A2:B5441,{2},FALSE), TRUE)=TRUE, VLOOKUP(E2430,PICKUP_PORKMEAT!A2:B559,{2},FALSE),VLOOKUP(E2430,SOTC_PORKMEAT!A2:B5441,{2},FALSE))), CUSTOMERS_PORKMEAT!A2:D951,{4},FALSE)</f>
      </c>
      <c r="W2430" s="1">
        <f>VLOOKUP(H2430,SKU_PORKMEAT!A2:D683,{4},FALSE)</f>
      </c>
      <c r="X2430" s="1">
        <v>15</v>
      </c>
      <c r="Y2430" t="s">
        <v>177</v>
      </c>
    </row>
    <row r="2431" spans="1:25" x14ac:dyDescent="0.25">
      <c r="A2431" s="1">
        <v>2024</v>
      </c>
      <c r="B2431" s="1" t="s">
        <v>24</v>
      </c>
      <c r="C2431" s="1" t="s">
        <v>6224</v>
      </c>
      <c r="D2431" s="1" t="s">
        <v>6395</v>
      </c>
      <c r="E2431" s="1">
        <v>2100125954</v>
      </c>
      <c r="F2431" s="1" t="s">
        <v>351</v>
      </c>
      <c r="G2431" t="s">
        <v>28</v>
      </c>
      <c r="H2431" s="1">
        <v>1000000001141</v>
      </c>
      <c r="I2431" s="1" t="s">
        <v>272</v>
      </c>
      <c r="J2431" s="1" t="s">
        <v>272</v>
      </c>
      <c r="K2431" s="6" t="s">
        <v>6396</v>
      </c>
      <c r="L2431" t="s">
        <v>13</v>
      </c>
      <c r="M2431" t="s">
        <v>28</v>
      </c>
      <c r="N2431" s="6" t="s">
        <v>6396</v>
      </c>
      <c r="O2431" t="s">
        <v>28</v>
      </c>
      <c r="P2431" t="s">
        <v>28</v>
      </c>
      <c r="Q2431" t="s">
        <v>28</v>
      </c>
      <c r="R2431" s="7" t="s">
        <v>6397</v>
      </c>
      <c r="S2431" s="8">
        <f>R2431/N2431 * -1</f>
      </c>
      <c r="T2431">
        <f>VLOOKUP(H2431,SKU_PORKMEAT!A2:D683,{3},FALSE)</f>
      </c>
      <c r="U2431" s="1">
        <f>VLOOKUP(UPPER(IF(IFERROR(VLOOKUP(E2431,SOTC_PORKMEAT!A2:B5441,{2},FALSE), TRUE)=TRUE, VLOOKUP(E2431,PICKUP_PORKMEAT!A2:B559,{2},FALSE),VLOOKUP(E2431,SOTC_PORKMEAT!A2:B5441,{2},FALSE))), CUSTOMERS_PORKMEAT!A2:C951,{3},FALSE)</f>
      </c>
      <c r="V2431" s="1">
        <f>VLOOKUP(UPPER(IF(IFERROR(VLOOKUP(E2431,SOTC_PORKMEAT!A2:B5441,{2},FALSE), TRUE)=TRUE, VLOOKUP(E2431,PICKUP_PORKMEAT!A2:B559,{2},FALSE),VLOOKUP(E2431,SOTC_PORKMEAT!A2:B5441,{2},FALSE))), CUSTOMERS_PORKMEAT!A2:D951,{4},FALSE)</f>
      </c>
      <c r="W2431" s="1">
        <f>VLOOKUP(H2431,SKU_PORKMEAT!A2:D683,{4},FALSE)</f>
      </c>
      <c r="X2431" s="1">
        <v>19</v>
      </c>
      <c r="Y2431" t="s">
        <v>351</v>
      </c>
    </row>
    <row r="2432" spans="1:25" x14ac:dyDescent="0.25">
      <c r="A2432" s="1">
        <v>2024</v>
      </c>
      <c r="B2432" s="1" t="s">
        <v>24</v>
      </c>
      <c r="C2432" s="1" t="s">
        <v>6224</v>
      </c>
      <c r="D2432" s="1" t="s">
        <v>6395</v>
      </c>
      <c r="E2432" s="1">
        <v>2100125954</v>
      </c>
      <c r="F2432" s="1" t="s">
        <v>351</v>
      </c>
      <c r="G2432" t="s">
        <v>28</v>
      </c>
      <c r="H2432" s="1">
        <v>1000000000669</v>
      </c>
      <c r="I2432" s="1" t="s">
        <v>189</v>
      </c>
      <c r="J2432" s="1" t="s">
        <v>189</v>
      </c>
      <c r="K2432" s="6" t="s">
        <v>4688</v>
      </c>
      <c r="L2432" t="s">
        <v>13</v>
      </c>
      <c r="M2432" t="s">
        <v>28</v>
      </c>
      <c r="N2432" s="6" t="s">
        <v>4688</v>
      </c>
      <c r="O2432" t="s">
        <v>28</v>
      </c>
      <c r="P2432" t="s">
        <v>28</v>
      </c>
      <c r="Q2432" t="s">
        <v>28</v>
      </c>
      <c r="R2432" s="7" t="s">
        <v>6398</v>
      </c>
      <c r="S2432" s="8">
        <f>R2432/N2432 * -1</f>
      </c>
      <c r="T2432">
        <f>VLOOKUP(H2432,SKU_PORKMEAT!A2:D683,{3},FALSE)</f>
      </c>
      <c r="U2432" s="1">
        <f>VLOOKUP(UPPER(IF(IFERROR(VLOOKUP(E2432,SOTC_PORKMEAT!A2:B5441,{2},FALSE), TRUE)=TRUE, VLOOKUP(E2432,PICKUP_PORKMEAT!A2:B559,{2},FALSE),VLOOKUP(E2432,SOTC_PORKMEAT!A2:B5441,{2},FALSE))), CUSTOMERS_PORKMEAT!A2:C951,{3},FALSE)</f>
      </c>
      <c r="V2432" s="1">
        <f>VLOOKUP(UPPER(IF(IFERROR(VLOOKUP(E2432,SOTC_PORKMEAT!A2:B5441,{2},FALSE), TRUE)=TRUE, VLOOKUP(E2432,PICKUP_PORKMEAT!A2:B559,{2},FALSE),VLOOKUP(E2432,SOTC_PORKMEAT!A2:B5441,{2},FALSE))), CUSTOMERS_PORKMEAT!A2:D951,{4},FALSE)</f>
      </c>
      <c r="W2432" s="1">
        <f>VLOOKUP(H2432,SKU_PORKMEAT!A2:D683,{4},FALSE)</f>
      </c>
      <c r="X2432" s="1">
        <v>19</v>
      </c>
      <c r="Y2432" t="s">
        <v>351</v>
      </c>
    </row>
    <row r="2433" spans="1:25" x14ac:dyDescent="0.25">
      <c r="A2433" s="1">
        <v>2024</v>
      </c>
      <c r="B2433" s="1" t="s">
        <v>24</v>
      </c>
      <c r="C2433" s="1" t="s">
        <v>6224</v>
      </c>
      <c r="D2433" s="1" t="s">
        <v>6395</v>
      </c>
      <c r="E2433" s="1">
        <v>2100125954</v>
      </c>
      <c r="F2433" s="1" t="s">
        <v>351</v>
      </c>
      <c r="G2433" t="s">
        <v>28</v>
      </c>
      <c r="H2433" s="1">
        <v>1000000001157</v>
      </c>
      <c r="I2433" s="1" t="s">
        <v>192</v>
      </c>
      <c r="J2433" s="1" t="s">
        <v>192</v>
      </c>
      <c r="K2433" s="6" t="s">
        <v>6399</v>
      </c>
      <c r="L2433" t="s">
        <v>13</v>
      </c>
      <c r="M2433" t="s">
        <v>28</v>
      </c>
      <c r="N2433" s="6" t="s">
        <v>6399</v>
      </c>
      <c r="O2433" t="s">
        <v>28</v>
      </c>
      <c r="P2433" t="s">
        <v>28</v>
      </c>
      <c r="Q2433" t="s">
        <v>28</v>
      </c>
      <c r="R2433" s="7" t="s">
        <v>6400</v>
      </c>
      <c r="S2433" s="8">
        <f>R2433/N2433 * -1</f>
      </c>
      <c r="T2433">
        <f>VLOOKUP(H2433,SKU_PORKMEAT!A2:D683,{3},FALSE)</f>
      </c>
      <c r="U2433" s="1">
        <f>VLOOKUP(UPPER(IF(IFERROR(VLOOKUP(E2433,SOTC_PORKMEAT!A2:B5441,{2},FALSE), TRUE)=TRUE, VLOOKUP(E2433,PICKUP_PORKMEAT!A2:B559,{2},FALSE),VLOOKUP(E2433,SOTC_PORKMEAT!A2:B5441,{2},FALSE))), CUSTOMERS_PORKMEAT!A2:C951,{3},FALSE)</f>
      </c>
      <c r="V2433" s="1">
        <f>VLOOKUP(UPPER(IF(IFERROR(VLOOKUP(E2433,SOTC_PORKMEAT!A2:B5441,{2},FALSE), TRUE)=TRUE, VLOOKUP(E2433,PICKUP_PORKMEAT!A2:B559,{2},FALSE),VLOOKUP(E2433,SOTC_PORKMEAT!A2:B5441,{2},FALSE))), CUSTOMERS_PORKMEAT!A2:D951,{4},FALSE)</f>
      </c>
      <c r="W2433" s="1">
        <f>VLOOKUP(H2433,SKU_PORKMEAT!A2:D683,{4},FALSE)</f>
      </c>
      <c r="X2433" s="1">
        <v>19</v>
      </c>
      <c r="Y2433" t="s">
        <v>351</v>
      </c>
    </row>
    <row r="2434" spans="1:25" x14ac:dyDescent="0.25">
      <c r="A2434" s="1">
        <v>2024</v>
      </c>
      <c r="B2434" s="1" t="s">
        <v>24</v>
      </c>
      <c r="C2434" s="1" t="s">
        <v>6224</v>
      </c>
      <c r="D2434" s="1" t="s">
        <v>6395</v>
      </c>
      <c r="E2434" s="1">
        <v>2100125954</v>
      </c>
      <c r="F2434" s="1" t="s">
        <v>351</v>
      </c>
      <c r="G2434" t="s">
        <v>28</v>
      </c>
      <c r="H2434" s="1">
        <v>1000000000728</v>
      </c>
      <c r="I2434" s="1" t="s">
        <v>564</v>
      </c>
      <c r="J2434" s="1" t="s">
        <v>564</v>
      </c>
      <c r="K2434" s="6" t="s">
        <v>570</v>
      </c>
      <c r="L2434" t="s">
        <v>13</v>
      </c>
      <c r="M2434" t="s">
        <v>28</v>
      </c>
      <c r="N2434" s="6" t="s">
        <v>570</v>
      </c>
      <c r="O2434" t="s">
        <v>28</v>
      </c>
      <c r="P2434" t="s">
        <v>28</v>
      </c>
      <c r="Q2434" t="s">
        <v>28</v>
      </c>
      <c r="R2434" s="7" t="s">
        <v>6401</v>
      </c>
      <c r="S2434" s="8">
        <f>R2434/N2434 * -1</f>
      </c>
      <c r="T2434">
        <f>VLOOKUP(H2434,SKU_PORKMEAT!A2:D683,{3},FALSE)</f>
      </c>
      <c r="U2434" s="1">
        <f>VLOOKUP(UPPER(IF(IFERROR(VLOOKUP(E2434,SOTC_PORKMEAT!A2:B5441,{2},FALSE), TRUE)=TRUE, VLOOKUP(E2434,PICKUP_PORKMEAT!A2:B559,{2},FALSE),VLOOKUP(E2434,SOTC_PORKMEAT!A2:B5441,{2},FALSE))), CUSTOMERS_PORKMEAT!A2:C951,{3},FALSE)</f>
      </c>
      <c r="V2434" s="1">
        <f>VLOOKUP(UPPER(IF(IFERROR(VLOOKUP(E2434,SOTC_PORKMEAT!A2:B5441,{2},FALSE), TRUE)=TRUE, VLOOKUP(E2434,PICKUP_PORKMEAT!A2:B559,{2},FALSE),VLOOKUP(E2434,SOTC_PORKMEAT!A2:B5441,{2},FALSE))), CUSTOMERS_PORKMEAT!A2:D951,{4},FALSE)</f>
      </c>
      <c r="W2434" s="1">
        <f>VLOOKUP(H2434,SKU_PORKMEAT!A2:D683,{4},FALSE)</f>
      </c>
      <c r="X2434" s="1">
        <v>19</v>
      </c>
      <c r="Y2434" t="s">
        <v>351</v>
      </c>
    </row>
    <row r="2435" spans="1:25" x14ac:dyDescent="0.25">
      <c r="A2435" s="1">
        <v>2024</v>
      </c>
      <c r="B2435" s="1" t="s">
        <v>24</v>
      </c>
      <c r="C2435" s="1" t="s">
        <v>6224</v>
      </c>
      <c r="D2435" s="1" t="s">
        <v>6402</v>
      </c>
      <c r="E2435" s="1">
        <v>2100125945</v>
      </c>
      <c r="F2435" s="1" t="s">
        <v>200</v>
      </c>
      <c r="G2435" t="s">
        <v>28</v>
      </c>
      <c r="H2435" s="1">
        <v>1000000001127</v>
      </c>
      <c r="I2435" s="1" t="s">
        <v>50</v>
      </c>
      <c r="J2435" s="1" t="s">
        <v>50</v>
      </c>
      <c r="K2435" s="6" t="s">
        <v>6403</v>
      </c>
      <c r="L2435" t="s">
        <v>13</v>
      </c>
      <c r="M2435" t="s">
        <v>28</v>
      </c>
      <c r="N2435" s="6" t="s">
        <v>6403</v>
      </c>
      <c r="O2435" t="s">
        <v>28</v>
      </c>
      <c r="P2435" t="s">
        <v>28</v>
      </c>
      <c r="Q2435" t="s">
        <v>28</v>
      </c>
      <c r="R2435" s="7" t="s">
        <v>6404</v>
      </c>
      <c r="S2435" s="8">
        <f>R2435/N2435 * -1</f>
      </c>
      <c r="T2435">
        <f>VLOOKUP(H2435,SKU_PORKMEAT!A2:D683,{3},FALSE)</f>
      </c>
      <c r="U2435" s="1">
        <f>VLOOKUP(UPPER(IF(IFERROR(VLOOKUP(E2435,SOTC_PORKMEAT!A2:B5441,{2},FALSE), TRUE)=TRUE, VLOOKUP(E2435,PICKUP_PORKMEAT!A2:B559,{2},FALSE),VLOOKUP(E2435,SOTC_PORKMEAT!A2:B5441,{2},FALSE))), CUSTOMERS_PORKMEAT!A2:C951,{3},FALSE)</f>
      </c>
      <c r="V2435" s="1">
        <f>VLOOKUP(UPPER(IF(IFERROR(VLOOKUP(E2435,SOTC_PORKMEAT!A2:B5441,{2},FALSE), TRUE)=TRUE, VLOOKUP(E2435,PICKUP_PORKMEAT!A2:B559,{2},FALSE),VLOOKUP(E2435,SOTC_PORKMEAT!A2:B5441,{2},FALSE))), CUSTOMERS_PORKMEAT!A2:D951,{4},FALSE)</f>
      </c>
      <c r="W2435" s="1">
        <f>VLOOKUP(H2435,SKU_PORKMEAT!A2:D683,{4},FALSE)</f>
      </c>
      <c r="X2435" s="1">
        <v>15</v>
      </c>
      <c r="Y2435" t="s">
        <v>200</v>
      </c>
    </row>
    <row r="2436" spans="1:25" x14ac:dyDescent="0.25">
      <c r="A2436" s="1">
        <v>2024</v>
      </c>
      <c r="B2436" s="1" t="s">
        <v>24</v>
      </c>
      <c r="C2436" s="1" t="s">
        <v>6224</v>
      </c>
      <c r="D2436" s="1" t="s">
        <v>6405</v>
      </c>
      <c r="E2436" s="1">
        <v>2100125970</v>
      </c>
      <c r="F2436" s="1" t="s">
        <v>576</v>
      </c>
      <c r="G2436" t="s">
        <v>28</v>
      </c>
      <c r="H2436" s="1">
        <v>1000000000762</v>
      </c>
      <c r="I2436" s="1" t="s">
        <v>504</v>
      </c>
      <c r="J2436" s="1" t="s">
        <v>504</v>
      </c>
      <c r="K2436" s="6" t="s">
        <v>3469</v>
      </c>
      <c r="L2436" t="s">
        <v>13</v>
      </c>
      <c r="M2436" t="s">
        <v>28</v>
      </c>
      <c r="N2436" s="6" t="s">
        <v>3469</v>
      </c>
      <c r="O2436" t="s">
        <v>28</v>
      </c>
      <c r="P2436" t="s">
        <v>28</v>
      </c>
      <c r="Q2436" t="s">
        <v>28</v>
      </c>
      <c r="R2436" s="7" t="s">
        <v>5885</v>
      </c>
      <c r="S2436" s="8">
        <f>R2436/N2436 * -1</f>
      </c>
      <c r="T2436">
        <f>VLOOKUP(H2436,SKU_PORKMEAT!A2:D683,{3},FALSE)</f>
      </c>
      <c r="U2436" s="1">
        <f>VLOOKUP(UPPER(IF(IFERROR(VLOOKUP(E2436,SOTC_PORKMEAT!A2:B5441,{2},FALSE), TRUE)=TRUE, VLOOKUP(E2436,PICKUP_PORKMEAT!A2:B559,{2},FALSE),VLOOKUP(E2436,SOTC_PORKMEAT!A2:B5441,{2},FALSE))), CUSTOMERS_PORKMEAT!A2:C951,{3},FALSE)</f>
      </c>
      <c r="V2436" s="1">
        <f>VLOOKUP(UPPER(IF(IFERROR(VLOOKUP(E2436,SOTC_PORKMEAT!A2:B5441,{2},FALSE), TRUE)=TRUE, VLOOKUP(E2436,PICKUP_PORKMEAT!A2:B559,{2},FALSE),VLOOKUP(E2436,SOTC_PORKMEAT!A2:B5441,{2},FALSE))), CUSTOMERS_PORKMEAT!A2:D951,{4},FALSE)</f>
      </c>
      <c r="W2436" s="1">
        <f>VLOOKUP(H2436,SKU_PORKMEAT!A2:D683,{4},FALSE)</f>
      </c>
      <c r="X2436" s="1">
        <v>12</v>
      </c>
      <c r="Y2436" t="s">
        <v>576</v>
      </c>
    </row>
    <row r="2437" spans="1:25" x14ac:dyDescent="0.25">
      <c r="A2437" s="1">
        <v>2024</v>
      </c>
      <c r="B2437" s="1" t="s">
        <v>24</v>
      </c>
      <c r="C2437" s="1" t="s">
        <v>6224</v>
      </c>
      <c r="D2437" s="1" t="s">
        <v>6406</v>
      </c>
      <c r="E2437" s="1">
        <v>2100125944</v>
      </c>
      <c r="F2437" s="1" t="s">
        <v>239</v>
      </c>
      <c r="G2437" t="s">
        <v>28</v>
      </c>
      <c r="H2437" s="1">
        <v>1000000001127</v>
      </c>
      <c r="I2437" s="1" t="s">
        <v>50</v>
      </c>
      <c r="J2437" s="1" t="s">
        <v>50</v>
      </c>
      <c r="K2437" s="6" t="s">
        <v>2266</v>
      </c>
      <c r="L2437" t="s">
        <v>13</v>
      </c>
      <c r="M2437" t="s">
        <v>28</v>
      </c>
      <c r="N2437" s="6" t="s">
        <v>2266</v>
      </c>
      <c r="O2437" t="s">
        <v>28</v>
      </c>
      <c r="P2437" t="s">
        <v>28</v>
      </c>
      <c r="Q2437" t="s">
        <v>28</v>
      </c>
      <c r="R2437" s="7" t="s">
        <v>6407</v>
      </c>
      <c r="S2437" s="8">
        <f>R2437/N2437 * -1</f>
      </c>
      <c r="T2437">
        <f>VLOOKUP(H2437,SKU_PORKMEAT!A2:D683,{3},FALSE)</f>
      </c>
      <c r="U2437" s="1">
        <f>VLOOKUP(UPPER(IF(IFERROR(VLOOKUP(E2437,SOTC_PORKMEAT!A2:B5441,{2},FALSE), TRUE)=TRUE, VLOOKUP(E2437,PICKUP_PORKMEAT!A2:B559,{2},FALSE),VLOOKUP(E2437,SOTC_PORKMEAT!A2:B5441,{2},FALSE))), CUSTOMERS_PORKMEAT!A2:C951,{3},FALSE)</f>
      </c>
      <c r="V2437" s="1">
        <f>VLOOKUP(UPPER(IF(IFERROR(VLOOKUP(E2437,SOTC_PORKMEAT!A2:B5441,{2},FALSE), TRUE)=TRUE, VLOOKUP(E2437,PICKUP_PORKMEAT!A2:B559,{2},FALSE),VLOOKUP(E2437,SOTC_PORKMEAT!A2:B5441,{2},FALSE))), CUSTOMERS_PORKMEAT!A2:D951,{4},FALSE)</f>
      </c>
      <c r="W2437" s="1">
        <f>VLOOKUP(H2437,SKU_PORKMEAT!A2:D683,{4},FALSE)</f>
      </c>
      <c r="X2437" s="1">
        <v>15</v>
      </c>
      <c r="Y2437" t="s">
        <v>239</v>
      </c>
    </row>
    <row r="2438" spans="1:25" x14ac:dyDescent="0.25">
      <c r="A2438" s="1">
        <v>2024</v>
      </c>
      <c r="B2438" s="1" t="s">
        <v>24</v>
      </c>
      <c r="C2438" s="1" t="s">
        <v>4178</v>
      </c>
      <c r="D2438" s="1" t="s">
        <v>6408</v>
      </c>
      <c r="E2438" s="1">
        <v>2100124190</v>
      </c>
      <c r="F2438" s="1" t="s">
        <v>243</v>
      </c>
      <c r="G2438" t="s">
        <v>28</v>
      </c>
      <c r="H2438" s="1">
        <v>1000000001357</v>
      </c>
      <c r="I2438" s="1" t="s">
        <v>246</v>
      </c>
      <c r="J2438" s="1" t="s">
        <v>246</v>
      </c>
      <c r="K2438" s="6" t="s">
        <v>6409</v>
      </c>
      <c r="L2438" t="s">
        <v>13</v>
      </c>
      <c r="M2438" t="s">
        <v>28</v>
      </c>
      <c r="N2438" s="6" t="s">
        <v>6409</v>
      </c>
      <c r="O2438" t="s">
        <v>28</v>
      </c>
      <c r="P2438" t="s">
        <v>28</v>
      </c>
      <c r="Q2438" t="s">
        <v>28</v>
      </c>
      <c r="R2438" s="7" t="s">
        <v>6410</v>
      </c>
      <c r="S2438" s="8">
        <f>R2438/N2438 * -1</f>
      </c>
      <c r="T2438">
        <f>VLOOKUP(H2438,SKU_PORKMEAT!A2:D683,{3},FALSE)</f>
      </c>
      <c r="U2438" s="1">
        <f>VLOOKUP(UPPER(IF(IFERROR(VLOOKUP(E2438,SOTC_PORKMEAT!A2:B5441,{2},FALSE), TRUE)=TRUE, VLOOKUP(E2438,PICKUP_PORKMEAT!A2:B559,{2},FALSE),VLOOKUP(E2438,SOTC_PORKMEAT!A2:B5441,{2},FALSE))), CUSTOMERS_PORKMEAT!A2:C951,{3},FALSE)</f>
      </c>
      <c r="V2438" s="1">
        <f>VLOOKUP(UPPER(IF(IFERROR(VLOOKUP(E2438,SOTC_PORKMEAT!A2:B5441,{2},FALSE), TRUE)=TRUE, VLOOKUP(E2438,PICKUP_PORKMEAT!A2:B559,{2},FALSE),VLOOKUP(E2438,SOTC_PORKMEAT!A2:B5441,{2},FALSE))), CUSTOMERS_PORKMEAT!A2:D951,{4},FALSE)</f>
      </c>
      <c r="W2438" s="1">
        <f>VLOOKUP(H2438,SKU_PORKMEAT!A2:D683,{4},FALSE)</f>
      </c>
      <c r="X2438" s="1">
        <v>15</v>
      </c>
      <c r="Y2438" t="s">
        <v>243</v>
      </c>
    </row>
    <row r="2439" spans="1:25" x14ac:dyDescent="0.25">
      <c r="A2439" s="1">
        <v>2024</v>
      </c>
      <c r="B2439" s="1" t="s">
        <v>24</v>
      </c>
      <c r="C2439" s="1" t="s">
        <v>4168</v>
      </c>
      <c r="D2439" s="1" t="s">
        <v>6411</v>
      </c>
      <c r="E2439" s="1">
        <v>2100125303</v>
      </c>
      <c r="F2439" s="1">
        <f>VLOOKUP(UPPER(IF(IFERROR(VLOOKUP(E2439,SOTC_PORKMEAT!A2:B5441,{2},FALSE), TRUE)=TRUE, VLOOKUP(E2439,PICKUP_PORKMEAT!A2:B559,{2},FALSE),VLOOKUP(E2439,SOTC_PORKMEAT!A2:B5441,{2},FALSE))), CUSTOMERS_PORKMEAT!A2:B951,{2},FALSE)</f>
      </c>
      <c r="G2439" t="s">
        <v>28</v>
      </c>
      <c r="H2439" s="1">
        <v>1000000001141</v>
      </c>
      <c r="I2439" s="1" t="s">
        <v>272</v>
      </c>
      <c r="J2439" s="1" t="s">
        <v>272</v>
      </c>
      <c r="K2439" s="6" t="s">
        <v>6412</v>
      </c>
      <c r="L2439" t="s">
        <v>13</v>
      </c>
      <c r="M2439" t="s">
        <v>28</v>
      </c>
      <c r="N2439" s="6" t="s">
        <v>6412</v>
      </c>
      <c r="O2439" t="s">
        <v>28</v>
      </c>
      <c r="P2439" t="s">
        <v>28</v>
      </c>
      <c r="Q2439" t="s">
        <v>28</v>
      </c>
      <c r="R2439" s="7" t="s">
        <v>6413</v>
      </c>
      <c r="S2439" s="8">
        <f>R2439/N2439 * -1</f>
      </c>
      <c r="T2439">
        <f>VLOOKUP(H2439,SKU_PORKMEAT!A2:D683,{3},FALSE)</f>
      </c>
      <c r="U2439" s="1">
        <f>VLOOKUP(UPPER(IF(IFERROR(VLOOKUP(E2439,SOTC_PORKMEAT!A2:B5441,{2},FALSE), TRUE)=TRUE, VLOOKUP(E2439,PICKUP_PORKMEAT!A2:B559,{2},FALSE),VLOOKUP(E2439,SOTC_PORKMEAT!A2:B5441,{2},FALSE))), CUSTOMERS_PORKMEAT!A2:C951,{3},FALSE)</f>
      </c>
      <c r="V2439" s="1">
        <f>VLOOKUP(UPPER(IF(IFERROR(VLOOKUP(E2439,SOTC_PORKMEAT!A2:B5441,{2},FALSE), TRUE)=TRUE, VLOOKUP(E2439,PICKUP_PORKMEAT!A2:B559,{2},FALSE),VLOOKUP(E2439,SOTC_PORKMEAT!A2:B5441,{2},FALSE))), CUSTOMERS_PORKMEAT!A2:D951,{4},FALSE)</f>
      </c>
      <c r="W2439" s="1">
        <f>VLOOKUP(H2439,SKU_PORKMEAT!A2:D683,{4},FALSE)</f>
      </c>
      <c r="X2439" s="1">
        <v>17</v>
      </c>
      <c r="Y2439" t="s">
        <v>256</v>
      </c>
    </row>
    <row r="2440" spans="1:25" x14ac:dyDescent="0.25">
      <c r="A2440" s="1">
        <v>2024</v>
      </c>
      <c r="B2440" s="1" t="s">
        <v>24</v>
      </c>
      <c r="C2440" s="1" t="s">
        <v>4168</v>
      </c>
      <c r="D2440" s="1" t="s">
        <v>6411</v>
      </c>
      <c r="E2440" s="1">
        <v>2100125303</v>
      </c>
      <c r="F2440" s="1">
        <f>VLOOKUP(UPPER(IF(IFERROR(VLOOKUP(E2440,SOTC_PORKMEAT!A2:B5441,{2},FALSE), TRUE)=TRUE, VLOOKUP(E2440,PICKUP_PORKMEAT!A2:B559,{2},FALSE),VLOOKUP(E2440,SOTC_PORKMEAT!A2:B5441,{2},FALSE))), CUSTOMERS_PORKMEAT!A2:B951,{2},FALSE)</f>
      </c>
      <c r="G2440" t="s">
        <v>28</v>
      </c>
      <c r="H2440" s="1">
        <v>1000000001357</v>
      </c>
      <c r="I2440" s="1" t="s">
        <v>246</v>
      </c>
      <c r="J2440" s="1" t="s">
        <v>246</v>
      </c>
      <c r="K2440" s="6" t="s">
        <v>4801</v>
      </c>
      <c r="L2440" t="s">
        <v>13</v>
      </c>
      <c r="M2440" t="s">
        <v>28</v>
      </c>
      <c r="N2440" s="6" t="s">
        <v>4801</v>
      </c>
      <c r="O2440" t="s">
        <v>28</v>
      </c>
      <c r="P2440" t="s">
        <v>28</v>
      </c>
      <c r="Q2440" t="s">
        <v>28</v>
      </c>
      <c r="R2440" s="7" t="s">
        <v>6414</v>
      </c>
      <c r="S2440" s="8">
        <f>R2440/N2440 * -1</f>
      </c>
      <c r="T2440">
        <f>VLOOKUP(H2440,SKU_PORKMEAT!A2:D683,{3},FALSE)</f>
      </c>
      <c r="U2440" s="1">
        <f>VLOOKUP(UPPER(IF(IFERROR(VLOOKUP(E2440,SOTC_PORKMEAT!A2:B5441,{2},FALSE), TRUE)=TRUE, VLOOKUP(E2440,PICKUP_PORKMEAT!A2:B559,{2},FALSE),VLOOKUP(E2440,SOTC_PORKMEAT!A2:B5441,{2},FALSE))), CUSTOMERS_PORKMEAT!A2:C951,{3},FALSE)</f>
      </c>
      <c r="V2440" s="1">
        <f>VLOOKUP(UPPER(IF(IFERROR(VLOOKUP(E2440,SOTC_PORKMEAT!A2:B5441,{2},FALSE), TRUE)=TRUE, VLOOKUP(E2440,PICKUP_PORKMEAT!A2:B559,{2},FALSE),VLOOKUP(E2440,SOTC_PORKMEAT!A2:B5441,{2},FALSE))), CUSTOMERS_PORKMEAT!A2:D951,{4},FALSE)</f>
      </c>
      <c r="W2440" s="1">
        <f>VLOOKUP(H2440,SKU_PORKMEAT!A2:D683,{4},FALSE)</f>
      </c>
      <c r="X2440" s="1">
        <v>17</v>
      </c>
      <c r="Y2440" t="s">
        <v>256</v>
      </c>
    </row>
    <row r="2441" spans="1:25" x14ac:dyDescent="0.25">
      <c r="A2441" s="1">
        <v>2024</v>
      </c>
      <c r="B2441" s="1" t="s">
        <v>24</v>
      </c>
      <c r="C2441" s="1" t="s">
        <v>6224</v>
      </c>
      <c r="D2441" s="1" t="s">
        <v>6415</v>
      </c>
      <c r="E2441" s="1">
        <v>2100125908</v>
      </c>
      <c r="F2441" s="1">
        <f>VLOOKUP(UPPER(IF(IFERROR(VLOOKUP(E2441,SOTC_PORKMEAT!A2:B5441,{2},FALSE), TRUE)=TRUE, VLOOKUP(E2441,PICKUP_PORKMEAT!A2:B559,{2},FALSE),VLOOKUP(E2441,SOTC_PORKMEAT!A2:B5441,{2},FALSE))), CUSTOMERS_PORKMEAT!A2:B951,{2},FALSE)</f>
      </c>
      <c r="G2441" t="s">
        <v>28</v>
      </c>
      <c r="H2441" s="1">
        <v>1000000001128</v>
      </c>
      <c r="I2441" s="1" t="s">
        <v>73</v>
      </c>
      <c r="J2441" s="1" t="s">
        <v>73</v>
      </c>
      <c r="K2441" s="6" t="s">
        <v>2106</v>
      </c>
      <c r="L2441" t="s">
        <v>13</v>
      </c>
      <c r="M2441" t="s">
        <v>28</v>
      </c>
      <c r="N2441" s="6" t="s">
        <v>2106</v>
      </c>
      <c r="O2441" t="s">
        <v>28</v>
      </c>
      <c r="P2441" t="s">
        <v>28</v>
      </c>
      <c r="Q2441" t="s">
        <v>28</v>
      </c>
      <c r="R2441" s="7" t="s">
        <v>6416</v>
      </c>
      <c r="S2441" s="8">
        <f>R2441/N2441 * -1</f>
      </c>
      <c r="T2441">
        <f>VLOOKUP(H2441,SKU_PORKMEAT!A2:D683,{3},FALSE)</f>
      </c>
      <c r="U2441" s="1">
        <f>VLOOKUP(UPPER(IF(IFERROR(VLOOKUP(E2441,SOTC_PORKMEAT!A2:B5441,{2},FALSE), TRUE)=TRUE, VLOOKUP(E2441,PICKUP_PORKMEAT!A2:B559,{2},FALSE),VLOOKUP(E2441,SOTC_PORKMEAT!A2:B5441,{2},FALSE))), CUSTOMERS_PORKMEAT!A2:C951,{3},FALSE)</f>
      </c>
      <c r="V2441" s="1">
        <f>VLOOKUP(UPPER(IF(IFERROR(VLOOKUP(E2441,SOTC_PORKMEAT!A2:B5441,{2},FALSE), TRUE)=TRUE, VLOOKUP(E2441,PICKUP_PORKMEAT!A2:B559,{2},FALSE),VLOOKUP(E2441,SOTC_PORKMEAT!A2:B5441,{2},FALSE))), CUSTOMERS_PORKMEAT!A2:D951,{4},FALSE)</f>
      </c>
      <c r="W2441" s="1">
        <f>VLOOKUP(H2441,SKU_PORKMEAT!A2:D683,{4},FALSE)</f>
      </c>
      <c r="X2441" s="1">
        <v>15</v>
      </c>
      <c r="Y2441" t="s">
        <v>256</v>
      </c>
    </row>
    <row r="2442" spans="1:25" x14ac:dyDescent="0.25">
      <c r="A2442" s="1">
        <v>2024</v>
      </c>
      <c r="B2442" s="1" t="s">
        <v>24</v>
      </c>
      <c r="C2442" s="1" t="s">
        <v>4168</v>
      </c>
      <c r="D2442" s="1" t="s">
        <v>6417</v>
      </c>
      <c r="E2442" s="1">
        <v>2100124818</v>
      </c>
      <c r="F2442" s="1" t="s">
        <v>2069</v>
      </c>
      <c r="G2442" t="s">
        <v>28</v>
      </c>
      <c r="H2442" s="1">
        <v>1000000000727</v>
      </c>
      <c r="I2442" s="1" t="s">
        <v>320</v>
      </c>
      <c r="J2442" s="1" t="s">
        <v>320</v>
      </c>
      <c r="K2442" s="6" t="s">
        <v>6418</v>
      </c>
      <c r="L2442" t="s">
        <v>13</v>
      </c>
      <c r="M2442" t="s">
        <v>28</v>
      </c>
      <c r="N2442" s="6" t="s">
        <v>6418</v>
      </c>
      <c r="O2442" t="s">
        <v>28</v>
      </c>
      <c r="P2442" t="s">
        <v>28</v>
      </c>
      <c r="Q2442" t="s">
        <v>28</v>
      </c>
      <c r="R2442" s="7" t="s">
        <v>6419</v>
      </c>
      <c r="S2442" s="8">
        <f>R2442/N2442 * -1</f>
      </c>
      <c r="T2442">
        <f>VLOOKUP(H2442,SKU_PORKMEAT!A2:D683,{3},FALSE)</f>
      </c>
      <c r="U2442" s="1">
        <f>VLOOKUP(UPPER(IF(IFERROR(VLOOKUP(E2442,SOTC_PORKMEAT!A2:B5441,{2},FALSE), TRUE)=TRUE, VLOOKUP(E2442,PICKUP_PORKMEAT!A2:B559,{2},FALSE),VLOOKUP(E2442,SOTC_PORKMEAT!A2:B5441,{2},FALSE))), CUSTOMERS_PORKMEAT!A2:C951,{3},FALSE)</f>
      </c>
      <c r="V2442" s="1">
        <f>VLOOKUP(UPPER(IF(IFERROR(VLOOKUP(E2442,SOTC_PORKMEAT!A2:B5441,{2},FALSE), TRUE)=TRUE, VLOOKUP(E2442,PICKUP_PORKMEAT!A2:B559,{2},FALSE),VLOOKUP(E2442,SOTC_PORKMEAT!A2:B5441,{2},FALSE))), CUSTOMERS_PORKMEAT!A2:D951,{4},FALSE)</f>
      </c>
      <c r="W2442" s="1">
        <f>VLOOKUP(H2442,SKU_PORKMEAT!A2:D683,{4},FALSE)</f>
      </c>
      <c r="X2442" s="1">
        <v>12</v>
      </c>
      <c r="Y2442" t="s">
        <v>2069</v>
      </c>
    </row>
    <row r="2443" spans="1:25" x14ac:dyDescent="0.25">
      <c r="A2443" s="1">
        <v>2024</v>
      </c>
      <c r="B2443" s="1" t="s">
        <v>24</v>
      </c>
      <c r="C2443" s="1" t="s">
        <v>4168</v>
      </c>
      <c r="D2443" s="1" t="s">
        <v>6417</v>
      </c>
      <c r="E2443" s="1">
        <v>2100124818</v>
      </c>
      <c r="F2443" s="1" t="s">
        <v>2069</v>
      </c>
      <c r="G2443" t="s">
        <v>28</v>
      </c>
      <c r="H2443" s="1">
        <v>1000000000730</v>
      </c>
      <c r="I2443" s="1" t="s">
        <v>313</v>
      </c>
      <c r="J2443" s="1" t="s">
        <v>313</v>
      </c>
      <c r="K2443" s="6" t="s">
        <v>6420</v>
      </c>
      <c r="L2443" t="s">
        <v>13</v>
      </c>
      <c r="M2443" t="s">
        <v>28</v>
      </c>
      <c r="N2443" s="6" t="s">
        <v>6420</v>
      </c>
      <c r="O2443" t="s">
        <v>28</v>
      </c>
      <c r="P2443" t="s">
        <v>28</v>
      </c>
      <c r="Q2443" t="s">
        <v>28</v>
      </c>
      <c r="R2443" s="7" t="s">
        <v>6421</v>
      </c>
      <c r="S2443" s="8">
        <f>R2443/N2443 * -1</f>
      </c>
      <c r="T2443">
        <f>VLOOKUP(H2443,SKU_PORKMEAT!A2:D683,{3},FALSE)</f>
      </c>
      <c r="U2443" s="1">
        <f>VLOOKUP(UPPER(IF(IFERROR(VLOOKUP(E2443,SOTC_PORKMEAT!A2:B5441,{2},FALSE), TRUE)=TRUE, VLOOKUP(E2443,PICKUP_PORKMEAT!A2:B559,{2},FALSE),VLOOKUP(E2443,SOTC_PORKMEAT!A2:B5441,{2},FALSE))), CUSTOMERS_PORKMEAT!A2:C951,{3},FALSE)</f>
      </c>
      <c r="V2443" s="1">
        <f>VLOOKUP(UPPER(IF(IFERROR(VLOOKUP(E2443,SOTC_PORKMEAT!A2:B5441,{2},FALSE), TRUE)=TRUE, VLOOKUP(E2443,PICKUP_PORKMEAT!A2:B559,{2},FALSE),VLOOKUP(E2443,SOTC_PORKMEAT!A2:B5441,{2},FALSE))), CUSTOMERS_PORKMEAT!A2:D951,{4},FALSE)</f>
      </c>
      <c r="W2443" s="1">
        <f>VLOOKUP(H2443,SKU_PORKMEAT!A2:D683,{4},FALSE)</f>
      </c>
      <c r="X2443" s="1">
        <v>12</v>
      </c>
      <c r="Y2443" t="s">
        <v>2069</v>
      </c>
    </row>
    <row r="2444" spans="1:25" x14ac:dyDescent="0.25">
      <c r="A2444" s="1">
        <v>2024</v>
      </c>
      <c r="B2444" s="1" t="s">
        <v>24</v>
      </c>
      <c r="C2444" s="1" t="s">
        <v>3182</v>
      </c>
      <c r="D2444" s="1" t="s">
        <v>6422</v>
      </c>
      <c r="E2444" s="1">
        <v>2600002252</v>
      </c>
      <c r="F2444" s="1" t="s">
        <v>267</v>
      </c>
      <c r="G2444" t="s">
        <v>28</v>
      </c>
      <c r="H2444" s="1">
        <v>1000000001128</v>
      </c>
      <c r="I2444" s="1" t="s">
        <v>73</v>
      </c>
      <c r="J2444" s="1" t="s">
        <v>73</v>
      </c>
      <c r="K2444" s="6" t="s">
        <v>6423</v>
      </c>
      <c r="L2444" t="s">
        <v>13</v>
      </c>
      <c r="M2444" t="s">
        <v>28</v>
      </c>
      <c r="N2444" s="6" t="s">
        <v>6423</v>
      </c>
      <c r="O2444" t="s">
        <v>28</v>
      </c>
      <c r="P2444" t="s">
        <v>28</v>
      </c>
      <c r="Q2444" t="s">
        <v>28</v>
      </c>
      <c r="R2444" s="7" t="s">
        <v>6424</v>
      </c>
      <c r="S2444" s="8">
        <f>R2444/N2444 * -1</f>
      </c>
      <c r="T2444">
        <f>VLOOKUP(H2444,SKU_PORKMEAT!A2:D683,{3},FALSE)</f>
      </c>
      <c r="U2444" s="1">
        <f>VLOOKUP(UPPER(IF(IFERROR(VLOOKUP(E2444,SOTC_PORKMEAT!A2:B5441,{2},FALSE), TRUE)=TRUE, VLOOKUP(E2444,PICKUP_PORKMEAT!A2:B559,{2},FALSE),VLOOKUP(E2444,SOTC_PORKMEAT!A2:B5441,{2},FALSE))), CUSTOMERS_PORKMEAT!A2:C951,{3},FALSE)</f>
      </c>
      <c r="V2444" s="1">
        <f>VLOOKUP(UPPER(IF(IFERROR(VLOOKUP(E2444,SOTC_PORKMEAT!A2:B5441,{2},FALSE), TRUE)=TRUE, VLOOKUP(E2444,PICKUP_PORKMEAT!A2:B559,{2},FALSE),VLOOKUP(E2444,SOTC_PORKMEAT!A2:B5441,{2},FALSE))), CUSTOMERS_PORKMEAT!A2:D951,{4},FALSE)</f>
      </c>
      <c r="W2444" s="1">
        <f>VLOOKUP(H2444,SKU_PORKMEAT!A2:D683,{4},FALSE)</f>
      </c>
      <c r="X2444" s="1">
        <v>15</v>
      </c>
      <c r="Y2444" t="s">
        <v>267</v>
      </c>
    </row>
    <row r="2445" spans="1:25" x14ac:dyDescent="0.25">
      <c r="A2445" s="1">
        <v>2024</v>
      </c>
      <c r="B2445" s="1" t="s">
        <v>24</v>
      </c>
      <c r="C2445" s="1" t="s">
        <v>6224</v>
      </c>
      <c r="D2445" s="1" t="s">
        <v>6425</v>
      </c>
      <c r="E2445" s="1">
        <v>2100126390</v>
      </c>
      <c r="F2445" s="1" t="s">
        <v>250</v>
      </c>
      <c r="G2445" t="s">
        <v>28</v>
      </c>
      <c r="H2445" s="1">
        <v>1000000001128</v>
      </c>
      <c r="I2445" s="1" t="s">
        <v>73</v>
      </c>
      <c r="J2445" s="1" t="s">
        <v>73</v>
      </c>
      <c r="K2445" s="6" t="s">
        <v>6426</v>
      </c>
      <c r="L2445" t="s">
        <v>13</v>
      </c>
      <c r="M2445" t="s">
        <v>28</v>
      </c>
      <c r="N2445" s="6" t="s">
        <v>6426</v>
      </c>
      <c r="O2445" t="s">
        <v>28</v>
      </c>
      <c r="P2445" t="s">
        <v>28</v>
      </c>
      <c r="Q2445" t="s">
        <v>28</v>
      </c>
      <c r="R2445" s="7" t="s">
        <v>6427</v>
      </c>
      <c r="S2445" s="8">
        <f>R2445/N2445 * -1</f>
      </c>
      <c r="T2445">
        <f>VLOOKUP(H2445,SKU_PORKMEAT!A2:D683,{3},FALSE)</f>
      </c>
      <c r="U2445" s="1">
        <f>VLOOKUP(UPPER(IF(IFERROR(VLOOKUP(E2445,SOTC_PORKMEAT!A2:B5441,{2},FALSE), TRUE)=TRUE, VLOOKUP(E2445,PICKUP_PORKMEAT!A2:B559,{2},FALSE),VLOOKUP(E2445,SOTC_PORKMEAT!A2:B5441,{2},FALSE))), CUSTOMERS_PORKMEAT!A2:C951,{3},FALSE)</f>
      </c>
      <c r="V2445" s="1">
        <f>VLOOKUP(UPPER(IF(IFERROR(VLOOKUP(E2445,SOTC_PORKMEAT!A2:B5441,{2},FALSE), TRUE)=TRUE, VLOOKUP(E2445,PICKUP_PORKMEAT!A2:B559,{2},FALSE),VLOOKUP(E2445,SOTC_PORKMEAT!A2:B5441,{2},FALSE))), CUSTOMERS_PORKMEAT!A2:D951,{4},FALSE)</f>
      </c>
      <c r="W2445" s="1">
        <f>VLOOKUP(H2445,SKU_PORKMEAT!A2:D683,{4},FALSE)</f>
      </c>
      <c r="X2445" s="1">
        <v>15</v>
      </c>
      <c r="Y2445" t="s">
        <v>250</v>
      </c>
    </row>
    <row r="2446" spans="1:25" x14ac:dyDescent="0.25">
      <c r="A2446" s="1">
        <v>2024</v>
      </c>
      <c r="B2446" s="1" t="s">
        <v>24</v>
      </c>
      <c r="C2446" s="1" t="s">
        <v>2524</v>
      </c>
      <c r="D2446" s="1" t="s">
        <v>6428</v>
      </c>
      <c r="E2446" s="1">
        <v>2100126048</v>
      </c>
      <c r="F2446" s="1" t="s">
        <v>6429</v>
      </c>
      <c r="G2446" t="s">
        <v>28</v>
      </c>
      <c r="H2446" s="1">
        <v>1000000000874</v>
      </c>
      <c r="I2446" s="1" t="s">
        <v>6430</v>
      </c>
      <c r="J2446" s="1" t="s">
        <v>6430</v>
      </c>
      <c r="K2446" s="6" t="s">
        <v>1905</v>
      </c>
      <c r="L2446" t="s">
        <v>31</v>
      </c>
      <c r="M2446" t="s">
        <v>28</v>
      </c>
      <c r="N2446" s="6" t="s">
        <v>1905</v>
      </c>
      <c r="O2446" t="s">
        <v>28</v>
      </c>
      <c r="P2446" t="s">
        <v>28</v>
      </c>
      <c r="Q2446" t="s">
        <v>28</v>
      </c>
      <c r="R2446" s="7" t="s">
        <v>6431</v>
      </c>
      <c r="S2446" s="8">
        <f>R2446/N2446 * -1</f>
      </c>
      <c r="T2446">
        <f>VLOOKUP(H2446,SKU_PORKMEAT!A2:D683,{3},FALSE)</f>
      </c>
      <c r="U2446" s="1">
        <f>VLOOKUP(UPPER(IF(IFERROR(VLOOKUP(E2446,SOTC_PORKMEAT!A2:B5441,{2},FALSE), TRUE)=TRUE, VLOOKUP(E2446,PICKUP_PORKMEAT!A2:B559,{2},FALSE),VLOOKUP(E2446,SOTC_PORKMEAT!A2:B5441,{2},FALSE))), CUSTOMERS_PORKMEAT!A2:C951,{3},FALSE)</f>
      </c>
      <c r="V2446" s="1">
        <f>VLOOKUP(UPPER(IF(IFERROR(VLOOKUP(E2446,SOTC_PORKMEAT!A2:B5441,{2},FALSE), TRUE)=TRUE, VLOOKUP(E2446,PICKUP_PORKMEAT!A2:B559,{2},FALSE),VLOOKUP(E2446,SOTC_PORKMEAT!A2:B5441,{2},FALSE))), CUSTOMERS_PORKMEAT!A2:D951,{4},FALSE)</f>
      </c>
      <c r="W2446" s="1">
        <f>VLOOKUP(H2446,SKU_PORKMEAT!A2:D683,{4},FALSE)</f>
      </c>
      <c r="X2446" s="1">
        <v>20</v>
      </c>
      <c r="Y2446" t="s">
        <v>6429</v>
      </c>
    </row>
    <row r="2447" spans="1:25" x14ac:dyDescent="0.25">
      <c r="A2447" s="1">
        <v>2024</v>
      </c>
      <c r="B2447" s="1" t="s">
        <v>24</v>
      </c>
      <c r="C2447" s="1" t="s">
        <v>2524</v>
      </c>
      <c r="D2447" s="1" t="s">
        <v>6428</v>
      </c>
      <c r="E2447" s="1">
        <v>2100126048</v>
      </c>
      <c r="F2447" s="1" t="s">
        <v>6429</v>
      </c>
      <c r="G2447" t="s">
        <v>28</v>
      </c>
      <c r="H2447" s="1">
        <v>1000000000873</v>
      </c>
      <c r="I2447" s="1" t="s">
        <v>6432</v>
      </c>
      <c r="J2447" s="1" t="s">
        <v>6432</v>
      </c>
      <c r="K2447" s="6" t="s">
        <v>1387</v>
      </c>
      <c r="L2447" t="s">
        <v>31</v>
      </c>
      <c r="M2447" t="s">
        <v>28</v>
      </c>
      <c r="N2447" s="6" t="s">
        <v>1387</v>
      </c>
      <c r="O2447" t="s">
        <v>28</v>
      </c>
      <c r="P2447" t="s">
        <v>28</v>
      </c>
      <c r="Q2447" t="s">
        <v>28</v>
      </c>
      <c r="R2447" s="7" t="s">
        <v>6433</v>
      </c>
      <c r="S2447" s="8">
        <f>R2447/N2447 * -1</f>
      </c>
      <c r="T2447">
        <f>VLOOKUP(H2447,SKU_PORKMEAT!A2:D683,{3},FALSE)</f>
      </c>
      <c r="U2447" s="1">
        <f>VLOOKUP(UPPER(IF(IFERROR(VLOOKUP(E2447,SOTC_PORKMEAT!A2:B5441,{2},FALSE), TRUE)=TRUE, VLOOKUP(E2447,PICKUP_PORKMEAT!A2:B559,{2},FALSE),VLOOKUP(E2447,SOTC_PORKMEAT!A2:B5441,{2},FALSE))), CUSTOMERS_PORKMEAT!A2:C951,{3},FALSE)</f>
      </c>
      <c r="V2447" s="1">
        <f>VLOOKUP(UPPER(IF(IFERROR(VLOOKUP(E2447,SOTC_PORKMEAT!A2:B5441,{2},FALSE), TRUE)=TRUE, VLOOKUP(E2447,PICKUP_PORKMEAT!A2:B559,{2},FALSE),VLOOKUP(E2447,SOTC_PORKMEAT!A2:B5441,{2},FALSE))), CUSTOMERS_PORKMEAT!A2:D951,{4},FALSE)</f>
      </c>
      <c r="W2447" s="1">
        <f>VLOOKUP(H2447,SKU_PORKMEAT!A2:D683,{4},FALSE)</f>
      </c>
      <c r="X2447" s="1">
        <v>20</v>
      </c>
      <c r="Y2447" t="s">
        <v>6429</v>
      </c>
    </row>
    <row r="2448" spans="1:25" x14ac:dyDescent="0.25">
      <c r="A2448" s="1">
        <v>2024</v>
      </c>
      <c r="B2448" s="1" t="s">
        <v>24</v>
      </c>
      <c r="C2448" s="1" t="s">
        <v>2524</v>
      </c>
      <c r="D2448" s="1" t="s">
        <v>6428</v>
      </c>
      <c r="E2448" s="1">
        <v>2100126048</v>
      </c>
      <c r="F2448" s="1" t="s">
        <v>6429</v>
      </c>
      <c r="G2448" t="s">
        <v>28</v>
      </c>
      <c r="H2448" s="1">
        <v>1000000000869</v>
      </c>
      <c r="I2448" s="1" t="s">
        <v>6434</v>
      </c>
      <c r="J2448" s="1" t="s">
        <v>6434</v>
      </c>
      <c r="K2448" s="6" t="s">
        <v>1387</v>
      </c>
      <c r="L2448" t="s">
        <v>31</v>
      </c>
      <c r="M2448" t="s">
        <v>28</v>
      </c>
      <c r="N2448" s="6" t="s">
        <v>1387</v>
      </c>
      <c r="O2448" t="s">
        <v>28</v>
      </c>
      <c r="P2448" t="s">
        <v>28</v>
      </c>
      <c r="Q2448" t="s">
        <v>28</v>
      </c>
      <c r="R2448" s="7" t="s">
        <v>6435</v>
      </c>
      <c r="S2448" s="8">
        <f>R2448/N2448 * -1</f>
      </c>
      <c r="T2448">
        <f>VLOOKUP(H2448,SKU_PORKMEAT!A2:D683,{3},FALSE)</f>
      </c>
      <c r="U2448" s="1">
        <f>VLOOKUP(UPPER(IF(IFERROR(VLOOKUP(E2448,SOTC_PORKMEAT!A2:B5441,{2},FALSE), TRUE)=TRUE, VLOOKUP(E2448,PICKUP_PORKMEAT!A2:B559,{2},FALSE),VLOOKUP(E2448,SOTC_PORKMEAT!A2:B5441,{2},FALSE))), CUSTOMERS_PORKMEAT!A2:C951,{3},FALSE)</f>
      </c>
      <c r="V2448" s="1">
        <f>VLOOKUP(UPPER(IF(IFERROR(VLOOKUP(E2448,SOTC_PORKMEAT!A2:B5441,{2},FALSE), TRUE)=TRUE, VLOOKUP(E2448,PICKUP_PORKMEAT!A2:B559,{2},FALSE),VLOOKUP(E2448,SOTC_PORKMEAT!A2:B5441,{2},FALSE))), CUSTOMERS_PORKMEAT!A2:D951,{4},FALSE)</f>
      </c>
      <c r="W2448" s="1">
        <f>VLOOKUP(H2448,SKU_PORKMEAT!A2:D683,{4},FALSE)</f>
      </c>
      <c r="X2448" s="1">
        <v>20</v>
      </c>
      <c r="Y2448" t="s">
        <v>6429</v>
      </c>
    </row>
    <row r="2449" spans="1:25" x14ac:dyDescent="0.25">
      <c r="A2449" s="1">
        <v>2024</v>
      </c>
      <c r="B2449" s="1" t="s">
        <v>24</v>
      </c>
      <c r="C2449" s="1" t="s">
        <v>2524</v>
      </c>
      <c r="D2449" s="1" t="s">
        <v>6428</v>
      </c>
      <c r="E2449" s="1">
        <v>2100126048</v>
      </c>
      <c r="F2449" s="1" t="s">
        <v>6429</v>
      </c>
      <c r="G2449" t="s">
        <v>28</v>
      </c>
      <c r="H2449" s="1">
        <v>1000000000868</v>
      </c>
      <c r="I2449" s="1" t="s">
        <v>5042</v>
      </c>
      <c r="J2449" s="1" t="s">
        <v>5042</v>
      </c>
      <c r="K2449" s="6" t="s">
        <v>1905</v>
      </c>
      <c r="L2449" t="s">
        <v>31</v>
      </c>
      <c r="M2449" t="s">
        <v>28</v>
      </c>
      <c r="N2449" s="6" t="s">
        <v>1905</v>
      </c>
      <c r="O2449" t="s">
        <v>28</v>
      </c>
      <c r="P2449" t="s">
        <v>28</v>
      </c>
      <c r="Q2449" t="s">
        <v>28</v>
      </c>
      <c r="R2449" s="7" t="s">
        <v>6436</v>
      </c>
      <c r="S2449" s="8">
        <f>R2449/N2449 * -1</f>
      </c>
      <c r="T2449">
        <f>VLOOKUP(H2449,SKU_PORKMEAT!A2:D683,{3},FALSE)</f>
      </c>
      <c r="U2449" s="1">
        <f>VLOOKUP(UPPER(IF(IFERROR(VLOOKUP(E2449,SOTC_PORKMEAT!A2:B5441,{2},FALSE), TRUE)=TRUE, VLOOKUP(E2449,PICKUP_PORKMEAT!A2:B559,{2},FALSE),VLOOKUP(E2449,SOTC_PORKMEAT!A2:B5441,{2},FALSE))), CUSTOMERS_PORKMEAT!A2:C951,{3},FALSE)</f>
      </c>
      <c r="V2449" s="1">
        <f>VLOOKUP(UPPER(IF(IFERROR(VLOOKUP(E2449,SOTC_PORKMEAT!A2:B5441,{2},FALSE), TRUE)=TRUE, VLOOKUP(E2449,PICKUP_PORKMEAT!A2:B559,{2},FALSE),VLOOKUP(E2449,SOTC_PORKMEAT!A2:B5441,{2},FALSE))), CUSTOMERS_PORKMEAT!A2:D951,{4},FALSE)</f>
      </c>
      <c r="W2449" s="1">
        <f>VLOOKUP(H2449,SKU_PORKMEAT!A2:D683,{4},FALSE)</f>
      </c>
      <c r="X2449" s="1">
        <v>20</v>
      </c>
      <c r="Y2449" t="s">
        <v>6429</v>
      </c>
    </row>
    <row r="2450" spans="1:25" x14ac:dyDescent="0.25">
      <c r="A2450" s="1">
        <v>2024</v>
      </c>
      <c r="B2450" s="1" t="s">
        <v>24</v>
      </c>
      <c r="C2450" s="1" t="s">
        <v>2524</v>
      </c>
      <c r="D2450" s="1" t="s">
        <v>6428</v>
      </c>
      <c r="E2450" s="1">
        <v>2100126048</v>
      </c>
      <c r="F2450" s="1" t="s">
        <v>6429</v>
      </c>
      <c r="G2450" t="s">
        <v>28</v>
      </c>
      <c r="H2450" s="1">
        <v>1000000000866</v>
      </c>
      <c r="I2450" s="1" t="s">
        <v>6437</v>
      </c>
      <c r="J2450" s="1" t="s">
        <v>6437</v>
      </c>
      <c r="K2450" s="6" t="s">
        <v>1905</v>
      </c>
      <c r="L2450" t="s">
        <v>31</v>
      </c>
      <c r="M2450" t="s">
        <v>28</v>
      </c>
      <c r="N2450" s="6" t="s">
        <v>1905</v>
      </c>
      <c r="O2450" t="s">
        <v>28</v>
      </c>
      <c r="P2450" t="s">
        <v>28</v>
      </c>
      <c r="Q2450" t="s">
        <v>28</v>
      </c>
      <c r="R2450" s="7" t="s">
        <v>6436</v>
      </c>
      <c r="S2450" s="8">
        <f>R2450/N2450 * -1</f>
      </c>
      <c r="T2450">
        <f>VLOOKUP(H2450,SKU_PORKMEAT!A2:D683,{3},FALSE)</f>
      </c>
      <c r="U2450" s="1">
        <f>VLOOKUP(UPPER(IF(IFERROR(VLOOKUP(E2450,SOTC_PORKMEAT!A2:B5441,{2},FALSE), TRUE)=TRUE, VLOOKUP(E2450,PICKUP_PORKMEAT!A2:B559,{2},FALSE),VLOOKUP(E2450,SOTC_PORKMEAT!A2:B5441,{2},FALSE))), CUSTOMERS_PORKMEAT!A2:C951,{3},FALSE)</f>
      </c>
      <c r="V2450" s="1">
        <f>VLOOKUP(UPPER(IF(IFERROR(VLOOKUP(E2450,SOTC_PORKMEAT!A2:B5441,{2},FALSE), TRUE)=TRUE, VLOOKUP(E2450,PICKUP_PORKMEAT!A2:B559,{2},FALSE),VLOOKUP(E2450,SOTC_PORKMEAT!A2:B5441,{2},FALSE))), CUSTOMERS_PORKMEAT!A2:D951,{4},FALSE)</f>
      </c>
      <c r="W2450" s="1">
        <f>VLOOKUP(H2450,SKU_PORKMEAT!A2:D683,{4},FALSE)</f>
      </c>
      <c r="X2450" s="1">
        <v>20</v>
      </c>
      <c r="Y2450" t="s">
        <v>6429</v>
      </c>
    </row>
    <row r="2451" spans="1:25" x14ac:dyDescent="0.25">
      <c r="A2451" s="1">
        <v>2024</v>
      </c>
      <c r="B2451" s="1" t="s">
        <v>24</v>
      </c>
      <c r="C2451" s="1" t="s">
        <v>2524</v>
      </c>
      <c r="D2451" s="1" t="s">
        <v>6428</v>
      </c>
      <c r="E2451" s="1">
        <v>2100126048</v>
      </c>
      <c r="F2451" s="1" t="s">
        <v>6429</v>
      </c>
      <c r="G2451" t="s">
        <v>28</v>
      </c>
      <c r="H2451" s="1">
        <v>1000000000008</v>
      </c>
      <c r="I2451" s="1" t="s">
        <v>6438</v>
      </c>
      <c r="J2451" s="1" t="s">
        <v>6438</v>
      </c>
      <c r="K2451" s="6" t="s">
        <v>1905</v>
      </c>
      <c r="L2451" t="s">
        <v>6439</v>
      </c>
      <c r="M2451" t="s">
        <v>28</v>
      </c>
      <c r="N2451" s="6" t="s">
        <v>1905</v>
      </c>
      <c r="O2451" t="s">
        <v>28</v>
      </c>
      <c r="P2451" t="s">
        <v>28</v>
      </c>
      <c r="Q2451" t="s">
        <v>28</v>
      </c>
      <c r="R2451" s="7" t="s">
        <v>5909</v>
      </c>
      <c r="S2451" s="8">
        <f>R2451/N2451 * -1</f>
      </c>
      <c r="T2451">
        <f>VLOOKUP(H2451,SKU_PORKMEAT!A2:D683,{3},FALSE)</f>
      </c>
      <c r="U2451" s="1">
        <f>VLOOKUP(UPPER(IF(IFERROR(VLOOKUP(E2451,SOTC_PORKMEAT!A2:B5441,{2},FALSE), TRUE)=TRUE, VLOOKUP(E2451,PICKUP_PORKMEAT!A2:B559,{2},FALSE),VLOOKUP(E2451,SOTC_PORKMEAT!A2:B5441,{2},FALSE))), CUSTOMERS_PORKMEAT!A2:C951,{3},FALSE)</f>
      </c>
      <c r="V2451" s="1">
        <f>VLOOKUP(UPPER(IF(IFERROR(VLOOKUP(E2451,SOTC_PORKMEAT!A2:B5441,{2},FALSE), TRUE)=TRUE, VLOOKUP(E2451,PICKUP_PORKMEAT!A2:B559,{2},FALSE),VLOOKUP(E2451,SOTC_PORKMEAT!A2:B5441,{2},FALSE))), CUSTOMERS_PORKMEAT!A2:D951,{4},FALSE)</f>
      </c>
      <c r="W2451" s="1">
        <f>VLOOKUP(H2451,SKU_PORKMEAT!A2:D683,{4},FALSE)</f>
      </c>
      <c r="X2451" s="1">
        <v>20</v>
      </c>
      <c r="Y2451" t="s">
        <v>6429</v>
      </c>
    </row>
    <row r="2452" spans="1:25" x14ac:dyDescent="0.25">
      <c r="A2452" s="1">
        <v>2024</v>
      </c>
      <c r="B2452" s="1" t="s">
        <v>24</v>
      </c>
      <c r="C2452" s="1" t="s">
        <v>2524</v>
      </c>
      <c r="D2452" s="1" t="s">
        <v>6428</v>
      </c>
      <c r="E2452" s="1">
        <v>2100126048</v>
      </c>
      <c r="F2452" s="1" t="s">
        <v>6429</v>
      </c>
      <c r="G2452" t="s">
        <v>28</v>
      </c>
      <c r="H2452" s="1">
        <v>1000000002038</v>
      </c>
      <c r="I2452" s="1" t="s">
        <v>6440</v>
      </c>
      <c r="J2452" s="1" t="s">
        <v>6440</v>
      </c>
      <c r="K2452" s="6" t="s">
        <v>1908</v>
      </c>
      <c r="L2452" t="s">
        <v>31</v>
      </c>
      <c r="M2452" t="s">
        <v>28</v>
      </c>
      <c r="N2452" s="6" t="s">
        <v>1908</v>
      </c>
      <c r="O2452" t="s">
        <v>28</v>
      </c>
      <c r="P2452" t="s">
        <v>28</v>
      </c>
      <c r="Q2452" t="s">
        <v>28</v>
      </c>
      <c r="R2452" s="7" t="s">
        <v>6441</v>
      </c>
      <c r="S2452" s="8">
        <f>R2452/N2452 * -1</f>
      </c>
      <c r="T2452">
        <f>VLOOKUP(H2452,SKU_PORKMEAT!A2:D683,{3},FALSE)</f>
      </c>
      <c r="U2452" s="1">
        <f>VLOOKUP(UPPER(IF(IFERROR(VLOOKUP(E2452,SOTC_PORKMEAT!A2:B5441,{2},FALSE), TRUE)=TRUE, VLOOKUP(E2452,PICKUP_PORKMEAT!A2:B559,{2},FALSE),VLOOKUP(E2452,SOTC_PORKMEAT!A2:B5441,{2},FALSE))), CUSTOMERS_PORKMEAT!A2:C951,{3},FALSE)</f>
      </c>
      <c r="V2452" s="1">
        <f>VLOOKUP(UPPER(IF(IFERROR(VLOOKUP(E2452,SOTC_PORKMEAT!A2:B5441,{2},FALSE), TRUE)=TRUE, VLOOKUP(E2452,PICKUP_PORKMEAT!A2:B559,{2},FALSE),VLOOKUP(E2452,SOTC_PORKMEAT!A2:B5441,{2},FALSE))), CUSTOMERS_PORKMEAT!A2:D951,{4},FALSE)</f>
      </c>
      <c r="W2452" s="1">
        <f>VLOOKUP(H2452,SKU_PORKMEAT!A2:D683,{4},FALSE)</f>
      </c>
      <c r="X2452" s="1">
        <v>20</v>
      </c>
      <c r="Y2452" t="s">
        <v>6429</v>
      </c>
    </row>
    <row r="2453" spans="1:25" x14ac:dyDescent="0.25">
      <c r="A2453" s="1">
        <v>2024</v>
      </c>
      <c r="B2453" s="1" t="s">
        <v>24</v>
      </c>
      <c r="C2453" s="1" t="s">
        <v>2524</v>
      </c>
      <c r="D2453" s="1" t="s">
        <v>6428</v>
      </c>
      <c r="E2453" s="1">
        <v>2100126048</v>
      </c>
      <c r="F2453" s="1" t="s">
        <v>6429</v>
      </c>
      <c r="G2453" t="s">
        <v>28</v>
      </c>
      <c r="H2453" s="1">
        <v>1000000000877</v>
      </c>
      <c r="I2453" s="1" t="s">
        <v>6442</v>
      </c>
      <c r="J2453" s="1" t="s">
        <v>6442</v>
      </c>
      <c r="K2453" s="6" t="s">
        <v>1905</v>
      </c>
      <c r="L2453" t="s">
        <v>31</v>
      </c>
      <c r="M2453" t="s">
        <v>28</v>
      </c>
      <c r="N2453" s="6" t="s">
        <v>1905</v>
      </c>
      <c r="O2453" t="s">
        <v>28</v>
      </c>
      <c r="P2453" t="s">
        <v>28</v>
      </c>
      <c r="Q2453" t="s">
        <v>28</v>
      </c>
      <c r="R2453" s="7" t="s">
        <v>6443</v>
      </c>
      <c r="S2453" s="8">
        <f>R2453/N2453 * -1</f>
      </c>
      <c r="T2453">
        <f>VLOOKUP(H2453,SKU_PORKMEAT!A2:D683,{3},FALSE)</f>
      </c>
      <c r="U2453" s="1">
        <f>VLOOKUP(UPPER(IF(IFERROR(VLOOKUP(E2453,SOTC_PORKMEAT!A2:B5441,{2},FALSE), TRUE)=TRUE, VLOOKUP(E2453,PICKUP_PORKMEAT!A2:B559,{2},FALSE),VLOOKUP(E2453,SOTC_PORKMEAT!A2:B5441,{2},FALSE))), CUSTOMERS_PORKMEAT!A2:C951,{3},FALSE)</f>
      </c>
      <c r="V2453" s="1">
        <f>VLOOKUP(UPPER(IF(IFERROR(VLOOKUP(E2453,SOTC_PORKMEAT!A2:B5441,{2},FALSE), TRUE)=TRUE, VLOOKUP(E2453,PICKUP_PORKMEAT!A2:B559,{2},FALSE),VLOOKUP(E2453,SOTC_PORKMEAT!A2:B5441,{2},FALSE))), CUSTOMERS_PORKMEAT!A2:D951,{4},FALSE)</f>
      </c>
      <c r="W2453" s="1">
        <f>VLOOKUP(H2453,SKU_PORKMEAT!A2:D683,{4},FALSE)</f>
      </c>
      <c r="X2453" s="1">
        <v>20</v>
      </c>
      <c r="Y2453" t="s">
        <v>6429</v>
      </c>
    </row>
    <row r="2454" spans="1:25" x14ac:dyDescent="0.25">
      <c r="A2454" s="1">
        <v>2024</v>
      </c>
      <c r="B2454" s="1" t="s">
        <v>24</v>
      </c>
      <c r="C2454" s="1" t="s">
        <v>2524</v>
      </c>
      <c r="D2454" s="1" t="s">
        <v>6428</v>
      </c>
      <c r="E2454" s="1">
        <v>2100126048</v>
      </c>
      <c r="F2454" s="1" t="s">
        <v>6429</v>
      </c>
      <c r="G2454" t="s">
        <v>28</v>
      </c>
      <c r="H2454" s="1">
        <v>1000000000767</v>
      </c>
      <c r="I2454" s="1" t="s">
        <v>6444</v>
      </c>
      <c r="J2454" s="1" t="s">
        <v>6444</v>
      </c>
      <c r="K2454" s="6" t="s">
        <v>1905</v>
      </c>
      <c r="L2454" t="s">
        <v>31</v>
      </c>
      <c r="M2454" t="s">
        <v>28</v>
      </c>
      <c r="N2454" s="6" t="s">
        <v>1905</v>
      </c>
      <c r="O2454" t="s">
        <v>28</v>
      </c>
      <c r="P2454" t="s">
        <v>28</v>
      </c>
      <c r="Q2454" t="s">
        <v>28</v>
      </c>
      <c r="R2454" s="7" t="s">
        <v>6445</v>
      </c>
      <c r="S2454" s="8">
        <f>R2454/N2454 * -1</f>
      </c>
      <c r="T2454">
        <f>VLOOKUP(H2454,SKU_PORKMEAT!A2:D683,{3},FALSE)</f>
      </c>
      <c r="U2454" s="1">
        <f>VLOOKUP(UPPER(IF(IFERROR(VLOOKUP(E2454,SOTC_PORKMEAT!A2:B5441,{2},FALSE), TRUE)=TRUE, VLOOKUP(E2454,PICKUP_PORKMEAT!A2:B559,{2},FALSE),VLOOKUP(E2454,SOTC_PORKMEAT!A2:B5441,{2},FALSE))), CUSTOMERS_PORKMEAT!A2:C951,{3},FALSE)</f>
      </c>
      <c r="V2454" s="1">
        <f>VLOOKUP(UPPER(IF(IFERROR(VLOOKUP(E2454,SOTC_PORKMEAT!A2:B5441,{2},FALSE), TRUE)=TRUE, VLOOKUP(E2454,PICKUP_PORKMEAT!A2:B559,{2},FALSE),VLOOKUP(E2454,SOTC_PORKMEAT!A2:B5441,{2},FALSE))), CUSTOMERS_PORKMEAT!A2:D951,{4},FALSE)</f>
      </c>
      <c r="W2454" s="1">
        <f>VLOOKUP(H2454,SKU_PORKMEAT!A2:D683,{4},FALSE)</f>
      </c>
      <c r="X2454" s="1">
        <v>20</v>
      </c>
      <c r="Y2454" t="s">
        <v>6429</v>
      </c>
    </row>
    <row r="2455" spans="1:25" x14ac:dyDescent="0.25">
      <c r="A2455" s="1">
        <v>2024</v>
      </c>
      <c r="B2455" s="1" t="s">
        <v>24</v>
      </c>
      <c r="C2455" s="1" t="s">
        <v>2524</v>
      </c>
      <c r="D2455" s="1" t="s">
        <v>6428</v>
      </c>
      <c r="E2455" s="1">
        <v>2100126048</v>
      </c>
      <c r="F2455" s="1" t="s">
        <v>6429</v>
      </c>
      <c r="G2455" t="s">
        <v>28</v>
      </c>
      <c r="H2455" s="1">
        <v>1000000000768</v>
      </c>
      <c r="I2455" s="1" t="s">
        <v>6446</v>
      </c>
      <c r="J2455" s="1" t="s">
        <v>6446</v>
      </c>
      <c r="K2455" s="6" t="s">
        <v>1905</v>
      </c>
      <c r="L2455" t="s">
        <v>31</v>
      </c>
      <c r="M2455" t="s">
        <v>28</v>
      </c>
      <c r="N2455" s="6" t="s">
        <v>1905</v>
      </c>
      <c r="O2455" t="s">
        <v>28</v>
      </c>
      <c r="P2455" t="s">
        <v>28</v>
      </c>
      <c r="Q2455" t="s">
        <v>28</v>
      </c>
      <c r="R2455" s="7" t="s">
        <v>6447</v>
      </c>
      <c r="S2455" s="8">
        <f>R2455/N2455 * -1</f>
      </c>
      <c r="T2455">
        <f>VLOOKUP(H2455,SKU_PORKMEAT!A2:D683,{3},FALSE)</f>
      </c>
      <c r="U2455" s="1">
        <f>VLOOKUP(UPPER(IF(IFERROR(VLOOKUP(E2455,SOTC_PORKMEAT!A2:B5441,{2},FALSE), TRUE)=TRUE, VLOOKUP(E2455,PICKUP_PORKMEAT!A2:B559,{2},FALSE),VLOOKUP(E2455,SOTC_PORKMEAT!A2:B5441,{2},FALSE))), CUSTOMERS_PORKMEAT!A2:C951,{3},FALSE)</f>
      </c>
      <c r="V2455" s="1">
        <f>VLOOKUP(UPPER(IF(IFERROR(VLOOKUP(E2455,SOTC_PORKMEAT!A2:B5441,{2},FALSE), TRUE)=TRUE, VLOOKUP(E2455,PICKUP_PORKMEAT!A2:B559,{2},FALSE),VLOOKUP(E2455,SOTC_PORKMEAT!A2:B5441,{2},FALSE))), CUSTOMERS_PORKMEAT!A2:D951,{4},FALSE)</f>
      </c>
      <c r="W2455" s="1">
        <f>VLOOKUP(H2455,SKU_PORKMEAT!A2:D683,{4},FALSE)</f>
      </c>
      <c r="X2455" s="1">
        <v>20</v>
      </c>
      <c r="Y2455" t="s">
        <v>6429</v>
      </c>
    </row>
    <row r="2456" spans="1:25" x14ac:dyDescent="0.25">
      <c r="A2456" s="1">
        <v>2024</v>
      </c>
      <c r="B2456" s="1" t="s">
        <v>24</v>
      </c>
      <c r="C2456" s="1" t="s">
        <v>2524</v>
      </c>
      <c r="D2456" s="1" t="s">
        <v>6428</v>
      </c>
      <c r="E2456" s="1">
        <v>2100126048</v>
      </c>
      <c r="F2456" s="1" t="s">
        <v>6429</v>
      </c>
      <c r="G2456" t="s">
        <v>28</v>
      </c>
      <c r="H2456" s="1">
        <v>1000000000886</v>
      </c>
      <c r="I2456" s="1" t="s">
        <v>6448</v>
      </c>
      <c r="J2456" s="1" t="s">
        <v>6448</v>
      </c>
      <c r="K2456" s="6" t="s">
        <v>1387</v>
      </c>
      <c r="L2456" t="s">
        <v>31</v>
      </c>
      <c r="M2456" t="s">
        <v>28</v>
      </c>
      <c r="N2456" s="6" t="s">
        <v>1387</v>
      </c>
      <c r="O2456" t="s">
        <v>28</v>
      </c>
      <c r="P2456" t="s">
        <v>28</v>
      </c>
      <c r="Q2456" t="s">
        <v>28</v>
      </c>
      <c r="R2456" s="7" t="s">
        <v>6449</v>
      </c>
      <c r="S2456" s="8">
        <f>R2456/N2456 * -1</f>
      </c>
      <c r="T2456">
        <f>VLOOKUP(H2456,SKU_PORKMEAT!A2:D683,{3},FALSE)</f>
      </c>
      <c r="U2456" s="1">
        <f>VLOOKUP(UPPER(IF(IFERROR(VLOOKUP(E2456,SOTC_PORKMEAT!A2:B5441,{2},FALSE), TRUE)=TRUE, VLOOKUP(E2456,PICKUP_PORKMEAT!A2:B559,{2},FALSE),VLOOKUP(E2456,SOTC_PORKMEAT!A2:B5441,{2},FALSE))), CUSTOMERS_PORKMEAT!A2:C951,{3},FALSE)</f>
      </c>
      <c r="V2456" s="1">
        <f>VLOOKUP(UPPER(IF(IFERROR(VLOOKUP(E2456,SOTC_PORKMEAT!A2:B5441,{2},FALSE), TRUE)=TRUE, VLOOKUP(E2456,PICKUP_PORKMEAT!A2:B559,{2},FALSE),VLOOKUP(E2456,SOTC_PORKMEAT!A2:B5441,{2},FALSE))), CUSTOMERS_PORKMEAT!A2:D951,{4},FALSE)</f>
      </c>
      <c r="W2456" s="1">
        <f>VLOOKUP(H2456,SKU_PORKMEAT!A2:D683,{4},FALSE)</f>
      </c>
      <c r="X2456" s="1">
        <v>20</v>
      </c>
      <c r="Y2456" t="s">
        <v>6429</v>
      </c>
    </row>
    <row r="2457" spans="1:25" x14ac:dyDescent="0.25">
      <c r="A2457" s="1">
        <v>2024</v>
      </c>
      <c r="B2457" s="1" t="s">
        <v>24</v>
      </c>
      <c r="C2457" s="1" t="s">
        <v>2524</v>
      </c>
      <c r="D2457" s="1" t="s">
        <v>6450</v>
      </c>
      <c r="E2457" s="1">
        <v>2100126048</v>
      </c>
      <c r="F2457" s="1" t="s">
        <v>6429</v>
      </c>
      <c r="G2457" t="s">
        <v>28</v>
      </c>
      <c r="H2457" s="1">
        <v>1000000002520</v>
      </c>
      <c r="I2457" s="1" t="s">
        <v>1007</v>
      </c>
      <c r="J2457" s="1" t="s">
        <v>1007</v>
      </c>
      <c r="K2457" s="6" t="s">
        <v>1905</v>
      </c>
      <c r="L2457" t="s">
        <v>31</v>
      </c>
      <c r="M2457" t="s">
        <v>28</v>
      </c>
      <c r="N2457" s="6" t="s">
        <v>1905</v>
      </c>
      <c r="O2457" t="s">
        <v>28</v>
      </c>
      <c r="P2457" t="s">
        <v>28</v>
      </c>
      <c r="Q2457" t="s">
        <v>28</v>
      </c>
      <c r="R2457" s="7" t="s">
        <v>6451</v>
      </c>
      <c r="S2457" s="8">
        <f>R2457/N2457 * -1</f>
      </c>
      <c r="T2457">
        <f>VLOOKUP(H2457,SKU_PORKMEAT!A2:D683,{3},FALSE)</f>
      </c>
      <c r="U2457" s="1">
        <f>VLOOKUP(UPPER(IF(IFERROR(VLOOKUP(E2457,SOTC_PORKMEAT!A2:B5441,{2},FALSE), TRUE)=TRUE, VLOOKUP(E2457,PICKUP_PORKMEAT!A2:B559,{2},FALSE),VLOOKUP(E2457,SOTC_PORKMEAT!A2:B5441,{2},FALSE))), CUSTOMERS_PORKMEAT!A2:C951,{3},FALSE)</f>
      </c>
      <c r="V2457" s="1">
        <f>VLOOKUP(UPPER(IF(IFERROR(VLOOKUP(E2457,SOTC_PORKMEAT!A2:B5441,{2},FALSE), TRUE)=TRUE, VLOOKUP(E2457,PICKUP_PORKMEAT!A2:B559,{2},FALSE),VLOOKUP(E2457,SOTC_PORKMEAT!A2:B5441,{2},FALSE))), CUSTOMERS_PORKMEAT!A2:D951,{4},FALSE)</f>
      </c>
      <c r="W2457" s="1">
        <f>VLOOKUP(H2457,SKU_PORKMEAT!A2:D683,{4},FALSE)</f>
      </c>
      <c r="X2457" s="1">
        <v>20</v>
      </c>
      <c r="Y2457" t="s">
        <v>6429</v>
      </c>
    </row>
    <row r="2458" spans="1:25" x14ac:dyDescent="0.25">
      <c r="A2458" s="1">
        <v>2024</v>
      </c>
      <c r="B2458" s="1" t="s">
        <v>24</v>
      </c>
      <c r="C2458" s="1" t="s">
        <v>3545</v>
      </c>
      <c r="D2458" s="1" t="s">
        <v>6452</v>
      </c>
      <c r="E2458" s="1">
        <v>2100126052</v>
      </c>
      <c r="F2458" s="1" t="s">
        <v>6429</v>
      </c>
      <c r="G2458" t="s">
        <v>28</v>
      </c>
      <c r="H2458" s="1">
        <v>1000000000769</v>
      </c>
      <c r="I2458" s="1" t="s">
        <v>6453</v>
      </c>
      <c r="J2458" s="1" t="s">
        <v>6453</v>
      </c>
      <c r="K2458" s="6" t="s">
        <v>1905</v>
      </c>
      <c r="L2458" t="s">
        <v>31</v>
      </c>
      <c r="M2458" t="s">
        <v>28</v>
      </c>
      <c r="N2458" s="6" t="s">
        <v>1905</v>
      </c>
      <c r="O2458" t="s">
        <v>28</v>
      </c>
      <c r="P2458" t="s">
        <v>28</v>
      </c>
      <c r="Q2458" t="s">
        <v>28</v>
      </c>
      <c r="R2458" s="7" t="s">
        <v>6454</v>
      </c>
      <c r="S2458" s="8">
        <f>R2458/N2458 * -1</f>
      </c>
      <c r="T2458">
        <f>VLOOKUP(H2458,SKU_PORKMEAT!A2:D683,{3},FALSE)</f>
      </c>
      <c r="U2458" s="1">
        <f>VLOOKUP(UPPER(IF(IFERROR(VLOOKUP(E2458,SOTC_PORKMEAT!A2:B5441,{2},FALSE), TRUE)=TRUE, VLOOKUP(E2458,PICKUP_PORKMEAT!A2:B559,{2},FALSE),VLOOKUP(E2458,SOTC_PORKMEAT!A2:B5441,{2},FALSE))), CUSTOMERS_PORKMEAT!A2:C951,{3},FALSE)</f>
      </c>
      <c r="V2458" s="1">
        <f>VLOOKUP(UPPER(IF(IFERROR(VLOOKUP(E2458,SOTC_PORKMEAT!A2:B5441,{2},FALSE), TRUE)=TRUE, VLOOKUP(E2458,PICKUP_PORKMEAT!A2:B559,{2},FALSE),VLOOKUP(E2458,SOTC_PORKMEAT!A2:B5441,{2},FALSE))), CUSTOMERS_PORKMEAT!A2:D951,{4},FALSE)</f>
      </c>
      <c r="W2458" s="1">
        <f>VLOOKUP(H2458,SKU_PORKMEAT!A2:D683,{4},FALSE)</f>
      </c>
      <c r="X2458" s="1">
        <v>20</v>
      </c>
      <c r="Y2458" t="s">
        <v>6429</v>
      </c>
    </row>
    <row r="2459" spans="1:25" x14ac:dyDescent="0.25">
      <c r="A2459" s="1">
        <v>2024</v>
      </c>
      <c r="B2459" s="1" t="s">
        <v>24</v>
      </c>
      <c r="C2459" s="1" t="s">
        <v>3545</v>
      </c>
      <c r="D2459" s="1" t="s">
        <v>6452</v>
      </c>
      <c r="E2459" s="1">
        <v>2100126052</v>
      </c>
      <c r="F2459" s="1" t="s">
        <v>6429</v>
      </c>
      <c r="G2459" t="s">
        <v>28</v>
      </c>
      <c r="H2459" s="1">
        <v>1000000000885</v>
      </c>
      <c r="I2459" s="1" t="s">
        <v>6455</v>
      </c>
      <c r="J2459" s="1" t="s">
        <v>6455</v>
      </c>
      <c r="K2459" s="6" t="s">
        <v>1905</v>
      </c>
      <c r="L2459" t="s">
        <v>31</v>
      </c>
      <c r="M2459" t="s">
        <v>28</v>
      </c>
      <c r="N2459" s="6" t="s">
        <v>1905</v>
      </c>
      <c r="O2459" t="s">
        <v>28</v>
      </c>
      <c r="P2459" t="s">
        <v>28</v>
      </c>
      <c r="Q2459" t="s">
        <v>28</v>
      </c>
      <c r="R2459" s="7" t="s">
        <v>6447</v>
      </c>
      <c r="S2459" s="8">
        <f>R2459/N2459 * -1</f>
      </c>
      <c r="T2459">
        <f>VLOOKUP(H2459,SKU_PORKMEAT!A2:D683,{3},FALSE)</f>
      </c>
      <c r="U2459" s="1">
        <f>VLOOKUP(UPPER(IF(IFERROR(VLOOKUP(E2459,SOTC_PORKMEAT!A2:B5441,{2},FALSE), TRUE)=TRUE, VLOOKUP(E2459,PICKUP_PORKMEAT!A2:B559,{2},FALSE),VLOOKUP(E2459,SOTC_PORKMEAT!A2:B5441,{2},FALSE))), CUSTOMERS_PORKMEAT!A2:C951,{3},FALSE)</f>
      </c>
      <c r="V2459" s="1">
        <f>VLOOKUP(UPPER(IF(IFERROR(VLOOKUP(E2459,SOTC_PORKMEAT!A2:B5441,{2},FALSE), TRUE)=TRUE, VLOOKUP(E2459,PICKUP_PORKMEAT!A2:B559,{2},FALSE),VLOOKUP(E2459,SOTC_PORKMEAT!A2:B5441,{2},FALSE))), CUSTOMERS_PORKMEAT!A2:D951,{4},FALSE)</f>
      </c>
      <c r="W2459" s="1">
        <f>VLOOKUP(H2459,SKU_PORKMEAT!A2:D683,{4},FALSE)</f>
      </c>
      <c r="X2459" s="1">
        <v>20</v>
      </c>
      <c r="Y2459" t="s">
        <v>6429</v>
      </c>
    </row>
    <row r="2460" spans="1:25" x14ac:dyDescent="0.25">
      <c r="A2460" s="1">
        <v>2024</v>
      </c>
      <c r="B2460" s="1" t="s">
        <v>24</v>
      </c>
      <c r="C2460" s="1" t="s">
        <v>3545</v>
      </c>
      <c r="D2460" s="1" t="s">
        <v>6452</v>
      </c>
      <c r="E2460" s="1">
        <v>2100126052</v>
      </c>
      <c r="F2460" s="1" t="s">
        <v>6429</v>
      </c>
      <c r="G2460" t="s">
        <v>28</v>
      </c>
      <c r="H2460" s="1">
        <v>1000000000768</v>
      </c>
      <c r="I2460" s="1" t="s">
        <v>6446</v>
      </c>
      <c r="J2460" s="1" t="s">
        <v>6446</v>
      </c>
      <c r="K2460" s="6" t="s">
        <v>1905</v>
      </c>
      <c r="L2460" t="s">
        <v>31</v>
      </c>
      <c r="M2460" t="s">
        <v>28</v>
      </c>
      <c r="N2460" s="6" t="s">
        <v>1905</v>
      </c>
      <c r="O2460" t="s">
        <v>28</v>
      </c>
      <c r="P2460" t="s">
        <v>28</v>
      </c>
      <c r="Q2460" t="s">
        <v>28</v>
      </c>
      <c r="R2460" s="7" t="s">
        <v>6447</v>
      </c>
      <c r="S2460" s="8">
        <f>R2460/N2460 * -1</f>
      </c>
      <c r="T2460">
        <f>VLOOKUP(H2460,SKU_PORKMEAT!A2:D683,{3},FALSE)</f>
      </c>
      <c r="U2460" s="1">
        <f>VLOOKUP(UPPER(IF(IFERROR(VLOOKUP(E2460,SOTC_PORKMEAT!A2:B5441,{2},FALSE), TRUE)=TRUE, VLOOKUP(E2460,PICKUP_PORKMEAT!A2:B559,{2},FALSE),VLOOKUP(E2460,SOTC_PORKMEAT!A2:B5441,{2},FALSE))), CUSTOMERS_PORKMEAT!A2:C951,{3},FALSE)</f>
      </c>
      <c r="V2460" s="1">
        <f>VLOOKUP(UPPER(IF(IFERROR(VLOOKUP(E2460,SOTC_PORKMEAT!A2:B5441,{2},FALSE), TRUE)=TRUE, VLOOKUP(E2460,PICKUP_PORKMEAT!A2:B559,{2},FALSE),VLOOKUP(E2460,SOTC_PORKMEAT!A2:B5441,{2},FALSE))), CUSTOMERS_PORKMEAT!A2:D951,{4},FALSE)</f>
      </c>
      <c r="W2460" s="1">
        <f>VLOOKUP(H2460,SKU_PORKMEAT!A2:D683,{4},FALSE)</f>
      </c>
      <c r="X2460" s="1">
        <v>20</v>
      </c>
      <c r="Y2460" t="s">
        <v>6429</v>
      </c>
    </row>
    <row r="2461" spans="1:25" x14ac:dyDescent="0.25">
      <c r="A2461" s="1">
        <v>2024</v>
      </c>
      <c r="B2461" s="1" t="s">
        <v>24</v>
      </c>
      <c r="C2461" s="1" t="s">
        <v>3545</v>
      </c>
      <c r="D2461" s="1" t="s">
        <v>6452</v>
      </c>
      <c r="E2461" s="1">
        <v>2100126052</v>
      </c>
      <c r="F2461" s="1" t="s">
        <v>6429</v>
      </c>
      <c r="G2461" t="s">
        <v>28</v>
      </c>
      <c r="H2461" s="1">
        <v>1000000000886</v>
      </c>
      <c r="I2461" s="1" t="s">
        <v>6448</v>
      </c>
      <c r="J2461" s="1" t="s">
        <v>6448</v>
      </c>
      <c r="K2461" s="6" t="s">
        <v>1387</v>
      </c>
      <c r="L2461" t="s">
        <v>31</v>
      </c>
      <c r="M2461" t="s">
        <v>28</v>
      </c>
      <c r="N2461" s="6" t="s">
        <v>1387</v>
      </c>
      <c r="O2461" t="s">
        <v>28</v>
      </c>
      <c r="P2461" t="s">
        <v>28</v>
      </c>
      <c r="Q2461" t="s">
        <v>28</v>
      </c>
      <c r="R2461" s="7" t="s">
        <v>6449</v>
      </c>
      <c r="S2461" s="8">
        <f>R2461/N2461 * -1</f>
      </c>
      <c r="T2461">
        <f>VLOOKUP(H2461,SKU_PORKMEAT!A2:D683,{3},FALSE)</f>
      </c>
      <c r="U2461" s="1">
        <f>VLOOKUP(UPPER(IF(IFERROR(VLOOKUP(E2461,SOTC_PORKMEAT!A2:B5441,{2},FALSE), TRUE)=TRUE, VLOOKUP(E2461,PICKUP_PORKMEAT!A2:B559,{2},FALSE),VLOOKUP(E2461,SOTC_PORKMEAT!A2:B5441,{2},FALSE))), CUSTOMERS_PORKMEAT!A2:C951,{3},FALSE)</f>
      </c>
      <c r="V2461" s="1">
        <f>VLOOKUP(UPPER(IF(IFERROR(VLOOKUP(E2461,SOTC_PORKMEAT!A2:B5441,{2},FALSE), TRUE)=TRUE, VLOOKUP(E2461,PICKUP_PORKMEAT!A2:B559,{2},FALSE),VLOOKUP(E2461,SOTC_PORKMEAT!A2:B5441,{2},FALSE))), CUSTOMERS_PORKMEAT!A2:D951,{4},FALSE)</f>
      </c>
      <c r="W2461" s="1">
        <f>VLOOKUP(H2461,SKU_PORKMEAT!A2:D683,{4},FALSE)</f>
      </c>
      <c r="X2461" s="1">
        <v>20</v>
      </c>
      <c r="Y2461" t="s">
        <v>6429</v>
      </c>
    </row>
    <row r="2462" spans="1:25" x14ac:dyDescent="0.25">
      <c r="A2462" s="1">
        <v>2024</v>
      </c>
      <c r="B2462" s="1" t="s">
        <v>24</v>
      </c>
      <c r="C2462" s="1" t="s">
        <v>3545</v>
      </c>
      <c r="D2462" s="1" t="s">
        <v>6452</v>
      </c>
      <c r="E2462" s="1">
        <v>2100126052</v>
      </c>
      <c r="F2462" s="1" t="s">
        <v>6429</v>
      </c>
      <c r="G2462" t="s">
        <v>28</v>
      </c>
      <c r="H2462" s="1">
        <v>1000000000874</v>
      </c>
      <c r="I2462" s="1" t="s">
        <v>6430</v>
      </c>
      <c r="J2462" s="1" t="s">
        <v>6430</v>
      </c>
      <c r="K2462" s="6" t="s">
        <v>1387</v>
      </c>
      <c r="L2462" t="s">
        <v>31</v>
      </c>
      <c r="M2462" t="s">
        <v>28</v>
      </c>
      <c r="N2462" s="6" t="s">
        <v>1387</v>
      </c>
      <c r="O2462" t="s">
        <v>28</v>
      </c>
      <c r="P2462" t="s">
        <v>28</v>
      </c>
      <c r="Q2462" t="s">
        <v>28</v>
      </c>
      <c r="R2462" s="7" t="s">
        <v>6456</v>
      </c>
      <c r="S2462" s="8">
        <f>R2462/N2462 * -1</f>
      </c>
      <c r="T2462">
        <f>VLOOKUP(H2462,SKU_PORKMEAT!A2:D683,{3},FALSE)</f>
      </c>
      <c r="U2462" s="1">
        <f>VLOOKUP(UPPER(IF(IFERROR(VLOOKUP(E2462,SOTC_PORKMEAT!A2:B5441,{2},FALSE), TRUE)=TRUE, VLOOKUP(E2462,PICKUP_PORKMEAT!A2:B559,{2},FALSE),VLOOKUP(E2462,SOTC_PORKMEAT!A2:B5441,{2},FALSE))), CUSTOMERS_PORKMEAT!A2:C951,{3},FALSE)</f>
      </c>
      <c r="V2462" s="1">
        <f>VLOOKUP(UPPER(IF(IFERROR(VLOOKUP(E2462,SOTC_PORKMEAT!A2:B5441,{2},FALSE), TRUE)=TRUE, VLOOKUP(E2462,PICKUP_PORKMEAT!A2:B559,{2},FALSE),VLOOKUP(E2462,SOTC_PORKMEAT!A2:B5441,{2},FALSE))), CUSTOMERS_PORKMEAT!A2:D951,{4},FALSE)</f>
      </c>
      <c r="W2462" s="1">
        <f>VLOOKUP(H2462,SKU_PORKMEAT!A2:D683,{4},FALSE)</f>
      </c>
      <c r="X2462" s="1">
        <v>20</v>
      </c>
      <c r="Y2462" t="s">
        <v>6429</v>
      </c>
    </row>
    <row r="2463" spans="1:25" x14ac:dyDescent="0.25">
      <c r="A2463" s="1">
        <v>2024</v>
      </c>
      <c r="B2463" s="1" t="s">
        <v>24</v>
      </c>
      <c r="C2463" s="1" t="s">
        <v>3545</v>
      </c>
      <c r="D2463" s="1" t="s">
        <v>6452</v>
      </c>
      <c r="E2463" s="1">
        <v>2100126052</v>
      </c>
      <c r="F2463" s="1" t="s">
        <v>6429</v>
      </c>
      <c r="G2463" t="s">
        <v>28</v>
      </c>
      <c r="H2463" s="1">
        <v>1000000000872</v>
      </c>
      <c r="I2463" s="1" t="s">
        <v>6457</v>
      </c>
      <c r="J2463" s="1" t="s">
        <v>6457</v>
      </c>
      <c r="K2463" s="6" t="s">
        <v>1905</v>
      </c>
      <c r="L2463" t="s">
        <v>31</v>
      </c>
      <c r="M2463" t="s">
        <v>28</v>
      </c>
      <c r="N2463" s="6" t="s">
        <v>1905</v>
      </c>
      <c r="O2463" t="s">
        <v>28</v>
      </c>
      <c r="P2463" t="s">
        <v>28</v>
      </c>
      <c r="Q2463" t="s">
        <v>28</v>
      </c>
      <c r="R2463" s="7" t="s">
        <v>6458</v>
      </c>
      <c r="S2463" s="8">
        <f>R2463/N2463 * -1</f>
      </c>
      <c r="T2463">
        <f>VLOOKUP(H2463,SKU_PORKMEAT!A2:D683,{3},FALSE)</f>
      </c>
      <c r="U2463" s="1">
        <f>VLOOKUP(UPPER(IF(IFERROR(VLOOKUP(E2463,SOTC_PORKMEAT!A2:B5441,{2},FALSE), TRUE)=TRUE, VLOOKUP(E2463,PICKUP_PORKMEAT!A2:B559,{2},FALSE),VLOOKUP(E2463,SOTC_PORKMEAT!A2:B5441,{2},FALSE))), CUSTOMERS_PORKMEAT!A2:C951,{3},FALSE)</f>
      </c>
      <c r="V2463" s="1">
        <f>VLOOKUP(UPPER(IF(IFERROR(VLOOKUP(E2463,SOTC_PORKMEAT!A2:B5441,{2},FALSE), TRUE)=TRUE, VLOOKUP(E2463,PICKUP_PORKMEAT!A2:B559,{2},FALSE),VLOOKUP(E2463,SOTC_PORKMEAT!A2:B5441,{2},FALSE))), CUSTOMERS_PORKMEAT!A2:D951,{4},FALSE)</f>
      </c>
      <c r="W2463" s="1">
        <f>VLOOKUP(H2463,SKU_PORKMEAT!A2:D683,{4},FALSE)</f>
      </c>
      <c r="X2463" s="1">
        <v>20</v>
      </c>
      <c r="Y2463" t="s">
        <v>6429</v>
      </c>
    </row>
    <row r="2464" spans="1:25" x14ac:dyDescent="0.25">
      <c r="A2464" s="1">
        <v>2024</v>
      </c>
      <c r="B2464" s="1" t="s">
        <v>24</v>
      </c>
      <c r="C2464" s="1" t="s">
        <v>3545</v>
      </c>
      <c r="D2464" s="1" t="s">
        <v>6452</v>
      </c>
      <c r="E2464" s="1">
        <v>2100126052</v>
      </c>
      <c r="F2464" s="1" t="s">
        <v>6429</v>
      </c>
      <c r="G2464" t="s">
        <v>28</v>
      </c>
      <c r="H2464" s="1">
        <v>1000000000014</v>
      </c>
      <c r="I2464" s="1" t="s">
        <v>6459</v>
      </c>
      <c r="J2464" s="1" t="s">
        <v>6459</v>
      </c>
      <c r="K2464" s="6" t="s">
        <v>1905</v>
      </c>
      <c r="L2464" t="s">
        <v>6439</v>
      </c>
      <c r="M2464" t="s">
        <v>28</v>
      </c>
      <c r="N2464" s="6" t="s">
        <v>1905</v>
      </c>
      <c r="O2464" t="s">
        <v>28</v>
      </c>
      <c r="P2464" t="s">
        <v>28</v>
      </c>
      <c r="Q2464" t="s">
        <v>28</v>
      </c>
      <c r="R2464" s="7" t="s">
        <v>3457</v>
      </c>
      <c r="S2464" s="8">
        <f>R2464/N2464 * -1</f>
      </c>
      <c r="T2464">
        <f>VLOOKUP(H2464,SKU_PORKMEAT!A2:D683,{3},FALSE)</f>
      </c>
      <c r="U2464" s="1">
        <f>VLOOKUP(UPPER(IF(IFERROR(VLOOKUP(E2464,SOTC_PORKMEAT!A2:B5441,{2},FALSE), TRUE)=TRUE, VLOOKUP(E2464,PICKUP_PORKMEAT!A2:B559,{2},FALSE),VLOOKUP(E2464,SOTC_PORKMEAT!A2:B5441,{2},FALSE))), CUSTOMERS_PORKMEAT!A2:C951,{3},FALSE)</f>
      </c>
      <c r="V2464" s="1">
        <f>VLOOKUP(UPPER(IF(IFERROR(VLOOKUP(E2464,SOTC_PORKMEAT!A2:B5441,{2},FALSE), TRUE)=TRUE, VLOOKUP(E2464,PICKUP_PORKMEAT!A2:B559,{2},FALSE),VLOOKUP(E2464,SOTC_PORKMEAT!A2:B5441,{2},FALSE))), CUSTOMERS_PORKMEAT!A2:D951,{4},FALSE)</f>
      </c>
      <c r="W2464" s="1">
        <f>VLOOKUP(H2464,SKU_PORKMEAT!A2:D683,{4},FALSE)</f>
      </c>
      <c r="X2464" s="1">
        <v>20</v>
      </c>
      <c r="Y2464" t="s">
        <v>6429</v>
      </c>
    </row>
    <row r="2465" spans="1:25" x14ac:dyDescent="0.25">
      <c r="A2465" s="1">
        <v>2024</v>
      </c>
      <c r="B2465" s="1" t="s">
        <v>24</v>
      </c>
      <c r="C2465" s="1" t="s">
        <v>3545</v>
      </c>
      <c r="D2465" s="1" t="s">
        <v>6460</v>
      </c>
      <c r="E2465" s="1">
        <v>2100126052</v>
      </c>
      <c r="F2465" s="1" t="s">
        <v>6429</v>
      </c>
      <c r="G2465" t="s">
        <v>28</v>
      </c>
      <c r="H2465" s="1">
        <v>1000000002522</v>
      </c>
      <c r="I2465" s="1" t="s">
        <v>6461</v>
      </c>
      <c r="J2465" s="1" t="s">
        <v>6461</v>
      </c>
      <c r="K2465" s="6" t="s">
        <v>1908</v>
      </c>
      <c r="L2465" t="s">
        <v>31</v>
      </c>
      <c r="M2465" t="s">
        <v>28</v>
      </c>
      <c r="N2465" s="6" t="s">
        <v>1908</v>
      </c>
      <c r="O2465" t="s">
        <v>28</v>
      </c>
      <c r="P2465" t="s">
        <v>28</v>
      </c>
      <c r="Q2465" t="s">
        <v>28</v>
      </c>
      <c r="R2465" s="7" t="s">
        <v>6462</v>
      </c>
      <c r="S2465" s="8">
        <f>R2465/N2465 * -1</f>
      </c>
      <c r="T2465">
        <f>VLOOKUP(H2465,SKU_PORKMEAT!A2:D683,{3},FALSE)</f>
      </c>
      <c r="U2465" s="1">
        <f>VLOOKUP(UPPER(IF(IFERROR(VLOOKUP(E2465,SOTC_PORKMEAT!A2:B5441,{2},FALSE), TRUE)=TRUE, VLOOKUP(E2465,PICKUP_PORKMEAT!A2:B559,{2},FALSE),VLOOKUP(E2465,SOTC_PORKMEAT!A2:B5441,{2},FALSE))), CUSTOMERS_PORKMEAT!A2:C951,{3},FALSE)</f>
      </c>
      <c r="V2465" s="1">
        <f>VLOOKUP(UPPER(IF(IFERROR(VLOOKUP(E2465,SOTC_PORKMEAT!A2:B5441,{2},FALSE), TRUE)=TRUE, VLOOKUP(E2465,PICKUP_PORKMEAT!A2:B559,{2},FALSE),VLOOKUP(E2465,SOTC_PORKMEAT!A2:B5441,{2},FALSE))), CUSTOMERS_PORKMEAT!A2:D951,{4},FALSE)</f>
      </c>
      <c r="W2465" s="1">
        <f>VLOOKUP(H2465,SKU_PORKMEAT!A2:D683,{4},FALSE)</f>
      </c>
      <c r="X2465" s="1">
        <v>20</v>
      </c>
      <c r="Y2465" t="s">
        <v>6429</v>
      </c>
    </row>
    <row r="2466" spans="1:25" x14ac:dyDescent="0.25">
      <c r="A2466" s="1">
        <v>2024</v>
      </c>
      <c r="B2466" s="1" t="s">
        <v>24</v>
      </c>
      <c r="C2466" s="1" t="s">
        <v>3545</v>
      </c>
      <c r="D2466" s="1" t="s">
        <v>6460</v>
      </c>
      <c r="E2466" s="1">
        <v>2100126052</v>
      </c>
      <c r="F2466" s="1" t="s">
        <v>6429</v>
      </c>
      <c r="G2466" t="s">
        <v>28</v>
      </c>
      <c r="H2466" s="1">
        <v>1000000002520</v>
      </c>
      <c r="I2466" s="1" t="s">
        <v>1007</v>
      </c>
      <c r="J2466" s="1" t="s">
        <v>1007</v>
      </c>
      <c r="K2466" s="6" t="s">
        <v>1387</v>
      </c>
      <c r="L2466" t="s">
        <v>31</v>
      </c>
      <c r="M2466" t="s">
        <v>28</v>
      </c>
      <c r="N2466" s="6" t="s">
        <v>1387</v>
      </c>
      <c r="O2466" t="s">
        <v>28</v>
      </c>
      <c r="P2466" t="s">
        <v>28</v>
      </c>
      <c r="Q2466" t="s">
        <v>28</v>
      </c>
      <c r="R2466" s="7" t="s">
        <v>6463</v>
      </c>
      <c r="S2466" s="8">
        <f>R2466/N2466 * -1</f>
      </c>
      <c r="T2466">
        <f>VLOOKUP(H2466,SKU_PORKMEAT!A2:D683,{3},FALSE)</f>
      </c>
      <c r="U2466" s="1">
        <f>VLOOKUP(UPPER(IF(IFERROR(VLOOKUP(E2466,SOTC_PORKMEAT!A2:B5441,{2},FALSE), TRUE)=TRUE, VLOOKUP(E2466,PICKUP_PORKMEAT!A2:B559,{2},FALSE),VLOOKUP(E2466,SOTC_PORKMEAT!A2:B5441,{2},FALSE))), CUSTOMERS_PORKMEAT!A2:C951,{3},FALSE)</f>
      </c>
      <c r="V2466" s="1">
        <f>VLOOKUP(UPPER(IF(IFERROR(VLOOKUP(E2466,SOTC_PORKMEAT!A2:B5441,{2},FALSE), TRUE)=TRUE, VLOOKUP(E2466,PICKUP_PORKMEAT!A2:B559,{2},FALSE),VLOOKUP(E2466,SOTC_PORKMEAT!A2:B5441,{2},FALSE))), CUSTOMERS_PORKMEAT!A2:D951,{4},FALSE)</f>
      </c>
      <c r="W2466" s="1">
        <f>VLOOKUP(H2466,SKU_PORKMEAT!A2:D683,{4},FALSE)</f>
      </c>
      <c r="X2466" s="1">
        <v>20</v>
      </c>
      <c r="Y2466" t="s">
        <v>6429</v>
      </c>
    </row>
    <row r="2467" spans="1:25" x14ac:dyDescent="0.25">
      <c r="A2467" s="1">
        <v>2024</v>
      </c>
      <c r="B2467" s="1" t="s">
        <v>24</v>
      </c>
      <c r="C2467" s="1" t="s">
        <v>3545</v>
      </c>
      <c r="D2467" s="1" t="s">
        <v>6460</v>
      </c>
      <c r="E2467" s="1">
        <v>2100126052</v>
      </c>
      <c r="F2467" s="1" t="s">
        <v>6429</v>
      </c>
      <c r="G2467" t="s">
        <v>28</v>
      </c>
      <c r="H2467" s="1">
        <v>1000000002519</v>
      </c>
      <c r="I2467" s="1" t="s">
        <v>977</v>
      </c>
      <c r="J2467" s="1" t="s">
        <v>977</v>
      </c>
      <c r="K2467" s="6" t="s">
        <v>1387</v>
      </c>
      <c r="L2467" t="s">
        <v>31</v>
      </c>
      <c r="M2467" t="s">
        <v>28</v>
      </c>
      <c r="N2467" s="6" t="s">
        <v>1387</v>
      </c>
      <c r="O2467" t="s">
        <v>28</v>
      </c>
      <c r="P2467" t="s">
        <v>28</v>
      </c>
      <c r="Q2467" t="s">
        <v>28</v>
      </c>
      <c r="R2467" s="7" t="s">
        <v>6464</v>
      </c>
      <c r="S2467" s="8">
        <f>R2467/N2467 * -1</f>
      </c>
      <c r="T2467">
        <f>VLOOKUP(H2467,SKU_PORKMEAT!A2:D683,{3},FALSE)</f>
      </c>
      <c r="U2467" s="1">
        <f>VLOOKUP(UPPER(IF(IFERROR(VLOOKUP(E2467,SOTC_PORKMEAT!A2:B5441,{2},FALSE), TRUE)=TRUE, VLOOKUP(E2467,PICKUP_PORKMEAT!A2:B559,{2},FALSE),VLOOKUP(E2467,SOTC_PORKMEAT!A2:B5441,{2},FALSE))), CUSTOMERS_PORKMEAT!A2:C951,{3},FALSE)</f>
      </c>
      <c r="V2467" s="1">
        <f>VLOOKUP(UPPER(IF(IFERROR(VLOOKUP(E2467,SOTC_PORKMEAT!A2:B5441,{2},FALSE), TRUE)=TRUE, VLOOKUP(E2467,PICKUP_PORKMEAT!A2:B559,{2},FALSE),VLOOKUP(E2467,SOTC_PORKMEAT!A2:B5441,{2},FALSE))), CUSTOMERS_PORKMEAT!A2:D951,{4},FALSE)</f>
      </c>
      <c r="W2467" s="1">
        <f>VLOOKUP(H2467,SKU_PORKMEAT!A2:D683,{4},FALSE)</f>
      </c>
      <c r="X2467" s="1">
        <v>20</v>
      </c>
      <c r="Y2467" t="s">
        <v>6429</v>
      </c>
    </row>
    <row r="2468" spans="1:25" x14ac:dyDescent="0.25">
      <c r="A2468" s="1">
        <v>2024</v>
      </c>
      <c r="B2468" s="1" t="s">
        <v>24</v>
      </c>
      <c r="C2468" s="1" t="s">
        <v>3545</v>
      </c>
      <c r="D2468" s="1" t="s">
        <v>6460</v>
      </c>
      <c r="E2468" s="1">
        <v>2100126052</v>
      </c>
      <c r="F2468" s="1" t="s">
        <v>6429</v>
      </c>
      <c r="G2468" t="s">
        <v>28</v>
      </c>
      <c r="H2468" s="1">
        <v>1000000002765</v>
      </c>
      <c r="I2468" s="1" t="s">
        <v>6465</v>
      </c>
      <c r="J2468" s="1" t="s">
        <v>6465</v>
      </c>
      <c r="K2468" s="6" t="s">
        <v>1905</v>
      </c>
      <c r="L2468" t="s">
        <v>31</v>
      </c>
      <c r="M2468" t="s">
        <v>28</v>
      </c>
      <c r="N2468" s="6" t="s">
        <v>1905</v>
      </c>
      <c r="O2468" t="s">
        <v>28</v>
      </c>
      <c r="P2468" t="s">
        <v>28</v>
      </c>
      <c r="Q2468" t="s">
        <v>28</v>
      </c>
      <c r="R2468" s="7" t="s">
        <v>6466</v>
      </c>
      <c r="S2468" s="8">
        <f>R2468/N2468 * -1</f>
      </c>
      <c r="T2468">
        <f>VLOOKUP(H2468,SKU_PORKMEAT!A2:D683,{3},FALSE)</f>
      </c>
      <c r="U2468" s="1">
        <f>VLOOKUP(UPPER(IF(IFERROR(VLOOKUP(E2468,SOTC_PORKMEAT!A2:B5441,{2},FALSE), TRUE)=TRUE, VLOOKUP(E2468,PICKUP_PORKMEAT!A2:B559,{2},FALSE),VLOOKUP(E2468,SOTC_PORKMEAT!A2:B5441,{2},FALSE))), CUSTOMERS_PORKMEAT!A2:C951,{3},FALSE)</f>
      </c>
      <c r="V2468" s="1">
        <f>VLOOKUP(UPPER(IF(IFERROR(VLOOKUP(E2468,SOTC_PORKMEAT!A2:B5441,{2},FALSE), TRUE)=TRUE, VLOOKUP(E2468,PICKUP_PORKMEAT!A2:B559,{2},FALSE),VLOOKUP(E2468,SOTC_PORKMEAT!A2:B5441,{2},FALSE))), CUSTOMERS_PORKMEAT!A2:D951,{4},FALSE)</f>
      </c>
      <c r="W2468" s="1">
        <f>VLOOKUP(H2468,SKU_PORKMEAT!A2:D683,{4},FALSE)</f>
      </c>
      <c r="X2468" s="1">
        <v>20</v>
      </c>
      <c r="Y2468" t="s">
        <v>6429</v>
      </c>
    </row>
    <row r="2469" spans="1:25" x14ac:dyDescent="0.25">
      <c r="A2469" s="1">
        <v>2024</v>
      </c>
      <c r="B2469" s="1" t="s">
        <v>24</v>
      </c>
      <c r="C2469" s="1" t="s">
        <v>6224</v>
      </c>
      <c r="D2469" s="1" t="s">
        <v>6467</v>
      </c>
      <c r="E2469" s="1">
        <v>2100126355</v>
      </c>
      <c r="F2469" s="1" t="s">
        <v>1680</v>
      </c>
      <c r="G2469" t="s">
        <v>28</v>
      </c>
      <c r="H2469" s="1">
        <v>1000000001127</v>
      </c>
      <c r="I2469" s="1" t="s">
        <v>50</v>
      </c>
      <c r="J2469" s="1" t="s">
        <v>50</v>
      </c>
      <c r="K2469" s="6" t="s">
        <v>6468</v>
      </c>
      <c r="L2469" t="s">
        <v>13</v>
      </c>
      <c r="M2469" t="s">
        <v>28</v>
      </c>
      <c r="N2469" s="6" t="s">
        <v>6468</v>
      </c>
      <c r="O2469" t="s">
        <v>28</v>
      </c>
      <c r="P2469" t="s">
        <v>28</v>
      </c>
      <c r="Q2469" t="s">
        <v>28</v>
      </c>
      <c r="R2469" s="7" t="s">
        <v>6469</v>
      </c>
      <c r="S2469" s="8">
        <f>R2469/N2469 * -1</f>
      </c>
      <c r="T2469">
        <f>VLOOKUP(H2469,SKU_PORKMEAT!A2:D683,{3},FALSE)</f>
      </c>
      <c r="U2469" s="1">
        <f>VLOOKUP(UPPER(IF(IFERROR(VLOOKUP(E2469,SOTC_PORKMEAT!A2:B5441,{2},FALSE), TRUE)=TRUE, VLOOKUP(E2469,PICKUP_PORKMEAT!A2:B559,{2},FALSE),VLOOKUP(E2469,SOTC_PORKMEAT!A2:B5441,{2},FALSE))), CUSTOMERS_PORKMEAT!A2:C951,{3},FALSE)</f>
      </c>
      <c r="V2469" s="1">
        <f>VLOOKUP(UPPER(IF(IFERROR(VLOOKUP(E2469,SOTC_PORKMEAT!A2:B5441,{2},FALSE), TRUE)=TRUE, VLOOKUP(E2469,PICKUP_PORKMEAT!A2:B559,{2},FALSE),VLOOKUP(E2469,SOTC_PORKMEAT!A2:B5441,{2},FALSE))), CUSTOMERS_PORKMEAT!A2:D951,{4},FALSE)</f>
      </c>
      <c r="W2469" s="1">
        <f>VLOOKUP(H2469,SKU_PORKMEAT!A2:D683,{4},FALSE)</f>
      </c>
      <c r="X2469" s="1">
        <v>15</v>
      </c>
      <c r="Y2469" t="s">
        <v>1680</v>
      </c>
    </row>
    <row r="2470" spans="1:25" x14ac:dyDescent="0.25">
      <c r="A2470" s="1">
        <v>2024</v>
      </c>
      <c r="B2470" s="1" t="s">
        <v>24</v>
      </c>
      <c r="C2470" s="1" t="s">
        <v>6470</v>
      </c>
      <c r="D2470" s="1" t="s">
        <v>6471</v>
      </c>
      <c r="E2470" s="1">
        <v>2100126431</v>
      </c>
      <c r="F2470" s="1" t="s">
        <v>67</v>
      </c>
      <c r="G2470" t="s">
        <v>28</v>
      </c>
      <c r="H2470" s="1">
        <v>1000000001131</v>
      </c>
      <c r="I2470" s="1" t="s">
        <v>55</v>
      </c>
      <c r="J2470" s="1" t="s">
        <v>55</v>
      </c>
      <c r="K2470" s="6" t="s">
        <v>6472</v>
      </c>
      <c r="L2470" t="s">
        <v>13</v>
      </c>
      <c r="M2470" t="s">
        <v>28</v>
      </c>
      <c r="N2470" s="6" t="s">
        <v>6472</v>
      </c>
      <c r="O2470" t="s">
        <v>28</v>
      </c>
      <c r="P2470" t="s">
        <v>28</v>
      </c>
      <c r="Q2470" t="s">
        <v>28</v>
      </c>
      <c r="R2470" s="7" t="s">
        <v>6473</v>
      </c>
      <c r="S2470" s="8">
        <f>R2470/N2470 * -1</f>
      </c>
      <c r="T2470">
        <f>VLOOKUP(H2470,SKU_PORKMEAT!A2:D683,{3},FALSE)</f>
      </c>
      <c r="U2470" s="1">
        <f>VLOOKUP(UPPER(IF(IFERROR(VLOOKUP(E2470,SOTC_PORKMEAT!A2:B5441,{2},FALSE), TRUE)=TRUE, VLOOKUP(E2470,PICKUP_PORKMEAT!A2:B559,{2},FALSE),VLOOKUP(E2470,SOTC_PORKMEAT!A2:B5441,{2},FALSE))), CUSTOMERS_PORKMEAT!A2:C951,{3},FALSE)</f>
      </c>
      <c r="V2470" s="1">
        <f>VLOOKUP(UPPER(IF(IFERROR(VLOOKUP(E2470,SOTC_PORKMEAT!A2:B5441,{2},FALSE), TRUE)=TRUE, VLOOKUP(E2470,PICKUP_PORKMEAT!A2:B559,{2},FALSE),VLOOKUP(E2470,SOTC_PORKMEAT!A2:B5441,{2},FALSE))), CUSTOMERS_PORKMEAT!A2:D951,{4},FALSE)</f>
      </c>
      <c r="W2470" s="1">
        <f>VLOOKUP(H2470,SKU_PORKMEAT!A2:D683,{4},FALSE)</f>
      </c>
      <c r="X2470" s="1">
        <v>10</v>
      </c>
      <c r="Y2470" t="s">
        <v>67</v>
      </c>
    </row>
    <row r="2471" spans="1:25" x14ac:dyDescent="0.25">
      <c r="A2471" s="1">
        <v>2024</v>
      </c>
      <c r="B2471" s="1" t="s">
        <v>24</v>
      </c>
      <c r="C2471" s="1" t="s">
        <v>6224</v>
      </c>
      <c r="D2471" s="1" t="s">
        <v>6474</v>
      </c>
      <c r="E2471" s="1">
        <v>2100126357</v>
      </c>
      <c r="F2471" s="1" t="s">
        <v>828</v>
      </c>
      <c r="G2471" t="s">
        <v>28</v>
      </c>
      <c r="H2471" s="1">
        <v>1000000001141</v>
      </c>
      <c r="I2471" s="1" t="s">
        <v>272</v>
      </c>
      <c r="J2471" s="1" t="s">
        <v>272</v>
      </c>
      <c r="K2471" s="6" t="s">
        <v>6475</v>
      </c>
      <c r="L2471" t="s">
        <v>13</v>
      </c>
      <c r="M2471" t="s">
        <v>28</v>
      </c>
      <c r="N2471" s="6" t="s">
        <v>6475</v>
      </c>
      <c r="O2471" t="s">
        <v>28</v>
      </c>
      <c r="P2471" t="s">
        <v>28</v>
      </c>
      <c r="Q2471" t="s">
        <v>28</v>
      </c>
      <c r="R2471" s="7" t="s">
        <v>6476</v>
      </c>
      <c r="S2471" s="8">
        <f>R2471/N2471 * -1</f>
      </c>
      <c r="T2471">
        <f>VLOOKUP(H2471,SKU_PORKMEAT!A2:D683,{3},FALSE)</f>
      </c>
      <c r="U2471" s="1">
        <f>VLOOKUP(UPPER(IF(IFERROR(VLOOKUP(E2471,SOTC_PORKMEAT!A2:B5441,{2},FALSE), TRUE)=TRUE, VLOOKUP(E2471,PICKUP_PORKMEAT!A2:B559,{2},FALSE),VLOOKUP(E2471,SOTC_PORKMEAT!A2:B5441,{2},FALSE))), CUSTOMERS_PORKMEAT!A2:C951,{3},FALSE)</f>
      </c>
      <c r="V2471" s="1">
        <f>VLOOKUP(UPPER(IF(IFERROR(VLOOKUP(E2471,SOTC_PORKMEAT!A2:B5441,{2},FALSE), TRUE)=TRUE, VLOOKUP(E2471,PICKUP_PORKMEAT!A2:B559,{2},FALSE),VLOOKUP(E2471,SOTC_PORKMEAT!A2:B5441,{2},FALSE))), CUSTOMERS_PORKMEAT!A2:D951,{4},FALSE)</f>
      </c>
      <c r="W2471" s="1">
        <f>VLOOKUP(H2471,SKU_PORKMEAT!A2:D683,{4},FALSE)</f>
      </c>
      <c r="X2471" s="1">
        <v>13</v>
      </c>
      <c r="Y2471" t="s">
        <v>828</v>
      </c>
    </row>
    <row r="2472" spans="1:25" x14ac:dyDescent="0.25">
      <c r="A2472" s="1">
        <v>2024</v>
      </c>
      <c r="B2472" s="1" t="s">
        <v>24</v>
      </c>
      <c r="C2472" s="1" t="s">
        <v>6224</v>
      </c>
      <c r="D2472" s="1" t="s">
        <v>6474</v>
      </c>
      <c r="E2472" s="1">
        <v>2100126357</v>
      </c>
      <c r="F2472" s="1" t="s">
        <v>828</v>
      </c>
      <c r="G2472" t="s">
        <v>28</v>
      </c>
      <c r="H2472" s="1">
        <v>1000000001357</v>
      </c>
      <c r="I2472" s="1" t="s">
        <v>246</v>
      </c>
      <c r="J2472" s="1" t="s">
        <v>246</v>
      </c>
      <c r="K2472" s="6" t="s">
        <v>6477</v>
      </c>
      <c r="L2472" t="s">
        <v>13</v>
      </c>
      <c r="M2472" t="s">
        <v>28</v>
      </c>
      <c r="N2472" s="6" t="s">
        <v>6477</v>
      </c>
      <c r="O2472" t="s">
        <v>28</v>
      </c>
      <c r="P2472" t="s">
        <v>28</v>
      </c>
      <c r="Q2472" t="s">
        <v>28</v>
      </c>
      <c r="R2472" s="7" t="s">
        <v>6478</v>
      </c>
      <c r="S2472" s="8">
        <f>R2472/N2472 * -1</f>
      </c>
      <c r="T2472">
        <f>VLOOKUP(H2472,SKU_PORKMEAT!A2:D683,{3},FALSE)</f>
      </c>
      <c r="U2472" s="1">
        <f>VLOOKUP(UPPER(IF(IFERROR(VLOOKUP(E2472,SOTC_PORKMEAT!A2:B5441,{2},FALSE), TRUE)=TRUE, VLOOKUP(E2472,PICKUP_PORKMEAT!A2:B559,{2},FALSE),VLOOKUP(E2472,SOTC_PORKMEAT!A2:B5441,{2},FALSE))), CUSTOMERS_PORKMEAT!A2:C951,{3},FALSE)</f>
      </c>
      <c r="V2472" s="1">
        <f>VLOOKUP(UPPER(IF(IFERROR(VLOOKUP(E2472,SOTC_PORKMEAT!A2:B5441,{2},FALSE), TRUE)=TRUE, VLOOKUP(E2472,PICKUP_PORKMEAT!A2:B559,{2},FALSE),VLOOKUP(E2472,SOTC_PORKMEAT!A2:B5441,{2},FALSE))), CUSTOMERS_PORKMEAT!A2:D951,{4},FALSE)</f>
      </c>
      <c r="W2472" s="1">
        <f>VLOOKUP(H2472,SKU_PORKMEAT!A2:D683,{4},FALSE)</f>
      </c>
      <c r="X2472" s="1">
        <v>13</v>
      </c>
      <c r="Y2472" t="s">
        <v>828</v>
      </c>
    </row>
    <row r="2473" spans="1:25" x14ac:dyDescent="0.25">
      <c r="A2473" s="1">
        <v>2024</v>
      </c>
      <c r="B2473" s="1" t="s">
        <v>24</v>
      </c>
      <c r="C2473" s="1" t="s">
        <v>6470</v>
      </c>
      <c r="D2473" s="1" t="s">
        <v>6479</v>
      </c>
      <c r="E2473" s="1">
        <v>2100126410</v>
      </c>
      <c r="F2473" s="1" t="s">
        <v>72</v>
      </c>
      <c r="G2473" t="s">
        <v>28</v>
      </c>
      <c r="H2473" s="1">
        <v>1000000001128</v>
      </c>
      <c r="I2473" s="1" t="s">
        <v>73</v>
      </c>
      <c r="J2473" s="1" t="s">
        <v>73</v>
      </c>
      <c r="K2473" s="6" t="s">
        <v>6480</v>
      </c>
      <c r="L2473" t="s">
        <v>13</v>
      </c>
      <c r="M2473" t="s">
        <v>28</v>
      </c>
      <c r="N2473" s="6" t="s">
        <v>6480</v>
      </c>
      <c r="O2473" t="s">
        <v>28</v>
      </c>
      <c r="P2473" t="s">
        <v>28</v>
      </c>
      <c r="Q2473" t="s">
        <v>28</v>
      </c>
      <c r="R2473" s="7" t="s">
        <v>6481</v>
      </c>
      <c r="S2473" s="8">
        <f>R2473/N2473 * -1</f>
      </c>
      <c r="T2473">
        <f>VLOOKUP(H2473,SKU_PORKMEAT!A2:D683,{3},FALSE)</f>
      </c>
      <c r="U2473" s="1">
        <f>VLOOKUP(UPPER(IF(IFERROR(VLOOKUP(E2473,SOTC_PORKMEAT!A2:B5441,{2},FALSE), TRUE)=TRUE, VLOOKUP(E2473,PICKUP_PORKMEAT!A2:B559,{2},FALSE),VLOOKUP(E2473,SOTC_PORKMEAT!A2:B5441,{2},FALSE))), CUSTOMERS_PORKMEAT!A2:C951,{3},FALSE)</f>
      </c>
      <c r="V2473" s="1">
        <f>VLOOKUP(UPPER(IF(IFERROR(VLOOKUP(E2473,SOTC_PORKMEAT!A2:B5441,{2},FALSE), TRUE)=TRUE, VLOOKUP(E2473,PICKUP_PORKMEAT!A2:B559,{2},FALSE),VLOOKUP(E2473,SOTC_PORKMEAT!A2:B5441,{2},FALSE))), CUSTOMERS_PORKMEAT!A2:D951,{4},FALSE)</f>
      </c>
      <c r="W2473" s="1">
        <f>VLOOKUP(H2473,SKU_PORKMEAT!A2:D683,{4},FALSE)</f>
      </c>
      <c r="X2473" s="1">
        <v>15</v>
      </c>
      <c r="Y2473" t="s">
        <v>72</v>
      </c>
    </row>
    <row r="2474" spans="1:25" x14ac:dyDescent="0.25">
      <c r="A2474" s="1">
        <v>2024</v>
      </c>
      <c r="B2474" s="1" t="s">
        <v>24</v>
      </c>
      <c r="C2474" s="1" t="s">
        <v>6014</v>
      </c>
      <c r="D2474" s="1" t="s">
        <v>6482</v>
      </c>
      <c r="E2474" s="1">
        <v>2100125915</v>
      </c>
      <c r="F2474" s="1" t="s">
        <v>267</v>
      </c>
      <c r="G2474" t="s">
        <v>28</v>
      </c>
      <c r="H2474" s="1">
        <v>1000000001128</v>
      </c>
      <c r="I2474" s="1" t="s">
        <v>73</v>
      </c>
      <c r="J2474" s="1" t="s">
        <v>73</v>
      </c>
      <c r="K2474" s="6" t="s">
        <v>6483</v>
      </c>
      <c r="L2474" t="s">
        <v>13</v>
      </c>
      <c r="M2474" t="s">
        <v>28</v>
      </c>
      <c r="N2474" s="6" t="s">
        <v>6483</v>
      </c>
      <c r="O2474" t="s">
        <v>28</v>
      </c>
      <c r="P2474" t="s">
        <v>28</v>
      </c>
      <c r="Q2474" t="s">
        <v>28</v>
      </c>
      <c r="R2474" s="7" t="s">
        <v>6484</v>
      </c>
      <c r="S2474" s="8">
        <f>R2474/N2474 * -1</f>
      </c>
      <c r="T2474">
        <f>VLOOKUP(H2474,SKU_PORKMEAT!A2:D683,{3},FALSE)</f>
      </c>
      <c r="U2474" s="1">
        <f>VLOOKUP(UPPER(IF(IFERROR(VLOOKUP(E2474,SOTC_PORKMEAT!A2:B5441,{2},FALSE), TRUE)=TRUE, VLOOKUP(E2474,PICKUP_PORKMEAT!A2:B559,{2},FALSE),VLOOKUP(E2474,SOTC_PORKMEAT!A2:B5441,{2},FALSE))), CUSTOMERS_PORKMEAT!A2:C951,{3},FALSE)</f>
      </c>
      <c r="V2474" s="1">
        <f>VLOOKUP(UPPER(IF(IFERROR(VLOOKUP(E2474,SOTC_PORKMEAT!A2:B5441,{2},FALSE), TRUE)=TRUE, VLOOKUP(E2474,PICKUP_PORKMEAT!A2:B559,{2},FALSE),VLOOKUP(E2474,SOTC_PORKMEAT!A2:B5441,{2},FALSE))), CUSTOMERS_PORKMEAT!A2:D951,{4},FALSE)</f>
      </c>
      <c r="W2474" s="1">
        <f>VLOOKUP(H2474,SKU_PORKMEAT!A2:D683,{4},FALSE)</f>
      </c>
      <c r="X2474" s="1">
        <v>15</v>
      </c>
      <c r="Y2474" t="s">
        <v>267</v>
      </c>
    </row>
    <row r="2475" spans="1:25" x14ac:dyDescent="0.25">
      <c r="A2475" s="1">
        <v>2024</v>
      </c>
      <c r="B2475" s="1" t="s">
        <v>24</v>
      </c>
      <c r="C2475" s="1" t="s">
        <v>6224</v>
      </c>
      <c r="D2475" s="1" t="s">
        <v>6485</v>
      </c>
      <c r="E2475" s="1">
        <v>2100126356</v>
      </c>
      <c r="F2475" s="1" t="s">
        <v>267</v>
      </c>
      <c r="G2475" t="s">
        <v>28</v>
      </c>
      <c r="H2475" s="1">
        <v>1000000001128</v>
      </c>
      <c r="I2475" s="1" t="s">
        <v>73</v>
      </c>
      <c r="J2475" s="1" t="s">
        <v>73</v>
      </c>
      <c r="K2475" s="6" t="s">
        <v>6486</v>
      </c>
      <c r="L2475" t="s">
        <v>13</v>
      </c>
      <c r="M2475" t="s">
        <v>28</v>
      </c>
      <c r="N2475" s="6" t="s">
        <v>6486</v>
      </c>
      <c r="O2475" t="s">
        <v>28</v>
      </c>
      <c r="P2475" t="s">
        <v>28</v>
      </c>
      <c r="Q2475" t="s">
        <v>28</v>
      </c>
      <c r="R2475" s="7" t="s">
        <v>6487</v>
      </c>
      <c r="S2475" s="8">
        <f>R2475/N2475 * -1</f>
      </c>
      <c r="T2475">
        <f>VLOOKUP(H2475,SKU_PORKMEAT!A2:D683,{3},FALSE)</f>
      </c>
      <c r="U2475" s="1">
        <f>VLOOKUP(UPPER(IF(IFERROR(VLOOKUP(E2475,SOTC_PORKMEAT!A2:B5441,{2},FALSE), TRUE)=TRUE, VLOOKUP(E2475,PICKUP_PORKMEAT!A2:B559,{2},FALSE),VLOOKUP(E2475,SOTC_PORKMEAT!A2:B5441,{2},FALSE))), CUSTOMERS_PORKMEAT!A2:C951,{3},FALSE)</f>
      </c>
      <c r="V2475" s="1">
        <f>VLOOKUP(UPPER(IF(IFERROR(VLOOKUP(E2475,SOTC_PORKMEAT!A2:B5441,{2},FALSE), TRUE)=TRUE, VLOOKUP(E2475,PICKUP_PORKMEAT!A2:B559,{2},FALSE),VLOOKUP(E2475,SOTC_PORKMEAT!A2:B5441,{2},FALSE))), CUSTOMERS_PORKMEAT!A2:D951,{4},FALSE)</f>
      </c>
      <c r="W2475" s="1">
        <f>VLOOKUP(H2475,SKU_PORKMEAT!A2:D683,{4},FALSE)</f>
      </c>
      <c r="X2475" s="1">
        <v>15</v>
      </c>
      <c r="Y2475" t="s">
        <v>267</v>
      </c>
    </row>
    <row r="2476" spans="1:25" x14ac:dyDescent="0.25">
      <c r="A2476" s="1">
        <v>2024</v>
      </c>
      <c r="B2476" s="1" t="s">
        <v>24</v>
      </c>
      <c r="C2476" s="1" t="s">
        <v>6224</v>
      </c>
      <c r="D2476" s="1" t="s">
        <v>6488</v>
      </c>
      <c r="E2476" s="1">
        <v>2100126358</v>
      </c>
      <c r="F2476" s="1" t="s">
        <v>278</v>
      </c>
      <c r="G2476" t="s">
        <v>28</v>
      </c>
      <c r="H2476" s="1">
        <v>1000000001141</v>
      </c>
      <c r="I2476" s="1" t="s">
        <v>272</v>
      </c>
      <c r="J2476" s="1" t="s">
        <v>272</v>
      </c>
      <c r="K2476" s="6" t="s">
        <v>6489</v>
      </c>
      <c r="L2476" t="s">
        <v>13</v>
      </c>
      <c r="M2476" t="s">
        <v>28</v>
      </c>
      <c r="N2476" s="6" t="s">
        <v>6489</v>
      </c>
      <c r="O2476" t="s">
        <v>28</v>
      </c>
      <c r="P2476" t="s">
        <v>28</v>
      </c>
      <c r="Q2476" t="s">
        <v>28</v>
      </c>
      <c r="R2476" s="7" t="s">
        <v>6490</v>
      </c>
      <c r="S2476" s="8">
        <f>R2476/N2476 * -1</f>
      </c>
      <c r="T2476">
        <f>VLOOKUP(H2476,SKU_PORKMEAT!A2:D683,{3},FALSE)</f>
      </c>
      <c r="U2476" s="1">
        <f>VLOOKUP(UPPER(IF(IFERROR(VLOOKUP(E2476,SOTC_PORKMEAT!A2:B5441,{2},FALSE), TRUE)=TRUE, VLOOKUP(E2476,PICKUP_PORKMEAT!A2:B559,{2},FALSE),VLOOKUP(E2476,SOTC_PORKMEAT!A2:B5441,{2},FALSE))), CUSTOMERS_PORKMEAT!A2:C951,{3},FALSE)</f>
      </c>
      <c r="V2476" s="1">
        <f>VLOOKUP(UPPER(IF(IFERROR(VLOOKUP(E2476,SOTC_PORKMEAT!A2:B5441,{2},FALSE), TRUE)=TRUE, VLOOKUP(E2476,PICKUP_PORKMEAT!A2:B559,{2},FALSE),VLOOKUP(E2476,SOTC_PORKMEAT!A2:B5441,{2},FALSE))), CUSTOMERS_PORKMEAT!A2:D951,{4},FALSE)</f>
      </c>
      <c r="W2476" s="1">
        <f>VLOOKUP(H2476,SKU_PORKMEAT!A2:D683,{4},FALSE)</f>
      </c>
      <c r="X2476" s="1">
        <v>17</v>
      </c>
      <c r="Y2476" t="s">
        <v>278</v>
      </c>
    </row>
    <row r="2477" spans="1:25" x14ac:dyDescent="0.25">
      <c r="A2477" s="1">
        <v>2024</v>
      </c>
      <c r="B2477" s="1" t="s">
        <v>24</v>
      </c>
      <c r="C2477" s="1" t="s">
        <v>6224</v>
      </c>
      <c r="D2477" s="1" t="s">
        <v>6488</v>
      </c>
      <c r="E2477" s="1">
        <v>2100126358</v>
      </c>
      <c r="F2477" s="1" t="s">
        <v>278</v>
      </c>
      <c r="G2477" t="s">
        <v>28</v>
      </c>
      <c r="H2477" s="1">
        <v>1000000001357</v>
      </c>
      <c r="I2477" s="1" t="s">
        <v>246</v>
      </c>
      <c r="J2477" s="1" t="s">
        <v>246</v>
      </c>
      <c r="K2477" s="6" t="s">
        <v>6491</v>
      </c>
      <c r="L2477" t="s">
        <v>13</v>
      </c>
      <c r="M2477" t="s">
        <v>28</v>
      </c>
      <c r="N2477" s="6" t="s">
        <v>6491</v>
      </c>
      <c r="O2477" t="s">
        <v>28</v>
      </c>
      <c r="P2477" t="s">
        <v>28</v>
      </c>
      <c r="Q2477" t="s">
        <v>28</v>
      </c>
      <c r="R2477" s="7" t="s">
        <v>6492</v>
      </c>
      <c r="S2477" s="8">
        <f>R2477/N2477 * -1</f>
      </c>
      <c r="T2477">
        <f>VLOOKUP(H2477,SKU_PORKMEAT!A2:D683,{3},FALSE)</f>
      </c>
      <c r="U2477" s="1">
        <f>VLOOKUP(UPPER(IF(IFERROR(VLOOKUP(E2477,SOTC_PORKMEAT!A2:B5441,{2},FALSE), TRUE)=TRUE, VLOOKUP(E2477,PICKUP_PORKMEAT!A2:B559,{2},FALSE),VLOOKUP(E2477,SOTC_PORKMEAT!A2:B5441,{2},FALSE))), CUSTOMERS_PORKMEAT!A2:C951,{3},FALSE)</f>
      </c>
      <c r="V2477" s="1">
        <f>VLOOKUP(UPPER(IF(IFERROR(VLOOKUP(E2477,SOTC_PORKMEAT!A2:B5441,{2},FALSE), TRUE)=TRUE, VLOOKUP(E2477,PICKUP_PORKMEAT!A2:B559,{2},FALSE),VLOOKUP(E2477,SOTC_PORKMEAT!A2:B5441,{2},FALSE))), CUSTOMERS_PORKMEAT!A2:D951,{4},FALSE)</f>
      </c>
      <c r="W2477" s="1">
        <f>VLOOKUP(H2477,SKU_PORKMEAT!A2:D683,{4},FALSE)</f>
      </c>
      <c r="X2477" s="1">
        <v>17</v>
      </c>
      <c r="Y2477" t="s">
        <v>278</v>
      </c>
    </row>
    <row r="2478" spans="1:25" x14ac:dyDescent="0.25">
      <c r="A2478" s="1">
        <v>2024</v>
      </c>
      <c r="B2478" s="1" t="s">
        <v>24</v>
      </c>
      <c r="C2478" s="1" t="s">
        <v>6470</v>
      </c>
      <c r="D2478" s="1" t="s">
        <v>6493</v>
      </c>
      <c r="E2478" s="1">
        <v>2100126392</v>
      </c>
      <c r="F2478" s="1" t="s">
        <v>92</v>
      </c>
      <c r="G2478" t="s">
        <v>28</v>
      </c>
      <c r="H2478" s="1">
        <v>1000000001128</v>
      </c>
      <c r="I2478" s="1" t="s">
        <v>73</v>
      </c>
      <c r="J2478" s="1" t="s">
        <v>73</v>
      </c>
      <c r="K2478" s="6" t="s">
        <v>3569</v>
      </c>
      <c r="L2478" t="s">
        <v>13</v>
      </c>
      <c r="M2478" t="s">
        <v>28</v>
      </c>
      <c r="N2478" s="6" t="s">
        <v>3569</v>
      </c>
      <c r="O2478" t="s">
        <v>28</v>
      </c>
      <c r="P2478" t="s">
        <v>28</v>
      </c>
      <c r="Q2478" t="s">
        <v>28</v>
      </c>
      <c r="R2478" s="7" t="s">
        <v>6494</v>
      </c>
      <c r="S2478" s="8">
        <f>R2478/N2478 * -1</f>
      </c>
      <c r="T2478">
        <f>VLOOKUP(H2478,SKU_PORKMEAT!A2:D683,{3},FALSE)</f>
      </c>
      <c r="U2478" s="1">
        <f>VLOOKUP(UPPER(IF(IFERROR(VLOOKUP(E2478,SOTC_PORKMEAT!A2:B5441,{2},FALSE), TRUE)=TRUE, VLOOKUP(E2478,PICKUP_PORKMEAT!A2:B559,{2},FALSE),VLOOKUP(E2478,SOTC_PORKMEAT!A2:B5441,{2},FALSE))), CUSTOMERS_PORKMEAT!A2:C951,{3},FALSE)</f>
      </c>
      <c r="V2478" s="1">
        <f>VLOOKUP(UPPER(IF(IFERROR(VLOOKUP(E2478,SOTC_PORKMEAT!A2:B5441,{2},FALSE), TRUE)=TRUE, VLOOKUP(E2478,PICKUP_PORKMEAT!A2:B559,{2},FALSE),VLOOKUP(E2478,SOTC_PORKMEAT!A2:B5441,{2},FALSE))), CUSTOMERS_PORKMEAT!A2:D951,{4},FALSE)</f>
      </c>
      <c r="W2478" s="1">
        <f>VLOOKUP(H2478,SKU_PORKMEAT!A2:D683,{4},FALSE)</f>
      </c>
      <c r="X2478" s="1">
        <v>15</v>
      </c>
      <c r="Y2478" t="s">
        <v>92</v>
      </c>
    </row>
    <row r="2479" spans="1:25" x14ac:dyDescent="0.25">
      <c r="A2479" s="1">
        <v>2024</v>
      </c>
      <c r="B2479" s="1" t="s">
        <v>24</v>
      </c>
      <c r="C2479" s="1" t="s">
        <v>6470</v>
      </c>
      <c r="D2479" s="1" t="s">
        <v>6495</v>
      </c>
      <c r="E2479" s="1">
        <v>2100126399</v>
      </c>
      <c r="F2479" s="1" t="s">
        <v>96</v>
      </c>
      <c r="G2479" t="s">
        <v>28</v>
      </c>
      <c r="H2479" s="1">
        <v>1000000001128</v>
      </c>
      <c r="I2479" s="1" t="s">
        <v>73</v>
      </c>
      <c r="J2479" s="1" t="s">
        <v>73</v>
      </c>
      <c r="K2479" s="6" t="s">
        <v>6496</v>
      </c>
      <c r="L2479" t="s">
        <v>13</v>
      </c>
      <c r="M2479" t="s">
        <v>28</v>
      </c>
      <c r="N2479" s="6" t="s">
        <v>6496</v>
      </c>
      <c r="O2479" t="s">
        <v>28</v>
      </c>
      <c r="P2479" t="s">
        <v>28</v>
      </c>
      <c r="Q2479" t="s">
        <v>28</v>
      </c>
      <c r="R2479" s="7" t="s">
        <v>6497</v>
      </c>
      <c r="S2479" s="8">
        <f>R2479/N2479 * -1</f>
      </c>
      <c r="T2479">
        <f>VLOOKUP(H2479,SKU_PORKMEAT!A2:D683,{3},FALSE)</f>
      </c>
      <c r="U2479" s="1">
        <f>VLOOKUP(UPPER(IF(IFERROR(VLOOKUP(E2479,SOTC_PORKMEAT!A2:B5441,{2},FALSE), TRUE)=TRUE, VLOOKUP(E2479,PICKUP_PORKMEAT!A2:B559,{2},FALSE),VLOOKUP(E2479,SOTC_PORKMEAT!A2:B5441,{2},FALSE))), CUSTOMERS_PORKMEAT!A2:C951,{3},FALSE)</f>
      </c>
      <c r="V2479" s="1">
        <f>VLOOKUP(UPPER(IF(IFERROR(VLOOKUP(E2479,SOTC_PORKMEAT!A2:B5441,{2},FALSE), TRUE)=TRUE, VLOOKUP(E2479,PICKUP_PORKMEAT!A2:B559,{2},FALSE),VLOOKUP(E2479,SOTC_PORKMEAT!A2:B5441,{2},FALSE))), CUSTOMERS_PORKMEAT!A2:D951,{4},FALSE)</f>
      </c>
      <c r="W2479" s="1">
        <f>VLOOKUP(H2479,SKU_PORKMEAT!A2:D683,{4},FALSE)</f>
      </c>
      <c r="X2479" s="1">
        <v>15</v>
      </c>
      <c r="Y2479" t="s">
        <v>96</v>
      </c>
    </row>
    <row r="2480" spans="1:25" x14ac:dyDescent="0.25">
      <c r="A2480" s="1">
        <v>2024</v>
      </c>
      <c r="B2480" s="1" t="s">
        <v>24</v>
      </c>
      <c r="C2480" s="1" t="s">
        <v>6224</v>
      </c>
      <c r="D2480" s="1" t="s">
        <v>6498</v>
      </c>
      <c r="E2480" s="1">
        <v>2100126400</v>
      </c>
      <c r="F2480" s="1" t="s">
        <v>100</v>
      </c>
      <c r="G2480" t="s">
        <v>28</v>
      </c>
      <c r="H2480" s="1">
        <v>1000000001128</v>
      </c>
      <c r="I2480" s="1" t="s">
        <v>73</v>
      </c>
      <c r="J2480" s="1" t="s">
        <v>73</v>
      </c>
      <c r="K2480" s="6" t="s">
        <v>1000</v>
      </c>
      <c r="L2480" t="s">
        <v>13</v>
      </c>
      <c r="M2480" t="s">
        <v>28</v>
      </c>
      <c r="N2480" s="6" t="s">
        <v>1000</v>
      </c>
      <c r="O2480" t="s">
        <v>28</v>
      </c>
      <c r="P2480" t="s">
        <v>28</v>
      </c>
      <c r="Q2480" t="s">
        <v>28</v>
      </c>
      <c r="R2480" s="7" t="s">
        <v>6499</v>
      </c>
      <c r="S2480" s="8">
        <f>R2480/N2480 * -1</f>
      </c>
      <c r="T2480">
        <f>VLOOKUP(H2480,SKU_PORKMEAT!A2:D683,{3},FALSE)</f>
      </c>
      <c r="U2480" s="1">
        <f>VLOOKUP(UPPER(IF(IFERROR(VLOOKUP(E2480,SOTC_PORKMEAT!A2:B5441,{2},FALSE), TRUE)=TRUE, VLOOKUP(E2480,PICKUP_PORKMEAT!A2:B559,{2},FALSE),VLOOKUP(E2480,SOTC_PORKMEAT!A2:B5441,{2},FALSE))), CUSTOMERS_PORKMEAT!A2:C951,{3},FALSE)</f>
      </c>
      <c r="V2480" s="1">
        <f>VLOOKUP(UPPER(IF(IFERROR(VLOOKUP(E2480,SOTC_PORKMEAT!A2:B5441,{2},FALSE), TRUE)=TRUE, VLOOKUP(E2480,PICKUP_PORKMEAT!A2:B559,{2},FALSE),VLOOKUP(E2480,SOTC_PORKMEAT!A2:B5441,{2},FALSE))), CUSTOMERS_PORKMEAT!A2:D951,{4},FALSE)</f>
      </c>
      <c r="W2480" s="1">
        <f>VLOOKUP(H2480,SKU_PORKMEAT!A2:D683,{4},FALSE)</f>
      </c>
      <c r="X2480" s="1">
        <v>12</v>
      </c>
      <c r="Y2480" t="s">
        <v>100</v>
      </c>
    </row>
    <row r="2481" spans="1:25" x14ac:dyDescent="0.25">
      <c r="A2481" s="1">
        <v>2024</v>
      </c>
      <c r="B2481" s="1" t="s">
        <v>24</v>
      </c>
      <c r="C2481" s="1" t="s">
        <v>6470</v>
      </c>
      <c r="D2481" s="1" t="s">
        <v>6500</v>
      </c>
      <c r="E2481" s="1">
        <v>2100126393</v>
      </c>
      <c r="F2481" s="1" t="s">
        <v>49</v>
      </c>
      <c r="G2481" t="s">
        <v>28</v>
      </c>
      <c r="H2481" s="1">
        <v>1000000001127</v>
      </c>
      <c r="I2481" s="1" t="s">
        <v>50</v>
      </c>
      <c r="J2481" s="1" t="s">
        <v>50</v>
      </c>
      <c r="K2481" s="6" t="s">
        <v>6501</v>
      </c>
      <c r="L2481" t="s">
        <v>13</v>
      </c>
      <c r="M2481" t="s">
        <v>28</v>
      </c>
      <c r="N2481" s="6" t="s">
        <v>6501</v>
      </c>
      <c r="O2481" t="s">
        <v>28</v>
      </c>
      <c r="P2481" t="s">
        <v>28</v>
      </c>
      <c r="Q2481" t="s">
        <v>28</v>
      </c>
      <c r="R2481" s="7" t="s">
        <v>6502</v>
      </c>
      <c r="S2481" s="8">
        <f>R2481/N2481 * -1</f>
      </c>
      <c r="T2481">
        <f>VLOOKUP(H2481,SKU_PORKMEAT!A2:D683,{3},FALSE)</f>
      </c>
      <c r="U2481" s="1">
        <f>VLOOKUP(UPPER(IF(IFERROR(VLOOKUP(E2481,SOTC_PORKMEAT!A2:B5441,{2},FALSE), TRUE)=TRUE, VLOOKUP(E2481,PICKUP_PORKMEAT!A2:B559,{2},FALSE),VLOOKUP(E2481,SOTC_PORKMEAT!A2:B5441,{2},FALSE))), CUSTOMERS_PORKMEAT!A2:C951,{3},FALSE)</f>
      </c>
      <c r="V2481" s="1">
        <f>VLOOKUP(UPPER(IF(IFERROR(VLOOKUP(E2481,SOTC_PORKMEAT!A2:B5441,{2},FALSE), TRUE)=TRUE, VLOOKUP(E2481,PICKUP_PORKMEAT!A2:B559,{2},FALSE),VLOOKUP(E2481,SOTC_PORKMEAT!A2:B5441,{2},FALSE))), CUSTOMERS_PORKMEAT!A2:D951,{4},FALSE)</f>
      </c>
      <c r="W2481" s="1">
        <f>VLOOKUP(H2481,SKU_PORKMEAT!A2:D683,{4},FALSE)</f>
      </c>
      <c r="X2481" s="1">
        <v>15</v>
      </c>
      <c r="Y2481" t="s">
        <v>49</v>
      </c>
    </row>
    <row r="2482" spans="1:25" x14ac:dyDescent="0.25">
      <c r="A2482" s="1">
        <v>2024</v>
      </c>
      <c r="B2482" s="1" t="s">
        <v>24</v>
      </c>
      <c r="C2482" s="1" t="s">
        <v>6470</v>
      </c>
      <c r="D2482" s="1" t="s">
        <v>6503</v>
      </c>
      <c r="E2482" s="1">
        <v>2100126398</v>
      </c>
      <c r="F2482" s="1" t="s">
        <v>104</v>
      </c>
      <c r="G2482" t="s">
        <v>28</v>
      </c>
      <c r="H2482" s="1">
        <v>1000000001128</v>
      </c>
      <c r="I2482" s="1" t="s">
        <v>73</v>
      </c>
      <c r="J2482" s="1" t="s">
        <v>73</v>
      </c>
      <c r="K2482" s="6" t="s">
        <v>2099</v>
      </c>
      <c r="L2482" t="s">
        <v>13</v>
      </c>
      <c r="M2482" t="s">
        <v>28</v>
      </c>
      <c r="N2482" s="6" t="s">
        <v>2099</v>
      </c>
      <c r="O2482" t="s">
        <v>28</v>
      </c>
      <c r="P2482" t="s">
        <v>28</v>
      </c>
      <c r="Q2482" t="s">
        <v>28</v>
      </c>
      <c r="R2482" s="7" t="s">
        <v>6504</v>
      </c>
      <c r="S2482" s="8">
        <f>R2482/N2482 * -1</f>
      </c>
      <c r="T2482">
        <f>VLOOKUP(H2482,SKU_PORKMEAT!A2:D683,{3},FALSE)</f>
      </c>
      <c r="U2482" s="1">
        <f>VLOOKUP(UPPER(IF(IFERROR(VLOOKUP(E2482,SOTC_PORKMEAT!A2:B5441,{2},FALSE), TRUE)=TRUE, VLOOKUP(E2482,PICKUP_PORKMEAT!A2:B559,{2},FALSE),VLOOKUP(E2482,SOTC_PORKMEAT!A2:B5441,{2},FALSE))), CUSTOMERS_PORKMEAT!A2:C951,{3},FALSE)</f>
      </c>
      <c r="V2482" s="1">
        <f>VLOOKUP(UPPER(IF(IFERROR(VLOOKUP(E2482,SOTC_PORKMEAT!A2:B5441,{2},FALSE), TRUE)=TRUE, VLOOKUP(E2482,PICKUP_PORKMEAT!A2:B559,{2},FALSE),VLOOKUP(E2482,SOTC_PORKMEAT!A2:B5441,{2},FALSE))), CUSTOMERS_PORKMEAT!A2:D951,{4},FALSE)</f>
      </c>
      <c r="W2482" s="1">
        <f>VLOOKUP(H2482,SKU_PORKMEAT!A2:D683,{4},FALSE)</f>
      </c>
      <c r="X2482" s="1">
        <v>10</v>
      </c>
      <c r="Y2482" t="s">
        <v>104</v>
      </c>
    </row>
    <row r="2483" spans="1:25" x14ac:dyDescent="0.25">
      <c r="A2483" s="1">
        <v>2024</v>
      </c>
      <c r="B2483" s="1" t="s">
        <v>24</v>
      </c>
      <c r="C2483" s="1" t="s">
        <v>6470</v>
      </c>
      <c r="D2483" s="1" t="s">
        <v>6505</v>
      </c>
      <c r="E2483" s="1">
        <v>2100126405</v>
      </c>
      <c r="F2483" s="1" t="s">
        <v>104</v>
      </c>
      <c r="G2483" t="s">
        <v>28</v>
      </c>
      <c r="H2483" s="1">
        <v>1000000001128</v>
      </c>
      <c r="I2483" s="1" t="s">
        <v>73</v>
      </c>
      <c r="J2483" s="1" t="s">
        <v>73</v>
      </c>
      <c r="K2483" s="6" t="s">
        <v>6506</v>
      </c>
      <c r="L2483" t="s">
        <v>13</v>
      </c>
      <c r="M2483" t="s">
        <v>28</v>
      </c>
      <c r="N2483" s="6" t="s">
        <v>6506</v>
      </c>
      <c r="O2483" t="s">
        <v>28</v>
      </c>
      <c r="P2483" t="s">
        <v>28</v>
      </c>
      <c r="Q2483" t="s">
        <v>28</v>
      </c>
      <c r="R2483" s="7" t="s">
        <v>6507</v>
      </c>
      <c r="S2483" s="8">
        <f>R2483/N2483 * -1</f>
      </c>
      <c r="T2483">
        <f>VLOOKUP(H2483,SKU_PORKMEAT!A2:D683,{3},FALSE)</f>
      </c>
      <c r="U2483" s="1">
        <f>VLOOKUP(UPPER(IF(IFERROR(VLOOKUP(E2483,SOTC_PORKMEAT!A2:B5441,{2},FALSE), TRUE)=TRUE, VLOOKUP(E2483,PICKUP_PORKMEAT!A2:B559,{2},FALSE),VLOOKUP(E2483,SOTC_PORKMEAT!A2:B5441,{2},FALSE))), CUSTOMERS_PORKMEAT!A2:C951,{3},FALSE)</f>
      </c>
      <c r="V2483" s="1">
        <f>VLOOKUP(UPPER(IF(IFERROR(VLOOKUP(E2483,SOTC_PORKMEAT!A2:B5441,{2},FALSE), TRUE)=TRUE, VLOOKUP(E2483,PICKUP_PORKMEAT!A2:B559,{2},FALSE),VLOOKUP(E2483,SOTC_PORKMEAT!A2:B5441,{2},FALSE))), CUSTOMERS_PORKMEAT!A2:D951,{4},FALSE)</f>
      </c>
      <c r="W2483" s="1">
        <f>VLOOKUP(H2483,SKU_PORKMEAT!A2:D683,{4},FALSE)</f>
      </c>
      <c r="X2483" s="1">
        <v>10</v>
      </c>
      <c r="Y2483" t="s">
        <v>104</v>
      </c>
    </row>
    <row r="2484" spans="1:25" x14ac:dyDescent="0.25">
      <c r="A2484" s="1">
        <v>2024</v>
      </c>
      <c r="B2484" s="1" t="s">
        <v>24</v>
      </c>
      <c r="C2484" s="1" t="s">
        <v>6470</v>
      </c>
      <c r="D2484" s="1" t="s">
        <v>6508</v>
      </c>
      <c r="E2484" s="1">
        <v>2100126406</v>
      </c>
      <c r="F2484" s="1" t="s">
        <v>104</v>
      </c>
      <c r="G2484" t="s">
        <v>28</v>
      </c>
      <c r="H2484" s="1">
        <v>1000000001128</v>
      </c>
      <c r="I2484" s="1" t="s">
        <v>73</v>
      </c>
      <c r="J2484" s="1" t="s">
        <v>73</v>
      </c>
      <c r="K2484" s="6" t="s">
        <v>6509</v>
      </c>
      <c r="L2484" t="s">
        <v>13</v>
      </c>
      <c r="M2484" t="s">
        <v>28</v>
      </c>
      <c r="N2484" s="6" t="s">
        <v>6509</v>
      </c>
      <c r="O2484" t="s">
        <v>28</v>
      </c>
      <c r="P2484" t="s">
        <v>28</v>
      </c>
      <c r="Q2484" t="s">
        <v>28</v>
      </c>
      <c r="R2484" s="7" t="s">
        <v>5264</v>
      </c>
      <c r="S2484" s="8">
        <f>R2484/N2484 * -1</f>
      </c>
      <c r="T2484">
        <f>VLOOKUP(H2484,SKU_PORKMEAT!A2:D683,{3},FALSE)</f>
      </c>
      <c r="U2484" s="1">
        <f>VLOOKUP(UPPER(IF(IFERROR(VLOOKUP(E2484,SOTC_PORKMEAT!A2:B5441,{2},FALSE), TRUE)=TRUE, VLOOKUP(E2484,PICKUP_PORKMEAT!A2:B559,{2},FALSE),VLOOKUP(E2484,SOTC_PORKMEAT!A2:B5441,{2},FALSE))), CUSTOMERS_PORKMEAT!A2:C951,{3},FALSE)</f>
      </c>
      <c r="V2484" s="1">
        <f>VLOOKUP(UPPER(IF(IFERROR(VLOOKUP(E2484,SOTC_PORKMEAT!A2:B5441,{2},FALSE), TRUE)=TRUE, VLOOKUP(E2484,PICKUP_PORKMEAT!A2:B559,{2},FALSE),VLOOKUP(E2484,SOTC_PORKMEAT!A2:B5441,{2},FALSE))), CUSTOMERS_PORKMEAT!A2:D951,{4},FALSE)</f>
      </c>
      <c r="W2484" s="1">
        <f>VLOOKUP(H2484,SKU_PORKMEAT!A2:D683,{4},FALSE)</f>
      </c>
      <c r="X2484" s="1">
        <v>10</v>
      </c>
      <c r="Y2484" t="s">
        <v>104</v>
      </c>
    </row>
    <row r="2485" spans="1:25" x14ac:dyDescent="0.25">
      <c r="A2485" s="1">
        <v>2024</v>
      </c>
      <c r="B2485" s="1" t="s">
        <v>24</v>
      </c>
      <c r="C2485" s="1" t="s">
        <v>6470</v>
      </c>
      <c r="D2485" s="1" t="s">
        <v>6510</v>
      </c>
      <c r="E2485" s="1">
        <v>2100126407</v>
      </c>
      <c r="F2485" s="1" t="s">
        <v>104</v>
      </c>
      <c r="G2485" t="s">
        <v>28</v>
      </c>
      <c r="H2485" s="1">
        <v>1000000001128</v>
      </c>
      <c r="I2485" s="1" t="s">
        <v>73</v>
      </c>
      <c r="J2485" s="1" t="s">
        <v>73</v>
      </c>
      <c r="K2485" s="6" t="s">
        <v>1587</v>
      </c>
      <c r="L2485" t="s">
        <v>13</v>
      </c>
      <c r="M2485" t="s">
        <v>28</v>
      </c>
      <c r="N2485" s="6" t="s">
        <v>1587</v>
      </c>
      <c r="O2485" t="s">
        <v>28</v>
      </c>
      <c r="P2485" t="s">
        <v>28</v>
      </c>
      <c r="Q2485" t="s">
        <v>28</v>
      </c>
      <c r="R2485" s="7" t="s">
        <v>6511</v>
      </c>
      <c r="S2485" s="8">
        <f>R2485/N2485 * -1</f>
      </c>
      <c r="T2485">
        <f>VLOOKUP(H2485,SKU_PORKMEAT!A2:D683,{3},FALSE)</f>
      </c>
      <c r="U2485" s="1">
        <f>VLOOKUP(UPPER(IF(IFERROR(VLOOKUP(E2485,SOTC_PORKMEAT!A2:B5441,{2},FALSE), TRUE)=TRUE, VLOOKUP(E2485,PICKUP_PORKMEAT!A2:B559,{2},FALSE),VLOOKUP(E2485,SOTC_PORKMEAT!A2:B5441,{2},FALSE))), CUSTOMERS_PORKMEAT!A2:C951,{3},FALSE)</f>
      </c>
      <c r="V2485" s="1">
        <f>VLOOKUP(UPPER(IF(IFERROR(VLOOKUP(E2485,SOTC_PORKMEAT!A2:B5441,{2},FALSE), TRUE)=TRUE, VLOOKUP(E2485,PICKUP_PORKMEAT!A2:B559,{2},FALSE),VLOOKUP(E2485,SOTC_PORKMEAT!A2:B5441,{2},FALSE))), CUSTOMERS_PORKMEAT!A2:D951,{4},FALSE)</f>
      </c>
      <c r="W2485" s="1">
        <f>VLOOKUP(H2485,SKU_PORKMEAT!A2:D683,{4},FALSE)</f>
      </c>
      <c r="X2485" s="1">
        <v>10</v>
      </c>
      <c r="Y2485" t="s">
        <v>104</v>
      </c>
    </row>
    <row r="2486" spans="1:25" x14ac:dyDescent="0.25">
      <c r="A2486" s="1">
        <v>2024</v>
      </c>
      <c r="B2486" s="1" t="s">
        <v>24</v>
      </c>
      <c r="C2486" s="1" t="s">
        <v>6224</v>
      </c>
      <c r="D2486" s="1" t="s">
        <v>6512</v>
      </c>
      <c r="E2486" s="1">
        <v>2100126360</v>
      </c>
      <c r="F2486" s="1" t="s">
        <v>139</v>
      </c>
      <c r="G2486" t="s">
        <v>28</v>
      </c>
      <c r="H2486" s="1">
        <v>1000000001128</v>
      </c>
      <c r="I2486" s="1" t="s">
        <v>73</v>
      </c>
      <c r="J2486" s="1" t="s">
        <v>73</v>
      </c>
      <c r="K2486" s="6" t="s">
        <v>3610</v>
      </c>
      <c r="L2486" t="s">
        <v>13</v>
      </c>
      <c r="M2486" t="s">
        <v>28</v>
      </c>
      <c r="N2486" s="6" t="s">
        <v>3610</v>
      </c>
      <c r="O2486" t="s">
        <v>28</v>
      </c>
      <c r="P2486" t="s">
        <v>28</v>
      </c>
      <c r="Q2486" t="s">
        <v>28</v>
      </c>
      <c r="R2486" s="7" t="s">
        <v>6513</v>
      </c>
      <c r="S2486" s="8">
        <f>R2486/N2486 * -1</f>
      </c>
      <c r="T2486">
        <f>VLOOKUP(H2486,SKU_PORKMEAT!A2:D683,{3},FALSE)</f>
      </c>
      <c r="U2486" s="1">
        <f>VLOOKUP(UPPER(IF(IFERROR(VLOOKUP(E2486,SOTC_PORKMEAT!A2:B5441,{2},FALSE), TRUE)=TRUE, VLOOKUP(E2486,PICKUP_PORKMEAT!A2:B559,{2},FALSE),VLOOKUP(E2486,SOTC_PORKMEAT!A2:B5441,{2},FALSE))), CUSTOMERS_PORKMEAT!A2:C951,{3},FALSE)</f>
      </c>
      <c r="V2486" s="1">
        <f>VLOOKUP(UPPER(IF(IFERROR(VLOOKUP(E2486,SOTC_PORKMEAT!A2:B5441,{2},FALSE), TRUE)=TRUE, VLOOKUP(E2486,PICKUP_PORKMEAT!A2:B559,{2},FALSE),VLOOKUP(E2486,SOTC_PORKMEAT!A2:B5441,{2},FALSE))), CUSTOMERS_PORKMEAT!A2:D951,{4},FALSE)</f>
      </c>
      <c r="W2486" s="1">
        <f>VLOOKUP(H2486,SKU_PORKMEAT!A2:D683,{4},FALSE)</f>
      </c>
      <c r="X2486" s="1">
        <v>15</v>
      </c>
      <c r="Y2486" t="s">
        <v>139</v>
      </c>
    </row>
    <row r="2487" spans="1:25" x14ac:dyDescent="0.25">
      <c r="A2487" s="1">
        <v>2024</v>
      </c>
      <c r="B2487" s="1" t="s">
        <v>24</v>
      </c>
      <c r="C2487" s="1" t="s">
        <v>6224</v>
      </c>
      <c r="D2487" s="1" t="s">
        <v>6514</v>
      </c>
      <c r="E2487" s="1">
        <v>2100126362</v>
      </c>
      <c r="F2487" s="1" t="s">
        <v>139</v>
      </c>
      <c r="G2487" t="s">
        <v>28</v>
      </c>
      <c r="H2487" s="1">
        <v>1000000001128</v>
      </c>
      <c r="I2487" s="1" t="s">
        <v>73</v>
      </c>
      <c r="J2487" s="1" t="s">
        <v>73</v>
      </c>
      <c r="K2487" s="6" t="s">
        <v>6515</v>
      </c>
      <c r="L2487" t="s">
        <v>13</v>
      </c>
      <c r="M2487" t="s">
        <v>28</v>
      </c>
      <c r="N2487" s="6" t="s">
        <v>6515</v>
      </c>
      <c r="O2487" t="s">
        <v>28</v>
      </c>
      <c r="P2487" t="s">
        <v>28</v>
      </c>
      <c r="Q2487" t="s">
        <v>28</v>
      </c>
      <c r="R2487" s="7" t="s">
        <v>6516</v>
      </c>
      <c r="S2487" s="8">
        <f>R2487/N2487 * -1</f>
      </c>
      <c r="T2487">
        <f>VLOOKUP(H2487,SKU_PORKMEAT!A2:D683,{3},FALSE)</f>
      </c>
      <c r="U2487" s="1">
        <f>VLOOKUP(UPPER(IF(IFERROR(VLOOKUP(E2487,SOTC_PORKMEAT!A2:B5441,{2},FALSE), TRUE)=TRUE, VLOOKUP(E2487,PICKUP_PORKMEAT!A2:B559,{2},FALSE),VLOOKUP(E2487,SOTC_PORKMEAT!A2:B5441,{2},FALSE))), CUSTOMERS_PORKMEAT!A2:C951,{3},FALSE)</f>
      </c>
      <c r="V2487" s="1">
        <f>VLOOKUP(UPPER(IF(IFERROR(VLOOKUP(E2487,SOTC_PORKMEAT!A2:B5441,{2},FALSE), TRUE)=TRUE, VLOOKUP(E2487,PICKUP_PORKMEAT!A2:B559,{2},FALSE),VLOOKUP(E2487,SOTC_PORKMEAT!A2:B5441,{2},FALSE))), CUSTOMERS_PORKMEAT!A2:D951,{4},FALSE)</f>
      </c>
      <c r="W2487" s="1">
        <f>VLOOKUP(H2487,SKU_PORKMEAT!A2:D683,{4},FALSE)</f>
      </c>
      <c r="X2487" s="1">
        <v>15</v>
      </c>
      <c r="Y2487" t="s">
        <v>139</v>
      </c>
    </row>
    <row r="2488" spans="1:25" x14ac:dyDescent="0.25">
      <c r="A2488" s="1">
        <v>2024</v>
      </c>
      <c r="B2488" s="1" t="s">
        <v>24</v>
      </c>
      <c r="C2488" s="1" t="s">
        <v>6224</v>
      </c>
      <c r="D2488" s="1" t="s">
        <v>6517</v>
      </c>
      <c r="E2488" s="1">
        <v>2100126364</v>
      </c>
      <c r="F2488" s="1" t="s">
        <v>139</v>
      </c>
      <c r="G2488" t="s">
        <v>28</v>
      </c>
      <c r="H2488" s="1">
        <v>1000000001128</v>
      </c>
      <c r="I2488" s="1" t="s">
        <v>73</v>
      </c>
      <c r="J2488" s="1" t="s">
        <v>73</v>
      </c>
      <c r="K2488" s="6" t="s">
        <v>6518</v>
      </c>
      <c r="L2488" t="s">
        <v>13</v>
      </c>
      <c r="M2488" t="s">
        <v>28</v>
      </c>
      <c r="N2488" s="6" t="s">
        <v>6518</v>
      </c>
      <c r="O2488" t="s">
        <v>28</v>
      </c>
      <c r="P2488" t="s">
        <v>28</v>
      </c>
      <c r="Q2488" t="s">
        <v>28</v>
      </c>
      <c r="R2488" s="7" t="s">
        <v>6519</v>
      </c>
      <c r="S2488" s="8">
        <f>R2488/N2488 * -1</f>
      </c>
      <c r="T2488">
        <f>VLOOKUP(H2488,SKU_PORKMEAT!A2:D683,{3},FALSE)</f>
      </c>
      <c r="U2488" s="1">
        <f>VLOOKUP(UPPER(IF(IFERROR(VLOOKUP(E2488,SOTC_PORKMEAT!A2:B5441,{2},FALSE), TRUE)=TRUE, VLOOKUP(E2488,PICKUP_PORKMEAT!A2:B559,{2},FALSE),VLOOKUP(E2488,SOTC_PORKMEAT!A2:B5441,{2},FALSE))), CUSTOMERS_PORKMEAT!A2:C951,{3},FALSE)</f>
      </c>
      <c r="V2488" s="1">
        <f>VLOOKUP(UPPER(IF(IFERROR(VLOOKUP(E2488,SOTC_PORKMEAT!A2:B5441,{2},FALSE), TRUE)=TRUE, VLOOKUP(E2488,PICKUP_PORKMEAT!A2:B559,{2},FALSE),VLOOKUP(E2488,SOTC_PORKMEAT!A2:B5441,{2},FALSE))), CUSTOMERS_PORKMEAT!A2:D951,{4},FALSE)</f>
      </c>
      <c r="W2488" s="1">
        <f>VLOOKUP(H2488,SKU_PORKMEAT!A2:D683,{4},FALSE)</f>
      </c>
      <c r="X2488" s="1">
        <v>15</v>
      </c>
      <c r="Y2488" t="s">
        <v>139</v>
      </c>
    </row>
    <row r="2489" spans="1:25" x14ac:dyDescent="0.25">
      <c r="A2489" s="1">
        <v>2024</v>
      </c>
      <c r="B2489" s="1" t="s">
        <v>24</v>
      </c>
      <c r="C2489" s="1" t="s">
        <v>6224</v>
      </c>
      <c r="D2489" s="1" t="s">
        <v>6520</v>
      </c>
      <c r="E2489" s="1">
        <v>2100126366</v>
      </c>
      <c r="F2489" s="1" t="s">
        <v>139</v>
      </c>
      <c r="G2489" t="s">
        <v>28</v>
      </c>
      <c r="H2489" s="1">
        <v>1000000001141</v>
      </c>
      <c r="I2489" s="1" t="s">
        <v>272</v>
      </c>
      <c r="J2489" s="1" t="s">
        <v>272</v>
      </c>
      <c r="K2489" s="6" t="s">
        <v>6521</v>
      </c>
      <c r="L2489" t="s">
        <v>13</v>
      </c>
      <c r="M2489" t="s">
        <v>28</v>
      </c>
      <c r="N2489" s="6" t="s">
        <v>6521</v>
      </c>
      <c r="O2489" t="s">
        <v>28</v>
      </c>
      <c r="P2489" t="s">
        <v>28</v>
      </c>
      <c r="Q2489" t="s">
        <v>28</v>
      </c>
      <c r="R2489" s="7" t="s">
        <v>6522</v>
      </c>
      <c r="S2489" s="8">
        <f>R2489/N2489 * -1</f>
      </c>
      <c r="T2489">
        <f>VLOOKUP(H2489,SKU_PORKMEAT!A2:D683,{3},FALSE)</f>
      </c>
      <c r="U2489" s="1">
        <f>VLOOKUP(UPPER(IF(IFERROR(VLOOKUP(E2489,SOTC_PORKMEAT!A2:B5441,{2},FALSE), TRUE)=TRUE, VLOOKUP(E2489,PICKUP_PORKMEAT!A2:B559,{2},FALSE),VLOOKUP(E2489,SOTC_PORKMEAT!A2:B5441,{2},FALSE))), CUSTOMERS_PORKMEAT!A2:C951,{3},FALSE)</f>
      </c>
      <c r="V2489" s="1">
        <f>VLOOKUP(UPPER(IF(IFERROR(VLOOKUP(E2489,SOTC_PORKMEAT!A2:B5441,{2},FALSE), TRUE)=TRUE, VLOOKUP(E2489,PICKUP_PORKMEAT!A2:B559,{2},FALSE),VLOOKUP(E2489,SOTC_PORKMEAT!A2:B5441,{2},FALSE))), CUSTOMERS_PORKMEAT!A2:D951,{4},FALSE)</f>
      </c>
      <c r="W2489" s="1">
        <f>VLOOKUP(H2489,SKU_PORKMEAT!A2:D683,{4},FALSE)</f>
      </c>
      <c r="X2489" s="1">
        <v>17</v>
      </c>
      <c r="Y2489" t="s">
        <v>139</v>
      </c>
    </row>
    <row r="2490" spans="1:25" x14ac:dyDescent="0.25">
      <c r="A2490" s="1">
        <v>2024</v>
      </c>
      <c r="B2490" s="1" t="s">
        <v>24</v>
      </c>
      <c r="C2490" s="1" t="s">
        <v>6224</v>
      </c>
      <c r="D2490" s="1" t="s">
        <v>6520</v>
      </c>
      <c r="E2490" s="1">
        <v>2100126366</v>
      </c>
      <c r="F2490" s="1" t="s">
        <v>139</v>
      </c>
      <c r="G2490" t="s">
        <v>28</v>
      </c>
      <c r="H2490" s="1">
        <v>1000000001357</v>
      </c>
      <c r="I2490" s="1" t="s">
        <v>246</v>
      </c>
      <c r="J2490" s="1" t="s">
        <v>246</v>
      </c>
      <c r="K2490" s="6" t="s">
        <v>6523</v>
      </c>
      <c r="L2490" t="s">
        <v>13</v>
      </c>
      <c r="M2490" t="s">
        <v>28</v>
      </c>
      <c r="N2490" s="6" t="s">
        <v>6523</v>
      </c>
      <c r="O2490" t="s">
        <v>28</v>
      </c>
      <c r="P2490" t="s">
        <v>28</v>
      </c>
      <c r="Q2490" t="s">
        <v>28</v>
      </c>
      <c r="R2490" s="7" t="s">
        <v>6524</v>
      </c>
      <c r="S2490" s="8">
        <f>R2490/N2490 * -1</f>
      </c>
      <c r="T2490">
        <f>VLOOKUP(H2490,SKU_PORKMEAT!A2:D683,{3},FALSE)</f>
      </c>
      <c r="U2490" s="1">
        <f>VLOOKUP(UPPER(IF(IFERROR(VLOOKUP(E2490,SOTC_PORKMEAT!A2:B5441,{2},FALSE), TRUE)=TRUE, VLOOKUP(E2490,PICKUP_PORKMEAT!A2:B559,{2},FALSE),VLOOKUP(E2490,SOTC_PORKMEAT!A2:B5441,{2},FALSE))), CUSTOMERS_PORKMEAT!A2:C951,{3},FALSE)</f>
      </c>
      <c r="V2490" s="1">
        <f>VLOOKUP(UPPER(IF(IFERROR(VLOOKUP(E2490,SOTC_PORKMEAT!A2:B5441,{2},FALSE), TRUE)=TRUE, VLOOKUP(E2490,PICKUP_PORKMEAT!A2:B559,{2},FALSE),VLOOKUP(E2490,SOTC_PORKMEAT!A2:B5441,{2},FALSE))), CUSTOMERS_PORKMEAT!A2:D951,{4},FALSE)</f>
      </c>
      <c r="W2490" s="1">
        <f>VLOOKUP(H2490,SKU_PORKMEAT!A2:D683,{4},FALSE)</f>
      </c>
      <c r="X2490" s="1">
        <v>17</v>
      </c>
      <c r="Y2490" t="s">
        <v>139</v>
      </c>
    </row>
    <row r="2491" spans="1:25" x14ac:dyDescent="0.25">
      <c r="A2491" s="1">
        <v>2024</v>
      </c>
      <c r="B2491" s="1" t="s">
        <v>24</v>
      </c>
      <c r="C2491" s="1" t="s">
        <v>6470</v>
      </c>
      <c r="D2491" s="1" t="s">
        <v>6525</v>
      </c>
      <c r="E2491" s="1">
        <v>2100126348</v>
      </c>
      <c r="F2491" s="1" t="s">
        <v>139</v>
      </c>
      <c r="G2491" t="s">
        <v>28</v>
      </c>
      <c r="H2491" s="1">
        <v>1000000001128</v>
      </c>
      <c r="I2491" s="1" t="s">
        <v>73</v>
      </c>
      <c r="J2491" s="1" t="s">
        <v>73</v>
      </c>
      <c r="K2491" s="6" t="s">
        <v>406</v>
      </c>
      <c r="L2491" t="s">
        <v>13</v>
      </c>
      <c r="M2491" t="s">
        <v>28</v>
      </c>
      <c r="N2491" s="6" t="s">
        <v>406</v>
      </c>
      <c r="O2491" t="s">
        <v>28</v>
      </c>
      <c r="P2491" t="s">
        <v>28</v>
      </c>
      <c r="Q2491" t="s">
        <v>28</v>
      </c>
      <c r="R2491" s="7" t="s">
        <v>6526</v>
      </c>
      <c r="S2491" s="8">
        <f>R2491/N2491 * -1</f>
      </c>
      <c r="T2491">
        <f>VLOOKUP(H2491,SKU_PORKMEAT!A2:D683,{3},FALSE)</f>
      </c>
      <c r="U2491" s="1">
        <f>VLOOKUP(UPPER(IF(IFERROR(VLOOKUP(E2491,SOTC_PORKMEAT!A2:B5441,{2},FALSE), TRUE)=TRUE, VLOOKUP(E2491,PICKUP_PORKMEAT!A2:B559,{2},FALSE),VLOOKUP(E2491,SOTC_PORKMEAT!A2:B5441,{2},FALSE))), CUSTOMERS_PORKMEAT!A2:C951,{3},FALSE)</f>
      </c>
      <c r="V2491" s="1">
        <f>VLOOKUP(UPPER(IF(IFERROR(VLOOKUP(E2491,SOTC_PORKMEAT!A2:B5441,{2},FALSE), TRUE)=TRUE, VLOOKUP(E2491,PICKUP_PORKMEAT!A2:B559,{2},FALSE),VLOOKUP(E2491,SOTC_PORKMEAT!A2:B5441,{2},FALSE))), CUSTOMERS_PORKMEAT!A2:D951,{4},FALSE)</f>
      </c>
      <c r="W2491" s="1">
        <f>VLOOKUP(H2491,SKU_PORKMEAT!A2:D683,{4},FALSE)</f>
      </c>
      <c r="X2491" s="1">
        <v>15</v>
      </c>
      <c r="Y2491" t="s">
        <v>139</v>
      </c>
    </row>
    <row r="2492" spans="1:25" x14ac:dyDescent="0.25">
      <c r="A2492" s="1">
        <v>2024</v>
      </c>
      <c r="B2492" s="1" t="s">
        <v>24</v>
      </c>
      <c r="C2492" s="1" t="s">
        <v>6470</v>
      </c>
      <c r="D2492" s="1" t="s">
        <v>6527</v>
      </c>
      <c r="E2492" s="1">
        <v>2100126349</v>
      </c>
      <c r="F2492" s="1" t="s">
        <v>139</v>
      </c>
      <c r="G2492" t="s">
        <v>28</v>
      </c>
      <c r="H2492" s="1">
        <v>1000000001128</v>
      </c>
      <c r="I2492" s="1" t="s">
        <v>73</v>
      </c>
      <c r="J2492" s="1" t="s">
        <v>73</v>
      </c>
      <c r="K2492" s="6" t="s">
        <v>1333</v>
      </c>
      <c r="L2492" t="s">
        <v>13</v>
      </c>
      <c r="M2492" t="s">
        <v>28</v>
      </c>
      <c r="N2492" s="6" t="s">
        <v>1333</v>
      </c>
      <c r="O2492" t="s">
        <v>28</v>
      </c>
      <c r="P2492" t="s">
        <v>28</v>
      </c>
      <c r="Q2492" t="s">
        <v>28</v>
      </c>
      <c r="R2492" s="7" t="s">
        <v>6528</v>
      </c>
      <c r="S2492" s="8">
        <f>R2492/N2492 * -1</f>
      </c>
      <c r="T2492">
        <f>VLOOKUP(H2492,SKU_PORKMEAT!A2:D683,{3},FALSE)</f>
      </c>
      <c r="U2492" s="1">
        <f>VLOOKUP(UPPER(IF(IFERROR(VLOOKUP(E2492,SOTC_PORKMEAT!A2:B5441,{2},FALSE), TRUE)=TRUE, VLOOKUP(E2492,PICKUP_PORKMEAT!A2:B559,{2},FALSE),VLOOKUP(E2492,SOTC_PORKMEAT!A2:B5441,{2},FALSE))), CUSTOMERS_PORKMEAT!A2:C951,{3},FALSE)</f>
      </c>
      <c r="V2492" s="1">
        <f>VLOOKUP(UPPER(IF(IFERROR(VLOOKUP(E2492,SOTC_PORKMEAT!A2:B5441,{2},FALSE), TRUE)=TRUE, VLOOKUP(E2492,PICKUP_PORKMEAT!A2:B559,{2},FALSE),VLOOKUP(E2492,SOTC_PORKMEAT!A2:B5441,{2},FALSE))), CUSTOMERS_PORKMEAT!A2:D951,{4},FALSE)</f>
      </c>
      <c r="W2492" s="1">
        <f>VLOOKUP(H2492,SKU_PORKMEAT!A2:D683,{4},FALSE)</f>
      </c>
      <c r="X2492" s="1">
        <v>15</v>
      </c>
      <c r="Y2492" t="s">
        <v>139</v>
      </c>
    </row>
    <row r="2493" spans="1:25" x14ac:dyDescent="0.25">
      <c r="A2493" s="1">
        <v>2024</v>
      </c>
      <c r="B2493" s="1" t="s">
        <v>24</v>
      </c>
      <c r="C2493" s="1" t="s">
        <v>6470</v>
      </c>
      <c r="D2493" s="1" t="s">
        <v>6529</v>
      </c>
      <c r="E2493" s="1">
        <v>2100126350</v>
      </c>
      <c r="F2493" s="1" t="s">
        <v>139</v>
      </c>
      <c r="G2493" t="s">
        <v>28</v>
      </c>
      <c r="H2493" s="1">
        <v>1000000001127</v>
      </c>
      <c r="I2493" s="1" t="s">
        <v>50</v>
      </c>
      <c r="J2493" s="1" t="s">
        <v>50</v>
      </c>
      <c r="K2493" s="6" t="s">
        <v>6530</v>
      </c>
      <c r="L2493" t="s">
        <v>13</v>
      </c>
      <c r="M2493" t="s">
        <v>28</v>
      </c>
      <c r="N2493" s="6" t="s">
        <v>6530</v>
      </c>
      <c r="O2493" t="s">
        <v>28</v>
      </c>
      <c r="P2493" t="s">
        <v>28</v>
      </c>
      <c r="Q2493" t="s">
        <v>28</v>
      </c>
      <c r="R2493" s="7" t="s">
        <v>6531</v>
      </c>
      <c r="S2493" s="8">
        <f>R2493/N2493 * -1</f>
      </c>
      <c r="T2493">
        <f>VLOOKUP(H2493,SKU_PORKMEAT!A2:D683,{3},FALSE)</f>
      </c>
      <c r="U2493" s="1">
        <f>VLOOKUP(UPPER(IF(IFERROR(VLOOKUP(E2493,SOTC_PORKMEAT!A2:B5441,{2},FALSE), TRUE)=TRUE, VLOOKUP(E2493,PICKUP_PORKMEAT!A2:B559,{2},FALSE),VLOOKUP(E2493,SOTC_PORKMEAT!A2:B5441,{2},FALSE))), CUSTOMERS_PORKMEAT!A2:C951,{3},FALSE)</f>
      </c>
      <c r="V2493" s="1">
        <f>VLOOKUP(UPPER(IF(IFERROR(VLOOKUP(E2493,SOTC_PORKMEAT!A2:B5441,{2},FALSE), TRUE)=TRUE, VLOOKUP(E2493,PICKUP_PORKMEAT!A2:B559,{2},FALSE),VLOOKUP(E2493,SOTC_PORKMEAT!A2:B5441,{2},FALSE))), CUSTOMERS_PORKMEAT!A2:D951,{4},FALSE)</f>
      </c>
      <c r="W2493" s="1">
        <f>VLOOKUP(H2493,SKU_PORKMEAT!A2:D683,{4},FALSE)</f>
      </c>
      <c r="X2493" s="1">
        <v>15</v>
      </c>
      <c r="Y2493" t="s">
        <v>139</v>
      </c>
    </row>
    <row r="2494" spans="1:25" x14ac:dyDescent="0.25">
      <c r="A2494" s="1">
        <v>2024</v>
      </c>
      <c r="B2494" s="1" t="s">
        <v>24</v>
      </c>
      <c r="C2494" s="1" t="s">
        <v>6470</v>
      </c>
      <c r="D2494" s="1" t="s">
        <v>6532</v>
      </c>
      <c r="E2494" s="1">
        <v>2100126351</v>
      </c>
      <c r="F2494" s="1" t="s">
        <v>139</v>
      </c>
      <c r="G2494" t="s">
        <v>28</v>
      </c>
      <c r="H2494" s="1">
        <v>1000000001127</v>
      </c>
      <c r="I2494" s="1" t="s">
        <v>50</v>
      </c>
      <c r="J2494" s="1" t="s">
        <v>50</v>
      </c>
      <c r="K2494" s="6" t="s">
        <v>6533</v>
      </c>
      <c r="L2494" t="s">
        <v>13</v>
      </c>
      <c r="M2494" t="s">
        <v>28</v>
      </c>
      <c r="N2494" s="6" t="s">
        <v>6533</v>
      </c>
      <c r="O2494" t="s">
        <v>28</v>
      </c>
      <c r="P2494" t="s">
        <v>28</v>
      </c>
      <c r="Q2494" t="s">
        <v>28</v>
      </c>
      <c r="R2494" s="7" t="s">
        <v>6534</v>
      </c>
      <c r="S2494" s="8">
        <f>R2494/N2494 * -1</f>
      </c>
      <c r="T2494">
        <f>VLOOKUP(H2494,SKU_PORKMEAT!A2:D683,{3},FALSE)</f>
      </c>
      <c r="U2494" s="1">
        <f>VLOOKUP(UPPER(IF(IFERROR(VLOOKUP(E2494,SOTC_PORKMEAT!A2:B5441,{2},FALSE), TRUE)=TRUE, VLOOKUP(E2494,PICKUP_PORKMEAT!A2:B559,{2},FALSE),VLOOKUP(E2494,SOTC_PORKMEAT!A2:B5441,{2},FALSE))), CUSTOMERS_PORKMEAT!A2:C951,{3},FALSE)</f>
      </c>
      <c r="V2494" s="1">
        <f>VLOOKUP(UPPER(IF(IFERROR(VLOOKUP(E2494,SOTC_PORKMEAT!A2:B5441,{2},FALSE), TRUE)=TRUE, VLOOKUP(E2494,PICKUP_PORKMEAT!A2:B559,{2},FALSE),VLOOKUP(E2494,SOTC_PORKMEAT!A2:B5441,{2},FALSE))), CUSTOMERS_PORKMEAT!A2:D951,{4},FALSE)</f>
      </c>
      <c r="W2494" s="1">
        <f>VLOOKUP(H2494,SKU_PORKMEAT!A2:D683,{4},FALSE)</f>
      </c>
      <c r="X2494" s="1">
        <v>15</v>
      </c>
      <c r="Y2494" t="s">
        <v>139</v>
      </c>
    </row>
    <row r="2495" spans="1:25" x14ac:dyDescent="0.25">
      <c r="A2495" s="1">
        <v>2024</v>
      </c>
      <c r="B2495" s="1" t="s">
        <v>24</v>
      </c>
      <c r="C2495" s="1" t="s">
        <v>6470</v>
      </c>
      <c r="D2495" s="1" t="s">
        <v>6535</v>
      </c>
      <c r="E2495" s="1">
        <v>2100126352</v>
      </c>
      <c r="F2495" s="1" t="s">
        <v>139</v>
      </c>
      <c r="G2495" t="s">
        <v>28</v>
      </c>
      <c r="H2495" s="1">
        <v>1000000001127</v>
      </c>
      <c r="I2495" s="1" t="s">
        <v>50</v>
      </c>
      <c r="J2495" s="1" t="s">
        <v>50</v>
      </c>
      <c r="K2495" s="6" t="s">
        <v>6536</v>
      </c>
      <c r="L2495" t="s">
        <v>13</v>
      </c>
      <c r="M2495" t="s">
        <v>28</v>
      </c>
      <c r="N2495" s="6" t="s">
        <v>6536</v>
      </c>
      <c r="O2495" t="s">
        <v>28</v>
      </c>
      <c r="P2495" t="s">
        <v>28</v>
      </c>
      <c r="Q2495" t="s">
        <v>28</v>
      </c>
      <c r="R2495" s="7" t="s">
        <v>6537</v>
      </c>
      <c r="S2495" s="8">
        <f>R2495/N2495 * -1</f>
      </c>
      <c r="T2495">
        <f>VLOOKUP(H2495,SKU_PORKMEAT!A2:D683,{3},FALSE)</f>
      </c>
      <c r="U2495" s="1">
        <f>VLOOKUP(UPPER(IF(IFERROR(VLOOKUP(E2495,SOTC_PORKMEAT!A2:B5441,{2},FALSE), TRUE)=TRUE, VLOOKUP(E2495,PICKUP_PORKMEAT!A2:B559,{2},FALSE),VLOOKUP(E2495,SOTC_PORKMEAT!A2:B5441,{2},FALSE))), CUSTOMERS_PORKMEAT!A2:C951,{3},FALSE)</f>
      </c>
      <c r="V2495" s="1">
        <f>VLOOKUP(UPPER(IF(IFERROR(VLOOKUP(E2495,SOTC_PORKMEAT!A2:B5441,{2},FALSE), TRUE)=TRUE, VLOOKUP(E2495,PICKUP_PORKMEAT!A2:B559,{2},FALSE),VLOOKUP(E2495,SOTC_PORKMEAT!A2:B5441,{2},FALSE))), CUSTOMERS_PORKMEAT!A2:D951,{4},FALSE)</f>
      </c>
      <c r="W2495" s="1">
        <f>VLOOKUP(H2495,SKU_PORKMEAT!A2:D683,{4},FALSE)</f>
      </c>
      <c r="X2495" s="1">
        <v>15</v>
      </c>
      <c r="Y2495" t="s">
        <v>139</v>
      </c>
    </row>
    <row r="2496" spans="1:25" x14ac:dyDescent="0.25">
      <c r="A2496" s="1">
        <v>2024</v>
      </c>
      <c r="B2496" s="1" t="s">
        <v>24</v>
      </c>
      <c r="C2496" s="1" t="s">
        <v>6470</v>
      </c>
      <c r="D2496" s="1" t="s">
        <v>6538</v>
      </c>
      <c r="E2496" s="1">
        <v>2100126353</v>
      </c>
      <c r="F2496" s="1" t="s">
        <v>139</v>
      </c>
      <c r="G2496" t="s">
        <v>28</v>
      </c>
      <c r="H2496" s="1">
        <v>1000000001127</v>
      </c>
      <c r="I2496" s="1" t="s">
        <v>50</v>
      </c>
      <c r="J2496" s="1" t="s">
        <v>50</v>
      </c>
      <c r="K2496" s="6" t="s">
        <v>6539</v>
      </c>
      <c r="L2496" t="s">
        <v>13</v>
      </c>
      <c r="M2496" t="s">
        <v>28</v>
      </c>
      <c r="N2496" s="6" t="s">
        <v>6539</v>
      </c>
      <c r="O2496" t="s">
        <v>28</v>
      </c>
      <c r="P2496" t="s">
        <v>28</v>
      </c>
      <c r="Q2496" t="s">
        <v>28</v>
      </c>
      <c r="R2496" s="7" t="s">
        <v>6540</v>
      </c>
      <c r="S2496" s="8">
        <f>R2496/N2496 * -1</f>
      </c>
      <c r="T2496">
        <f>VLOOKUP(H2496,SKU_PORKMEAT!A2:D683,{3},FALSE)</f>
      </c>
      <c r="U2496" s="1">
        <f>VLOOKUP(UPPER(IF(IFERROR(VLOOKUP(E2496,SOTC_PORKMEAT!A2:B5441,{2},FALSE), TRUE)=TRUE, VLOOKUP(E2496,PICKUP_PORKMEAT!A2:B559,{2},FALSE),VLOOKUP(E2496,SOTC_PORKMEAT!A2:B5441,{2},FALSE))), CUSTOMERS_PORKMEAT!A2:C951,{3},FALSE)</f>
      </c>
      <c r="V2496" s="1">
        <f>VLOOKUP(UPPER(IF(IFERROR(VLOOKUP(E2496,SOTC_PORKMEAT!A2:B5441,{2},FALSE), TRUE)=TRUE, VLOOKUP(E2496,PICKUP_PORKMEAT!A2:B559,{2},FALSE),VLOOKUP(E2496,SOTC_PORKMEAT!A2:B5441,{2},FALSE))), CUSTOMERS_PORKMEAT!A2:D951,{4},FALSE)</f>
      </c>
      <c r="W2496" s="1">
        <f>VLOOKUP(H2496,SKU_PORKMEAT!A2:D683,{4},FALSE)</f>
      </c>
      <c r="X2496" s="1">
        <v>15</v>
      </c>
      <c r="Y2496" t="s">
        <v>139</v>
      </c>
    </row>
    <row r="2497" spans="1:25" x14ac:dyDescent="0.25">
      <c r="A2497" s="1">
        <v>2024</v>
      </c>
      <c r="B2497" s="1" t="s">
        <v>24</v>
      </c>
      <c r="C2497" s="1" t="s">
        <v>6470</v>
      </c>
      <c r="D2497" s="1" t="s">
        <v>6541</v>
      </c>
      <c r="E2497" s="1">
        <v>2100126354</v>
      </c>
      <c r="F2497" s="1" t="s">
        <v>139</v>
      </c>
      <c r="G2497" t="s">
        <v>28</v>
      </c>
      <c r="H2497" s="1">
        <v>1000000001128</v>
      </c>
      <c r="I2497" s="1" t="s">
        <v>73</v>
      </c>
      <c r="J2497" s="1" t="s">
        <v>73</v>
      </c>
      <c r="K2497" s="6" t="s">
        <v>6542</v>
      </c>
      <c r="L2497" t="s">
        <v>13</v>
      </c>
      <c r="M2497" t="s">
        <v>28</v>
      </c>
      <c r="N2497" s="6" t="s">
        <v>6542</v>
      </c>
      <c r="O2497" t="s">
        <v>28</v>
      </c>
      <c r="P2497" t="s">
        <v>28</v>
      </c>
      <c r="Q2497" t="s">
        <v>28</v>
      </c>
      <c r="R2497" s="7" t="s">
        <v>6543</v>
      </c>
      <c r="S2497" s="8">
        <f>R2497/N2497 * -1</f>
      </c>
      <c r="T2497">
        <f>VLOOKUP(H2497,SKU_PORKMEAT!A2:D683,{3},FALSE)</f>
      </c>
      <c r="U2497" s="1">
        <f>VLOOKUP(UPPER(IF(IFERROR(VLOOKUP(E2497,SOTC_PORKMEAT!A2:B5441,{2},FALSE), TRUE)=TRUE, VLOOKUP(E2497,PICKUP_PORKMEAT!A2:B559,{2},FALSE),VLOOKUP(E2497,SOTC_PORKMEAT!A2:B5441,{2},FALSE))), CUSTOMERS_PORKMEAT!A2:C951,{3},FALSE)</f>
      </c>
      <c r="V2497" s="1">
        <f>VLOOKUP(UPPER(IF(IFERROR(VLOOKUP(E2497,SOTC_PORKMEAT!A2:B5441,{2},FALSE), TRUE)=TRUE, VLOOKUP(E2497,PICKUP_PORKMEAT!A2:B559,{2},FALSE),VLOOKUP(E2497,SOTC_PORKMEAT!A2:B5441,{2},FALSE))), CUSTOMERS_PORKMEAT!A2:D951,{4},FALSE)</f>
      </c>
      <c r="W2497" s="1">
        <f>VLOOKUP(H2497,SKU_PORKMEAT!A2:D683,{4},FALSE)</f>
      </c>
      <c r="X2497" s="1">
        <v>15</v>
      </c>
      <c r="Y2497" t="s">
        <v>139</v>
      </c>
    </row>
    <row r="2498" spans="1:25" x14ac:dyDescent="0.25">
      <c r="A2498" s="1">
        <v>2024</v>
      </c>
      <c r="B2498" s="1" t="s">
        <v>24</v>
      </c>
      <c r="C2498" s="1" t="s">
        <v>6470</v>
      </c>
      <c r="D2498" s="1" t="s">
        <v>6544</v>
      </c>
      <c r="E2498" s="1">
        <v>2100126412</v>
      </c>
      <c r="F2498" s="1" t="s">
        <v>200</v>
      </c>
      <c r="G2498" t="s">
        <v>28</v>
      </c>
      <c r="H2498" s="1">
        <v>1000000001127</v>
      </c>
      <c r="I2498" s="1" t="s">
        <v>50</v>
      </c>
      <c r="J2498" s="1" t="s">
        <v>50</v>
      </c>
      <c r="K2498" s="6" t="s">
        <v>2372</v>
      </c>
      <c r="L2498" t="s">
        <v>13</v>
      </c>
      <c r="M2498" t="s">
        <v>28</v>
      </c>
      <c r="N2498" s="6" t="s">
        <v>2372</v>
      </c>
      <c r="O2498" t="s">
        <v>28</v>
      </c>
      <c r="P2498" t="s">
        <v>28</v>
      </c>
      <c r="Q2498" t="s">
        <v>28</v>
      </c>
      <c r="R2498" s="7" t="s">
        <v>6545</v>
      </c>
      <c r="S2498" s="8">
        <f>R2498/N2498 * -1</f>
      </c>
      <c r="T2498">
        <f>VLOOKUP(H2498,SKU_PORKMEAT!A2:D683,{3},FALSE)</f>
      </c>
      <c r="U2498" s="1">
        <f>VLOOKUP(UPPER(IF(IFERROR(VLOOKUP(E2498,SOTC_PORKMEAT!A2:B5441,{2},FALSE), TRUE)=TRUE, VLOOKUP(E2498,PICKUP_PORKMEAT!A2:B559,{2},FALSE),VLOOKUP(E2498,SOTC_PORKMEAT!A2:B5441,{2},FALSE))), CUSTOMERS_PORKMEAT!A2:C951,{3},FALSE)</f>
      </c>
      <c r="V2498" s="1">
        <f>VLOOKUP(UPPER(IF(IFERROR(VLOOKUP(E2498,SOTC_PORKMEAT!A2:B5441,{2},FALSE), TRUE)=TRUE, VLOOKUP(E2498,PICKUP_PORKMEAT!A2:B559,{2},FALSE),VLOOKUP(E2498,SOTC_PORKMEAT!A2:B5441,{2},FALSE))), CUSTOMERS_PORKMEAT!A2:D951,{4},FALSE)</f>
      </c>
      <c r="W2498" s="1">
        <f>VLOOKUP(H2498,SKU_PORKMEAT!A2:D683,{4},FALSE)</f>
      </c>
      <c r="X2498" s="1">
        <v>15</v>
      </c>
      <c r="Y2498" t="s">
        <v>200</v>
      </c>
    </row>
    <row r="2499" spans="1:25" x14ac:dyDescent="0.25">
      <c r="A2499" s="1">
        <v>2024</v>
      </c>
      <c r="B2499" s="1" t="s">
        <v>24</v>
      </c>
      <c r="C2499" s="1" t="s">
        <v>6470</v>
      </c>
      <c r="D2499" s="1" t="s">
        <v>6546</v>
      </c>
      <c r="E2499" s="1">
        <v>2100126395</v>
      </c>
      <c r="F2499" s="1" t="s">
        <v>204</v>
      </c>
      <c r="G2499" t="s">
        <v>28</v>
      </c>
      <c r="H2499" s="1">
        <v>1000000001127</v>
      </c>
      <c r="I2499" s="1" t="s">
        <v>50</v>
      </c>
      <c r="J2499" s="1" t="s">
        <v>50</v>
      </c>
      <c r="K2499" s="6" t="s">
        <v>6547</v>
      </c>
      <c r="L2499" t="s">
        <v>13</v>
      </c>
      <c r="M2499" t="s">
        <v>28</v>
      </c>
      <c r="N2499" s="6" t="s">
        <v>6547</v>
      </c>
      <c r="O2499" t="s">
        <v>28</v>
      </c>
      <c r="P2499" t="s">
        <v>28</v>
      </c>
      <c r="Q2499" t="s">
        <v>28</v>
      </c>
      <c r="R2499" s="7" t="s">
        <v>6548</v>
      </c>
      <c r="S2499" s="8">
        <f>R2499/N2499 * -1</f>
      </c>
      <c r="T2499">
        <f>VLOOKUP(H2499,SKU_PORKMEAT!A2:D683,{3},FALSE)</f>
      </c>
      <c r="U2499" s="1">
        <f>VLOOKUP(UPPER(IF(IFERROR(VLOOKUP(E2499,SOTC_PORKMEAT!A2:B5441,{2},FALSE), TRUE)=TRUE, VLOOKUP(E2499,PICKUP_PORKMEAT!A2:B559,{2},FALSE),VLOOKUP(E2499,SOTC_PORKMEAT!A2:B5441,{2},FALSE))), CUSTOMERS_PORKMEAT!A2:C951,{3},FALSE)</f>
      </c>
      <c r="V2499" s="1">
        <f>VLOOKUP(UPPER(IF(IFERROR(VLOOKUP(E2499,SOTC_PORKMEAT!A2:B5441,{2},FALSE), TRUE)=TRUE, VLOOKUP(E2499,PICKUP_PORKMEAT!A2:B559,{2},FALSE),VLOOKUP(E2499,SOTC_PORKMEAT!A2:B5441,{2},FALSE))), CUSTOMERS_PORKMEAT!A2:D951,{4},FALSE)</f>
      </c>
      <c r="W2499" s="1">
        <f>VLOOKUP(H2499,SKU_PORKMEAT!A2:D683,{4},FALSE)</f>
      </c>
      <c r="X2499" s="1">
        <v>15</v>
      </c>
      <c r="Y2499" t="s">
        <v>204</v>
      </c>
    </row>
    <row r="2500" spans="1:25" x14ac:dyDescent="0.25">
      <c r="A2500" s="1">
        <v>2024</v>
      </c>
      <c r="B2500" s="1" t="s">
        <v>24</v>
      </c>
      <c r="C2500" s="1" t="s">
        <v>6470</v>
      </c>
      <c r="D2500" s="1" t="s">
        <v>6549</v>
      </c>
      <c r="E2500" s="1">
        <v>2100126396</v>
      </c>
      <c r="F2500" s="1" t="s">
        <v>204</v>
      </c>
      <c r="G2500" t="s">
        <v>28</v>
      </c>
      <c r="H2500" s="1">
        <v>1000000001127</v>
      </c>
      <c r="I2500" s="1" t="s">
        <v>50</v>
      </c>
      <c r="J2500" s="1" t="s">
        <v>50</v>
      </c>
      <c r="K2500" s="6" t="s">
        <v>3313</v>
      </c>
      <c r="L2500" t="s">
        <v>13</v>
      </c>
      <c r="M2500" t="s">
        <v>28</v>
      </c>
      <c r="N2500" s="6" t="s">
        <v>3313</v>
      </c>
      <c r="O2500" t="s">
        <v>28</v>
      </c>
      <c r="P2500" t="s">
        <v>28</v>
      </c>
      <c r="Q2500" t="s">
        <v>28</v>
      </c>
      <c r="R2500" s="7" t="s">
        <v>6550</v>
      </c>
      <c r="S2500" s="8">
        <f>R2500/N2500 * -1</f>
      </c>
      <c r="T2500">
        <f>VLOOKUP(H2500,SKU_PORKMEAT!A2:D683,{3},FALSE)</f>
      </c>
      <c r="U2500" s="1">
        <f>VLOOKUP(UPPER(IF(IFERROR(VLOOKUP(E2500,SOTC_PORKMEAT!A2:B5441,{2},FALSE), TRUE)=TRUE, VLOOKUP(E2500,PICKUP_PORKMEAT!A2:B559,{2},FALSE),VLOOKUP(E2500,SOTC_PORKMEAT!A2:B5441,{2},FALSE))), CUSTOMERS_PORKMEAT!A2:C951,{3},FALSE)</f>
      </c>
      <c r="V2500" s="1">
        <f>VLOOKUP(UPPER(IF(IFERROR(VLOOKUP(E2500,SOTC_PORKMEAT!A2:B5441,{2},FALSE), TRUE)=TRUE, VLOOKUP(E2500,PICKUP_PORKMEAT!A2:B559,{2},FALSE),VLOOKUP(E2500,SOTC_PORKMEAT!A2:B5441,{2},FALSE))), CUSTOMERS_PORKMEAT!A2:D951,{4},FALSE)</f>
      </c>
      <c r="W2500" s="1">
        <f>VLOOKUP(H2500,SKU_PORKMEAT!A2:D683,{4},FALSE)</f>
      </c>
      <c r="X2500" s="1">
        <v>15</v>
      </c>
      <c r="Y2500" t="s">
        <v>204</v>
      </c>
    </row>
    <row r="2501" spans="1:25" x14ac:dyDescent="0.25">
      <c r="A2501" s="1">
        <v>2024</v>
      </c>
      <c r="B2501" s="1" t="s">
        <v>24</v>
      </c>
      <c r="C2501" s="1" t="s">
        <v>6470</v>
      </c>
      <c r="D2501" s="1" t="s">
        <v>6551</v>
      </c>
      <c r="E2501" s="1">
        <v>2100126397</v>
      </c>
      <c r="F2501" s="1" t="s">
        <v>204</v>
      </c>
      <c r="G2501" t="s">
        <v>28</v>
      </c>
      <c r="H2501" s="1">
        <v>1000000001127</v>
      </c>
      <c r="I2501" s="1" t="s">
        <v>50</v>
      </c>
      <c r="J2501" s="1" t="s">
        <v>50</v>
      </c>
      <c r="K2501" s="6" t="s">
        <v>6552</v>
      </c>
      <c r="L2501" t="s">
        <v>13</v>
      </c>
      <c r="M2501" t="s">
        <v>28</v>
      </c>
      <c r="N2501" s="6" t="s">
        <v>6552</v>
      </c>
      <c r="O2501" t="s">
        <v>28</v>
      </c>
      <c r="P2501" t="s">
        <v>28</v>
      </c>
      <c r="Q2501" t="s">
        <v>28</v>
      </c>
      <c r="R2501" s="7" t="s">
        <v>6553</v>
      </c>
      <c r="S2501" s="8">
        <f>R2501/N2501 * -1</f>
      </c>
      <c r="T2501">
        <f>VLOOKUP(H2501,SKU_PORKMEAT!A2:D683,{3},FALSE)</f>
      </c>
      <c r="U2501" s="1">
        <f>VLOOKUP(UPPER(IF(IFERROR(VLOOKUP(E2501,SOTC_PORKMEAT!A2:B5441,{2},FALSE), TRUE)=TRUE, VLOOKUP(E2501,PICKUP_PORKMEAT!A2:B559,{2},FALSE),VLOOKUP(E2501,SOTC_PORKMEAT!A2:B5441,{2},FALSE))), CUSTOMERS_PORKMEAT!A2:C951,{3},FALSE)</f>
      </c>
      <c r="V2501" s="1">
        <f>VLOOKUP(UPPER(IF(IFERROR(VLOOKUP(E2501,SOTC_PORKMEAT!A2:B5441,{2},FALSE), TRUE)=TRUE, VLOOKUP(E2501,PICKUP_PORKMEAT!A2:B559,{2},FALSE),VLOOKUP(E2501,SOTC_PORKMEAT!A2:B5441,{2},FALSE))), CUSTOMERS_PORKMEAT!A2:D951,{4},FALSE)</f>
      </c>
      <c r="W2501" s="1">
        <f>VLOOKUP(H2501,SKU_PORKMEAT!A2:D683,{4},FALSE)</f>
      </c>
      <c r="X2501" s="1">
        <v>15</v>
      </c>
      <c r="Y2501" t="s">
        <v>204</v>
      </c>
    </row>
    <row r="2502" spans="1:25" x14ac:dyDescent="0.25">
      <c r="A2502" s="1">
        <v>2024</v>
      </c>
      <c r="B2502" s="1" t="s">
        <v>24</v>
      </c>
      <c r="C2502" s="1" t="s">
        <v>6470</v>
      </c>
      <c r="D2502" s="1" t="s">
        <v>6554</v>
      </c>
      <c r="E2502" s="1">
        <v>2100126404</v>
      </c>
      <c r="F2502" s="1" t="s">
        <v>215</v>
      </c>
      <c r="G2502" t="s">
        <v>28</v>
      </c>
      <c r="H2502" s="1">
        <v>1000000001127</v>
      </c>
      <c r="I2502" s="1" t="s">
        <v>50</v>
      </c>
      <c r="J2502" s="1" t="s">
        <v>50</v>
      </c>
      <c r="K2502" s="6" t="s">
        <v>6555</v>
      </c>
      <c r="L2502" t="s">
        <v>13</v>
      </c>
      <c r="M2502" t="s">
        <v>28</v>
      </c>
      <c r="N2502" s="6" t="s">
        <v>6555</v>
      </c>
      <c r="O2502" t="s">
        <v>28</v>
      </c>
      <c r="P2502" t="s">
        <v>28</v>
      </c>
      <c r="Q2502" t="s">
        <v>28</v>
      </c>
      <c r="R2502" s="7" t="s">
        <v>6556</v>
      </c>
      <c r="S2502" s="8">
        <f>R2502/N2502 * -1</f>
      </c>
      <c r="T2502">
        <f>VLOOKUP(H2502,SKU_PORKMEAT!A2:D683,{3},FALSE)</f>
      </c>
      <c r="U2502" s="1">
        <f>VLOOKUP(UPPER(IF(IFERROR(VLOOKUP(E2502,SOTC_PORKMEAT!A2:B5441,{2},FALSE), TRUE)=TRUE, VLOOKUP(E2502,PICKUP_PORKMEAT!A2:B559,{2},FALSE),VLOOKUP(E2502,SOTC_PORKMEAT!A2:B5441,{2},FALSE))), CUSTOMERS_PORKMEAT!A2:C951,{3},FALSE)</f>
      </c>
      <c r="V2502" s="1">
        <f>VLOOKUP(UPPER(IF(IFERROR(VLOOKUP(E2502,SOTC_PORKMEAT!A2:B5441,{2},FALSE), TRUE)=TRUE, VLOOKUP(E2502,PICKUP_PORKMEAT!A2:B559,{2},FALSE),VLOOKUP(E2502,SOTC_PORKMEAT!A2:B5441,{2},FALSE))), CUSTOMERS_PORKMEAT!A2:D951,{4},FALSE)</f>
      </c>
      <c r="W2502" s="1">
        <f>VLOOKUP(H2502,SKU_PORKMEAT!A2:D683,{4},FALSE)</f>
      </c>
      <c r="X2502" s="1">
        <v>15</v>
      </c>
      <c r="Y2502" t="s">
        <v>215</v>
      </c>
    </row>
    <row r="2503" spans="1:25" x14ac:dyDescent="0.25">
      <c r="A2503" s="1">
        <v>2024</v>
      </c>
      <c r="B2503" s="1" t="s">
        <v>24</v>
      </c>
      <c r="C2503" s="1" t="s">
        <v>6470</v>
      </c>
      <c r="D2503" s="1" t="s">
        <v>6557</v>
      </c>
      <c r="E2503" s="1">
        <v>2100126391</v>
      </c>
      <c r="F2503" s="1" t="s">
        <v>223</v>
      </c>
      <c r="G2503" t="s">
        <v>28</v>
      </c>
      <c r="H2503" s="1">
        <v>1000000001127</v>
      </c>
      <c r="I2503" s="1" t="s">
        <v>50</v>
      </c>
      <c r="J2503" s="1" t="s">
        <v>50</v>
      </c>
      <c r="K2503" s="6" t="s">
        <v>6558</v>
      </c>
      <c r="L2503" t="s">
        <v>13</v>
      </c>
      <c r="M2503" t="s">
        <v>28</v>
      </c>
      <c r="N2503" s="6" t="s">
        <v>6558</v>
      </c>
      <c r="O2503" t="s">
        <v>28</v>
      </c>
      <c r="P2503" t="s">
        <v>28</v>
      </c>
      <c r="Q2503" t="s">
        <v>28</v>
      </c>
      <c r="R2503" s="7" t="s">
        <v>6559</v>
      </c>
      <c r="S2503" s="8">
        <f>R2503/N2503 * -1</f>
      </c>
      <c r="T2503">
        <f>VLOOKUP(H2503,SKU_PORKMEAT!A2:D683,{3},FALSE)</f>
      </c>
      <c r="U2503" s="1">
        <f>VLOOKUP(UPPER(IF(IFERROR(VLOOKUP(E2503,SOTC_PORKMEAT!A2:B5441,{2},FALSE), TRUE)=TRUE, VLOOKUP(E2503,PICKUP_PORKMEAT!A2:B559,{2},FALSE),VLOOKUP(E2503,SOTC_PORKMEAT!A2:B5441,{2},FALSE))), CUSTOMERS_PORKMEAT!A2:C951,{3},FALSE)</f>
      </c>
      <c r="V2503" s="1">
        <f>VLOOKUP(UPPER(IF(IFERROR(VLOOKUP(E2503,SOTC_PORKMEAT!A2:B5441,{2},FALSE), TRUE)=TRUE, VLOOKUP(E2503,PICKUP_PORKMEAT!A2:B559,{2},FALSE),VLOOKUP(E2503,SOTC_PORKMEAT!A2:B5441,{2},FALSE))), CUSTOMERS_PORKMEAT!A2:D951,{4},FALSE)</f>
      </c>
      <c r="W2503" s="1">
        <f>VLOOKUP(H2503,SKU_PORKMEAT!A2:D683,{4},FALSE)</f>
      </c>
      <c r="X2503" s="1">
        <v>15</v>
      </c>
      <c r="Y2503" t="s">
        <v>223</v>
      </c>
    </row>
    <row r="2504" spans="1:25" x14ac:dyDescent="0.25">
      <c r="A2504" s="1">
        <v>2024</v>
      </c>
      <c r="B2504" s="1" t="s">
        <v>24</v>
      </c>
      <c r="C2504" s="1" t="s">
        <v>6470</v>
      </c>
      <c r="D2504" s="1" t="s">
        <v>6560</v>
      </c>
      <c r="E2504" s="1">
        <v>2100126403</v>
      </c>
      <c r="F2504" s="1" t="s">
        <v>227</v>
      </c>
      <c r="G2504" t="s">
        <v>28</v>
      </c>
      <c r="H2504" s="1">
        <v>1000000001127</v>
      </c>
      <c r="I2504" s="1" t="s">
        <v>50</v>
      </c>
      <c r="J2504" s="1" t="s">
        <v>50</v>
      </c>
      <c r="K2504" s="6" t="s">
        <v>3326</v>
      </c>
      <c r="L2504" t="s">
        <v>13</v>
      </c>
      <c r="M2504" t="s">
        <v>28</v>
      </c>
      <c r="N2504" s="6" t="s">
        <v>3326</v>
      </c>
      <c r="O2504" t="s">
        <v>28</v>
      </c>
      <c r="P2504" t="s">
        <v>28</v>
      </c>
      <c r="Q2504" t="s">
        <v>28</v>
      </c>
      <c r="R2504" s="7" t="s">
        <v>6561</v>
      </c>
      <c r="S2504" s="8">
        <f>R2504/N2504 * -1</f>
      </c>
      <c r="T2504">
        <f>VLOOKUP(H2504,SKU_PORKMEAT!A2:D683,{3},FALSE)</f>
      </c>
      <c r="U2504" s="1">
        <f>VLOOKUP(UPPER(IF(IFERROR(VLOOKUP(E2504,SOTC_PORKMEAT!A2:B5441,{2},FALSE), TRUE)=TRUE, VLOOKUP(E2504,PICKUP_PORKMEAT!A2:B559,{2},FALSE),VLOOKUP(E2504,SOTC_PORKMEAT!A2:B5441,{2},FALSE))), CUSTOMERS_PORKMEAT!A2:C951,{3},FALSE)</f>
      </c>
      <c r="V2504" s="1">
        <f>VLOOKUP(UPPER(IF(IFERROR(VLOOKUP(E2504,SOTC_PORKMEAT!A2:B5441,{2},FALSE), TRUE)=TRUE, VLOOKUP(E2504,PICKUP_PORKMEAT!A2:B559,{2},FALSE),VLOOKUP(E2504,SOTC_PORKMEAT!A2:B5441,{2},FALSE))), CUSTOMERS_PORKMEAT!A2:D951,{4},FALSE)</f>
      </c>
      <c r="W2504" s="1">
        <f>VLOOKUP(H2504,SKU_PORKMEAT!A2:D683,{4},FALSE)</f>
      </c>
      <c r="X2504" s="1">
        <v>15</v>
      </c>
      <c r="Y2504" t="s">
        <v>227</v>
      </c>
    </row>
    <row r="2505" spans="1:25" x14ac:dyDescent="0.25">
      <c r="A2505" s="1">
        <v>2024</v>
      </c>
      <c r="B2505" s="1" t="s">
        <v>24</v>
      </c>
      <c r="C2505" s="1" t="s">
        <v>6470</v>
      </c>
      <c r="D2505" s="1" t="s">
        <v>6562</v>
      </c>
      <c r="E2505" s="1">
        <v>2100126401</v>
      </c>
      <c r="F2505" s="1" t="s">
        <v>231</v>
      </c>
      <c r="G2505" t="s">
        <v>28</v>
      </c>
      <c r="H2505" s="1">
        <v>1000000001127</v>
      </c>
      <c r="I2505" s="1" t="s">
        <v>50</v>
      </c>
      <c r="J2505" s="1" t="s">
        <v>50</v>
      </c>
      <c r="K2505" s="6" t="s">
        <v>1378</v>
      </c>
      <c r="L2505" t="s">
        <v>13</v>
      </c>
      <c r="M2505" t="s">
        <v>28</v>
      </c>
      <c r="N2505" s="6" t="s">
        <v>1378</v>
      </c>
      <c r="O2505" t="s">
        <v>28</v>
      </c>
      <c r="P2505" t="s">
        <v>28</v>
      </c>
      <c r="Q2505" t="s">
        <v>28</v>
      </c>
      <c r="R2505" s="7" t="s">
        <v>6563</v>
      </c>
      <c r="S2505" s="8">
        <f>R2505/N2505 * -1</f>
      </c>
      <c r="T2505">
        <f>VLOOKUP(H2505,SKU_PORKMEAT!A2:D683,{3},FALSE)</f>
      </c>
      <c r="U2505" s="1">
        <f>VLOOKUP(UPPER(IF(IFERROR(VLOOKUP(E2505,SOTC_PORKMEAT!A2:B5441,{2},FALSE), TRUE)=TRUE, VLOOKUP(E2505,PICKUP_PORKMEAT!A2:B559,{2},FALSE),VLOOKUP(E2505,SOTC_PORKMEAT!A2:B5441,{2},FALSE))), CUSTOMERS_PORKMEAT!A2:C951,{3},FALSE)</f>
      </c>
      <c r="V2505" s="1">
        <f>VLOOKUP(UPPER(IF(IFERROR(VLOOKUP(E2505,SOTC_PORKMEAT!A2:B5441,{2},FALSE), TRUE)=TRUE, VLOOKUP(E2505,PICKUP_PORKMEAT!A2:B559,{2},FALSE),VLOOKUP(E2505,SOTC_PORKMEAT!A2:B5441,{2},FALSE))), CUSTOMERS_PORKMEAT!A2:D951,{4},FALSE)</f>
      </c>
      <c r="W2505" s="1">
        <f>VLOOKUP(H2505,SKU_PORKMEAT!A2:D683,{4},FALSE)</f>
      </c>
      <c r="X2505" s="1">
        <v>15</v>
      </c>
      <c r="Y2505" t="s">
        <v>231</v>
      </c>
    </row>
    <row r="2506" spans="1:25" x14ac:dyDescent="0.25">
      <c r="A2506" s="1">
        <v>2024</v>
      </c>
      <c r="B2506" s="1" t="s">
        <v>24</v>
      </c>
      <c r="C2506" s="1" t="s">
        <v>6470</v>
      </c>
      <c r="D2506" s="1" t="s">
        <v>6564</v>
      </c>
      <c r="E2506" s="1">
        <v>2100126411</v>
      </c>
      <c r="F2506" s="1" t="s">
        <v>239</v>
      </c>
      <c r="G2506" t="s">
        <v>28</v>
      </c>
      <c r="H2506" s="1">
        <v>1000000001127</v>
      </c>
      <c r="I2506" s="1" t="s">
        <v>50</v>
      </c>
      <c r="J2506" s="1" t="s">
        <v>50</v>
      </c>
      <c r="K2506" s="6" t="s">
        <v>6565</v>
      </c>
      <c r="L2506" t="s">
        <v>13</v>
      </c>
      <c r="M2506" t="s">
        <v>28</v>
      </c>
      <c r="N2506" s="6" t="s">
        <v>6565</v>
      </c>
      <c r="O2506" t="s">
        <v>28</v>
      </c>
      <c r="P2506" t="s">
        <v>28</v>
      </c>
      <c r="Q2506" t="s">
        <v>28</v>
      </c>
      <c r="R2506" s="7" t="s">
        <v>6566</v>
      </c>
      <c r="S2506" s="8">
        <f>R2506/N2506 * -1</f>
      </c>
      <c r="T2506">
        <f>VLOOKUP(H2506,SKU_PORKMEAT!A2:D683,{3},FALSE)</f>
      </c>
      <c r="U2506" s="1">
        <f>VLOOKUP(UPPER(IF(IFERROR(VLOOKUP(E2506,SOTC_PORKMEAT!A2:B5441,{2},FALSE), TRUE)=TRUE, VLOOKUP(E2506,PICKUP_PORKMEAT!A2:B559,{2},FALSE),VLOOKUP(E2506,SOTC_PORKMEAT!A2:B5441,{2},FALSE))), CUSTOMERS_PORKMEAT!A2:C951,{3},FALSE)</f>
      </c>
      <c r="V2506" s="1">
        <f>VLOOKUP(UPPER(IF(IFERROR(VLOOKUP(E2506,SOTC_PORKMEAT!A2:B5441,{2},FALSE), TRUE)=TRUE, VLOOKUP(E2506,PICKUP_PORKMEAT!A2:B559,{2},FALSE),VLOOKUP(E2506,SOTC_PORKMEAT!A2:B5441,{2},FALSE))), CUSTOMERS_PORKMEAT!A2:D951,{4},FALSE)</f>
      </c>
      <c r="W2506" s="1">
        <f>VLOOKUP(H2506,SKU_PORKMEAT!A2:D683,{4},FALSE)</f>
      </c>
      <c r="X2506" s="1">
        <v>15</v>
      </c>
      <c r="Y2506" t="s">
        <v>239</v>
      </c>
    </row>
    <row r="2507" spans="1:25" x14ac:dyDescent="0.25">
      <c r="A2507" s="1">
        <v>2024</v>
      </c>
      <c r="B2507" s="1" t="s">
        <v>24</v>
      </c>
      <c r="C2507" s="1" t="s">
        <v>6470</v>
      </c>
      <c r="D2507" s="1" t="s">
        <v>6567</v>
      </c>
      <c r="E2507" s="1">
        <v>2100126402</v>
      </c>
      <c r="F2507" s="1" t="s">
        <v>243</v>
      </c>
      <c r="G2507" t="s">
        <v>28</v>
      </c>
      <c r="H2507" s="1">
        <v>1000000001127</v>
      </c>
      <c r="I2507" s="1" t="s">
        <v>50</v>
      </c>
      <c r="J2507" s="1" t="s">
        <v>50</v>
      </c>
      <c r="K2507" s="6" t="s">
        <v>6568</v>
      </c>
      <c r="L2507" t="s">
        <v>13</v>
      </c>
      <c r="M2507" t="s">
        <v>28</v>
      </c>
      <c r="N2507" s="6" t="s">
        <v>6568</v>
      </c>
      <c r="O2507" t="s">
        <v>28</v>
      </c>
      <c r="P2507" t="s">
        <v>28</v>
      </c>
      <c r="Q2507" t="s">
        <v>28</v>
      </c>
      <c r="R2507" s="7" t="s">
        <v>6569</v>
      </c>
      <c r="S2507" s="8">
        <f>R2507/N2507 * -1</f>
      </c>
      <c r="T2507">
        <f>VLOOKUP(H2507,SKU_PORKMEAT!A2:D683,{3},FALSE)</f>
      </c>
      <c r="U2507" s="1">
        <f>VLOOKUP(UPPER(IF(IFERROR(VLOOKUP(E2507,SOTC_PORKMEAT!A2:B5441,{2},FALSE), TRUE)=TRUE, VLOOKUP(E2507,PICKUP_PORKMEAT!A2:B559,{2},FALSE),VLOOKUP(E2507,SOTC_PORKMEAT!A2:B5441,{2},FALSE))), CUSTOMERS_PORKMEAT!A2:C951,{3},FALSE)</f>
      </c>
      <c r="V2507" s="1">
        <f>VLOOKUP(UPPER(IF(IFERROR(VLOOKUP(E2507,SOTC_PORKMEAT!A2:B5441,{2},FALSE), TRUE)=TRUE, VLOOKUP(E2507,PICKUP_PORKMEAT!A2:B559,{2},FALSE),VLOOKUP(E2507,SOTC_PORKMEAT!A2:B5441,{2},FALSE))), CUSTOMERS_PORKMEAT!A2:D951,{4},FALSE)</f>
      </c>
      <c r="W2507" s="1">
        <f>VLOOKUP(H2507,SKU_PORKMEAT!A2:D683,{4},FALSE)</f>
      </c>
      <c r="X2507" s="1">
        <v>15</v>
      </c>
      <c r="Y2507" t="s">
        <v>243</v>
      </c>
    </row>
    <row r="2508" spans="1:25" x14ac:dyDescent="0.25">
      <c r="A2508" s="1">
        <v>2024</v>
      </c>
      <c r="B2508" s="1" t="s">
        <v>24</v>
      </c>
      <c r="C2508" s="1" t="s">
        <v>6470</v>
      </c>
      <c r="D2508" s="1" t="s">
        <v>6567</v>
      </c>
      <c r="E2508" s="1">
        <v>2100126402</v>
      </c>
      <c r="F2508" s="1" t="s">
        <v>243</v>
      </c>
      <c r="G2508" t="s">
        <v>28</v>
      </c>
      <c r="H2508" s="1">
        <v>1000000001357</v>
      </c>
      <c r="I2508" s="1" t="s">
        <v>246</v>
      </c>
      <c r="J2508" s="1" t="s">
        <v>246</v>
      </c>
      <c r="K2508" s="6" t="s">
        <v>6570</v>
      </c>
      <c r="L2508" t="s">
        <v>13</v>
      </c>
      <c r="M2508" t="s">
        <v>28</v>
      </c>
      <c r="N2508" s="6" t="s">
        <v>6570</v>
      </c>
      <c r="O2508" t="s">
        <v>28</v>
      </c>
      <c r="P2508" t="s">
        <v>28</v>
      </c>
      <c r="Q2508" t="s">
        <v>28</v>
      </c>
      <c r="R2508" s="7" t="s">
        <v>6571</v>
      </c>
      <c r="S2508" s="8">
        <f>R2508/N2508 * -1</f>
      </c>
      <c r="T2508">
        <f>VLOOKUP(H2508,SKU_PORKMEAT!A2:D683,{3},FALSE)</f>
      </c>
      <c r="U2508" s="1">
        <f>VLOOKUP(UPPER(IF(IFERROR(VLOOKUP(E2508,SOTC_PORKMEAT!A2:B5441,{2},FALSE), TRUE)=TRUE, VLOOKUP(E2508,PICKUP_PORKMEAT!A2:B559,{2},FALSE),VLOOKUP(E2508,SOTC_PORKMEAT!A2:B5441,{2},FALSE))), CUSTOMERS_PORKMEAT!A2:C951,{3},FALSE)</f>
      </c>
      <c r="V2508" s="1">
        <f>VLOOKUP(UPPER(IF(IFERROR(VLOOKUP(E2508,SOTC_PORKMEAT!A2:B5441,{2},FALSE), TRUE)=TRUE, VLOOKUP(E2508,PICKUP_PORKMEAT!A2:B559,{2},FALSE),VLOOKUP(E2508,SOTC_PORKMEAT!A2:B5441,{2},FALSE))), CUSTOMERS_PORKMEAT!A2:D951,{4},FALSE)</f>
      </c>
      <c r="W2508" s="1">
        <f>VLOOKUP(H2508,SKU_PORKMEAT!A2:D683,{4},FALSE)</f>
      </c>
      <c r="X2508" s="1">
        <v>15</v>
      </c>
      <c r="Y2508" t="s">
        <v>243</v>
      </c>
    </row>
    <row r="2509" spans="1:25" x14ac:dyDescent="0.25">
      <c r="A2509" s="1">
        <v>2024</v>
      </c>
      <c r="B2509" s="1" t="s">
        <v>24</v>
      </c>
      <c r="C2509" s="1" t="s">
        <v>6470</v>
      </c>
      <c r="D2509" s="1" t="s">
        <v>6572</v>
      </c>
      <c r="E2509" s="1">
        <v>2100126695</v>
      </c>
      <c r="F2509" s="1" t="s">
        <v>250</v>
      </c>
      <c r="G2509" t="s">
        <v>28</v>
      </c>
      <c r="H2509" s="1">
        <v>1000000001128</v>
      </c>
      <c r="I2509" s="1" t="s">
        <v>73</v>
      </c>
      <c r="J2509" s="1" t="s">
        <v>73</v>
      </c>
      <c r="K2509" s="6" t="s">
        <v>3157</v>
      </c>
      <c r="L2509" t="s">
        <v>13</v>
      </c>
      <c r="M2509" t="s">
        <v>28</v>
      </c>
      <c r="N2509" s="6" t="s">
        <v>3157</v>
      </c>
      <c r="O2509" t="s">
        <v>28</v>
      </c>
      <c r="P2509" t="s">
        <v>28</v>
      </c>
      <c r="Q2509" t="s">
        <v>28</v>
      </c>
      <c r="R2509" s="7" t="s">
        <v>6573</v>
      </c>
      <c r="S2509" s="8">
        <f>R2509/N2509 * -1</f>
      </c>
      <c r="T2509">
        <f>VLOOKUP(H2509,SKU_PORKMEAT!A2:D683,{3},FALSE)</f>
      </c>
      <c r="U2509" s="1">
        <f>VLOOKUP(UPPER(IF(IFERROR(VLOOKUP(E2509,SOTC_PORKMEAT!A2:B5441,{2},FALSE), TRUE)=TRUE, VLOOKUP(E2509,PICKUP_PORKMEAT!A2:B559,{2},FALSE),VLOOKUP(E2509,SOTC_PORKMEAT!A2:B5441,{2},FALSE))), CUSTOMERS_PORKMEAT!A2:C951,{3},FALSE)</f>
      </c>
      <c r="V2509" s="1">
        <f>VLOOKUP(UPPER(IF(IFERROR(VLOOKUP(E2509,SOTC_PORKMEAT!A2:B5441,{2},FALSE), TRUE)=TRUE, VLOOKUP(E2509,PICKUP_PORKMEAT!A2:B559,{2},FALSE),VLOOKUP(E2509,SOTC_PORKMEAT!A2:B5441,{2},FALSE))), CUSTOMERS_PORKMEAT!A2:D951,{4},FALSE)</f>
      </c>
      <c r="W2509" s="1">
        <f>VLOOKUP(H2509,SKU_PORKMEAT!A2:D683,{4},FALSE)</f>
      </c>
      <c r="X2509" s="1">
        <v>15</v>
      </c>
      <c r="Y2509" t="s">
        <v>250</v>
      </c>
    </row>
    <row r="2510" spans="1:25" x14ac:dyDescent="0.25">
      <c r="A2510" s="1">
        <v>2024</v>
      </c>
      <c r="B2510" s="1" t="s">
        <v>24</v>
      </c>
      <c r="C2510" s="1" t="s">
        <v>6470</v>
      </c>
      <c r="D2510" s="1" t="s">
        <v>6574</v>
      </c>
      <c r="E2510" s="1">
        <v>2100126408</v>
      </c>
      <c r="F2510" s="1" t="s">
        <v>4611</v>
      </c>
      <c r="G2510" t="s">
        <v>28</v>
      </c>
      <c r="H2510" s="1">
        <v>1000000001128</v>
      </c>
      <c r="I2510" s="1" t="s">
        <v>73</v>
      </c>
      <c r="J2510" s="1" t="s">
        <v>73</v>
      </c>
      <c r="K2510" s="6" t="s">
        <v>6575</v>
      </c>
      <c r="L2510" t="s">
        <v>13</v>
      </c>
      <c r="M2510" t="s">
        <v>28</v>
      </c>
      <c r="N2510" s="6" t="s">
        <v>6575</v>
      </c>
      <c r="O2510" t="s">
        <v>28</v>
      </c>
      <c r="P2510" t="s">
        <v>28</v>
      </c>
      <c r="Q2510" t="s">
        <v>28</v>
      </c>
      <c r="R2510" s="7" t="s">
        <v>6576</v>
      </c>
      <c r="S2510" s="8">
        <f>R2510/N2510 * -1</f>
      </c>
      <c r="T2510">
        <f>VLOOKUP(H2510,SKU_PORKMEAT!A2:D683,{3},FALSE)</f>
      </c>
      <c r="U2510" s="1">
        <f>VLOOKUP(UPPER(IF(IFERROR(VLOOKUP(E2510,SOTC_PORKMEAT!A2:B5441,{2},FALSE), TRUE)=TRUE, VLOOKUP(E2510,PICKUP_PORKMEAT!A2:B559,{2},FALSE),VLOOKUP(E2510,SOTC_PORKMEAT!A2:B5441,{2},FALSE))), CUSTOMERS_PORKMEAT!A2:C951,{3},FALSE)</f>
      </c>
      <c r="V2510" s="1">
        <f>VLOOKUP(UPPER(IF(IFERROR(VLOOKUP(E2510,SOTC_PORKMEAT!A2:B5441,{2},FALSE), TRUE)=TRUE, VLOOKUP(E2510,PICKUP_PORKMEAT!A2:B559,{2},FALSE),VLOOKUP(E2510,SOTC_PORKMEAT!A2:B5441,{2},FALSE))), CUSTOMERS_PORKMEAT!A2:D951,{4},FALSE)</f>
      </c>
      <c r="W2510" s="1">
        <f>VLOOKUP(H2510,SKU_PORKMEAT!A2:D683,{4},FALSE)</f>
      </c>
      <c r="X2510" s="1">
        <v>15</v>
      </c>
      <c r="Y2510" t="s">
        <v>4611</v>
      </c>
    </row>
    <row r="2511" spans="1:25" x14ac:dyDescent="0.25">
      <c r="A2511" s="1">
        <v>2024</v>
      </c>
      <c r="B2511" s="1" t="s">
        <v>24</v>
      </c>
      <c r="C2511" s="1" t="s">
        <v>6470</v>
      </c>
      <c r="D2511" s="1" t="s">
        <v>6577</v>
      </c>
      <c r="E2511" s="1">
        <v>2100126409</v>
      </c>
      <c r="F2511" s="1" t="s">
        <v>4611</v>
      </c>
      <c r="G2511" t="s">
        <v>28</v>
      </c>
      <c r="H2511" s="1">
        <v>1000000001128</v>
      </c>
      <c r="I2511" s="1" t="s">
        <v>73</v>
      </c>
      <c r="J2511" s="1" t="s">
        <v>73</v>
      </c>
      <c r="K2511" s="6" t="s">
        <v>2408</v>
      </c>
      <c r="L2511" t="s">
        <v>13</v>
      </c>
      <c r="M2511" t="s">
        <v>28</v>
      </c>
      <c r="N2511" s="6" t="s">
        <v>2408</v>
      </c>
      <c r="O2511" t="s">
        <v>28</v>
      </c>
      <c r="P2511" t="s">
        <v>28</v>
      </c>
      <c r="Q2511" t="s">
        <v>28</v>
      </c>
      <c r="R2511" s="7" t="s">
        <v>6578</v>
      </c>
      <c r="S2511" s="8">
        <f>R2511/N2511 * -1</f>
      </c>
      <c r="T2511">
        <f>VLOOKUP(H2511,SKU_PORKMEAT!A2:D683,{3},FALSE)</f>
      </c>
      <c r="U2511" s="1">
        <f>VLOOKUP(UPPER(IF(IFERROR(VLOOKUP(E2511,SOTC_PORKMEAT!A2:B5441,{2},FALSE), TRUE)=TRUE, VLOOKUP(E2511,PICKUP_PORKMEAT!A2:B559,{2},FALSE),VLOOKUP(E2511,SOTC_PORKMEAT!A2:B5441,{2},FALSE))), CUSTOMERS_PORKMEAT!A2:C951,{3},FALSE)</f>
      </c>
      <c r="V2511" s="1">
        <f>VLOOKUP(UPPER(IF(IFERROR(VLOOKUP(E2511,SOTC_PORKMEAT!A2:B5441,{2},FALSE), TRUE)=TRUE, VLOOKUP(E2511,PICKUP_PORKMEAT!A2:B559,{2},FALSE),VLOOKUP(E2511,SOTC_PORKMEAT!A2:B5441,{2},FALSE))), CUSTOMERS_PORKMEAT!A2:D951,{4},FALSE)</f>
      </c>
      <c r="W2511" s="1">
        <f>VLOOKUP(H2511,SKU_PORKMEAT!A2:D683,{4},FALSE)</f>
      </c>
      <c r="X2511" s="1">
        <v>15</v>
      </c>
      <c r="Y2511" t="s">
        <v>4611</v>
      </c>
    </row>
    <row r="2512" spans="1:25" x14ac:dyDescent="0.25">
      <c r="A2512" s="1">
        <v>2024</v>
      </c>
      <c r="B2512" s="1" t="s">
        <v>24</v>
      </c>
      <c r="C2512" s="1" t="s">
        <v>6470</v>
      </c>
      <c r="D2512" s="1" t="s">
        <v>6579</v>
      </c>
      <c r="E2512" s="1">
        <v>2100126394</v>
      </c>
      <c r="F2512" s="1" t="s">
        <v>2500</v>
      </c>
      <c r="G2512" t="s">
        <v>28</v>
      </c>
      <c r="H2512" s="1">
        <v>1000000001127</v>
      </c>
      <c r="I2512" s="1" t="s">
        <v>50</v>
      </c>
      <c r="J2512" s="1" t="s">
        <v>50</v>
      </c>
      <c r="K2512" s="6" t="s">
        <v>6580</v>
      </c>
      <c r="L2512" t="s">
        <v>13</v>
      </c>
      <c r="M2512" t="s">
        <v>28</v>
      </c>
      <c r="N2512" s="6" t="s">
        <v>6580</v>
      </c>
      <c r="O2512" t="s">
        <v>28</v>
      </c>
      <c r="P2512" t="s">
        <v>28</v>
      </c>
      <c r="Q2512" t="s">
        <v>28</v>
      </c>
      <c r="R2512" s="7" t="s">
        <v>6581</v>
      </c>
      <c r="S2512" s="8">
        <f>R2512/N2512 * -1</f>
      </c>
      <c r="T2512">
        <f>VLOOKUP(H2512,SKU_PORKMEAT!A2:D683,{3},FALSE)</f>
      </c>
      <c r="U2512" s="1">
        <f>VLOOKUP(UPPER(IF(IFERROR(VLOOKUP(E2512,SOTC_PORKMEAT!A2:B5441,{2},FALSE), TRUE)=TRUE, VLOOKUP(E2512,PICKUP_PORKMEAT!A2:B559,{2},FALSE),VLOOKUP(E2512,SOTC_PORKMEAT!A2:B5441,{2},FALSE))), CUSTOMERS_PORKMEAT!A2:C951,{3},FALSE)</f>
      </c>
      <c r="V2512" s="1">
        <f>VLOOKUP(UPPER(IF(IFERROR(VLOOKUP(E2512,SOTC_PORKMEAT!A2:B5441,{2},FALSE), TRUE)=TRUE, VLOOKUP(E2512,PICKUP_PORKMEAT!A2:B559,{2},FALSE),VLOOKUP(E2512,SOTC_PORKMEAT!A2:B5441,{2},FALSE))), CUSTOMERS_PORKMEAT!A2:D951,{4},FALSE)</f>
      </c>
      <c r="W2512" s="1">
        <f>VLOOKUP(H2512,SKU_PORKMEAT!A2:D683,{4},FALSE)</f>
      </c>
      <c r="X2512" s="1">
        <v>15</v>
      </c>
      <c r="Y2512" t="s">
        <v>2500</v>
      </c>
    </row>
    <row r="2513" spans="1:25" x14ac:dyDescent="0.25">
      <c r="A2513" s="1">
        <v>2024</v>
      </c>
      <c r="B2513" s="1" t="s">
        <v>24</v>
      </c>
      <c r="C2513" s="1" t="s">
        <v>6014</v>
      </c>
      <c r="D2513" s="1" t="s">
        <v>6582</v>
      </c>
      <c r="E2513" s="1">
        <v>2100125913</v>
      </c>
      <c r="F2513" s="1">
        <f>VLOOKUP(UPPER(IF(IFERROR(VLOOKUP(E2513,SOTC_PORKMEAT!A2:B5441,{2},FALSE), TRUE)=TRUE, VLOOKUP(E2513,PICKUP_PORKMEAT!A2:B559,{2},FALSE),VLOOKUP(E2513,SOTC_PORKMEAT!A2:B5441,{2},FALSE))), CUSTOMERS_PORKMEAT!A2:B951,{2},FALSE)</f>
      </c>
      <c r="G2513" t="s">
        <v>28</v>
      </c>
      <c r="H2513" s="1">
        <v>1000000000713</v>
      </c>
      <c r="I2513" s="1" t="s">
        <v>913</v>
      </c>
      <c r="J2513" s="1" t="s">
        <v>913</v>
      </c>
      <c r="K2513" s="6" t="s">
        <v>6583</v>
      </c>
      <c r="L2513" t="s">
        <v>13</v>
      </c>
      <c r="M2513" t="s">
        <v>28</v>
      </c>
      <c r="N2513" s="6" t="s">
        <v>6583</v>
      </c>
      <c r="O2513" t="s">
        <v>28</v>
      </c>
      <c r="P2513" t="s">
        <v>28</v>
      </c>
      <c r="Q2513" t="s">
        <v>28</v>
      </c>
      <c r="R2513" s="7" t="s">
        <v>6584</v>
      </c>
      <c r="S2513" s="8">
        <f>R2513/N2513 * -1</f>
      </c>
      <c r="T2513">
        <f>VLOOKUP(H2513,SKU_PORKMEAT!A2:D683,{3},FALSE)</f>
      </c>
      <c r="U2513" s="1">
        <f>VLOOKUP(UPPER(IF(IFERROR(VLOOKUP(E2513,SOTC_PORKMEAT!A2:B5441,{2},FALSE), TRUE)=TRUE, VLOOKUP(E2513,PICKUP_PORKMEAT!A2:B559,{2},FALSE),VLOOKUP(E2513,SOTC_PORKMEAT!A2:B5441,{2},FALSE))), CUSTOMERS_PORKMEAT!A2:C951,{3},FALSE)</f>
      </c>
      <c r="V2513" s="1">
        <f>VLOOKUP(UPPER(IF(IFERROR(VLOOKUP(E2513,SOTC_PORKMEAT!A2:B5441,{2},FALSE), TRUE)=TRUE, VLOOKUP(E2513,PICKUP_PORKMEAT!A2:B559,{2},FALSE),VLOOKUP(E2513,SOTC_PORKMEAT!A2:B5441,{2},FALSE))), CUSTOMERS_PORKMEAT!A2:D951,{4},FALSE)</f>
      </c>
      <c r="W2513" s="1">
        <f>VLOOKUP(H2513,SKU_PORKMEAT!A2:D683,{4},FALSE)</f>
      </c>
      <c r="X2513" s="1">
        <v>12</v>
      </c>
      <c r="Y2513" t="s">
        <v>256</v>
      </c>
    </row>
    <row r="2514" spans="1:25" x14ac:dyDescent="0.25">
      <c r="A2514" s="1">
        <v>2024</v>
      </c>
      <c r="B2514" s="1" t="s">
        <v>24</v>
      </c>
      <c r="C2514" s="1" t="s">
        <v>6014</v>
      </c>
      <c r="D2514" s="1" t="s">
        <v>6582</v>
      </c>
      <c r="E2514" s="1">
        <v>2100125913</v>
      </c>
      <c r="F2514" s="1">
        <f>VLOOKUP(UPPER(IF(IFERROR(VLOOKUP(E2514,SOTC_PORKMEAT!A2:B5441,{2},FALSE), TRUE)=TRUE, VLOOKUP(E2514,PICKUP_PORKMEAT!A2:B559,{2},FALSE),VLOOKUP(E2514,SOTC_PORKMEAT!A2:B5441,{2},FALSE))), CUSTOMERS_PORKMEAT!A2:B951,{2},FALSE)</f>
      </c>
      <c r="G2514" t="s">
        <v>28</v>
      </c>
      <c r="H2514" s="1">
        <v>1000000000811</v>
      </c>
      <c r="I2514" s="1" t="s">
        <v>916</v>
      </c>
      <c r="J2514" s="1" t="s">
        <v>916</v>
      </c>
      <c r="K2514" s="6" t="s">
        <v>6585</v>
      </c>
      <c r="L2514" t="s">
        <v>13</v>
      </c>
      <c r="M2514" t="s">
        <v>28</v>
      </c>
      <c r="N2514" s="6" t="s">
        <v>6585</v>
      </c>
      <c r="O2514" t="s">
        <v>28</v>
      </c>
      <c r="P2514" t="s">
        <v>28</v>
      </c>
      <c r="Q2514" t="s">
        <v>28</v>
      </c>
      <c r="R2514" s="7" t="s">
        <v>6586</v>
      </c>
      <c r="S2514" s="8">
        <f>R2514/N2514 * -1</f>
      </c>
      <c r="T2514">
        <f>VLOOKUP(H2514,SKU_PORKMEAT!A2:D683,{3},FALSE)</f>
      </c>
      <c r="U2514" s="1">
        <f>VLOOKUP(UPPER(IF(IFERROR(VLOOKUP(E2514,SOTC_PORKMEAT!A2:B5441,{2},FALSE), TRUE)=TRUE, VLOOKUP(E2514,PICKUP_PORKMEAT!A2:B559,{2},FALSE),VLOOKUP(E2514,SOTC_PORKMEAT!A2:B5441,{2},FALSE))), CUSTOMERS_PORKMEAT!A2:C951,{3},FALSE)</f>
      </c>
      <c r="V2514" s="1">
        <f>VLOOKUP(UPPER(IF(IFERROR(VLOOKUP(E2514,SOTC_PORKMEAT!A2:B5441,{2},FALSE), TRUE)=TRUE, VLOOKUP(E2514,PICKUP_PORKMEAT!A2:B559,{2},FALSE),VLOOKUP(E2514,SOTC_PORKMEAT!A2:B5441,{2},FALSE))), CUSTOMERS_PORKMEAT!A2:D951,{4},FALSE)</f>
      </c>
      <c r="W2514" s="1">
        <f>VLOOKUP(H2514,SKU_PORKMEAT!A2:D683,{4},FALSE)</f>
      </c>
      <c r="X2514" s="1">
        <v>12</v>
      </c>
      <c r="Y2514" t="s">
        <v>256</v>
      </c>
    </row>
    <row r="2515" spans="1:25" x14ac:dyDescent="0.25">
      <c r="A2515" s="1">
        <v>2024</v>
      </c>
      <c r="B2515" s="1" t="s">
        <v>24</v>
      </c>
      <c r="C2515" s="1" t="s">
        <v>6014</v>
      </c>
      <c r="D2515" s="1" t="s">
        <v>6582</v>
      </c>
      <c r="E2515" s="1">
        <v>2100125913</v>
      </c>
      <c r="F2515" s="1">
        <f>VLOOKUP(UPPER(IF(IFERROR(VLOOKUP(E2515,SOTC_PORKMEAT!A2:B5441,{2},FALSE), TRUE)=TRUE, VLOOKUP(E2515,PICKUP_PORKMEAT!A2:B559,{2},FALSE),VLOOKUP(E2515,SOTC_PORKMEAT!A2:B5441,{2},FALSE))), CUSTOMERS_PORKMEAT!A2:B951,{2},FALSE)</f>
      </c>
      <c r="G2515" t="s">
        <v>28</v>
      </c>
      <c r="H2515" s="1">
        <v>1000000000724</v>
      </c>
      <c r="I2515" s="1" t="s">
        <v>919</v>
      </c>
      <c r="J2515" s="1" t="s">
        <v>919</v>
      </c>
      <c r="K2515" s="6" t="s">
        <v>6587</v>
      </c>
      <c r="L2515" t="s">
        <v>13</v>
      </c>
      <c r="M2515" t="s">
        <v>28</v>
      </c>
      <c r="N2515" s="6" t="s">
        <v>6587</v>
      </c>
      <c r="O2515" t="s">
        <v>28</v>
      </c>
      <c r="P2515" t="s">
        <v>28</v>
      </c>
      <c r="Q2515" t="s">
        <v>28</v>
      </c>
      <c r="R2515" s="7" t="s">
        <v>6588</v>
      </c>
      <c r="S2515" s="8">
        <f>R2515/N2515 * -1</f>
      </c>
      <c r="T2515">
        <f>VLOOKUP(H2515,SKU_PORKMEAT!A2:D683,{3},FALSE)</f>
      </c>
      <c r="U2515" s="1">
        <f>VLOOKUP(UPPER(IF(IFERROR(VLOOKUP(E2515,SOTC_PORKMEAT!A2:B5441,{2},FALSE), TRUE)=TRUE, VLOOKUP(E2515,PICKUP_PORKMEAT!A2:B559,{2},FALSE),VLOOKUP(E2515,SOTC_PORKMEAT!A2:B5441,{2},FALSE))), CUSTOMERS_PORKMEAT!A2:C951,{3},FALSE)</f>
      </c>
      <c r="V2515" s="1">
        <f>VLOOKUP(UPPER(IF(IFERROR(VLOOKUP(E2515,SOTC_PORKMEAT!A2:B5441,{2},FALSE), TRUE)=TRUE, VLOOKUP(E2515,PICKUP_PORKMEAT!A2:B559,{2},FALSE),VLOOKUP(E2515,SOTC_PORKMEAT!A2:B5441,{2},FALSE))), CUSTOMERS_PORKMEAT!A2:D951,{4},FALSE)</f>
      </c>
      <c r="W2515" s="1">
        <f>VLOOKUP(H2515,SKU_PORKMEAT!A2:D683,{4},FALSE)</f>
      </c>
      <c r="X2515" s="1">
        <v>12</v>
      </c>
      <c r="Y2515" t="s">
        <v>256</v>
      </c>
    </row>
    <row r="2516" spans="1:25" x14ac:dyDescent="0.25">
      <c r="A2516" s="1">
        <v>2024</v>
      </c>
      <c r="B2516" s="1" t="s">
        <v>24</v>
      </c>
      <c r="C2516" s="1" t="s">
        <v>6224</v>
      </c>
      <c r="D2516" s="1" t="s">
        <v>6589</v>
      </c>
      <c r="E2516" s="1">
        <v>2100126365</v>
      </c>
      <c r="F2516" s="1">
        <f>VLOOKUP(UPPER(IF(IFERROR(VLOOKUP(E2516,SOTC_PORKMEAT!A2:B5441,{2},FALSE), TRUE)=TRUE, VLOOKUP(E2516,PICKUP_PORKMEAT!A2:B559,{2},FALSE),VLOOKUP(E2516,SOTC_PORKMEAT!A2:B5441,{2},FALSE))), CUSTOMERS_PORKMEAT!A2:B951,{2},FALSE)</f>
      </c>
      <c r="G2516" t="s">
        <v>28</v>
      </c>
      <c r="H2516" s="1">
        <v>1000000001141</v>
      </c>
      <c r="I2516" s="1" t="s">
        <v>272</v>
      </c>
      <c r="J2516" s="1" t="s">
        <v>272</v>
      </c>
      <c r="K2516" s="6" t="s">
        <v>6590</v>
      </c>
      <c r="L2516" t="s">
        <v>13</v>
      </c>
      <c r="M2516" t="s">
        <v>28</v>
      </c>
      <c r="N2516" s="6" t="s">
        <v>6590</v>
      </c>
      <c r="O2516" t="s">
        <v>28</v>
      </c>
      <c r="P2516" t="s">
        <v>28</v>
      </c>
      <c r="Q2516" t="s">
        <v>28</v>
      </c>
      <c r="R2516" s="7" t="s">
        <v>6591</v>
      </c>
      <c r="S2516" s="8">
        <f>R2516/N2516 * -1</f>
      </c>
      <c r="T2516">
        <f>VLOOKUP(H2516,SKU_PORKMEAT!A2:D683,{3},FALSE)</f>
      </c>
      <c r="U2516" s="1">
        <f>VLOOKUP(UPPER(IF(IFERROR(VLOOKUP(E2516,SOTC_PORKMEAT!A2:B5441,{2},FALSE), TRUE)=TRUE, VLOOKUP(E2516,PICKUP_PORKMEAT!A2:B559,{2},FALSE),VLOOKUP(E2516,SOTC_PORKMEAT!A2:B5441,{2},FALSE))), CUSTOMERS_PORKMEAT!A2:C951,{3},FALSE)</f>
      </c>
      <c r="V2516" s="1">
        <f>VLOOKUP(UPPER(IF(IFERROR(VLOOKUP(E2516,SOTC_PORKMEAT!A2:B5441,{2},FALSE), TRUE)=TRUE, VLOOKUP(E2516,PICKUP_PORKMEAT!A2:B559,{2},FALSE),VLOOKUP(E2516,SOTC_PORKMEAT!A2:B5441,{2},FALSE))), CUSTOMERS_PORKMEAT!A2:D951,{4},FALSE)</f>
      </c>
      <c r="W2516" s="1">
        <f>VLOOKUP(H2516,SKU_PORKMEAT!A2:D683,{4},FALSE)</f>
      </c>
      <c r="X2516" s="1">
        <v>17</v>
      </c>
      <c r="Y2516" t="s">
        <v>256</v>
      </c>
    </row>
    <row r="2517" spans="1:25" x14ac:dyDescent="0.25">
      <c r="A2517" s="1">
        <v>2024</v>
      </c>
      <c r="B2517" s="1" t="s">
        <v>24</v>
      </c>
      <c r="C2517" s="1" t="s">
        <v>6224</v>
      </c>
      <c r="D2517" s="1" t="s">
        <v>6589</v>
      </c>
      <c r="E2517" s="1">
        <v>2100126365</v>
      </c>
      <c r="F2517" s="1">
        <f>VLOOKUP(UPPER(IF(IFERROR(VLOOKUP(E2517,SOTC_PORKMEAT!A2:B5441,{2},FALSE), TRUE)=TRUE, VLOOKUP(E2517,PICKUP_PORKMEAT!A2:B559,{2},FALSE),VLOOKUP(E2517,SOTC_PORKMEAT!A2:B5441,{2},FALSE))), CUSTOMERS_PORKMEAT!A2:B951,{2},FALSE)</f>
      </c>
      <c r="G2517" t="s">
        <v>28</v>
      </c>
      <c r="H2517" s="1">
        <v>1000000000702</v>
      </c>
      <c r="I2517" s="1" t="s">
        <v>343</v>
      </c>
      <c r="J2517" s="1" t="s">
        <v>343</v>
      </c>
      <c r="K2517" s="6" t="s">
        <v>6592</v>
      </c>
      <c r="L2517" t="s">
        <v>13</v>
      </c>
      <c r="M2517" t="s">
        <v>28</v>
      </c>
      <c r="N2517" s="6" t="s">
        <v>6592</v>
      </c>
      <c r="O2517" t="s">
        <v>28</v>
      </c>
      <c r="P2517" t="s">
        <v>28</v>
      </c>
      <c r="Q2517" t="s">
        <v>28</v>
      </c>
      <c r="R2517" s="7" t="s">
        <v>6593</v>
      </c>
      <c r="S2517" s="8">
        <f>R2517/N2517 * -1</f>
      </c>
      <c r="T2517">
        <f>VLOOKUP(H2517,SKU_PORKMEAT!A2:D683,{3},FALSE)</f>
      </c>
      <c r="U2517" s="1">
        <f>VLOOKUP(UPPER(IF(IFERROR(VLOOKUP(E2517,SOTC_PORKMEAT!A2:B5441,{2},FALSE), TRUE)=TRUE, VLOOKUP(E2517,PICKUP_PORKMEAT!A2:B559,{2},FALSE),VLOOKUP(E2517,SOTC_PORKMEAT!A2:B5441,{2},FALSE))), CUSTOMERS_PORKMEAT!A2:C951,{3},FALSE)</f>
      </c>
      <c r="V2517" s="1">
        <f>VLOOKUP(UPPER(IF(IFERROR(VLOOKUP(E2517,SOTC_PORKMEAT!A2:B5441,{2},FALSE), TRUE)=TRUE, VLOOKUP(E2517,PICKUP_PORKMEAT!A2:B559,{2},FALSE),VLOOKUP(E2517,SOTC_PORKMEAT!A2:B5441,{2},FALSE))), CUSTOMERS_PORKMEAT!A2:D951,{4},FALSE)</f>
      </c>
      <c r="W2517" s="1">
        <f>VLOOKUP(H2517,SKU_PORKMEAT!A2:D683,{4},FALSE)</f>
      </c>
      <c r="X2517" s="1">
        <v>17</v>
      </c>
      <c r="Y2517" t="s">
        <v>256</v>
      </c>
    </row>
    <row r="2518" spans="1:25" x14ac:dyDescent="0.25">
      <c r="A2518" s="1">
        <v>2024</v>
      </c>
      <c r="B2518" s="1" t="s">
        <v>24</v>
      </c>
      <c r="C2518" s="1" t="s">
        <v>6224</v>
      </c>
      <c r="D2518" s="1" t="s">
        <v>6589</v>
      </c>
      <c r="E2518" s="1">
        <v>2100126365</v>
      </c>
      <c r="F2518" s="1">
        <f>VLOOKUP(UPPER(IF(IFERROR(VLOOKUP(E2518,SOTC_PORKMEAT!A2:B5441,{2},FALSE), TRUE)=TRUE, VLOOKUP(E2518,PICKUP_PORKMEAT!A2:B559,{2},FALSE),VLOOKUP(E2518,SOTC_PORKMEAT!A2:B5441,{2},FALSE))), CUSTOMERS_PORKMEAT!A2:B951,{2},FALSE)</f>
      </c>
      <c r="G2518" t="s">
        <v>28</v>
      </c>
      <c r="H2518" s="1">
        <v>1000000001357</v>
      </c>
      <c r="I2518" s="1" t="s">
        <v>246</v>
      </c>
      <c r="J2518" s="1" t="s">
        <v>246</v>
      </c>
      <c r="K2518" s="6" t="s">
        <v>6594</v>
      </c>
      <c r="L2518" t="s">
        <v>13</v>
      </c>
      <c r="M2518" t="s">
        <v>28</v>
      </c>
      <c r="N2518" s="6" t="s">
        <v>6594</v>
      </c>
      <c r="O2518" t="s">
        <v>28</v>
      </c>
      <c r="P2518" t="s">
        <v>28</v>
      </c>
      <c r="Q2518" t="s">
        <v>28</v>
      </c>
      <c r="R2518" s="7" t="s">
        <v>6595</v>
      </c>
      <c r="S2518" s="8">
        <f>R2518/N2518 * -1</f>
      </c>
      <c r="T2518">
        <f>VLOOKUP(H2518,SKU_PORKMEAT!A2:D683,{3},FALSE)</f>
      </c>
      <c r="U2518" s="1">
        <f>VLOOKUP(UPPER(IF(IFERROR(VLOOKUP(E2518,SOTC_PORKMEAT!A2:B5441,{2},FALSE), TRUE)=TRUE, VLOOKUP(E2518,PICKUP_PORKMEAT!A2:B559,{2},FALSE),VLOOKUP(E2518,SOTC_PORKMEAT!A2:B5441,{2},FALSE))), CUSTOMERS_PORKMEAT!A2:C951,{3},FALSE)</f>
      </c>
      <c r="V2518" s="1">
        <f>VLOOKUP(UPPER(IF(IFERROR(VLOOKUP(E2518,SOTC_PORKMEAT!A2:B5441,{2},FALSE), TRUE)=TRUE, VLOOKUP(E2518,PICKUP_PORKMEAT!A2:B559,{2},FALSE),VLOOKUP(E2518,SOTC_PORKMEAT!A2:B5441,{2},FALSE))), CUSTOMERS_PORKMEAT!A2:D951,{4},FALSE)</f>
      </c>
      <c r="W2518" s="1">
        <f>VLOOKUP(H2518,SKU_PORKMEAT!A2:D683,{4},FALSE)</f>
      </c>
      <c r="X2518" s="1">
        <v>17</v>
      </c>
      <c r="Y2518" t="s">
        <v>256</v>
      </c>
    </row>
    <row r="2519" spans="1:25" x14ac:dyDescent="0.25">
      <c r="A2519" s="1">
        <v>2024</v>
      </c>
      <c r="B2519" s="1" t="s">
        <v>24</v>
      </c>
      <c r="C2519" s="1" t="s">
        <v>6470</v>
      </c>
      <c r="D2519" s="1" t="s">
        <v>6596</v>
      </c>
      <c r="E2519" s="1">
        <v>2100126424</v>
      </c>
      <c r="F2519" s="1" t="s">
        <v>67</v>
      </c>
      <c r="G2519" t="s">
        <v>28</v>
      </c>
      <c r="H2519" s="1">
        <v>1000000001131</v>
      </c>
      <c r="I2519" s="1" t="s">
        <v>55</v>
      </c>
      <c r="J2519" s="1" t="s">
        <v>55</v>
      </c>
      <c r="K2519" s="6" t="s">
        <v>6597</v>
      </c>
      <c r="L2519" t="s">
        <v>13</v>
      </c>
      <c r="M2519" t="s">
        <v>28</v>
      </c>
      <c r="N2519" s="6" t="s">
        <v>6597</v>
      </c>
      <c r="O2519" t="s">
        <v>28</v>
      </c>
      <c r="P2519" t="s">
        <v>28</v>
      </c>
      <c r="Q2519" t="s">
        <v>28</v>
      </c>
      <c r="R2519" s="7" t="s">
        <v>6598</v>
      </c>
      <c r="S2519" s="8">
        <f>R2519/N2519 * -1</f>
      </c>
      <c r="T2519">
        <f>VLOOKUP(H2519,SKU_PORKMEAT!A2:D683,{3},FALSE)</f>
      </c>
      <c r="U2519" s="1">
        <f>VLOOKUP(UPPER(IF(IFERROR(VLOOKUP(E2519,SOTC_PORKMEAT!A2:B5441,{2},FALSE), TRUE)=TRUE, VLOOKUP(E2519,PICKUP_PORKMEAT!A2:B559,{2},FALSE),VLOOKUP(E2519,SOTC_PORKMEAT!A2:B5441,{2},FALSE))), CUSTOMERS_PORKMEAT!A2:C951,{3},FALSE)</f>
      </c>
      <c r="V2519" s="1">
        <f>VLOOKUP(UPPER(IF(IFERROR(VLOOKUP(E2519,SOTC_PORKMEAT!A2:B5441,{2},FALSE), TRUE)=TRUE, VLOOKUP(E2519,PICKUP_PORKMEAT!A2:B559,{2},FALSE),VLOOKUP(E2519,SOTC_PORKMEAT!A2:B5441,{2},FALSE))), CUSTOMERS_PORKMEAT!A2:D951,{4},FALSE)</f>
      </c>
      <c r="W2519" s="1">
        <f>VLOOKUP(H2519,SKU_PORKMEAT!A2:D683,{4},FALSE)</f>
      </c>
      <c r="X2519" s="1">
        <v>10</v>
      </c>
      <c r="Y2519" t="s">
        <v>67</v>
      </c>
    </row>
    <row r="2520" spans="1:25" x14ac:dyDescent="0.25">
      <c r="A2520" s="1">
        <v>2024</v>
      </c>
      <c r="B2520" s="1" t="s">
        <v>24</v>
      </c>
      <c r="C2520" s="1" t="s">
        <v>6470</v>
      </c>
      <c r="D2520" s="1" t="s">
        <v>6599</v>
      </c>
      <c r="E2520" s="1">
        <v>2100126430</v>
      </c>
      <c r="F2520" s="1" t="s">
        <v>67</v>
      </c>
      <c r="G2520" t="s">
        <v>28</v>
      </c>
      <c r="H2520" s="1">
        <v>1000000001131</v>
      </c>
      <c r="I2520" s="1" t="s">
        <v>55</v>
      </c>
      <c r="J2520" s="1" t="s">
        <v>55</v>
      </c>
      <c r="K2520" s="6" t="s">
        <v>6600</v>
      </c>
      <c r="L2520" t="s">
        <v>13</v>
      </c>
      <c r="M2520" t="s">
        <v>28</v>
      </c>
      <c r="N2520" s="6" t="s">
        <v>6600</v>
      </c>
      <c r="O2520" t="s">
        <v>28</v>
      </c>
      <c r="P2520" t="s">
        <v>28</v>
      </c>
      <c r="Q2520" t="s">
        <v>28</v>
      </c>
      <c r="R2520" s="7" t="s">
        <v>6601</v>
      </c>
      <c r="S2520" s="8">
        <f>R2520/N2520 * -1</f>
      </c>
      <c r="T2520">
        <f>VLOOKUP(H2520,SKU_PORKMEAT!A2:D683,{3},FALSE)</f>
      </c>
      <c r="U2520" s="1">
        <f>VLOOKUP(UPPER(IF(IFERROR(VLOOKUP(E2520,SOTC_PORKMEAT!A2:B5441,{2},FALSE), TRUE)=TRUE, VLOOKUP(E2520,PICKUP_PORKMEAT!A2:B559,{2},FALSE),VLOOKUP(E2520,SOTC_PORKMEAT!A2:B5441,{2},FALSE))), CUSTOMERS_PORKMEAT!A2:C951,{3},FALSE)</f>
      </c>
      <c r="V2520" s="1">
        <f>VLOOKUP(UPPER(IF(IFERROR(VLOOKUP(E2520,SOTC_PORKMEAT!A2:B5441,{2},FALSE), TRUE)=TRUE, VLOOKUP(E2520,PICKUP_PORKMEAT!A2:B559,{2},FALSE),VLOOKUP(E2520,SOTC_PORKMEAT!A2:B5441,{2},FALSE))), CUSTOMERS_PORKMEAT!A2:D951,{4},FALSE)</f>
      </c>
      <c r="W2520" s="1">
        <f>VLOOKUP(H2520,SKU_PORKMEAT!A2:D683,{4},FALSE)</f>
      </c>
      <c r="X2520" s="1">
        <v>10</v>
      </c>
      <c r="Y2520" t="s">
        <v>67</v>
      </c>
    </row>
    <row r="2521" spans="1:25" x14ac:dyDescent="0.25">
      <c r="A2521" s="1">
        <v>2024</v>
      </c>
      <c r="B2521" s="1" t="s">
        <v>24</v>
      </c>
      <c r="C2521" s="1" t="s">
        <v>6470</v>
      </c>
      <c r="D2521" s="1" t="s">
        <v>6602</v>
      </c>
      <c r="E2521" s="1">
        <v>2100126422</v>
      </c>
      <c r="F2521" s="1" t="s">
        <v>77</v>
      </c>
      <c r="G2521" t="s">
        <v>28</v>
      </c>
      <c r="H2521" s="1">
        <v>1000000001325</v>
      </c>
      <c r="I2521" s="1" t="s">
        <v>585</v>
      </c>
      <c r="J2521" s="1" t="s">
        <v>585</v>
      </c>
      <c r="K2521" s="6" t="s">
        <v>6603</v>
      </c>
      <c r="L2521" t="s">
        <v>13</v>
      </c>
      <c r="M2521" t="s">
        <v>28</v>
      </c>
      <c r="N2521" s="6" t="s">
        <v>6603</v>
      </c>
      <c r="O2521" t="s">
        <v>28</v>
      </c>
      <c r="P2521" t="s">
        <v>28</v>
      </c>
      <c r="Q2521" t="s">
        <v>28</v>
      </c>
      <c r="R2521" s="7" t="s">
        <v>6604</v>
      </c>
      <c r="S2521" s="8">
        <f>R2521/N2521 * -1</f>
      </c>
      <c r="T2521">
        <f>VLOOKUP(H2521,SKU_PORKMEAT!A2:D683,{3},FALSE)</f>
      </c>
      <c r="U2521" s="1">
        <f>VLOOKUP(UPPER(IF(IFERROR(VLOOKUP(E2521,SOTC_PORKMEAT!A2:B5441,{2},FALSE), TRUE)=TRUE, VLOOKUP(E2521,PICKUP_PORKMEAT!A2:B559,{2},FALSE),VLOOKUP(E2521,SOTC_PORKMEAT!A2:B5441,{2},FALSE))), CUSTOMERS_PORKMEAT!A2:C951,{3},FALSE)</f>
      </c>
      <c r="V2521" s="1">
        <f>VLOOKUP(UPPER(IF(IFERROR(VLOOKUP(E2521,SOTC_PORKMEAT!A2:B5441,{2},FALSE), TRUE)=TRUE, VLOOKUP(E2521,PICKUP_PORKMEAT!A2:B559,{2},FALSE),VLOOKUP(E2521,SOTC_PORKMEAT!A2:B5441,{2},FALSE))), CUSTOMERS_PORKMEAT!A2:D951,{4},FALSE)</f>
      </c>
      <c r="W2521" s="1">
        <f>VLOOKUP(H2521,SKU_PORKMEAT!A2:D683,{4},FALSE)</f>
      </c>
      <c r="X2521" s="1">
        <v>13</v>
      </c>
      <c r="Y2521" t="s">
        <v>77</v>
      </c>
    </row>
    <row r="2522" spans="1:25" x14ac:dyDescent="0.25">
      <c r="A2522" s="1">
        <v>2024</v>
      </c>
      <c r="B2522" s="1" t="s">
        <v>24</v>
      </c>
      <c r="C2522" s="1" t="s">
        <v>6470</v>
      </c>
      <c r="D2522" s="1" t="s">
        <v>6602</v>
      </c>
      <c r="E2522" s="1">
        <v>2100126422</v>
      </c>
      <c r="F2522" s="1" t="s">
        <v>77</v>
      </c>
      <c r="G2522" t="s">
        <v>28</v>
      </c>
      <c r="H2522" s="1">
        <v>1000000001331</v>
      </c>
      <c r="I2522" s="1" t="s">
        <v>299</v>
      </c>
      <c r="J2522" s="1" t="s">
        <v>299</v>
      </c>
      <c r="K2522" s="6" t="s">
        <v>6605</v>
      </c>
      <c r="L2522" t="s">
        <v>13</v>
      </c>
      <c r="M2522" t="s">
        <v>28</v>
      </c>
      <c r="N2522" s="6" t="s">
        <v>6605</v>
      </c>
      <c r="O2522" t="s">
        <v>28</v>
      </c>
      <c r="P2522" t="s">
        <v>28</v>
      </c>
      <c r="Q2522" t="s">
        <v>28</v>
      </c>
      <c r="R2522" s="7" t="s">
        <v>6606</v>
      </c>
      <c r="S2522" s="8">
        <f>R2522/N2522 * -1</f>
      </c>
      <c r="T2522">
        <f>VLOOKUP(H2522,SKU_PORKMEAT!A2:D683,{3},FALSE)</f>
      </c>
      <c r="U2522" s="1">
        <f>VLOOKUP(UPPER(IF(IFERROR(VLOOKUP(E2522,SOTC_PORKMEAT!A2:B5441,{2},FALSE), TRUE)=TRUE, VLOOKUP(E2522,PICKUP_PORKMEAT!A2:B559,{2},FALSE),VLOOKUP(E2522,SOTC_PORKMEAT!A2:B5441,{2},FALSE))), CUSTOMERS_PORKMEAT!A2:C951,{3},FALSE)</f>
      </c>
      <c r="V2522" s="1">
        <f>VLOOKUP(UPPER(IF(IFERROR(VLOOKUP(E2522,SOTC_PORKMEAT!A2:B5441,{2},FALSE), TRUE)=TRUE, VLOOKUP(E2522,PICKUP_PORKMEAT!A2:B559,{2},FALSE),VLOOKUP(E2522,SOTC_PORKMEAT!A2:B5441,{2},FALSE))), CUSTOMERS_PORKMEAT!A2:D951,{4},FALSE)</f>
      </c>
      <c r="W2522" s="1">
        <f>VLOOKUP(H2522,SKU_PORKMEAT!A2:D683,{4},FALSE)</f>
      </c>
      <c r="X2522" s="1">
        <v>13</v>
      </c>
      <c r="Y2522" t="s">
        <v>77</v>
      </c>
    </row>
    <row r="2523" spans="1:25" x14ac:dyDescent="0.25">
      <c r="A2523" s="1">
        <v>2024</v>
      </c>
      <c r="B2523" s="1" t="s">
        <v>24</v>
      </c>
      <c r="C2523" s="1" t="s">
        <v>6470</v>
      </c>
      <c r="D2523" s="1" t="s">
        <v>6607</v>
      </c>
      <c r="E2523" s="1">
        <v>2100126427</v>
      </c>
      <c r="F2523" s="1" t="s">
        <v>523</v>
      </c>
      <c r="G2523" t="s">
        <v>28</v>
      </c>
      <c r="H2523" s="1">
        <v>1000000001131</v>
      </c>
      <c r="I2523" s="1" t="s">
        <v>55</v>
      </c>
      <c r="J2523" s="1" t="s">
        <v>55</v>
      </c>
      <c r="K2523" s="6" t="s">
        <v>6608</v>
      </c>
      <c r="L2523" t="s">
        <v>13</v>
      </c>
      <c r="M2523" t="s">
        <v>28</v>
      </c>
      <c r="N2523" s="6" t="s">
        <v>6608</v>
      </c>
      <c r="O2523" t="s">
        <v>28</v>
      </c>
      <c r="P2523" t="s">
        <v>28</v>
      </c>
      <c r="Q2523" t="s">
        <v>28</v>
      </c>
      <c r="R2523" s="7" t="s">
        <v>6609</v>
      </c>
      <c r="S2523" s="8">
        <f>R2523/N2523 * -1</f>
      </c>
      <c r="T2523">
        <f>VLOOKUP(H2523,SKU_PORKMEAT!A2:D683,{3},FALSE)</f>
      </c>
      <c r="U2523" s="1">
        <f>VLOOKUP(UPPER(IF(IFERROR(VLOOKUP(E2523,SOTC_PORKMEAT!A2:B5441,{2},FALSE), TRUE)=TRUE, VLOOKUP(E2523,PICKUP_PORKMEAT!A2:B559,{2},FALSE),VLOOKUP(E2523,SOTC_PORKMEAT!A2:B5441,{2},FALSE))), CUSTOMERS_PORKMEAT!A2:C951,{3},FALSE)</f>
      </c>
      <c r="V2523" s="1">
        <f>VLOOKUP(UPPER(IF(IFERROR(VLOOKUP(E2523,SOTC_PORKMEAT!A2:B5441,{2},FALSE), TRUE)=TRUE, VLOOKUP(E2523,PICKUP_PORKMEAT!A2:B559,{2},FALSE),VLOOKUP(E2523,SOTC_PORKMEAT!A2:B5441,{2},FALSE))), CUSTOMERS_PORKMEAT!A2:D951,{4},FALSE)</f>
      </c>
      <c r="W2523" s="1">
        <f>VLOOKUP(H2523,SKU_PORKMEAT!A2:D683,{4},FALSE)</f>
      </c>
      <c r="X2523" s="1">
        <v>10</v>
      </c>
      <c r="Y2523" t="s">
        <v>523</v>
      </c>
    </row>
    <row r="2524" spans="1:25" x14ac:dyDescent="0.25">
      <c r="A2524" s="1">
        <v>2024</v>
      </c>
      <c r="B2524" s="1" t="s">
        <v>24</v>
      </c>
      <c r="C2524" s="1" t="s">
        <v>6470</v>
      </c>
      <c r="D2524" s="1" t="s">
        <v>6610</v>
      </c>
      <c r="E2524" s="1">
        <v>2100126428</v>
      </c>
      <c r="F2524" s="1" t="s">
        <v>523</v>
      </c>
      <c r="G2524" t="s">
        <v>28</v>
      </c>
      <c r="H2524" s="1">
        <v>1000000001131</v>
      </c>
      <c r="I2524" s="1" t="s">
        <v>55</v>
      </c>
      <c r="J2524" s="1" t="s">
        <v>55</v>
      </c>
      <c r="K2524" s="6" t="s">
        <v>6611</v>
      </c>
      <c r="L2524" t="s">
        <v>13</v>
      </c>
      <c r="M2524" t="s">
        <v>28</v>
      </c>
      <c r="N2524" s="6" t="s">
        <v>6611</v>
      </c>
      <c r="O2524" t="s">
        <v>28</v>
      </c>
      <c r="P2524" t="s">
        <v>28</v>
      </c>
      <c r="Q2524" t="s">
        <v>28</v>
      </c>
      <c r="R2524" s="7" t="s">
        <v>6612</v>
      </c>
      <c r="S2524" s="8">
        <f>R2524/N2524 * -1</f>
      </c>
      <c r="T2524">
        <f>VLOOKUP(H2524,SKU_PORKMEAT!A2:D683,{3},FALSE)</f>
      </c>
      <c r="U2524" s="1">
        <f>VLOOKUP(UPPER(IF(IFERROR(VLOOKUP(E2524,SOTC_PORKMEAT!A2:B5441,{2},FALSE), TRUE)=TRUE, VLOOKUP(E2524,PICKUP_PORKMEAT!A2:B559,{2},FALSE),VLOOKUP(E2524,SOTC_PORKMEAT!A2:B5441,{2},FALSE))), CUSTOMERS_PORKMEAT!A2:C951,{3},FALSE)</f>
      </c>
      <c r="V2524" s="1">
        <f>VLOOKUP(UPPER(IF(IFERROR(VLOOKUP(E2524,SOTC_PORKMEAT!A2:B5441,{2},FALSE), TRUE)=TRUE, VLOOKUP(E2524,PICKUP_PORKMEAT!A2:B559,{2},FALSE),VLOOKUP(E2524,SOTC_PORKMEAT!A2:B5441,{2},FALSE))), CUSTOMERS_PORKMEAT!A2:D951,{4},FALSE)</f>
      </c>
      <c r="W2524" s="1">
        <f>VLOOKUP(H2524,SKU_PORKMEAT!A2:D683,{4},FALSE)</f>
      </c>
      <c r="X2524" s="1">
        <v>10</v>
      </c>
      <c r="Y2524" t="s">
        <v>523</v>
      </c>
    </row>
    <row r="2525" spans="1:25" x14ac:dyDescent="0.25">
      <c r="A2525" s="1">
        <v>2024</v>
      </c>
      <c r="B2525" s="1" t="s">
        <v>24</v>
      </c>
      <c r="C2525" s="1" t="s">
        <v>6470</v>
      </c>
      <c r="D2525" s="1" t="s">
        <v>6613</v>
      </c>
      <c r="E2525" s="1">
        <v>2100126426</v>
      </c>
      <c r="F2525" s="1" t="s">
        <v>291</v>
      </c>
      <c r="G2525" t="s">
        <v>28</v>
      </c>
      <c r="H2525" s="1">
        <v>1000000001131</v>
      </c>
      <c r="I2525" s="1" t="s">
        <v>55</v>
      </c>
      <c r="J2525" s="1" t="s">
        <v>55</v>
      </c>
      <c r="K2525" s="6" t="s">
        <v>6614</v>
      </c>
      <c r="L2525" t="s">
        <v>13</v>
      </c>
      <c r="M2525" t="s">
        <v>28</v>
      </c>
      <c r="N2525" s="6" t="s">
        <v>6614</v>
      </c>
      <c r="O2525" t="s">
        <v>28</v>
      </c>
      <c r="P2525" t="s">
        <v>28</v>
      </c>
      <c r="Q2525" t="s">
        <v>28</v>
      </c>
      <c r="R2525" s="7" t="s">
        <v>6615</v>
      </c>
      <c r="S2525" s="8">
        <f>R2525/N2525 * -1</f>
      </c>
      <c r="T2525">
        <f>VLOOKUP(H2525,SKU_PORKMEAT!A2:D683,{3},FALSE)</f>
      </c>
      <c r="U2525" s="1">
        <f>VLOOKUP(UPPER(IF(IFERROR(VLOOKUP(E2525,SOTC_PORKMEAT!A2:B5441,{2},FALSE), TRUE)=TRUE, VLOOKUP(E2525,PICKUP_PORKMEAT!A2:B559,{2},FALSE),VLOOKUP(E2525,SOTC_PORKMEAT!A2:B5441,{2},FALSE))), CUSTOMERS_PORKMEAT!A2:C951,{3},FALSE)</f>
      </c>
      <c r="V2525" s="1">
        <f>VLOOKUP(UPPER(IF(IFERROR(VLOOKUP(E2525,SOTC_PORKMEAT!A2:B5441,{2},FALSE), TRUE)=TRUE, VLOOKUP(E2525,PICKUP_PORKMEAT!A2:B559,{2},FALSE),VLOOKUP(E2525,SOTC_PORKMEAT!A2:B5441,{2},FALSE))), CUSTOMERS_PORKMEAT!A2:D951,{4},FALSE)</f>
      </c>
      <c r="W2525" s="1">
        <f>VLOOKUP(H2525,SKU_PORKMEAT!A2:D683,{4},FALSE)</f>
      </c>
      <c r="X2525" s="1">
        <v>10</v>
      </c>
      <c r="Y2525" t="s">
        <v>291</v>
      </c>
    </row>
    <row r="2526" spans="1:25" x14ac:dyDescent="0.25">
      <c r="A2526" s="1">
        <v>2024</v>
      </c>
      <c r="B2526" s="1" t="s">
        <v>24</v>
      </c>
      <c r="C2526" s="1" t="s">
        <v>6470</v>
      </c>
      <c r="D2526" s="1" t="s">
        <v>6616</v>
      </c>
      <c r="E2526" s="1">
        <v>2100126425</v>
      </c>
      <c r="F2526" s="1" t="s">
        <v>287</v>
      </c>
      <c r="G2526" t="s">
        <v>28</v>
      </c>
      <c r="H2526" s="1">
        <v>1000000001131</v>
      </c>
      <c r="I2526" s="1" t="s">
        <v>55</v>
      </c>
      <c r="J2526" s="1" t="s">
        <v>55</v>
      </c>
      <c r="K2526" s="6" t="s">
        <v>4369</v>
      </c>
      <c r="L2526" t="s">
        <v>13</v>
      </c>
      <c r="M2526" t="s">
        <v>28</v>
      </c>
      <c r="N2526" s="6" t="s">
        <v>4369</v>
      </c>
      <c r="O2526" t="s">
        <v>28</v>
      </c>
      <c r="P2526" t="s">
        <v>28</v>
      </c>
      <c r="Q2526" t="s">
        <v>28</v>
      </c>
      <c r="R2526" s="7" t="s">
        <v>6617</v>
      </c>
      <c r="S2526" s="8">
        <f>R2526/N2526 * -1</f>
      </c>
      <c r="T2526">
        <f>VLOOKUP(H2526,SKU_PORKMEAT!A2:D683,{3},FALSE)</f>
      </c>
      <c r="U2526" s="1">
        <f>VLOOKUP(UPPER(IF(IFERROR(VLOOKUP(E2526,SOTC_PORKMEAT!A2:B5441,{2},FALSE), TRUE)=TRUE, VLOOKUP(E2526,PICKUP_PORKMEAT!A2:B559,{2},FALSE),VLOOKUP(E2526,SOTC_PORKMEAT!A2:B5441,{2},FALSE))), CUSTOMERS_PORKMEAT!A2:C951,{3},FALSE)</f>
      </c>
      <c r="V2526" s="1">
        <f>VLOOKUP(UPPER(IF(IFERROR(VLOOKUP(E2526,SOTC_PORKMEAT!A2:B5441,{2},FALSE), TRUE)=TRUE, VLOOKUP(E2526,PICKUP_PORKMEAT!A2:B559,{2},FALSE),VLOOKUP(E2526,SOTC_PORKMEAT!A2:B5441,{2},FALSE))), CUSTOMERS_PORKMEAT!A2:D951,{4},FALSE)</f>
      </c>
      <c r="W2526" s="1">
        <f>VLOOKUP(H2526,SKU_PORKMEAT!A2:D683,{4},FALSE)</f>
      </c>
      <c r="X2526" s="1">
        <v>10</v>
      </c>
      <c r="Y2526" t="s">
        <v>287</v>
      </c>
    </row>
    <row r="2527" spans="1:25" x14ac:dyDescent="0.25">
      <c r="A2527" s="1">
        <v>2024</v>
      </c>
      <c r="B2527" s="1" t="s">
        <v>24</v>
      </c>
      <c r="C2527" s="1" t="s">
        <v>6470</v>
      </c>
      <c r="D2527" s="1" t="s">
        <v>6616</v>
      </c>
      <c r="E2527" s="1">
        <v>2100126425</v>
      </c>
      <c r="F2527" s="1" t="s">
        <v>287</v>
      </c>
      <c r="G2527" t="s">
        <v>28</v>
      </c>
      <c r="H2527" s="1">
        <v>1000000000666</v>
      </c>
      <c r="I2527" s="1" t="s">
        <v>541</v>
      </c>
      <c r="J2527" s="1" t="s">
        <v>541</v>
      </c>
      <c r="K2527" s="6" t="s">
        <v>1506</v>
      </c>
      <c r="L2527" t="s">
        <v>13</v>
      </c>
      <c r="M2527" t="s">
        <v>28</v>
      </c>
      <c r="N2527" s="6" t="s">
        <v>1506</v>
      </c>
      <c r="O2527" t="s">
        <v>28</v>
      </c>
      <c r="P2527" t="s">
        <v>28</v>
      </c>
      <c r="Q2527" t="s">
        <v>28</v>
      </c>
      <c r="R2527" s="7" t="s">
        <v>6618</v>
      </c>
      <c r="S2527" s="8">
        <f>R2527/N2527 * -1</f>
      </c>
      <c r="T2527">
        <f>VLOOKUP(H2527,SKU_PORKMEAT!A2:D683,{3},FALSE)</f>
      </c>
      <c r="U2527" s="1">
        <f>VLOOKUP(UPPER(IF(IFERROR(VLOOKUP(E2527,SOTC_PORKMEAT!A2:B5441,{2},FALSE), TRUE)=TRUE, VLOOKUP(E2527,PICKUP_PORKMEAT!A2:B559,{2},FALSE),VLOOKUP(E2527,SOTC_PORKMEAT!A2:B5441,{2},FALSE))), CUSTOMERS_PORKMEAT!A2:C951,{3},FALSE)</f>
      </c>
      <c r="V2527" s="1">
        <f>VLOOKUP(UPPER(IF(IFERROR(VLOOKUP(E2527,SOTC_PORKMEAT!A2:B5441,{2},FALSE), TRUE)=TRUE, VLOOKUP(E2527,PICKUP_PORKMEAT!A2:B559,{2},FALSE),VLOOKUP(E2527,SOTC_PORKMEAT!A2:B5441,{2},FALSE))), CUSTOMERS_PORKMEAT!A2:D951,{4},FALSE)</f>
      </c>
      <c r="W2527" s="1">
        <f>VLOOKUP(H2527,SKU_PORKMEAT!A2:D683,{4},FALSE)</f>
      </c>
      <c r="X2527" s="1">
        <v>10</v>
      </c>
      <c r="Y2527" t="s">
        <v>287</v>
      </c>
    </row>
    <row r="2528" spans="1:25" x14ac:dyDescent="0.25">
      <c r="A2528" s="1">
        <v>2024</v>
      </c>
      <c r="B2528" s="1" t="s">
        <v>24</v>
      </c>
      <c r="C2528" s="1" t="s">
        <v>6470</v>
      </c>
      <c r="D2528" s="1" t="s">
        <v>6616</v>
      </c>
      <c r="E2528" s="1">
        <v>2100126425</v>
      </c>
      <c r="F2528" s="1" t="s">
        <v>287</v>
      </c>
      <c r="G2528" t="s">
        <v>28</v>
      </c>
      <c r="H2528" s="1">
        <v>1000000001172</v>
      </c>
      <c r="I2528" s="1" t="s">
        <v>1063</v>
      </c>
      <c r="J2528" s="1" t="s">
        <v>1063</v>
      </c>
      <c r="K2528" s="6" t="s">
        <v>6619</v>
      </c>
      <c r="L2528" t="s">
        <v>13</v>
      </c>
      <c r="M2528" t="s">
        <v>28</v>
      </c>
      <c r="N2528" s="6" t="s">
        <v>6619</v>
      </c>
      <c r="O2528" t="s">
        <v>28</v>
      </c>
      <c r="P2528" t="s">
        <v>28</v>
      </c>
      <c r="Q2528" t="s">
        <v>28</v>
      </c>
      <c r="R2528" s="7" t="s">
        <v>6620</v>
      </c>
      <c r="S2528" s="8">
        <f>R2528/N2528 * -1</f>
      </c>
      <c r="T2528">
        <f>VLOOKUP(H2528,SKU_PORKMEAT!A2:D683,{3},FALSE)</f>
      </c>
      <c r="U2528" s="1">
        <f>VLOOKUP(UPPER(IF(IFERROR(VLOOKUP(E2528,SOTC_PORKMEAT!A2:B5441,{2},FALSE), TRUE)=TRUE, VLOOKUP(E2528,PICKUP_PORKMEAT!A2:B559,{2},FALSE),VLOOKUP(E2528,SOTC_PORKMEAT!A2:B5441,{2},FALSE))), CUSTOMERS_PORKMEAT!A2:C951,{3},FALSE)</f>
      </c>
      <c r="V2528" s="1">
        <f>VLOOKUP(UPPER(IF(IFERROR(VLOOKUP(E2528,SOTC_PORKMEAT!A2:B5441,{2},FALSE), TRUE)=TRUE, VLOOKUP(E2528,PICKUP_PORKMEAT!A2:B559,{2},FALSE),VLOOKUP(E2528,SOTC_PORKMEAT!A2:B5441,{2},FALSE))), CUSTOMERS_PORKMEAT!A2:D951,{4},FALSE)</f>
      </c>
      <c r="W2528" s="1">
        <f>VLOOKUP(H2528,SKU_PORKMEAT!A2:D683,{4},FALSE)</f>
      </c>
      <c r="X2528" s="1">
        <v>10</v>
      </c>
      <c r="Y2528" t="s">
        <v>287</v>
      </c>
    </row>
    <row r="2529" spans="1:25" x14ac:dyDescent="0.25">
      <c r="A2529" s="1">
        <v>2024</v>
      </c>
      <c r="B2529" s="1" t="s">
        <v>24</v>
      </c>
      <c r="C2529" s="1" t="s">
        <v>6470</v>
      </c>
      <c r="D2529" s="1" t="s">
        <v>6616</v>
      </c>
      <c r="E2529" s="1">
        <v>2100126425</v>
      </c>
      <c r="F2529" s="1" t="s">
        <v>287</v>
      </c>
      <c r="G2529" t="s">
        <v>28</v>
      </c>
      <c r="H2529" s="1">
        <v>1000000001331</v>
      </c>
      <c r="I2529" s="1" t="s">
        <v>299</v>
      </c>
      <c r="J2529" s="1" t="s">
        <v>299</v>
      </c>
      <c r="K2529" s="6" t="s">
        <v>6621</v>
      </c>
      <c r="L2529" t="s">
        <v>13</v>
      </c>
      <c r="M2529" t="s">
        <v>28</v>
      </c>
      <c r="N2529" s="6" t="s">
        <v>6621</v>
      </c>
      <c r="O2529" t="s">
        <v>28</v>
      </c>
      <c r="P2529" t="s">
        <v>28</v>
      </c>
      <c r="Q2529" t="s">
        <v>28</v>
      </c>
      <c r="R2529" s="7" t="s">
        <v>6622</v>
      </c>
      <c r="S2529" s="8">
        <f>R2529/N2529 * -1</f>
      </c>
      <c r="T2529">
        <f>VLOOKUP(H2529,SKU_PORKMEAT!A2:D683,{3},FALSE)</f>
      </c>
      <c r="U2529" s="1">
        <f>VLOOKUP(UPPER(IF(IFERROR(VLOOKUP(E2529,SOTC_PORKMEAT!A2:B5441,{2},FALSE), TRUE)=TRUE, VLOOKUP(E2529,PICKUP_PORKMEAT!A2:B559,{2},FALSE),VLOOKUP(E2529,SOTC_PORKMEAT!A2:B5441,{2},FALSE))), CUSTOMERS_PORKMEAT!A2:C951,{3},FALSE)</f>
      </c>
      <c r="V2529" s="1">
        <f>VLOOKUP(UPPER(IF(IFERROR(VLOOKUP(E2529,SOTC_PORKMEAT!A2:B5441,{2},FALSE), TRUE)=TRUE, VLOOKUP(E2529,PICKUP_PORKMEAT!A2:B559,{2},FALSE),VLOOKUP(E2529,SOTC_PORKMEAT!A2:B5441,{2},FALSE))), CUSTOMERS_PORKMEAT!A2:D951,{4},FALSE)</f>
      </c>
      <c r="W2529" s="1">
        <f>VLOOKUP(H2529,SKU_PORKMEAT!A2:D683,{4},FALSE)</f>
      </c>
      <c r="X2529" s="1">
        <v>10</v>
      </c>
      <c r="Y2529" t="s">
        <v>287</v>
      </c>
    </row>
    <row r="2530" spans="1:25" x14ac:dyDescent="0.25">
      <c r="A2530" s="1">
        <v>2024</v>
      </c>
      <c r="B2530" s="1" t="s">
        <v>24</v>
      </c>
      <c r="C2530" s="1" t="s">
        <v>6470</v>
      </c>
      <c r="D2530" s="1" t="s">
        <v>6623</v>
      </c>
      <c r="E2530" s="1">
        <v>2100126418</v>
      </c>
      <c r="F2530" s="1" t="s">
        <v>135</v>
      </c>
      <c r="G2530" t="s">
        <v>28</v>
      </c>
      <c r="H2530" s="1">
        <v>1000000001127</v>
      </c>
      <c r="I2530" s="1" t="s">
        <v>50</v>
      </c>
      <c r="J2530" s="1" t="s">
        <v>50</v>
      </c>
      <c r="K2530" s="6" t="s">
        <v>6624</v>
      </c>
      <c r="L2530" t="s">
        <v>13</v>
      </c>
      <c r="M2530" t="s">
        <v>28</v>
      </c>
      <c r="N2530" s="6" t="s">
        <v>6624</v>
      </c>
      <c r="O2530" t="s">
        <v>28</v>
      </c>
      <c r="P2530" t="s">
        <v>28</v>
      </c>
      <c r="Q2530" t="s">
        <v>28</v>
      </c>
      <c r="R2530" s="7" t="s">
        <v>6625</v>
      </c>
      <c r="S2530" s="8">
        <f>R2530/N2530 * -1</f>
      </c>
      <c r="T2530">
        <f>VLOOKUP(H2530,SKU_PORKMEAT!A2:D683,{3},FALSE)</f>
      </c>
      <c r="U2530" s="1">
        <f>VLOOKUP(UPPER(IF(IFERROR(VLOOKUP(E2530,SOTC_PORKMEAT!A2:B5441,{2},FALSE), TRUE)=TRUE, VLOOKUP(E2530,PICKUP_PORKMEAT!A2:B559,{2},FALSE),VLOOKUP(E2530,SOTC_PORKMEAT!A2:B5441,{2},FALSE))), CUSTOMERS_PORKMEAT!A2:C951,{3},FALSE)</f>
      </c>
      <c r="V2530" s="1">
        <f>VLOOKUP(UPPER(IF(IFERROR(VLOOKUP(E2530,SOTC_PORKMEAT!A2:B5441,{2},FALSE), TRUE)=TRUE, VLOOKUP(E2530,PICKUP_PORKMEAT!A2:B559,{2},FALSE),VLOOKUP(E2530,SOTC_PORKMEAT!A2:B5441,{2},FALSE))), CUSTOMERS_PORKMEAT!A2:D951,{4},FALSE)</f>
      </c>
      <c r="W2530" s="1">
        <f>VLOOKUP(H2530,SKU_PORKMEAT!A2:D683,{4},FALSE)</f>
      </c>
      <c r="X2530" s="1">
        <v>15</v>
      </c>
      <c r="Y2530" t="s">
        <v>135</v>
      </c>
    </row>
    <row r="2531" spans="1:25" x14ac:dyDescent="0.25">
      <c r="A2531" s="1">
        <v>2024</v>
      </c>
      <c r="B2531" s="1" t="s">
        <v>24</v>
      </c>
      <c r="C2531" s="1" t="s">
        <v>6470</v>
      </c>
      <c r="D2531" s="1" t="s">
        <v>6626</v>
      </c>
      <c r="E2531" s="1">
        <v>2100126583</v>
      </c>
      <c r="F2531" s="1" t="s">
        <v>1100</v>
      </c>
      <c r="G2531" t="s">
        <v>28</v>
      </c>
      <c r="H2531" s="1">
        <v>1000000001131</v>
      </c>
      <c r="I2531" s="1" t="s">
        <v>55</v>
      </c>
      <c r="J2531" s="1" t="s">
        <v>55</v>
      </c>
      <c r="K2531" s="6" t="s">
        <v>885</v>
      </c>
      <c r="L2531" t="s">
        <v>13</v>
      </c>
      <c r="M2531" t="s">
        <v>28</v>
      </c>
      <c r="N2531" s="6" t="s">
        <v>885</v>
      </c>
      <c r="O2531" t="s">
        <v>28</v>
      </c>
      <c r="P2531" t="s">
        <v>28</v>
      </c>
      <c r="Q2531" t="s">
        <v>28</v>
      </c>
      <c r="R2531" s="7" t="s">
        <v>6627</v>
      </c>
      <c r="S2531" s="8">
        <f>R2531/N2531 * -1</f>
      </c>
      <c r="T2531">
        <f>VLOOKUP(H2531,SKU_PORKMEAT!A2:D683,{3},FALSE)</f>
      </c>
      <c r="U2531" s="1">
        <f>VLOOKUP(UPPER(IF(IFERROR(VLOOKUP(E2531,SOTC_PORKMEAT!A2:B5441,{2},FALSE), TRUE)=TRUE, VLOOKUP(E2531,PICKUP_PORKMEAT!A2:B559,{2},FALSE),VLOOKUP(E2531,SOTC_PORKMEAT!A2:B5441,{2},FALSE))), CUSTOMERS_PORKMEAT!A2:C951,{3},FALSE)</f>
      </c>
      <c r="V2531" s="1">
        <f>VLOOKUP(UPPER(IF(IFERROR(VLOOKUP(E2531,SOTC_PORKMEAT!A2:B5441,{2},FALSE), TRUE)=TRUE, VLOOKUP(E2531,PICKUP_PORKMEAT!A2:B559,{2},FALSE),VLOOKUP(E2531,SOTC_PORKMEAT!A2:B5441,{2},FALSE))), CUSTOMERS_PORKMEAT!A2:D951,{4},FALSE)</f>
      </c>
      <c r="W2531" s="1">
        <f>VLOOKUP(H2531,SKU_PORKMEAT!A2:D683,{4},FALSE)</f>
      </c>
      <c r="X2531" s="1">
        <v>13</v>
      </c>
      <c r="Y2531" t="s">
        <v>1100</v>
      </c>
    </row>
    <row r="2532" spans="1:25" x14ac:dyDescent="0.25">
      <c r="A2532" s="1">
        <v>2024</v>
      </c>
      <c r="B2532" s="1" t="s">
        <v>24</v>
      </c>
      <c r="C2532" s="1" t="s">
        <v>6470</v>
      </c>
      <c r="D2532" s="1" t="s">
        <v>6626</v>
      </c>
      <c r="E2532" s="1">
        <v>2100126583</v>
      </c>
      <c r="F2532" s="1" t="s">
        <v>1100</v>
      </c>
      <c r="G2532" t="s">
        <v>28</v>
      </c>
      <c r="H2532" s="1">
        <v>1000000001131</v>
      </c>
      <c r="I2532" s="1" t="s">
        <v>55</v>
      </c>
      <c r="J2532" s="1" t="s">
        <v>55</v>
      </c>
      <c r="K2532" s="6" t="s">
        <v>6628</v>
      </c>
      <c r="L2532" t="s">
        <v>13</v>
      </c>
      <c r="M2532" t="s">
        <v>28</v>
      </c>
      <c r="N2532" s="6" t="s">
        <v>6628</v>
      </c>
      <c r="O2532" t="s">
        <v>28</v>
      </c>
      <c r="P2532" t="s">
        <v>28</v>
      </c>
      <c r="Q2532" t="s">
        <v>28</v>
      </c>
      <c r="R2532" s="7" t="s">
        <v>6629</v>
      </c>
      <c r="S2532" s="8">
        <f>R2532/N2532 * -1</f>
      </c>
      <c r="T2532">
        <f>VLOOKUP(H2532,SKU_PORKMEAT!A2:D683,{3},FALSE)</f>
      </c>
      <c r="U2532" s="1">
        <f>VLOOKUP(UPPER(IF(IFERROR(VLOOKUP(E2532,SOTC_PORKMEAT!A2:B5441,{2},FALSE), TRUE)=TRUE, VLOOKUP(E2532,PICKUP_PORKMEAT!A2:B559,{2},FALSE),VLOOKUP(E2532,SOTC_PORKMEAT!A2:B5441,{2},FALSE))), CUSTOMERS_PORKMEAT!A2:C951,{3},FALSE)</f>
      </c>
      <c r="V2532" s="1">
        <f>VLOOKUP(UPPER(IF(IFERROR(VLOOKUP(E2532,SOTC_PORKMEAT!A2:B5441,{2},FALSE), TRUE)=TRUE, VLOOKUP(E2532,PICKUP_PORKMEAT!A2:B559,{2},FALSE),VLOOKUP(E2532,SOTC_PORKMEAT!A2:B5441,{2},FALSE))), CUSTOMERS_PORKMEAT!A2:D951,{4},FALSE)</f>
      </c>
      <c r="W2532" s="1">
        <f>VLOOKUP(H2532,SKU_PORKMEAT!A2:D683,{4},FALSE)</f>
      </c>
      <c r="X2532" s="1">
        <v>13</v>
      </c>
      <c r="Y2532" t="s">
        <v>1100</v>
      </c>
    </row>
    <row r="2533" spans="1:25" x14ac:dyDescent="0.25">
      <c r="A2533" s="1">
        <v>2024</v>
      </c>
      <c r="B2533" s="1" t="s">
        <v>24</v>
      </c>
      <c r="C2533" s="1" t="s">
        <v>6470</v>
      </c>
      <c r="D2533" s="1" t="s">
        <v>6630</v>
      </c>
      <c r="E2533" s="1">
        <v>2100126414</v>
      </c>
      <c r="F2533" s="1" t="s">
        <v>177</v>
      </c>
      <c r="G2533" t="s">
        <v>28</v>
      </c>
      <c r="H2533" s="1">
        <v>1000000001127</v>
      </c>
      <c r="I2533" s="1" t="s">
        <v>50</v>
      </c>
      <c r="J2533" s="1" t="s">
        <v>50</v>
      </c>
      <c r="K2533" s="6" t="s">
        <v>3622</v>
      </c>
      <c r="L2533" t="s">
        <v>13</v>
      </c>
      <c r="M2533" t="s">
        <v>28</v>
      </c>
      <c r="N2533" s="6" t="s">
        <v>3622</v>
      </c>
      <c r="O2533" t="s">
        <v>28</v>
      </c>
      <c r="P2533" t="s">
        <v>28</v>
      </c>
      <c r="Q2533" t="s">
        <v>28</v>
      </c>
      <c r="R2533" s="7" t="s">
        <v>6631</v>
      </c>
      <c r="S2533" s="8">
        <f>R2533/N2533 * -1</f>
      </c>
      <c r="T2533">
        <f>VLOOKUP(H2533,SKU_PORKMEAT!A2:D683,{3},FALSE)</f>
      </c>
      <c r="U2533" s="1">
        <f>VLOOKUP(UPPER(IF(IFERROR(VLOOKUP(E2533,SOTC_PORKMEAT!A2:B5441,{2},FALSE), TRUE)=TRUE, VLOOKUP(E2533,PICKUP_PORKMEAT!A2:B559,{2},FALSE),VLOOKUP(E2533,SOTC_PORKMEAT!A2:B5441,{2},FALSE))), CUSTOMERS_PORKMEAT!A2:C951,{3},FALSE)</f>
      </c>
      <c r="V2533" s="1">
        <f>VLOOKUP(UPPER(IF(IFERROR(VLOOKUP(E2533,SOTC_PORKMEAT!A2:B5441,{2},FALSE), TRUE)=TRUE, VLOOKUP(E2533,PICKUP_PORKMEAT!A2:B559,{2},FALSE),VLOOKUP(E2533,SOTC_PORKMEAT!A2:B5441,{2},FALSE))), CUSTOMERS_PORKMEAT!A2:D951,{4},FALSE)</f>
      </c>
      <c r="W2533" s="1">
        <f>VLOOKUP(H2533,SKU_PORKMEAT!A2:D683,{4},FALSE)</f>
      </c>
      <c r="X2533" s="1">
        <v>15</v>
      </c>
      <c r="Y2533" t="s">
        <v>177</v>
      </c>
    </row>
    <row r="2534" spans="1:25" x14ac:dyDescent="0.25">
      <c r="A2534" s="1">
        <v>2024</v>
      </c>
      <c r="B2534" s="1" t="s">
        <v>24</v>
      </c>
      <c r="C2534" s="1" t="s">
        <v>6470</v>
      </c>
      <c r="D2534" s="1" t="s">
        <v>6632</v>
      </c>
      <c r="E2534" s="1">
        <v>2100126415</v>
      </c>
      <c r="F2534" s="1" t="s">
        <v>177</v>
      </c>
      <c r="G2534" t="s">
        <v>28</v>
      </c>
      <c r="H2534" s="1">
        <v>1000000001127</v>
      </c>
      <c r="I2534" s="1" t="s">
        <v>50</v>
      </c>
      <c r="J2534" s="1" t="s">
        <v>50</v>
      </c>
      <c r="K2534" s="6" t="s">
        <v>1121</v>
      </c>
      <c r="L2534" t="s">
        <v>13</v>
      </c>
      <c r="M2534" t="s">
        <v>28</v>
      </c>
      <c r="N2534" s="6" t="s">
        <v>1121</v>
      </c>
      <c r="O2534" t="s">
        <v>28</v>
      </c>
      <c r="P2534" t="s">
        <v>28</v>
      </c>
      <c r="Q2534" t="s">
        <v>28</v>
      </c>
      <c r="R2534" s="7" t="s">
        <v>6633</v>
      </c>
      <c r="S2534" s="8">
        <f>R2534/N2534 * -1</f>
      </c>
      <c r="T2534">
        <f>VLOOKUP(H2534,SKU_PORKMEAT!A2:D683,{3},FALSE)</f>
      </c>
      <c r="U2534" s="1">
        <f>VLOOKUP(UPPER(IF(IFERROR(VLOOKUP(E2534,SOTC_PORKMEAT!A2:B5441,{2},FALSE), TRUE)=TRUE, VLOOKUP(E2534,PICKUP_PORKMEAT!A2:B559,{2},FALSE),VLOOKUP(E2534,SOTC_PORKMEAT!A2:B5441,{2},FALSE))), CUSTOMERS_PORKMEAT!A2:C951,{3},FALSE)</f>
      </c>
      <c r="V2534" s="1">
        <f>VLOOKUP(UPPER(IF(IFERROR(VLOOKUP(E2534,SOTC_PORKMEAT!A2:B5441,{2},FALSE), TRUE)=TRUE, VLOOKUP(E2534,PICKUP_PORKMEAT!A2:B559,{2},FALSE),VLOOKUP(E2534,SOTC_PORKMEAT!A2:B5441,{2},FALSE))), CUSTOMERS_PORKMEAT!A2:D951,{4},FALSE)</f>
      </c>
      <c r="W2534" s="1">
        <f>VLOOKUP(H2534,SKU_PORKMEAT!A2:D683,{4},FALSE)</f>
      </c>
      <c r="X2534" s="1">
        <v>15</v>
      </c>
      <c r="Y2534" t="s">
        <v>177</v>
      </c>
    </row>
    <row r="2535" spans="1:25" x14ac:dyDescent="0.25">
      <c r="A2535" s="1">
        <v>2024</v>
      </c>
      <c r="B2535" s="1" t="s">
        <v>24</v>
      </c>
      <c r="C2535" s="1" t="s">
        <v>6470</v>
      </c>
      <c r="D2535" s="1" t="s">
        <v>6634</v>
      </c>
      <c r="E2535" s="1">
        <v>2100126416</v>
      </c>
      <c r="F2535" s="1" t="s">
        <v>177</v>
      </c>
      <c r="G2535" t="s">
        <v>28</v>
      </c>
      <c r="H2535" s="1">
        <v>1000000001127</v>
      </c>
      <c r="I2535" s="1" t="s">
        <v>50</v>
      </c>
      <c r="J2535" s="1" t="s">
        <v>50</v>
      </c>
      <c r="K2535" s="6" t="s">
        <v>6635</v>
      </c>
      <c r="L2535" t="s">
        <v>13</v>
      </c>
      <c r="M2535" t="s">
        <v>28</v>
      </c>
      <c r="N2535" s="6" t="s">
        <v>6635</v>
      </c>
      <c r="O2535" t="s">
        <v>28</v>
      </c>
      <c r="P2535" t="s">
        <v>28</v>
      </c>
      <c r="Q2535" t="s">
        <v>28</v>
      </c>
      <c r="R2535" s="7" t="s">
        <v>6636</v>
      </c>
      <c r="S2535" s="8">
        <f>R2535/N2535 * -1</f>
      </c>
      <c r="T2535">
        <f>VLOOKUP(H2535,SKU_PORKMEAT!A2:D683,{3},FALSE)</f>
      </c>
      <c r="U2535" s="1">
        <f>VLOOKUP(UPPER(IF(IFERROR(VLOOKUP(E2535,SOTC_PORKMEAT!A2:B5441,{2},FALSE), TRUE)=TRUE, VLOOKUP(E2535,PICKUP_PORKMEAT!A2:B559,{2},FALSE),VLOOKUP(E2535,SOTC_PORKMEAT!A2:B5441,{2},FALSE))), CUSTOMERS_PORKMEAT!A2:C951,{3},FALSE)</f>
      </c>
      <c r="V2535" s="1">
        <f>VLOOKUP(UPPER(IF(IFERROR(VLOOKUP(E2535,SOTC_PORKMEAT!A2:B5441,{2},FALSE), TRUE)=TRUE, VLOOKUP(E2535,PICKUP_PORKMEAT!A2:B559,{2},FALSE),VLOOKUP(E2535,SOTC_PORKMEAT!A2:B5441,{2},FALSE))), CUSTOMERS_PORKMEAT!A2:D951,{4},FALSE)</f>
      </c>
      <c r="W2535" s="1">
        <f>VLOOKUP(H2535,SKU_PORKMEAT!A2:D683,{4},FALSE)</f>
      </c>
      <c r="X2535" s="1">
        <v>15</v>
      </c>
      <c r="Y2535" t="s">
        <v>177</v>
      </c>
    </row>
    <row r="2536" spans="1:25" x14ac:dyDescent="0.25">
      <c r="A2536" s="1">
        <v>2024</v>
      </c>
      <c r="B2536" s="1" t="s">
        <v>24</v>
      </c>
      <c r="C2536" s="1" t="s">
        <v>6470</v>
      </c>
      <c r="D2536" s="1" t="s">
        <v>6637</v>
      </c>
      <c r="E2536" s="1">
        <v>2100126417</v>
      </c>
      <c r="F2536" s="1" t="s">
        <v>177</v>
      </c>
      <c r="G2536" t="s">
        <v>28</v>
      </c>
      <c r="H2536" s="1">
        <v>1000000001127</v>
      </c>
      <c r="I2536" s="1" t="s">
        <v>50</v>
      </c>
      <c r="J2536" s="1" t="s">
        <v>50</v>
      </c>
      <c r="K2536" s="6" t="s">
        <v>2611</v>
      </c>
      <c r="L2536" t="s">
        <v>13</v>
      </c>
      <c r="M2536" t="s">
        <v>28</v>
      </c>
      <c r="N2536" s="6" t="s">
        <v>2611</v>
      </c>
      <c r="O2536" t="s">
        <v>28</v>
      </c>
      <c r="P2536" t="s">
        <v>28</v>
      </c>
      <c r="Q2536" t="s">
        <v>28</v>
      </c>
      <c r="R2536" s="7" t="s">
        <v>6638</v>
      </c>
      <c r="S2536" s="8">
        <f>R2536/N2536 * -1</f>
      </c>
      <c r="T2536">
        <f>VLOOKUP(H2536,SKU_PORKMEAT!A2:D683,{3},FALSE)</f>
      </c>
      <c r="U2536" s="1">
        <f>VLOOKUP(UPPER(IF(IFERROR(VLOOKUP(E2536,SOTC_PORKMEAT!A2:B5441,{2},FALSE), TRUE)=TRUE, VLOOKUP(E2536,PICKUP_PORKMEAT!A2:B559,{2},FALSE),VLOOKUP(E2536,SOTC_PORKMEAT!A2:B5441,{2},FALSE))), CUSTOMERS_PORKMEAT!A2:C951,{3},FALSE)</f>
      </c>
      <c r="V2536" s="1">
        <f>VLOOKUP(UPPER(IF(IFERROR(VLOOKUP(E2536,SOTC_PORKMEAT!A2:B5441,{2},FALSE), TRUE)=TRUE, VLOOKUP(E2536,PICKUP_PORKMEAT!A2:B559,{2},FALSE),VLOOKUP(E2536,SOTC_PORKMEAT!A2:B5441,{2},FALSE))), CUSTOMERS_PORKMEAT!A2:D951,{4},FALSE)</f>
      </c>
      <c r="W2536" s="1">
        <f>VLOOKUP(H2536,SKU_PORKMEAT!A2:D683,{4},FALSE)</f>
      </c>
      <c r="X2536" s="1">
        <v>15</v>
      </c>
      <c r="Y2536" t="s">
        <v>177</v>
      </c>
    </row>
    <row r="2537" spans="1:25" x14ac:dyDescent="0.25">
      <c r="A2537" s="1">
        <v>2024</v>
      </c>
      <c r="B2537" s="1" t="s">
        <v>24</v>
      </c>
      <c r="C2537" s="1" t="s">
        <v>6470</v>
      </c>
      <c r="D2537" s="1" t="s">
        <v>6639</v>
      </c>
      <c r="E2537" s="1">
        <v>2100126419</v>
      </c>
      <c r="F2537" s="1" t="s">
        <v>177</v>
      </c>
      <c r="G2537" t="s">
        <v>28</v>
      </c>
      <c r="H2537" s="1">
        <v>1000000001127</v>
      </c>
      <c r="I2537" s="1" t="s">
        <v>50</v>
      </c>
      <c r="J2537" s="1" t="s">
        <v>50</v>
      </c>
      <c r="K2537" s="6" t="s">
        <v>6640</v>
      </c>
      <c r="L2537" t="s">
        <v>13</v>
      </c>
      <c r="M2537" t="s">
        <v>28</v>
      </c>
      <c r="N2537" s="6" t="s">
        <v>6640</v>
      </c>
      <c r="O2537" t="s">
        <v>28</v>
      </c>
      <c r="P2537" t="s">
        <v>28</v>
      </c>
      <c r="Q2537" t="s">
        <v>28</v>
      </c>
      <c r="R2537" s="7" t="s">
        <v>6641</v>
      </c>
      <c r="S2537" s="8">
        <f>R2537/N2537 * -1</f>
      </c>
      <c r="T2537">
        <f>VLOOKUP(H2537,SKU_PORKMEAT!A2:D683,{3},FALSE)</f>
      </c>
      <c r="U2537" s="1">
        <f>VLOOKUP(UPPER(IF(IFERROR(VLOOKUP(E2537,SOTC_PORKMEAT!A2:B5441,{2},FALSE), TRUE)=TRUE, VLOOKUP(E2537,PICKUP_PORKMEAT!A2:B559,{2},FALSE),VLOOKUP(E2537,SOTC_PORKMEAT!A2:B5441,{2},FALSE))), CUSTOMERS_PORKMEAT!A2:C951,{3},FALSE)</f>
      </c>
      <c r="V2537" s="1">
        <f>VLOOKUP(UPPER(IF(IFERROR(VLOOKUP(E2537,SOTC_PORKMEAT!A2:B5441,{2},FALSE), TRUE)=TRUE, VLOOKUP(E2537,PICKUP_PORKMEAT!A2:B559,{2},FALSE),VLOOKUP(E2537,SOTC_PORKMEAT!A2:B5441,{2},FALSE))), CUSTOMERS_PORKMEAT!A2:D951,{4},FALSE)</f>
      </c>
      <c r="W2537" s="1">
        <f>VLOOKUP(H2537,SKU_PORKMEAT!A2:D683,{4},FALSE)</f>
      </c>
      <c r="X2537" s="1">
        <v>15</v>
      </c>
      <c r="Y2537" t="s">
        <v>177</v>
      </c>
    </row>
    <row r="2538" spans="1:25" x14ac:dyDescent="0.25">
      <c r="A2538" s="1">
        <v>2024</v>
      </c>
      <c r="B2538" s="1" t="s">
        <v>24</v>
      </c>
      <c r="C2538" s="1" t="s">
        <v>6470</v>
      </c>
      <c r="D2538" s="1" t="s">
        <v>6642</v>
      </c>
      <c r="E2538" s="1">
        <v>2100126420</v>
      </c>
      <c r="F2538" s="1" t="s">
        <v>177</v>
      </c>
      <c r="G2538" t="s">
        <v>28</v>
      </c>
      <c r="H2538" s="1">
        <v>1000000001127</v>
      </c>
      <c r="I2538" s="1" t="s">
        <v>50</v>
      </c>
      <c r="J2538" s="1" t="s">
        <v>50</v>
      </c>
      <c r="K2538" s="6" t="s">
        <v>6643</v>
      </c>
      <c r="L2538" t="s">
        <v>13</v>
      </c>
      <c r="M2538" t="s">
        <v>28</v>
      </c>
      <c r="N2538" s="6" t="s">
        <v>6643</v>
      </c>
      <c r="O2538" t="s">
        <v>28</v>
      </c>
      <c r="P2538" t="s">
        <v>28</v>
      </c>
      <c r="Q2538" t="s">
        <v>28</v>
      </c>
      <c r="R2538" s="7" t="s">
        <v>6644</v>
      </c>
      <c r="S2538" s="8">
        <f>R2538/N2538 * -1</f>
      </c>
      <c r="T2538">
        <f>VLOOKUP(H2538,SKU_PORKMEAT!A2:D683,{3},FALSE)</f>
      </c>
      <c r="U2538" s="1">
        <f>VLOOKUP(UPPER(IF(IFERROR(VLOOKUP(E2538,SOTC_PORKMEAT!A2:B5441,{2},FALSE), TRUE)=TRUE, VLOOKUP(E2538,PICKUP_PORKMEAT!A2:B559,{2},FALSE),VLOOKUP(E2538,SOTC_PORKMEAT!A2:B5441,{2},FALSE))), CUSTOMERS_PORKMEAT!A2:C951,{3},FALSE)</f>
      </c>
      <c r="V2538" s="1">
        <f>VLOOKUP(UPPER(IF(IFERROR(VLOOKUP(E2538,SOTC_PORKMEAT!A2:B5441,{2},FALSE), TRUE)=TRUE, VLOOKUP(E2538,PICKUP_PORKMEAT!A2:B559,{2},FALSE),VLOOKUP(E2538,SOTC_PORKMEAT!A2:B5441,{2},FALSE))), CUSTOMERS_PORKMEAT!A2:D951,{4},FALSE)</f>
      </c>
      <c r="W2538" s="1">
        <f>VLOOKUP(H2538,SKU_PORKMEAT!A2:D683,{4},FALSE)</f>
      </c>
      <c r="X2538" s="1">
        <v>15</v>
      </c>
      <c r="Y2538" t="s">
        <v>177</v>
      </c>
    </row>
    <row r="2539" spans="1:25" x14ac:dyDescent="0.25">
      <c r="A2539" s="1">
        <v>2024</v>
      </c>
      <c r="B2539" s="1" t="s">
        <v>24</v>
      </c>
      <c r="C2539" s="1" t="s">
        <v>6470</v>
      </c>
      <c r="D2539" s="1" t="s">
        <v>6645</v>
      </c>
      <c r="E2539" s="1">
        <v>2100126690</v>
      </c>
      <c r="F2539" s="1" t="s">
        <v>1680</v>
      </c>
      <c r="G2539" t="s">
        <v>28</v>
      </c>
      <c r="H2539" s="1">
        <v>1000000001127</v>
      </c>
      <c r="I2539" s="1" t="s">
        <v>50</v>
      </c>
      <c r="J2539" s="1" t="s">
        <v>50</v>
      </c>
      <c r="K2539" s="6" t="s">
        <v>6646</v>
      </c>
      <c r="L2539" t="s">
        <v>13</v>
      </c>
      <c r="M2539" t="s">
        <v>28</v>
      </c>
      <c r="N2539" s="6" t="s">
        <v>6646</v>
      </c>
      <c r="O2539" t="s">
        <v>28</v>
      </c>
      <c r="P2539" t="s">
        <v>28</v>
      </c>
      <c r="Q2539" t="s">
        <v>28</v>
      </c>
      <c r="R2539" s="7" t="s">
        <v>6647</v>
      </c>
      <c r="S2539" s="8">
        <f>R2539/N2539 * -1</f>
      </c>
      <c r="T2539">
        <f>VLOOKUP(H2539,SKU_PORKMEAT!A2:D683,{3},FALSE)</f>
      </c>
      <c r="U2539" s="1">
        <f>VLOOKUP(UPPER(IF(IFERROR(VLOOKUP(E2539,SOTC_PORKMEAT!A2:B5441,{2},FALSE), TRUE)=TRUE, VLOOKUP(E2539,PICKUP_PORKMEAT!A2:B559,{2},FALSE),VLOOKUP(E2539,SOTC_PORKMEAT!A2:B5441,{2},FALSE))), CUSTOMERS_PORKMEAT!A2:C951,{3},FALSE)</f>
      </c>
      <c r="V2539" s="1">
        <f>VLOOKUP(UPPER(IF(IFERROR(VLOOKUP(E2539,SOTC_PORKMEAT!A2:B5441,{2},FALSE), TRUE)=TRUE, VLOOKUP(E2539,PICKUP_PORKMEAT!A2:B559,{2},FALSE),VLOOKUP(E2539,SOTC_PORKMEAT!A2:B5441,{2},FALSE))), CUSTOMERS_PORKMEAT!A2:D951,{4},FALSE)</f>
      </c>
      <c r="W2539" s="1">
        <f>VLOOKUP(H2539,SKU_PORKMEAT!A2:D683,{4},FALSE)</f>
      </c>
      <c r="X2539" s="1">
        <v>15</v>
      </c>
      <c r="Y2539" t="s">
        <v>1680</v>
      </c>
    </row>
    <row r="2540" spans="1:25" x14ac:dyDescent="0.25">
      <c r="A2540" s="1">
        <v>2024</v>
      </c>
      <c r="B2540" s="1" t="s">
        <v>24</v>
      </c>
      <c r="C2540" s="1" t="s">
        <v>6470</v>
      </c>
      <c r="D2540" s="1" t="s">
        <v>6648</v>
      </c>
      <c r="E2540" s="1">
        <v>2100126692</v>
      </c>
      <c r="F2540" s="1" t="s">
        <v>267</v>
      </c>
      <c r="G2540" t="s">
        <v>28</v>
      </c>
      <c r="H2540" s="1">
        <v>1000000001128</v>
      </c>
      <c r="I2540" s="1" t="s">
        <v>73</v>
      </c>
      <c r="J2540" s="1" t="s">
        <v>73</v>
      </c>
      <c r="K2540" s="6" t="s">
        <v>6649</v>
      </c>
      <c r="L2540" t="s">
        <v>13</v>
      </c>
      <c r="M2540" t="s">
        <v>28</v>
      </c>
      <c r="N2540" s="6" t="s">
        <v>6649</v>
      </c>
      <c r="O2540" t="s">
        <v>28</v>
      </c>
      <c r="P2540" t="s">
        <v>28</v>
      </c>
      <c r="Q2540" t="s">
        <v>28</v>
      </c>
      <c r="R2540" s="7" t="s">
        <v>6650</v>
      </c>
      <c r="S2540" s="8">
        <f>R2540/N2540 * -1</f>
      </c>
      <c r="T2540">
        <f>VLOOKUP(H2540,SKU_PORKMEAT!A2:D683,{3},FALSE)</f>
      </c>
      <c r="U2540" s="1">
        <f>VLOOKUP(UPPER(IF(IFERROR(VLOOKUP(E2540,SOTC_PORKMEAT!A2:B5441,{2},FALSE), TRUE)=TRUE, VLOOKUP(E2540,PICKUP_PORKMEAT!A2:B559,{2},FALSE),VLOOKUP(E2540,SOTC_PORKMEAT!A2:B5441,{2},FALSE))), CUSTOMERS_PORKMEAT!A2:C951,{3},FALSE)</f>
      </c>
      <c r="V2540" s="1">
        <f>VLOOKUP(UPPER(IF(IFERROR(VLOOKUP(E2540,SOTC_PORKMEAT!A2:B5441,{2},FALSE), TRUE)=TRUE, VLOOKUP(E2540,PICKUP_PORKMEAT!A2:B559,{2},FALSE),VLOOKUP(E2540,SOTC_PORKMEAT!A2:B5441,{2},FALSE))), CUSTOMERS_PORKMEAT!A2:D951,{4},FALSE)</f>
      </c>
      <c r="W2540" s="1">
        <f>VLOOKUP(H2540,SKU_PORKMEAT!A2:D683,{4},FALSE)</f>
      </c>
      <c r="X2540" s="1">
        <v>15</v>
      </c>
      <c r="Y2540" t="s">
        <v>267</v>
      </c>
    </row>
    <row r="2541" spans="1:25" x14ac:dyDescent="0.25">
      <c r="A2541" s="1">
        <v>2024</v>
      </c>
      <c r="B2541" s="1" t="s">
        <v>24</v>
      </c>
      <c r="C2541" s="1" t="s">
        <v>5573</v>
      </c>
      <c r="D2541" s="1" t="s">
        <v>6651</v>
      </c>
      <c r="E2541" s="1">
        <v>2100124896</v>
      </c>
      <c r="F2541" s="1" t="s">
        <v>271</v>
      </c>
      <c r="G2541" t="s">
        <v>28</v>
      </c>
      <c r="H2541" s="1">
        <v>1000000001141</v>
      </c>
      <c r="I2541" s="1" t="s">
        <v>272</v>
      </c>
      <c r="J2541" s="1" t="s">
        <v>272</v>
      </c>
      <c r="K2541" s="6" t="s">
        <v>6652</v>
      </c>
      <c r="L2541" t="s">
        <v>13</v>
      </c>
      <c r="M2541" t="s">
        <v>28</v>
      </c>
      <c r="N2541" s="6" t="s">
        <v>6652</v>
      </c>
      <c r="O2541" t="s">
        <v>28</v>
      </c>
      <c r="P2541" t="s">
        <v>28</v>
      </c>
      <c r="Q2541" t="s">
        <v>28</v>
      </c>
      <c r="R2541" s="7" t="s">
        <v>6653</v>
      </c>
      <c r="S2541" s="8">
        <f>R2541/N2541 * -1</f>
      </c>
      <c r="T2541">
        <f>VLOOKUP(H2541,SKU_PORKMEAT!A2:D683,{3},FALSE)</f>
      </c>
      <c r="U2541" s="1">
        <f>VLOOKUP(UPPER(IF(IFERROR(VLOOKUP(E2541,SOTC_PORKMEAT!A2:B5441,{2},FALSE), TRUE)=TRUE, VLOOKUP(E2541,PICKUP_PORKMEAT!A2:B559,{2},FALSE),VLOOKUP(E2541,SOTC_PORKMEAT!A2:B5441,{2},FALSE))), CUSTOMERS_PORKMEAT!A2:C951,{3},FALSE)</f>
      </c>
      <c r="V2541" s="1">
        <f>VLOOKUP(UPPER(IF(IFERROR(VLOOKUP(E2541,SOTC_PORKMEAT!A2:B5441,{2},FALSE), TRUE)=TRUE, VLOOKUP(E2541,PICKUP_PORKMEAT!A2:B559,{2},FALSE),VLOOKUP(E2541,SOTC_PORKMEAT!A2:B5441,{2},FALSE))), CUSTOMERS_PORKMEAT!A2:D951,{4},FALSE)</f>
      </c>
      <c r="W2541" s="1">
        <f>VLOOKUP(H2541,SKU_PORKMEAT!A2:D683,{4},FALSE)</f>
      </c>
      <c r="X2541" s="1">
        <v>17</v>
      </c>
      <c r="Y2541" t="s">
        <v>271</v>
      </c>
    </row>
    <row r="2542" spans="1:25" x14ac:dyDescent="0.25">
      <c r="A2542" s="1">
        <v>2024</v>
      </c>
      <c r="B2542" s="1" t="s">
        <v>24</v>
      </c>
      <c r="C2542" s="1" t="s">
        <v>5573</v>
      </c>
      <c r="D2542" s="1" t="s">
        <v>6651</v>
      </c>
      <c r="E2542" s="1">
        <v>2100124896</v>
      </c>
      <c r="F2542" s="1" t="s">
        <v>271</v>
      </c>
      <c r="G2542" t="s">
        <v>28</v>
      </c>
      <c r="H2542" s="1">
        <v>1000000001357</v>
      </c>
      <c r="I2542" s="1" t="s">
        <v>246</v>
      </c>
      <c r="J2542" s="1" t="s">
        <v>246</v>
      </c>
      <c r="K2542" s="6" t="s">
        <v>6654</v>
      </c>
      <c r="L2542" t="s">
        <v>13</v>
      </c>
      <c r="M2542" t="s">
        <v>28</v>
      </c>
      <c r="N2542" s="6" t="s">
        <v>6654</v>
      </c>
      <c r="O2542" t="s">
        <v>28</v>
      </c>
      <c r="P2542" t="s">
        <v>28</v>
      </c>
      <c r="Q2542" t="s">
        <v>28</v>
      </c>
      <c r="R2542" s="7" t="s">
        <v>6655</v>
      </c>
      <c r="S2542" s="8">
        <f>R2542/N2542 * -1</f>
      </c>
      <c r="T2542">
        <f>VLOOKUP(H2542,SKU_PORKMEAT!A2:D683,{3},FALSE)</f>
      </c>
      <c r="U2542" s="1">
        <f>VLOOKUP(UPPER(IF(IFERROR(VLOOKUP(E2542,SOTC_PORKMEAT!A2:B5441,{2},FALSE), TRUE)=TRUE, VLOOKUP(E2542,PICKUP_PORKMEAT!A2:B559,{2},FALSE),VLOOKUP(E2542,SOTC_PORKMEAT!A2:B5441,{2},FALSE))), CUSTOMERS_PORKMEAT!A2:C951,{3},FALSE)</f>
      </c>
      <c r="V2542" s="1">
        <f>VLOOKUP(UPPER(IF(IFERROR(VLOOKUP(E2542,SOTC_PORKMEAT!A2:B5441,{2},FALSE), TRUE)=TRUE, VLOOKUP(E2542,PICKUP_PORKMEAT!A2:B559,{2},FALSE),VLOOKUP(E2542,SOTC_PORKMEAT!A2:B5441,{2},FALSE))), CUSTOMERS_PORKMEAT!A2:D951,{4},FALSE)</f>
      </c>
      <c r="W2542" s="1">
        <f>VLOOKUP(H2542,SKU_PORKMEAT!A2:D683,{4},FALSE)</f>
      </c>
      <c r="X2542" s="1">
        <v>17</v>
      </c>
      <c r="Y2542" t="s">
        <v>271</v>
      </c>
    </row>
    <row r="2543" spans="1:25" x14ac:dyDescent="0.25">
      <c r="A2543" s="1">
        <v>2024</v>
      </c>
      <c r="B2543" s="1" t="s">
        <v>24</v>
      </c>
      <c r="C2543" s="1" t="s">
        <v>6470</v>
      </c>
      <c r="D2543" s="1" t="s">
        <v>6656</v>
      </c>
      <c r="E2543" s="1">
        <v>2100126694</v>
      </c>
      <c r="F2543" s="1" t="s">
        <v>271</v>
      </c>
      <c r="G2543" t="s">
        <v>28</v>
      </c>
      <c r="H2543" s="1">
        <v>1000000001141</v>
      </c>
      <c r="I2543" s="1" t="s">
        <v>272</v>
      </c>
      <c r="J2543" s="1" t="s">
        <v>272</v>
      </c>
      <c r="K2543" s="6" t="s">
        <v>6657</v>
      </c>
      <c r="L2543" t="s">
        <v>13</v>
      </c>
      <c r="M2543" t="s">
        <v>28</v>
      </c>
      <c r="N2543" s="6" t="s">
        <v>6657</v>
      </c>
      <c r="O2543" t="s">
        <v>28</v>
      </c>
      <c r="P2543" t="s">
        <v>28</v>
      </c>
      <c r="Q2543" t="s">
        <v>28</v>
      </c>
      <c r="R2543" s="7" t="s">
        <v>6658</v>
      </c>
      <c r="S2543" s="8">
        <f>R2543/N2543 * -1</f>
      </c>
      <c r="T2543">
        <f>VLOOKUP(H2543,SKU_PORKMEAT!A2:D683,{3},FALSE)</f>
      </c>
      <c r="U2543" s="1">
        <f>VLOOKUP(UPPER(IF(IFERROR(VLOOKUP(E2543,SOTC_PORKMEAT!A2:B5441,{2},FALSE), TRUE)=TRUE, VLOOKUP(E2543,PICKUP_PORKMEAT!A2:B559,{2},FALSE),VLOOKUP(E2543,SOTC_PORKMEAT!A2:B5441,{2},FALSE))), CUSTOMERS_PORKMEAT!A2:C951,{3},FALSE)</f>
      </c>
      <c r="V2543" s="1">
        <f>VLOOKUP(UPPER(IF(IFERROR(VLOOKUP(E2543,SOTC_PORKMEAT!A2:B5441,{2},FALSE), TRUE)=TRUE, VLOOKUP(E2543,PICKUP_PORKMEAT!A2:B559,{2},FALSE),VLOOKUP(E2543,SOTC_PORKMEAT!A2:B5441,{2},FALSE))), CUSTOMERS_PORKMEAT!A2:D951,{4},FALSE)</f>
      </c>
      <c r="W2543" s="1">
        <f>VLOOKUP(H2543,SKU_PORKMEAT!A2:D683,{4},FALSE)</f>
      </c>
      <c r="X2543" s="1">
        <v>17</v>
      </c>
      <c r="Y2543" t="s">
        <v>271</v>
      </c>
    </row>
    <row r="2544" spans="1:25" x14ac:dyDescent="0.25">
      <c r="A2544" s="1">
        <v>2024</v>
      </c>
      <c r="B2544" s="1" t="s">
        <v>24</v>
      </c>
      <c r="C2544" s="1" t="s">
        <v>6470</v>
      </c>
      <c r="D2544" s="1" t="s">
        <v>6656</v>
      </c>
      <c r="E2544" s="1">
        <v>2100126694</v>
      </c>
      <c r="F2544" s="1" t="s">
        <v>271</v>
      </c>
      <c r="G2544" t="s">
        <v>28</v>
      </c>
      <c r="H2544" s="1">
        <v>1000000001357</v>
      </c>
      <c r="I2544" s="1" t="s">
        <v>246</v>
      </c>
      <c r="J2544" s="1" t="s">
        <v>246</v>
      </c>
      <c r="K2544" s="6" t="s">
        <v>6659</v>
      </c>
      <c r="L2544" t="s">
        <v>13</v>
      </c>
      <c r="M2544" t="s">
        <v>28</v>
      </c>
      <c r="N2544" s="6" t="s">
        <v>6659</v>
      </c>
      <c r="O2544" t="s">
        <v>28</v>
      </c>
      <c r="P2544" t="s">
        <v>28</v>
      </c>
      <c r="Q2544" t="s">
        <v>28</v>
      </c>
      <c r="R2544" s="7" t="s">
        <v>6660</v>
      </c>
      <c r="S2544" s="8">
        <f>R2544/N2544 * -1</f>
      </c>
      <c r="T2544">
        <f>VLOOKUP(H2544,SKU_PORKMEAT!A2:D683,{3},FALSE)</f>
      </c>
      <c r="U2544" s="1">
        <f>VLOOKUP(UPPER(IF(IFERROR(VLOOKUP(E2544,SOTC_PORKMEAT!A2:B5441,{2},FALSE), TRUE)=TRUE, VLOOKUP(E2544,PICKUP_PORKMEAT!A2:B559,{2},FALSE),VLOOKUP(E2544,SOTC_PORKMEAT!A2:B5441,{2},FALSE))), CUSTOMERS_PORKMEAT!A2:C951,{3},FALSE)</f>
      </c>
      <c r="V2544" s="1">
        <f>VLOOKUP(UPPER(IF(IFERROR(VLOOKUP(E2544,SOTC_PORKMEAT!A2:B5441,{2},FALSE), TRUE)=TRUE, VLOOKUP(E2544,PICKUP_PORKMEAT!A2:B559,{2},FALSE),VLOOKUP(E2544,SOTC_PORKMEAT!A2:B5441,{2},FALSE))), CUSTOMERS_PORKMEAT!A2:D951,{4},FALSE)</f>
      </c>
      <c r="W2544" s="1">
        <f>VLOOKUP(H2544,SKU_PORKMEAT!A2:D683,{4},FALSE)</f>
      </c>
      <c r="X2544" s="1">
        <v>17</v>
      </c>
      <c r="Y2544" t="s">
        <v>271</v>
      </c>
    </row>
    <row r="2545" spans="1:25" x14ac:dyDescent="0.25">
      <c r="A2545" s="1">
        <v>2024</v>
      </c>
      <c r="B2545" s="1" t="s">
        <v>24</v>
      </c>
      <c r="C2545" s="1" t="s">
        <v>6014</v>
      </c>
      <c r="D2545" s="1" t="s">
        <v>6661</v>
      </c>
      <c r="E2545" s="1">
        <v>2100125920</v>
      </c>
      <c r="F2545" s="1" t="s">
        <v>278</v>
      </c>
      <c r="G2545" t="s">
        <v>28</v>
      </c>
      <c r="H2545" s="1">
        <v>1000000001141</v>
      </c>
      <c r="I2545" s="1" t="s">
        <v>272</v>
      </c>
      <c r="J2545" s="1" t="s">
        <v>272</v>
      </c>
      <c r="K2545" s="6" t="s">
        <v>6662</v>
      </c>
      <c r="L2545" t="s">
        <v>13</v>
      </c>
      <c r="M2545" t="s">
        <v>28</v>
      </c>
      <c r="N2545" s="6" t="s">
        <v>6662</v>
      </c>
      <c r="O2545" t="s">
        <v>28</v>
      </c>
      <c r="P2545" t="s">
        <v>28</v>
      </c>
      <c r="Q2545" t="s">
        <v>28</v>
      </c>
      <c r="R2545" s="7" t="s">
        <v>6663</v>
      </c>
      <c r="S2545" s="8">
        <f>R2545/N2545 * -1</f>
      </c>
      <c r="T2545">
        <f>VLOOKUP(H2545,SKU_PORKMEAT!A2:D683,{3},FALSE)</f>
      </c>
      <c r="U2545" s="1">
        <f>VLOOKUP(UPPER(IF(IFERROR(VLOOKUP(E2545,SOTC_PORKMEAT!A2:B5441,{2},FALSE), TRUE)=TRUE, VLOOKUP(E2545,PICKUP_PORKMEAT!A2:B559,{2},FALSE),VLOOKUP(E2545,SOTC_PORKMEAT!A2:B5441,{2},FALSE))), CUSTOMERS_PORKMEAT!A2:C951,{3},FALSE)</f>
      </c>
      <c r="V2545" s="1">
        <f>VLOOKUP(UPPER(IF(IFERROR(VLOOKUP(E2545,SOTC_PORKMEAT!A2:B5441,{2},FALSE), TRUE)=TRUE, VLOOKUP(E2545,PICKUP_PORKMEAT!A2:B559,{2},FALSE),VLOOKUP(E2545,SOTC_PORKMEAT!A2:B5441,{2},FALSE))), CUSTOMERS_PORKMEAT!A2:D951,{4},FALSE)</f>
      </c>
      <c r="W2545" s="1">
        <f>VLOOKUP(H2545,SKU_PORKMEAT!A2:D683,{4},FALSE)</f>
      </c>
      <c r="X2545" s="1">
        <v>17</v>
      </c>
      <c r="Y2545" t="s">
        <v>278</v>
      </c>
    </row>
    <row r="2546" spans="1:25" x14ac:dyDescent="0.25">
      <c r="A2546" s="1">
        <v>2024</v>
      </c>
      <c r="B2546" s="1" t="s">
        <v>24</v>
      </c>
      <c r="C2546" s="1" t="s">
        <v>6014</v>
      </c>
      <c r="D2546" s="1" t="s">
        <v>6661</v>
      </c>
      <c r="E2546" s="1">
        <v>2100125920</v>
      </c>
      <c r="F2546" s="1" t="s">
        <v>278</v>
      </c>
      <c r="G2546" t="s">
        <v>28</v>
      </c>
      <c r="H2546" s="1">
        <v>1000000001357</v>
      </c>
      <c r="I2546" s="1" t="s">
        <v>246</v>
      </c>
      <c r="J2546" s="1" t="s">
        <v>246</v>
      </c>
      <c r="K2546" s="6" t="s">
        <v>6664</v>
      </c>
      <c r="L2546" t="s">
        <v>13</v>
      </c>
      <c r="M2546" t="s">
        <v>28</v>
      </c>
      <c r="N2546" s="6" t="s">
        <v>6664</v>
      </c>
      <c r="O2546" t="s">
        <v>28</v>
      </c>
      <c r="P2546" t="s">
        <v>28</v>
      </c>
      <c r="Q2546" t="s">
        <v>28</v>
      </c>
      <c r="R2546" s="7" t="s">
        <v>6665</v>
      </c>
      <c r="S2546" s="8">
        <f>R2546/N2546 * -1</f>
      </c>
      <c r="T2546">
        <f>VLOOKUP(H2546,SKU_PORKMEAT!A2:D683,{3},FALSE)</f>
      </c>
      <c r="U2546" s="1">
        <f>VLOOKUP(UPPER(IF(IFERROR(VLOOKUP(E2546,SOTC_PORKMEAT!A2:B5441,{2},FALSE), TRUE)=TRUE, VLOOKUP(E2546,PICKUP_PORKMEAT!A2:B559,{2},FALSE),VLOOKUP(E2546,SOTC_PORKMEAT!A2:B5441,{2},FALSE))), CUSTOMERS_PORKMEAT!A2:C951,{3},FALSE)</f>
      </c>
      <c r="V2546" s="1">
        <f>VLOOKUP(UPPER(IF(IFERROR(VLOOKUP(E2546,SOTC_PORKMEAT!A2:B5441,{2},FALSE), TRUE)=TRUE, VLOOKUP(E2546,PICKUP_PORKMEAT!A2:B559,{2},FALSE),VLOOKUP(E2546,SOTC_PORKMEAT!A2:B5441,{2},FALSE))), CUSTOMERS_PORKMEAT!A2:D951,{4},FALSE)</f>
      </c>
      <c r="W2546" s="1">
        <f>VLOOKUP(H2546,SKU_PORKMEAT!A2:D683,{4},FALSE)</f>
      </c>
      <c r="X2546" s="1">
        <v>17</v>
      </c>
      <c r="Y2546" t="s">
        <v>278</v>
      </c>
    </row>
    <row r="2547" spans="1:25" x14ac:dyDescent="0.25">
      <c r="A2547" s="1">
        <v>2024</v>
      </c>
      <c r="B2547" s="1" t="s">
        <v>24</v>
      </c>
      <c r="C2547" s="1" t="s">
        <v>6470</v>
      </c>
      <c r="D2547" s="1" t="s">
        <v>6666</v>
      </c>
      <c r="E2547" s="1">
        <v>2100126687</v>
      </c>
      <c r="F2547" s="1" t="s">
        <v>139</v>
      </c>
      <c r="G2547" t="s">
        <v>28</v>
      </c>
      <c r="H2547" s="1">
        <v>1000000001127</v>
      </c>
      <c r="I2547" s="1" t="s">
        <v>50</v>
      </c>
      <c r="J2547" s="1" t="s">
        <v>50</v>
      </c>
      <c r="K2547" s="6" t="s">
        <v>6667</v>
      </c>
      <c r="L2547" t="s">
        <v>13</v>
      </c>
      <c r="M2547" t="s">
        <v>28</v>
      </c>
      <c r="N2547" s="6" t="s">
        <v>6667</v>
      </c>
      <c r="O2547" t="s">
        <v>28</v>
      </c>
      <c r="P2547" t="s">
        <v>28</v>
      </c>
      <c r="Q2547" t="s">
        <v>28</v>
      </c>
      <c r="R2547" s="7" t="s">
        <v>6668</v>
      </c>
      <c r="S2547" s="8">
        <f>R2547/N2547 * -1</f>
      </c>
      <c r="T2547">
        <f>VLOOKUP(H2547,SKU_PORKMEAT!A2:D683,{3},FALSE)</f>
      </c>
      <c r="U2547" s="1">
        <f>VLOOKUP(UPPER(IF(IFERROR(VLOOKUP(E2547,SOTC_PORKMEAT!A2:B5441,{2},FALSE), TRUE)=TRUE, VLOOKUP(E2547,PICKUP_PORKMEAT!A2:B559,{2},FALSE),VLOOKUP(E2547,SOTC_PORKMEAT!A2:B5441,{2},FALSE))), CUSTOMERS_PORKMEAT!A2:C951,{3},FALSE)</f>
      </c>
      <c r="V2547" s="1">
        <f>VLOOKUP(UPPER(IF(IFERROR(VLOOKUP(E2547,SOTC_PORKMEAT!A2:B5441,{2},FALSE), TRUE)=TRUE, VLOOKUP(E2547,PICKUP_PORKMEAT!A2:B559,{2},FALSE),VLOOKUP(E2547,SOTC_PORKMEAT!A2:B5441,{2},FALSE))), CUSTOMERS_PORKMEAT!A2:D951,{4},FALSE)</f>
      </c>
      <c r="W2547" s="1">
        <f>VLOOKUP(H2547,SKU_PORKMEAT!A2:D683,{4},FALSE)</f>
      </c>
      <c r="X2547" s="1">
        <v>15</v>
      </c>
      <c r="Y2547" t="s">
        <v>139</v>
      </c>
    </row>
    <row r="2548" spans="1:25" x14ac:dyDescent="0.25">
      <c r="A2548" s="1">
        <v>2024</v>
      </c>
      <c r="B2548" s="1" t="s">
        <v>24</v>
      </c>
      <c r="C2548" s="1" t="s">
        <v>6470</v>
      </c>
      <c r="D2548" s="1" t="s">
        <v>6669</v>
      </c>
      <c r="E2548" s="1">
        <v>2100126688</v>
      </c>
      <c r="F2548" s="1" t="s">
        <v>139</v>
      </c>
      <c r="G2548" t="s">
        <v>28</v>
      </c>
      <c r="H2548" s="1">
        <v>1000000001127</v>
      </c>
      <c r="I2548" s="1" t="s">
        <v>50</v>
      </c>
      <c r="J2548" s="1" t="s">
        <v>50</v>
      </c>
      <c r="K2548" s="6" t="s">
        <v>3804</v>
      </c>
      <c r="L2548" t="s">
        <v>13</v>
      </c>
      <c r="M2548" t="s">
        <v>28</v>
      </c>
      <c r="N2548" s="6" t="s">
        <v>3804</v>
      </c>
      <c r="O2548" t="s">
        <v>28</v>
      </c>
      <c r="P2548" t="s">
        <v>28</v>
      </c>
      <c r="Q2548" t="s">
        <v>28</v>
      </c>
      <c r="R2548" s="7" t="s">
        <v>6670</v>
      </c>
      <c r="S2548" s="8">
        <f>R2548/N2548 * -1</f>
      </c>
      <c r="T2548">
        <f>VLOOKUP(H2548,SKU_PORKMEAT!A2:D683,{3},FALSE)</f>
      </c>
      <c r="U2548" s="1">
        <f>VLOOKUP(UPPER(IF(IFERROR(VLOOKUP(E2548,SOTC_PORKMEAT!A2:B5441,{2},FALSE), TRUE)=TRUE, VLOOKUP(E2548,PICKUP_PORKMEAT!A2:B559,{2},FALSE),VLOOKUP(E2548,SOTC_PORKMEAT!A2:B5441,{2},FALSE))), CUSTOMERS_PORKMEAT!A2:C951,{3},FALSE)</f>
      </c>
      <c r="V2548" s="1">
        <f>VLOOKUP(UPPER(IF(IFERROR(VLOOKUP(E2548,SOTC_PORKMEAT!A2:B5441,{2},FALSE), TRUE)=TRUE, VLOOKUP(E2548,PICKUP_PORKMEAT!A2:B559,{2},FALSE),VLOOKUP(E2548,SOTC_PORKMEAT!A2:B5441,{2},FALSE))), CUSTOMERS_PORKMEAT!A2:D951,{4},FALSE)</f>
      </c>
      <c r="W2548" s="1">
        <f>VLOOKUP(H2548,SKU_PORKMEAT!A2:D683,{4},FALSE)</f>
      </c>
      <c r="X2548" s="1">
        <v>15</v>
      </c>
      <c r="Y2548" t="s">
        <v>139</v>
      </c>
    </row>
    <row r="2549" spans="1:25" x14ac:dyDescent="0.25">
      <c r="A2549" s="1">
        <v>2024</v>
      </c>
      <c r="B2549" s="1" t="s">
        <v>24</v>
      </c>
      <c r="C2549" s="1" t="s">
        <v>6470</v>
      </c>
      <c r="D2549" s="1" t="s">
        <v>6671</v>
      </c>
      <c r="E2549" s="1">
        <v>2100126689</v>
      </c>
      <c r="F2549" s="1" t="s">
        <v>139</v>
      </c>
      <c r="G2549" t="s">
        <v>28</v>
      </c>
      <c r="H2549" s="1">
        <v>1000000001127</v>
      </c>
      <c r="I2549" s="1" t="s">
        <v>50</v>
      </c>
      <c r="J2549" s="1" t="s">
        <v>50</v>
      </c>
      <c r="K2549" s="6" t="s">
        <v>6672</v>
      </c>
      <c r="L2549" t="s">
        <v>13</v>
      </c>
      <c r="M2549" t="s">
        <v>28</v>
      </c>
      <c r="N2549" s="6" t="s">
        <v>6672</v>
      </c>
      <c r="O2549" t="s">
        <v>28</v>
      </c>
      <c r="P2549" t="s">
        <v>28</v>
      </c>
      <c r="Q2549" t="s">
        <v>28</v>
      </c>
      <c r="R2549" s="7" t="s">
        <v>6673</v>
      </c>
      <c r="S2549" s="8">
        <f>R2549/N2549 * -1</f>
      </c>
      <c r="T2549">
        <f>VLOOKUP(H2549,SKU_PORKMEAT!A2:D683,{3},FALSE)</f>
      </c>
      <c r="U2549" s="1">
        <f>VLOOKUP(UPPER(IF(IFERROR(VLOOKUP(E2549,SOTC_PORKMEAT!A2:B5441,{2},FALSE), TRUE)=TRUE, VLOOKUP(E2549,PICKUP_PORKMEAT!A2:B559,{2},FALSE),VLOOKUP(E2549,SOTC_PORKMEAT!A2:B5441,{2},FALSE))), CUSTOMERS_PORKMEAT!A2:C951,{3},FALSE)</f>
      </c>
      <c r="V2549" s="1">
        <f>VLOOKUP(UPPER(IF(IFERROR(VLOOKUP(E2549,SOTC_PORKMEAT!A2:B5441,{2},FALSE), TRUE)=TRUE, VLOOKUP(E2549,PICKUP_PORKMEAT!A2:B559,{2},FALSE),VLOOKUP(E2549,SOTC_PORKMEAT!A2:B5441,{2},FALSE))), CUSTOMERS_PORKMEAT!A2:D951,{4},FALSE)</f>
      </c>
      <c r="W2549" s="1">
        <f>VLOOKUP(H2549,SKU_PORKMEAT!A2:D683,{4},FALSE)</f>
      </c>
      <c r="X2549" s="1">
        <v>15</v>
      </c>
      <c r="Y2549" t="s">
        <v>139</v>
      </c>
    </row>
    <row r="2550" spans="1:25" x14ac:dyDescent="0.25">
      <c r="A2550" s="1">
        <v>2024</v>
      </c>
      <c r="B2550" s="1" t="s">
        <v>24</v>
      </c>
      <c r="C2550" s="1" t="s">
        <v>47</v>
      </c>
      <c r="D2550" s="1" t="s">
        <v>6674</v>
      </c>
      <c r="E2550" s="1">
        <v>2710000723</v>
      </c>
      <c r="F2550" s="1" t="s">
        <v>6675</v>
      </c>
      <c r="G2550" t="s">
        <v>28</v>
      </c>
      <c r="H2550" s="1">
        <v>1000000000585</v>
      </c>
      <c r="I2550" s="1" t="s">
        <v>6676</v>
      </c>
      <c r="J2550" s="1" t="s">
        <v>6676</v>
      </c>
      <c r="K2550" s="6" t="s">
        <v>1908</v>
      </c>
      <c r="L2550" t="s">
        <v>31</v>
      </c>
      <c r="M2550" t="s">
        <v>28</v>
      </c>
      <c r="N2550" s="6" t="s">
        <v>1908</v>
      </c>
      <c r="O2550" t="s">
        <v>28</v>
      </c>
      <c r="P2550" t="s">
        <v>28</v>
      </c>
      <c r="Q2550" t="s">
        <v>28</v>
      </c>
      <c r="R2550" s="7" t="s">
        <v>2027</v>
      </c>
      <c r="S2550" s="8">
        <f>R2550/N2550 * -1</f>
      </c>
      <c r="T2550">
        <f>VLOOKUP(H2550,SKU_PORKMEAT!A2:D683,{3},FALSE)</f>
      </c>
      <c r="U2550" s="1">
        <f>VLOOKUP(UPPER(IF(IFERROR(VLOOKUP(E2550,SOTC_PORKMEAT!A2:B5441,{2},FALSE), TRUE)=TRUE, VLOOKUP(E2550,PICKUP_PORKMEAT!A2:B559,{2},FALSE),VLOOKUP(E2550,SOTC_PORKMEAT!A2:B5441,{2},FALSE))), CUSTOMERS_PORKMEAT!A2:C951,{3},FALSE)</f>
      </c>
      <c r="V2550" s="1">
        <f>VLOOKUP(UPPER(IF(IFERROR(VLOOKUP(E2550,SOTC_PORKMEAT!A2:B5441,{2},FALSE), TRUE)=TRUE, VLOOKUP(E2550,PICKUP_PORKMEAT!A2:B559,{2},FALSE),VLOOKUP(E2550,SOTC_PORKMEAT!A2:B5441,{2},FALSE))), CUSTOMERS_PORKMEAT!A2:D951,{4},FALSE)</f>
      </c>
      <c r="W2550" s="1">
        <f>VLOOKUP(H2550,SKU_PORKMEAT!A2:D683,{4},FALSE)</f>
      </c>
      <c r="X2550" s="1">
        <v>11</v>
      </c>
      <c r="Y2550" t="s">
        <v>6675</v>
      </c>
    </row>
    <row r="2551" spans="1:25" x14ac:dyDescent="0.25">
      <c r="A2551" s="1">
        <v>2024</v>
      </c>
      <c r="B2551" s="1" t="s">
        <v>24</v>
      </c>
      <c r="C2551" s="1" t="s">
        <v>47</v>
      </c>
      <c r="D2551" s="1" t="s">
        <v>6674</v>
      </c>
      <c r="E2551" s="1">
        <v>2710000723</v>
      </c>
      <c r="F2551" s="1" t="s">
        <v>6675</v>
      </c>
      <c r="G2551" t="s">
        <v>28</v>
      </c>
      <c r="H2551" s="1">
        <v>1000000000143</v>
      </c>
      <c r="I2551" s="1" t="s">
        <v>6677</v>
      </c>
      <c r="J2551" s="1" t="s">
        <v>6677</v>
      </c>
      <c r="K2551" s="6" t="s">
        <v>1813</v>
      </c>
      <c r="L2551" t="s">
        <v>31</v>
      </c>
      <c r="M2551" t="s">
        <v>28</v>
      </c>
      <c r="N2551" s="6" t="s">
        <v>1813</v>
      </c>
      <c r="O2551" t="s">
        <v>28</v>
      </c>
      <c r="P2551" t="s">
        <v>28</v>
      </c>
      <c r="Q2551" t="s">
        <v>28</v>
      </c>
      <c r="R2551" s="7" t="s">
        <v>6678</v>
      </c>
      <c r="S2551" s="8">
        <f>R2551/N2551 * -1</f>
      </c>
      <c r="T2551">
        <f>VLOOKUP(H2551,SKU_PORKMEAT!A2:D683,{3},FALSE)</f>
      </c>
      <c r="U2551" s="1">
        <f>VLOOKUP(UPPER(IF(IFERROR(VLOOKUP(E2551,SOTC_PORKMEAT!A2:B5441,{2},FALSE), TRUE)=TRUE, VLOOKUP(E2551,PICKUP_PORKMEAT!A2:B559,{2},FALSE),VLOOKUP(E2551,SOTC_PORKMEAT!A2:B5441,{2},FALSE))), CUSTOMERS_PORKMEAT!A2:C951,{3},FALSE)</f>
      </c>
      <c r="V2551" s="1">
        <f>VLOOKUP(UPPER(IF(IFERROR(VLOOKUP(E2551,SOTC_PORKMEAT!A2:B5441,{2},FALSE), TRUE)=TRUE, VLOOKUP(E2551,PICKUP_PORKMEAT!A2:B559,{2},FALSE),VLOOKUP(E2551,SOTC_PORKMEAT!A2:B5441,{2},FALSE))), CUSTOMERS_PORKMEAT!A2:D951,{4},FALSE)</f>
      </c>
      <c r="W2551" s="1">
        <f>VLOOKUP(H2551,SKU_PORKMEAT!A2:D683,{4},FALSE)</f>
      </c>
      <c r="X2551" s="1">
        <v>11</v>
      </c>
      <c r="Y2551" t="s">
        <v>6675</v>
      </c>
    </row>
    <row r="2552" spans="1:25" x14ac:dyDescent="0.25">
      <c r="A2552" s="1">
        <v>2024</v>
      </c>
      <c r="B2552" s="1" t="s">
        <v>24</v>
      </c>
      <c r="C2552" s="1" t="s">
        <v>47</v>
      </c>
      <c r="D2552" s="1" t="s">
        <v>6674</v>
      </c>
      <c r="E2552" s="1">
        <v>2710000723</v>
      </c>
      <c r="F2552" s="1" t="s">
        <v>6675</v>
      </c>
      <c r="G2552" t="s">
        <v>28</v>
      </c>
      <c r="H2552" s="1">
        <v>1000000000892</v>
      </c>
      <c r="I2552" s="1" t="s">
        <v>6679</v>
      </c>
      <c r="J2552" s="1" t="s">
        <v>6679</v>
      </c>
      <c r="K2552" s="6" t="s">
        <v>1908</v>
      </c>
      <c r="L2552" t="s">
        <v>31</v>
      </c>
      <c r="M2552" t="s">
        <v>28</v>
      </c>
      <c r="N2552" s="6" t="s">
        <v>1908</v>
      </c>
      <c r="O2552" t="s">
        <v>28</v>
      </c>
      <c r="P2552" t="s">
        <v>28</v>
      </c>
      <c r="Q2552" t="s">
        <v>28</v>
      </c>
      <c r="R2552" s="7" t="s">
        <v>6680</v>
      </c>
      <c r="S2552" s="8">
        <f>R2552/N2552 * -1</f>
      </c>
      <c r="T2552">
        <f>VLOOKUP(H2552,SKU_PORKMEAT!A2:D683,{3},FALSE)</f>
      </c>
      <c r="U2552" s="1">
        <f>VLOOKUP(UPPER(IF(IFERROR(VLOOKUP(E2552,SOTC_PORKMEAT!A2:B5441,{2},FALSE), TRUE)=TRUE, VLOOKUP(E2552,PICKUP_PORKMEAT!A2:B559,{2},FALSE),VLOOKUP(E2552,SOTC_PORKMEAT!A2:B5441,{2},FALSE))), CUSTOMERS_PORKMEAT!A2:C951,{3},FALSE)</f>
      </c>
      <c r="V2552" s="1">
        <f>VLOOKUP(UPPER(IF(IFERROR(VLOOKUP(E2552,SOTC_PORKMEAT!A2:B5441,{2},FALSE), TRUE)=TRUE, VLOOKUP(E2552,PICKUP_PORKMEAT!A2:B559,{2},FALSE),VLOOKUP(E2552,SOTC_PORKMEAT!A2:B5441,{2},FALSE))), CUSTOMERS_PORKMEAT!A2:D951,{4},FALSE)</f>
      </c>
      <c r="W2552" s="1">
        <f>VLOOKUP(H2552,SKU_PORKMEAT!A2:D683,{4},FALSE)</f>
      </c>
      <c r="X2552" s="1">
        <v>11</v>
      </c>
      <c r="Y2552" t="s">
        <v>6675</v>
      </c>
    </row>
    <row r="2553" spans="1:25" x14ac:dyDescent="0.25">
      <c r="A2553" s="1">
        <v>2024</v>
      </c>
      <c r="B2553" s="1" t="s">
        <v>24</v>
      </c>
      <c r="C2553" s="1" t="s">
        <v>47</v>
      </c>
      <c r="D2553" s="1" t="s">
        <v>6674</v>
      </c>
      <c r="E2553" s="1">
        <v>2710000723</v>
      </c>
      <c r="F2553" s="1" t="s">
        <v>6675</v>
      </c>
      <c r="G2553" t="s">
        <v>28</v>
      </c>
      <c r="H2553" s="1">
        <v>1000000000897</v>
      </c>
      <c r="I2553" s="1" t="s">
        <v>6681</v>
      </c>
      <c r="J2553" s="1" t="s">
        <v>6681</v>
      </c>
      <c r="K2553" s="6" t="s">
        <v>1905</v>
      </c>
      <c r="L2553" t="s">
        <v>31</v>
      </c>
      <c r="M2553" t="s">
        <v>28</v>
      </c>
      <c r="N2553" s="6" t="s">
        <v>1905</v>
      </c>
      <c r="O2553" t="s">
        <v>28</v>
      </c>
      <c r="P2553" t="s">
        <v>28</v>
      </c>
      <c r="Q2553" t="s">
        <v>28</v>
      </c>
      <c r="R2553" s="7" t="s">
        <v>6682</v>
      </c>
      <c r="S2553" s="8">
        <f>R2553/N2553 * -1</f>
      </c>
      <c r="T2553">
        <f>VLOOKUP(H2553,SKU_PORKMEAT!A2:D683,{3},FALSE)</f>
      </c>
      <c r="U2553" s="1">
        <f>VLOOKUP(UPPER(IF(IFERROR(VLOOKUP(E2553,SOTC_PORKMEAT!A2:B5441,{2},FALSE), TRUE)=TRUE, VLOOKUP(E2553,PICKUP_PORKMEAT!A2:B559,{2},FALSE),VLOOKUP(E2553,SOTC_PORKMEAT!A2:B5441,{2},FALSE))), CUSTOMERS_PORKMEAT!A2:C951,{3},FALSE)</f>
      </c>
      <c r="V2553" s="1">
        <f>VLOOKUP(UPPER(IF(IFERROR(VLOOKUP(E2553,SOTC_PORKMEAT!A2:B5441,{2},FALSE), TRUE)=TRUE, VLOOKUP(E2553,PICKUP_PORKMEAT!A2:B559,{2},FALSE),VLOOKUP(E2553,SOTC_PORKMEAT!A2:B5441,{2},FALSE))), CUSTOMERS_PORKMEAT!A2:D951,{4},FALSE)</f>
      </c>
      <c r="W2553" s="1">
        <f>VLOOKUP(H2553,SKU_PORKMEAT!A2:D683,{4},FALSE)</f>
      </c>
      <c r="X2553" s="1">
        <v>11</v>
      </c>
      <c r="Y2553" t="s">
        <v>6675</v>
      </c>
    </row>
    <row r="2554" spans="1:25" x14ac:dyDescent="0.25">
      <c r="A2554" s="1">
        <v>2024</v>
      </c>
      <c r="B2554" s="1" t="s">
        <v>24</v>
      </c>
      <c r="C2554" s="1" t="s">
        <v>47</v>
      </c>
      <c r="D2554" s="1" t="s">
        <v>6674</v>
      </c>
      <c r="E2554" s="1">
        <v>2710000723</v>
      </c>
      <c r="F2554" s="1" t="s">
        <v>6675</v>
      </c>
      <c r="G2554" t="s">
        <v>28</v>
      </c>
      <c r="H2554" s="1">
        <v>1000000000899</v>
      </c>
      <c r="I2554" s="1" t="s">
        <v>6683</v>
      </c>
      <c r="J2554" s="1" t="s">
        <v>6683</v>
      </c>
      <c r="K2554" s="6" t="s">
        <v>1905</v>
      </c>
      <c r="L2554" t="s">
        <v>31</v>
      </c>
      <c r="M2554" t="s">
        <v>28</v>
      </c>
      <c r="N2554" s="6" t="s">
        <v>1905</v>
      </c>
      <c r="O2554" t="s">
        <v>28</v>
      </c>
      <c r="P2554" t="s">
        <v>28</v>
      </c>
      <c r="Q2554" t="s">
        <v>28</v>
      </c>
      <c r="R2554" s="7" t="s">
        <v>6684</v>
      </c>
      <c r="S2554" s="8">
        <f>R2554/N2554 * -1</f>
      </c>
      <c r="T2554">
        <f>VLOOKUP(H2554,SKU_PORKMEAT!A2:D683,{3},FALSE)</f>
      </c>
      <c r="U2554" s="1">
        <f>VLOOKUP(UPPER(IF(IFERROR(VLOOKUP(E2554,SOTC_PORKMEAT!A2:B5441,{2},FALSE), TRUE)=TRUE, VLOOKUP(E2554,PICKUP_PORKMEAT!A2:B559,{2},FALSE),VLOOKUP(E2554,SOTC_PORKMEAT!A2:B5441,{2},FALSE))), CUSTOMERS_PORKMEAT!A2:C951,{3},FALSE)</f>
      </c>
      <c r="V2554" s="1">
        <f>VLOOKUP(UPPER(IF(IFERROR(VLOOKUP(E2554,SOTC_PORKMEAT!A2:B5441,{2},FALSE), TRUE)=TRUE, VLOOKUP(E2554,PICKUP_PORKMEAT!A2:B559,{2},FALSE),VLOOKUP(E2554,SOTC_PORKMEAT!A2:B5441,{2},FALSE))), CUSTOMERS_PORKMEAT!A2:D951,{4},FALSE)</f>
      </c>
      <c r="W2554" s="1">
        <f>VLOOKUP(H2554,SKU_PORKMEAT!A2:D683,{4},FALSE)</f>
      </c>
      <c r="X2554" s="1">
        <v>11</v>
      </c>
      <c r="Y2554" t="s">
        <v>6675</v>
      </c>
    </row>
    <row r="2555" spans="1:25" x14ac:dyDescent="0.25">
      <c r="A2555" s="1">
        <v>2024</v>
      </c>
      <c r="B2555" s="1" t="s">
        <v>24</v>
      </c>
      <c r="C2555" s="1" t="s">
        <v>47</v>
      </c>
      <c r="D2555" s="1" t="s">
        <v>6685</v>
      </c>
      <c r="E2555" s="1">
        <v>2710000724</v>
      </c>
      <c r="F2555" s="1" t="s">
        <v>6675</v>
      </c>
      <c r="G2555" t="s">
        <v>28</v>
      </c>
      <c r="H2555" s="1">
        <v>1000000002477</v>
      </c>
      <c r="I2555" s="1" t="s">
        <v>6686</v>
      </c>
      <c r="J2555" s="1" t="s">
        <v>6686</v>
      </c>
      <c r="K2555" s="6" t="s">
        <v>1908</v>
      </c>
      <c r="L2555" t="s">
        <v>31</v>
      </c>
      <c r="M2555" t="s">
        <v>28</v>
      </c>
      <c r="N2555" s="6" t="s">
        <v>1908</v>
      </c>
      <c r="O2555" t="s">
        <v>28</v>
      </c>
      <c r="P2555" t="s">
        <v>28</v>
      </c>
      <c r="Q2555" t="s">
        <v>28</v>
      </c>
      <c r="R2555" s="7" t="s">
        <v>6687</v>
      </c>
      <c r="S2555" s="8">
        <f>R2555/N2555 * -1</f>
      </c>
      <c r="T2555">
        <f>VLOOKUP(H2555,SKU_PORKMEAT!A2:D683,{3},FALSE)</f>
      </c>
      <c r="U2555" s="1">
        <f>VLOOKUP(UPPER(IF(IFERROR(VLOOKUP(E2555,SOTC_PORKMEAT!A2:B5441,{2},FALSE), TRUE)=TRUE, VLOOKUP(E2555,PICKUP_PORKMEAT!A2:B559,{2},FALSE),VLOOKUP(E2555,SOTC_PORKMEAT!A2:B5441,{2},FALSE))), CUSTOMERS_PORKMEAT!A2:C951,{3},FALSE)</f>
      </c>
      <c r="V2555" s="1">
        <f>VLOOKUP(UPPER(IF(IFERROR(VLOOKUP(E2555,SOTC_PORKMEAT!A2:B5441,{2},FALSE), TRUE)=TRUE, VLOOKUP(E2555,PICKUP_PORKMEAT!A2:B559,{2},FALSE),VLOOKUP(E2555,SOTC_PORKMEAT!A2:B5441,{2},FALSE))), CUSTOMERS_PORKMEAT!A2:D951,{4},FALSE)</f>
      </c>
      <c r="W2555" s="1">
        <f>VLOOKUP(H2555,SKU_PORKMEAT!A2:D683,{4},FALSE)</f>
      </c>
      <c r="X2555" s="1">
        <v>11</v>
      </c>
      <c r="Y2555" t="s">
        <v>6675</v>
      </c>
    </row>
    <row r="2556" spans="1:25" x14ac:dyDescent="0.25">
      <c r="A2556" s="1">
        <v>2024</v>
      </c>
      <c r="B2556" s="1" t="s">
        <v>24</v>
      </c>
      <c r="C2556" s="1" t="s">
        <v>47</v>
      </c>
      <c r="D2556" s="1" t="s">
        <v>6685</v>
      </c>
      <c r="E2556" s="1">
        <v>2710000724</v>
      </c>
      <c r="F2556" s="1" t="s">
        <v>6675</v>
      </c>
      <c r="G2556" t="s">
        <v>28</v>
      </c>
      <c r="H2556" s="1">
        <v>1000000002479</v>
      </c>
      <c r="I2556" s="1" t="s">
        <v>6688</v>
      </c>
      <c r="J2556" s="1" t="s">
        <v>6688</v>
      </c>
      <c r="K2556" s="6" t="s">
        <v>1813</v>
      </c>
      <c r="L2556" t="s">
        <v>31</v>
      </c>
      <c r="M2556" t="s">
        <v>28</v>
      </c>
      <c r="N2556" s="6" t="s">
        <v>1813</v>
      </c>
      <c r="O2556" t="s">
        <v>28</v>
      </c>
      <c r="P2556" t="s">
        <v>28</v>
      </c>
      <c r="Q2556" t="s">
        <v>28</v>
      </c>
      <c r="R2556" s="7" t="s">
        <v>6689</v>
      </c>
      <c r="S2556" s="8">
        <f>R2556/N2556 * -1</f>
      </c>
      <c r="T2556">
        <f>VLOOKUP(H2556,SKU_PORKMEAT!A2:D683,{3},FALSE)</f>
      </c>
      <c r="U2556" s="1">
        <f>VLOOKUP(UPPER(IF(IFERROR(VLOOKUP(E2556,SOTC_PORKMEAT!A2:B5441,{2},FALSE), TRUE)=TRUE, VLOOKUP(E2556,PICKUP_PORKMEAT!A2:B559,{2},FALSE),VLOOKUP(E2556,SOTC_PORKMEAT!A2:B5441,{2},FALSE))), CUSTOMERS_PORKMEAT!A2:C951,{3},FALSE)</f>
      </c>
      <c r="V2556" s="1">
        <f>VLOOKUP(UPPER(IF(IFERROR(VLOOKUP(E2556,SOTC_PORKMEAT!A2:B5441,{2},FALSE), TRUE)=TRUE, VLOOKUP(E2556,PICKUP_PORKMEAT!A2:B559,{2},FALSE),VLOOKUP(E2556,SOTC_PORKMEAT!A2:B5441,{2},FALSE))), CUSTOMERS_PORKMEAT!A2:D951,{4},FALSE)</f>
      </c>
      <c r="W2556" s="1">
        <f>VLOOKUP(H2556,SKU_PORKMEAT!A2:D683,{4},FALSE)</f>
      </c>
      <c r="X2556" s="1">
        <v>11</v>
      </c>
      <c r="Y2556" t="s">
        <v>6675</v>
      </c>
    </row>
    <row r="2557" spans="1:25" x14ac:dyDescent="0.25">
      <c r="A2557" s="1">
        <v>2024</v>
      </c>
      <c r="B2557" s="1" t="s">
        <v>24</v>
      </c>
      <c r="C2557" s="1" t="s">
        <v>47</v>
      </c>
      <c r="D2557" s="1" t="s">
        <v>6685</v>
      </c>
      <c r="E2557" s="1">
        <v>2710000724</v>
      </c>
      <c r="F2557" s="1" t="s">
        <v>6675</v>
      </c>
      <c r="G2557" t="s">
        <v>28</v>
      </c>
      <c r="H2557" s="1">
        <v>1000000002481</v>
      </c>
      <c r="I2557" s="1" t="s">
        <v>6690</v>
      </c>
      <c r="J2557" s="1" t="s">
        <v>6690</v>
      </c>
      <c r="K2557" s="6" t="s">
        <v>3478</v>
      </c>
      <c r="L2557" t="s">
        <v>31</v>
      </c>
      <c r="M2557" t="s">
        <v>28</v>
      </c>
      <c r="N2557" s="6" t="s">
        <v>3478</v>
      </c>
      <c r="O2557" t="s">
        <v>28</v>
      </c>
      <c r="P2557" t="s">
        <v>28</v>
      </c>
      <c r="Q2557" t="s">
        <v>28</v>
      </c>
      <c r="R2557" s="7" t="s">
        <v>6691</v>
      </c>
      <c r="S2557" s="8">
        <f>R2557/N2557 * -1</f>
      </c>
      <c r="T2557">
        <f>VLOOKUP(H2557,SKU_PORKMEAT!A2:D683,{3},FALSE)</f>
      </c>
      <c r="U2557" s="1">
        <f>VLOOKUP(UPPER(IF(IFERROR(VLOOKUP(E2557,SOTC_PORKMEAT!A2:B5441,{2},FALSE), TRUE)=TRUE, VLOOKUP(E2557,PICKUP_PORKMEAT!A2:B559,{2},FALSE),VLOOKUP(E2557,SOTC_PORKMEAT!A2:B5441,{2},FALSE))), CUSTOMERS_PORKMEAT!A2:C951,{3},FALSE)</f>
      </c>
      <c r="V2557" s="1">
        <f>VLOOKUP(UPPER(IF(IFERROR(VLOOKUP(E2557,SOTC_PORKMEAT!A2:B5441,{2},FALSE), TRUE)=TRUE, VLOOKUP(E2557,PICKUP_PORKMEAT!A2:B559,{2},FALSE),VLOOKUP(E2557,SOTC_PORKMEAT!A2:B5441,{2},FALSE))), CUSTOMERS_PORKMEAT!A2:D951,{4},FALSE)</f>
      </c>
      <c r="W2557" s="1">
        <f>VLOOKUP(H2557,SKU_PORKMEAT!A2:D683,{4},FALSE)</f>
      </c>
      <c r="X2557" s="1">
        <v>11</v>
      </c>
      <c r="Y2557" t="s">
        <v>6675</v>
      </c>
    </row>
    <row r="2558" spans="1:25" x14ac:dyDescent="0.25">
      <c r="A2558" s="1">
        <v>2024</v>
      </c>
      <c r="B2558" s="1" t="s">
        <v>24</v>
      </c>
      <c r="C2558" s="1" t="s">
        <v>47</v>
      </c>
      <c r="D2558" s="1" t="s">
        <v>6685</v>
      </c>
      <c r="E2558" s="1">
        <v>2710000724</v>
      </c>
      <c r="F2558" s="1" t="s">
        <v>6675</v>
      </c>
      <c r="G2558" t="s">
        <v>28</v>
      </c>
      <c r="H2558" s="1">
        <v>1000000002517</v>
      </c>
      <c r="I2558" s="1" t="s">
        <v>999</v>
      </c>
      <c r="J2558" s="1" t="s">
        <v>999</v>
      </c>
      <c r="K2558" s="6" t="s">
        <v>1243</v>
      </c>
      <c r="L2558" t="s">
        <v>31</v>
      </c>
      <c r="M2558" t="s">
        <v>28</v>
      </c>
      <c r="N2558" s="6" t="s">
        <v>1243</v>
      </c>
      <c r="O2558" t="s">
        <v>28</v>
      </c>
      <c r="P2558" t="s">
        <v>28</v>
      </c>
      <c r="Q2558" t="s">
        <v>28</v>
      </c>
      <c r="R2558" s="7" t="s">
        <v>6692</v>
      </c>
      <c r="S2558" s="8">
        <f>R2558/N2558 * -1</f>
      </c>
      <c r="T2558">
        <f>VLOOKUP(H2558,SKU_PORKMEAT!A2:D683,{3},FALSE)</f>
      </c>
      <c r="U2558" s="1">
        <f>VLOOKUP(UPPER(IF(IFERROR(VLOOKUP(E2558,SOTC_PORKMEAT!A2:B5441,{2},FALSE), TRUE)=TRUE, VLOOKUP(E2558,PICKUP_PORKMEAT!A2:B559,{2},FALSE),VLOOKUP(E2558,SOTC_PORKMEAT!A2:B5441,{2},FALSE))), CUSTOMERS_PORKMEAT!A2:C951,{3},FALSE)</f>
      </c>
      <c r="V2558" s="1">
        <f>VLOOKUP(UPPER(IF(IFERROR(VLOOKUP(E2558,SOTC_PORKMEAT!A2:B5441,{2},FALSE), TRUE)=TRUE, VLOOKUP(E2558,PICKUP_PORKMEAT!A2:B559,{2},FALSE),VLOOKUP(E2558,SOTC_PORKMEAT!A2:B5441,{2},FALSE))), CUSTOMERS_PORKMEAT!A2:D951,{4},FALSE)</f>
      </c>
      <c r="W2558" s="1">
        <f>VLOOKUP(H2558,SKU_PORKMEAT!A2:D683,{4},FALSE)</f>
      </c>
      <c r="X2558" s="1">
        <v>11</v>
      </c>
      <c r="Y2558" t="s">
        <v>6675</v>
      </c>
    </row>
    <row r="2559" spans="1:25" x14ac:dyDescent="0.25">
      <c r="A2559" s="1">
        <v>2024</v>
      </c>
      <c r="B2559" s="1" t="s">
        <v>24</v>
      </c>
      <c r="C2559" s="1" t="s">
        <v>47</v>
      </c>
      <c r="D2559" s="1" t="s">
        <v>6685</v>
      </c>
      <c r="E2559" s="1">
        <v>2710000724</v>
      </c>
      <c r="F2559" s="1" t="s">
        <v>6675</v>
      </c>
      <c r="G2559" t="s">
        <v>28</v>
      </c>
      <c r="H2559" s="1">
        <v>1000000002519</v>
      </c>
      <c r="I2559" s="1" t="s">
        <v>977</v>
      </c>
      <c r="J2559" s="1" t="s">
        <v>977</v>
      </c>
      <c r="K2559" s="6" t="s">
        <v>1940</v>
      </c>
      <c r="L2559" t="s">
        <v>31</v>
      </c>
      <c r="M2559" t="s">
        <v>28</v>
      </c>
      <c r="N2559" s="6" t="s">
        <v>1940</v>
      </c>
      <c r="O2559" t="s">
        <v>28</v>
      </c>
      <c r="P2559" t="s">
        <v>28</v>
      </c>
      <c r="Q2559" t="s">
        <v>28</v>
      </c>
      <c r="R2559" s="7" t="s">
        <v>6693</v>
      </c>
      <c r="S2559" s="8">
        <f>R2559/N2559 * -1</f>
      </c>
      <c r="T2559">
        <f>VLOOKUP(H2559,SKU_PORKMEAT!A2:D683,{3},FALSE)</f>
      </c>
      <c r="U2559" s="1">
        <f>VLOOKUP(UPPER(IF(IFERROR(VLOOKUP(E2559,SOTC_PORKMEAT!A2:B5441,{2},FALSE), TRUE)=TRUE, VLOOKUP(E2559,PICKUP_PORKMEAT!A2:B559,{2},FALSE),VLOOKUP(E2559,SOTC_PORKMEAT!A2:B5441,{2},FALSE))), CUSTOMERS_PORKMEAT!A2:C951,{3},FALSE)</f>
      </c>
      <c r="V2559" s="1">
        <f>VLOOKUP(UPPER(IF(IFERROR(VLOOKUP(E2559,SOTC_PORKMEAT!A2:B5441,{2},FALSE), TRUE)=TRUE, VLOOKUP(E2559,PICKUP_PORKMEAT!A2:B559,{2},FALSE),VLOOKUP(E2559,SOTC_PORKMEAT!A2:B5441,{2},FALSE))), CUSTOMERS_PORKMEAT!A2:D951,{4},FALSE)</f>
      </c>
      <c r="W2559" s="1">
        <f>VLOOKUP(H2559,SKU_PORKMEAT!A2:D683,{4},FALSE)</f>
      </c>
      <c r="X2559" s="1">
        <v>11</v>
      </c>
      <c r="Y2559" t="s">
        <v>6675</v>
      </c>
    </row>
    <row r="2560" spans="1:25" x14ac:dyDescent="0.25">
      <c r="A2560" s="1">
        <v>2024</v>
      </c>
      <c r="B2560" s="1" t="s">
        <v>24</v>
      </c>
      <c r="C2560" s="1" t="s">
        <v>47</v>
      </c>
      <c r="D2560" s="1" t="s">
        <v>6685</v>
      </c>
      <c r="E2560" s="1">
        <v>2710000724</v>
      </c>
      <c r="F2560" s="1" t="s">
        <v>6675</v>
      </c>
      <c r="G2560" t="s">
        <v>28</v>
      </c>
      <c r="H2560" s="1">
        <v>1000000002520</v>
      </c>
      <c r="I2560" s="1" t="s">
        <v>1007</v>
      </c>
      <c r="J2560" s="1" t="s">
        <v>1007</v>
      </c>
      <c r="K2560" s="6" t="s">
        <v>6694</v>
      </c>
      <c r="L2560" t="s">
        <v>31</v>
      </c>
      <c r="M2560" t="s">
        <v>28</v>
      </c>
      <c r="N2560" s="6" t="s">
        <v>6694</v>
      </c>
      <c r="O2560" t="s">
        <v>28</v>
      </c>
      <c r="P2560" t="s">
        <v>28</v>
      </c>
      <c r="Q2560" t="s">
        <v>28</v>
      </c>
      <c r="R2560" s="7" t="s">
        <v>6695</v>
      </c>
      <c r="S2560" s="8">
        <f>R2560/N2560 * -1</f>
      </c>
      <c r="T2560">
        <f>VLOOKUP(H2560,SKU_PORKMEAT!A2:D683,{3},FALSE)</f>
      </c>
      <c r="U2560" s="1">
        <f>VLOOKUP(UPPER(IF(IFERROR(VLOOKUP(E2560,SOTC_PORKMEAT!A2:B5441,{2},FALSE), TRUE)=TRUE, VLOOKUP(E2560,PICKUP_PORKMEAT!A2:B559,{2},FALSE),VLOOKUP(E2560,SOTC_PORKMEAT!A2:B5441,{2},FALSE))), CUSTOMERS_PORKMEAT!A2:C951,{3},FALSE)</f>
      </c>
      <c r="V2560" s="1">
        <f>VLOOKUP(UPPER(IF(IFERROR(VLOOKUP(E2560,SOTC_PORKMEAT!A2:B5441,{2},FALSE), TRUE)=TRUE, VLOOKUP(E2560,PICKUP_PORKMEAT!A2:B559,{2},FALSE),VLOOKUP(E2560,SOTC_PORKMEAT!A2:B5441,{2},FALSE))), CUSTOMERS_PORKMEAT!A2:D951,{4},FALSE)</f>
      </c>
      <c r="W2560" s="1">
        <f>VLOOKUP(H2560,SKU_PORKMEAT!A2:D683,{4},FALSE)</f>
      </c>
      <c r="X2560" s="1">
        <v>11</v>
      </c>
      <c r="Y2560" t="s">
        <v>6675</v>
      </c>
    </row>
    <row r="2561" spans="1:25" x14ac:dyDescent="0.25">
      <c r="A2561" s="1">
        <v>2024</v>
      </c>
      <c r="B2561" s="1" t="s">
        <v>24</v>
      </c>
      <c r="C2561" s="1" t="s">
        <v>47</v>
      </c>
      <c r="D2561" s="1" t="s">
        <v>6685</v>
      </c>
      <c r="E2561" s="1">
        <v>2710000724</v>
      </c>
      <c r="F2561" s="1" t="s">
        <v>6675</v>
      </c>
      <c r="G2561" t="s">
        <v>28</v>
      </c>
      <c r="H2561" s="1">
        <v>1000000002521</v>
      </c>
      <c r="I2561" s="1" t="s">
        <v>1003</v>
      </c>
      <c r="J2561" s="1" t="s">
        <v>1003</v>
      </c>
      <c r="K2561" s="6" t="s">
        <v>1387</v>
      </c>
      <c r="L2561" t="s">
        <v>31</v>
      </c>
      <c r="M2561" t="s">
        <v>28</v>
      </c>
      <c r="N2561" s="6" t="s">
        <v>1387</v>
      </c>
      <c r="O2561" t="s">
        <v>28</v>
      </c>
      <c r="P2561" t="s">
        <v>28</v>
      </c>
      <c r="Q2561" t="s">
        <v>28</v>
      </c>
      <c r="R2561" s="7" t="s">
        <v>6696</v>
      </c>
      <c r="S2561" s="8">
        <f>R2561/N2561 * -1</f>
      </c>
      <c r="T2561">
        <f>VLOOKUP(H2561,SKU_PORKMEAT!A2:D683,{3},FALSE)</f>
      </c>
      <c r="U2561" s="1">
        <f>VLOOKUP(UPPER(IF(IFERROR(VLOOKUP(E2561,SOTC_PORKMEAT!A2:B5441,{2},FALSE), TRUE)=TRUE, VLOOKUP(E2561,PICKUP_PORKMEAT!A2:B559,{2},FALSE),VLOOKUP(E2561,SOTC_PORKMEAT!A2:B5441,{2},FALSE))), CUSTOMERS_PORKMEAT!A2:C951,{3},FALSE)</f>
      </c>
      <c r="V2561" s="1">
        <f>VLOOKUP(UPPER(IF(IFERROR(VLOOKUP(E2561,SOTC_PORKMEAT!A2:B5441,{2},FALSE), TRUE)=TRUE, VLOOKUP(E2561,PICKUP_PORKMEAT!A2:B559,{2},FALSE),VLOOKUP(E2561,SOTC_PORKMEAT!A2:B5441,{2},FALSE))), CUSTOMERS_PORKMEAT!A2:D951,{4},FALSE)</f>
      </c>
      <c r="W2561" s="1">
        <f>VLOOKUP(H2561,SKU_PORKMEAT!A2:D683,{4},FALSE)</f>
      </c>
      <c r="X2561" s="1">
        <v>11</v>
      </c>
      <c r="Y2561" t="s">
        <v>6675</v>
      </c>
    </row>
    <row r="2562" spans="1:25" x14ac:dyDescent="0.25">
      <c r="A2562" s="1">
        <v>2024</v>
      </c>
      <c r="B2562" s="1" t="s">
        <v>24</v>
      </c>
      <c r="C2562" s="1" t="s">
        <v>47</v>
      </c>
      <c r="D2562" s="1" t="s">
        <v>6685</v>
      </c>
      <c r="E2562" s="1">
        <v>2710000724</v>
      </c>
      <c r="F2562" s="1" t="s">
        <v>6675</v>
      </c>
      <c r="G2562" t="s">
        <v>28</v>
      </c>
      <c r="H2562" s="1">
        <v>1000000002533</v>
      </c>
      <c r="I2562" s="1" t="s">
        <v>995</v>
      </c>
      <c r="J2562" s="1" t="s">
        <v>995</v>
      </c>
      <c r="K2562" s="6" t="s">
        <v>1940</v>
      </c>
      <c r="L2562" t="s">
        <v>31</v>
      </c>
      <c r="M2562" t="s">
        <v>28</v>
      </c>
      <c r="N2562" s="6" t="s">
        <v>1940</v>
      </c>
      <c r="O2562" t="s">
        <v>28</v>
      </c>
      <c r="P2562" t="s">
        <v>28</v>
      </c>
      <c r="Q2562" t="s">
        <v>28</v>
      </c>
      <c r="R2562" s="7" t="s">
        <v>6697</v>
      </c>
      <c r="S2562" s="8">
        <f>R2562/N2562 * -1</f>
      </c>
      <c r="T2562">
        <f>VLOOKUP(H2562,SKU_PORKMEAT!A2:D683,{3},FALSE)</f>
      </c>
      <c r="U2562" s="1">
        <f>VLOOKUP(UPPER(IF(IFERROR(VLOOKUP(E2562,SOTC_PORKMEAT!A2:B5441,{2},FALSE), TRUE)=TRUE, VLOOKUP(E2562,PICKUP_PORKMEAT!A2:B559,{2},FALSE),VLOOKUP(E2562,SOTC_PORKMEAT!A2:B5441,{2},FALSE))), CUSTOMERS_PORKMEAT!A2:C951,{3},FALSE)</f>
      </c>
      <c r="V2562" s="1">
        <f>VLOOKUP(UPPER(IF(IFERROR(VLOOKUP(E2562,SOTC_PORKMEAT!A2:B5441,{2},FALSE), TRUE)=TRUE, VLOOKUP(E2562,PICKUP_PORKMEAT!A2:B559,{2},FALSE),VLOOKUP(E2562,SOTC_PORKMEAT!A2:B5441,{2},FALSE))), CUSTOMERS_PORKMEAT!A2:D951,{4},FALSE)</f>
      </c>
      <c r="W2562" s="1">
        <f>VLOOKUP(H2562,SKU_PORKMEAT!A2:D683,{4},FALSE)</f>
      </c>
      <c r="X2562" s="1">
        <v>11</v>
      </c>
      <c r="Y2562" t="s">
        <v>6675</v>
      </c>
    </row>
    <row r="2563" spans="1:25" x14ac:dyDescent="0.25">
      <c r="A2563" s="1">
        <v>2024</v>
      </c>
      <c r="B2563" s="1" t="s">
        <v>24</v>
      </c>
      <c r="C2563" s="1" t="s">
        <v>47</v>
      </c>
      <c r="D2563" s="1" t="s">
        <v>6685</v>
      </c>
      <c r="E2563" s="1">
        <v>2710000724</v>
      </c>
      <c r="F2563" s="1" t="s">
        <v>6675</v>
      </c>
      <c r="G2563" t="s">
        <v>28</v>
      </c>
      <c r="H2563" s="1">
        <v>1000000002534</v>
      </c>
      <c r="I2563" s="1" t="s">
        <v>1002</v>
      </c>
      <c r="J2563" s="1" t="s">
        <v>1002</v>
      </c>
      <c r="K2563" s="6" t="s">
        <v>1903</v>
      </c>
      <c r="L2563" t="s">
        <v>31</v>
      </c>
      <c r="M2563" t="s">
        <v>28</v>
      </c>
      <c r="N2563" s="6" t="s">
        <v>1903</v>
      </c>
      <c r="O2563" t="s">
        <v>28</v>
      </c>
      <c r="P2563" t="s">
        <v>28</v>
      </c>
      <c r="Q2563" t="s">
        <v>28</v>
      </c>
      <c r="R2563" s="7" t="s">
        <v>6698</v>
      </c>
      <c r="S2563" s="8">
        <f>R2563/N2563 * -1</f>
      </c>
      <c r="T2563">
        <f>VLOOKUP(H2563,SKU_PORKMEAT!A2:D683,{3},FALSE)</f>
      </c>
      <c r="U2563" s="1">
        <f>VLOOKUP(UPPER(IF(IFERROR(VLOOKUP(E2563,SOTC_PORKMEAT!A2:B5441,{2},FALSE), TRUE)=TRUE, VLOOKUP(E2563,PICKUP_PORKMEAT!A2:B559,{2},FALSE),VLOOKUP(E2563,SOTC_PORKMEAT!A2:B5441,{2},FALSE))), CUSTOMERS_PORKMEAT!A2:C951,{3},FALSE)</f>
      </c>
      <c r="V2563" s="1">
        <f>VLOOKUP(UPPER(IF(IFERROR(VLOOKUP(E2563,SOTC_PORKMEAT!A2:B5441,{2},FALSE), TRUE)=TRUE, VLOOKUP(E2563,PICKUP_PORKMEAT!A2:B559,{2},FALSE),VLOOKUP(E2563,SOTC_PORKMEAT!A2:B5441,{2},FALSE))), CUSTOMERS_PORKMEAT!A2:D951,{4},FALSE)</f>
      </c>
      <c r="W2563" s="1">
        <f>VLOOKUP(H2563,SKU_PORKMEAT!A2:D683,{4},FALSE)</f>
      </c>
      <c r="X2563" s="1">
        <v>11</v>
      </c>
      <c r="Y2563" t="s">
        <v>6675</v>
      </c>
    </row>
    <row r="2564" spans="1:25" x14ac:dyDescent="0.25">
      <c r="A2564" s="1">
        <v>2024</v>
      </c>
      <c r="B2564" s="1" t="s">
        <v>24</v>
      </c>
      <c r="C2564" s="1" t="s">
        <v>47</v>
      </c>
      <c r="D2564" s="1" t="s">
        <v>6699</v>
      </c>
      <c r="E2564" s="1">
        <v>2710000722</v>
      </c>
      <c r="F2564" s="1" t="s">
        <v>6700</v>
      </c>
      <c r="G2564" t="s">
        <v>28</v>
      </c>
      <c r="H2564" s="1">
        <v>1000000002079</v>
      </c>
      <c r="I2564" s="1" t="s">
        <v>6701</v>
      </c>
      <c r="J2564" s="1" t="s">
        <v>6701</v>
      </c>
      <c r="K2564" s="6" t="s">
        <v>6702</v>
      </c>
      <c r="L2564" t="s">
        <v>13</v>
      </c>
      <c r="M2564" t="s">
        <v>28</v>
      </c>
      <c r="N2564" s="6" t="s">
        <v>6702</v>
      </c>
      <c r="O2564" t="s">
        <v>28</v>
      </c>
      <c r="P2564" t="s">
        <v>28</v>
      </c>
      <c r="Q2564" t="s">
        <v>28</v>
      </c>
      <c r="R2564" s="7" t="s">
        <v>6703</v>
      </c>
      <c r="S2564" s="8">
        <f>R2564/N2564 * -1</f>
      </c>
      <c r="T2564">
        <f>VLOOKUP(H2564,SKU_PORKMEAT!A2:D683,{3},FALSE)</f>
      </c>
      <c r="U2564" s="1">
        <f>VLOOKUP(UPPER(IF(IFERROR(VLOOKUP(E2564,SOTC_PORKMEAT!A2:B5441,{2},FALSE), TRUE)=TRUE, VLOOKUP(E2564,PICKUP_PORKMEAT!A2:B559,{2},FALSE),VLOOKUP(E2564,SOTC_PORKMEAT!A2:B5441,{2},FALSE))), CUSTOMERS_PORKMEAT!A2:C951,{3},FALSE)</f>
      </c>
      <c r="V2564" s="1">
        <f>VLOOKUP(UPPER(IF(IFERROR(VLOOKUP(E2564,SOTC_PORKMEAT!A2:B5441,{2},FALSE), TRUE)=TRUE, VLOOKUP(E2564,PICKUP_PORKMEAT!A2:B559,{2},FALSE),VLOOKUP(E2564,SOTC_PORKMEAT!A2:B5441,{2},FALSE))), CUSTOMERS_PORKMEAT!A2:D951,{4},FALSE)</f>
      </c>
      <c r="W2564" s="1">
        <f>VLOOKUP(H2564,SKU_PORKMEAT!A2:D683,{4},FALSE)</f>
      </c>
      <c r="X2564" s="1">
        <v>11</v>
      </c>
      <c r="Y2564" t="s">
        <v>6700</v>
      </c>
    </row>
    <row r="2565" spans="1:25" x14ac:dyDescent="0.25">
      <c r="A2565" s="1">
        <v>2024</v>
      </c>
      <c r="B2565" s="1" t="s">
        <v>24</v>
      </c>
      <c r="C2565" s="1" t="s">
        <v>47</v>
      </c>
      <c r="D2565" s="1" t="s">
        <v>6699</v>
      </c>
      <c r="E2565" s="1">
        <v>2710000722</v>
      </c>
      <c r="F2565" s="1" t="s">
        <v>6700</v>
      </c>
      <c r="G2565" t="s">
        <v>28</v>
      </c>
      <c r="H2565" s="1">
        <v>1000000002080</v>
      </c>
      <c r="I2565" s="1" t="s">
        <v>6704</v>
      </c>
      <c r="J2565" s="1" t="s">
        <v>6704</v>
      </c>
      <c r="K2565" s="6" t="s">
        <v>6705</v>
      </c>
      <c r="L2565" t="s">
        <v>13</v>
      </c>
      <c r="M2565" t="s">
        <v>28</v>
      </c>
      <c r="N2565" s="6" t="s">
        <v>6705</v>
      </c>
      <c r="O2565" t="s">
        <v>28</v>
      </c>
      <c r="P2565" t="s">
        <v>28</v>
      </c>
      <c r="Q2565" t="s">
        <v>28</v>
      </c>
      <c r="R2565" s="7" t="s">
        <v>6706</v>
      </c>
      <c r="S2565" s="8">
        <f>R2565/N2565 * -1</f>
      </c>
      <c r="T2565">
        <f>VLOOKUP(H2565,SKU_PORKMEAT!A2:D683,{3},FALSE)</f>
      </c>
      <c r="U2565" s="1">
        <f>VLOOKUP(UPPER(IF(IFERROR(VLOOKUP(E2565,SOTC_PORKMEAT!A2:B5441,{2},FALSE), TRUE)=TRUE, VLOOKUP(E2565,PICKUP_PORKMEAT!A2:B559,{2},FALSE),VLOOKUP(E2565,SOTC_PORKMEAT!A2:B5441,{2},FALSE))), CUSTOMERS_PORKMEAT!A2:C951,{3},FALSE)</f>
      </c>
      <c r="V2565" s="1">
        <f>VLOOKUP(UPPER(IF(IFERROR(VLOOKUP(E2565,SOTC_PORKMEAT!A2:B5441,{2},FALSE), TRUE)=TRUE, VLOOKUP(E2565,PICKUP_PORKMEAT!A2:B559,{2},FALSE),VLOOKUP(E2565,SOTC_PORKMEAT!A2:B5441,{2},FALSE))), CUSTOMERS_PORKMEAT!A2:D951,{4},FALSE)</f>
      </c>
      <c r="W2565" s="1">
        <f>VLOOKUP(H2565,SKU_PORKMEAT!A2:D683,{4},FALSE)</f>
      </c>
      <c r="X2565" s="1">
        <v>11</v>
      </c>
      <c r="Y2565" t="s">
        <v>6700</v>
      </c>
    </row>
    <row r="2566" spans="1:25" x14ac:dyDescent="0.25">
      <c r="A2566" s="1">
        <v>2024</v>
      </c>
      <c r="B2566" s="1" t="s">
        <v>24</v>
      </c>
      <c r="C2566" s="1" t="s">
        <v>47</v>
      </c>
      <c r="D2566" s="1" t="s">
        <v>6699</v>
      </c>
      <c r="E2566" s="1">
        <v>2710000722</v>
      </c>
      <c r="F2566" s="1" t="s">
        <v>6700</v>
      </c>
      <c r="G2566" t="s">
        <v>28</v>
      </c>
      <c r="H2566" s="1">
        <v>1000000002479</v>
      </c>
      <c r="I2566" s="1" t="s">
        <v>6688</v>
      </c>
      <c r="J2566" s="1" t="s">
        <v>6688</v>
      </c>
      <c r="K2566" s="6" t="s">
        <v>1905</v>
      </c>
      <c r="L2566" t="s">
        <v>31</v>
      </c>
      <c r="M2566" t="s">
        <v>28</v>
      </c>
      <c r="N2566" s="6" t="s">
        <v>1905</v>
      </c>
      <c r="O2566" t="s">
        <v>28</v>
      </c>
      <c r="P2566" t="s">
        <v>28</v>
      </c>
      <c r="Q2566" t="s">
        <v>28</v>
      </c>
      <c r="R2566" s="7" t="s">
        <v>6707</v>
      </c>
      <c r="S2566" s="8">
        <f>R2566/N2566 * -1</f>
      </c>
      <c r="T2566">
        <f>VLOOKUP(H2566,SKU_PORKMEAT!A2:D683,{3},FALSE)</f>
      </c>
      <c r="U2566" s="1">
        <f>VLOOKUP(UPPER(IF(IFERROR(VLOOKUP(E2566,SOTC_PORKMEAT!A2:B5441,{2},FALSE), TRUE)=TRUE, VLOOKUP(E2566,PICKUP_PORKMEAT!A2:B559,{2},FALSE),VLOOKUP(E2566,SOTC_PORKMEAT!A2:B5441,{2},FALSE))), CUSTOMERS_PORKMEAT!A2:C951,{3},FALSE)</f>
      </c>
      <c r="V2566" s="1">
        <f>VLOOKUP(UPPER(IF(IFERROR(VLOOKUP(E2566,SOTC_PORKMEAT!A2:B5441,{2},FALSE), TRUE)=TRUE, VLOOKUP(E2566,PICKUP_PORKMEAT!A2:B559,{2},FALSE),VLOOKUP(E2566,SOTC_PORKMEAT!A2:B5441,{2},FALSE))), CUSTOMERS_PORKMEAT!A2:D951,{4},FALSE)</f>
      </c>
      <c r="W2566" s="1">
        <f>VLOOKUP(H2566,SKU_PORKMEAT!A2:D683,{4},FALSE)</f>
      </c>
      <c r="X2566" s="1">
        <v>11</v>
      </c>
      <c r="Y2566" t="s">
        <v>6700</v>
      </c>
    </row>
    <row r="2567" spans="1:25" x14ac:dyDescent="0.25">
      <c r="A2567" s="1">
        <v>2024</v>
      </c>
      <c r="B2567" s="1" t="s">
        <v>24</v>
      </c>
      <c r="C2567" s="1" t="s">
        <v>47</v>
      </c>
      <c r="D2567" s="1" t="s">
        <v>6699</v>
      </c>
      <c r="E2567" s="1">
        <v>2710000722</v>
      </c>
      <c r="F2567" s="1" t="s">
        <v>6700</v>
      </c>
      <c r="G2567" t="s">
        <v>28</v>
      </c>
      <c r="H2567" s="1">
        <v>1000000002517</v>
      </c>
      <c r="I2567" s="1" t="s">
        <v>999</v>
      </c>
      <c r="J2567" s="1" t="s">
        <v>999</v>
      </c>
      <c r="K2567" s="6" t="s">
        <v>1905</v>
      </c>
      <c r="L2567" t="s">
        <v>31</v>
      </c>
      <c r="M2567" t="s">
        <v>28</v>
      </c>
      <c r="N2567" s="6" t="s">
        <v>1905</v>
      </c>
      <c r="O2567" t="s">
        <v>28</v>
      </c>
      <c r="P2567" t="s">
        <v>28</v>
      </c>
      <c r="Q2567" t="s">
        <v>28</v>
      </c>
      <c r="R2567" s="7" t="s">
        <v>6708</v>
      </c>
      <c r="S2567" s="8">
        <f>R2567/N2567 * -1</f>
      </c>
      <c r="T2567">
        <f>VLOOKUP(H2567,SKU_PORKMEAT!A2:D683,{3},FALSE)</f>
      </c>
      <c r="U2567" s="1">
        <f>VLOOKUP(UPPER(IF(IFERROR(VLOOKUP(E2567,SOTC_PORKMEAT!A2:B5441,{2},FALSE), TRUE)=TRUE, VLOOKUP(E2567,PICKUP_PORKMEAT!A2:B559,{2},FALSE),VLOOKUP(E2567,SOTC_PORKMEAT!A2:B5441,{2},FALSE))), CUSTOMERS_PORKMEAT!A2:C951,{3},FALSE)</f>
      </c>
      <c r="V2567" s="1">
        <f>VLOOKUP(UPPER(IF(IFERROR(VLOOKUP(E2567,SOTC_PORKMEAT!A2:B5441,{2},FALSE), TRUE)=TRUE, VLOOKUP(E2567,PICKUP_PORKMEAT!A2:B559,{2},FALSE),VLOOKUP(E2567,SOTC_PORKMEAT!A2:B5441,{2},FALSE))), CUSTOMERS_PORKMEAT!A2:D951,{4},FALSE)</f>
      </c>
      <c r="W2567" s="1">
        <f>VLOOKUP(H2567,SKU_PORKMEAT!A2:D683,{4},FALSE)</f>
      </c>
      <c r="X2567" s="1">
        <v>11</v>
      </c>
      <c r="Y2567" t="s">
        <v>6700</v>
      </c>
    </row>
    <row r="2568" spans="1:25" x14ac:dyDescent="0.25">
      <c r="A2568" s="1">
        <v>2024</v>
      </c>
      <c r="B2568" s="1" t="s">
        <v>24</v>
      </c>
      <c r="C2568" s="1" t="s">
        <v>47</v>
      </c>
      <c r="D2568" s="1" t="s">
        <v>6699</v>
      </c>
      <c r="E2568" s="1">
        <v>2710000722</v>
      </c>
      <c r="F2568" s="1" t="s">
        <v>6700</v>
      </c>
      <c r="G2568" t="s">
        <v>28</v>
      </c>
      <c r="H2568" s="1">
        <v>1000000002519</v>
      </c>
      <c r="I2568" s="1" t="s">
        <v>977</v>
      </c>
      <c r="J2568" s="1" t="s">
        <v>977</v>
      </c>
      <c r="K2568" s="6" t="s">
        <v>1387</v>
      </c>
      <c r="L2568" t="s">
        <v>31</v>
      </c>
      <c r="M2568" t="s">
        <v>28</v>
      </c>
      <c r="N2568" s="6" t="s">
        <v>1387</v>
      </c>
      <c r="O2568" t="s">
        <v>28</v>
      </c>
      <c r="P2568" t="s">
        <v>28</v>
      </c>
      <c r="Q2568" t="s">
        <v>28</v>
      </c>
      <c r="R2568" s="7" t="s">
        <v>6709</v>
      </c>
      <c r="S2568" s="8">
        <f>R2568/N2568 * -1</f>
      </c>
      <c r="T2568">
        <f>VLOOKUP(H2568,SKU_PORKMEAT!A2:D683,{3},FALSE)</f>
      </c>
      <c r="U2568" s="1">
        <f>VLOOKUP(UPPER(IF(IFERROR(VLOOKUP(E2568,SOTC_PORKMEAT!A2:B5441,{2},FALSE), TRUE)=TRUE, VLOOKUP(E2568,PICKUP_PORKMEAT!A2:B559,{2},FALSE),VLOOKUP(E2568,SOTC_PORKMEAT!A2:B5441,{2},FALSE))), CUSTOMERS_PORKMEAT!A2:C951,{3},FALSE)</f>
      </c>
      <c r="V2568" s="1">
        <f>VLOOKUP(UPPER(IF(IFERROR(VLOOKUP(E2568,SOTC_PORKMEAT!A2:B5441,{2},FALSE), TRUE)=TRUE, VLOOKUP(E2568,PICKUP_PORKMEAT!A2:B559,{2},FALSE),VLOOKUP(E2568,SOTC_PORKMEAT!A2:B5441,{2},FALSE))), CUSTOMERS_PORKMEAT!A2:D951,{4},FALSE)</f>
      </c>
      <c r="W2568" s="1">
        <f>VLOOKUP(H2568,SKU_PORKMEAT!A2:D683,{4},FALSE)</f>
      </c>
      <c r="X2568" s="1">
        <v>11</v>
      </c>
      <c r="Y2568" t="s">
        <v>6700</v>
      </c>
    </row>
    <row r="2569" spans="1:25" x14ac:dyDescent="0.25">
      <c r="A2569" s="1">
        <v>2024</v>
      </c>
      <c r="B2569" s="1" t="s">
        <v>24</v>
      </c>
      <c r="C2569" s="1" t="s">
        <v>47</v>
      </c>
      <c r="D2569" s="1" t="s">
        <v>6699</v>
      </c>
      <c r="E2569" s="1">
        <v>2710000722</v>
      </c>
      <c r="F2569" s="1" t="s">
        <v>6700</v>
      </c>
      <c r="G2569" t="s">
        <v>28</v>
      </c>
      <c r="H2569" s="1">
        <v>1000000002534</v>
      </c>
      <c r="I2569" s="1" t="s">
        <v>1002</v>
      </c>
      <c r="J2569" s="1" t="s">
        <v>1002</v>
      </c>
      <c r="K2569" s="6" t="s">
        <v>1905</v>
      </c>
      <c r="L2569" t="s">
        <v>31</v>
      </c>
      <c r="M2569" t="s">
        <v>28</v>
      </c>
      <c r="N2569" s="6" t="s">
        <v>1905</v>
      </c>
      <c r="O2569" t="s">
        <v>28</v>
      </c>
      <c r="P2569" t="s">
        <v>28</v>
      </c>
      <c r="Q2569" t="s">
        <v>28</v>
      </c>
      <c r="R2569" s="7" t="s">
        <v>6708</v>
      </c>
      <c r="S2569" s="8">
        <f>R2569/N2569 * -1</f>
      </c>
      <c r="T2569">
        <f>VLOOKUP(H2569,SKU_PORKMEAT!A2:D683,{3},FALSE)</f>
      </c>
      <c r="U2569" s="1">
        <f>VLOOKUP(UPPER(IF(IFERROR(VLOOKUP(E2569,SOTC_PORKMEAT!A2:B5441,{2},FALSE), TRUE)=TRUE, VLOOKUP(E2569,PICKUP_PORKMEAT!A2:B559,{2},FALSE),VLOOKUP(E2569,SOTC_PORKMEAT!A2:B5441,{2},FALSE))), CUSTOMERS_PORKMEAT!A2:C951,{3},FALSE)</f>
      </c>
      <c r="V2569" s="1">
        <f>VLOOKUP(UPPER(IF(IFERROR(VLOOKUP(E2569,SOTC_PORKMEAT!A2:B5441,{2},FALSE), TRUE)=TRUE, VLOOKUP(E2569,PICKUP_PORKMEAT!A2:B559,{2},FALSE),VLOOKUP(E2569,SOTC_PORKMEAT!A2:B5441,{2},FALSE))), CUSTOMERS_PORKMEAT!A2:D951,{4},FALSE)</f>
      </c>
      <c r="W2569" s="1">
        <f>VLOOKUP(H2569,SKU_PORKMEAT!A2:D683,{4},FALSE)</f>
      </c>
      <c r="X2569" s="1">
        <v>11</v>
      </c>
      <c r="Y2569" t="s">
        <v>6700</v>
      </c>
    </row>
    <row r="2570" spans="1:25" x14ac:dyDescent="0.25">
      <c r="A2570" s="1">
        <v>2024</v>
      </c>
      <c r="B2570" s="1" t="s">
        <v>24</v>
      </c>
      <c r="C2570" s="1" t="s">
        <v>6470</v>
      </c>
      <c r="D2570" s="1" t="s">
        <v>6710</v>
      </c>
      <c r="E2570" s="1">
        <v>2100126748</v>
      </c>
      <c r="F2570" s="1">
        <f>VLOOKUP(UPPER(IF(IFERROR(VLOOKUP(E2570,SOTC_PORKMEAT!A2:B5441,{2},FALSE), TRUE)=TRUE, VLOOKUP(E2570,PICKUP_PORKMEAT!A2:B559,{2},FALSE),VLOOKUP(E2570,SOTC_PORKMEAT!A2:B5441,{2},FALSE))), CUSTOMERS_PORKMEAT!A2:B951,{2},FALSE)</f>
      </c>
      <c r="G2570" t="s">
        <v>28</v>
      </c>
      <c r="H2570" s="1">
        <v>1000000001141</v>
      </c>
      <c r="I2570" s="1" t="s">
        <v>272</v>
      </c>
      <c r="J2570" s="1" t="s">
        <v>272</v>
      </c>
      <c r="K2570" s="6" t="s">
        <v>6711</v>
      </c>
      <c r="L2570" t="s">
        <v>13</v>
      </c>
      <c r="M2570" t="s">
        <v>28</v>
      </c>
      <c r="N2570" s="6" t="s">
        <v>6711</v>
      </c>
      <c r="O2570" t="s">
        <v>28</v>
      </c>
      <c r="P2570" t="s">
        <v>28</v>
      </c>
      <c r="Q2570" t="s">
        <v>28</v>
      </c>
      <c r="R2570" s="7" t="s">
        <v>6712</v>
      </c>
      <c r="S2570" s="8">
        <f>R2570/N2570 * -1</f>
      </c>
      <c r="T2570">
        <f>VLOOKUP(H2570,SKU_PORKMEAT!A2:D683,{3},FALSE)</f>
      </c>
      <c r="U2570" s="1">
        <f>VLOOKUP(UPPER(IF(IFERROR(VLOOKUP(E2570,SOTC_PORKMEAT!A2:B5441,{2},FALSE), TRUE)=TRUE, VLOOKUP(E2570,PICKUP_PORKMEAT!A2:B559,{2},FALSE),VLOOKUP(E2570,SOTC_PORKMEAT!A2:B5441,{2},FALSE))), CUSTOMERS_PORKMEAT!A2:C951,{3},FALSE)</f>
      </c>
      <c r="V2570" s="1">
        <f>VLOOKUP(UPPER(IF(IFERROR(VLOOKUP(E2570,SOTC_PORKMEAT!A2:B5441,{2},FALSE), TRUE)=TRUE, VLOOKUP(E2570,PICKUP_PORKMEAT!A2:B559,{2},FALSE),VLOOKUP(E2570,SOTC_PORKMEAT!A2:B5441,{2},FALSE))), CUSTOMERS_PORKMEAT!A2:D951,{4},FALSE)</f>
      </c>
      <c r="W2570" s="1">
        <f>VLOOKUP(H2570,SKU_PORKMEAT!A2:D683,{4},FALSE)</f>
      </c>
      <c r="X2570" s="1">
        <v>17</v>
      </c>
      <c r="Y2570" t="s">
        <v>256</v>
      </c>
    </row>
    <row r="2571" spans="1:25" x14ac:dyDescent="0.25">
      <c r="A2571" s="1">
        <v>2024</v>
      </c>
      <c r="B2571" s="1" t="s">
        <v>24</v>
      </c>
      <c r="C2571" s="1" t="s">
        <v>6470</v>
      </c>
      <c r="D2571" s="1" t="s">
        <v>6710</v>
      </c>
      <c r="E2571" s="1">
        <v>2100126748</v>
      </c>
      <c r="F2571" s="1">
        <f>VLOOKUP(UPPER(IF(IFERROR(VLOOKUP(E2571,SOTC_PORKMEAT!A2:B5441,{2},FALSE), TRUE)=TRUE, VLOOKUP(E2571,PICKUP_PORKMEAT!A2:B559,{2},FALSE),VLOOKUP(E2571,SOTC_PORKMEAT!A2:B5441,{2},FALSE))), CUSTOMERS_PORKMEAT!A2:B951,{2},FALSE)</f>
      </c>
      <c r="G2571" t="s">
        <v>28</v>
      </c>
      <c r="H2571" s="1">
        <v>1000000001357</v>
      </c>
      <c r="I2571" s="1" t="s">
        <v>246</v>
      </c>
      <c r="J2571" s="1" t="s">
        <v>246</v>
      </c>
      <c r="K2571" s="6" t="s">
        <v>6713</v>
      </c>
      <c r="L2571" t="s">
        <v>13</v>
      </c>
      <c r="M2571" t="s">
        <v>28</v>
      </c>
      <c r="N2571" s="6" t="s">
        <v>6713</v>
      </c>
      <c r="O2571" t="s">
        <v>28</v>
      </c>
      <c r="P2571" t="s">
        <v>28</v>
      </c>
      <c r="Q2571" t="s">
        <v>28</v>
      </c>
      <c r="R2571" s="7" t="s">
        <v>6714</v>
      </c>
      <c r="S2571" s="8">
        <f>R2571/N2571 * -1</f>
      </c>
      <c r="T2571">
        <f>VLOOKUP(H2571,SKU_PORKMEAT!A2:D683,{3},FALSE)</f>
      </c>
      <c r="U2571" s="1">
        <f>VLOOKUP(UPPER(IF(IFERROR(VLOOKUP(E2571,SOTC_PORKMEAT!A2:B5441,{2},FALSE), TRUE)=TRUE, VLOOKUP(E2571,PICKUP_PORKMEAT!A2:B559,{2},FALSE),VLOOKUP(E2571,SOTC_PORKMEAT!A2:B5441,{2},FALSE))), CUSTOMERS_PORKMEAT!A2:C951,{3},FALSE)</f>
      </c>
      <c r="V2571" s="1">
        <f>VLOOKUP(UPPER(IF(IFERROR(VLOOKUP(E2571,SOTC_PORKMEAT!A2:B5441,{2},FALSE), TRUE)=TRUE, VLOOKUP(E2571,PICKUP_PORKMEAT!A2:B559,{2},FALSE),VLOOKUP(E2571,SOTC_PORKMEAT!A2:B5441,{2},FALSE))), CUSTOMERS_PORKMEAT!A2:D951,{4},FALSE)</f>
      </c>
      <c r="W2571" s="1">
        <f>VLOOKUP(H2571,SKU_PORKMEAT!A2:D683,{4},FALSE)</f>
      </c>
      <c r="X2571" s="1">
        <v>17</v>
      </c>
      <c r="Y2571" t="s">
        <v>256</v>
      </c>
    </row>
    <row r="2572" spans="1:25" x14ac:dyDescent="0.25">
      <c r="A2572" s="1">
        <v>2024</v>
      </c>
      <c r="B2572" s="1" t="s">
        <v>24</v>
      </c>
      <c r="C2572" s="1" t="s">
        <v>6470</v>
      </c>
      <c r="D2572" s="1" t="s">
        <v>6710</v>
      </c>
      <c r="E2572" s="1">
        <v>2100126748</v>
      </c>
      <c r="F2572" s="1">
        <f>VLOOKUP(UPPER(IF(IFERROR(VLOOKUP(E2572,SOTC_PORKMEAT!A2:B5441,{2},FALSE), TRUE)=TRUE, VLOOKUP(E2572,PICKUP_PORKMEAT!A2:B559,{2},FALSE),VLOOKUP(E2572,SOTC_PORKMEAT!A2:B5441,{2},FALSE))), CUSTOMERS_PORKMEAT!A2:B951,{2},FALSE)</f>
      </c>
      <c r="G2572" t="s">
        <v>28</v>
      </c>
      <c r="H2572" s="1">
        <v>1000000000702</v>
      </c>
      <c r="I2572" s="1" t="s">
        <v>343</v>
      </c>
      <c r="J2572" s="1" t="s">
        <v>343</v>
      </c>
      <c r="K2572" s="6" t="s">
        <v>6715</v>
      </c>
      <c r="L2572" t="s">
        <v>13</v>
      </c>
      <c r="M2572" t="s">
        <v>28</v>
      </c>
      <c r="N2572" s="6" t="s">
        <v>6715</v>
      </c>
      <c r="O2572" t="s">
        <v>28</v>
      </c>
      <c r="P2572" t="s">
        <v>28</v>
      </c>
      <c r="Q2572" t="s">
        <v>28</v>
      </c>
      <c r="R2572" s="7" t="s">
        <v>6716</v>
      </c>
      <c r="S2572" s="8">
        <f>R2572/N2572 * -1</f>
      </c>
      <c r="T2572">
        <f>VLOOKUP(H2572,SKU_PORKMEAT!A2:D683,{3},FALSE)</f>
      </c>
      <c r="U2572" s="1">
        <f>VLOOKUP(UPPER(IF(IFERROR(VLOOKUP(E2572,SOTC_PORKMEAT!A2:B5441,{2},FALSE), TRUE)=TRUE, VLOOKUP(E2572,PICKUP_PORKMEAT!A2:B559,{2},FALSE),VLOOKUP(E2572,SOTC_PORKMEAT!A2:B5441,{2},FALSE))), CUSTOMERS_PORKMEAT!A2:C951,{3},FALSE)</f>
      </c>
      <c r="V2572" s="1">
        <f>VLOOKUP(UPPER(IF(IFERROR(VLOOKUP(E2572,SOTC_PORKMEAT!A2:B5441,{2},FALSE), TRUE)=TRUE, VLOOKUP(E2572,PICKUP_PORKMEAT!A2:B559,{2},FALSE),VLOOKUP(E2572,SOTC_PORKMEAT!A2:B5441,{2},FALSE))), CUSTOMERS_PORKMEAT!A2:D951,{4},FALSE)</f>
      </c>
      <c r="W2572" s="1">
        <f>VLOOKUP(H2572,SKU_PORKMEAT!A2:D683,{4},FALSE)</f>
      </c>
      <c r="X2572" s="1">
        <v>17</v>
      </c>
      <c r="Y2572" t="s">
        <v>256</v>
      </c>
    </row>
    <row r="2573" spans="1:25" x14ac:dyDescent="0.25">
      <c r="A2573" s="1">
        <v>2024</v>
      </c>
      <c r="B2573" s="1" t="s">
        <v>24</v>
      </c>
      <c r="C2573" s="1" t="s">
        <v>47</v>
      </c>
      <c r="D2573" s="1" t="s">
        <v>6717</v>
      </c>
      <c r="E2573" s="1">
        <v>2710000728</v>
      </c>
      <c r="F2573" s="1" t="s">
        <v>6700</v>
      </c>
      <c r="G2573" t="s">
        <v>28</v>
      </c>
      <c r="H2573" s="1">
        <v>1000000002517</v>
      </c>
      <c r="I2573" s="1" t="s">
        <v>999</v>
      </c>
      <c r="J2573" s="1" t="s">
        <v>999</v>
      </c>
      <c r="K2573" s="6" t="s">
        <v>2930</v>
      </c>
      <c r="L2573" t="s">
        <v>31</v>
      </c>
      <c r="M2573" t="s">
        <v>28</v>
      </c>
      <c r="N2573" s="6" t="s">
        <v>2930</v>
      </c>
      <c r="O2573" t="s">
        <v>28</v>
      </c>
      <c r="P2573" t="s">
        <v>28</v>
      </c>
      <c r="Q2573" t="s">
        <v>28</v>
      </c>
      <c r="R2573" s="7" t="s">
        <v>6718</v>
      </c>
      <c r="S2573" s="8">
        <f>R2573/N2573 * -1</f>
      </c>
      <c r="T2573">
        <f>VLOOKUP(H2573,SKU_PORKMEAT!A2:D683,{3},FALSE)</f>
      </c>
      <c r="U2573" s="1">
        <f>VLOOKUP(UPPER(IF(IFERROR(VLOOKUP(E2573,SOTC_PORKMEAT!A2:B5441,{2},FALSE), TRUE)=TRUE, VLOOKUP(E2573,PICKUP_PORKMEAT!A2:B559,{2},FALSE),VLOOKUP(E2573,SOTC_PORKMEAT!A2:B5441,{2},FALSE))), CUSTOMERS_PORKMEAT!A2:C951,{3},FALSE)</f>
      </c>
      <c r="V2573" s="1">
        <f>VLOOKUP(UPPER(IF(IFERROR(VLOOKUP(E2573,SOTC_PORKMEAT!A2:B5441,{2},FALSE), TRUE)=TRUE, VLOOKUP(E2573,PICKUP_PORKMEAT!A2:B559,{2},FALSE),VLOOKUP(E2573,SOTC_PORKMEAT!A2:B5441,{2},FALSE))), CUSTOMERS_PORKMEAT!A2:D951,{4},FALSE)</f>
      </c>
      <c r="W2573" s="1">
        <f>VLOOKUP(H2573,SKU_PORKMEAT!A2:D683,{4},FALSE)</f>
      </c>
      <c r="X2573" s="1">
        <v>11</v>
      </c>
      <c r="Y2573" t="s">
        <v>6700</v>
      </c>
    </row>
    <row r="2574" spans="1:25" x14ac:dyDescent="0.25">
      <c r="A2574" s="1">
        <v>2024</v>
      </c>
      <c r="B2574" s="1" t="s">
        <v>24</v>
      </c>
      <c r="C2574" s="1" t="s">
        <v>47</v>
      </c>
      <c r="D2574" s="1" t="s">
        <v>6717</v>
      </c>
      <c r="E2574" s="1">
        <v>2710000728</v>
      </c>
      <c r="F2574" s="1" t="s">
        <v>6700</v>
      </c>
      <c r="G2574" t="s">
        <v>28</v>
      </c>
      <c r="H2574" s="1">
        <v>1000000002519</v>
      </c>
      <c r="I2574" s="1" t="s">
        <v>977</v>
      </c>
      <c r="J2574" s="1" t="s">
        <v>977</v>
      </c>
      <c r="K2574" s="6" t="s">
        <v>2999</v>
      </c>
      <c r="L2574" t="s">
        <v>31</v>
      </c>
      <c r="M2574" t="s">
        <v>28</v>
      </c>
      <c r="N2574" s="6" t="s">
        <v>2999</v>
      </c>
      <c r="O2574" t="s">
        <v>28</v>
      </c>
      <c r="P2574" t="s">
        <v>28</v>
      </c>
      <c r="Q2574" t="s">
        <v>28</v>
      </c>
      <c r="R2574" s="7" t="s">
        <v>6719</v>
      </c>
      <c r="S2574" s="8">
        <f>R2574/N2574 * -1</f>
      </c>
      <c r="T2574">
        <f>VLOOKUP(H2574,SKU_PORKMEAT!A2:D683,{3},FALSE)</f>
      </c>
      <c r="U2574" s="1">
        <f>VLOOKUP(UPPER(IF(IFERROR(VLOOKUP(E2574,SOTC_PORKMEAT!A2:B5441,{2},FALSE), TRUE)=TRUE, VLOOKUP(E2574,PICKUP_PORKMEAT!A2:B559,{2},FALSE),VLOOKUP(E2574,SOTC_PORKMEAT!A2:B5441,{2},FALSE))), CUSTOMERS_PORKMEAT!A2:C951,{3},FALSE)</f>
      </c>
      <c r="V2574" s="1">
        <f>VLOOKUP(UPPER(IF(IFERROR(VLOOKUP(E2574,SOTC_PORKMEAT!A2:B5441,{2},FALSE), TRUE)=TRUE, VLOOKUP(E2574,PICKUP_PORKMEAT!A2:B559,{2},FALSE),VLOOKUP(E2574,SOTC_PORKMEAT!A2:B5441,{2},FALSE))), CUSTOMERS_PORKMEAT!A2:D951,{4},FALSE)</f>
      </c>
      <c r="W2574" s="1">
        <f>VLOOKUP(H2574,SKU_PORKMEAT!A2:D683,{4},FALSE)</f>
      </c>
      <c r="X2574" s="1">
        <v>11</v>
      </c>
      <c r="Y2574" t="s">
        <v>6700</v>
      </c>
    </row>
    <row r="2575" spans="1:25" x14ac:dyDescent="0.25">
      <c r="A2575" s="1">
        <v>2024</v>
      </c>
      <c r="B2575" s="1" t="s">
        <v>24</v>
      </c>
      <c r="C2575" s="1" t="s">
        <v>47</v>
      </c>
      <c r="D2575" s="1" t="s">
        <v>6717</v>
      </c>
      <c r="E2575" s="1">
        <v>2710000728</v>
      </c>
      <c r="F2575" s="1" t="s">
        <v>6700</v>
      </c>
      <c r="G2575" t="s">
        <v>28</v>
      </c>
      <c r="H2575" s="1">
        <v>1000000002520</v>
      </c>
      <c r="I2575" s="1" t="s">
        <v>1007</v>
      </c>
      <c r="J2575" s="1" t="s">
        <v>1007</v>
      </c>
      <c r="K2575" s="6" t="s">
        <v>327</v>
      </c>
      <c r="L2575" t="s">
        <v>31</v>
      </c>
      <c r="M2575" t="s">
        <v>28</v>
      </c>
      <c r="N2575" s="6" t="s">
        <v>327</v>
      </c>
      <c r="O2575" t="s">
        <v>28</v>
      </c>
      <c r="P2575" t="s">
        <v>28</v>
      </c>
      <c r="Q2575" t="s">
        <v>28</v>
      </c>
      <c r="R2575" s="7" t="s">
        <v>6720</v>
      </c>
      <c r="S2575" s="8">
        <f>R2575/N2575 * -1</f>
      </c>
      <c r="T2575">
        <f>VLOOKUP(H2575,SKU_PORKMEAT!A2:D683,{3},FALSE)</f>
      </c>
      <c r="U2575" s="1">
        <f>VLOOKUP(UPPER(IF(IFERROR(VLOOKUP(E2575,SOTC_PORKMEAT!A2:B5441,{2},FALSE), TRUE)=TRUE, VLOOKUP(E2575,PICKUP_PORKMEAT!A2:B559,{2},FALSE),VLOOKUP(E2575,SOTC_PORKMEAT!A2:B5441,{2},FALSE))), CUSTOMERS_PORKMEAT!A2:C951,{3},FALSE)</f>
      </c>
      <c r="V2575" s="1">
        <f>VLOOKUP(UPPER(IF(IFERROR(VLOOKUP(E2575,SOTC_PORKMEAT!A2:B5441,{2},FALSE), TRUE)=TRUE, VLOOKUP(E2575,PICKUP_PORKMEAT!A2:B559,{2},FALSE),VLOOKUP(E2575,SOTC_PORKMEAT!A2:B5441,{2},FALSE))), CUSTOMERS_PORKMEAT!A2:D951,{4},FALSE)</f>
      </c>
      <c r="W2575" s="1">
        <f>VLOOKUP(H2575,SKU_PORKMEAT!A2:D683,{4},FALSE)</f>
      </c>
      <c r="X2575" s="1">
        <v>11</v>
      </c>
      <c r="Y2575" t="s">
        <v>6700</v>
      </c>
    </row>
    <row r="2576" spans="1:25" x14ac:dyDescent="0.25">
      <c r="A2576" s="1">
        <v>2024</v>
      </c>
      <c r="B2576" s="1" t="s">
        <v>24</v>
      </c>
      <c r="C2576" s="1" t="s">
        <v>47</v>
      </c>
      <c r="D2576" s="1" t="s">
        <v>6717</v>
      </c>
      <c r="E2576" s="1">
        <v>2710000728</v>
      </c>
      <c r="F2576" s="1" t="s">
        <v>6700</v>
      </c>
      <c r="G2576" t="s">
        <v>28</v>
      </c>
      <c r="H2576" s="1">
        <v>1000000002521</v>
      </c>
      <c r="I2576" s="1" t="s">
        <v>1003</v>
      </c>
      <c r="J2576" s="1" t="s">
        <v>1003</v>
      </c>
      <c r="K2576" s="6" t="s">
        <v>1387</v>
      </c>
      <c r="L2576" t="s">
        <v>31</v>
      </c>
      <c r="M2576" t="s">
        <v>28</v>
      </c>
      <c r="N2576" s="6" t="s">
        <v>1387</v>
      </c>
      <c r="O2576" t="s">
        <v>28</v>
      </c>
      <c r="P2576" t="s">
        <v>28</v>
      </c>
      <c r="Q2576" t="s">
        <v>28</v>
      </c>
      <c r="R2576" s="7" t="s">
        <v>6696</v>
      </c>
      <c r="S2576" s="8">
        <f>R2576/N2576 * -1</f>
      </c>
      <c r="T2576">
        <f>VLOOKUP(H2576,SKU_PORKMEAT!A2:D683,{3},FALSE)</f>
      </c>
      <c r="U2576" s="1">
        <f>VLOOKUP(UPPER(IF(IFERROR(VLOOKUP(E2576,SOTC_PORKMEAT!A2:B5441,{2},FALSE), TRUE)=TRUE, VLOOKUP(E2576,PICKUP_PORKMEAT!A2:B559,{2},FALSE),VLOOKUP(E2576,SOTC_PORKMEAT!A2:B5441,{2},FALSE))), CUSTOMERS_PORKMEAT!A2:C951,{3},FALSE)</f>
      </c>
      <c r="V2576" s="1">
        <f>VLOOKUP(UPPER(IF(IFERROR(VLOOKUP(E2576,SOTC_PORKMEAT!A2:B5441,{2},FALSE), TRUE)=TRUE, VLOOKUP(E2576,PICKUP_PORKMEAT!A2:B559,{2},FALSE),VLOOKUP(E2576,SOTC_PORKMEAT!A2:B5441,{2},FALSE))), CUSTOMERS_PORKMEAT!A2:D951,{4},FALSE)</f>
      </c>
      <c r="W2576" s="1">
        <f>VLOOKUP(H2576,SKU_PORKMEAT!A2:D683,{4},FALSE)</f>
      </c>
      <c r="X2576" s="1">
        <v>11</v>
      </c>
      <c r="Y2576" t="s">
        <v>6700</v>
      </c>
    </row>
    <row r="2577" spans="1:25" x14ac:dyDescent="0.25">
      <c r="A2577" s="1">
        <v>2024</v>
      </c>
      <c r="B2577" s="1" t="s">
        <v>24</v>
      </c>
      <c r="C2577" s="1" t="s">
        <v>47</v>
      </c>
      <c r="D2577" s="1" t="s">
        <v>6717</v>
      </c>
      <c r="E2577" s="1">
        <v>2710000728</v>
      </c>
      <c r="F2577" s="1" t="s">
        <v>6700</v>
      </c>
      <c r="G2577" t="s">
        <v>28</v>
      </c>
      <c r="H2577" s="1">
        <v>1000000002533</v>
      </c>
      <c r="I2577" s="1" t="s">
        <v>995</v>
      </c>
      <c r="J2577" s="1" t="s">
        <v>995</v>
      </c>
      <c r="K2577" s="6" t="s">
        <v>3458</v>
      </c>
      <c r="L2577" t="s">
        <v>31</v>
      </c>
      <c r="M2577" t="s">
        <v>28</v>
      </c>
      <c r="N2577" s="6" t="s">
        <v>3458</v>
      </c>
      <c r="O2577" t="s">
        <v>28</v>
      </c>
      <c r="P2577" t="s">
        <v>28</v>
      </c>
      <c r="Q2577" t="s">
        <v>28</v>
      </c>
      <c r="R2577" s="7" t="s">
        <v>6721</v>
      </c>
      <c r="S2577" s="8">
        <f>R2577/N2577 * -1</f>
      </c>
      <c r="T2577">
        <f>VLOOKUP(H2577,SKU_PORKMEAT!A2:D683,{3},FALSE)</f>
      </c>
      <c r="U2577" s="1">
        <f>VLOOKUP(UPPER(IF(IFERROR(VLOOKUP(E2577,SOTC_PORKMEAT!A2:B5441,{2},FALSE), TRUE)=TRUE, VLOOKUP(E2577,PICKUP_PORKMEAT!A2:B559,{2},FALSE),VLOOKUP(E2577,SOTC_PORKMEAT!A2:B5441,{2},FALSE))), CUSTOMERS_PORKMEAT!A2:C951,{3},FALSE)</f>
      </c>
      <c r="V2577" s="1">
        <f>VLOOKUP(UPPER(IF(IFERROR(VLOOKUP(E2577,SOTC_PORKMEAT!A2:B5441,{2},FALSE), TRUE)=TRUE, VLOOKUP(E2577,PICKUP_PORKMEAT!A2:B559,{2},FALSE),VLOOKUP(E2577,SOTC_PORKMEAT!A2:B5441,{2},FALSE))), CUSTOMERS_PORKMEAT!A2:D951,{4},FALSE)</f>
      </c>
      <c r="W2577" s="1">
        <f>VLOOKUP(H2577,SKU_PORKMEAT!A2:D683,{4},FALSE)</f>
      </c>
      <c r="X2577" s="1">
        <v>11</v>
      </c>
      <c r="Y2577" t="s">
        <v>6700</v>
      </c>
    </row>
    <row r="2578" spans="1:25" x14ac:dyDescent="0.25">
      <c r="A2578" s="1">
        <v>2024</v>
      </c>
      <c r="B2578" s="1" t="s">
        <v>24</v>
      </c>
      <c r="C2578" s="1" t="s">
        <v>47</v>
      </c>
      <c r="D2578" s="1" t="s">
        <v>6717</v>
      </c>
      <c r="E2578" s="1">
        <v>2710000728</v>
      </c>
      <c r="F2578" s="1" t="s">
        <v>6700</v>
      </c>
      <c r="G2578" t="s">
        <v>28</v>
      </c>
      <c r="H2578" s="1">
        <v>1000000002534</v>
      </c>
      <c r="I2578" s="1" t="s">
        <v>1002</v>
      </c>
      <c r="J2578" s="1" t="s">
        <v>1002</v>
      </c>
      <c r="K2578" s="6" t="s">
        <v>1506</v>
      </c>
      <c r="L2578" t="s">
        <v>31</v>
      </c>
      <c r="M2578" t="s">
        <v>28</v>
      </c>
      <c r="N2578" s="6" t="s">
        <v>1506</v>
      </c>
      <c r="O2578" t="s">
        <v>28</v>
      </c>
      <c r="P2578" t="s">
        <v>28</v>
      </c>
      <c r="Q2578" t="s">
        <v>28</v>
      </c>
      <c r="R2578" s="7" t="s">
        <v>6722</v>
      </c>
      <c r="S2578" s="8">
        <f>R2578/N2578 * -1</f>
      </c>
      <c r="T2578">
        <f>VLOOKUP(H2578,SKU_PORKMEAT!A2:D683,{3},FALSE)</f>
      </c>
      <c r="U2578" s="1">
        <f>VLOOKUP(UPPER(IF(IFERROR(VLOOKUP(E2578,SOTC_PORKMEAT!A2:B5441,{2},FALSE), TRUE)=TRUE, VLOOKUP(E2578,PICKUP_PORKMEAT!A2:B559,{2},FALSE),VLOOKUP(E2578,SOTC_PORKMEAT!A2:B5441,{2},FALSE))), CUSTOMERS_PORKMEAT!A2:C951,{3},FALSE)</f>
      </c>
      <c r="V2578" s="1">
        <f>VLOOKUP(UPPER(IF(IFERROR(VLOOKUP(E2578,SOTC_PORKMEAT!A2:B5441,{2},FALSE), TRUE)=TRUE, VLOOKUP(E2578,PICKUP_PORKMEAT!A2:B559,{2},FALSE),VLOOKUP(E2578,SOTC_PORKMEAT!A2:B5441,{2},FALSE))), CUSTOMERS_PORKMEAT!A2:D951,{4},FALSE)</f>
      </c>
      <c r="W2578" s="1">
        <f>VLOOKUP(H2578,SKU_PORKMEAT!A2:D683,{4},FALSE)</f>
      </c>
      <c r="X2578" s="1">
        <v>11</v>
      </c>
      <c r="Y2578" t="s">
        <v>6700</v>
      </c>
    </row>
    <row r="2579" spans="1:25" x14ac:dyDescent="0.25">
      <c r="A2579" s="1">
        <v>2024</v>
      </c>
      <c r="B2579" s="1" t="s">
        <v>24</v>
      </c>
      <c r="C2579" s="1" t="s">
        <v>47</v>
      </c>
      <c r="D2579" s="1" t="s">
        <v>6723</v>
      </c>
      <c r="E2579" s="1">
        <v>2710000725</v>
      </c>
      <c r="F2579" s="1" t="s">
        <v>6675</v>
      </c>
      <c r="G2579" t="s">
        <v>28</v>
      </c>
      <c r="H2579" s="1">
        <v>1000000000066</v>
      </c>
      <c r="I2579" s="1" t="s">
        <v>6724</v>
      </c>
      <c r="J2579" s="1" t="s">
        <v>6724</v>
      </c>
      <c r="K2579" s="6" t="s">
        <v>1940</v>
      </c>
      <c r="L2579" t="s">
        <v>31</v>
      </c>
      <c r="M2579" t="s">
        <v>28</v>
      </c>
      <c r="N2579" s="6" t="s">
        <v>1940</v>
      </c>
      <c r="O2579" t="s">
        <v>28</v>
      </c>
      <c r="P2579" t="s">
        <v>28</v>
      </c>
      <c r="Q2579" t="s">
        <v>28</v>
      </c>
      <c r="R2579" s="7" t="s">
        <v>2059</v>
      </c>
      <c r="S2579" s="8">
        <f>R2579/N2579 * -1</f>
      </c>
      <c r="T2579">
        <f>VLOOKUP(H2579,SKU_PORKMEAT!A2:D683,{3},FALSE)</f>
      </c>
      <c r="U2579" s="1">
        <f>VLOOKUP(UPPER(IF(IFERROR(VLOOKUP(E2579,SOTC_PORKMEAT!A2:B5441,{2},FALSE), TRUE)=TRUE, VLOOKUP(E2579,PICKUP_PORKMEAT!A2:B559,{2},FALSE),VLOOKUP(E2579,SOTC_PORKMEAT!A2:B5441,{2},FALSE))), CUSTOMERS_PORKMEAT!A2:C951,{3},FALSE)</f>
      </c>
      <c r="V2579" s="1">
        <f>VLOOKUP(UPPER(IF(IFERROR(VLOOKUP(E2579,SOTC_PORKMEAT!A2:B5441,{2},FALSE), TRUE)=TRUE, VLOOKUP(E2579,PICKUP_PORKMEAT!A2:B559,{2},FALSE),VLOOKUP(E2579,SOTC_PORKMEAT!A2:B5441,{2},FALSE))), CUSTOMERS_PORKMEAT!A2:D951,{4},FALSE)</f>
      </c>
      <c r="W2579" s="1">
        <f>VLOOKUP(H2579,SKU_PORKMEAT!A2:D683,{4},FALSE)</f>
      </c>
      <c r="X2579" s="1">
        <v>11</v>
      </c>
      <c r="Y2579" t="s">
        <v>6675</v>
      </c>
    </row>
    <row r="2580" spans="1:25" x14ac:dyDescent="0.25">
      <c r="A2580" s="1">
        <v>2024</v>
      </c>
      <c r="B2580" s="1" t="s">
        <v>24</v>
      </c>
      <c r="C2580" s="1" t="s">
        <v>47</v>
      </c>
      <c r="D2580" s="1" t="s">
        <v>6723</v>
      </c>
      <c r="E2580" s="1">
        <v>2710000725</v>
      </c>
      <c r="F2580" s="1" t="s">
        <v>6675</v>
      </c>
      <c r="G2580" t="s">
        <v>28</v>
      </c>
      <c r="H2580" s="1">
        <v>1000000002517</v>
      </c>
      <c r="I2580" s="1" t="s">
        <v>999</v>
      </c>
      <c r="J2580" s="1" t="s">
        <v>999</v>
      </c>
      <c r="K2580" s="6" t="s">
        <v>3458</v>
      </c>
      <c r="L2580" t="s">
        <v>31</v>
      </c>
      <c r="M2580" t="s">
        <v>28</v>
      </c>
      <c r="N2580" s="6" t="s">
        <v>3458</v>
      </c>
      <c r="O2580" t="s">
        <v>28</v>
      </c>
      <c r="P2580" t="s">
        <v>28</v>
      </c>
      <c r="Q2580" t="s">
        <v>28</v>
      </c>
      <c r="R2580" s="7" t="s">
        <v>6725</v>
      </c>
      <c r="S2580" s="8">
        <f>R2580/N2580 * -1</f>
      </c>
      <c r="T2580">
        <f>VLOOKUP(H2580,SKU_PORKMEAT!A2:D683,{3},FALSE)</f>
      </c>
      <c r="U2580" s="1">
        <f>VLOOKUP(UPPER(IF(IFERROR(VLOOKUP(E2580,SOTC_PORKMEAT!A2:B5441,{2},FALSE), TRUE)=TRUE, VLOOKUP(E2580,PICKUP_PORKMEAT!A2:B559,{2},FALSE),VLOOKUP(E2580,SOTC_PORKMEAT!A2:B5441,{2},FALSE))), CUSTOMERS_PORKMEAT!A2:C951,{3},FALSE)</f>
      </c>
      <c r="V2580" s="1">
        <f>VLOOKUP(UPPER(IF(IFERROR(VLOOKUP(E2580,SOTC_PORKMEAT!A2:B5441,{2},FALSE), TRUE)=TRUE, VLOOKUP(E2580,PICKUP_PORKMEAT!A2:B559,{2},FALSE),VLOOKUP(E2580,SOTC_PORKMEAT!A2:B5441,{2},FALSE))), CUSTOMERS_PORKMEAT!A2:D951,{4},FALSE)</f>
      </c>
      <c r="W2580" s="1">
        <f>VLOOKUP(H2580,SKU_PORKMEAT!A2:D683,{4},FALSE)</f>
      </c>
      <c r="X2580" s="1">
        <v>11</v>
      </c>
      <c r="Y2580" t="s">
        <v>6675</v>
      </c>
    </row>
    <row r="2581" spans="1:25" x14ac:dyDescent="0.25">
      <c r="A2581" s="1">
        <v>2024</v>
      </c>
      <c r="B2581" s="1" t="s">
        <v>24</v>
      </c>
      <c r="C2581" s="1" t="s">
        <v>47</v>
      </c>
      <c r="D2581" s="1" t="s">
        <v>6723</v>
      </c>
      <c r="E2581" s="1">
        <v>2710000725</v>
      </c>
      <c r="F2581" s="1" t="s">
        <v>6675</v>
      </c>
      <c r="G2581" t="s">
        <v>28</v>
      </c>
      <c r="H2581" s="1">
        <v>1000000002519</v>
      </c>
      <c r="I2581" s="1" t="s">
        <v>977</v>
      </c>
      <c r="J2581" s="1" t="s">
        <v>977</v>
      </c>
      <c r="K2581" s="6" t="s">
        <v>2170</v>
      </c>
      <c r="L2581" t="s">
        <v>31</v>
      </c>
      <c r="M2581" t="s">
        <v>28</v>
      </c>
      <c r="N2581" s="6" t="s">
        <v>2170</v>
      </c>
      <c r="O2581" t="s">
        <v>28</v>
      </c>
      <c r="P2581" t="s">
        <v>28</v>
      </c>
      <c r="Q2581" t="s">
        <v>28</v>
      </c>
      <c r="R2581" s="7" t="s">
        <v>6726</v>
      </c>
      <c r="S2581" s="8">
        <f>R2581/N2581 * -1</f>
      </c>
      <c r="T2581">
        <f>VLOOKUP(H2581,SKU_PORKMEAT!A2:D683,{3},FALSE)</f>
      </c>
      <c r="U2581" s="1">
        <f>VLOOKUP(UPPER(IF(IFERROR(VLOOKUP(E2581,SOTC_PORKMEAT!A2:B5441,{2},FALSE), TRUE)=TRUE, VLOOKUP(E2581,PICKUP_PORKMEAT!A2:B559,{2},FALSE),VLOOKUP(E2581,SOTC_PORKMEAT!A2:B5441,{2},FALSE))), CUSTOMERS_PORKMEAT!A2:C951,{3},FALSE)</f>
      </c>
      <c r="V2581" s="1">
        <f>VLOOKUP(UPPER(IF(IFERROR(VLOOKUP(E2581,SOTC_PORKMEAT!A2:B5441,{2},FALSE), TRUE)=TRUE, VLOOKUP(E2581,PICKUP_PORKMEAT!A2:B559,{2},FALSE),VLOOKUP(E2581,SOTC_PORKMEAT!A2:B5441,{2},FALSE))), CUSTOMERS_PORKMEAT!A2:D951,{4},FALSE)</f>
      </c>
      <c r="W2581" s="1">
        <f>VLOOKUP(H2581,SKU_PORKMEAT!A2:D683,{4},FALSE)</f>
      </c>
      <c r="X2581" s="1">
        <v>11</v>
      </c>
      <c r="Y2581" t="s">
        <v>6675</v>
      </c>
    </row>
    <row r="2582" spans="1:25" x14ac:dyDescent="0.25">
      <c r="A2582" s="1">
        <v>2024</v>
      </c>
      <c r="B2582" s="1" t="s">
        <v>24</v>
      </c>
      <c r="C2582" s="1" t="s">
        <v>47</v>
      </c>
      <c r="D2582" s="1" t="s">
        <v>6723</v>
      </c>
      <c r="E2582" s="1">
        <v>2710000725</v>
      </c>
      <c r="F2582" s="1" t="s">
        <v>6675</v>
      </c>
      <c r="G2582" t="s">
        <v>28</v>
      </c>
      <c r="H2582" s="1">
        <v>1000000002520</v>
      </c>
      <c r="I2582" s="1" t="s">
        <v>1007</v>
      </c>
      <c r="J2582" s="1" t="s">
        <v>1007</v>
      </c>
      <c r="K2582" s="6" t="s">
        <v>3458</v>
      </c>
      <c r="L2582" t="s">
        <v>31</v>
      </c>
      <c r="M2582" t="s">
        <v>28</v>
      </c>
      <c r="N2582" s="6" t="s">
        <v>3458</v>
      </c>
      <c r="O2582" t="s">
        <v>28</v>
      </c>
      <c r="P2582" t="s">
        <v>28</v>
      </c>
      <c r="Q2582" t="s">
        <v>28</v>
      </c>
      <c r="R2582" s="7" t="s">
        <v>6727</v>
      </c>
      <c r="S2582" s="8">
        <f>R2582/N2582 * -1</f>
      </c>
      <c r="T2582">
        <f>VLOOKUP(H2582,SKU_PORKMEAT!A2:D683,{3},FALSE)</f>
      </c>
      <c r="U2582" s="1">
        <f>VLOOKUP(UPPER(IF(IFERROR(VLOOKUP(E2582,SOTC_PORKMEAT!A2:B5441,{2},FALSE), TRUE)=TRUE, VLOOKUP(E2582,PICKUP_PORKMEAT!A2:B559,{2},FALSE),VLOOKUP(E2582,SOTC_PORKMEAT!A2:B5441,{2},FALSE))), CUSTOMERS_PORKMEAT!A2:C951,{3},FALSE)</f>
      </c>
      <c r="V2582" s="1">
        <f>VLOOKUP(UPPER(IF(IFERROR(VLOOKUP(E2582,SOTC_PORKMEAT!A2:B5441,{2},FALSE), TRUE)=TRUE, VLOOKUP(E2582,PICKUP_PORKMEAT!A2:B559,{2},FALSE),VLOOKUP(E2582,SOTC_PORKMEAT!A2:B5441,{2},FALSE))), CUSTOMERS_PORKMEAT!A2:D951,{4},FALSE)</f>
      </c>
      <c r="W2582" s="1">
        <f>VLOOKUP(H2582,SKU_PORKMEAT!A2:D683,{4},FALSE)</f>
      </c>
      <c r="X2582" s="1">
        <v>11</v>
      </c>
      <c r="Y2582" t="s">
        <v>6675</v>
      </c>
    </row>
    <row r="2583" spans="1:25" x14ac:dyDescent="0.25">
      <c r="A2583" s="1">
        <v>2024</v>
      </c>
      <c r="B2583" s="1" t="s">
        <v>24</v>
      </c>
      <c r="C2583" s="1" t="s">
        <v>47</v>
      </c>
      <c r="D2583" s="1" t="s">
        <v>6723</v>
      </c>
      <c r="E2583" s="1">
        <v>2710000725</v>
      </c>
      <c r="F2583" s="1" t="s">
        <v>6675</v>
      </c>
      <c r="G2583" t="s">
        <v>28</v>
      </c>
      <c r="H2583" s="1">
        <v>1000000002521</v>
      </c>
      <c r="I2583" s="1" t="s">
        <v>1003</v>
      </c>
      <c r="J2583" s="1" t="s">
        <v>1003</v>
      </c>
      <c r="K2583" s="6" t="s">
        <v>1908</v>
      </c>
      <c r="L2583" t="s">
        <v>31</v>
      </c>
      <c r="M2583" t="s">
        <v>28</v>
      </c>
      <c r="N2583" s="6" t="s">
        <v>1908</v>
      </c>
      <c r="O2583" t="s">
        <v>28</v>
      </c>
      <c r="P2583" t="s">
        <v>28</v>
      </c>
      <c r="Q2583" t="s">
        <v>28</v>
      </c>
      <c r="R2583" s="7" t="s">
        <v>6728</v>
      </c>
      <c r="S2583" s="8">
        <f>R2583/N2583 * -1</f>
      </c>
      <c r="T2583">
        <f>VLOOKUP(H2583,SKU_PORKMEAT!A2:D683,{3},FALSE)</f>
      </c>
      <c r="U2583" s="1">
        <f>VLOOKUP(UPPER(IF(IFERROR(VLOOKUP(E2583,SOTC_PORKMEAT!A2:B5441,{2},FALSE), TRUE)=TRUE, VLOOKUP(E2583,PICKUP_PORKMEAT!A2:B559,{2},FALSE),VLOOKUP(E2583,SOTC_PORKMEAT!A2:B5441,{2},FALSE))), CUSTOMERS_PORKMEAT!A2:C951,{3},FALSE)</f>
      </c>
      <c r="V2583" s="1">
        <f>VLOOKUP(UPPER(IF(IFERROR(VLOOKUP(E2583,SOTC_PORKMEAT!A2:B5441,{2},FALSE), TRUE)=TRUE, VLOOKUP(E2583,PICKUP_PORKMEAT!A2:B559,{2},FALSE),VLOOKUP(E2583,SOTC_PORKMEAT!A2:B5441,{2},FALSE))), CUSTOMERS_PORKMEAT!A2:D951,{4},FALSE)</f>
      </c>
      <c r="W2583" s="1">
        <f>VLOOKUP(H2583,SKU_PORKMEAT!A2:D683,{4},FALSE)</f>
      </c>
      <c r="X2583" s="1">
        <v>11</v>
      </c>
      <c r="Y2583" t="s">
        <v>6675</v>
      </c>
    </row>
    <row r="2584" spans="1:25" x14ac:dyDescent="0.25">
      <c r="A2584" s="1">
        <v>2024</v>
      </c>
      <c r="B2584" s="1" t="s">
        <v>24</v>
      </c>
      <c r="C2584" s="1" t="s">
        <v>47</v>
      </c>
      <c r="D2584" s="1" t="s">
        <v>6723</v>
      </c>
      <c r="E2584" s="1">
        <v>2710000725</v>
      </c>
      <c r="F2584" s="1" t="s">
        <v>6675</v>
      </c>
      <c r="G2584" t="s">
        <v>28</v>
      </c>
      <c r="H2584" s="1">
        <v>1000000002533</v>
      </c>
      <c r="I2584" s="1" t="s">
        <v>995</v>
      </c>
      <c r="J2584" s="1" t="s">
        <v>995</v>
      </c>
      <c r="K2584" s="6" t="s">
        <v>1506</v>
      </c>
      <c r="L2584" t="s">
        <v>31</v>
      </c>
      <c r="M2584" t="s">
        <v>28</v>
      </c>
      <c r="N2584" s="6" t="s">
        <v>1506</v>
      </c>
      <c r="O2584" t="s">
        <v>28</v>
      </c>
      <c r="P2584" t="s">
        <v>28</v>
      </c>
      <c r="Q2584" t="s">
        <v>28</v>
      </c>
      <c r="R2584" s="7" t="s">
        <v>6729</v>
      </c>
      <c r="S2584" s="8">
        <f>R2584/N2584 * -1</f>
      </c>
      <c r="T2584">
        <f>VLOOKUP(H2584,SKU_PORKMEAT!A2:D683,{3},FALSE)</f>
      </c>
      <c r="U2584" s="1">
        <f>VLOOKUP(UPPER(IF(IFERROR(VLOOKUP(E2584,SOTC_PORKMEAT!A2:B5441,{2},FALSE), TRUE)=TRUE, VLOOKUP(E2584,PICKUP_PORKMEAT!A2:B559,{2},FALSE),VLOOKUP(E2584,SOTC_PORKMEAT!A2:B5441,{2},FALSE))), CUSTOMERS_PORKMEAT!A2:C951,{3},FALSE)</f>
      </c>
      <c r="V2584" s="1">
        <f>VLOOKUP(UPPER(IF(IFERROR(VLOOKUP(E2584,SOTC_PORKMEAT!A2:B5441,{2},FALSE), TRUE)=TRUE, VLOOKUP(E2584,PICKUP_PORKMEAT!A2:B559,{2},FALSE),VLOOKUP(E2584,SOTC_PORKMEAT!A2:B5441,{2},FALSE))), CUSTOMERS_PORKMEAT!A2:D951,{4},FALSE)</f>
      </c>
      <c r="W2584" s="1">
        <f>VLOOKUP(H2584,SKU_PORKMEAT!A2:D683,{4},FALSE)</f>
      </c>
      <c r="X2584" s="1">
        <v>11</v>
      </c>
      <c r="Y2584" t="s">
        <v>6675</v>
      </c>
    </row>
    <row r="2585" spans="1:25" x14ac:dyDescent="0.25">
      <c r="A2585" s="1">
        <v>2024</v>
      </c>
      <c r="B2585" s="1" t="s">
        <v>24</v>
      </c>
      <c r="C2585" s="1" t="s">
        <v>47</v>
      </c>
      <c r="D2585" s="1" t="s">
        <v>6723</v>
      </c>
      <c r="E2585" s="1">
        <v>2710000725</v>
      </c>
      <c r="F2585" s="1" t="s">
        <v>6675</v>
      </c>
      <c r="G2585" t="s">
        <v>28</v>
      </c>
      <c r="H2585" s="1">
        <v>1000000002534</v>
      </c>
      <c r="I2585" s="1" t="s">
        <v>1002</v>
      </c>
      <c r="J2585" s="1" t="s">
        <v>1002</v>
      </c>
      <c r="K2585" s="6" t="s">
        <v>3458</v>
      </c>
      <c r="L2585" t="s">
        <v>31</v>
      </c>
      <c r="M2585" t="s">
        <v>28</v>
      </c>
      <c r="N2585" s="6" t="s">
        <v>3458</v>
      </c>
      <c r="O2585" t="s">
        <v>28</v>
      </c>
      <c r="P2585" t="s">
        <v>28</v>
      </c>
      <c r="Q2585" t="s">
        <v>28</v>
      </c>
      <c r="R2585" s="7" t="s">
        <v>6725</v>
      </c>
      <c r="S2585" s="8">
        <f>R2585/N2585 * -1</f>
      </c>
      <c r="T2585">
        <f>VLOOKUP(H2585,SKU_PORKMEAT!A2:D683,{3},FALSE)</f>
      </c>
      <c r="U2585" s="1">
        <f>VLOOKUP(UPPER(IF(IFERROR(VLOOKUP(E2585,SOTC_PORKMEAT!A2:B5441,{2},FALSE), TRUE)=TRUE, VLOOKUP(E2585,PICKUP_PORKMEAT!A2:B559,{2},FALSE),VLOOKUP(E2585,SOTC_PORKMEAT!A2:B5441,{2},FALSE))), CUSTOMERS_PORKMEAT!A2:C951,{3},FALSE)</f>
      </c>
      <c r="V2585" s="1">
        <f>VLOOKUP(UPPER(IF(IFERROR(VLOOKUP(E2585,SOTC_PORKMEAT!A2:B5441,{2},FALSE), TRUE)=TRUE, VLOOKUP(E2585,PICKUP_PORKMEAT!A2:B559,{2},FALSE),VLOOKUP(E2585,SOTC_PORKMEAT!A2:B5441,{2},FALSE))), CUSTOMERS_PORKMEAT!A2:D951,{4},FALSE)</f>
      </c>
      <c r="W2585" s="1">
        <f>VLOOKUP(H2585,SKU_PORKMEAT!A2:D683,{4},FALSE)</f>
      </c>
      <c r="X2585" s="1">
        <v>11</v>
      </c>
      <c r="Y2585" t="s">
        <v>6675</v>
      </c>
    </row>
    <row r="2586" spans="1:25" x14ac:dyDescent="0.25">
      <c r="A2586" s="1">
        <v>2024</v>
      </c>
      <c r="B2586" s="1" t="s">
        <v>24</v>
      </c>
      <c r="C2586" s="1" t="s">
        <v>47</v>
      </c>
      <c r="D2586" s="1" t="s">
        <v>6730</v>
      </c>
      <c r="E2586" s="1">
        <v>2710000726</v>
      </c>
      <c r="F2586" s="1" t="s">
        <v>6675</v>
      </c>
      <c r="G2586" t="s">
        <v>28</v>
      </c>
      <c r="H2586" s="1">
        <v>1000000000308</v>
      </c>
      <c r="I2586" s="1" t="s">
        <v>6731</v>
      </c>
      <c r="J2586" s="1" t="s">
        <v>6731</v>
      </c>
      <c r="K2586" s="6" t="s">
        <v>6133</v>
      </c>
      <c r="L2586" t="s">
        <v>13</v>
      </c>
      <c r="M2586" t="s">
        <v>28</v>
      </c>
      <c r="N2586" s="6" t="s">
        <v>6133</v>
      </c>
      <c r="O2586" t="s">
        <v>28</v>
      </c>
      <c r="P2586" t="s">
        <v>28</v>
      </c>
      <c r="Q2586" t="s">
        <v>28</v>
      </c>
      <c r="R2586" s="7" t="s">
        <v>6732</v>
      </c>
      <c r="S2586" s="8">
        <f>R2586/N2586 * -1</f>
      </c>
      <c r="T2586">
        <f>VLOOKUP(H2586,SKU_PORKMEAT!A2:D683,{3},FALSE)</f>
      </c>
      <c r="U2586" s="1">
        <f>VLOOKUP(UPPER(IF(IFERROR(VLOOKUP(E2586,SOTC_PORKMEAT!A2:B5441,{2},FALSE), TRUE)=TRUE, VLOOKUP(E2586,PICKUP_PORKMEAT!A2:B559,{2},FALSE),VLOOKUP(E2586,SOTC_PORKMEAT!A2:B5441,{2},FALSE))), CUSTOMERS_PORKMEAT!A2:C951,{3},FALSE)</f>
      </c>
      <c r="V2586" s="1">
        <f>VLOOKUP(UPPER(IF(IFERROR(VLOOKUP(E2586,SOTC_PORKMEAT!A2:B5441,{2},FALSE), TRUE)=TRUE, VLOOKUP(E2586,PICKUP_PORKMEAT!A2:B559,{2},FALSE),VLOOKUP(E2586,SOTC_PORKMEAT!A2:B5441,{2},FALSE))), CUSTOMERS_PORKMEAT!A2:D951,{4},FALSE)</f>
      </c>
      <c r="W2586" s="1">
        <f>VLOOKUP(H2586,SKU_PORKMEAT!A2:D683,{4},FALSE)</f>
      </c>
      <c r="X2586" s="1">
        <v>11</v>
      </c>
      <c r="Y2586" t="s">
        <v>6675</v>
      </c>
    </row>
    <row r="2587" spans="1:25" x14ac:dyDescent="0.25">
      <c r="A2587" s="1">
        <v>2024</v>
      </c>
      <c r="B2587" s="1" t="s">
        <v>24</v>
      </c>
      <c r="C2587" s="1" t="s">
        <v>47</v>
      </c>
      <c r="D2587" s="1" t="s">
        <v>6730</v>
      </c>
      <c r="E2587" s="1">
        <v>2710000726</v>
      </c>
      <c r="F2587" s="1" t="s">
        <v>6675</v>
      </c>
      <c r="G2587" t="s">
        <v>28</v>
      </c>
      <c r="H2587" s="1">
        <v>1000000000332</v>
      </c>
      <c r="I2587" s="1" t="s">
        <v>6733</v>
      </c>
      <c r="J2587" s="1" t="s">
        <v>6733</v>
      </c>
      <c r="K2587" s="6" t="s">
        <v>6734</v>
      </c>
      <c r="L2587" t="s">
        <v>13</v>
      </c>
      <c r="M2587" t="s">
        <v>28</v>
      </c>
      <c r="N2587" s="6" t="s">
        <v>6734</v>
      </c>
      <c r="O2587" t="s">
        <v>28</v>
      </c>
      <c r="P2587" t="s">
        <v>28</v>
      </c>
      <c r="Q2587" t="s">
        <v>28</v>
      </c>
      <c r="R2587" s="7" t="s">
        <v>6735</v>
      </c>
      <c r="S2587" s="8">
        <f>R2587/N2587 * -1</f>
      </c>
      <c r="T2587">
        <f>VLOOKUP(H2587,SKU_PORKMEAT!A2:D683,{3},FALSE)</f>
      </c>
      <c r="U2587" s="1">
        <f>VLOOKUP(UPPER(IF(IFERROR(VLOOKUP(E2587,SOTC_PORKMEAT!A2:B5441,{2},FALSE), TRUE)=TRUE, VLOOKUP(E2587,PICKUP_PORKMEAT!A2:B559,{2},FALSE),VLOOKUP(E2587,SOTC_PORKMEAT!A2:B5441,{2},FALSE))), CUSTOMERS_PORKMEAT!A2:C951,{3},FALSE)</f>
      </c>
      <c r="V2587" s="1">
        <f>VLOOKUP(UPPER(IF(IFERROR(VLOOKUP(E2587,SOTC_PORKMEAT!A2:B5441,{2},FALSE), TRUE)=TRUE, VLOOKUP(E2587,PICKUP_PORKMEAT!A2:B559,{2},FALSE),VLOOKUP(E2587,SOTC_PORKMEAT!A2:B5441,{2},FALSE))), CUSTOMERS_PORKMEAT!A2:D951,{4},FALSE)</f>
      </c>
      <c r="W2587" s="1">
        <f>VLOOKUP(H2587,SKU_PORKMEAT!A2:D683,{4},FALSE)</f>
      </c>
      <c r="X2587" s="1">
        <v>11</v>
      </c>
      <c r="Y2587" t="s">
        <v>6675</v>
      </c>
    </row>
    <row r="2588" spans="1:25" x14ac:dyDescent="0.25">
      <c r="A2588" s="1">
        <v>2024</v>
      </c>
      <c r="B2588" s="1" t="s">
        <v>24</v>
      </c>
      <c r="C2588" s="1" t="s">
        <v>47</v>
      </c>
      <c r="D2588" s="1" t="s">
        <v>6730</v>
      </c>
      <c r="E2588" s="1">
        <v>2710000726</v>
      </c>
      <c r="F2588" s="1" t="s">
        <v>6675</v>
      </c>
      <c r="G2588" t="s">
        <v>28</v>
      </c>
      <c r="H2588" s="1">
        <v>1000000000493</v>
      </c>
      <c r="I2588" s="1" t="s">
        <v>6736</v>
      </c>
      <c r="J2588" s="1" t="s">
        <v>6736</v>
      </c>
      <c r="K2588" s="6" t="s">
        <v>917</v>
      </c>
      <c r="L2588" t="s">
        <v>13</v>
      </c>
      <c r="M2588" t="s">
        <v>28</v>
      </c>
      <c r="N2588" s="6" t="s">
        <v>917</v>
      </c>
      <c r="O2588" t="s">
        <v>28</v>
      </c>
      <c r="P2588" t="s">
        <v>28</v>
      </c>
      <c r="Q2588" t="s">
        <v>28</v>
      </c>
      <c r="R2588" s="7" t="s">
        <v>6737</v>
      </c>
      <c r="S2588" s="8">
        <f>R2588/N2588 * -1</f>
      </c>
      <c r="T2588">
        <f>VLOOKUP(H2588,SKU_PORKMEAT!A2:D683,{3},FALSE)</f>
      </c>
      <c r="U2588" s="1">
        <f>VLOOKUP(UPPER(IF(IFERROR(VLOOKUP(E2588,SOTC_PORKMEAT!A2:B5441,{2},FALSE), TRUE)=TRUE, VLOOKUP(E2588,PICKUP_PORKMEAT!A2:B559,{2},FALSE),VLOOKUP(E2588,SOTC_PORKMEAT!A2:B5441,{2},FALSE))), CUSTOMERS_PORKMEAT!A2:C951,{3},FALSE)</f>
      </c>
      <c r="V2588" s="1">
        <f>VLOOKUP(UPPER(IF(IFERROR(VLOOKUP(E2588,SOTC_PORKMEAT!A2:B5441,{2},FALSE), TRUE)=TRUE, VLOOKUP(E2588,PICKUP_PORKMEAT!A2:B559,{2},FALSE),VLOOKUP(E2588,SOTC_PORKMEAT!A2:B5441,{2},FALSE))), CUSTOMERS_PORKMEAT!A2:D951,{4},FALSE)</f>
      </c>
      <c r="W2588" s="1">
        <f>VLOOKUP(H2588,SKU_PORKMEAT!A2:D683,{4},FALSE)</f>
      </c>
      <c r="X2588" s="1">
        <v>11</v>
      </c>
      <c r="Y2588" t="s">
        <v>6675</v>
      </c>
    </row>
    <row r="2589" spans="1:25" x14ac:dyDescent="0.25">
      <c r="A2589" s="1">
        <v>2024</v>
      </c>
      <c r="B2589" s="1" t="s">
        <v>24</v>
      </c>
      <c r="C2589" s="1" t="s">
        <v>47</v>
      </c>
      <c r="D2589" s="1" t="s">
        <v>6730</v>
      </c>
      <c r="E2589" s="1">
        <v>2710000726</v>
      </c>
      <c r="F2589" s="1" t="s">
        <v>6675</v>
      </c>
      <c r="G2589" t="s">
        <v>28</v>
      </c>
      <c r="H2589" s="1">
        <v>1000000000535</v>
      </c>
      <c r="I2589" s="1" t="s">
        <v>6050</v>
      </c>
      <c r="J2589" s="1" t="s">
        <v>6050</v>
      </c>
      <c r="K2589" s="6" t="s">
        <v>6738</v>
      </c>
      <c r="L2589" t="s">
        <v>13</v>
      </c>
      <c r="M2589" t="s">
        <v>28</v>
      </c>
      <c r="N2589" s="6" t="s">
        <v>6738</v>
      </c>
      <c r="O2589" t="s">
        <v>28</v>
      </c>
      <c r="P2589" t="s">
        <v>28</v>
      </c>
      <c r="Q2589" t="s">
        <v>28</v>
      </c>
      <c r="R2589" s="7" t="s">
        <v>6739</v>
      </c>
      <c r="S2589" s="8">
        <f>R2589/N2589 * -1</f>
      </c>
      <c r="T2589">
        <f>VLOOKUP(H2589,SKU_PORKMEAT!A2:D683,{3},FALSE)</f>
      </c>
      <c r="U2589" s="1">
        <f>VLOOKUP(UPPER(IF(IFERROR(VLOOKUP(E2589,SOTC_PORKMEAT!A2:B5441,{2},FALSE), TRUE)=TRUE, VLOOKUP(E2589,PICKUP_PORKMEAT!A2:B559,{2},FALSE),VLOOKUP(E2589,SOTC_PORKMEAT!A2:B5441,{2},FALSE))), CUSTOMERS_PORKMEAT!A2:C951,{3},FALSE)</f>
      </c>
      <c r="V2589" s="1">
        <f>VLOOKUP(UPPER(IF(IFERROR(VLOOKUP(E2589,SOTC_PORKMEAT!A2:B5441,{2},FALSE), TRUE)=TRUE, VLOOKUP(E2589,PICKUP_PORKMEAT!A2:B559,{2},FALSE),VLOOKUP(E2589,SOTC_PORKMEAT!A2:B5441,{2},FALSE))), CUSTOMERS_PORKMEAT!A2:D951,{4},FALSE)</f>
      </c>
      <c r="W2589" s="1">
        <f>VLOOKUP(H2589,SKU_PORKMEAT!A2:D683,{4},FALSE)</f>
      </c>
      <c r="X2589" s="1">
        <v>11</v>
      </c>
      <c r="Y2589" t="s">
        <v>6675</v>
      </c>
    </row>
    <row r="2590" spans="1:25" x14ac:dyDescent="0.25">
      <c r="A2590" s="1">
        <v>2024</v>
      </c>
      <c r="B2590" s="1" t="s">
        <v>24</v>
      </c>
      <c r="C2590" s="1" t="s">
        <v>47</v>
      </c>
      <c r="D2590" s="1" t="s">
        <v>6730</v>
      </c>
      <c r="E2590" s="1">
        <v>2710000726</v>
      </c>
      <c r="F2590" s="1" t="s">
        <v>6675</v>
      </c>
      <c r="G2590" t="s">
        <v>28</v>
      </c>
      <c r="H2590" s="1">
        <v>1000000000609</v>
      </c>
      <c r="I2590" s="1" t="s">
        <v>6740</v>
      </c>
      <c r="J2590" s="1" t="s">
        <v>6740</v>
      </c>
      <c r="K2590" s="6" t="s">
        <v>6741</v>
      </c>
      <c r="L2590" t="s">
        <v>13</v>
      </c>
      <c r="M2590" t="s">
        <v>28</v>
      </c>
      <c r="N2590" s="6" t="s">
        <v>6741</v>
      </c>
      <c r="O2590" t="s">
        <v>28</v>
      </c>
      <c r="P2590" t="s">
        <v>28</v>
      </c>
      <c r="Q2590" t="s">
        <v>28</v>
      </c>
      <c r="R2590" s="7" t="s">
        <v>6742</v>
      </c>
      <c r="S2590" s="8">
        <f>R2590/N2590 * -1</f>
      </c>
      <c r="T2590">
        <f>VLOOKUP(H2590,SKU_PORKMEAT!A2:D683,{3},FALSE)</f>
      </c>
      <c r="U2590" s="1">
        <f>VLOOKUP(UPPER(IF(IFERROR(VLOOKUP(E2590,SOTC_PORKMEAT!A2:B5441,{2},FALSE), TRUE)=TRUE, VLOOKUP(E2590,PICKUP_PORKMEAT!A2:B559,{2},FALSE),VLOOKUP(E2590,SOTC_PORKMEAT!A2:B5441,{2},FALSE))), CUSTOMERS_PORKMEAT!A2:C951,{3},FALSE)</f>
      </c>
      <c r="V2590" s="1">
        <f>VLOOKUP(UPPER(IF(IFERROR(VLOOKUP(E2590,SOTC_PORKMEAT!A2:B5441,{2},FALSE), TRUE)=TRUE, VLOOKUP(E2590,PICKUP_PORKMEAT!A2:B559,{2},FALSE),VLOOKUP(E2590,SOTC_PORKMEAT!A2:B5441,{2},FALSE))), CUSTOMERS_PORKMEAT!A2:D951,{4},FALSE)</f>
      </c>
      <c r="W2590" s="1">
        <f>VLOOKUP(H2590,SKU_PORKMEAT!A2:D683,{4},FALSE)</f>
      </c>
      <c r="X2590" s="1">
        <v>11</v>
      </c>
      <c r="Y2590" t="s">
        <v>6675</v>
      </c>
    </row>
    <row r="2591" spans="1:25" x14ac:dyDescent="0.25">
      <c r="A2591" s="1">
        <v>2024</v>
      </c>
      <c r="B2591" s="1" t="s">
        <v>24</v>
      </c>
      <c r="C2591" s="1" t="s">
        <v>47</v>
      </c>
      <c r="D2591" s="1" t="s">
        <v>6730</v>
      </c>
      <c r="E2591" s="1">
        <v>2710000726</v>
      </c>
      <c r="F2591" s="1" t="s">
        <v>6675</v>
      </c>
      <c r="G2591" t="s">
        <v>28</v>
      </c>
      <c r="H2591" s="1">
        <v>1000000000659</v>
      </c>
      <c r="I2591" s="1" t="s">
        <v>6743</v>
      </c>
      <c r="J2591" s="1" t="s">
        <v>6743</v>
      </c>
      <c r="K2591" s="6" t="s">
        <v>6744</v>
      </c>
      <c r="L2591" t="s">
        <v>13</v>
      </c>
      <c r="M2591" t="s">
        <v>28</v>
      </c>
      <c r="N2591" s="6" t="s">
        <v>6744</v>
      </c>
      <c r="O2591" t="s">
        <v>28</v>
      </c>
      <c r="P2591" t="s">
        <v>28</v>
      </c>
      <c r="Q2591" t="s">
        <v>28</v>
      </c>
      <c r="R2591" s="7" t="s">
        <v>6745</v>
      </c>
      <c r="S2591" s="8">
        <f>R2591/N2591 * -1</f>
      </c>
      <c r="T2591">
        <f>VLOOKUP(H2591,SKU_PORKMEAT!A2:D683,{3},FALSE)</f>
      </c>
      <c r="U2591" s="1">
        <f>VLOOKUP(UPPER(IF(IFERROR(VLOOKUP(E2591,SOTC_PORKMEAT!A2:B5441,{2},FALSE), TRUE)=TRUE, VLOOKUP(E2591,PICKUP_PORKMEAT!A2:B559,{2},FALSE),VLOOKUP(E2591,SOTC_PORKMEAT!A2:B5441,{2},FALSE))), CUSTOMERS_PORKMEAT!A2:C951,{3},FALSE)</f>
      </c>
      <c r="V2591" s="1">
        <f>VLOOKUP(UPPER(IF(IFERROR(VLOOKUP(E2591,SOTC_PORKMEAT!A2:B5441,{2},FALSE), TRUE)=TRUE, VLOOKUP(E2591,PICKUP_PORKMEAT!A2:B559,{2},FALSE),VLOOKUP(E2591,SOTC_PORKMEAT!A2:B5441,{2},FALSE))), CUSTOMERS_PORKMEAT!A2:D951,{4},FALSE)</f>
      </c>
      <c r="W2591" s="1">
        <f>VLOOKUP(H2591,SKU_PORKMEAT!A2:D683,{4},FALSE)</f>
      </c>
      <c r="X2591" s="1">
        <v>11</v>
      </c>
      <c r="Y2591" t="s">
        <v>6675</v>
      </c>
    </row>
    <row r="2592" spans="1:25" x14ac:dyDescent="0.25">
      <c r="A2592" s="1">
        <v>2024</v>
      </c>
      <c r="B2592" s="1" t="s">
        <v>24</v>
      </c>
      <c r="C2592" s="1" t="s">
        <v>47</v>
      </c>
      <c r="D2592" s="1" t="s">
        <v>6730</v>
      </c>
      <c r="E2592" s="1">
        <v>2710000726</v>
      </c>
      <c r="F2592" s="1" t="s">
        <v>6675</v>
      </c>
      <c r="G2592" t="s">
        <v>28</v>
      </c>
      <c r="H2592" s="1">
        <v>1000000002066</v>
      </c>
      <c r="I2592" s="1" t="s">
        <v>6746</v>
      </c>
      <c r="J2592" s="1" t="s">
        <v>6746</v>
      </c>
      <c r="K2592" s="6" t="s">
        <v>6747</v>
      </c>
      <c r="L2592" t="s">
        <v>13</v>
      </c>
      <c r="M2592" t="s">
        <v>28</v>
      </c>
      <c r="N2592" s="6" t="s">
        <v>6747</v>
      </c>
      <c r="O2592" t="s">
        <v>28</v>
      </c>
      <c r="P2592" t="s">
        <v>28</v>
      </c>
      <c r="Q2592" t="s">
        <v>28</v>
      </c>
      <c r="R2592" s="7" t="s">
        <v>6748</v>
      </c>
      <c r="S2592" s="8">
        <f>R2592/N2592 * -1</f>
      </c>
      <c r="T2592">
        <f>VLOOKUP(H2592,SKU_PORKMEAT!A2:D683,{3},FALSE)</f>
      </c>
      <c r="U2592" s="1">
        <f>VLOOKUP(UPPER(IF(IFERROR(VLOOKUP(E2592,SOTC_PORKMEAT!A2:B5441,{2},FALSE), TRUE)=TRUE, VLOOKUP(E2592,PICKUP_PORKMEAT!A2:B559,{2},FALSE),VLOOKUP(E2592,SOTC_PORKMEAT!A2:B5441,{2},FALSE))), CUSTOMERS_PORKMEAT!A2:C951,{3},FALSE)</f>
      </c>
      <c r="V2592" s="1">
        <f>VLOOKUP(UPPER(IF(IFERROR(VLOOKUP(E2592,SOTC_PORKMEAT!A2:B5441,{2},FALSE), TRUE)=TRUE, VLOOKUP(E2592,PICKUP_PORKMEAT!A2:B559,{2},FALSE),VLOOKUP(E2592,SOTC_PORKMEAT!A2:B5441,{2},FALSE))), CUSTOMERS_PORKMEAT!A2:D951,{4},FALSE)</f>
      </c>
      <c r="W2592" s="1">
        <f>VLOOKUP(H2592,SKU_PORKMEAT!A2:D683,{4},FALSE)</f>
      </c>
      <c r="X2592" s="1">
        <v>11</v>
      </c>
      <c r="Y2592" t="s">
        <v>6675</v>
      </c>
    </row>
    <row r="2593" spans="1:25" x14ac:dyDescent="0.25">
      <c r="A2593" s="1">
        <v>2024</v>
      </c>
      <c r="B2593" s="1" t="s">
        <v>24</v>
      </c>
      <c r="C2593" s="1" t="s">
        <v>47</v>
      </c>
      <c r="D2593" s="1" t="s">
        <v>6730</v>
      </c>
      <c r="E2593" s="1">
        <v>2710000726</v>
      </c>
      <c r="F2593" s="1" t="s">
        <v>6675</v>
      </c>
      <c r="G2593" t="s">
        <v>28</v>
      </c>
      <c r="H2593" s="1">
        <v>1000000002153</v>
      </c>
      <c r="I2593" s="1" t="s">
        <v>5307</v>
      </c>
      <c r="J2593" s="1" t="s">
        <v>5307</v>
      </c>
      <c r="K2593" s="6" t="s">
        <v>6749</v>
      </c>
      <c r="L2593" t="s">
        <v>13</v>
      </c>
      <c r="M2593" t="s">
        <v>28</v>
      </c>
      <c r="N2593" s="6" t="s">
        <v>6749</v>
      </c>
      <c r="O2593" t="s">
        <v>28</v>
      </c>
      <c r="P2593" t="s">
        <v>28</v>
      </c>
      <c r="Q2593" t="s">
        <v>28</v>
      </c>
      <c r="R2593" s="7" t="s">
        <v>6750</v>
      </c>
      <c r="S2593" s="8">
        <f>R2593/N2593 * -1</f>
      </c>
      <c r="T2593">
        <f>VLOOKUP(H2593,SKU_PORKMEAT!A2:D683,{3},FALSE)</f>
      </c>
      <c r="U2593" s="1">
        <f>VLOOKUP(UPPER(IF(IFERROR(VLOOKUP(E2593,SOTC_PORKMEAT!A2:B5441,{2},FALSE), TRUE)=TRUE, VLOOKUP(E2593,PICKUP_PORKMEAT!A2:B559,{2},FALSE),VLOOKUP(E2593,SOTC_PORKMEAT!A2:B5441,{2},FALSE))), CUSTOMERS_PORKMEAT!A2:C951,{3},FALSE)</f>
      </c>
      <c r="V2593" s="1">
        <f>VLOOKUP(UPPER(IF(IFERROR(VLOOKUP(E2593,SOTC_PORKMEAT!A2:B5441,{2},FALSE), TRUE)=TRUE, VLOOKUP(E2593,PICKUP_PORKMEAT!A2:B559,{2},FALSE),VLOOKUP(E2593,SOTC_PORKMEAT!A2:B5441,{2},FALSE))), CUSTOMERS_PORKMEAT!A2:D951,{4},FALSE)</f>
      </c>
      <c r="W2593" s="1">
        <f>VLOOKUP(H2593,SKU_PORKMEAT!A2:D683,{4},FALSE)</f>
      </c>
      <c r="X2593" s="1">
        <v>11</v>
      </c>
      <c r="Y2593" t="s">
        <v>6675</v>
      </c>
    </row>
    <row r="2594" spans="1:25" x14ac:dyDescent="0.25">
      <c r="A2594" s="1">
        <v>2024</v>
      </c>
      <c r="B2594" s="1" t="s">
        <v>24</v>
      </c>
      <c r="C2594" s="1" t="s">
        <v>47</v>
      </c>
      <c r="D2594" s="1" t="s">
        <v>6730</v>
      </c>
      <c r="E2594" s="1">
        <v>2710000726</v>
      </c>
      <c r="F2594" s="1" t="s">
        <v>6675</v>
      </c>
      <c r="G2594" t="s">
        <v>28</v>
      </c>
      <c r="H2594" s="1">
        <v>1000000002276</v>
      </c>
      <c r="I2594" s="1" t="s">
        <v>6751</v>
      </c>
      <c r="J2594" s="1" t="s">
        <v>6751</v>
      </c>
      <c r="K2594" s="6" t="s">
        <v>6012</v>
      </c>
      <c r="L2594" t="s">
        <v>13</v>
      </c>
      <c r="M2594" t="s">
        <v>28</v>
      </c>
      <c r="N2594" s="6" t="s">
        <v>6012</v>
      </c>
      <c r="O2594" t="s">
        <v>28</v>
      </c>
      <c r="P2594" t="s">
        <v>28</v>
      </c>
      <c r="Q2594" t="s">
        <v>28</v>
      </c>
      <c r="R2594" s="7" t="s">
        <v>6752</v>
      </c>
      <c r="S2594" s="8">
        <f>R2594/N2594 * -1</f>
      </c>
      <c r="T2594">
        <f>VLOOKUP(H2594,SKU_PORKMEAT!A2:D683,{3},FALSE)</f>
      </c>
      <c r="U2594" s="1">
        <f>VLOOKUP(UPPER(IF(IFERROR(VLOOKUP(E2594,SOTC_PORKMEAT!A2:B5441,{2},FALSE), TRUE)=TRUE, VLOOKUP(E2594,PICKUP_PORKMEAT!A2:B559,{2},FALSE),VLOOKUP(E2594,SOTC_PORKMEAT!A2:B5441,{2},FALSE))), CUSTOMERS_PORKMEAT!A2:C951,{3},FALSE)</f>
      </c>
      <c r="V2594" s="1">
        <f>VLOOKUP(UPPER(IF(IFERROR(VLOOKUP(E2594,SOTC_PORKMEAT!A2:B5441,{2},FALSE), TRUE)=TRUE, VLOOKUP(E2594,PICKUP_PORKMEAT!A2:B559,{2},FALSE),VLOOKUP(E2594,SOTC_PORKMEAT!A2:B5441,{2},FALSE))), CUSTOMERS_PORKMEAT!A2:D951,{4},FALSE)</f>
      </c>
      <c r="W2594" s="1">
        <f>VLOOKUP(H2594,SKU_PORKMEAT!A2:D683,{4},FALSE)</f>
      </c>
      <c r="X2594" s="1">
        <v>11</v>
      </c>
      <c r="Y2594" t="s">
        <v>6675</v>
      </c>
    </row>
    <row r="2595" spans="1:25" x14ac:dyDescent="0.25">
      <c r="A2595" s="1">
        <v>2024</v>
      </c>
      <c r="B2595" s="1" t="s">
        <v>24</v>
      </c>
      <c r="C2595" s="1" t="s">
        <v>47</v>
      </c>
      <c r="D2595" s="1" t="s">
        <v>6730</v>
      </c>
      <c r="E2595" s="1">
        <v>2710000726</v>
      </c>
      <c r="F2595" s="1" t="s">
        <v>6675</v>
      </c>
      <c r="G2595" t="s">
        <v>28</v>
      </c>
      <c r="H2595" s="1">
        <v>1000000002660</v>
      </c>
      <c r="I2595" s="1" t="s">
        <v>6753</v>
      </c>
      <c r="J2595" s="1" t="s">
        <v>6753</v>
      </c>
      <c r="K2595" s="6" t="s">
        <v>6754</v>
      </c>
      <c r="L2595" t="s">
        <v>13</v>
      </c>
      <c r="M2595" t="s">
        <v>28</v>
      </c>
      <c r="N2595" s="6" t="s">
        <v>6754</v>
      </c>
      <c r="O2595" t="s">
        <v>28</v>
      </c>
      <c r="P2595" t="s">
        <v>28</v>
      </c>
      <c r="Q2595" t="s">
        <v>28</v>
      </c>
      <c r="R2595" s="7" t="s">
        <v>6755</v>
      </c>
      <c r="S2595" s="8">
        <f>R2595/N2595 * -1</f>
      </c>
      <c r="T2595">
        <f>VLOOKUP(H2595,SKU_PORKMEAT!A2:D683,{3},FALSE)</f>
      </c>
      <c r="U2595" s="1">
        <f>VLOOKUP(UPPER(IF(IFERROR(VLOOKUP(E2595,SOTC_PORKMEAT!A2:B5441,{2},FALSE), TRUE)=TRUE, VLOOKUP(E2595,PICKUP_PORKMEAT!A2:B559,{2},FALSE),VLOOKUP(E2595,SOTC_PORKMEAT!A2:B5441,{2},FALSE))), CUSTOMERS_PORKMEAT!A2:C951,{3},FALSE)</f>
      </c>
      <c r="V2595" s="1">
        <f>VLOOKUP(UPPER(IF(IFERROR(VLOOKUP(E2595,SOTC_PORKMEAT!A2:B5441,{2},FALSE), TRUE)=TRUE, VLOOKUP(E2595,PICKUP_PORKMEAT!A2:B559,{2},FALSE),VLOOKUP(E2595,SOTC_PORKMEAT!A2:B5441,{2},FALSE))), CUSTOMERS_PORKMEAT!A2:D951,{4},FALSE)</f>
      </c>
      <c r="W2595" s="1">
        <f>VLOOKUP(H2595,SKU_PORKMEAT!A2:D683,{4},FALSE)</f>
      </c>
      <c r="X2595" s="1">
        <v>11</v>
      </c>
      <c r="Y2595" t="s">
        <v>6675</v>
      </c>
    </row>
    <row r="2596" spans="1:25" x14ac:dyDescent="0.25">
      <c r="A2596" s="1">
        <v>2024</v>
      </c>
      <c r="B2596" s="1" t="s">
        <v>24</v>
      </c>
      <c r="C2596" s="1" t="s">
        <v>47</v>
      </c>
      <c r="D2596" s="1" t="s">
        <v>6730</v>
      </c>
      <c r="E2596" s="1">
        <v>2710000726</v>
      </c>
      <c r="F2596" s="1" t="s">
        <v>6675</v>
      </c>
      <c r="G2596" t="s">
        <v>28</v>
      </c>
      <c r="H2596" s="1">
        <v>1000000000370</v>
      </c>
      <c r="I2596" s="1" t="s">
        <v>765</v>
      </c>
      <c r="J2596" s="1" t="s">
        <v>765</v>
      </c>
      <c r="K2596" s="6" t="s">
        <v>6756</v>
      </c>
      <c r="L2596" t="s">
        <v>13</v>
      </c>
      <c r="M2596" t="s">
        <v>28</v>
      </c>
      <c r="N2596" s="6" t="s">
        <v>6756</v>
      </c>
      <c r="O2596" t="s">
        <v>28</v>
      </c>
      <c r="P2596" t="s">
        <v>28</v>
      </c>
      <c r="Q2596" t="s">
        <v>28</v>
      </c>
      <c r="R2596" s="7" t="s">
        <v>6757</v>
      </c>
      <c r="S2596" s="8">
        <f>R2596/N2596 * -1</f>
      </c>
      <c r="T2596">
        <f>VLOOKUP(H2596,SKU_PORKMEAT!A2:D683,{3},FALSE)</f>
      </c>
      <c r="U2596" s="1">
        <f>VLOOKUP(UPPER(IF(IFERROR(VLOOKUP(E2596,SOTC_PORKMEAT!A2:B5441,{2},FALSE), TRUE)=TRUE, VLOOKUP(E2596,PICKUP_PORKMEAT!A2:B559,{2},FALSE),VLOOKUP(E2596,SOTC_PORKMEAT!A2:B5441,{2},FALSE))), CUSTOMERS_PORKMEAT!A2:C951,{3},FALSE)</f>
      </c>
      <c r="V2596" s="1">
        <f>VLOOKUP(UPPER(IF(IFERROR(VLOOKUP(E2596,SOTC_PORKMEAT!A2:B5441,{2},FALSE), TRUE)=TRUE, VLOOKUP(E2596,PICKUP_PORKMEAT!A2:B559,{2},FALSE),VLOOKUP(E2596,SOTC_PORKMEAT!A2:B5441,{2},FALSE))), CUSTOMERS_PORKMEAT!A2:D951,{4},FALSE)</f>
      </c>
      <c r="W2596" s="1">
        <f>VLOOKUP(H2596,SKU_PORKMEAT!A2:D683,{4},FALSE)</f>
      </c>
      <c r="X2596" s="1">
        <v>11</v>
      </c>
      <c r="Y2596" t="s">
        <v>6675</v>
      </c>
    </row>
    <row r="2597" spans="1:25" x14ac:dyDescent="0.25">
      <c r="A2597" s="1">
        <v>2024</v>
      </c>
      <c r="B2597" s="1" t="s">
        <v>24</v>
      </c>
      <c r="C2597" s="1" t="s">
        <v>47</v>
      </c>
      <c r="D2597" s="1" t="s">
        <v>6730</v>
      </c>
      <c r="E2597" s="1">
        <v>2710000726</v>
      </c>
      <c r="F2597" s="1" t="s">
        <v>6675</v>
      </c>
      <c r="G2597" t="s">
        <v>28</v>
      </c>
      <c r="H2597" s="1">
        <v>1000000000666</v>
      </c>
      <c r="I2597" s="1" t="s">
        <v>541</v>
      </c>
      <c r="J2597" s="1" t="s">
        <v>541</v>
      </c>
      <c r="K2597" s="6" t="s">
        <v>6758</v>
      </c>
      <c r="L2597" t="s">
        <v>13</v>
      </c>
      <c r="M2597" t="s">
        <v>28</v>
      </c>
      <c r="N2597" s="6" t="s">
        <v>6758</v>
      </c>
      <c r="O2597" t="s">
        <v>28</v>
      </c>
      <c r="P2597" t="s">
        <v>28</v>
      </c>
      <c r="Q2597" t="s">
        <v>28</v>
      </c>
      <c r="R2597" s="7" t="s">
        <v>6759</v>
      </c>
      <c r="S2597" s="8">
        <f>R2597/N2597 * -1</f>
      </c>
      <c r="T2597">
        <f>VLOOKUP(H2597,SKU_PORKMEAT!A2:D683,{3},FALSE)</f>
      </c>
      <c r="U2597" s="1">
        <f>VLOOKUP(UPPER(IF(IFERROR(VLOOKUP(E2597,SOTC_PORKMEAT!A2:B5441,{2},FALSE), TRUE)=TRUE, VLOOKUP(E2597,PICKUP_PORKMEAT!A2:B559,{2},FALSE),VLOOKUP(E2597,SOTC_PORKMEAT!A2:B5441,{2},FALSE))), CUSTOMERS_PORKMEAT!A2:C951,{3},FALSE)</f>
      </c>
      <c r="V2597" s="1">
        <f>VLOOKUP(UPPER(IF(IFERROR(VLOOKUP(E2597,SOTC_PORKMEAT!A2:B5441,{2},FALSE), TRUE)=TRUE, VLOOKUP(E2597,PICKUP_PORKMEAT!A2:B559,{2},FALSE),VLOOKUP(E2597,SOTC_PORKMEAT!A2:B5441,{2},FALSE))), CUSTOMERS_PORKMEAT!A2:D951,{4},FALSE)</f>
      </c>
      <c r="W2597" s="1">
        <f>VLOOKUP(H2597,SKU_PORKMEAT!A2:D683,{4},FALSE)</f>
      </c>
      <c r="X2597" s="1">
        <v>11</v>
      </c>
      <c r="Y2597" t="s">
        <v>6675</v>
      </c>
    </row>
    <row r="2598" spans="1:25" x14ac:dyDescent="0.25">
      <c r="A2598" s="1">
        <v>2024</v>
      </c>
      <c r="B2598" s="1" t="s">
        <v>24</v>
      </c>
      <c r="C2598" s="1" t="s">
        <v>47</v>
      </c>
      <c r="D2598" s="1" t="s">
        <v>6730</v>
      </c>
      <c r="E2598" s="1">
        <v>2710000726</v>
      </c>
      <c r="F2598" s="1" t="s">
        <v>6675</v>
      </c>
      <c r="G2598" t="s">
        <v>28</v>
      </c>
      <c r="H2598" s="1">
        <v>1000000000713</v>
      </c>
      <c r="I2598" s="1" t="s">
        <v>913</v>
      </c>
      <c r="J2598" s="1" t="s">
        <v>913</v>
      </c>
      <c r="K2598" s="6" t="s">
        <v>6760</v>
      </c>
      <c r="L2598" t="s">
        <v>13</v>
      </c>
      <c r="M2598" t="s">
        <v>28</v>
      </c>
      <c r="N2598" s="6" t="s">
        <v>6760</v>
      </c>
      <c r="O2598" t="s">
        <v>28</v>
      </c>
      <c r="P2598" t="s">
        <v>28</v>
      </c>
      <c r="Q2598" t="s">
        <v>28</v>
      </c>
      <c r="R2598" s="7" t="s">
        <v>6761</v>
      </c>
      <c r="S2598" s="8">
        <f>R2598/N2598 * -1</f>
      </c>
      <c r="T2598">
        <f>VLOOKUP(H2598,SKU_PORKMEAT!A2:D683,{3},FALSE)</f>
      </c>
      <c r="U2598" s="1">
        <f>VLOOKUP(UPPER(IF(IFERROR(VLOOKUP(E2598,SOTC_PORKMEAT!A2:B5441,{2},FALSE), TRUE)=TRUE, VLOOKUP(E2598,PICKUP_PORKMEAT!A2:B559,{2},FALSE),VLOOKUP(E2598,SOTC_PORKMEAT!A2:B5441,{2},FALSE))), CUSTOMERS_PORKMEAT!A2:C951,{3},FALSE)</f>
      </c>
      <c r="V2598" s="1">
        <f>VLOOKUP(UPPER(IF(IFERROR(VLOOKUP(E2598,SOTC_PORKMEAT!A2:B5441,{2},FALSE), TRUE)=TRUE, VLOOKUP(E2598,PICKUP_PORKMEAT!A2:B559,{2},FALSE),VLOOKUP(E2598,SOTC_PORKMEAT!A2:B5441,{2},FALSE))), CUSTOMERS_PORKMEAT!A2:D951,{4},FALSE)</f>
      </c>
      <c r="W2598" s="1">
        <f>VLOOKUP(H2598,SKU_PORKMEAT!A2:D683,{4},FALSE)</f>
      </c>
      <c r="X2598" s="1">
        <v>11</v>
      </c>
      <c r="Y2598" t="s">
        <v>6675</v>
      </c>
    </row>
    <row r="2599" spans="1:25" x14ac:dyDescent="0.25">
      <c r="A2599" s="1">
        <v>2024</v>
      </c>
      <c r="B2599" s="1" t="s">
        <v>24</v>
      </c>
      <c r="C2599" s="1" t="s">
        <v>47</v>
      </c>
      <c r="D2599" s="1" t="s">
        <v>6730</v>
      </c>
      <c r="E2599" s="1">
        <v>2710000726</v>
      </c>
      <c r="F2599" s="1" t="s">
        <v>6675</v>
      </c>
      <c r="G2599" t="s">
        <v>28</v>
      </c>
      <c r="H2599" s="1">
        <v>1000000000715</v>
      </c>
      <c r="I2599" s="1" t="s">
        <v>6762</v>
      </c>
      <c r="J2599" s="1" t="s">
        <v>6762</v>
      </c>
      <c r="K2599" s="6" t="s">
        <v>2619</v>
      </c>
      <c r="L2599" t="s">
        <v>13</v>
      </c>
      <c r="M2599" t="s">
        <v>28</v>
      </c>
      <c r="N2599" s="6" t="s">
        <v>2619</v>
      </c>
      <c r="O2599" t="s">
        <v>28</v>
      </c>
      <c r="P2599" t="s">
        <v>28</v>
      </c>
      <c r="Q2599" t="s">
        <v>28</v>
      </c>
      <c r="R2599" s="7" t="s">
        <v>6763</v>
      </c>
      <c r="S2599" s="8">
        <f>R2599/N2599 * -1</f>
      </c>
      <c r="T2599">
        <f>VLOOKUP(H2599,SKU_PORKMEAT!A2:D683,{3},FALSE)</f>
      </c>
      <c r="U2599" s="1">
        <f>VLOOKUP(UPPER(IF(IFERROR(VLOOKUP(E2599,SOTC_PORKMEAT!A2:B5441,{2},FALSE), TRUE)=TRUE, VLOOKUP(E2599,PICKUP_PORKMEAT!A2:B559,{2},FALSE),VLOOKUP(E2599,SOTC_PORKMEAT!A2:B5441,{2},FALSE))), CUSTOMERS_PORKMEAT!A2:C951,{3},FALSE)</f>
      </c>
      <c r="V2599" s="1">
        <f>VLOOKUP(UPPER(IF(IFERROR(VLOOKUP(E2599,SOTC_PORKMEAT!A2:B5441,{2},FALSE), TRUE)=TRUE, VLOOKUP(E2599,PICKUP_PORKMEAT!A2:B559,{2},FALSE),VLOOKUP(E2599,SOTC_PORKMEAT!A2:B5441,{2},FALSE))), CUSTOMERS_PORKMEAT!A2:D951,{4},FALSE)</f>
      </c>
      <c r="W2599" s="1">
        <f>VLOOKUP(H2599,SKU_PORKMEAT!A2:D683,{4},FALSE)</f>
      </c>
      <c r="X2599" s="1">
        <v>11</v>
      </c>
      <c r="Y2599" t="s">
        <v>6675</v>
      </c>
    </row>
    <row r="2600" spans="1:25" x14ac:dyDescent="0.25">
      <c r="A2600" s="1">
        <v>2024</v>
      </c>
      <c r="B2600" s="1" t="s">
        <v>24</v>
      </c>
      <c r="C2600" s="1" t="s">
        <v>47</v>
      </c>
      <c r="D2600" s="1" t="s">
        <v>6730</v>
      </c>
      <c r="E2600" s="1">
        <v>2710000726</v>
      </c>
      <c r="F2600" s="1" t="s">
        <v>6675</v>
      </c>
      <c r="G2600" t="s">
        <v>28</v>
      </c>
      <c r="H2600" s="1">
        <v>1000000000766</v>
      </c>
      <c r="I2600" s="1" t="s">
        <v>6764</v>
      </c>
      <c r="J2600" s="1" t="s">
        <v>6764</v>
      </c>
      <c r="K2600" s="6" t="s">
        <v>6765</v>
      </c>
      <c r="L2600" t="s">
        <v>13</v>
      </c>
      <c r="M2600" t="s">
        <v>28</v>
      </c>
      <c r="N2600" s="6" t="s">
        <v>6765</v>
      </c>
      <c r="O2600" t="s">
        <v>28</v>
      </c>
      <c r="P2600" t="s">
        <v>28</v>
      </c>
      <c r="Q2600" t="s">
        <v>28</v>
      </c>
      <c r="R2600" s="7" t="s">
        <v>6766</v>
      </c>
      <c r="S2600" s="8">
        <f>R2600/N2600 * -1</f>
      </c>
      <c r="T2600">
        <f>VLOOKUP(H2600,SKU_PORKMEAT!A2:D683,{3},FALSE)</f>
      </c>
      <c r="U2600" s="1">
        <f>VLOOKUP(UPPER(IF(IFERROR(VLOOKUP(E2600,SOTC_PORKMEAT!A2:B5441,{2},FALSE), TRUE)=TRUE, VLOOKUP(E2600,PICKUP_PORKMEAT!A2:B559,{2},FALSE),VLOOKUP(E2600,SOTC_PORKMEAT!A2:B5441,{2},FALSE))), CUSTOMERS_PORKMEAT!A2:C951,{3},FALSE)</f>
      </c>
      <c r="V2600" s="1">
        <f>VLOOKUP(UPPER(IF(IFERROR(VLOOKUP(E2600,SOTC_PORKMEAT!A2:B5441,{2},FALSE), TRUE)=TRUE, VLOOKUP(E2600,PICKUP_PORKMEAT!A2:B559,{2},FALSE),VLOOKUP(E2600,SOTC_PORKMEAT!A2:B5441,{2},FALSE))), CUSTOMERS_PORKMEAT!A2:D951,{4},FALSE)</f>
      </c>
      <c r="W2600" s="1">
        <f>VLOOKUP(H2600,SKU_PORKMEAT!A2:D683,{4},FALSE)</f>
      </c>
      <c r="X2600" s="1">
        <v>11</v>
      </c>
      <c r="Y2600" t="s">
        <v>6675</v>
      </c>
    </row>
    <row r="2601" spans="1:25" x14ac:dyDescent="0.25">
      <c r="A2601" s="1">
        <v>2024</v>
      </c>
      <c r="B2601" s="1" t="s">
        <v>24</v>
      </c>
      <c r="C2601" s="1" t="s">
        <v>47</v>
      </c>
      <c r="D2601" s="1" t="s">
        <v>6730</v>
      </c>
      <c r="E2601" s="1">
        <v>2710000726</v>
      </c>
      <c r="F2601" s="1" t="s">
        <v>6675</v>
      </c>
      <c r="G2601" t="s">
        <v>28</v>
      </c>
      <c r="H2601" s="1">
        <v>1000000000805</v>
      </c>
      <c r="I2601" s="1" t="s">
        <v>6767</v>
      </c>
      <c r="J2601" s="1" t="s">
        <v>6767</v>
      </c>
      <c r="K2601" s="6" t="s">
        <v>6768</v>
      </c>
      <c r="L2601" t="s">
        <v>13</v>
      </c>
      <c r="M2601" t="s">
        <v>28</v>
      </c>
      <c r="N2601" s="6" t="s">
        <v>6768</v>
      </c>
      <c r="O2601" t="s">
        <v>28</v>
      </c>
      <c r="P2601" t="s">
        <v>28</v>
      </c>
      <c r="Q2601" t="s">
        <v>28</v>
      </c>
      <c r="R2601" s="7" t="s">
        <v>6769</v>
      </c>
      <c r="S2601" s="8">
        <f>R2601/N2601 * -1</f>
      </c>
      <c r="T2601">
        <f>VLOOKUP(H2601,SKU_PORKMEAT!A2:D683,{3},FALSE)</f>
      </c>
      <c r="U2601" s="1">
        <f>VLOOKUP(UPPER(IF(IFERROR(VLOOKUP(E2601,SOTC_PORKMEAT!A2:B5441,{2},FALSE), TRUE)=TRUE, VLOOKUP(E2601,PICKUP_PORKMEAT!A2:B559,{2},FALSE),VLOOKUP(E2601,SOTC_PORKMEAT!A2:B5441,{2},FALSE))), CUSTOMERS_PORKMEAT!A2:C951,{3},FALSE)</f>
      </c>
      <c r="V2601" s="1">
        <f>VLOOKUP(UPPER(IF(IFERROR(VLOOKUP(E2601,SOTC_PORKMEAT!A2:B5441,{2},FALSE), TRUE)=TRUE, VLOOKUP(E2601,PICKUP_PORKMEAT!A2:B559,{2},FALSE),VLOOKUP(E2601,SOTC_PORKMEAT!A2:B5441,{2},FALSE))), CUSTOMERS_PORKMEAT!A2:D951,{4},FALSE)</f>
      </c>
      <c r="W2601" s="1">
        <f>VLOOKUP(H2601,SKU_PORKMEAT!A2:D683,{4},FALSE)</f>
      </c>
      <c r="X2601" s="1">
        <v>11</v>
      </c>
      <c r="Y2601" t="s">
        <v>6675</v>
      </c>
    </row>
    <row r="2602" spans="1:25" x14ac:dyDescent="0.25">
      <c r="A2602" s="1">
        <v>2024</v>
      </c>
      <c r="B2602" s="1" t="s">
        <v>24</v>
      </c>
      <c r="C2602" s="1" t="s">
        <v>47</v>
      </c>
      <c r="D2602" s="1" t="s">
        <v>6730</v>
      </c>
      <c r="E2602" s="1">
        <v>2710000726</v>
      </c>
      <c r="F2602" s="1" t="s">
        <v>6675</v>
      </c>
      <c r="G2602" t="s">
        <v>28</v>
      </c>
      <c r="H2602" s="1">
        <v>1000000001168</v>
      </c>
      <c r="I2602" s="1" t="s">
        <v>6770</v>
      </c>
      <c r="J2602" s="1" t="s">
        <v>6770</v>
      </c>
      <c r="K2602" s="6" t="s">
        <v>6771</v>
      </c>
      <c r="L2602" t="s">
        <v>13</v>
      </c>
      <c r="M2602" t="s">
        <v>28</v>
      </c>
      <c r="N2602" s="6" t="s">
        <v>6771</v>
      </c>
      <c r="O2602" t="s">
        <v>28</v>
      </c>
      <c r="P2602" t="s">
        <v>28</v>
      </c>
      <c r="Q2602" t="s">
        <v>28</v>
      </c>
      <c r="R2602" s="7" t="s">
        <v>6772</v>
      </c>
      <c r="S2602" s="8">
        <f>R2602/N2602 * -1</f>
      </c>
      <c r="T2602">
        <f>VLOOKUP(H2602,SKU_PORKMEAT!A2:D683,{3},FALSE)</f>
      </c>
      <c r="U2602" s="1">
        <f>VLOOKUP(UPPER(IF(IFERROR(VLOOKUP(E2602,SOTC_PORKMEAT!A2:B5441,{2},FALSE), TRUE)=TRUE, VLOOKUP(E2602,PICKUP_PORKMEAT!A2:B559,{2},FALSE),VLOOKUP(E2602,SOTC_PORKMEAT!A2:B5441,{2},FALSE))), CUSTOMERS_PORKMEAT!A2:C951,{3},FALSE)</f>
      </c>
      <c r="V2602" s="1">
        <f>VLOOKUP(UPPER(IF(IFERROR(VLOOKUP(E2602,SOTC_PORKMEAT!A2:B5441,{2},FALSE), TRUE)=TRUE, VLOOKUP(E2602,PICKUP_PORKMEAT!A2:B559,{2},FALSE),VLOOKUP(E2602,SOTC_PORKMEAT!A2:B5441,{2},FALSE))), CUSTOMERS_PORKMEAT!A2:D951,{4},FALSE)</f>
      </c>
      <c r="W2602" s="1">
        <f>VLOOKUP(H2602,SKU_PORKMEAT!A2:D683,{4},FALSE)</f>
      </c>
      <c r="X2602" s="1">
        <v>11</v>
      </c>
      <c r="Y2602" t="s">
        <v>6675</v>
      </c>
    </row>
    <row r="2603" spans="1:25" x14ac:dyDescent="0.25">
      <c r="A2603" s="1">
        <v>2024</v>
      </c>
      <c r="B2603" s="1" t="s">
        <v>24</v>
      </c>
      <c r="C2603" s="1" t="s">
        <v>47</v>
      </c>
      <c r="D2603" s="1" t="s">
        <v>6730</v>
      </c>
      <c r="E2603" s="1">
        <v>2710000726</v>
      </c>
      <c r="F2603" s="1" t="s">
        <v>6675</v>
      </c>
      <c r="G2603" t="s">
        <v>28</v>
      </c>
      <c r="H2603" s="1">
        <v>1000000001172</v>
      </c>
      <c r="I2603" s="1" t="s">
        <v>1063</v>
      </c>
      <c r="J2603" s="1" t="s">
        <v>1063</v>
      </c>
      <c r="K2603" s="6" t="s">
        <v>6773</v>
      </c>
      <c r="L2603" t="s">
        <v>13</v>
      </c>
      <c r="M2603" t="s">
        <v>28</v>
      </c>
      <c r="N2603" s="6" t="s">
        <v>6773</v>
      </c>
      <c r="O2603" t="s">
        <v>28</v>
      </c>
      <c r="P2603" t="s">
        <v>28</v>
      </c>
      <c r="Q2603" t="s">
        <v>28</v>
      </c>
      <c r="R2603" s="7" t="s">
        <v>6774</v>
      </c>
      <c r="S2603" s="8">
        <f>R2603/N2603 * -1</f>
      </c>
      <c r="T2603">
        <f>VLOOKUP(H2603,SKU_PORKMEAT!A2:D683,{3},FALSE)</f>
      </c>
      <c r="U2603" s="1">
        <f>VLOOKUP(UPPER(IF(IFERROR(VLOOKUP(E2603,SOTC_PORKMEAT!A2:B5441,{2},FALSE), TRUE)=TRUE, VLOOKUP(E2603,PICKUP_PORKMEAT!A2:B559,{2},FALSE),VLOOKUP(E2603,SOTC_PORKMEAT!A2:B5441,{2},FALSE))), CUSTOMERS_PORKMEAT!A2:C951,{3},FALSE)</f>
      </c>
      <c r="V2603" s="1">
        <f>VLOOKUP(UPPER(IF(IFERROR(VLOOKUP(E2603,SOTC_PORKMEAT!A2:B5441,{2},FALSE), TRUE)=TRUE, VLOOKUP(E2603,PICKUP_PORKMEAT!A2:B559,{2},FALSE),VLOOKUP(E2603,SOTC_PORKMEAT!A2:B5441,{2},FALSE))), CUSTOMERS_PORKMEAT!A2:D951,{4},FALSE)</f>
      </c>
      <c r="W2603" s="1">
        <f>VLOOKUP(H2603,SKU_PORKMEAT!A2:D683,{4},FALSE)</f>
      </c>
      <c r="X2603" s="1">
        <v>11</v>
      </c>
      <c r="Y2603" t="s">
        <v>6675</v>
      </c>
    </row>
    <row r="2604" spans="1:25" x14ac:dyDescent="0.25">
      <c r="A2604" s="1">
        <v>2024</v>
      </c>
      <c r="B2604" s="1" t="s">
        <v>24</v>
      </c>
      <c r="C2604" s="1" t="s">
        <v>47</v>
      </c>
      <c r="D2604" s="1" t="s">
        <v>6730</v>
      </c>
      <c r="E2604" s="1">
        <v>2710000726</v>
      </c>
      <c r="F2604" s="1" t="s">
        <v>6675</v>
      </c>
      <c r="G2604" t="s">
        <v>28</v>
      </c>
      <c r="H2604" s="1">
        <v>1000000001204</v>
      </c>
      <c r="I2604" s="1" t="s">
        <v>718</v>
      </c>
      <c r="J2604" s="1" t="s">
        <v>718</v>
      </c>
      <c r="K2604" s="6" t="s">
        <v>6775</v>
      </c>
      <c r="L2604" t="s">
        <v>13</v>
      </c>
      <c r="M2604" t="s">
        <v>28</v>
      </c>
      <c r="N2604" s="6" t="s">
        <v>6775</v>
      </c>
      <c r="O2604" t="s">
        <v>28</v>
      </c>
      <c r="P2604" t="s">
        <v>28</v>
      </c>
      <c r="Q2604" t="s">
        <v>28</v>
      </c>
      <c r="R2604" s="7" t="s">
        <v>6776</v>
      </c>
      <c r="S2604" s="8">
        <f>R2604/N2604 * -1</f>
      </c>
      <c r="T2604">
        <f>VLOOKUP(H2604,SKU_PORKMEAT!A2:D683,{3},FALSE)</f>
      </c>
      <c r="U2604" s="1">
        <f>VLOOKUP(UPPER(IF(IFERROR(VLOOKUP(E2604,SOTC_PORKMEAT!A2:B5441,{2},FALSE), TRUE)=TRUE, VLOOKUP(E2604,PICKUP_PORKMEAT!A2:B559,{2},FALSE),VLOOKUP(E2604,SOTC_PORKMEAT!A2:B5441,{2},FALSE))), CUSTOMERS_PORKMEAT!A2:C951,{3},FALSE)</f>
      </c>
      <c r="V2604" s="1">
        <f>VLOOKUP(UPPER(IF(IFERROR(VLOOKUP(E2604,SOTC_PORKMEAT!A2:B5441,{2},FALSE), TRUE)=TRUE, VLOOKUP(E2604,PICKUP_PORKMEAT!A2:B559,{2},FALSE),VLOOKUP(E2604,SOTC_PORKMEAT!A2:B5441,{2},FALSE))), CUSTOMERS_PORKMEAT!A2:D951,{4},FALSE)</f>
      </c>
      <c r="W2604" s="1">
        <f>VLOOKUP(H2604,SKU_PORKMEAT!A2:D683,{4},FALSE)</f>
      </c>
      <c r="X2604" s="1">
        <v>11</v>
      </c>
      <c r="Y2604" t="s">
        <v>6675</v>
      </c>
    </row>
    <row r="2605" spans="1:25" x14ac:dyDescent="0.25">
      <c r="A2605" s="1">
        <v>2024</v>
      </c>
      <c r="B2605" s="1" t="s">
        <v>24</v>
      </c>
      <c r="C2605" s="1" t="s">
        <v>47</v>
      </c>
      <c r="D2605" s="1" t="s">
        <v>6730</v>
      </c>
      <c r="E2605" s="1">
        <v>2710000726</v>
      </c>
      <c r="F2605" s="1" t="s">
        <v>6675</v>
      </c>
      <c r="G2605" t="s">
        <v>28</v>
      </c>
      <c r="H2605" s="1">
        <v>1000000001214</v>
      </c>
      <c r="I2605" s="1" t="s">
        <v>6777</v>
      </c>
      <c r="J2605" s="1" t="s">
        <v>6777</v>
      </c>
      <c r="K2605" s="6" t="s">
        <v>6778</v>
      </c>
      <c r="L2605" t="s">
        <v>13</v>
      </c>
      <c r="M2605" t="s">
        <v>28</v>
      </c>
      <c r="N2605" s="6" t="s">
        <v>6778</v>
      </c>
      <c r="O2605" t="s">
        <v>28</v>
      </c>
      <c r="P2605" t="s">
        <v>28</v>
      </c>
      <c r="Q2605" t="s">
        <v>28</v>
      </c>
      <c r="R2605" s="7" t="s">
        <v>6779</v>
      </c>
      <c r="S2605" s="8">
        <f>R2605/N2605 * -1</f>
      </c>
      <c r="T2605">
        <f>VLOOKUP(H2605,SKU_PORKMEAT!A2:D683,{3},FALSE)</f>
      </c>
      <c r="U2605" s="1">
        <f>VLOOKUP(UPPER(IF(IFERROR(VLOOKUP(E2605,SOTC_PORKMEAT!A2:B5441,{2},FALSE), TRUE)=TRUE, VLOOKUP(E2605,PICKUP_PORKMEAT!A2:B559,{2},FALSE),VLOOKUP(E2605,SOTC_PORKMEAT!A2:B5441,{2},FALSE))), CUSTOMERS_PORKMEAT!A2:C951,{3},FALSE)</f>
      </c>
      <c r="V2605" s="1">
        <f>VLOOKUP(UPPER(IF(IFERROR(VLOOKUP(E2605,SOTC_PORKMEAT!A2:B5441,{2},FALSE), TRUE)=TRUE, VLOOKUP(E2605,PICKUP_PORKMEAT!A2:B559,{2},FALSE),VLOOKUP(E2605,SOTC_PORKMEAT!A2:B5441,{2},FALSE))), CUSTOMERS_PORKMEAT!A2:D951,{4},FALSE)</f>
      </c>
      <c r="W2605" s="1">
        <f>VLOOKUP(H2605,SKU_PORKMEAT!A2:D683,{4},FALSE)</f>
      </c>
      <c r="X2605" s="1">
        <v>11</v>
      </c>
      <c r="Y2605" t="s">
        <v>6675</v>
      </c>
    </row>
    <row r="2606" spans="1:25" x14ac:dyDescent="0.25">
      <c r="A2606" s="1">
        <v>2024</v>
      </c>
      <c r="B2606" s="1" t="s">
        <v>24</v>
      </c>
      <c r="C2606" s="1" t="s">
        <v>47</v>
      </c>
      <c r="D2606" s="1" t="s">
        <v>6730</v>
      </c>
      <c r="E2606" s="1">
        <v>2710000726</v>
      </c>
      <c r="F2606" s="1" t="s">
        <v>6675</v>
      </c>
      <c r="G2606" t="s">
        <v>28</v>
      </c>
      <c r="H2606" s="1">
        <v>1000000001307</v>
      </c>
      <c r="I2606" s="1" t="s">
        <v>6780</v>
      </c>
      <c r="J2606" s="1" t="s">
        <v>6780</v>
      </c>
      <c r="K2606" s="6" t="s">
        <v>6781</v>
      </c>
      <c r="L2606" t="s">
        <v>13</v>
      </c>
      <c r="M2606" t="s">
        <v>28</v>
      </c>
      <c r="N2606" s="6" t="s">
        <v>6781</v>
      </c>
      <c r="O2606" t="s">
        <v>28</v>
      </c>
      <c r="P2606" t="s">
        <v>28</v>
      </c>
      <c r="Q2606" t="s">
        <v>28</v>
      </c>
      <c r="R2606" s="7" t="s">
        <v>6782</v>
      </c>
      <c r="S2606" s="8">
        <f>R2606/N2606 * -1</f>
      </c>
      <c r="T2606">
        <f>VLOOKUP(H2606,SKU_PORKMEAT!A2:D683,{3},FALSE)</f>
      </c>
      <c r="U2606" s="1">
        <f>VLOOKUP(UPPER(IF(IFERROR(VLOOKUP(E2606,SOTC_PORKMEAT!A2:B5441,{2},FALSE), TRUE)=TRUE, VLOOKUP(E2606,PICKUP_PORKMEAT!A2:B559,{2},FALSE),VLOOKUP(E2606,SOTC_PORKMEAT!A2:B5441,{2},FALSE))), CUSTOMERS_PORKMEAT!A2:C951,{3},FALSE)</f>
      </c>
      <c r="V2606" s="1">
        <f>VLOOKUP(UPPER(IF(IFERROR(VLOOKUP(E2606,SOTC_PORKMEAT!A2:B5441,{2},FALSE), TRUE)=TRUE, VLOOKUP(E2606,PICKUP_PORKMEAT!A2:B559,{2},FALSE),VLOOKUP(E2606,SOTC_PORKMEAT!A2:B5441,{2},FALSE))), CUSTOMERS_PORKMEAT!A2:D951,{4},FALSE)</f>
      </c>
      <c r="W2606" s="1">
        <f>VLOOKUP(H2606,SKU_PORKMEAT!A2:D683,{4},FALSE)</f>
      </c>
      <c r="X2606" s="1">
        <v>11</v>
      </c>
      <c r="Y2606" t="s">
        <v>6675</v>
      </c>
    </row>
    <row r="2607" spans="1:25" x14ac:dyDescent="0.25">
      <c r="A2607" s="1">
        <v>2024</v>
      </c>
      <c r="B2607" s="1" t="s">
        <v>24</v>
      </c>
      <c r="C2607" s="1" t="s">
        <v>47</v>
      </c>
      <c r="D2607" s="1" t="s">
        <v>6730</v>
      </c>
      <c r="E2607" s="1">
        <v>2710000726</v>
      </c>
      <c r="F2607" s="1" t="s">
        <v>6675</v>
      </c>
      <c r="G2607" t="s">
        <v>28</v>
      </c>
      <c r="H2607" s="1">
        <v>1000000001321</v>
      </c>
      <c r="I2607" s="1" t="s">
        <v>6783</v>
      </c>
      <c r="J2607" s="1" t="s">
        <v>6783</v>
      </c>
      <c r="K2607" s="6" t="s">
        <v>6784</v>
      </c>
      <c r="L2607" t="s">
        <v>13</v>
      </c>
      <c r="M2607" t="s">
        <v>28</v>
      </c>
      <c r="N2607" s="6" t="s">
        <v>6784</v>
      </c>
      <c r="O2607" t="s">
        <v>28</v>
      </c>
      <c r="P2607" t="s">
        <v>28</v>
      </c>
      <c r="Q2607" t="s">
        <v>28</v>
      </c>
      <c r="R2607" s="7" t="s">
        <v>6785</v>
      </c>
      <c r="S2607" s="8">
        <f>R2607/N2607 * -1</f>
      </c>
      <c r="T2607">
        <f>VLOOKUP(H2607,SKU_PORKMEAT!A2:D683,{3},FALSE)</f>
      </c>
      <c r="U2607" s="1">
        <f>VLOOKUP(UPPER(IF(IFERROR(VLOOKUP(E2607,SOTC_PORKMEAT!A2:B5441,{2},FALSE), TRUE)=TRUE, VLOOKUP(E2607,PICKUP_PORKMEAT!A2:B559,{2},FALSE),VLOOKUP(E2607,SOTC_PORKMEAT!A2:B5441,{2},FALSE))), CUSTOMERS_PORKMEAT!A2:C951,{3},FALSE)</f>
      </c>
      <c r="V2607" s="1">
        <f>VLOOKUP(UPPER(IF(IFERROR(VLOOKUP(E2607,SOTC_PORKMEAT!A2:B5441,{2},FALSE), TRUE)=TRUE, VLOOKUP(E2607,PICKUP_PORKMEAT!A2:B559,{2},FALSE),VLOOKUP(E2607,SOTC_PORKMEAT!A2:B5441,{2},FALSE))), CUSTOMERS_PORKMEAT!A2:D951,{4},FALSE)</f>
      </c>
      <c r="W2607" s="1">
        <f>VLOOKUP(H2607,SKU_PORKMEAT!A2:D683,{4},FALSE)</f>
      </c>
      <c r="X2607" s="1">
        <v>11</v>
      </c>
      <c r="Y2607" t="s">
        <v>6675</v>
      </c>
    </row>
    <row r="2608" spans="1:25" x14ac:dyDescent="0.25">
      <c r="A2608" s="1">
        <v>2024</v>
      </c>
      <c r="B2608" s="1" t="s">
        <v>24</v>
      </c>
      <c r="C2608" s="1" t="s">
        <v>47</v>
      </c>
      <c r="D2608" s="1" t="s">
        <v>6730</v>
      </c>
      <c r="E2608" s="1">
        <v>2710000726</v>
      </c>
      <c r="F2608" s="1" t="s">
        <v>6675</v>
      </c>
      <c r="G2608" t="s">
        <v>28</v>
      </c>
      <c r="H2608" s="1">
        <v>1000000001819</v>
      </c>
      <c r="I2608" s="1" t="s">
        <v>6786</v>
      </c>
      <c r="J2608" s="1" t="s">
        <v>6786</v>
      </c>
      <c r="K2608" s="6" t="s">
        <v>6787</v>
      </c>
      <c r="L2608" t="s">
        <v>13</v>
      </c>
      <c r="M2608" t="s">
        <v>28</v>
      </c>
      <c r="N2608" s="6" t="s">
        <v>6787</v>
      </c>
      <c r="O2608" t="s">
        <v>28</v>
      </c>
      <c r="P2608" t="s">
        <v>28</v>
      </c>
      <c r="Q2608" t="s">
        <v>28</v>
      </c>
      <c r="R2608" s="7" t="s">
        <v>6788</v>
      </c>
      <c r="S2608" s="8">
        <f>R2608/N2608 * -1</f>
      </c>
      <c r="T2608">
        <f>VLOOKUP(H2608,SKU_PORKMEAT!A2:D683,{3},FALSE)</f>
      </c>
      <c r="U2608" s="1">
        <f>VLOOKUP(UPPER(IF(IFERROR(VLOOKUP(E2608,SOTC_PORKMEAT!A2:B5441,{2},FALSE), TRUE)=TRUE, VLOOKUP(E2608,PICKUP_PORKMEAT!A2:B559,{2},FALSE),VLOOKUP(E2608,SOTC_PORKMEAT!A2:B5441,{2},FALSE))), CUSTOMERS_PORKMEAT!A2:C951,{3},FALSE)</f>
      </c>
      <c r="V2608" s="1">
        <f>VLOOKUP(UPPER(IF(IFERROR(VLOOKUP(E2608,SOTC_PORKMEAT!A2:B5441,{2},FALSE), TRUE)=TRUE, VLOOKUP(E2608,PICKUP_PORKMEAT!A2:B559,{2},FALSE),VLOOKUP(E2608,SOTC_PORKMEAT!A2:B5441,{2},FALSE))), CUSTOMERS_PORKMEAT!A2:D951,{4},FALSE)</f>
      </c>
      <c r="W2608" s="1">
        <f>VLOOKUP(H2608,SKU_PORKMEAT!A2:D683,{4},FALSE)</f>
      </c>
      <c r="X2608" s="1">
        <v>11</v>
      </c>
      <c r="Y2608" t="s">
        <v>6675</v>
      </c>
    </row>
    <row r="2609" spans="1:25" x14ac:dyDescent="0.25">
      <c r="A2609" s="1">
        <v>2024</v>
      </c>
      <c r="B2609" s="1" t="s">
        <v>24</v>
      </c>
      <c r="C2609" s="1" t="s">
        <v>47</v>
      </c>
      <c r="D2609" s="1" t="s">
        <v>6730</v>
      </c>
      <c r="E2609" s="1">
        <v>2710000726</v>
      </c>
      <c r="F2609" s="1" t="s">
        <v>6675</v>
      </c>
      <c r="G2609" t="s">
        <v>28</v>
      </c>
      <c r="H2609" s="1">
        <v>1000000002040</v>
      </c>
      <c r="I2609" s="1" t="s">
        <v>6789</v>
      </c>
      <c r="J2609" s="1" t="s">
        <v>6789</v>
      </c>
      <c r="K2609" s="6" t="s">
        <v>6790</v>
      </c>
      <c r="L2609" t="s">
        <v>13</v>
      </c>
      <c r="M2609" t="s">
        <v>28</v>
      </c>
      <c r="N2609" s="6" t="s">
        <v>6790</v>
      </c>
      <c r="O2609" t="s">
        <v>28</v>
      </c>
      <c r="P2609" t="s">
        <v>28</v>
      </c>
      <c r="Q2609" t="s">
        <v>28</v>
      </c>
      <c r="R2609" s="7" t="s">
        <v>6791</v>
      </c>
      <c r="S2609" s="8">
        <f>R2609/N2609 * -1</f>
      </c>
      <c r="T2609">
        <f>VLOOKUP(H2609,SKU_PORKMEAT!A2:D683,{3},FALSE)</f>
      </c>
      <c r="U2609" s="1">
        <f>VLOOKUP(UPPER(IF(IFERROR(VLOOKUP(E2609,SOTC_PORKMEAT!A2:B5441,{2},FALSE), TRUE)=TRUE, VLOOKUP(E2609,PICKUP_PORKMEAT!A2:B559,{2},FALSE),VLOOKUP(E2609,SOTC_PORKMEAT!A2:B5441,{2},FALSE))), CUSTOMERS_PORKMEAT!A2:C951,{3},FALSE)</f>
      </c>
      <c r="V2609" s="1">
        <f>VLOOKUP(UPPER(IF(IFERROR(VLOOKUP(E2609,SOTC_PORKMEAT!A2:B5441,{2},FALSE), TRUE)=TRUE, VLOOKUP(E2609,PICKUP_PORKMEAT!A2:B559,{2},FALSE),VLOOKUP(E2609,SOTC_PORKMEAT!A2:B5441,{2},FALSE))), CUSTOMERS_PORKMEAT!A2:D951,{4},FALSE)</f>
      </c>
      <c r="W2609" s="1">
        <f>VLOOKUP(H2609,SKU_PORKMEAT!A2:D683,{4},FALSE)</f>
      </c>
      <c r="X2609" s="1">
        <v>11</v>
      </c>
      <c r="Y2609" t="s">
        <v>6675</v>
      </c>
    </row>
    <row r="2610" spans="1:25" x14ac:dyDescent="0.25">
      <c r="A2610" s="1">
        <v>2024</v>
      </c>
      <c r="B2610" s="1" t="s">
        <v>24</v>
      </c>
      <c r="C2610" s="1" t="s">
        <v>47</v>
      </c>
      <c r="D2610" s="1" t="s">
        <v>6730</v>
      </c>
      <c r="E2610" s="1">
        <v>2710000726</v>
      </c>
      <c r="F2610" s="1" t="s">
        <v>6675</v>
      </c>
      <c r="G2610" t="s">
        <v>28</v>
      </c>
      <c r="H2610" s="1">
        <v>1000000002044</v>
      </c>
      <c r="I2610" s="1" t="s">
        <v>6792</v>
      </c>
      <c r="J2610" s="1" t="s">
        <v>6792</v>
      </c>
      <c r="K2610" s="6" t="s">
        <v>6793</v>
      </c>
      <c r="L2610" t="s">
        <v>13</v>
      </c>
      <c r="M2610" t="s">
        <v>28</v>
      </c>
      <c r="N2610" s="6" t="s">
        <v>6793</v>
      </c>
      <c r="O2610" t="s">
        <v>28</v>
      </c>
      <c r="P2610" t="s">
        <v>28</v>
      </c>
      <c r="Q2610" t="s">
        <v>28</v>
      </c>
      <c r="R2610" s="7" t="s">
        <v>6794</v>
      </c>
      <c r="S2610" s="8">
        <f>R2610/N2610 * -1</f>
      </c>
      <c r="T2610">
        <f>VLOOKUP(H2610,SKU_PORKMEAT!A2:D683,{3},FALSE)</f>
      </c>
      <c r="U2610" s="1">
        <f>VLOOKUP(UPPER(IF(IFERROR(VLOOKUP(E2610,SOTC_PORKMEAT!A2:B5441,{2},FALSE), TRUE)=TRUE, VLOOKUP(E2610,PICKUP_PORKMEAT!A2:B559,{2},FALSE),VLOOKUP(E2610,SOTC_PORKMEAT!A2:B5441,{2},FALSE))), CUSTOMERS_PORKMEAT!A2:C951,{3},FALSE)</f>
      </c>
      <c r="V2610" s="1">
        <f>VLOOKUP(UPPER(IF(IFERROR(VLOOKUP(E2610,SOTC_PORKMEAT!A2:B5441,{2},FALSE), TRUE)=TRUE, VLOOKUP(E2610,PICKUP_PORKMEAT!A2:B559,{2},FALSE),VLOOKUP(E2610,SOTC_PORKMEAT!A2:B5441,{2},FALSE))), CUSTOMERS_PORKMEAT!A2:D951,{4},FALSE)</f>
      </c>
      <c r="W2610" s="1">
        <f>VLOOKUP(H2610,SKU_PORKMEAT!A2:D683,{4},FALSE)</f>
      </c>
      <c r="X2610" s="1">
        <v>11</v>
      </c>
      <c r="Y2610" t="s">
        <v>6675</v>
      </c>
    </row>
    <row r="2611" spans="1:25" x14ac:dyDescent="0.25">
      <c r="A2611" s="1">
        <v>2024</v>
      </c>
      <c r="B2611" s="1" t="s">
        <v>24</v>
      </c>
      <c r="C2611" s="1" t="s">
        <v>47</v>
      </c>
      <c r="D2611" s="1" t="s">
        <v>6730</v>
      </c>
      <c r="E2611" s="1">
        <v>2710000726</v>
      </c>
      <c r="F2611" s="1" t="s">
        <v>6675</v>
      </c>
      <c r="G2611" t="s">
        <v>28</v>
      </c>
      <c r="H2611" s="1">
        <v>1000000002050</v>
      </c>
      <c r="I2611" s="1" t="s">
        <v>6795</v>
      </c>
      <c r="J2611" s="1" t="s">
        <v>6795</v>
      </c>
      <c r="K2611" s="6" t="s">
        <v>6796</v>
      </c>
      <c r="L2611" t="s">
        <v>13</v>
      </c>
      <c r="M2611" t="s">
        <v>28</v>
      </c>
      <c r="N2611" s="6" t="s">
        <v>6796</v>
      </c>
      <c r="O2611" t="s">
        <v>28</v>
      </c>
      <c r="P2611" t="s">
        <v>28</v>
      </c>
      <c r="Q2611" t="s">
        <v>28</v>
      </c>
      <c r="R2611" s="7" t="s">
        <v>6797</v>
      </c>
      <c r="S2611" s="8">
        <f>R2611/N2611 * -1</f>
      </c>
      <c r="T2611">
        <f>VLOOKUP(H2611,SKU_PORKMEAT!A2:D683,{3},FALSE)</f>
      </c>
      <c r="U2611" s="1">
        <f>VLOOKUP(UPPER(IF(IFERROR(VLOOKUP(E2611,SOTC_PORKMEAT!A2:B5441,{2},FALSE), TRUE)=TRUE, VLOOKUP(E2611,PICKUP_PORKMEAT!A2:B559,{2},FALSE),VLOOKUP(E2611,SOTC_PORKMEAT!A2:B5441,{2},FALSE))), CUSTOMERS_PORKMEAT!A2:C951,{3},FALSE)</f>
      </c>
      <c r="V2611" s="1">
        <f>VLOOKUP(UPPER(IF(IFERROR(VLOOKUP(E2611,SOTC_PORKMEAT!A2:B5441,{2},FALSE), TRUE)=TRUE, VLOOKUP(E2611,PICKUP_PORKMEAT!A2:B559,{2},FALSE),VLOOKUP(E2611,SOTC_PORKMEAT!A2:B5441,{2},FALSE))), CUSTOMERS_PORKMEAT!A2:D951,{4},FALSE)</f>
      </c>
      <c r="W2611" s="1">
        <f>VLOOKUP(H2611,SKU_PORKMEAT!A2:D683,{4},FALSE)</f>
      </c>
      <c r="X2611" s="1">
        <v>11</v>
      </c>
      <c r="Y2611" t="s">
        <v>6675</v>
      </c>
    </row>
    <row r="2612" spans="1:25" x14ac:dyDescent="0.25">
      <c r="A2612" s="1">
        <v>2024</v>
      </c>
      <c r="B2612" s="1" t="s">
        <v>24</v>
      </c>
      <c r="C2612" s="1" t="s">
        <v>47</v>
      </c>
      <c r="D2612" s="1" t="s">
        <v>6730</v>
      </c>
      <c r="E2612" s="1">
        <v>2710000726</v>
      </c>
      <c r="F2612" s="1" t="s">
        <v>6675</v>
      </c>
      <c r="G2612" t="s">
        <v>28</v>
      </c>
      <c r="H2612" s="1">
        <v>1000000002055</v>
      </c>
      <c r="I2612" s="1" t="s">
        <v>6798</v>
      </c>
      <c r="J2612" s="1" t="s">
        <v>6798</v>
      </c>
      <c r="K2612" s="6" t="s">
        <v>6799</v>
      </c>
      <c r="L2612" t="s">
        <v>13</v>
      </c>
      <c r="M2612" t="s">
        <v>28</v>
      </c>
      <c r="N2612" s="6" t="s">
        <v>6799</v>
      </c>
      <c r="O2612" t="s">
        <v>28</v>
      </c>
      <c r="P2612" t="s">
        <v>28</v>
      </c>
      <c r="Q2612" t="s">
        <v>28</v>
      </c>
      <c r="R2612" s="7" t="s">
        <v>6800</v>
      </c>
      <c r="S2612" s="8">
        <f>R2612/N2612 * -1</f>
      </c>
      <c r="T2612">
        <f>VLOOKUP(H2612,SKU_PORKMEAT!A2:D683,{3},FALSE)</f>
      </c>
      <c r="U2612" s="1">
        <f>VLOOKUP(UPPER(IF(IFERROR(VLOOKUP(E2612,SOTC_PORKMEAT!A2:B5441,{2},FALSE), TRUE)=TRUE, VLOOKUP(E2612,PICKUP_PORKMEAT!A2:B559,{2},FALSE),VLOOKUP(E2612,SOTC_PORKMEAT!A2:B5441,{2},FALSE))), CUSTOMERS_PORKMEAT!A2:C951,{3},FALSE)</f>
      </c>
      <c r="V2612" s="1">
        <f>VLOOKUP(UPPER(IF(IFERROR(VLOOKUP(E2612,SOTC_PORKMEAT!A2:B5441,{2},FALSE), TRUE)=TRUE, VLOOKUP(E2612,PICKUP_PORKMEAT!A2:B559,{2},FALSE),VLOOKUP(E2612,SOTC_PORKMEAT!A2:B5441,{2},FALSE))), CUSTOMERS_PORKMEAT!A2:D951,{4},FALSE)</f>
      </c>
      <c r="W2612" s="1">
        <f>VLOOKUP(H2612,SKU_PORKMEAT!A2:D683,{4},FALSE)</f>
      </c>
      <c r="X2612" s="1">
        <v>11</v>
      </c>
      <c r="Y2612" t="s">
        <v>6675</v>
      </c>
    </row>
    <row r="2613" spans="1:25" x14ac:dyDescent="0.25">
      <c r="A2613" s="1">
        <v>2024</v>
      </c>
      <c r="B2613" s="1" t="s">
        <v>24</v>
      </c>
      <c r="C2613" s="1" t="s">
        <v>47</v>
      </c>
      <c r="D2613" s="1" t="s">
        <v>6730</v>
      </c>
      <c r="E2613" s="1">
        <v>2710000726</v>
      </c>
      <c r="F2613" s="1" t="s">
        <v>6675</v>
      </c>
      <c r="G2613" t="s">
        <v>28</v>
      </c>
      <c r="H2613" s="1">
        <v>1000000002646</v>
      </c>
      <c r="I2613" s="1" t="s">
        <v>6801</v>
      </c>
      <c r="J2613" s="1" t="s">
        <v>6801</v>
      </c>
      <c r="K2613" s="6" t="s">
        <v>6313</v>
      </c>
      <c r="L2613" t="s">
        <v>13</v>
      </c>
      <c r="M2613" t="s">
        <v>28</v>
      </c>
      <c r="N2613" s="6" t="s">
        <v>6313</v>
      </c>
      <c r="O2613" t="s">
        <v>28</v>
      </c>
      <c r="P2613" t="s">
        <v>28</v>
      </c>
      <c r="Q2613" t="s">
        <v>28</v>
      </c>
      <c r="R2613" s="7" t="s">
        <v>6802</v>
      </c>
      <c r="S2613" s="8">
        <f>R2613/N2613 * -1</f>
      </c>
      <c r="T2613">
        <f>VLOOKUP(H2613,SKU_PORKMEAT!A2:D683,{3},FALSE)</f>
      </c>
      <c r="U2613" s="1">
        <f>VLOOKUP(UPPER(IF(IFERROR(VLOOKUP(E2613,SOTC_PORKMEAT!A2:B5441,{2},FALSE), TRUE)=TRUE, VLOOKUP(E2613,PICKUP_PORKMEAT!A2:B559,{2},FALSE),VLOOKUP(E2613,SOTC_PORKMEAT!A2:B5441,{2},FALSE))), CUSTOMERS_PORKMEAT!A2:C951,{3},FALSE)</f>
      </c>
      <c r="V2613" s="1">
        <f>VLOOKUP(UPPER(IF(IFERROR(VLOOKUP(E2613,SOTC_PORKMEAT!A2:B5441,{2},FALSE), TRUE)=TRUE, VLOOKUP(E2613,PICKUP_PORKMEAT!A2:B559,{2},FALSE),VLOOKUP(E2613,SOTC_PORKMEAT!A2:B5441,{2},FALSE))), CUSTOMERS_PORKMEAT!A2:D951,{4},FALSE)</f>
      </c>
      <c r="W2613" s="1">
        <f>VLOOKUP(H2613,SKU_PORKMEAT!A2:D683,{4},FALSE)</f>
      </c>
      <c r="X2613" s="1">
        <v>11</v>
      </c>
      <c r="Y2613" t="s">
        <v>6675</v>
      </c>
    </row>
    <row r="2614" spans="1:25" x14ac:dyDescent="0.25">
      <c r="A2614" s="1">
        <v>2024</v>
      </c>
      <c r="B2614" s="1" t="s">
        <v>24</v>
      </c>
      <c r="C2614" s="1" t="s">
        <v>47</v>
      </c>
      <c r="D2614" s="1" t="s">
        <v>6730</v>
      </c>
      <c r="E2614" s="1">
        <v>2710000726</v>
      </c>
      <c r="F2614" s="1" t="s">
        <v>6675</v>
      </c>
      <c r="G2614" t="s">
        <v>28</v>
      </c>
      <c r="H2614" s="1">
        <v>1000000000890</v>
      </c>
      <c r="I2614" s="1" t="s">
        <v>6803</v>
      </c>
      <c r="J2614" s="1" t="s">
        <v>6803</v>
      </c>
      <c r="K2614" s="6" t="s">
        <v>1905</v>
      </c>
      <c r="L2614" t="s">
        <v>31</v>
      </c>
      <c r="M2614" t="s">
        <v>28</v>
      </c>
      <c r="N2614" s="6" t="s">
        <v>1905</v>
      </c>
      <c r="O2614" t="s">
        <v>28</v>
      </c>
      <c r="P2614" t="s">
        <v>28</v>
      </c>
      <c r="Q2614" t="s">
        <v>28</v>
      </c>
      <c r="R2614" s="7" t="s">
        <v>6804</v>
      </c>
      <c r="S2614" s="8">
        <f>R2614/N2614 * -1</f>
      </c>
      <c r="T2614">
        <f>VLOOKUP(H2614,SKU_PORKMEAT!A2:D683,{3},FALSE)</f>
      </c>
      <c r="U2614" s="1">
        <f>VLOOKUP(UPPER(IF(IFERROR(VLOOKUP(E2614,SOTC_PORKMEAT!A2:B5441,{2},FALSE), TRUE)=TRUE, VLOOKUP(E2614,PICKUP_PORKMEAT!A2:B559,{2},FALSE),VLOOKUP(E2614,SOTC_PORKMEAT!A2:B5441,{2},FALSE))), CUSTOMERS_PORKMEAT!A2:C951,{3},FALSE)</f>
      </c>
      <c r="V2614" s="1">
        <f>VLOOKUP(UPPER(IF(IFERROR(VLOOKUP(E2614,SOTC_PORKMEAT!A2:B5441,{2},FALSE), TRUE)=TRUE, VLOOKUP(E2614,PICKUP_PORKMEAT!A2:B559,{2},FALSE),VLOOKUP(E2614,SOTC_PORKMEAT!A2:B5441,{2},FALSE))), CUSTOMERS_PORKMEAT!A2:D951,{4},FALSE)</f>
      </c>
      <c r="W2614" s="1">
        <f>VLOOKUP(H2614,SKU_PORKMEAT!A2:D683,{4},FALSE)</f>
      </c>
      <c r="X2614" s="1">
        <v>11</v>
      </c>
      <c r="Y2614" t="s">
        <v>6675</v>
      </c>
    </row>
    <row r="2615" spans="1:25" x14ac:dyDescent="0.25">
      <c r="A2615" s="1">
        <v>2024</v>
      </c>
      <c r="B2615" s="1" t="s">
        <v>24</v>
      </c>
      <c r="C2615" s="1" t="s">
        <v>47</v>
      </c>
      <c r="D2615" s="1" t="s">
        <v>6730</v>
      </c>
      <c r="E2615" s="1">
        <v>2710000726</v>
      </c>
      <c r="F2615" s="1" t="s">
        <v>6675</v>
      </c>
      <c r="G2615" t="s">
        <v>28</v>
      </c>
      <c r="H2615" s="1">
        <v>1000000002053</v>
      </c>
      <c r="I2615" s="1" t="s">
        <v>6805</v>
      </c>
      <c r="J2615" s="1" t="s">
        <v>6805</v>
      </c>
      <c r="K2615" s="6" t="s">
        <v>6806</v>
      </c>
      <c r="L2615" t="s">
        <v>13</v>
      </c>
      <c r="M2615" t="s">
        <v>28</v>
      </c>
      <c r="N2615" s="6" t="s">
        <v>6806</v>
      </c>
      <c r="O2615" t="s">
        <v>28</v>
      </c>
      <c r="P2615" t="s">
        <v>28</v>
      </c>
      <c r="Q2615" t="s">
        <v>28</v>
      </c>
      <c r="R2615" s="7" t="s">
        <v>6807</v>
      </c>
      <c r="S2615" s="8">
        <f>R2615/N2615 * -1</f>
      </c>
      <c r="T2615">
        <f>VLOOKUP(H2615,SKU_PORKMEAT!A2:D683,{3},FALSE)</f>
      </c>
      <c r="U2615" s="1">
        <f>VLOOKUP(UPPER(IF(IFERROR(VLOOKUP(E2615,SOTC_PORKMEAT!A2:B5441,{2},FALSE), TRUE)=TRUE, VLOOKUP(E2615,PICKUP_PORKMEAT!A2:B559,{2},FALSE),VLOOKUP(E2615,SOTC_PORKMEAT!A2:B5441,{2},FALSE))), CUSTOMERS_PORKMEAT!A2:C951,{3},FALSE)</f>
      </c>
      <c r="V2615" s="1">
        <f>VLOOKUP(UPPER(IF(IFERROR(VLOOKUP(E2615,SOTC_PORKMEAT!A2:B5441,{2},FALSE), TRUE)=TRUE, VLOOKUP(E2615,PICKUP_PORKMEAT!A2:B559,{2},FALSE),VLOOKUP(E2615,SOTC_PORKMEAT!A2:B5441,{2},FALSE))), CUSTOMERS_PORKMEAT!A2:D951,{4},FALSE)</f>
      </c>
      <c r="W2615" s="1">
        <f>VLOOKUP(H2615,SKU_PORKMEAT!A2:D683,{4},FALSE)</f>
      </c>
      <c r="X2615" s="1">
        <v>11</v>
      </c>
      <c r="Y2615" t="s">
        <v>6675</v>
      </c>
    </row>
    <row r="2616" spans="1:25" x14ac:dyDescent="0.25">
      <c r="A2616" s="1">
        <v>2024</v>
      </c>
      <c r="B2616" s="1" t="s">
        <v>24</v>
      </c>
      <c r="C2616" s="1" t="s">
        <v>47</v>
      </c>
      <c r="D2616" s="1" t="s">
        <v>6730</v>
      </c>
      <c r="E2616" s="1">
        <v>2710000726</v>
      </c>
      <c r="F2616" s="1" t="s">
        <v>6675</v>
      </c>
      <c r="G2616" t="s">
        <v>28</v>
      </c>
      <c r="H2616" s="1">
        <v>1000000002176</v>
      </c>
      <c r="I2616" s="1" t="s">
        <v>6808</v>
      </c>
      <c r="J2616" s="1" t="s">
        <v>6808</v>
      </c>
      <c r="K2616" s="6" t="s">
        <v>6809</v>
      </c>
      <c r="L2616" t="s">
        <v>13</v>
      </c>
      <c r="M2616" t="s">
        <v>28</v>
      </c>
      <c r="N2616" s="6" t="s">
        <v>6809</v>
      </c>
      <c r="O2616" t="s">
        <v>28</v>
      </c>
      <c r="P2616" t="s">
        <v>28</v>
      </c>
      <c r="Q2616" t="s">
        <v>28</v>
      </c>
      <c r="R2616" s="7" t="s">
        <v>6810</v>
      </c>
      <c r="S2616" s="8">
        <f>R2616/N2616 * -1</f>
      </c>
      <c r="T2616">
        <f>VLOOKUP(H2616,SKU_PORKMEAT!A2:D683,{3},FALSE)</f>
      </c>
      <c r="U2616" s="1">
        <f>VLOOKUP(UPPER(IF(IFERROR(VLOOKUP(E2616,SOTC_PORKMEAT!A2:B5441,{2},FALSE), TRUE)=TRUE, VLOOKUP(E2616,PICKUP_PORKMEAT!A2:B559,{2},FALSE),VLOOKUP(E2616,SOTC_PORKMEAT!A2:B5441,{2},FALSE))), CUSTOMERS_PORKMEAT!A2:C951,{3},FALSE)</f>
      </c>
      <c r="V2616" s="1">
        <f>VLOOKUP(UPPER(IF(IFERROR(VLOOKUP(E2616,SOTC_PORKMEAT!A2:B5441,{2},FALSE), TRUE)=TRUE, VLOOKUP(E2616,PICKUP_PORKMEAT!A2:B559,{2},FALSE),VLOOKUP(E2616,SOTC_PORKMEAT!A2:B5441,{2},FALSE))), CUSTOMERS_PORKMEAT!A2:D951,{4},FALSE)</f>
      </c>
      <c r="W2616" s="1">
        <f>VLOOKUP(H2616,SKU_PORKMEAT!A2:D683,{4},FALSE)</f>
      </c>
      <c r="X2616" s="1">
        <v>11</v>
      </c>
      <c r="Y2616" t="s">
        <v>6675</v>
      </c>
    </row>
    <row r="2617" spans="1:25" x14ac:dyDescent="0.25">
      <c r="A2617" s="1">
        <v>2024</v>
      </c>
      <c r="B2617" s="1" t="s">
        <v>24</v>
      </c>
      <c r="C2617" s="1" t="s">
        <v>47</v>
      </c>
      <c r="D2617" s="1" t="s">
        <v>6811</v>
      </c>
      <c r="E2617" s="1">
        <v>2710000727</v>
      </c>
      <c r="F2617" s="1" t="s">
        <v>6675</v>
      </c>
      <c r="G2617" t="s">
        <v>28</v>
      </c>
      <c r="H2617" s="1">
        <v>1000000002077</v>
      </c>
      <c r="I2617" s="1" t="s">
        <v>6812</v>
      </c>
      <c r="J2617" s="1" t="s">
        <v>6812</v>
      </c>
      <c r="K2617" s="6" t="s">
        <v>6813</v>
      </c>
      <c r="L2617" t="s">
        <v>13</v>
      </c>
      <c r="M2617" t="s">
        <v>28</v>
      </c>
      <c r="N2617" s="6" t="s">
        <v>6813</v>
      </c>
      <c r="O2617" t="s">
        <v>28</v>
      </c>
      <c r="P2617" t="s">
        <v>28</v>
      </c>
      <c r="Q2617" t="s">
        <v>28</v>
      </c>
      <c r="R2617" s="7" t="s">
        <v>6814</v>
      </c>
      <c r="S2617" s="8">
        <f>R2617/N2617 * -1</f>
      </c>
      <c r="T2617">
        <f>VLOOKUP(H2617,SKU_PORKMEAT!A2:D683,{3},FALSE)</f>
      </c>
      <c r="U2617" s="1">
        <f>VLOOKUP(UPPER(IF(IFERROR(VLOOKUP(E2617,SOTC_PORKMEAT!A2:B5441,{2},FALSE), TRUE)=TRUE, VLOOKUP(E2617,PICKUP_PORKMEAT!A2:B559,{2},FALSE),VLOOKUP(E2617,SOTC_PORKMEAT!A2:B5441,{2},FALSE))), CUSTOMERS_PORKMEAT!A2:C951,{3},FALSE)</f>
      </c>
      <c r="V2617" s="1">
        <f>VLOOKUP(UPPER(IF(IFERROR(VLOOKUP(E2617,SOTC_PORKMEAT!A2:B5441,{2},FALSE), TRUE)=TRUE, VLOOKUP(E2617,PICKUP_PORKMEAT!A2:B559,{2},FALSE),VLOOKUP(E2617,SOTC_PORKMEAT!A2:B5441,{2},FALSE))), CUSTOMERS_PORKMEAT!A2:D951,{4},FALSE)</f>
      </c>
      <c r="W2617" s="1">
        <f>VLOOKUP(H2617,SKU_PORKMEAT!A2:D683,{4},FALSE)</f>
      </c>
      <c r="X2617" s="1">
        <v>11</v>
      </c>
      <c r="Y2617" t="s">
        <v>6675</v>
      </c>
    </row>
    <row r="2618" spans="1:25" x14ac:dyDescent="0.25">
      <c r="A2618" s="1">
        <v>2024</v>
      </c>
      <c r="B2618" s="1" t="s">
        <v>24</v>
      </c>
      <c r="C2618" s="1" t="s">
        <v>47</v>
      </c>
      <c r="D2618" s="1" t="s">
        <v>6815</v>
      </c>
      <c r="E2618" s="1">
        <v>2710000727</v>
      </c>
      <c r="F2618" s="1" t="s">
        <v>6675</v>
      </c>
      <c r="G2618" t="s">
        <v>28</v>
      </c>
      <c r="H2618" s="1">
        <v>1000000002079</v>
      </c>
      <c r="I2618" s="1" t="s">
        <v>6701</v>
      </c>
      <c r="J2618" s="1" t="s">
        <v>6701</v>
      </c>
      <c r="K2618" s="6" t="s">
        <v>6816</v>
      </c>
      <c r="L2618" t="s">
        <v>13</v>
      </c>
      <c r="M2618" t="s">
        <v>28</v>
      </c>
      <c r="N2618" s="6" t="s">
        <v>6816</v>
      </c>
      <c r="O2618" t="s">
        <v>28</v>
      </c>
      <c r="P2618" t="s">
        <v>28</v>
      </c>
      <c r="Q2618" t="s">
        <v>28</v>
      </c>
      <c r="R2618" s="7" t="s">
        <v>6817</v>
      </c>
      <c r="S2618" s="8">
        <f>R2618/N2618 * -1</f>
      </c>
      <c r="T2618">
        <f>VLOOKUP(H2618,SKU_PORKMEAT!A2:D683,{3},FALSE)</f>
      </c>
      <c r="U2618" s="1">
        <f>VLOOKUP(UPPER(IF(IFERROR(VLOOKUP(E2618,SOTC_PORKMEAT!A2:B5441,{2},FALSE), TRUE)=TRUE, VLOOKUP(E2618,PICKUP_PORKMEAT!A2:B559,{2},FALSE),VLOOKUP(E2618,SOTC_PORKMEAT!A2:B5441,{2},FALSE))), CUSTOMERS_PORKMEAT!A2:C951,{3},FALSE)</f>
      </c>
      <c r="V2618" s="1">
        <f>VLOOKUP(UPPER(IF(IFERROR(VLOOKUP(E2618,SOTC_PORKMEAT!A2:B5441,{2},FALSE), TRUE)=TRUE, VLOOKUP(E2618,PICKUP_PORKMEAT!A2:B559,{2},FALSE),VLOOKUP(E2618,SOTC_PORKMEAT!A2:B5441,{2},FALSE))), CUSTOMERS_PORKMEAT!A2:D951,{4},FALSE)</f>
      </c>
      <c r="W2618" s="1">
        <f>VLOOKUP(H2618,SKU_PORKMEAT!A2:D683,{4},FALSE)</f>
      </c>
      <c r="X2618" s="1">
        <v>11</v>
      </c>
      <c r="Y2618" t="s">
        <v>6675</v>
      </c>
    </row>
    <row r="2619" spans="1:25" x14ac:dyDescent="0.25">
      <c r="A2619" s="1">
        <v>2024</v>
      </c>
      <c r="B2619" s="1" t="s">
        <v>24</v>
      </c>
      <c r="C2619" s="1" t="s">
        <v>47</v>
      </c>
      <c r="D2619" s="1" t="s">
        <v>6815</v>
      </c>
      <c r="E2619" s="1">
        <v>2710000727</v>
      </c>
      <c r="F2619" s="1" t="s">
        <v>6675</v>
      </c>
      <c r="G2619" t="s">
        <v>28</v>
      </c>
      <c r="H2619" s="1">
        <v>1000000002080</v>
      </c>
      <c r="I2619" s="1" t="s">
        <v>6704</v>
      </c>
      <c r="J2619" s="1" t="s">
        <v>6704</v>
      </c>
      <c r="K2619" s="6" t="s">
        <v>798</v>
      </c>
      <c r="L2619" t="s">
        <v>13</v>
      </c>
      <c r="M2619" t="s">
        <v>28</v>
      </c>
      <c r="N2619" s="6" t="s">
        <v>798</v>
      </c>
      <c r="O2619" t="s">
        <v>28</v>
      </c>
      <c r="P2619" t="s">
        <v>28</v>
      </c>
      <c r="Q2619" t="s">
        <v>28</v>
      </c>
      <c r="R2619" s="7" t="s">
        <v>6818</v>
      </c>
      <c r="S2619" s="8">
        <f>R2619/N2619 * -1</f>
      </c>
      <c r="T2619">
        <f>VLOOKUP(H2619,SKU_PORKMEAT!A2:D683,{3},FALSE)</f>
      </c>
      <c r="U2619" s="1">
        <f>VLOOKUP(UPPER(IF(IFERROR(VLOOKUP(E2619,SOTC_PORKMEAT!A2:B5441,{2},FALSE), TRUE)=TRUE, VLOOKUP(E2619,PICKUP_PORKMEAT!A2:B559,{2},FALSE),VLOOKUP(E2619,SOTC_PORKMEAT!A2:B5441,{2},FALSE))), CUSTOMERS_PORKMEAT!A2:C951,{3},FALSE)</f>
      </c>
      <c r="V2619" s="1">
        <f>VLOOKUP(UPPER(IF(IFERROR(VLOOKUP(E2619,SOTC_PORKMEAT!A2:B5441,{2},FALSE), TRUE)=TRUE, VLOOKUP(E2619,PICKUP_PORKMEAT!A2:B559,{2},FALSE),VLOOKUP(E2619,SOTC_PORKMEAT!A2:B5441,{2},FALSE))), CUSTOMERS_PORKMEAT!A2:D951,{4},FALSE)</f>
      </c>
      <c r="W2619" s="1">
        <f>VLOOKUP(H2619,SKU_PORKMEAT!A2:D683,{4},FALSE)</f>
      </c>
      <c r="X2619" s="1">
        <v>11</v>
      </c>
      <c r="Y2619" t="s">
        <v>6675</v>
      </c>
    </row>
    <row r="2620" spans="1:25" x14ac:dyDescent="0.25">
      <c r="A2620" s="1">
        <v>2024</v>
      </c>
      <c r="B2620" s="1" t="s">
        <v>24</v>
      </c>
      <c r="C2620" s="1" t="s">
        <v>47</v>
      </c>
      <c r="D2620" s="1" t="s">
        <v>6815</v>
      </c>
      <c r="E2620" s="1">
        <v>2710000727</v>
      </c>
      <c r="F2620" s="1" t="s">
        <v>6675</v>
      </c>
      <c r="G2620" t="s">
        <v>28</v>
      </c>
      <c r="H2620" s="1">
        <v>1000000002477</v>
      </c>
      <c r="I2620" s="1" t="s">
        <v>6686</v>
      </c>
      <c r="J2620" s="1" t="s">
        <v>6686</v>
      </c>
      <c r="K2620" s="6" t="s">
        <v>1908</v>
      </c>
      <c r="L2620" t="s">
        <v>31</v>
      </c>
      <c r="M2620" t="s">
        <v>28</v>
      </c>
      <c r="N2620" s="6" t="s">
        <v>1908</v>
      </c>
      <c r="O2620" t="s">
        <v>28</v>
      </c>
      <c r="P2620" t="s">
        <v>28</v>
      </c>
      <c r="Q2620" t="s">
        <v>28</v>
      </c>
      <c r="R2620" s="7" t="s">
        <v>6687</v>
      </c>
      <c r="S2620" s="8">
        <f>R2620/N2620 * -1</f>
      </c>
      <c r="T2620">
        <f>VLOOKUP(H2620,SKU_PORKMEAT!A2:D683,{3},FALSE)</f>
      </c>
      <c r="U2620" s="1">
        <f>VLOOKUP(UPPER(IF(IFERROR(VLOOKUP(E2620,SOTC_PORKMEAT!A2:B5441,{2},FALSE), TRUE)=TRUE, VLOOKUP(E2620,PICKUP_PORKMEAT!A2:B559,{2},FALSE),VLOOKUP(E2620,SOTC_PORKMEAT!A2:B5441,{2},FALSE))), CUSTOMERS_PORKMEAT!A2:C951,{3},FALSE)</f>
      </c>
      <c r="V2620" s="1">
        <f>VLOOKUP(UPPER(IF(IFERROR(VLOOKUP(E2620,SOTC_PORKMEAT!A2:B5441,{2},FALSE), TRUE)=TRUE, VLOOKUP(E2620,PICKUP_PORKMEAT!A2:B559,{2},FALSE),VLOOKUP(E2620,SOTC_PORKMEAT!A2:B5441,{2},FALSE))), CUSTOMERS_PORKMEAT!A2:D951,{4},FALSE)</f>
      </c>
      <c r="W2620" s="1">
        <f>VLOOKUP(H2620,SKU_PORKMEAT!A2:D683,{4},FALSE)</f>
      </c>
      <c r="X2620" s="1">
        <v>11</v>
      </c>
      <c r="Y2620" t="s">
        <v>6675</v>
      </c>
    </row>
    <row r="2621" spans="1:25" x14ac:dyDescent="0.25">
      <c r="A2621" s="1">
        <v>2024</v>
      </c>
      <c r="B2621" s="1" t="s">
        <v>24</v>
      </c>
      <c r="C2621" s="1" t="s">
        <v>47</v>
      </c>
      <c r="D2621" s="1" t="s">
        <v>6815</v>
      </c>
      <c r="E2621" s="1">
        <v>2710000727</v>
      </c>
      <c r="F2621" s="1" t="s">
        <v>6675</v>
      </c>
      <c r="G2621" t="s">
        <v>28</v>
      </c>
      <c r="H2621" s="1">
        <v>1000000002478</v>
      </c>
      <c r="I2621" s="1" t="s">
        <v>6819</v>
      </c>
      <c r="J2621" s="1" t="s">
        <v>6819</v>
      </c>
      <c r="K2621" s="6" t="s">
        <v>1905</v>
      </c>
      <c r="L2621" t="s">
        <v>31</v>
      </c>
      <c r="M2621" t="s">
        <v>28</v>
      </c>
      <c r="N2621" s="6" t="s">
        <v>1905</v>
      </c>
      <c r="O2621" t="s">
        <v>28</v>
      </c>
      <c r="P2621" t="s">
        <v>28</v>
      </c>
      <c r="Q2621" t="s">
        <v>28</v>
      </c>
      <c r="R2621" s="7" t="s">
        <v>6707</v>
      </c>
      <c r="S2621" s="8">
        <f>R2621/N2621 * -1</f>
      </c>
      <c r="T2621">
        <f>VLOOKUP(H2621,SKU_PORKMEAT!A2:D683,{3},FALSE)</f>
      </c>
      <c r="U2621" s="1">
        <f>VLOOKUP(UPPER(IF(IFERROR(VLOOKUP(E2621,SOTC_PORKMEAT!A2:B5441,{2},FALSE), TRUE)=TRUE, VLOOKUP(E2621,PICKUP_PORKMEAT!A2:B559,{2},FALSE),VLOOKUP(E2621,SOTC_PORKMEAT!A2:B5441,{2},FALSE))), CUSTOMERS_PORKMEAT!A2:C951,{3},FALSE)</f>
      </c>
      <c r="V2621" s="1">
        <f>VLOOKUP(UPPER(IF(IFERROR(VLOOKUP(E2621,SOTC_PORKMEAT!A2:B5441,{2},FALSE), TRUE)=TRUE, VLOOKUP(E2621,PICKUP_PORKMEAT!A2:B559,{2},FALSE),VLOOKUP(E2621,SOTC_PORKMEAT!A2:B5441,{2},FALSE))), CUSTOMERS_PORKMEAT!A2:D951,{4},FALSE)</f>
      </c>
      <c r="W2621" s="1">
        <f>VLOOKUP(H2621,SKU_PORKMEAT!A2:D683,{4},FALSE)</f>
      </c>
      <c r="X2621" s="1">
        <v>11</v>
      </c>
      <c r="Y2621" t="s">
        <v>6675</v>
      </c>
    </row>
    <row r="2622" spans="1:25" x14ac:dyDescent="0.25">
      <c r="A2622" s="1">
        <v>2024</v>
      </c>
      <c r="B2622" s="1" t="s">
        <v>24</v>
      </c>
      <c r="C2622" s="1" t="s">
        <v>47</v>
      </c>
      <c r="D2622" s="1" t="s">
        <v>6815</v>
      </c>
      <c r="E2622" s="1">
        <v>2710000727</v>
      </c>
      <c r="F2622" s="1" t="s">
        <v>6675</v>
      </c>
      <c r="G2622" t="s">
        <v>28</v>
      </c>
      <c r="H2622" s="1">
        <v>1000000002479</v>
      </c>
      <c r="I2622" s="1" t="s">
        <v>6688</v>
      </c>
      <c r="J2622" s="1" t="s">
        <v>6688</v>
      </c>
      <c r="K2622" s="6" t="s">
        <v>1903</v>
      </c>
      <c r="L2622" t="s">
        <v>31</v>
      </c>
      <c r="M2622" t="s">
        <v>28</v>
      </c>
      <c r="N2622" s="6" t="s">
        <v>1903</v>
      </c>
      <c r="O2622" t="s">
        <v>28</v>
      </c>
      <c r="P2622" t="s">
        <v>28</v>
      </c>
      <c r="Q2622" t="s">
        <v>28</v>
      </c>
      <c r="R2622" s="7" t="s">
        <v>6820</v>
      </c>
      <c r="S2622" s="8">
        <f>R2622/N2622 * -1</f>
      </c>
      <c r="T2622">
        <f>VLOOKUP(H2622,SKU_PORKMEAT!A2:D683,{3},FALSE)</f>
      </c>
      <c r="U2622" s="1">
        <f>VLOOKUP(UPPER(IF(IFERROR(VLOOKUP(E2622,SOTC_PORKMEAT!A2:B5441,{2},FALSE), TRUE)=TRUE, VLOOKUP(E2622,PICKUP_PORKMEAT!A2:B559,{2},FALSE),VLOOKUP(E2622,SOTC_PORKMEAT!A2:B5441,{2},FALSE))), CUSTOMERS_PORKMEAT!A2:C951,{3},FALSE)</f>
      </c>
      <c r="V2622" s="1">
        <f>VLOOKUP(UPPER(IF(IFERROR(VLOOKUP(E2622,SOTC_PORKMEAT!A2:B5441,{2},FALSE), TRUE)=TRUE, VLOOKUP(E2622,PICKUP_PORKMEAT!A2:B559,{2},FALSE),VLOOKUP(E2622,SOTC_PORKMEAT!A2:B5441,{2},FALSE))), CUSTOMERS_PORKMEAT!A2:D951,{4},FALSE)</f>
      </c>
      <c r="W2622" s="1">
        <f>VLOOKUP(H2622,SKU_PORKMEAT!A2:D683,{4},FALSE)</f>
      </c>
      <c r="X2622" s="1">
        <v>11</v>
      </c>
      <c r="Y2622" t="s">
        <v>6675</v>
      </c>
    </row>
    <row r="2623" spans="1:25" x14ac:dyDescent="0.25">
      <c r="A2623" s="1">
        <v>2024</v>
      </c>
      <c r="B2623" s="1" t="s">
        <v>24</v>
      </c>
      <c r="C2623" s="1" t="s">
        <v>47</v>
      </c>
      <c r="D2623" s="1" t="s">
        <v>6815</v>
      </c>
      <c r="E2623" s="1">
        <v>2710000727</v>
      </c>
      <c r="F2623" s="1" t="s">
        <v>6675</v>
      </c>
      <c r="G2623" t="s">
        <v>28</v>
      </c>
      <c r="H2623" s="1">
        <v>1000000002481</v>
      </c>
      <c r="I2623" s="1" t="s">
        <v>6690</v>
      </c>
      <c r="J2623" s="1" t="s">
        <v>6690</v>
      </c>
      <c r="K2623" s="6" t="s">
        <v>2051</v>
      </c>
      <c r="L2623" t="s">
        <v>31</v>
      </c>
      <c r="M2623" t="s">
        <v>28</v>
      </c>
      <c r="N2623" s="6" t="s">
        <v>2051</v>
      </c>
      <c r="O2623" t="s">
        <v>28</v>
      </c>
      <c r="P2623" t="s">
        <v>28</v>
      </c>
      <c r="Q2623" t="s">
        <v>28</v>
      </c>
      <c r="R2623" s="7" t="s">
        <v>6821</v>
      </c>
      <c r="S2623" s="8">
        <f>R2623/N2623 * -1</f>
      </c>
      <c r="T2623">
        <f>VLOOKUP(H2623,SKU_PORKMEAT!A2:D683,{3},FALSE)</f>
      </c>
      <c r="U2623" s="1">
        <f>VLOOKUP(UPPER(IF(IFERROR(VLOOKUP(E2623,SOTC_PORKMEAT!A2:B5441,{2},FALSE), TRUE)=TRUE, VLOOKUP(E2623,PICKUP_PORKMEAT!A2:B559,{2},FALSE),VLOOKUP(E2623,SOTC_PORKMEAT!A2:B5441,{2},FALSE))), CUSTOMERS_PORKMEAT!A2:C951,{3},FALSE)</f>
      </c>
      <c r="V2623" s="1">
        <f>VLOOKUP(UPPER(IF(IFERROR(VLOOKUP(E2623,SOTC_PORKMEAT!A2:B5441,{2},FALSE), TRUE)=TRUE, VLOOKUP(E2623,PICKUP_PORKMEAT!A2:B559,{2},FALSE),VLOOKUP(E2623,SOTC_PORKMEAT!A2:B5441,{2},FALSE))), CUSTOMERS_PORKMEAT!A2:D951,{4},FALSE)</f>
      </c>
      <c r="W2623" s="1">
        <f>VLOOKUP(H2623,SKU_PORKMEAT!A2:D683,{4},FALSE)</f>
      </c>
      <c r="X2623" s="1">
        <v>11</v>
      </c>
      <c r="Y2623" t="s">
        <v>6675</v>
      </c>
    </row>
    <row r="2624" spans="1:25" x14ac:dyDescent="0.25">
      <c r="A2624" s="1">
        <v>2024</v>
      </c>
      <c r="B2624" s="1" t="s">
        <v>24</v>
      </c>
      <c r="C2624" s="1" t="s">
        <v>47</v>
      </c>
      <c r="D2624" s="1" t="s">
        <v>6815</v>
      </c>
      <c r="E2624" s="1">
        <v>2710000727</v>
      </c>
      <c r="F2624" s="1" t="s">
        <v>6675</v>
      </c>
      <c r="G2624" t="s">
        <v>28</v>
      </c>
      <c r="H2624" s="1">
        <v>1000000002517</v>
      </c>
      <c r="I2624" s="1" t="s">
        <v>999</v>
      </c>
      <c r="J2624" s="1" t="s">
        <v>999</v>
      </c>
      <c r="K2624" s="6" t="s">
        <v>4677</v>
      </c>
      <c r="L2624" t="s">
        <v>31</v>
      </c>
      <c r="M2624" t="s">
        <v>28</v>
      </c>
      <c r="N2624" s="6" t="s">
        <v>4677</v>
      </c>
      <c r="O2624" t="s">
        <v>28</v>
      </c>
      <c r="P2624" t="s">
        <v>28</v>
      </c>
      <c r="Q2624" t="s">
        <v>28</v>
      </c>
      <c r="R2624" s="7" t="s">
        <v>6822</v>
      </c>
      <c r="S2624" s="8">
        <f>R2624/N2624 * -1</f>
      </c>
      <c r="T2624">
        <f>VLOOKUP(H2624,SKU_PORKMEAT!A2:D683,{3},FALSE)</f>
      </c>
      <c r="U2624" s="1">
        <f>VLOOKUP(UPPER(IF(IFERROR(VLOOKUP(E2624,SOTC_PORKMEAT!A2:B5441,{2},FALSE), TRUE)=TRUE, VLOOKUP(E2624,PICKUP_PORKMEAT!A2:B559,{2},FALSE),VLOOKUP(E2624,SOTC_PORKMEAT!A2:B5441,{2},FALSE))), CUSTOMERS_PORKMEAT!A2:C951,{3},FALSE)</f>
      </c>
      <c r="V2624" s="1">
        <f>VLOOKUP(UPPER(IF(IFERROR(VLOOKUP(E2624,SOTC_PORKMEAT!A2:B5441,{2},FALSE), TRUE)=TRUE, VLOOKUP(E2624,PICKUP_PORKMEAT!A2:B559,{2},FALSE),VLOOKUP(E2624,SOTC_PORKMEAT!A2:B5441,{2},FALSE))), CUSTOMERS_PORKMEAT!A2:D951,{4},FALSE)</f>
      </c>
      <c r="W2624" s="1">
        <f>VLOOKUP(H2624,SKU_PORKMEAT!A2:D683,{4},FALSE)</f>
      </c>
      <c r="X2624" s="1">
        <v>11</v>
      </c>
      <c r="Y2624" t="s">
        <v>6675</v>
      </c>
    </row>
    <row r="2625" spans="1:25" x14ac:dyDescent="0.25">
      <c r="A2625" s="1">
        <v>2024</v>
      </c>
      <c r="B2625" s="1" t="s">
        <v>24</v>
      </c>
      <c r="C2625" s="1" t="s">
        <v>47</v>
      </c>
      <c r="D2625" s="1" t="s">
        <v>6815</v>
      </c>
      <c r="E2625" s="1">
        <v>2710000727</v>
      </c>
      <c r="F2625" s="1" t="s">
        <v>6675</v>
      </c>
      <c r="G2625" t="s">
        <v>28</v>
      </c>
      <c r="H2625" s="1">
        <v>1000000002519</v>
      </c>
      <c r="I2625" s="1" t="s">
        <v>977</v>
      </c>
      <c r="J2625" s="1" t="s">
        <v>977</v>
      </c>
      <c r="K2625" s="6" t="s">
        <v>2170</v>
      </c>
      <c r="L2625" t="s">
        <v>31</v>
      </c>
      <c r="M2625" t="s">
        <v>28</v>
      </c>
      <c r="N2625" s="6" t="s">
        <v>2170</v>
      </c>
      <c r="O2625" t="s">
        <v>28</v>
      </c>
      <c r="P2625" t="s">
        <v>28</v>
      </c>
      <c r="Q2625" t="s">
        <v>28</v>
      </c>
      <c r="R2625" s="7" t="s">
        <v>6726</v>
      </c>
      <c r="S2625" s="8">
        <f>R2625/N2625 * -1</f>
      </c>
      <c r="T2625">
        <f>VLOOKUP(H2625,SKU_PORKMEAT!A2:D683,{3},FALSE)</f>
      </c>
      <c r="U2625" s="1">
        <f>VLOOKUP(UPPER(IF(IFERROR(VLOOKUP(E2625,SOTC_PORKMEAT!A2:B5441,{2},FALSE), TRUE)=TRUE, VLOOKUP(E2625,PICKUP_PORKMEAT!A2:B559,{2},FALSE),VLOOKUP(E2625,SOTC_PORKMEAT!A2:B5441,{2},FALSE))), CUSTOMERS_PORKMEAT!A2:C951,{3},FALSE)</f>
      </c>
      <c r="V2625" s="1">
        <f>VLOOKUP(UPPER(IF(IFERROR(VLOOKUP(E2625,SOTC_PORKMEAT!A2:B5441,{2},FALSE), TRUE)=TRUE, VLOOKUP(E2625,PICKUP_PORKMEAT!A2:B559,{2},FALSE),VLOOKUP(E2625,SOTC_PORKMEAT!A2:B5441,{2},FALSE))), CUSTOMERS_PORKMEAT!A2:D951,{4},FALSE)</f>
      </c>
      <c r="W2625" s="1">
        <f>VLOOKUP(H2625,SKU_PORKMEAT!A2:D683,{4},FALSE)</f>
      </c>
      <c r="X2625" s="1">
        <v>11</v>
      </c>
      <c r="Y2625" t="s">
        <v>6675</v>
      </c>
    </row>
    <row r="2626" spans="1:25" x14ac:dyDescent="0.25">
      <c r="A2626" s="1">
        <v>2024</v>
      </c>
      <c r="B2626" s="1" t="s">
        <v>24</v>
      </c>
      <c r="C2626" s="1" t="s">
        <v>47</v>
      </c>
      <c r="D2626" s="1" t="s">
        <v>6815</v>
      </c>
      <c r="E2626" s="1">
        <v>2710000727</v>
      </c>
      <c r="F2626" s="1" t="s">
        <v>6675</v>
      </c>
      <c r="G2626" t="s">
        <v>28</v>
      </c>
      <c r="H2626" s="1">
        <v>1000000002520</v>
      </c>
      <c r="I2626" s="1" t="s">
        <v>1007</v>
      </c>
      <c r="J2626" s="1" t="s">
        <v>1007</v>
      </c>
      <c r="K2626" s="6" t="s">
        <v>1908</v>
      </c>
      <c r="L2626" t="s">
        <v>31</v>
      </c>
      <c r="M2626" t="s">
        <v>28</v>
      </c>
      <c r="N2626" s="6" t="s">
        <v>1908</v>
      </c>
      <c r="O2626" t="s">
        <v>28</v>
      </c>
      <c r="P2626" t="s">
        <v>28</v>
      </c>
      <c r="Q2626" t="s">
        <v>28</v>
      </c>
      <c r="R2626" s="7" t="s">
        <v>6823</v>
      </c>
      <c r="S2626" s="8">
        <f>R2626/N2626 * -1</f>
      </c>
      <c r="T2626">
        <f>VLOOKUP(H2626,SKU_PORKMEAT!A2:D683,{3},FALSE)</f>
      </c>
      <c r="U2626" s="1">
        <f>VLOOKUP(UPPER(IF(IFERROR(VLOOKUP(E2626,SOTC_PORKMEAT!A2:B5441,{2},FALSE), TRUE)=TRUE, VLOOKUP(E2626,PICKUP_PORKMEAT!A2:B559,{2},FALSE),VLOOKUP(E2626,SOTC_PORKMEAT!A2:B5441,{2},FALSE))), CUSTOMERS_PORKMEAT!A2:C951,{3},FALSE)</f>
      </c>
      <c r="V2626" s="1">
        <f>VLOOKUP(UPPER(IF(IFERROR(VLOOKUP(E2626,SOTC_PORKMEAT!A2:B5441,{2},FALSE), TRUE)=TRUE, VLOOKUP(E2626,PICKUP_PORKMEAT!A2:B559,{2},FALSE),VLOOKUP(E2626,SOTC_PORKMEAT!A2:B5441,{2},FALSE))), CUSTOMERS_PORKMEAT!A2:D951,{4},FALSE)</f>
      </c>
      <c r="W2626" s="1">
        <f>VLOOKUP(H2626,SKU_PORKMEAT!A2:D683,{4},FALSE)</f>
      </c>
      <c r="X2626" s="1">
        <v>11</v>
      </c>
      <c r="Y2626" t="s">
        <v>6675</v>
      </c>
    </row>
    <row r="2627" spans="1:25" x14ac:dyDescent="0.25">
      <c r="A2627" s="1">
        <v>2024</v>
      </c>
      <c r="B2627" s="1" t="s">
        <v>24</v>
      </c>
      <c r="C2627" s="1" t="s">
        <v>47</v>
      </c>
      <c r="D2627" s="1" t="s">
        <v>6815</v>
      </c>
      <c r="E2627" s="1">
        <v>2710000727</v>
      </c>
      <c r="F2627" s="1" t="s">
        <v>6675</v>
      </c>
      <c r="G2627" t="s">
        <v>28</v>
      </c>
      <c r="H2627" s="1">
        <v>1000000002533</v>
      </c>
      <c r="I2627" s="1" t="s">
        <v>995</v>
      </c>
      <c r="J2627" s="1" t="s">
        <v>995</v>
      </c>
      <c r="K2627" s="6" t="s">
        <v>1387</v>
      </c>
      <c r="L2627" t="s">
        <v>31</v>
      </c>
      <c r="M2627" t="s">
        <v>28</v>
      </c>
      <c r="N2627" s="6" t="s">
        <v>1387</v>
      </c>
      <c r="O2627" t="s">
        <v>28</v>
      </c>
      <c r="P2627" t="s">
        <v>28</v>
      </c>
      <c r="Q2627" t="s">
        <v>28</v>
      </c>
      <c r="R2627" s="7" t="s">
        <v>6824</v>
      </c>
      <c r="S2627" s="8">
        <f>R2627/N2627 * -1</f>
      </c>
      <c r="T2627">
        <f>VLOOKUP(H2627,SKU_PORKMEAT!A2:D683,{3},FALSE)</f>
      </c>
      <c r="U2627" s="1">
        <f>VLOOKUP(UPPER(IF(IFERROR(VLOOKUP(E2627,SOTC_PORKMEAT!A2:B5441,{2},FALSE), TRUE)=TRUE, VLOOKUP(E2627,PICKUP_PORKMEAT!A2:B559,{2},FALSE),VLOOKUP(E2627,SOTC_PORKMEAT!A2:B5441,{2},FALSE))), CUSTOMERS_PORKMEAT!A2:C951,{3},FALSE)</f>
      </c>
      <c r="V2627" s="1">
        <f>VLOOKUP(UPPER(IF(IFERROR(VLOOKUP(E2627,SOTC_PORKMEAT!A2:B5441,{2},FALSE), TRUE)=TRUE, VLOOKUP(E2627,PICKUP_PORKMEAT!A2:B559,{2},FALSE),VLOOKUP(E2627,SOTC_PORKMEAT!A2:B5441,{2},FALSE))), CUSTOMERS_PORKMEAT!A2:D951,{4},FALSE)</f>
      </c>
      <c r="W2627" s="1">
        <f>VLOOKUP(H2627,SKU_PORKMEAT!A2:D683,{4},FALSE)</f>
      </c>
      <c r="X2627" s="1">
        <v>11</v>
      </c>
      <c r="Y2627" t="s">
        <v>6675</v>
      </c>
    </row>
    <row r="2628" spans="1:25" x14ac:dyDescent="0.25">
      <c r="A2628" s="1">
        <v>2024</v>
      </c>
      <c r="B2628" s="1" t="s">
        <v>24</v>
      </c>
      <c r="C2628" s="1" t="s">
        <v>47</v>
      </c>
      <c r="D2628" s="1" t="s">
        <v>6815</v>
      </c>
      <c r="E2628" s="1">
        <v>2710000727</v>
      </c>
      <c r="F2628" s="1" t="s">
        <v>6675</v>
      </c>
      <c r="G2628" t="s">
        <v>28</v>
      </c>
      <c r="H2628" s="1">
        <v>1000000002534</v>
      </c>
      <c r="I2628" s="1" t="s">
        <v>1002</v>
      </c>
      <c r="J2628" s="1" t="s">
        <v>1002</v>
      </c>
      <c r="K2628" s="6" t="s">
        <v>2051</v>
      </c>
      <c r="L2628" t="s">
        <v>31</v>
      </c>
      <c r="M2628" t="s">
        <v>28</v>
      </c>
      <c r="N2628" s="6" t="s">
        <v>2051</v>
      </c>
      <c r="O2628" t="s">
        <v>28</v>
      </c>
      <c r="P2628" t="s">
        <v>28</v>
      </c>
      <c r="Q2628" t="s">
        <v>28</v>
      </c>
      <c r="R2628" s="7" t="s">
        <v>6825</v>
      </c>
      <c r="S2628" s="8">
        <f>R2628/N2628 * -1</f>
      </c>
      <c r="T2628">
        <f>VLOOKUP(H2628,SKU_PORKMEAT!A2:D683,{3},FALSE)</f>
      </c>
      <c r="U2628" s="1">
        <f>VLOOKUP(UPPER(IF(IFERROR(VLOOKUP(E2628,SOTC_PORKMEAT!A2:B5441,{2},FALSE), TRUE)=TRUE, VLOOKUP(E2628,PICKUP_PORKMEAT!A2:B559,{2},FALSE),VLOOKUP(E2628,SOTC_PORKMEAT!A2:B5441,{2},FALSE))), CUSTOMERS_PORKMEAT!A2:C951,{3},FALSE)</f>
      </c>
      <c r="V2628" s="1">
        <f>VLOOKUP(UPPER(IF(IFERROR(VLOOKUP(E2628,SOTC_PORKMEAT!A2:B5441,{2},FALSE), TRUE)=TRUE, VLOOKUP(E2628,PICKUP_PORKMEAT!A2:B559,{2},FALSE),VLOOKUP(E2628,SOTC_PORKMEAT!A2:B5441,{2},FALSE))), CUSTOMERS_PORKMEAT!A2:D951,{4},FALSE)</f>
      </c>
      <c r="W2628" s="1">
        <f>VLOOKUP(H2628,SKU_PORKMEAT!A2:D683,{4},FALSE)</f>
      </c>
      <c r="X2628" s="1">
        <v>11</v>
      </c>
      <c r="Y2628" t="s">
        <v>6675</v>
      </c>
    </row>
    <row r="2629" spans="1:25" x14ac:dyDescent="0.25">
      <c r="A2629" s="1">
        <v>2024</v>
      </c>
      <c r="B2629" s="1" t="s">
        <v>24</v>
      </c>
      <c r="C2629" s="1" t="s">
        <v>4168</v>
      </c>
      <c r="D2629" s="1" t="s">
        <v>6826</v>
      </c>
      <c r="E2629" s="1">
        <v>2100124802</v>
      </c>
      <c r="F2629" s="1" t="s">
        <v>2185</v>
      </c>
      <c r="G2629" t="s">
        <v>28</v>
      </c>
      <c r="H2629" s="1">
        <v>1000000001181</v>
      </c>
      <c r="I2629" s="1" t="s">
        <v>2186</v>
      </c>
      <c r="J2629" s="1" t="s">
        <v>2186</v>
      </c>
      <c r="K2629" s="6" t="s">
        <v>6827</v>
      </c>
      <c r="L2629" t="s">
        <v>13</v>
      </c>
      <c r="M2629" t="s">
        <v>28</v>
      </c>
      <c r="N2629" s="6" t="s">
        <v>6827</v>
      </c>
      <c r="O2629" t="s">
        <v>28</v>
      </c>
      <c r="P2629" t="s">
        <v>28</v>
      </c>
      <c r="Q2629" t="s">
        <v>28</v>
      </c>
      <c r="R2629" s="7" t="s">
        <v>6828</v>
      </c>
      <c r="S2629" s="8">
        <f>R2629/N2629 * -1</f>
      </c>
      <c r="T2629">
        <f>VLOOKUP(H2629,SKU_PORKMEAT!A2:D683,{3},FALSE)</f>
      </c>
      <c r="U2629" s="1">
        <f>VLOOKUP(UPPER(IF(IFERROR(VLOOKUP(E2629,SOTC_PORKMEAT!A2:B5441,{2},FALSE), TRUE)=TRUE, VLOOKUP(E2629,PICKUP_PORKMEAT!A2:B559,{2},FALSE),VLOOKUP(E2629,SOTC_PORKMEAT!A2:B5441,{2},FALSE))), CUSTOMERS_PORKMEAT!A2:C951,{3},FALSE)</f>
      </c>
      <c r="V2629" s="1">
        <f>VLOOKUP(UPPER(IF(IFERROR(VLOOKUP(E2629,SOTC_PORKMEAT!A2:B5441,{2},FALSE), TRUE)=TRUE, VLOOKUP(E2629,PICKUP_PORKMEAT!A2:B559,{2},FALSE),VLOOKUP(E2629,SOTC_PORKMEAT!A2:B5441,{2},FALSE))), CUSTOMERS_PORKMEAT!A2:D951,{4},FALSE)</f>
      </c>
      <c r="W2629" s="1">
        <f>VLOOKUP(H2629,SKU_PORKMEAT!A2:D683,{4},FALSE)</f>
      </c>
      <c r="X2629" s="1">
        <v>12</v>
      </c>
      <c r="Y2629" t="s">
        <v>2185</v>
      </c>
    </row>
    <row r="2630" spans="1:25" x14ac:dyDescent="0.25">
      <c r="A2630" s="1">
        <v>2024</v>
      </c>
      <c r="B2630" s="1" t="s">
        <v>24</v>
      </c>
      <c r="C2630" s="1" t="s">
        <v>6224</v>
      </c>
      <c r="D2630" s="1" t="s">
        <v>6829</v>
      </c>
      <c r="E2630" s="1">
        <v>2100125957</v>
      </c>
      <c r="F2630" s="1" t="s">
        <v>2185</v>
      </c>
      <c r="G2630" t="s">
        <v>28</v>
      </c>
      <c r="H2630" s="1">
        <v>1000000001181</v>
      </c>
      <c r="I2630" s="1" t="s">
        <v>2186</v>
      </c>
      <c r="J2630" s="1" t="s">
        <v>2186</v>
      </c>
      <c r="K2630" s="6" t="s">
        <v>6830</v>
      </c>
      <c r="L2630" t="s">
        <v>13</v>
      </c>
      <c r="M2630" t="s">
        <v>28</v>
      </c>
      <c r="N2630" s="6" t="s">
        <v>6830</v>
      </c>
      <c r="O2630" t="s">
        <v>28</v>
      </c>
      <c r="P2630" t="s">
        <v>28</v>
      </c>
      <c r="Q2630" t="s">
        <v>28</v>
      </c>
      <c r="R2630" s="7" t="s">
        <v>6831</v>
      </c>
      <c r="S2630" s="8">
        <f>R2630/N2630 * -1</f>
      </c>
      <c r="T2630">
        <f>VLOOKUP(H2630,SKU_PORKMEAT!A2:D683,{3},FALSE)</f>
      </c>
      <c r="U2630" s="1">
        <f>VLOOKUP(UPPER(IF(IFERROR(VLOOKUP(E2630,SOTC_PORKMEAT!A2:B5441,{2},FALSE), TRUE)=TRUE, VLOOKUP(E2630,PICKUP_PORKMEAT!A2:B559,{2},FALSE),VLOOKUP(E2630,SOTC_PORKMEAT!A2:B5441,{2},FALSE))), CUSTOMERS_PORKMEAT!A2:C951,{3},FALSE)</f>
      </c>
      <c r="V2630" s="1">
        <f>VLOOKUP(UPPER(IF(IFERROR(VLOOKUP(E2630,SOTC_PORKMEAT!A2:B5441,{2},FALSE), TRUE)=TRUE, VLOOKUP(E2630,PICKUP_PORKMEAT!A2:B559,{2},FALSE),VLOOKUP(E2630,SOTC_PORKMEAT!A2:B5441,{2},FALSE))), CUSTOMERS_PORKMEAT!A2:D951,{4},FALSE)</f>
      </c>
      <c r="W2630" s="1">
        <f>VLOOKUP(H2630,SKU_PORKMEAT!A2:D683,{4},FALSE)</f>
      </c>
      <c r="X2630" s="1">
        <v>12</v>
      </c>
      <c r="Y2630" t="s">
        <v>2185</v>
      </c>
    </row>
    <row r="2631" spans="1:25" x14ac:dyDescent="0.25">
      <c r="A2631" s="1">
        <v>2024</v>
      </c>
      <c r="B2631" s="1" t="s">
        <v>24</v>
      </c>
      <c r="C2631" s="1" t="s">
        <v>6832</v>
      </c>
      <c r="D2631" s="1" t="s">
        <v>6833</v>
      </c>
      <c r="E2631" s="1">
        <v>2100126724</v>
      </c>
      <c r="F2631" s="1" t="s">
        <v>59</v>
      </c>
      <c r="G2631" t="s">
        <v>28</v>
      </c>
      <c r="H2631" s="1">
        <v>1000000001221</v>
      </c>
      <c r="I2631" s="1" t="s">
        <v>60</v>
      </c>
      <c r="J2631" s="1" t="s">
        <v>60</v>
      </c>
      <c r="K2631" s="6" t="s">
        <v>6834</v>
      </c>
      <c r="L2631" t="s">
        <v>13</v>
      </c>
      <c r="M2631" t="s">
        <v>28</v>
      </c>
      <c r="N2631" s="6" t="s">
        <v>6834</v>
      </c>
      <c r="O2631" t="s">
        <v>28</v>
      </c>
      <c r="P2631" t="s">
        <v>28</v>
      </c>
      <c r="Q2631" t="s">
        <v>28</v>
      </c>
      <c r="R2631" s="7" t="s">
        <v>6835</v>
      </c>
      <c r="S2631" s="8">
        <f>R2631/N2631 * -1</f>
      </c>
      <c r="T2631">
        <f>VLOOKUP(H2631,SKU_PORKMEAT!A2:D683,{3},FALSE)</f>
      </c>
      <c r="U2631" s="1">
        <f>VLOOKUP(UPPER(IF(IFERROR(VLOOKUP(E2631,SOTC_PORKMEAT!A2:B5441,{2},FALSE), TRUE)=TRUE, VLOOKUP(E2631,PICKUP_PORKMEAT!A2:B559,{2},FALSE),VLOOKUP(E2631,SOTC_PORKMEAT!A2:B5441,{2},FALSE))), CUSTOMERS_PORKMEAT!A2:C951,{3},FALSE)</f>
      </c>
      <c r="V2631" s="1">
        <f>VLOOKUP(UPPER(IF(IFERROR(VLOOKUP(E2631,SOTC_PORKMEAT!A2:B5441,{2},FALSE), TRUE)=TRUE, VLOOKUP(E2631,PICKUP_PORKMEAT!A2:B559,{2},FALSE),VLOOKUP(E2631,SOTC_PORKMEAT!A2:B5441,{2},FALSE))), CUSTOMERS_PORKMEAT!A2:D951,{4},FALSE)</f>
      </c>
      <c r="W2631" s="1">
        <f>VLOOKUP(H2631,SKU_PORKMEAT!A2:D683,{4},FALSE)</f>
      </c>
      <c r="X2631" s="1">
        <v>12</v>
      </c>
      <c r="Y2631" t="s">
        <v>59</v>
      </c>
    </row>
    <row r="2632" spans="1:25" x14ac:dyDescent="0.25">
      <c r="A2632" s="1">
        <v>2024</v>
      </c>
      <c r="B2632" s="1" t="s">
        <v>24</v>
      </c>
      <c r="C2632" s="1" t="s">
        <v>6832</v>
      </c>
      <c r="D2632" s="1" t="s">
        <v>6833</v>
      </c>
      <c r="E2632" s="1">
        <v>2100126724</v>
      </c>
      <c r="F2632" s="1" t="s">
        <v>59</v>
      </c>
      <c r="G2632" t="s">
        <v>28</v>
      </c>
      <c r="H2632" s="1">
        <v>1000000000764</v>
      </c>
      <c r="I2632" s="1" t="s">
        <v>63</v>
      </c>
      <c r="J2632" s="1" t="s">
        <v>63</v>
      </c>
      <c r="K2632" s="6" t="s">
        <v>6836</v>
      </c>
      <c r="L2632" t="s">
        <v>13</v>
      </c>
      <c r="M2632" t="s">
        <v>28</v>
      </c>
      <c r="N2632" s="6" t="s">
        <v>6836</v>
      </c>
      <c r="O2632" t="s">
        <v>28</v>
      </c>
      <c r="P2632" t="s">
        <v>28</v>
      </c>
      <c r="Q2632" t="s">
        <v>28</v>
      </c>
      <c r="R2632" s="7" t="s">
        <v>6837</v>
      </c>
      <c r="S2632" s="8">
        <f>R2632/N2632 * -1</f>
      </c>
      <c r="T2632">
        <f>VLOOKUP(H2632,SKU_PORKMEAT!A2:D683,{3},FALSE)</f>
      </c>
      <c r="U2632" s="1">
        <f>VLOOKUP(UPPER(IF(IFERROR(VLOOKUP(E2632,SOTC_PORKMEAT!A2:B5441,{2},FALSE), TRUE)=TRUE, VLOOKUP(E2632,PICKUP_PORKMEAT!A2:B559,{2},FALSE),VLOOKUP(E2632,SOTC_PORKMEAT!A2:B5441,{2},FALSE))), CUSTOMERS_PORKMEAT!A2:C951,{3},FALSE)</f>
      </c>
      <c r="V2632" s="1">
        <f>VLOOKUP(UPPER(IF(IFERROR(VLOOKUP(E2632,SOTC_PORKMEAT!A2:B5441,{2},FALSE), TRUE)=TRUE, VLOOKUP(E2632,PICKUP_PORKMEAT!A2:B559,{2},FALSE),VLOOKUP(E2632,SOTC_PORKMEAT!A2:B5441,{2},FALSE))), CUSTOMERS_PORKMEAT!A2:D951,{4},FALSE)</f>
      </c>
      <c r="W2632" s="1">
        <f>VLOOKUP(H2632,SKU_PORKMEAT!A2:D683,{4},FALSE)</f>
      </c>
      <c r="X2632" s="1">
        <v>12</v>
      </c>
      <c r="Y2632" t="s">
        <v>59</v>
      </c>
    </row>
    <row r="2633" spans="1:25" x14ac:dyDescent="0.25">
      <c r="A2633" s="1">
        <v>2024</v>
      </c>
      <c r="B2633" s="1" t="s">
        <v>24</v>
      </c>
      <c r="C2633" s="1" t="s">
        <v>6832</v>
      </c>
      <c r="D2633" s="1" t="s">
        <v>6838</v>
      </c>
      <c r="E2633" s="1">
        <v>2100126725</v>
      </c>
      <c r="F2633" s="1" t="s">
        <v>67</v>
      </c>
      <c r="G2633" t="s">
        <v>28</v>
      </c>
      <c r="H2633" s="1">
        <v>1000000001131</v>
      </c>
      <c r="I2633" s="1" t="s">
        <v>55</v>
      </c>
      <c r="J2633" s="1" t="s">
        <v>55</v>
      </c>
      <c r="K2633" s="6" t="s">
        <v>6839</v>
      </c>
      <c r="L2633" t="s">
        <v>13</v>
      </c>
      <c r="M2633" t="s">
        <v>28</v>
      </c>
      <c r="N2633" s="6" t="s">
        <v>6839</v>
      </c>
      <c r="O2633" t="s">
        <v>28</v>
      </c>
      <c r="P2633" t="s">
        <v>28</v>
      </c>
      <c r="Q2633" t="s">
        <v>28</v>
      </c>
      <c r="R2633" s="7" t="s">
        <v>6840</v>
      </c>
      <c r="S2633" s="8">
        <f>R2633/N2633 * -1</f>
      </c>
      <c r="T2633">
        <f>VLOOKUP(H2633,SKU_PORKMEAT!A2:D683,{3},FALSE)</f>
      </c>
      <c r="U2633" s="1">
        <f>VLOOKUP(UPPER(IF(IFERROR(VLOOKUP(E2633,SOTC_PORKMEAT!A2:B5441,{2},FALSE), TRUE)=TRUE, VLOOKUP(E2633,PICKUP_PORKMEAT!A2:B559,{2},FALSE),VLOOKUP(E2633,SOTC_PORKMEAT!A2:B5441,{2},FALSE))), CUSTOMERS_PORKMEAT!A2:C951,{3},FALSE)</f>
      </c>
      <c r="V2633" s="1">
        <f>VLOOKUP(UPPER(IF(IFERROR(VLOOKUP(E2633,SOTC_PORKMEAT!A2:B5441,{2},FALSE), TRUE)=TRUE, VLOOKUP(E2633,PICKUP_PORKMEAT!A2:B559,{2},FALSE),VLOOKUP(E2633,SOTC_PORKMEAT!A2:B5441,{2},FALSE))), CUSTOMERS_PORKMEAT!A2:D951,{4},FALSE)</f>
      </c>
      <c r="W2633" s="1">
        <f>VLOOKUP(H2633,SKU_PORKMEAT!A2:D683,{4},FALSE)</f>
      </c>
      <c r="X2633" s="1">
        <v>10</v>
      </c>
      <c r="Y2633" t="s">
        <v>67</v>
      </c>
    </row>
    <row r="2634" spans="1:25" x14ac:dyDescent="0.25">
      <c r="A2634" s="1">
        <v>2024</v>
      </c>
      <c r="B2634" s="1" t="s">
        <v>24</v>
      </c>
      <c r="C2634" s="1" t="s">
        <v>6832</v>
      </c>
      <c r="D2634" s="1" t="s">
        <v>6841</v>
      </c>
      <c r="E2634" s="1">
        <v>2100126721</v>
      </c>
      <c r="F2634" s="1" t="s">
        <v>3179</v>
      </c>
      <c r="G2634" t="s">
        <v>28</v>
      </c>
      <c r="H2634" s="1">
        <v>1000000001129</v>
      </c>
      <c r="I2634" s="1" t="s">
        <v>807</v>
      </c>
      <c r="J2634" s="1" t="s">
        <v>807</v>
      </c>
      <c r="K2634" s="6" t="s">
        <v>1515</v>
      </c>
      <c r="L2634" t="s">
        <v>13</v>
      </c>
      <c r="M2634" t="s">
        <v>28</v>
      </c>
      <c r="N2634" s="6" t="s">
        <v>1515</v>
      </c>
      <c r="O2634" t="s">
        <v>28</v>
      </c>
      <c r="P2634" t="s">
        <v>28</v>
      </c>
      <c r="Q2634" t="s">
        <v>28</v>
      </c>
      <c r="R2634" s="7" t="s">
        <v>6842</v>
      </c>
      <c r="S2634" s="8">
        <f>R2634/N2634 * -1</f>
      </c>
      <c r="T2634">
        <f>VLOOKUP(H2634,SKU_PORKMEAT!A2:D683,{3},FALSE)</f>
      </c>
      <c r="U2634" s="1">
        <f>VLOOKUP(UPPER(IF(IFERROR(VLOOKUP(E2634,SOTC_PORKMEAT!A2:B5441,{2},FALSE), TRUE)=TRUE, VLOOKUP(E2634,PICKUP_PORKMEAT!A2:B559,{2},FALSE),VLOOKUP(E2634,SOTC_PORKMEAT!A2:B5441,{2},FALSE))), CUSTOMERS_PORKMEAT!A2:C951,{3},FALSE)</f>
      </c>
      <c r="V2634" s="1">
        <f>VLOOKUP(UPPER(IF(IFERROR(VLOOKUP(E2634,SOTC_PORKMEAT!A2:B5441,{2},FALSE), TRUE)=TRUE, VLOOKUP(E2634,PICKUP_PORKMEAT!A2:B559,{2},FALSE),VLOOKUP(E2634,SOTC_PORKMEAT!A2:B5441,{2},FALSE))), CUSTOMERS_PORKMEAT!A2:D951,{4},FALSE)</f>
      </c>
      <c r="W2634" s="1">
        <f>VLOOKUP(H2634,SKU_PORKMEAT!A2:D683,{4},FALSE)</f>
      </c>
      <c r="X2634" s="1">
        <v>13</v>
      </c>
      <c r="Y2634" t="s">
        <v>3179</v>
      </c>
    </row>
    <row r="2635" spans="1:25" x14ac:dyDescent="0.25">
      <c r="A2635" s="1">
        <v>2024</v>
      </c>
      <c r="B2635" s="1" t="s">
        <v>24</v>
      </c>
      <c r="C2635" s="1" t="s">
        <v>6832</v>
      </c>
      <c r="D2635" s="1" t="s">
        <v>6841</v>
      </c>
      <c r="E2635" s="1">
        <v>2100126721</v>
      </c>
      <c r="F2635" s="1" t="s">
        <v>3179</v>
      </c>
      <c r="G2635" t="s">
        <v>28</v>
      </c>
      <c r="H2635" s="1">
        <v>1000000000669</v>
      </c>
      <c r="I2635" s="1" t="s">
        <v>189</v>
      </c>
      <c r="J2635" s="1" t="s">
        <v>189</v>
      </c>
      <c r="K2635" s="6" t="s">
        <v>6843</v>
      </c>
      <c r="L2635" t="s">
        <v>13</v>
      </c>
      <c r="M2635" t="s">
        <v>28</v>
      </c>
      <c r="N2635" s="6" t="s">
        <v>6843</v>
      </c>
      <c r="O2635" t="s">
        <v>28</v>
      </c>
      <c r="P2635" t="s">
        <v>28</v>
      </c>
      <c r="Q2635" t="s">
        <v>28</v>
      </c>
      <c r="R2635" s="7" t="s">
        <v>6844</v>
      </c>
      <c r="S2635" s="8">
        <f>R2635/N2635 * -1</f>
      </c>
      <c r="T2635">
        <f>VLOOKUP(H2635,SKU_PORKMEAT!A2:D683,{3},FALSE)</f>
      </c>
      <c r="U2635" s="1">
        <f>VLOOKUP(UPPER(IF(IFERROR(VLOOKUP(E2635,SOTC_PORKMEAT!A2:B5441,{2},FALSE), TRUE)=TRUE, VLOOKUP(E2635,PICKUP_PORKMEAT!A2:B559,{2},FALSE),VLOOKUP(E2635,SOTC_PORKMEAT!A2:B5441,{2},FALSE))), CUSTOMERS_PORKMEAT!A2:C951,{3},FALSE)</f>
      </c>
      <c r="V2635" s="1">
        <f>VLOOKUP(UPPER(IF(IFERROR(VLOOKUP(E2635,SOTC_PORKMEAT!A2:B5441,{2},FALSE), TRUE)=TRUE, VLOOKUP(E2635,PICKUP_PORKMEAT!A2:B559,{2},FALSE),VLOOKUP(E2635,SOTC_PORKMEAT!A2:B5441,{2},FALSE))), CUSTOMERS_PORKMEAT!A2:D951,{4},FALSE)</f>
      </c>
      <c r="W2635" s="1">
        <f>VLOOKUP(H2635,SKU_PORKMEAT!A2:D683,{4},FALSE)</f>
      </c>
      <c r="X2635" s="1">
        <v>13</v>
      </c>
      <c r="Y2635" t="s">
        <v>3179</v>
      </c>
    </row>
    <row r="2636" spans="1:25" x14ac:dyDescent="0.25">
      <c r="A2636" s="1">
        <v>2024</v>
      </c>
      <c r="B2636" s="1" t="s">
        <v>24</v>
      </c>
      <c r="C2636" s="1" t="s">
        <v>6014</v>
      </c>
      <c r="D2636" s="1" t="s">
        <v>6845</v>
      </c>
      <c r="E2636" s="1">
        <v>2100124972</v>
      </c>
      <c r="F2636" s="1" t="s">
        <v>287</v>
      </c>
      <c r="G2636" t="s">
        <v>28</v>
      </c>
      <c r="H2636" s="1">
        <v>1000000001131</v>
      </c>
      <c r="I2636" s="1" t="s">
        <v>55</v>
      </c>
      <c r="J2636" s="1" t="s">
        <v>55</v>
      </c>
      <c r="K2636" s="6" t="s">
        <v>6846</v>
      </c>
      <c r="L2636" t="s">
        <v>13</v>
      </c>
      <c r="M2636" t="s">
        <v>28</v>
      </c>
      <c r="N2636" s="6" t="s">
        <v>6846</v>
      </c>
      <c r="O2636" t="s">
        <v>28</v>
      </c>
      <c r="P2636" t="s">
        <v>28</v>
      </c>
      <c r="Q2636" t="s">
        <v>28</v>
      </c>
      <c r="R2636" s="7" t="s">
        <v>6847</v>
      </c>
      <c r="S2636" s="8">
        <f>R2636/N2636 * -1</f>
      </c>
      <c r="T2636">
        <f>VLOOKUP(H2636,SKU_PORKMEAT!A2:D683,{3},FALSE)</f>
      </c>
      <c r="U2636" s="1">
        <f>VLOOKUP(UPPER(IF(IFERROR(VLOOKUP(E2636,SOTC_PORKMEAT!A2:B5441,{2},FALSE), TRUE)=TRUE, VLOOKUP(E2636,PICKUP_PORKMEAT!A2:B559,{2},FALSE),VLOOKUP(E2636,SOTC_PORKMEAT!A2:B5441,{2},FALSE))), CUSTOMERS_PORKMEAT!A2:C951,{3},FALSE)</f>
      </c>
      <c r="V2636" s="1">
        <f>VLOOKUP(UPPER(IF(IFERROR(VLOOKUP(E2636,SOTC_PORKMEAT!A2:B5441,{2},FALSE), TRUE)=TRUE, VLOOKUP(E2636,PICKUP_PORKMEAT!A2:B559,{2},FALSE),VLOOKUP(E2636,SOTC_PORKMEAT!A2:B5441,{2},FALSE))), CUSTOMERS_PORKMEAT!A2:D951,{4},FALSE)</f>
      </c>
      <c r="W2636" s="1">
        <f>VLOOKUP(H2636,SKU_PORKMEAT!A2:D683,{4},FALSE)</f>
      </c>
      <c r="X2636" s="1">
        <v>10</v>
      </c>
      <c r="Y2636" t="s">
        <v>287</v>
      </c>
    </row>
    <row r="2637" spans="1:25" x14ac:dyDescent="0.25">
      <c r="A2637" s="1">
        <v>2024</v>
      </c>
      <c r="B2637" s="1" t="s">
        <v>24</v>
      </c>
      <c r="C2637" s="1" t="s">
        <v>6014</v>
      </c>
      <c r="D2637" s="1" t="s">
        <v>6845</v>
      </c>
      <c r="E2637" s="1">
        <v>2100124972</v>
      </c>
      <c r="F2637" s="1" t="s">
        <v>287</v>
      </c>
      <c r="G2637" t="s">
        <v>28</v>
      </c>
      <c r="H2637" s="1">
        <v>1000000001357</v>
      </c>
      <c r="I2637" s="1" t="s">
        <v>246</v>
      </c>
      <c r="J2637" s="1" t="s">
        <v>246</v>
      </c>
      <c r="K2637" s="6" t="s">
        <v>5901</v>
      </c>
      <c r="L2637" t="s">
        <v>13</v>
      </c>
      <c r="M2637" t="s">
        <v>28</v>
      </c>
      <c r="N2637" s="6" t="s">
        <v>5901</v>
      </c>
      <c r="O2637" t="s">
        <v>28</v>
      </c>
      <c r="P2637" t="s">
        <v>28</v>
      </c>
      <c r="Q2637" t="s">
        <v>28</v>
      </c>
      <c r="R2637" s="7" t="s">
        <v>6848</v>
      </c>
      <c r="S2637" s="8">
        <f>R2637/N2637 * -1</f>
      </c>
      <c r="T2637">
        <f>VLOOKUP(H2637,SKU_PORKMEAT!A2:D683,{3},FALSE)</f>
      </c>
      <c r="U2637" s="1">
        <f>VLOOKUP(UPPER(IF(IFERROR(VLOOKUP(E2637,SOTC_PORKMEAT!A2:B5441,{2},FALSE), TRUE)=TRUE, VLOOKUP(E2637,PICKUP_PORKMEAT!A2:B559,{2},FALSE),VLOOKUP(E2637,SOTC_PORKMEAT!A2:B5441,{2},FALSE))), CUSTOMERS_PORKMEAT!A2:C951,{3},FALSE)</f>
      </c>
      <c r="V2637" s="1">
        <f>VLOOKUP(UPPER(IF(IFERROR(VLOOKUP(E2637,SOTC_PORKMEAT!A2:B5441,{2},FALSE), TRUE)=TRUE, VLOOKUP(E2637,PICKUP_PORKMEAT!A2:B559,{2},FALSE),VLOOKUP(E2637,SOTC_PORKMEAT!A2:B5441,{2},FALSE))), CUSTOMERS_PORKMEAT!A2:D951,{4},FALSE)</f>
      </c>
      <c r="W2637" s="1">
        <f>VLOOKUP(H2637,SKU_PORKMEAT!A2:D683,{4},FALSE)</f>
      </c>
      <c r="X2637" s="1">
        <v>10</v>
      </c>
      <c r="Y2637" t="s">
        <v>287</v>
      </c>
    </row>
    <row r="2638" spans="1:25" x14ac:dyDescent="0.25">
      <c r="A2638" s="1">
        <v>2024</v>
      </c>
      <c r="B2638" s="1" t="s">
        <v>24</v>
      </c>
      <c r="C2638" s="1" t="s">
        <v>6832</v>
      </c>
      <c r="D2638" s="1" t="s">
        <v>6849</v>
      </c>
      <c r="E2638" s="1">
        <v>2100126710</v>
      </c>
      <c r="F2638" s="1" t="s">
        <v>72</v>
      </c>
      <c r="G2638" t="s">
        <v>28</v>
      </c>
      <c r="H2638" s="1">
        <v>1000000001128</v>
      </c>
      <c r="I2638" s="1" t="s">
        <v>73</v>
      </c>
      <c r="J2638" s="1" t="s">
        <v>73</v>
      </c>
      <c r="K2638" s="6" t="s">
        <v>6850</v>
      </c>
      <c r="L2638" t="s">
        <v>13</v>
      </c>
      <c r="M2638" t="s">
        <v>28</v>
      </c>
      <c r="N2638" s="6" t="s">
        <v>6850</v>
      </c>
      <c r="O2638" t="s">
        <v>28</v>
      </c>
      <c r="P2638" t="s">
        <v>28</v>
      </c>
      <c r="Q2638" t="s">
        <v>28</v>
      </c>
      <c r="R2638" s="7" t="s">
        <v>6851</v>
      </c>
      <c r="S2638" s="8">
        <f>R2638/N2638 * -1</f>
      </c>
      <c r="T2638">
        <f>VLOOKUP(H2638,SKU_PORKMEAT!A2:D683,{3},FALSE)</f>
      </c>
      <c r="U2638" s="1">
        <f>VLOOKUP(UPPER(IF(IFERROR(VLOOKUP(E2638,SOTC_PORKMEAT!A2:B5441,{2},FALSE), TRUE)=TRUE, VLOOKUP(E2638,PICKUP_PORKMEAT!A2:B559,{2},FALSE),VLOOKUP(E2638,SOTC_PORKMEAT!A2:B5441,{2},FALSE))), CUSTOMERS_PORKMEAT!A2:C951,{3},FALSE)</f>
      </c>
      <c r="V2638" s="1">
        <f>VLOOKUP(UPPER(IF(IFERROR(VLOOKUP(E2638,SOTC_PORKMEAT!A2:B5441,{2},FALSE), TRUE)=TRUE, VLOOKUP(E2638,PICKUP_PORKMEAT!A2:B559,{2},FALSE),VLOOKUP(E2638,SOTC_PORKMEAT!A2:B5441,{2},FALSE))), CUSTOMERS_PORKMEAT!A2:D951,{4},FALSE)</f>
      </c>
      <c r="W2638" s="1">
        <f>VLOOKUP(H2638,SKU_PORKMEAT!A2:D683,{4},FALSE)</f>
      </c>
      <c r="X2638" s="1">
        <v>15</v>
      </c>
      <c r="Y2638" t="s">
        <v>72</v>
      </c>
    </row>
    <row r="2639" spans="1:25" x14ac:dyDescent="0.25">
      <c r="A2639" s="1">
        <v>2024</v>
      </c>
      <c r="B2639" s="1" t="s">
        <v>24</v>
      </c>
      <c r="C2639" s="1" t="s">
        <v>6832</v>
      </c>
      <c r="D2639" s="1" t="s">
        <v>6852</v>
      </c>
      <c r="E2639" s="1">
        <v>2100126723</v>
      </c>
      <c r="F2639" s="1" t="s">
        <v>77</v>
      </c>
      <c r="G2639" t="s">
        <v>28</v>
      </c>
      <c r="H2639" s="1">
        <v>1000000001325</v>
      </c>
      <c r="I2639" s="1" t="s">
        <v>585</v>
      </c>
      <c r="J2639" s="1" t="s">
        <v>585</v>
      </c>
      <c r="K2639" s="6" t="s">
        <v>6853</v>
      </c>
      <c r="L2639" t="s">
        <v>13</v>
      </c>
      <c r="M2639" t="s">
        <v>28</v>
      </c>
      <c r="N2639" s="6" t="s">
        <v>6853</v>
      </c>
      <c r="O2639" t="s">
        <v>28</v>
      </c>
      <c r="P2639" t="s">
        <v>28</v>
      </c>
      <c r="Q2639" t="s">
        <v>28</v>
      </c>
      <c r="R2639" s="7" t="s">
        <v>6854</v>
      </c>
      <c r="S2639" s="8">
        <f>R2639/N2639 * -1</f>
      </c>
      <c r="T2639">
        <f>VLOOKUP(H2639,SKU_PORKMEAT!A2:D683,{3},FALSE)</f>
      </c>
      <c r="U2639" s="1">
        <f>VLOOKUP(UPPER(IF(IFERROR(VLOOKUP(E2639,SOTC_PORKMEAT!A2:B5441,{2},FALSE), TRUE)=TRUE, VLOOKUP(E2639,PICKUP_PORKMEAT!A2:B559,{2},FALSE),VLOOKUP(E2639,SOTC_PORKMEAT!A2:B5441,{2},FALSE))), CUSTOMERS_PORKMEAT!A2:C951,{3},FALSE)</f>
      </c>
      <c r="V2639" s="1">
        <f>VLOOKUP(UPPER(IF(IFERROR(VLOOKUP(E2639,SOTC_PORKMEAT!A2:B5441,{2},FALSE), TRUE)=TRUE, VLOOKUP(E2639,PICKUP_PORKMEAT!A2:B559,{2},FALSE),VLOOKUP(E2639,SOTC_PORKMEAT!A2:B5441,{2},FALSE))), CUSTOMERS_PORKMEAT!A2:D951,{4},FALSE)</f>
      </c>
      <c r="W2639" s="1">
        <f>VLOOKUP(H2639,SKU_PORKMEAT!A2:D683,{4},FALSE)</f>
      </c>
      <c r="X2639" s="1">
        <v>13</v>
      </c>
      <c r="Y2639" t="s">
        <v>77</v>
      </c>
    </row>
    <row r="2640" spans="1:25" x14ac:dyDescent="0.25">
      <c r="A2640" s="1">
        <v>2024</v>
      </c>
      <c r="B2640" s="1" t="s">
        <v>24</v>
      </c>
      <c r="C2640" s="1" t="s">
        <v>6832</v>
      </c>
      <c r="D2640" s="1" t="s">
        <v>6852</v>
      </c>
      <c r="E2640" s="1">
        <v>2100126723</v>
      </c>
      <c r="F2640" s="1" t="s">
        <v>77</v>
      </c>
      <c r="G2640" t="s">
        <v>28</v>
      </c>
      <c r="H2640" s="1">
        <v>1000000001331</v>
      </c>
      <c r="I2640" s="1" t="s">
        <v>299</v>
      </c>
      <c r="J2640" s="1" t="s">
        <v>299</v>
      </c>
      <c r="K2640" s="6" t="s">
        <v>2888</v>
      </c>
      <c r="L2640" t="s">
        <v>13</v>
      </c>
      <c r="M2640" t="s">
        <v>28</v>
      </c>
      <c r="N2640" s="6" t="s">
        <v>2888</v>
      </c>
      <c r="O2640" t="s">
        <v>28</v>
      </c>
      <c r="P2640" t="s">
        <v>28</v>
      </c>
      <c r="Q2640" t="s">
        <v>28</v>
      </c>
      <c r="R2640" s="7" t="s">
        <v>6855</v>
      </c>
      <c r="S2640" s="8">
        <f>R2640/N2640 * -1</f>
      </c>
      <c r="T2640">
        <f>VLOOKUP(H2640,SKU_PORKMEAT!A2:D683,{3},FALSE)</f>
      </c>
      <c r="U2640" s="1">
        <f>VLOOKUP(UPPER(IF(IFERROR(VLOOKUP(E2640,SOTC_PORKMEAT!A2:B5441,{2},FALSE), TRUE)=TRUE, VLOOKUP(E2640,PICKUP_PORKMEAT!A2:B559,{2},FALSE),VLOOKUP(E2640,SOTC_PORKMEAT!A2:B5441,{2},FALSE))), CUSTOMERS_PORKMEAT!A2:C951,{3},FALSE)</f>
      </c>
      <c r="V2640" s="1">
        <f>VLOOKUP(UPPER(IF(IFERROR(VLOOKUP(E2640,SOTC_PORKMEAT!A2:B5441,{2},FALSE), TRUE)=TRUE, VLOOKUP(E2640,PICKUP_PORKMEAT!A2:B559,{2},FALSE),VLOOKUP(E2640,SOTC_PORKMEAT!A2:B5441,{2},FALSE))), CUSTOMERS_PORKMEAT!A2:D951,{4},FALSE)</f>
      </c>
      <c r="W2640" s="1">
        <f>VLOOKUP(H2640,SKU_PORKMEAT!A2:D683,{4},FALSE)</f>
      </c>
      <c r="X2640" s="1">
        <v>13</v>
      </c>
      <c r="Y2640" t="s">
        <v>77</v>
      </c>
    </row>
    <row r="2641" spans="1:25" x14ac:dyDescent="0.25">
      <c r="A2641" s="1">
        <v>2024</v>
      </c>
      <c r="B2641" s="1" t="s">
        <v>24</v>
      </c>
      <c r="C2641" s="1" t="s">
        <v>6832</v>
      </c>
      <c r="D2641" s="1" t="s">
        <v>6856</v>
      </c>
      <c r="E2641" s="1">
        <v>2100126697</v>
      </c>
      <c r="F2641" s="1" t="s">
        <v>92</v>
      </c>
      <c r="G2641" t="s">
        <v>28</v>
      </c>
      <c r="H2641" s="1">
        <v>1000000001128</v>
      </c>
      <c r="I2641" s="1" t="s">
        <v>73</v>
      </c>
      <c r="J2641" s="1" t="s">
        <v>73</v>
      </c>
      <c r="K2641" s="6" t="s">
        <v>4095</v>
      </c>
      <c r="L2641" t="s">
        <v>13</v>
      </c>
      <c r="M2641" t="s">
        <v>28</v>
      </c>
      <c r="N2641" s="6" t="s">
        <v>4095</v>
      </c>
      <c r="O2641" t="s">
        <v>28</v>
      </c>
      <c r="P2641" t="s">
        <v>28</v>
      </c>
      <c r="Q2641" t="s">
        <v>28</v>
      </c>
      <c r="R2641" s="7" t="s">
        <v>6857</v>
      </c>
      <c r="S2641" s="8">
        <f>R2641/N2641 * -1</f>
      </c>
      <c r="T2641">
        <f>VLOOKUP(H2641,SKU_PORKMEAT!A2:D683,{3},FALSE)</f>
      </c>
      <c r="U2641" s="1">
        <f>VLOOKUP(UPPER(IF(IFERROR(VLOOKUP(E2641,SOTC_PORKMEAT!A2:B5441,{2},FALSE), TRUE)=TRUE, VLOOKUP(E2641,PICKUP_PORKMEAT!A2:B559,{2},FALSE),VLOOKUP(E2641,SOTC_PORKMEAT!A2:B5441,{2},FALSE))), CUSTOMERS_PORKMEAT!A2:C951,{3},FALSE)</f>
      </c>
      <c r="V2641" s="1">
        <f>VLOOKUP(UPPER(IF(IFERROR(VLOOKUP(E2641,SOTC_PORKMEAT!A2:B5441,{2},FALSE), TRUE)=TRUE, VLOOKUP(E2641,PICKUP_PORKMEAT!A2:B559,{2},FALSE),VLOOKUP(E2641,SOTC_PORKMEAT!A2:B5441,{2},FALSE))), CUSTOMERS_PORKMEAT!A2:D951,{4},FALSE)</f>
      </c>
      <c r="W2641" s="1">
        <f>VLOOKUP(H2641,SKU_PORKMEAT!A2:D683,{4},FALSE)</f>
      </c>
      <c r="X2641" s="1">
        <v>15</v>
      </c>
      <c r="Y2641" t="s">
        <v>92</v>
      </c>
    </row>
    <row r="2642" spans="1:25" x14ac:dyDescent="0.25">
      <c r="A2642" s="1">
        <v>2024</v>
      </c>
      <c r="B2642" s="1" t="s">
        <v>24</v>
      </c>
      <c r="C2642" s="1" t="s">
        <v>6832</v>
      </c>
      <c r="D2642" s="1" t="s">
        <v>6858</v>
      </c>
      <c r="E2642" s="1">
        <v>2100126706</v>
      </c>
      <c r="F2642" s="1" t="s">
        <v>96</v>
      </c>
      <c r="G2642" t="s">
        <v>28</v>
      </c>
      <c r="H2642" s="1">
        <v>1000000001128</v>
      </c>
      <c r="I2642" s="1" t="s">
        <v>73</v>
      </c>
      <c r="J2642" s="1" t="s">
        <v>73</v>
      </c>
      <c r="K2642" s="6" t="s">
        <v>6859</v>
      </c>
      <c r="L2642" t="s">
        <v>13</v>
      </c>
      <c r="M2642" t="s">
        <v>28</v>
      </c>
      <c r="N2642" s="6" t="s">
        <v>6859</v>
      </c>
      <c r="O2642" t="s">
        <v>28</v>
      </c>
      <c r="P2642" t="s">
        <v>28</v>
      </c>
      <c r="Q2642" t="s">
        <v>28</v>
      </c>
      <c r="R2642" s="7" t="s">
        <v>6860</v>
      </c>
      <c r="S2642" s="8">
        <f>R2642/N2642 * -1</f>
      </c>
      <c r="T2642">
        <f>VLOOKUP(H2642,SKU_PORKMEAT!A2:D683,{3},FALSE)</f>
      </c>
      <c r="U2642" s="1">
        <f>VLOOKUP(UPPER(IF(IFERROR(VLOOKUP(E2642,SOTC_PORKMEAT!A2:B5441,{2},FALSE), TRUE)=TRUE, VLOOKUP(E2642,PICKUP_PORKMEAT!A2:B559,{2},FALSE),VLOOKUP(E2642,SOTC_PORKMEAT!A2:B5441,{2},FALSE))), CUSTOMERS_PORKMEAT!A2:C951,{3},FALSE)</f>
      </c>
      <c r="V2642" s="1">
        <f>VLOOKUP(UPPER(IF(IFERROR(VLOOKUP(E2642,SOTC_PORKMEAT!A2:B5441,{2},FALSE), TRUE)=TRUE, VLOOKUP(E2642,PICKUP_PORKMEAT!A2:B559,{2},FALSE),VLOOKUP(E2642,SOTC_PORKMEAT!A2:B5441,{2},FALSE))), CUSTOMERS_PORKMEAT!A2:D951,{4},FALSE)</f>
      </c>
      <c r="W2642" s="1">
        <f>VLOOKUP(H2642,SKU_PORKMEAT!A2:D683,{4},FALSE)</f>
      </c>
      <c r="X2642" s="1">
        <v>15</v>
      </c>
      <c r="Y2642" t="s">
        <v>96</v>
      </c>
    </row>
    <row r="2643" spans="1:25" x14ac:dyDescent="0.25">
      <c r="A2643" s="1">
        <v>2024</v>
      </c>
      <c r="B2643" s="1" t="s">
        <v>24</v>
      </c>
      <c r="C2643" s="1" t="s">
        <v>6470</v>
      </c>
      <c r="D2643" s="1" t="s">
        <v>6861</v>
      </c>
      <c r="E2643" s="1">
        <v>2100126707</v>
      </c>
      <c r="F2643" s="1" t="s">
        <v>100</v>
      </c>
      <c r="G2643" t="s">
        <v>28</v>
      </c>
      <c r="H2643" s="1">
        <v>1000000001128</v>
      </c>
      <c r="I2643" s="1" t="s">
        <v>73</v>
      </c>
      <c r="J2643" s="1" t="s">
        <v>73</v>
      </c>
      <c r="K2643" s="6" t="s">
        <v>6862</v>
      </c>
      <c r="L2643" t="s">
        <v>13</v>
      </c>
      <c r="M2643" t="s">
        <v>28</v>
      </c>
      <c r="N2643" s="6" t="s">
        <v>6862</v>
      </c>
      <c r="O2643" t="s">
        <v>28</v>
      </c>
      <c r="P2643" t="s">
        <v>28</v>
      </c>
      <c r="Q2643" t="s">
        <v>28</v>
      </c>
      <c r="R2643" s="7" t="s">
        <v>6863</v>
      </c>
      <c r="S2643" s="8">
        <f>R2643/N2643 * -1</f>
      </c>
      <c r="T2643">
        <f>VLOOKUP(H2643,SKU_PORKMEAT!A2:D683,{3},FALSE)</f>
      </c>
      <c r="U2643" s="1">
        <f>VLOOKUP(UPPER(IF(IFERROR(VLOOKUP(E2643,SOTC_PORKMEAT!A2:B5441,{2},FALSE), TRUE)=TRUE, VLOOKUP(E2643,PICKUP_PORKMEAT!A2:B559,{2},FALSE),VLOOKUP(E2643,SOTC_PORKMEAT!A2:B5441,{2},FALSE))), CUSTOMERS_PORKMEAT!A2:C951,{3},FALSE)</f>
      </c>
      <c r="V2643" s="1">
        <f>VLOOKUP(UPPER(IF(IFERROR(VLOOKUP(E2643,SOTC_PORKMEAT!A2:B5441,{2},FALSE), TRUE)=TRUE, VLOOKUP(E2643,PICKUP_PORKMEAT!A2:B559,{2},FALSE),VLOOKUP(E2643,SOTC_PORKMEAT!A2:B5441,{2},FALSE))), CUSTOMERS_PORKMEAT!A2:D951,{4},FALSE)</f>
      </c>
      <c r="W2643" s="1">
        <f>VLOOKUP(H2643,SKU_PORKMEAT!A2:D683,{4},FALSE)</f>
      </c>
      <c r="X2643" s="1">
        <v>12</v>
      </c>
      <c r="Y2643" t="s">
        <v>100</v>
      </c>
    </row>
    <row r="2644" spans="1:25" x14ac:dyDescent="0.25">
      <c r="A2644" s="1">
        <v>2024</v>
      </c>
      <c r="B2644" s="1" t="s">
        <v>24</v>
      </c>
      <c r="C2644" s="1" t="s">
        <v>6832</v>
      </c>
      <c r="D2644" s="1" t="s">
        <v>6864</v>
      </c>
      <c r="E2644" s="1">
        <v>2100126699</v>
      </c>
      <c r="F2644" s="1" t="s">
        <v>49</v>
      </c>
      <c r="G2644" t="s">
        <v>28</v>
      </c>
      <c r="H2644" s="1">
        <v>1000000001127</v>
      </c>
      <c r="I2644" s="1" t="s">
        <v>50</v>
      </c>
      <c r="J2644" s="1" t="s">
        <v>50</v>
      </c>
      <c r="K2644" s="6" t="s">
        <v>6865</v>
      </c>
      <c r="L2644" t="s">
        <v>13</v>
      </c>
      <c r="M2644" t="s">
        <v>28</v>
      </c>
      <c r="N2644" s="6" t="s">
        <v>6865</v>
      </c>
      <c r="O2644" t="s">
        <v>28</v>
      </c>
      <c r="P2644" t="s">
        <v>28</v>
      </c>
      <c r="Q2644" t="s">
        <v>28</v>
      </c>
      <c r="R2644" s="7" t="s">
        <v>6866</v>
      </c>
      <c r="S2644" s="8">
        <f>R2644/N2644 * -1</f>
      </c>
      <c r="T2644">
        <f>VLOOKUP(H2644,SKU_PORKMEAT!A2:D683,{3},FALSE)</f>
      </c>
      <c r="U2644" s="1">
        <f>VLOOKUP(UPPER(IF(IFERROR(VLOOKUP(E2644,SOTC_PORKMEAT!A2:B5441,{2},FALSE), TRUE)=TRUE, VLOOKUP(E2644,PICKUP_PORKMEAT!A2:B559,{2},FALSE),VLOOKUP(E2644,SOTC_PORKMEAT!A2:B5441,{2},FALSE))), CUSTOMERS_PORKMEAT!A2:C951,{3},FALSE)</f>
      </c>
      <c r="V2644" s="1">
        <f>VLOOKUP(UPPER(IF(IFERROR(VLOOKUP(E2644,SOTC_PORKMEAT!A2:B5441,{2},FALSE), TRUE)=TRUE, VLOOKUP(E2644,PICKUP_PORKMEAT!A2:B559,{2},FALSE),VLOOKUP(E2644,SOTC_PORKMEAT!A2:B5441,{2},FALSE))), CUSTOMERS_PORKMEAT!A2:D951,{4},FALSE)</f>
      </c>
      <c r="W2644" s="1">
        <f>VLOOKUP(H2644,SKU_PORKMEAT!A2:D683,{4},FALSE)</f>
      </c>
      <c r="X2644" s="1">
        <v>15</v>
      </c>
      <c r="Y2644" t="s">
        <v>49</v>
      </c>
    </row>
    <row r="2645" spans="1:25" x14ac:dyDescent="0.25">
      <c r="A2645" s="1">
        <v>2024</v>
      </c>
      <c r="B2645" s="1" t="s">
        <v>24</v>
      </c>
      <c r="C2645" s="1" t="s">
        <v>6224</v>
      </c>
      <c r="D2645" s="1" t="s">
        <v>6867</v>
      </c>
      <c r="E2645" s="1">
        <v>2100125972</v>
      </c>
      <c r="F2645" s="1" t="s">
        <v>291</v>
      </c>
      <c r="G2645" t="s">
        <v>28</v>
      </c>
      <c r="H2645" s="1">
        <v>1000000001131</v>
      </c>
      <c r="I2645" s="1" t="s">
        <v>55</v>
      </c>
      <c r="J2645" s="1" t="s">
        <v>55</v>
      </c>
      <c r="K2645" s="6" t="s">
        <v>6868</v>
      </c>
      <c r="L2645" t="s">
        <v>13</v>
      </c>
      <c r="M2645" t="s">
        <v>28</v>
      </c>
      <c r="N2645" s="6" t="s">
        <v>6868</v>
      </c>
      <c r="O2645" t="s">
        <v>28</v>
      </c>
      <c r="P2645" t="s">
        <v>28</v>
      </c>
      <c r="Q2645" t="s">
        <v>28</v>
      </c>
      <c r="R2645" s="7" t="s">
        <v>6869</v>
      </c>
      <c r="S2645" s="8">
        <f>R2645/N2645 * -1</f>
      </c>
      <c r="T2645">
        <f>VLOOKUP(H2645,SKU_PORKMEAT!A2:D683,{3},FALSE)</f>
      </c>
      <c r="U2645" s="1">
        <f>VLOOKUP(UPPER(IF(IFERROR(VLOOKUP(E2645,SOTC_PORKMEAT!A2:B5441,{2},FALSE), TRUE)=TRUE, VLOOKUP(E2645,PICKUP_PORKMEAT!A2:B559,{2},FALSE),VLOOKUP(E2645,SOTC_PORKMEAT!A2:B5441,{2},FALSE))), CUSTOMERS_PORKMEAT!A2:C951,{3},FALSE)</f>
      </c>
      <c r="V2645" s="1">
        <f>VLOOKUP(UPPER(IF(IFERROR(VLOOKUP(E2645,SOTC_PORKMEAT!A2:B5441,{2},FALSE), TRUE)=TRUE, VLOOKUP(E2645,PICKUP_PORKMEAT!A2:B559,{2},FALSE),VLOOKUP(E2645,SOTC_PORKMEAT!A2:B5441,{2},FALSE))), CUSTOMERS_PORKMEAT!A2:D951,{4},FALSE)</f>
      </c>
      <c r="W2645" s="1">
        <f>VLOOKUP(H2645,SKU_PORKMEAT!A2:D683,{4},FALSE)</f>
      </c>
      <c r="X2645" s="1">
        <v>10</v>
      </c>
      <c r="Y2645" t="s">
        <v>291</v>
      </c>
    </row>
    <row r="2646" spans="1:25" x14ac:dyDescent="0.25">
      <c r="A2646" s="1">
        <v>2024</v>
      </c>
      <c r="B2646" s="1" t="s">
        <v>24</v>
      </c>
      <c r="C2646" s="1" t="s">
        <v>6224</v>
      </c>
      <c r="D2646" s="1" t="s">
        <v>6867</v>
      </c>
      <c r="E2646" s="1">
        <v>2100125972</v>
      </c>
      <c r="F2646" s="1" t="s">
        <v>291</v>
      </c>
      <c r="G2646" t="s">
        <v>28</v>
      </c>
      <c r="H2646" s="1">
        <v>1000000000666</v>
      </c>
      <c r="I2646" s="1" t="s">
        <v>541</v>
      </c>
      <c r="J2646" s="1" t="s">
        <v>541</v>
      </c>
      <c r="K2646" s="6" t="s">
        <v>6870</v>
      </c>
      <c r="L2646" t="s">
        <v>13</v>
      </c>
      <c r="M2646" t="s">
        <v>28</v>
      </c>
      <c r="N2646" s="6" t="s">
        <v>6870</v>
      </c>
      <c r="O2646" t="s">
        <v>28</v>
      </c>
      <c r="P2646" t="s">
        <v>28</v>
      </c>
      <c r="Q2646" t="s">
        <v>28</v>
      </c>
      <c r="R2646" s="7" t="s">
        <v>6871</v>
      </c>
      <c r="S2646" s="8">
        <f>R2646/N2646 * -1</f>
      </c>
      <c r="T2646">
        <f>VLOOKUP(H2646,SKU_PORKMEAT!A2:D683,{3},FALSE)</f>
      </c>
      <c r="U2646" s="1">
        <f>VLOOKUP(UPPER(IF(IFERROR(VLOOKUP(E2646,SOTC_PORKMEAT!A2:B5441,{2},FALSE), TRUE)=TRUE, VLOOKUP(E2646,PICKUP_PORKMEAT!A2:B559,{2},FALSE),VLOOKUP(E2646,SOTC_PORKMEAT!A2:B5441,{2},FALSE))), CUSTOMERS_PORKMEAT!A2:C951,{3},FALSE)</f>
      </c>
      <c r="V2646" s="1">
        <f>VLOOKUP(UPPER(IF(IFERROR(VLOOKUP(E2646,SOTC_PORKMEAT!A2:B5441,{2},FALSE), TRUE)=TRUE, VLOOKUP(E2646,PICKUP_PORKMEAT!A2:B559,{2},FALSE),VLOOKUP(E2646,SOTC_PORKMEAT!A2:B5441,{2},FALSE))), CUSTOMERS_PORKMEAT!A2:D951,{4},FALSE)</f>
      </c>
      <c r="W2646" s="1">
        <f>VLOOKUP(H2646,SKU_PORKMEAT!A2:D683,{4},FALSE)</f>
      </c>
      <c r="X2646" s="1">
        <v>10</v>
      </c>
      <c r="Y2646" t="s">
        <v>291</v>
      </c>
    </row>
    <row r="2647" spans="1:25" x14ac:dyDescent="0.25">
      <c r="A2647" s="1">
        <v>2024</v>
      </c>
      <c r="B2647" s="1" t="s">
        <v>24</v>
      </c>
      <c r="C2647" s="1" t="s">
        <v>6224</v>
      </c>
      <c r="D2647" s="1" t="s">
        <v>6867</v>
      </c>
      <c r="E2647" s="1">
        <v>2100125972</v>
      </c>
      <c r="F2647" s="1" t="s">
        <v>291</v>
      </c>
      <c r="G2647" t="s">
        <v>28</v>
      </c>
      <c r="H2647" s="1">
        <v>1000000001357</v>
      </c>
      <c r="I2647" s="1" t="s">
        <v>246</v>
      </c>
      <c r="J2647" s="1" t="s">
        <v>246</v>
      </c>
      <c r="K2647" s="6" t="s">
        <v>6872</v>
      </c>
      <c r="L2647" t="s">
        <v>13</v>
      </c>
      <c r="M2647" t="s">
        <v>28</v>
      </c>
      <c r="N2647" s="6" t="s">
        <v>6872</v>
      </c>
      <c r="O2647" t="s">
        <v>28</v>
      </c>
      <c r="P2647" t="s">
        <v>28</v>
      </c>
      <c r="Q2647" t="s">
        <v>28</v>
      </c>
      <c r="R2647" s="7" t="s">
        <v>6873</v>
      </c>
      <c r="S2647" s="8">
        <f>R2647/N2647 * -1</f>
      </c>
      <c r="T2647">
        <f>VLOOKUP(H2647,SKU_PORKMEAT!A2:D683,{3},FALSE)</f>
      </c>
      <c r="U2647" s="1">
        <f>VLOOKUP(UPPER(IF(IFERROR(VLOOKUP(E2647,SOTC_PORKMEAT!A2:B5441,{2},FALSE), TRUE)=TRUE, VLOOKUP(E2647,PICKUP_PORKMEAT!A2:B559,{2},FALSE),VLOOKUP(E2647,SOTC_PORKMEAT!A2:B5441,{2},FALSE))), CUSTOMERS_PORKMEAT!A2:C951,{3},FALSE)</f>
      </c>
      <c r="V2647" s="1">
        <f>VLOOKUP(UPPER(IF(IFERROR(VLOOKUP(E2647,SOTC_PORKMEAT!A2:B5441,{2},FALSE), TRUE)=TRUE, VLOOKUP(E2647,PICKUP_PORKMEAT!A2:B559,{2},FALSE),VLOOKUP(E2647,SOTC_PORKMEAT!A2:B5441,{2},FALSE))), CUSTOMERS_PORKMEAT!A2:D951,{4},FALSE)</f>
      </c>
      <c r="W2647" s="1">
        <f>VLOOKUP(H2647,SKU_PORKMEAT!A2:D683,{4},FALSE)</f>
      </c>
      <c r="X2647" s="1">
        <v>10</v>
      </c>
      <c r="Y2647" t="s">
        <v>291</v>
      </c>
    </row>
    <row r="2648" spans="1:25" x14ac:dyDescent="0.25">
      <c r="A2648" s="1">
        <v>2024</v>
      </c>
      <c r="B2648" s="1" t="s">
        <v>24</v>
      </c>
      <c r="C2648" s="1" t="s">
        <v>6224</v>
      </c>
      <c r="D2648" s="1" t="s">
        <v>6867</v>
      </c>
      <c r="E2648" s="1">
        <v>2100125972</v>
      </c>
      <c r="F2648" s="1" t="s">
        <v>291</v>
      </c>
      <c r="G2648" t="s">
        <v>28</v>
      </c>
      <c r="H2648" s="1">
        <v>1000000001172</v>
      </c>
      <c r="I2648" s="1" t="s">
        <v>1063</v>
      </c>
      <c r="J2648" s="1" t="s">
        <v>1063</v>
      </c>
      <c r="K2648" s="6" t="s">
        <v>6874</v>
      </c>
      <c r="L2648" t="s">
        <v>13</v>
      </c>
      <c r="M2648" t="s">
        <v>28</v>
      </c>
      <c r="N2648" s="6" t="s">
        <v>6874</v>
      </c>
      <c r="O2648" t="s">
        <v>28</v>
      </c>
      <c r="P2648" t="s">
        <v>28</v>
      </c>
      <c r="Q2648" t="s">
        <v>28</v>
      </c>
      <c r="R2648" s="7" t="s">
        <v>6875</v>
      </c>
      <c r="S2648" s="8">
        <f>R2648/N2648 * -1</f>
      </c>
      <c r="T2648">
        <f>VLOOKUP(H2648,SKU_PORKMEAT!A2:D683,{3},FALSE)</f>
      </c>
      <c r="U2648" s="1">
        <f>VLOOKUP(UPPER(IF(IFERROR(VLOOKUP(E2648,SOTC_PORKMEAT!A2:B5441,{2},FALSE), TRUE)=TRUE, VLOOKUP(E2648,PICKUP_PORKMEAT!A2:B559,{2},FALSE),VLOOKUP(E2648,SOTC_PORKMEAT!A2:B5441,{2},FALSE))), CUSTOMERS_PORKMEAT!A2:C951,{3},FALSE)</f>
      </c>
      <c r="V2648" s="1">
        <f>VLOOKUP(UPPER(IF(IFERROR(VLOOKUP(E2648,SOTC_PORKMEAT!A2:B5441,{2},FALSE), TRUE)=TRUE, VLOOKUP(E2648,PICKUP_PORKMEAT!A2:B559,{2},FALSE),VLOOKUP(E2648,SOTC_PORKMEAT!A2:B5441,{2},FALSE))), CUSTOMERS_PORKMEAT!A2:D951,{4},FALSE)</f>
      </c>
      <c r="W2648" s="1">
        <f>VLOOKUP(H2648,SKU_PORKMEAT!A2:D683,{4},FALSE)</f>
      </c>
      <c r="X2648" s="1">
        <v>10</v>
      </c>
      <c r="Y2648" t="s">
        <v>291</v>
      </c>
    </row>
    <row r="2649" spans="1:25" x14ac:dyDescent="0.25">
      <c r="A2649" s="1">
        <v>2024</v>
      </c>
      <c r="B2649" s="1" t="s">
        <v>24</v>
      </c>
      <c r="C2649" s="1" t="s">
        <v>6832</v>
      </c>
      <c r="D2649" s="1" t="s">
        <v>6876</v>
      </c>
      <c r="E2649" s="1">
        <v>2100126718</v>
      </c>
      <c r="F2649" s="1" t="s">
        <v>135</v>
      </c>
      <c r="G2649" t="s">
        <v>28</v>
      </c>
      <c r="H2649" s="1">
        <v>1000000001127</v>
      </c>
      <c r="I2649" s="1" t="s">
        <v>50</v>
      </c>
      <c r="J2649" s="1" t="s">
        <v>50</v>
      </c>
      <c r="K2649" s="6" t="s">
        <v>6877</v>
      </c>
      <c r="L2649" t="s">
        <v>13</v>
      </c>
      <c r="M2649" t="s">
        <v>28</v>
      </c>
      <c r="N2649" s="6" t="s">
        <v>6877</v>
      </c>
      <c r="O2649" t="s">
        <v>28</v>
      </c>
      <c r="P2649" t="s">
        <v>28</v>
      </c>
      <c r="Q2649" t="s">
        <v>28</v>
      </c>
      <c r="R2649" s="7" t="s">
        <v>6878</v>
      </c>
      <c r="S2649" s="8">
        <f>R2649/N2649 * -1</f>
      </c>
      <c r="T2649">
        <f>VLOOKUP(H2649,SKU_PORKMEAT!A2:D683,{3},FALSE)</f>
      </c>
      <c r="U2649" s="1">
        <f>VLOOKUP(UPPER(IF(IFERROR(VLOOKUP(E2649,SOTC_PORKMEAT!A2:B5441,{2},FALSE), TRUE)=TRUE, VLOOKUP(E2649,PICKUP_PORKMEAT!A2:B559,{2},FALSE),VLOOKUP(E2649,SOTC_PORKMEAT!A2:B5441,{2},FALSE))), CUSTOMERS_PORKMEAT!A2:C951,{3},FALSE)</f>
      </c>
      <c r="V2649" s="1">
        <f>VLOOKUP(UPPER(IF(IFERROR(VLOOKUP(E2649,SOTC_PORKMEAT!A2:B5441,{2},FALSE), TRUE)=TRUE, VLOOKUP(E2649,PICKUP_PORKMEAT!A2:B559,{2},FALSE),VLOOKUP(E2649,SOTC_PORKMEAT!A2:B5441,{2},FALSE))), CUSTOMERS_PORKMEAT!A2:D951,{4},FALSE)</f>
      </c>
      <c r="W2649" s="1">
        <f>VLOOKUP(H2649,SKU_PORKMEAT!A2:D683,{4},FALSE)</f>
      </c>
      <c r="X2649" s="1">
        <v>15</v>
      </c>
      <c r="Y2649" t="s">
        <v>135</v>
      </c>
    </row>
    <row r="2650" spans="1:25" x14ac:dyDescent="0.25">
      <c r="A2650" s="1">
        <v>2024</v>
      </c>
      <c r="B2650" s="1" t="s">
        <v>24</v>
      </c>
      <c r="C2650" s="1" t="s">
        <v>6832</v>
      </c>
      <c r="D2650" s="1" t="s">
        <v>6879</v>
      </c>
      <c r="E2650" s="1">
        <v>2100126728</v>
      </c>
      <c r="F2650" s="1" t="s">
        <v>1461</v>
      </c>
      <c r="G2650" t="s">
        <v>28</v>
      </c>
      <c r="H2650" s="1">
        <v>1000000000695</v>
      </c>
      <c r="I2650" s="1" t="s">
        <v>1462</v>
      </c>
      <c r="J2650" s="1" t="s">
        <v>1462</v>
      </c>
      <c r="K2650" s="6" t="s">
        <v>6880</v>
      </c>
      <c r="L2650" t="s">
        <v>13</v>
      </c>
      <c r="M2650" t="s">
        <v>28</v>
      </c>
      <c r="N2650" s="6" t="s">
        <v>6880</v>
      </c>
      <c r="O2650" t="s">
        <v>28</v>
      </c>
      <c r="P2650" t="s">
        <v>28</v>
      </c>
      <c r="Q2650" t="s">
        <v>28</v>
      </c>
      <c r="R2650" s="7" t="s">
        <v>6881</v>
      </c>
      <c r="S2650" s="8">
        <f>R2650/N2650 * -1</f>
      </c>
      <c r="T2650">
        <f>VLOOKUP(H2650,SKU_PORKMEAT!A2:D683,{3},FALSE)</f>
      </c>
      <c r="U2650" s="1">
        <f>VLOOKUP(UPPER(IF(IFERROR(VLOOKUP(E2650,SOTC_PORKMEAT!A2:B5441,{2},FALSE), TRUE)=TRUE, VLOOKUP(E2650,PICKUP_PORKMEAT!A2:B559,{2},FALSE),VLOOKUP(E2650,SOTC_PORKMEAT!A2:B5441,{2},FALSE))), CUSTOMERS_PORKMEAT!A2:C951,{3},FALSE)</f>
      </c>
      <c r="V2650" s="1">
        <f>VLOOKUP(UPPER(IF(IFERROR(VLOOKUP(E2650,SOTC_PORKMEAT!A2:B5441,{2},FALSE), TRUE)=TRUE, VLOOKUP(E2650,PICKUP_PORKMEAT!A2:B559,{2},FALSE),VLOOKUP(E2650,SOTC_PORKMEAT!A2:B5441,{2},FALSE))), CUSTOMERS_PORKMEAT!A2:D951,{4},FALSE)</f>
      </c>
      <c r="W2650" s="1">
        <f>VLOOKUP(H2650,SKU_PORKMEAT!A2:D683,{4},FALSE)</f>
      </c>
      <c r="X2650" s="1">
        <v>12</v>
      </c>
      <c r="Y2650" t="s">
        <v>1461</v>
      </c>
    </row>
    <row r="2651" spans="1:25" x14ac:dyDescent="0.25">
      <c r="A2651" s="1">
        <v>2024</v>
      </c>
      <c r="B2651" s="1" t="s">
        <v>24</v>
      </c>
      <c r="C2651" s="1" t="s">
        <v>6832</v>
      </c>
      <c r="D2651" s="1" t="s">
        <v>6882</v>
      </c>
      <c r="E2651" s="1">
        <v>2100126676</v>
      </c>
      <c r="F2651" s="1" t="s">
        <v>139</v>
      </c>
      <c r="G2651" t="s">
        <v>28</v>
      </c>
      <c r="H2651" s="1">
        <v>1000000001128</v>
      </c>
      <c r="I2651" s="1" t="s">
        <v>73</v>
      </c>
      <c r="J2651" s="1" t="s">
        <v>73</v>
      </c>
      <c r="K2651" s="6" t="s">
        <v>1630</v>
      </c>
      <c r="L2651" t="s">
        <v>13</v>
      </c>
      <c r="M2651" t="s">
        <v>28</v>
      </c>
      <c r="N2651" s="6" t="s">
        <v>1630</v>
      </c>
      <c r="O2651" t="s">
        <v>28</v>
      </c>
      <c r="P2651" t="s">
        <v>28</v>
      </c>
      <c r="Q2651" t="s">
        <v>28</v>
      </c>
      <c r="R2651" s="7" t="s">
        <v>6883</v>
      </c>
      <c r="S2651" s="8">
        <f>R2651/N2651 * -1</f>
      </c>
      <c r="T2651">
        <f>VLOOKUP(H2651,SKU_PORKMEAT!A2:D683,{3},FALSE)</f>
      </c>
      <c r="U2651" s="1">
        <f>VLOOKUP(UPPER(IF(IFERROR(VLOOKUP(E2651,SOTC_PORKMEAT!A2:B5441,{2},FALSE), TRUE)=TRUE, VLOOKUP(E2651,PICKUP_PORKMEAT!A2:B559,{2},FALSE),VLOOKUP(E2651,SOTC_PORKMEAT!A2:B5441,{2},FALSE))), CUSTOMERS_PORKMEAT!A2:C951,{3},FALSE)</f>
      </c>
      <c r="V2651" s="1">
        <f>VLOOKUP(UPPER(IF(IFERROR(VLOOKUP(E2651,SOTC_PORKMEAT!A2:B5441,{2},FALSE), TRUE)=TRUE, VLOOKUP(E2651,PICKUP_PORKMEAT!A2:B559,{2},FALSE),VLOOKUP(E2651,SOTC_PORKMEAT!A2:B5441,{2},FALSE))), CUSTOMERS_PORKMEAT!A2:D951,{4},FALSE)</f>
      </c>
      <c r="W2651" s="1">
        <f>VLOOKUP(H2651,SKU_PORKMEAT!A2:D683,{4},FALSE)</f>
      </c>
      <c r="X2651" s="1">
        <v>15</v>
      </c>
      <c r="Y2651" t="s">
        <v>139</v>
      </c>
    </row>
    <row r="2652" spans="1:25" x14ac:dyDescent="0.25">
      <c r="A2652" s="1">
        <v>2024</v>
      </c>
      <c r="B2652" s="1" t="s">
        <v>24</v>
      </c>
      <c r="C2652" s="1" t="s">
        <v>6832</v>
      </c>
      <c r="D2652" s="1" t="s">
        <v>6884</v>
      </c>
      <c r="E2652" s="1">
        <v>2100126677</v>
      </c>
      <c r="F2652" s="1" t="s">
        <v>139</v>
      </c>
      <c r="G2652" t="s">
        <v>28</v>
      </c>
      <c r="H2652" s="1">
        <v>1000000001128</v>
      </c>
      <c r="I2652" s="1" t="s">
        <v>73</v>
      </c>
      <c r="J2652" s="1" t="s">
        <v>73</v>
      </c>
      <c r="K2652" s="6" t="s">
        <v>6885</v>
      </c>
      <c r="L2652" t="s">
        <v>13</v>
      </c>
      <c r="M2652" t="s">
        <v>28</v>
      </c>
      <c r="N2652" s="6" t="s">
        <v>6885</v>
      </c>
      <c r="O2652" t="s">
        <v>28</v>
      </c>
      <c r="P2652" t="s">
        <v>28</v>
      </c>
      <c r="Q2652" t="s">
        <v>28</v>
      </c>
      <c r="R2652" s="7" t="s">
        <v>6886</v>
      </c>
      <c r="S2652" s="8">
        <f>R2652/N2652 * -1</f>
      </c>
      <c r="T2652">
        <f>VLOOKUP(H2652,SKU_PORKMEAT!A2:D683,{3},FALSE)</f>
      </c>
      <c r="U2652" s="1">
        <f>VLOOKUP(UPPER(IF(IFERROR(VLOOKUP(E2652,SOTC_PORKMEAT!A2:B5441,{2},FALSE), TRUE)=TRUE, VLOOKUP(E2652,PICKUP_PORKMEAT!A2:B559,{2},FALSE),VLOOKUP(E2652,SOTC_PORKMEAT!A2:B5441,{2},FALSE))), CUSTOMERS_PORKMEAT!A2:C951,{3},FALSE)</f>
      </c>
      <c r="V2652" s="1">
        <f>VLOOKUP(UPPER(IF(IFERROR(VLOOKUP(E2652,SOTC_PORKMEAT!A2:B5441,{2},FALSE), TRUE)=TRUE, VLOOKUP(E2652,PICKUP_PORKMEAT!A2:B559,{2},FALSE),VLOOKUP(E2652,SOTC_PORKMEAT!A2:B5441,{2},FALSE))), CUSTOMERS_PORKMEAT!A2:D951,{4},FALSE)</f>
      </c>
      <c r="W2652" s="1">
        <f>VLOOKUP(H2652,SKU_PORKMEAT!A2:D683,{4},FALSE)</f>
      </c>
      <c r="X2652" s="1">
        <v>15</v>
      </c>
      <c r="Y2652" t="s">
        <v>139</v>
      </c>
    </row>
    <row r="2653" spans="1:25" x14ac:dyDescent="0.25">
      <c r="A2653" s="1">
        <v>2024</v>
      </c>
      <c r="B2653" s="1" t="s">
        <v>24</v>
      </c>
      <c r="C2653" s="1" t="s">
        <v>6832</v>
      </c>
      <c r="D2653" s="1" t="s">
        <v>6887</v>
      </c>
      <c r="E2653" s="1">
        <v>2100126679</v>
      </c>
      <c r="F2653" s="1" t="s">
        <v>139</v>
      </c>
      <c r="G2653" t="s">
        <v>28</v>
      </c>
      <c r="H2653" s="1">
        <v>1000000001127</v>
      </c>
      <c r="I2653" s="1" t="s">
        <v>50</v>
      </c>
      <c r="J2653" s="1" t="s">
        <v>50</v>
      </c>
      <c r="K2653" s="6" t="s">
        <v>3598</v>
      </c>
      <c r="L2653" t="s">
        <v>13</v>
      </c>
      <c r="M2653" t="s">
        <v>28</v>
      </c>
      <c r="N2653" s="6" t="s">
        <v>3598</v>
      </c>
      <c r="O2653" t="s">
        <v>28</v>
      </c>
      <c r="P2653" t="s">
        <v>28</v>
      </c>
      <c r="Q2653" t="s">
        <v>28</v>
      </c>
      <c r="R2653" s="7" t="s">
        <v>6888</v>
      </c>
      <c r="S2653" s="8">
        <f>R2653/N2653 * -1</f>
      </c>
      <c r="T2653">
        <f>VLOOKUP(H2653,SKU_PORKMEAT!A2:D683,{3},FALSE)</f>
      </c>
      <c r="U2653" s="1">
        <f>VLOOKUP(UPPER(IF(IFERROR(VLOOKUP(E2653,SOTC_PORKMEAT!A2:B5441,{2},FALSE), TRUE)=TRUE, VLOOKUP(E2653,PICKUP_PORKMEAT!A2:B559,{2},FALSE),VLOOKUP(E2653,SOTC_PORKMEAT!A2:B5441,{2},FALSE))), CUSTOMERS_PORKMEAT!A2:C951,{3},FALSE)</f>
      </c>
      <c r="V2653" s="1">
        <f>VLOOKUP(UPPER(IF(IFERROR(VLOOKUP(E2653,SOTC_PORKMEAT!A2:B5441,{2},FALSE), TRUE)=TRUE, VLOOKUP(E2653,PICKUP_PORKMEAT!A2:B559,{2},FALSE),VLOOKUP(E2653,SOTC_PORKMEAT!A2:B5441,{2},FALSE))), CUSTOMERS_PORKMEAT!A2:D951,{4},FALSE)</f>
      </c>
      <c r="W2653" s="1">
        <f>VLOOKUP(H2653,SKU_PORKMEAT!A2:D683,{4},FALSE)</f>
      </c>
      <c r="X2653" s="1">
        <v>15</v>
      </c>
      <c r="Y2653" t="s">
        <v>139</v>
      </c>
    </row>
    <row r="2654" spans="1:25" x14ac:dyDescent="0.25">
      <c r="A2654" s="1">
        <v>2024</v>
      </c>
      <c r="B2654" s="1" t="s">
        <v>24</v>
      </c>
      <c r="C2654" s="1" t="s">
        <v>6832</v>
      </c>
      <c r="D2654" s="1" t="s">
        <v>6889</v>
      </c>
      <c r="E2654" s="1">
        <v>2100126681</v>
      </c>
      <c r="F2654" s="1" t="s">
        <v>139</v>
      </c>
      <c r="G2654" t="s">
        <v>28</v>
      </c>
      <c r="H2654" s="1">
        <v>1000000001127</v>
      </c>
      <c r="I2654" s="1" t="s">
        <v>50</v>
      </c>
      <c r="J2654" s="1" t="s">
        <v>50</v>
      </c>
      <c r="K2654" s="6" t="s">
        <v>6890</v>
      </c>
      <c r="L2654" t="s">
        <v>13</v>
      </c>
      <c r="M2654" t="s">
        <v>28</v>
      </c>
      <c r="N2654" s="6" t="s">
        <v>6890</v>
      </c>
      <c r="O2654" t="s">
        <v>28</v>
      </c>
      <c r="P2654" t="s">
        <v>28</v>
      </c>
      <c r="Q2654" t="s">
        <v>28</v>
      </c>
      <c r="R2654" s="7" t="s">
        <v>6891</v>
      </c>
      <c r="S2654" s="8">
        <f>R2654/N2654 * -1</f>
      </c>
      <c r="T2654">
        <f>VLOOKUP(H2654,SKU_PORKMEAT!A2:D683,{3},FALSE)</f>
      </c>
      <c r="U2654" s="1">
        <f>VLOOKUP(UPPER(IF(IFERROR(VLOOKUP(E2654,SOTC_PORKMEAT!A2:B5441,{2},FALSE), TRUE)=TRUE, VLOOKUP(E2654,PICKUP_PORKMEAT!A2:B559,{2},FALSE),VLOOKUP(E2654,SOTC_PORKMEAT!A2:B5441,{2},FALSE))), CUSTOMERS_PORKMEAT!A2:C951,{3},FALSE)</f>
      </c>
      <c r="V2654" s="1">
        <f>VLOOKUP(UPPER(IF(IFERROR(VLOOKUP(E2654,SOTC_PORKMEAT!A2:B5441,{2},FALSE), TRUE)=TRUE, VLOOKUP(E2654,PICKUP_PORKMEAT!A2:B559,{2},FALSE),VLOOKUP(E2654,SOTC_PORKMEAT!A2:B5441,{2},FALSE))), CUSTOMERS_PORKMEAT!A2:D951,{4},FALSE)</f>
      </c>
      <c r="W2654" s="1">
        <f>VLOOKUP(H2654,SKU_PORKMEAT!A2:D683,{4},FALSE)</f>
      </c>
      <c r="X2654" s="1">
        <v>15</v>
      </c>
      <c r="Y2654" t="s">
        <v>139</v>
      </c>
    </row>
    <row r="2655" spans="1:25" x14ac:dyDescent="0.25">
      <c r="A2655" s="1">
        <v>2024</v>
      </c>
      <c r="B2655" s="1" t="s">
        <v>24</v>
      </c>
      <c r="C2655" s="1" t="s">
        <v>6832</v>
      </c>
      <c r="D2655" s="1" t="s">
        <v>6892</v>
      </c>
      <c r="E2655" s="1">
        <v>2100126682</v>
      </c>
      <c r="F2655" s="1" t="s">
        <v>139</v>
      </c>
      <c r="G2655" t="s">
        <v>28</v>
      </c>
      <c r="H2655" s="1">
        <v>1000000001127</v>
      </c>
      <c r="I2655" s="1" t="s">
        <v>50</v>
      </c>
      <c r="J2655" s="1" t="s">
        <v>50</v>
      </c>
      <c r="K2655" s="6" t="s">
        <v>6893</v>
      </c>
      <c r="L2655" t="s">
        <v>13</v>
      </c>
      <c r="M2655" t="s">
        <v>28</v>
      </c>
      <c r="N2655" s="6" t="s">
        <v>6893</v>
      </c>
      <c r="O2655" t="s">
        <v>28</v>
      </c>
      <c r="P2655" t="s">
        <v>28</v>
      </c>
      <c r="Q2655" t="s">
        <v>28</v>
      </c>
      <c r="R2655" s="7" t="s">
        <v>6894</v>
      </c>
      <c r="S2655" s="8">
        <f>R2655/N2655 * -1</f>
      </c>
      <c r="T2655">
        <f>VLOOKUP(H2655,SKU_PORKMEAT!A2:D683,{3},FALSE)</f>
      </c>
      <c r="U2655" s="1">
        <f>VLOOKUP(UPPER(IF(IFERROR(VLOOKUP(E2655,SOTC_PORKMEAT!A2:B5441,{2},FALSE), TRUE)=TRUE, VLOOKUP(E2655,PICKUP_PORKMEAT!A2:B559,{2},FALSE),VLOOKUP(E2655,SOTC_PORKMEAT!A2:B5441,{2},FALSE))), CUSTOMERS_PORKMEAT!A2:C951,{3},FALSE)</f>
      </c>
      <c r="V2655" s="1">
        <f>VLOOKUP(UPPER(IF(IFERROR(VLOOKUP(E2655,SOTC_PORKMEAT!A2:B5441,{2},FALSE), TRUE)=TRUE, VLOOKUP(E2655,PICKUP_PORKMEAT!A2:B559,{2},FALSE),VLOOKUP(E2655,SOTC_PORKMEAT!A2:B5441,{2},FALSE))), CUSTOMERS_PORKMEAT!A2:D951,{4},FALSE)</f>
      </c>
      <c r="W2655" s="1">
        <f>VLOOKUP(H2655,SKU_PORKMEAT!A2:D683,{4},FALSE)</f>
      </c>
      <c r="X2655" s="1">
        <v>15</v>
      </c>
      <c r="Y2655" t="s">
        <v>139</v>
      </c>
    </row>
    <row r="2656" spans="1:25" x14ac:dyDescent="0.25">
      <c r="A2656" s="1">
        <v>2024</v>
      </c>
      <c r="B2656" s="1" t="s">
        <v>24</v>
      </c>
      <c r="C2656" s="1" t="s">
        <v>6832</v>
      </c>
      <c r="D2656" s="1" t="s">
        <v>6895</v>
      </c>
      <c r="E2656" s="1">
        <v>2100126683</v>
      </c>
      <c r="F2656" s="1" t="s">
        <v>139</v>
      </c>
      <c r="G2656" t="s">
        <v>28</v>
      </c>
      <c r="H2656" s="1">
        <v>1000000001127</v>
      </c>
      <c r="I2656" s="1" t="s">
        <v>50</v>
      </c>
      <c r="J2656" s="1" t="s">
        <v>50</v>
      </c>
      <c r="K2656" s="6" t="s">
        <v>6896</v>
      </c>
      <c r="L2656" t="s">
        <v>13</v>
      </c>
      <c r="M2656" t="s">
        <v>28</v>
      </c>
      <c r="N2656" s="6" t="s">
        <v>6896</v>
      </c>
      <c r="O2656" t="s">
        <v>28</v>
      </c>
      <c r="P2656" t="s">
        <v>28</v>
      </c>
      <c r="Q2656" t="s">
        <v>28</v>
      </c>
      <c r="R2656" s="7" t="s">
        <v>6897</v>
      </c>
      <c r="S2656" s="8">
        <f>R2656/N2656 * -1</f>
      </c>
      <c r="T2656">
        <f>VLOOKUP(H2656,SKU_PORKMEAT!A2:D683,{3},FALSE)</f>
      </c>
      <c r="U2656" s="1">
        <f>VLOOKUP(UPPER(IF(IFERROR(VLOOKUP(E2656,SOTC_PORKMEAT!A2:B5441,{2},FALSE), TRUE)=TRUE, VLOOKUP(E2656,PICKUP_PORKMEAT!A2:B559,{2},FALSE),VLOOKUP(E2656,SOTC_PORKMEAT!A2:B5441,{2},FALSE))), CUSTOMERS_PORKMEAT!A2:C951,{3},FALSE)</f>
      </c>
      <c r="V2656" s="1">
        <f>VLOOKUP(UPPER(IF(IFERROR(VLOOKUP(E2656,SOTC_PORKMEAT!A2:B5441,{2},FALSE), TRUE)=TRUE, VLOOKUP(E2656,PICKUP_PORKMEAT!A2:B559,{2},FALSE),VLOOKUP(E2656,SOTC_PORKMEAT!A2:B5441,{2},FALSE))), CUSTOMERS_PORKMEAT!A2:D951,{4},FALSE)</f>
      </c>
      <c r="W2656" s="1">
        <f>VLOOKUP(H2656,SKU_PORKMEAT!A2:D683,{4},FALSE)</f>
      </c>
      <c r="X2656" s="1">
        <v>15</v>
      </c>
      <c r="Y2656" t="s">
        <v>139</v>
      </c>
    </row>
    <row r="2657" spans="1:25" x14ac:dyDescent="0.25">
      <c r="A2657" s="1">
        <v>2024</v>
      </c>
      <c r="B2657" s="1" t="s">
        <v>24</v>
      </c>
      <c r="C2657" s="1" t="s">
        <v>6832</v>
      </c>
      <c r="D2657" s="1" t="s">
        <v>6898</v>
      </c>
      <c r="E2657" s="1">
        <v>2100126684</v>
      </c>
      <c r="F2657" s="1" t="s">
        <v>139</v>
      </c>
      <c r="G2657" t="s">
        <v>28</v>
      </c>
      <c r="H2657" s="1">
        <v>1000000001128</v>
      </c>
      <c r="I2657" s="1" t="s">
        <v>73</v>
      </c>
      <c r="J2657" s="1" t="s">
        <v>73</v>
      </c>
      <c r="K2657" s="6" t="s">
        <v>6899</v>
      </c>
      <c r="L2657" t="s">
        <v>13</v>
      </c>
      <c r="M2657" t="s">
        <v>28</v>
      </c>
      <c r="N2657" s="6" t="s">
        <v>6899</v>
      </c>
      <c r="O2657" t="s">
        <v>28</v>
      </c>
      <c r="P2657" t="s">
        <v>28</v>
      </c>
      <c r="Q2657" t="s">
        <v>28</v>
      </c>
      <c r="R2657" s="7" t="s">
        <v>6900</v>
      </c>
      <c r="S2657" s="8">
        <f>R2657/N2657 * -1</f>
      </c>
      <c r="T2657">
        <f>VLOOKUP(H2657,SKU_PORKMEAT!A2:D683,{3},FALSE)</f>
      </c>
      <c r="U2657" s="1">
        <f>VLOOKUP(UPPER(IF(IFERROR(VLOOKUP(E2657,SOTC_PORKMEAT!A2:B5441,{2},FALSE), TRUE)=TRUE, VLOOKUP(E2657,PICKUP_PORKMEAT!A2:B559,{2},FALSE),VLOOKUP(E2657,SOTC_PORKMEAT!A2:B5441,{2},FALSE))), CUSTOMERS_PORKMEAT!A2:C951,{3},FALSE)</f>
      </c>
      <c r="V2657" s="1">
        <f>VLOOKUP(UPPER(IF(IFERROR(VLOOKUP(E2657,SOTC_PORKMEAT!A2:B5441,{2},FALSE), TRUE)=TRUE, VLOOKUP(E2657,PICKUP_PORKMEAT!A2:B559,{2},FALSE),VLOOKUP(E2657,SOTC_PORKMEAT!A2:B5441,{2},FALSE))), CUSTOMERS_PORKMEAT!A2:D951,{4},FALSE)</f>
      </c>
      <c r="W2657" s="1">
        <f>VLOOKUP(H2657,SKU_PORKMEAT!A2:D683,{4},FALSE)</f>
      </c>
      <c r="X2657" s="1">
        <v>15</v>
      </c>
      <c r="Y2657" t="s">
        <v>139</v>
      </c>
    </row>
    <row r="2658" spans="1:25" x14ac:dyDescent="0.25">
      <c r="A2658" s="1">
        <v>2024</v>
      </c>
      <c r="B2658" s="1" t="s">
        <v>24</v>
      </c>
      <c r="C2658" s="1" t="s">
        <v>6832</v>
      </c>
      <c r="D2658" s="1" t="s">
        <v>6901</v>
      </c>
      <c r="E2658" s="1">
        <v>2100126713</v>
      </c>
      <c r="F2658" s="1" t="s">
        <v>177</v>
      </c>
      <c r="G2658" t="s">
        <v>28</v>
      </c>
      <c r="H2658" s="1">
        <v>1000000001127</v>
      </c>
      <c r="I2658" s="1" t="s">
        <v>50</v>
      </c>
      <c r="J2658" s="1" t="s">
        <v>50</v>
      </c>
      <c r="K2658" s="6" t="s">
        <v>6902</v>
      </c>
      <c r="L2658" t="s">
        <v>13</v>
      </c>
      <c r="M2658" t="s">
        <v>28</v>
      </c>
      <c r="N2658" s="6" t="s">
        <v>6902</v>
      </c>
      <c r="O2658" t="s">
        <v>28</v>
      </c>
      <c r="P2658" t="s">
        <v>28</v>
      </c>
      <c r="Q2658" t="s">
        <v>28</v>
      </c>
      <c r="R2658" s="7" t="s">
        <v>6903</v>
      </c>
      <c r="S2658" s="8">
        <f>R2658/N2658 * -1</f>
      </c>
      <c r="T2658">
        <f>VLOOKUP(H2658,SKU_PORKMEAT!A2:D683,{3},FALSE)</f>
      </c>
      <c r="U2658" s="1">
        <f>VLOOKUP(UPPER(IF(IFERROR(VLOOKUP(E2658,SOTC_PORKMEAT!A2:B5441,{2},FALSE), TRUE)=TRUE, VLOOKUP(E2658,PICKUP_PORKMEAT!A2:B559,{2},FALSE),VLOOKUP(E2658,SOTC_PORKMEAT!A2:B5441,{2},FALSE))), CUSTOMERS_PORKMEAT!A2:C951,{3},FALSE)</f>
      </c>
      <c r="V2658" s="1">
        <f>VLOOKUP(UPPER(IF(IFERROR(VLOOKUP(E2658,SOTC_PORKMEAT!A2:B5441,{2},FALSE), TRUE)=TRUE, VLOOKUP(E2658,PICKUP_PORKMEAT!A2:B559,{2},FALSE),VLOOKUP(E2658,SOTC_PORKMEAT!A2:B5441,{2},FALSE))), CUSTOMERS_PORKMEAT!A2:D951,{4},FALSE)</f>
      </c>
      <c r="W2658" s="1">
        <f>VLOOKUP(H2658,SKU_PORKMEAT!A2:D683,{4},FALSE)</f>
      </c>
      <c r="X2658" s="1">
        <v>15</v>
      </c>
      <c r="Y2658" t="s">
        <v>177</v>
      </c>
    </row>
    <row r="2659" spans="1:25" x14ac:dyDescent="0.25">
      <c r="A2659" s="1">
        <v>2024</v>
      </c>
      <c r="B2659" s="1" t="s">
        <v>24</v>
      </c>
      <c r="C2659" s="1" t="s">
        <v>6832</v>
      </c>
      <c r="D2659" s="1" t="s">
        <v>6904</v>
      </c>
      <c r="E2659" s="1">
        <v>2100126715</v>
      </c>
      <c r="F2659" s="1" t="s">
        <v>177</v>
      </c>
      <c r="G2659" t="s">
        <v>28</v>
      </c>
      <c r="H2659" s="1">
        <v>1000000001127</v>
      </c>
      <c r="I2659" s="1" t="s">
        <v>50</v>
      </c>
      <c r="J2659" s="1" t="s">
        <v>50</v>
      </c>
      <c r="K2659" s="6" t="s">
        <v>4565</v>
      </c>
      <c r="L2659" t="s">
        <v>13</v>
      </c>
      <c r="M2659" t="s">
        <v>28</v>
      </c>
      <c r="N2659" s="6" t="s">
        <v>4565</v>
      </c>
      <c r="O2659" t="s">
        <v>28</v>
      </c>
      <c r="P2659" t="s">
        <v>28</v>
      </c>
      <c r="Q2659" t="s">
        <v>28</v>
      </c>
      <c r="R2659" s="7" t="s">
        <v>6905</v>
      </c>
      <c r="S2659" s="8">
        <f>R2659/N2659 * -1</f>
      </c>
      <c r="T2659">
        <f>VLOOKUP(H2659,SKU_PORKMEAT!A2:D683,{3},FALSE)</f>
      </c>
      <c r="U2659" s="1">
        <f>VLOOKUP(UPPER(IF(IFERROR(VLOOKUP(E2659,SOTC_PORKMEAT!A2:B5441,{2},FALSE), TRUE)=TRUE, VLOOKUP(E2659,PICKUP_PORKMEAT!A2:B559,{2},FALSE),VLOOKUP(E2659,SOTC_PORKMEAT!A2:B5441,{2},FALSE))), CUSTOMERS_PORKMEAT!A2:C951,{3},FALSE)</f>
      </c>
      <c r="V2659" s="1">
        <f>VLOOKUP(UPPER(IF(IFERROR(VLOOKUP(E2659,SOTC_PORKMEAT!A2:B5441,{2},FALSE), TRUE)=TRUE, VLOOKUP(E2659,PICKUP_PORKMEAT!A2:B559,{2},FALSE),VLOOKUP(E2659,SOTC_PORKMEAT!A2:B5441,{2},FALSE))), CUSTOMERS_PORKMEAT!A2:D951,{4},FALSE)</f>
      </c>
      <c r="W2659" s="1">
        <f>VLOOKUP(H2659,SKU_PORKMEAT!A2:D683,{4},FALSE)</f>
      </c>
      <c r="X2659" s="1">
        <v>15</v>
      </c>
      <c r="Y2659" t="s">
        <v>177</v>
      </c>
    </row>
    <row r="2660" spans="1:25" x14ac:dyDescent="0.25">
      <c r="A2660" s="1">
        <v>2024</v>
      </c>
      <c r="B2660" s="1" t="s">
        <v>24</v>
      </c>
      <c r="C2660" s="1" t="s">
        <v>6832</v>
      </c>
      <c r="D2660" s="1" t="s">
        <v>6906</v>
      </c>
      <c r="E2660" s="1">
        <v>2100126716</v>
      </c>
      <c r="F2660" s="1" t="s">
        <v>177</v>
      </c>
      <c r="G2660" t="s">
        <v>28</v>
      </c>
      <c r="H2660" s="1">
        <v>1000000001127</v>
      </c>
      <c r="I2660" s="1" t="s">
        <v>50</v>
      </c>
      <c r="J2660" s="1" t="s">
        <v>50</v>
      </c>
      <c r="K2660" s="6" t="s">
        <v>6907</v>
      </c>
      <c r="L2660" t="s">
        <v>13</v>
      </c>
      <c r="M2660" t="s">
        <v>28</v>
      </c>
      <c r="N2660" s="6" t="s">
        <v>6907</v>
      </c>
      <c r="O2660" t="s">
        <v>28</v>
      </c>
      <c r="P2660" t="s">
        <v>28</v>
      </c>
      <c r="Q2660" t="s">
        <v>28</v>
      </c>
      <c r="R2660" s="7" t="s">
        <v>6908</v>
      </c>
      <c r="S2660" s="8">
        <f>R2660/N2660 * -1</f>
      </c>
      <c r="T2660">
        <f>VLOOKUP(H2660,SKU_PORKMEAT!A2:D683,{3},FALSE)</f>
      </c>
      <c r="U2660" s="1">
        <f>VLOOKUP(UPPER(IF(IFERROR(VLOOKUP(E2660,SOTC_PORKMEAT!A2:B5441,{2},FALSE), TRUE)=TRUE, VLOOKUP(E2660,PICKUP_PORKMEAT!A2:B559,{2},FALSE),VLOOKUP(E2660,SOTC_PORKMEAT!A2:B5441,{2},FALSE))), CUSTOMERS_PORKMEAT!A2:C951,{3},FALSE)</f>
      </c>
      <c r="V2660" s="1">
        <f>VLOOKUP(UPPER(IF(IFERROR(VLOOKUP(E2660,SOTC_PORKMEAT!A2:B5441,{2},FALSE), TRUE)=TRUE, VLOOKUP(E2660,PICKUP_PORKMEAT!A2:B559,{2},FALSE),VLOOKUP(E2660,SOTC_PORKMEAT!A2:B5441,{2},FALSE))), CUSTOMERS_PORKMEAT!A2:D951,{4},FALSE)</f>
      </c>
      <c r="W2660" s="1">
        <f>VLOOKUP(H2660,SKU_PORKMEAT!A2:D683,{4},FALSE)</f>
      </c>
      <c r="X2660" s="1">
        <v>15</v>
      </c>
      <c r="Y2660" t="s">
        <v>177</v>
      </c>
    </row>
    <row r="2661" spans="1:25" x14ac:dyDescent="0.25">
      <c r="A2661" s="1">
        <v>2024</v>
      </c>
      <c r="B2661" s="1" t="s">
        <v>24</v>
      </c>
      <c r="C2661" s="1" t="s">
        <v>6832</v>
      </c>
      <c r="D2661" s="1" t="s">
        <v>6909</v>
      </c>
      <c r="E2661" s="1">
        <v>2100126719</v>
      </c>
      <c r="F2661" s="1" t="s">
        <v>177</v>
      </c>
      <c r="G2661" t="s">
        <v>28</v>
      </c>
      <c r="H2661" s="1">
        <v>1000000001127</v>
      </c>
      <c r="I2661" s="1" t="s">
        <v>50</v>
      </c>
      <c r="J2661" s="1" t="s">
        <v>50</v>
      </c>
      <c r="K2661" s="6" t="s">
        <v>6910</v>
      </c>
      <c r="L2661" t="s">
        <v>13</v>
      </c>
      <c r="M2661" t="s">
        <v>28</v>
      </c>
      <c r="N2661" s="6" t="s">
        <v>6910</v>
      </c>
      <c r="O2661" t="s">
        <v>28</v>
      </c>
      <c r="P2661" t="s">
        <v>28</v>
      </c>
      <c r="Q2661" t="s">
        <v>28</v>
      </c>
      <c r="R2661" s="7" t="s">
        <v>6911</v>
      </c>
      <c r="S2661" s="8">
        <f>R2661/N2661 * -1</f>
      </c>
      <c r="T2661">
        <f>VLOOKUP(H2661,SKU_PORKMEAT!A2:D683,{3},FALSE)</f>
      </c>
      <c r="U2661" s="1">
        <f>VLOOKUP(UPPER(IF(IFERROR(VLOOKUP(E2661,SOTC_PORKMEAT!A2:B5441,{2},FALSE), TRUE)=TRUE, VLOOKUP(E2661,PICKUP_PORKMEAT!A2:B559,{2},FALSE),VLOOKUP(E2661,SOTC_PORKMEAT!A2:B5441,{2},FALSE))), CUSTOMERS_PORKMEAT!A2:C951,{3},FALSE)</f>
      </c>
      <c r="V2661" s="1">
        <f>VLOOKUP(UPPER(IF(IFERROR(VLOOKUP(E2661,SOTC_PORKMEAT!A2:B5441,{2},FALSE), TRUE)=TRUE, VLOOKUP(E2661,PICKUP_PORKMEAT!A2:B559,{2},FALSE),VLOOKUP(E2661,SOTC_PORKMEAT!A2:B5441,{2},FALSE))), CUSTOMERS_PORKMEAT!A2:D951,{4},FALSE)</f>
      </c>
      <c r="W2661" s="1">
        <f>VLOOKUP(H2661,SKU_PORKMEAT!A2:D683,{4},FALSE)</f>
      </c>
      <c r="X2661" s="1">
        <v>15</v>
      </c>
      <c r="Y2661" t="s">
        <v>177</v>
      </c>
    </row>
    <row r="2662" spans="1:25" x14ac:dyDescent="0.25">
      <c r="A2662" s="1">
        <v>2024</v>
      </c>
      <c r="B2662" s="1" t="s">
        <v>24</v>
      </c>
      <c r="C2662" s="1" t="s">
        <v>6470</v>
      </c>
      <c r="D2662" s="1" t="s">
        <v>6912</v>
      </c>
      <c r="E2662" s="1">
        <v>2100126483</v>
      </c>
      <c r="F2662" s="1" t="s">
        <v>184</v>
      </c>
      <c r="G2662" t="s">
        <v>28</v>
      </c>
      <c r="H2662" s="1">
        <v>1000000002533</v>
      </c>
      <c r="I2662" s="1" t="s">
        <v>995</v>
      </c>
      <c r="J2662" s="1" t="s">
        <v>995</v>
      </c>
      <c r="K2662" s="6" t="s">
        <v>996</v>
      </c>
      <c r="L2662" t="s">
        <v>31</v>
      </c>
      <c r="M2662" t="s">
        <v>28</v>
      </c>
      <c r="N2662" s="6" t="s">
        <v>996</v>
      </c>
      <c r="O2662" t="s">
        <v>28</v>
      </c>
      <c r="P2662" t="s">
        <v>28</v>
      </c>
      <c r="Q2662" t="s">
        <v>28</v>
      </c>
      <c r="R2662" s="7" t="s">
        <v>6913</v>
      </c>
      <c r="S2662" s="8">
        <f>R2662/N2662 * -1</f>
      </c>
      <c r="T2662">
        <f>VLOOKUP(H2662,SKU_PORKMEAT!A2:D683,{3},FALSE)</f>
      </c>
      <c r="U2662" s="1">
        <f>VLOOKUP(UPPER(IF(IFERROR(VLOOKUP(E2662,SOTC_PORKMEAT!A2:B5441,{2},FALSE), TRUE)=TRUE, VLOOKUP(E2662,PICKUP_PORKMEAT!A2:B559,{2},FALSE),VLOOKUP(E2662,SOTC_PORKMEAT!A2:B5441,{2},FALSE))), CUSTOMERS_PORKMEAT!A2:C951,{3},FALSE)</f>
      </c>
      <c r="V2662" s="1">
        <f>VLOOKUP(UPPER(IF(IFERROR(VLOOKUP(E2662,SOTC_PORKMEAT!A2:B5441,{2},FALSE), TRUE)=TRUE, VLOOKUP(E2662,PICKUP_PORKMEAT!A2:B559,{2},FALSE),VLOOKUP(E2662,SOTC_PORKMEAT!A2:B5441,{2},FALSE))), CUSTOMERS_PORKMEAT!A2:D951,{4},FALSE)</f>
      </c>
      <c r="W2662" s="1">
        <f>VLOOKUP(H2662,SKU_PORKMEAT!A2:D683,{4},FALSE)</f>
      </c>
      <c r="X2662" s="1">
        <v>19</v>
      </c>
      <c r="Y2662" t="s">
        <v>184</v>
      </c>
    </row>
    <row r="2663" spans="1:25" x14ac:dyDescent="0.25">
      <c r="A2663" s="1">
        <v>2024</v>
      </c>
      <c r="B2663" s="1" t="s">
        <v>24</v>
      </c>
      <c r="C2663" s="1" t="s">
        <v>6470</v>
      </c>
      <c r="D2663" s="1" t="s">
        <v>6912</v>
      </c>
      <c r="E2663" s="1">
        <v>2100126483</v>
      </c>
      <c r="F2663" s="1" t="s">
        <v>184</v>
      </c>
      <c r="G2663" t="s">
        <v>28</v>
      </c>
      <c r="H2663" s="1">
        <v>1000000000640</v>
      </c>
      <c r="I2663" s="1" t="s">
        <v>1505</v>
      </c>
      <c r="J2663" s="1" t="s">
        <v>1505</v>
      </c>
      <c r="K2663" s="6" t="s">
        <v>2051</v>
      </c>
      <c r="L2663" t="s">
        <v>13</v>
      </c>
      <c r="M2663" t="s">
        <v>28</v>
      </c>
      <c r="N2663" s="6" t="s">
        <v>2051</v>
      </c>
      <c r="O2663" t="s">
        <v>28</v>
      </c>
      <c r="P2663" t="s">
        <v>28</v>
      </c>
      <c r="Q2663" t="s">
        <v>28</v>
      </c>
      <c r="R2663" s="7" t="s">
        <v>5312</v>
      </c>
      <c r="S2663" s="8">
        <f>R2663/N2663 * -1</f>
      </c>
      <c r="T2663">
        <f>VLOOKUP(H2663,SKU_PORKMEAT!A2:D683,{3},FALSE)</f>
      </c>
      <c r="U2663" s="1">
        <f>VLOOKUP(UPPER(IF(IFERROR(VLOOKUP(E2663,SOTC_PORKMEAT!A2:B5441,{2},FALSE), TRUE)=TRUE, VLOOKUP(E2663,PICKUP_PORKMEAT!A2:B559,{2},FALSE),VLOOKUP(E2663,SOTC_PORKMEAT!A2:B5441,{2},FALSE))), CUSTOMERS_PORKMEAT!A2:C951,{3},FALSE)</f>
      </c>
      <c r="V2663" s="1">
        <f>VLOOKUP(UPPER(IF(IFERROR(VLOOKUP(E2663,SOTC_PORKMEAT!A2:B5441,{2},FALSE), TRUE)=TRUE, VLOOKUP(E2663,PICKUP_PORKMEAT!A2:B559,{2},FALSE),VLOOKUP(E2663,SOTC_PORKMEAT!A2:B5441,{2},FALSE))), CUSTOMERS_PORKMEAT!A2:D951,{4},FALSE)</f>
      </c>
      <c r="W2663" s="1">
        <f>VLOOKUP(H2663,SKU_PORKMEAT!A2:D683,{4},FALSE)</f>
      </c>
      <c r="X2663" s="1">
        <v>19</v>
      </c>
      <c r="Y2663" t="s">
        <v>184</v>
      </c>
    </row>
    <row r="2664" spans="1:25" x14ac:dyDescent="0.25">
      <c r="A2664" s="1">
        <v>2024</v>
      </c>
      <c r="B2664" s="1" t="s">
        <v>24</v>
      </c>
      <c r="C2664" s="1" t="s">
        <v>6470</v>
      </c>
      <c r="D2664" s="1" t="s">
        <v>6912</v>
      </c>
      <c r="E2664" s="1">
        <v>2100126483</v>
      </c>
      <c r="F2664" s="1" t="s">
        <v>184</v>
      </c>
      <c r="G2664" t="s">
        <v>28</v>
      </c>
      <c r="H2664" s="1">
        <v>1000000002168</v>
      </c>
      <c r="I2664" s="1" t="s">
        <v>6914</v>
      </c>
      <c r="J2664" s="1" t="s">
        <v>6914</v>
      </c>
      <c r="K2664" s="6" t="s">
        <v>1905</v>
      </c>
      <c r="L2664" t="s">
        <v>31</v>
      </c>
      <c r="M2664" t="s">
        <v>28</v>
      </c>
      <c r="N2664" s="6" t="s">
        <v>1905</v>
      </c>
      <c r="O2664" t="s">
        <v>28</v>
      </c>
      <c r="P2664" t="s">
        <v>28</v>
      </c>
      <c r="Q2664" t="s">
        <v>28</v>
      </c>
      <c r="R2664" s="7" t="s">
        <v>6915</v>
      </c>
      <c r="S2664" s="8">
        <f>R2664/N2664 * -1</f>
      </c>
      <c r="T2664">
        <f>VLOOKUP(H2664,SKU_PORKMEAT!A2:D683,{3},FALSE)</f>
      </c>
      <c r="U2664" s="1">
        <f>VLOOKUP(UPPER(IF(IFERROR(VLOOKUP(E2664,SOTC_PORKMEAT!A2:B5441,{2},FALSE), TRUE)=TRUE, VLOOKUP(E2664,PICKUP_PORKMEAT!A2:B559,{2},FALSE),VLOOKUP(E2664,SOTC_PORKMEAT!A2:B5441,{2},FALSE))), CUSTOMERS_PORKMEAT!A2:C951,{3},FALSE)</f>
      </c>
      <c r="V2664" s="1">
        <f>VLOOKUP(UPPER(IF(IFERROR(VLOOKUP(E2664,SOTC_PORKMEAT!A2:B5441,{2},FALSE), TRUE)=TRUE, VLOOKUP(E2664,PICKUP_PORKMEAT!A2:B559,{2},FALSE),VLOOKUP(E2664,SOTC_PORKMEAT!A2:B5441,{2},FALSE))), CUSTOMERS_PORKMEAT!A2:D951,{4},FALSE)</f>
      </c>
      <c r="W2664" s="1">
        <f>VLOOKUP(H2664,SKU_PORKMEAT!A2:D683,{4},FALSE)</f>
      </c>
      <c r="X2664" s="1">
        <v>19</v>
      </c>
      <c r="Y2664" t="s">
        <v>184</v>
      </c>
    </row>
    <row r="2665" spans="1:25" x14ac:dyDescent="0.25">
      <c r="A2665" s="1">
        <v>2024</v>
      </c>
      <c r="B2665" s="1" t="s">
        <v>24</v>
      </c>
      <c r="C2665" s="1" t="s">
        <v>4168</v>
      </c>
      <c r="D2665" s="1" t="s">
        <v>6916</v>
      </c>
      <c r="E2665" s="1">
        <v>2100124828</v>
      </c>
      <c r="F2665" s="1" t="s">
        <v>351</v>
      </c>
      <c r="G2665" t="s">
        <v>28</v>
      </c>
      <c r="H2665" s="1">
        <v>1000000001178</v>
      </c>
      <c r="I2665" s="1" t="s">
        <v>569</v>
      </c>
      <c r="J2665" s="1" t="s">
        <v>569</v>
      </c>
      <c r="K2665" s="6" t="s">
        <v>6917</v>
      </c>
      <c r="L2665" t="s">
        <v>13</v>
      </c>
      <c r="M2665" t="s">
        <v>28</v>
      </c>
      <c r="N2665" s="6" t="s">
        <v>6917</v>
      </c>
      <c r="O2665" t="s">
        <v>28</v>
      </c>
      <c r="P2665" t="s">
        <v>28</v>
      </c>
      <c r="Q2665" t="s">
        <v>28</v>
      </c>
      <c r="R2665" s="7" t="s">
        <v>6918</v>
      </c>
      <c r="S2665" s="8">
        <f>R2665/N2665 * -1</f>
      </c>
      <c r="T2665">
        <f>VLOOKUP(H2665,SKU_PORKMEAT!A2:D683,{3},FALSE)</f>
      </c>
      <c r="U2665" s="1">
        <f>VLOOKUP(UPPER(IF(IFERROR(VLOOKUP(E2665,SOTC_PORKMEAT!A2:B5441,{2},FALSE), TRUE)=TRUE, VLOOKUP(E2665,PICKUP_PORKMEAT!A2:B559,{2},FALSE),VLOOKUP(E2665,SOTC_PORKMEAT!A2:B5441,{2},FALSE))), CUSTOMERS_PORKMEAT!A2:C951,{3},FALSE)</f>
      </c>
      <c r="V2665" s="1">
        <f>VLOOKUP(UPPER(IF(IFERROR(VLOOKUP(E2665,SOTC_PORKMEAT!A2:B5441,{2},FALSE), TRUE)=TRUE, VLOOKUP(E2665,PICKUP_PORKMEAT!A2:B559,{2},FALSE),VLOOKUP(E2665,SOTC_PORKMEAT!A2:B5441,{2},FALSE))), CUSTOMERS_PORKMEAT!A2:D951,{4},FALSE)</f>
      </c>
      <c r="W2665" s="1">
        <f>VLOOKUP(H2665,SKU_PORKMEAT!A2:D683,{4},FALSE)</f>
      </c>
      <c r="X2665" s="1">
        <v>19</v>
      </c>
      <c r="Y2665" t="s">
        <v>351</v>
      </c>
    </row>
    <row r="2666" spans="1:25" x14ac:dyDescent="0.25">
      <c r="A2666" s="1">
        <v>2024</v>
      </c>
      <c r="B2666" s="1" t="s">
        <v>24</v>
      </c>
      <c r="C2666" s="1" t="s">
        <v>6832</v>
      </c>
      <c r="D2666" s="1" t="s">
        <v>6919</v>
      </c>
      <c r="E2666" s="1">
        <v>2100126712</v>
      </c>
      <c r="F2666" s="1" t="s">
        <v>200</v>
      </c>
      <c r="G2666" t="s">
        <v>28</v>
      </c>
      <c r="H2666" s="1">
        <v>1000000001127</v>
      </c>
      <c r="I2666" s="1" t="s">
        <v>50</v>
      </c>
      <c r="J2666" s="1" t="s">
        <v>50</v>
      </c>
      <c r="K2666" s="6" t="s">
        <v>2834</v>
      </c>
      <c r="L2666" t="s">
        <v>13</v>
      </c>
      <c r="M2666" t="s">
        <v>28</v>
      </c>
      <c r="N2666" s="6" t="s">
        <v>2834</v>
      </c>
      <c r="O2666" t="s">
        <v>28</v>
      </c>
      <c r="P2666" t="s">
        <v>28</v>
      </c>
      <c r="Q2666" t="s">
        <v>28</v>
      </c>
      <c r="R2666" s="7" t="s">
        <v>6920</v>
      </c>
      <c r="S2666" s="8">
        <f>R2666/N2666 * -1</f>
      </c>
      <c r="T2666">
        <f>VLOOKUP(H2666,SKU_PORKMEAT!A2:D683,{3},FALSE)</f>
      </c>
      <c r="U2666" s="1">
        <f>VLOOKUP(UPPER(IF(IFERROR(VLOOKUP(E2666,SOTC_PORKMEAT!A2:B5441,{2},FALSE), TRUE)=TRUE, VLOOKUP(E2666,PICKUP_PORKMEAT!A2:B559,{2},FALSE),VLOOKUP(E2666,SOTC_PORKMEAT!A2:B5441,{2},FALSE))), CUSTOMERS_PORKMEAT!A2:C951,{3},FALSE)</f>
      </c>
      <c r="V2666" s="1">
        <f>VLOOKUP(UPPER(IF(IFERROR(VLOOKUP(E2666,SOTC_PORKMEAT!A2:B5441,{2},FALSE), TRUE)=TRUE, VLOOKUP(E2666,PICKUP_PORKMEAT!A2:B559,{2},FALSE),VLOOKUP(E2666,SOTC_PORKMEAT!A2:B5441,{2},FALSE))), CUSTOMERS_PORKMEAT!A2:D951,{4},FALSE)</f>
      </c>
      <c r="W2666" s="1">
        <f>VLOOKUP(H2666,SKU_PORKMEAT!A2:D683,{4},FALSE)</f>
      </c>
      <c r="X2666" s="1">
        <v>15</v>
      </c>
      <c r="Y2666" t="s">
        <v>200</v>
      </c>
    </row>
    <row r="2667" spans="1:25" x14ac:dyDescent="0.25">
      <c r="A2667" s="1">
        <v>2024</v>
      </c>
      <c r="B2667" s="1" t="s">
        <v>24</v>
      </c>
      <c r="C2667" s="1" t="s">
        <v>6832</v>
      </c>
      <c r="D2667" s="1" t="s">
        <v>6921</v>
      </c>
      <c r="E2667" s="1">
        <v>2100126702</v>
      </c>
      <c r="F2667" s="1" t="s">
        <v>204</v>
      </c>
      <c r="G2667" t="s">
        <v>28</v>
      </c>
      <c r="H2667" s="1">
        <v>1000000001127</v>
      </c>
      <c r="I2667" s="1" t="s">
        <v>50</v>
      </c>
      <c r="J2667" s="1" t="s">
        <v>50</v>
      </c>
      <c r="K2667" s="6" t="s">
        <v>6922</v>
      </c>
      <c r="L2667" t="s">
        <v>13</v>
      </c>
      <c r="M2667" t="s">
        <v>28</v>
      </c>
      <c r="N2667" s="6" t="s">
        <v>6922</v>
      </c>
      <c r="O2667" t="s">
        <v>28</v>
      </c>
      <c r="P2667" t="s">
        <v>28</v>
      </c>
      <c r="Q2667" t="s">
        <v>28</v>
      </c>
      <c r="R2667" s="7" t="s">
        <v>6923</v>
      </c>
      <c r="S2667" s="8">
        <f>R2667/N2667 * -1</f>
      </c>
      <c r="T2667">
        <f>VLOOKUP(H2667,SKU_PORKMEAT!A2:D683,{3},FALSE)</f>
      </c>
      <c r="U2667" s="1">
        <f>VLOOKUP(UPPER(IF(IFERROR(VLOOKUP(E2667,SOTC_PORKMEAT!A2:B5441,{2},FALSE), TRUE)=TRUE, VLOOKUP(E2667,PICKUP_PORKMEAT!A2:B559,{2},FALSE),VLOOKUP(E2667,SOTC_PORKMEAT!A2:B5441,{2},FALSE))), CUSTOMERS_PORKMEAT!A2:C951,{3},FALSE)</f>
      </c>
      <c r="V2667" s="1">
        <f>VLOOKUP(UPPER(IF(IFERROR(VLOOKUP(E2667,SOTC_PORKMEAT!A2:B5441,{2},FALSE), TRUE)=TRUE, VLOOKUP(E2667,PICKUP_PORKMEAT!A2:B559,{2},FALSE),VLOOKUP(E2667,SOTC_PORKMEAT!A2:B5441,{2},FALSE))), CUSTOMERS_PORKMEAT!A2:D951,{4},FALSE)</f>
      </c>
      <c r="W2667" s="1">
        <f>VLOOKUP(H2667,SKU_PORKMEAT!A2:D683,{4},FALSE)</f>
      </c>
      <c r="X2667" s="1">
        <v>15</v>
      </c>
      <c r="Y2667" t="s">
        <v>204</v>
      </c>
    </row>
    <row r="2668" spans="1:25" x14ac:dyDescent="0.25">
      <c r="A2668" s="1">
        <v>2024</v>
      </c>
      <c r="B2668" s="1" t="s">
        <v>24</v>
      </c>
      <c r="C2668" s="1" t="s">
        <v>6832</v>
      </c>
      <c r="D2668" s="1" t="s">
        <v>6924</v>
      </c>
      <c r="E2668" s="1">
        <v>2100126703</v>
      </c>
      <c r="F2668" s="1" t="s">
        <v>204</v>
      </c>
      <c r="G2668" t="s">
        <v>28</v>
      </c>
      <c r="H2668" s="1">
        <v>1000000001127</v>
      </c>
      <c r="I2668" s="1" t="s">
        <v>50</v>
      </c>
      <c r="J2668" s="1" t="s">
        <v>50</v>
      </c>
      <c r="K2668" s="6" t="s">
        <v>1509</v>
      </c>
      <c r="L2668" t="s">
        <v>13</v>
      </c>
      <c r="M2668" t="s">
        <v>28</v>
      </c>
      <c r="N2668" s="6" t="s">
        <v>1509</v>
      </c>
      <c r="O2668" t="s">
        <v>28</v>
      </c>
      <c r="P2668" t="s">
        <v>28</v>
      </c>
      <c r="Q2668" t="s">
        <v>28</v>
      </c>
      <c r="R2668" s="7" t="s">
        <v>6925</v>
      </c>
      <c r="S2668" s="8">
        <f>R2668/N2668 * -1</f>
      </c>
      <c r="T2668">
        <f>VLOOKUP(H2668,SKU_PORKMEAT!A2:D683,{3},FALSE)</f>
      </c>
      <c r="U2668" s="1">
        <f>VLOOKUP(UPPER(IF(IFERROR(VLOOKUP(E2668,SOTC_PORKMEAT!A2:B5441,{2},FALSE), TRUE)=TRUE, VLOOKUP(E2668,PICKUP_PORKMEAT!A2:B559,{2},FALSE),VLOOKUP(E2668,SOTC_PORKMEAT!A2:B5441,{2},FALSE))), CUSTOMERS_PORKMEAT!A2:C951,{3},FALSE)</f>
      </c>
      <c r="V2668" s="1">
        <f>VLOOKUP(UPPER(IF(IFERROR(VLOOKUP(E2668,SOTC_PORKMEAT!A2:B5441,{2},FALSE), TRUE)=TRUE, VLOOKUP(E2668,PICKUP_PORKMEAT!A2:B559,{2},FALSE),VLOOKUP(E2668,SOTC_PORKMEAT!A2:B5441,{2},FALSE))), CUSTOMERS_PORKMEAT!A2:D951,{4},FALSE)</f>
      </c>
      <c r="W2668" s="1">
        <f>VLOOKUP(H2668,SKU_PORKMEAT!A2:D683,{4},FALSE)</f>
      </c>
      <c r="X2668" s="1">
        <v>15</v>
      </c>
      <c r="Y2668" t="s">
        <v>204</v>
      </c>
    </row>
    <row r="2669" spans="1:25" x14ac:dyDescent="0.25">
      <c r="A2669" s="1">
        <v>2024</v>
      </c>
      <c r="B2669" s="1" t="s">
        <v>24</v>
      </c>
      <c r="C2669" s="1" t="s">
        <v>6832</v>
      </c>
      <c r="D2669" s="1" t="s">
        <v>6926</v>
      </c>
      <c r="E2669" s="1">
        <v>2100126704</v>
      </c>
      <c r="F2669" s="1" t="s">
        <v>204</v>
      </c>
      <c r="G2669" t="s">
        <v>28</v>
      </c>
      <c r="H2669" s="1">
        <v>1000000001127</v>
      </c>
      <c r="I2669" s="1" t="s">
        <v>50</v>
      </c>
      <c r="J2669" s="1" t="s">
        <v>50</v>
      </c>
      <c r="K2669" s="6" t="s">
        <v>6927</v>
      </c>
      <c r="L2669" t="s">
        <v>13</v>
      </c>
      <c r="M2669" t="s">
        <v>28</v>
      </c>
      <c r="N2669" s="6" t="s">
        <v>6927</v>
      </c>
      <c r="O2669" t="s">
        <v>28</v>
      </c>
      <c r="P2669" t="s">
        <v>28</v>
      </c>
      <c r="Q2669" t="s">
        <v>28</v>
      </c>
      <c r="R2669" s="7" t="s">
        <v>6928</v>
      </c>
      <c r="S2669" s="8">
        <f>R2669/N2669 * -1</f>
      </c>
      <c r="T2669">
        <f>VLOOKUP(H2669,SKU_PORKMEAT!A2:D683,{3},FALSE)</f>
      </c>
      <c r="U2669" s="1">
        <f>VLOOKUP(UPPER(IF(IFERROR(VLOOKUP(E2669,SOTC_PORKMEAT!A2:B5441,{2},FALSE), TRUE)=TRUE, VLOOKUP(E2669,PICKUP_PORKMEAT!A2:B559,{2},FALSE),VLOOKUP(E2669,SOTC_PORKMEAT!A2:B5441,{2},FALSE))), CUSTOMERS_PORKMEAT!A2:C951,{3},FALSE)</f>
      </c>
      <c r="V2669" s="1">
        <f>VLOOKUP(UPPER(IF(IFERROR(VLOOKUP(E2669,SOTC_PORKMEAT!A2:B5441,{2},FALSE), TRUE)=TRUE, VLOOKUP(E2669,PICKUP_PORKMEAT!A2:B559,{2},FALSE),VLOOKUP(E2669,SOTC_PORKMEAT!A2:B5441,{2},FALSE))), CUSTOMERS_PORKMEAT!A2:D951,{4},FALSE)</f>
      </c>
      <c r="W2669" s="1">
        <f>VLOOKUP(H2669,SKU_PORKMEAT!A2:D683,{4},FALSE)</f>
      </c>
      <c r="X2669" s="1">
        <v>15</v>
      </c>
      <c r="Y2669" t="s">
        <v>204</v>
      </c>
    </row>
    <row r="2670" spans="1:25" x14ac:dyDescent="0.25">
      <c r="A2670" s="1">
        <v>2024</v>
      </c>
      <c r="B2670" s="1" t="s">
        <v>24</v>
      </c>
      <c r="C2670" s="1" t="s">
        <v>6832</v>
      </c>
      <c r="D2670" s="1" t="s">
        <v>6929</v>
      </c>
      <c r="E2670" s="1">
        <v>2100126700</v>
      </c>
      <c r="F2670" s="1" t="s">
        <v>215</v>
      </c>
      <c r="G2670" t="s">
        <v>28</v>
      </c>
      <c r="H2670" s="1">
        <v>1000000001127</v>
      </c>
      <c r="I2670" s="1" t="s">
        <v>50</v>
      </c>
      <c r="J2670" s="1" t="s">
        <v>50</v>
      </c>
      <c r="K2670" s="6" t="s">
        <v>6930</v>
      </c>
      <c r="L2670" t="s">
        <v>13</v>
      </c>
      <c r="M2670" t="s">
        <v>28</v>
      </c>
      <c r="N2670" s="6" t="s">
        <v>6930</v>
      </c>
      <c r="O2670" t="s">
        <v>28</v>
      </c>
      <c r="P2670" t="s">
        <v>28</v>
      </c>
      <c r="Q2670" t="s">
        <v>28</v>
      </c>
      <c r="R2670" s="7" t="s">
        <v>6931</v>
      </c>
      <c r="S2670" s="8">
        <f>R2670/N2670 * -1</f>
      </c>
      <c r="T2670">
        <f>VLOOKUP(H2670,SKU_PORKMEAT!A2:D683,{3},FALSE)</f>
      </c>
      <c r="U2670" s="1">
        <f>VLOOKUP(UPPER(IF(IFERROR(VLOOKUP(E2670,SOTC_PORKMEAT!A2:B5441,{2},FALSE), TRUE)=TRUE, VLOOKUP(E2670,PICKUP_PORKMEAT!A2:B559,{2},FALSE),VLOOKUP(E2670,SOTC_PORKMEAT!A2:B5441,{2},FALSE))), CUSTOMERS_PORKMEAT!A2:C951,{3},FALSE)</f>
      </c>
      <c r="V2670" s="1">
        <f>VLOOKUP(UPPER(IF(IFERROR(VLOOKUP(E2670,SOTC_PORKMEAT!A2:B5441,{2},FALSE), TRUE)=TRUE, VLOOKUP(E2670,PICKUP_PORKMEAT!A2:B559,{2},FALSE),VLOOKUP(E2670,SOTC_PORKMEAT!A2:B5441,{2},FALSE))), CUSTOMERS_PORKMEAT!A2:D951,{4},FALSE)</f>
      </c>
      <c r="W2670" s="1">
        <f>VLOOKUP(H2670,SKU_PORKMEAT!A2:D683,{4},FALSE)</f>
      </c>
      <c r="X2670" s="1">
        <v>15</v>
      </c>
      <c r="Y2670" t="s">
        <v>215</v>
      </c>
    </row>
    <row r="2671" spans="1:25" x14ac:dyDescent="0.25">
      <c r="A2671" s="1">
        <v>2024</v>
      </c>
      <c r="B2671" s="1" t="s">
        <v>24</v>
      </c>
      <c r="C2671" s="1" t="s">
        <v>6832</v>
      </c>
      <c r="D2671" s="1" t="s">
        <v>6932</v>
      </c>
      <c r="E2671" s="1">
        <v>2100126696</v>
      </c>
      <c r="F2671" s="1" t="s">
        <v>223</v>
      </c>
      <c r="G2671" t="s">
        <v>28</v>
      </c>
      <c r="H2671" s="1">
        <v>1000000001127</v>
      </c>
      <c r="I2671" s="1" t="s">
        <v>50</v>
      </c>
      <c r="J2671" s="1" t="s">
        <v>50</v>
      </c>
      <c r="K2671" s="6" t="s">
        <v>2182</v>
      </c>
      <c r="L2671" t="s">
        <v>13</v>
      </c>
      <c r="M2671" t="s">
        <v>28</v>
      </c>
      <c r="N2671" s="6" t="s">
        <v>2182</v>
      </c>
      <c r="O2671" t="s">
        <v>28</v>
      </c>
      <c r="P2671" t="s">
        <v>28</v>
      </c>
      <c r="Q2671" t="s">
        <v>28</v>
      </c>
      <c r="R2671" s="7" t="s">
        <v>6933</v>
      </c>
      <c r="S2671" s="8">
        <f>R2671/N2671 * -1</f>
      </c>
      <c r="T2671">
        <f>VLOOKUP(H2671,SKU_PORKMEAT!A2:D683,{3},FALSE)</f>
      </c>
      <c r="U2671" s="1">
        <f>VLOOKUP(UPPER(IF(IFERROR(VLOOKUP(E2671,SOTC_PORKMEAT!A2:B5441,{2},FALSE), TRUE)=TRUE, VLOOKUP(E2671,PICKUP_PORKMEAT!A2:B559,{2},FALSE),VLOOKUP(E2671,SOTC_PORKMEAT!A2:B5441,{2},FALSE))), CUSTOMERS_PORKMEAT!A2:C951,{3},FALSE)</f>
      </c>
      <c r="V2671" s="1">
        <f>VLOOKUP(UPPER(IF(IFERROR(VLOOKUP(E2671,SOTC_PORKMEAT!A2:B5441,{2},FALSE), TRUE)=TRUE, VLOOKUP(E2671,PICKUP_PORKMEAT!A2:B559,{2},FALSE),VLOOKUP(E2671,SOTC_PORKMEAT!A2:B5441,{2},FALSE))), CUSTOMERS_PORKMEAT!A2:D951,{4},FALSE)</f>
      </c>
      <c r="W2671" s="1">
        <f>VLOOKUP(H2671,SKU_PORKMEAT!A2:D683,{4},FALSE)</f>
      </c>
      <c r="X2671" s="1">
        <v>15</v>
      </c>
      <c r="Y2671" t="s">
        <v>223</v>
      </c>
    </row>
    <row r="2672" spans="1:25" x14ac:dyDescent="0.25">
      <c r="A2672" s="1">
        <v>2024</v>
      </c>
      <c r="B2672" s="1" t="s">
        <v>24</v>
      </c>
      <c r="C2672" s="1" t="s">
        <v>6832</v>
      </c>
      <c r="D2672" s="1" t="s">
        <v>6934</v>
      </c>
      <c r="E2672" s="1">
        <v>2100126698</v>
      </c>
      <c r="F2672" s="1" t="s">
        <v>227</v>
      </c>
      <c r="G2672" t="s">
        <v>28</v>
      </c>
      <c r="H2672" s="1">
        <v>1000000001127</v>
      </c>
      <c r="I2672" s="1" t="s">
        <v>50</v>
      </c>
      <c r="J2672" s="1" t="s">
        <v>50</v>
      </c>
      <c r="K2672" s="6" t="s">
        <v>6935</v>
      </c>
      <c r="L2672" t="s">
        <v>13</v>
      </c>
      <c r="M2672" t="s">
        <v>28</v>
      </c>
      <c r="N2672" s="6" t="s">
        <v>6935</v>
      </c>
      <c r="O2672" t="s">
        <v>28</v>
      </c>
      <c r="P2672" t="s">
        <v>28</v>
      </c>
      <c r="Q2672" t="s">
        <v>28</v>
      </c>
      <c r="R2672" s="7" t="s">
        <v>6936</v>
      </c>
      <c r="S2672" s="8">
        <f>R2672/N2672 * -1</f>
      </c>
      <c r="T2672">
        <f>VLOOKUP(H2672,SKU_PORKMEAT!A2:D683,{3},FALSE)</f>
      </c>
      <c r="U2672" s="1">
        <f>VLOOKUP(UPPER(IF(IFERROR(VLOOKUP(E2672,SOTC_PORKMEAT!A2:B5441,{2},FALSE), TRUE)=TRUE, VLOOKUP(E2672,PICKUP_PORKMEAT!A2:B559,{2},FALSE),VLOOKUP(E2672,SOTC_PORKMEAT!A2:B5441,{2},FALSE))), CUSTOMERS_PORKMEAT!A2:C951,{3},FALSE)</f>
      </c>
      <c r="V2672" s="1">
        <f>VLOOKUP(UPPER(IF(IFERROR(VLOOKUP(E2672,SOTC_PORKMEAT!A2:B5441,{2},FALSE), TRUE)=TRUE, VLOOKUP(E2672,PICKUP_PORKMEAT!A2:B559,{2},FALSE),VLOOKUP(E2672,SOTC_PORKMEAT!A2:B5441,{2},FALSE))), CUSTOMERS_PORKMEAT!A2:D951,{4},FALSE)</f>
      </c>
      <c r="W2672" s="1">
        <f>VLOOKUP(H2672,SKU_PORKMEAT!A2:D683,{4},FALSE)</f>
      </c>
      <c r="X2672" s="1">
        <v>15</v>
      </c>
      <c r="Y2672" t="s">
        <v>227</v>
      </c>
    </row>
    <row r="2673" spans="1:25" x14ac:dyDescent="0.25">
      <c r="A2673" s="1">
        <v>2024</v>
      </c>
      <c r="B2673" s="1" t="s">
        <v>24</v>
      </c>
      <c r="C2673" s="1" t="s">
        <v>6832</v>
      </c>
      <c r="D2673" s="1" t="s">
        <v>6937</v>
      </c>
      <c r="E2673" s="1">
        <v>2100126708</v>
      </c>
      <c r="F2673" s="1" t="s">
        <v>243</v>
      </c>
      <c r="G2673" t="s">
        <v>28</v>
      </c>
      <c r="H2673" s="1">
        <v>1000000001127</v>
      </c>
      <c r="I2673" s="1" t="s">
        <v>50</v>
      </c>
      <c r="J2673" s="1" t="s">
        <v>50</v>
      </c>
      <c r="K2673" s="6" t="s">
        <v>1533</v>
      </c>
      <c r="L2673" t="s">
        <v>13</v>
      </c>
      <c r="M2673" t="s">
        <v>28</v>
      </c>
      <c r="N2673" s="6" t="s">
        <v>1533</v>
      </c>
      <c r="O2673" t="s">
        <v>28</v>
      </c>
      <c r="P2673" t="s">
        <v>28</v>
      </c>
      <c r="Q2673" t="s">
        <v>28</v>
      </c>
      <c r="R2673" s="7" t="s">
        <v>6938</v>
      </c>
      <c r="S2673" s="8">
        <f>R2673/N2673 * -1</f>
      </c>
      <c r="T2673">
        <f>VLOOKUP(H2673,SKU_PORKMEAT!A2:D683,{3},FALSE)</f>
      </c>
      <c r="U2673" s="1">
        <f>VLOOKUP(UPPER(IF(IFERROR(VLOOKUP(E2673,SOTC_PORKMEAT!A2:B5441,{2},FALSE), TRUE)=TRUE, VLOOKUP(E2673,PICKUP_PORKMEAT!A2:B559,{2},FALSE),VLOOKUP(E2673,SOTC_PORKMEAT!A2:B5441,{2},FALSE))), CUSTOMERS_PORKMEAT!A2:C951,{3},FALSE)</f>
      </c>
      <c r="V2673" s="1">
        <f>VLOOKUP(UPPER(IF(IFERROR(VLOOKUP(E2673,SOTC_PORKMEAT!A2:B5441,{2},FALSE), TRUE)=TRUE, VLOOKUP(E2673,PICKUP_PORKMEAT!A2:B559,{2},FALSE),VLOOKUP(E2673,SOTC_PORKMEAT!A2:B5441,{2},FALSE))), CUSTOMERS_PORKMEAT!A2:D951,{4},FALSE)</f>
      </c>
      <c r="W2673" s="1">
        <f>VLOOKUP(H2673,SKU_PORKMEAT!A2:D683,{4},FALSE)</f>
      </c>
      <c r="X2673" s="1">
        <v>15</v>
      </c>
      <c r="Y2673" t="s">
        <v>243</v>
      </c>
    </row>
    <row r="2674" spans="1:25" x14ac:dyDescent="0.25">
      <c r="A2674" s="1">
        <v>2024</v>
      </c>
      <c r="B2674" s="1" t="s">
        <v>24</v>
      </c>
      <c r="C2674" s="1" t="s">
        <v>6832</v>
      </c>
      <c r="D2674" s="1" t="s">
        <v>6937</v>
      </c>
      <c r="E2674" s="1">
        <v>2100126708</v>
      </c>
      <c r="F2674" s="1" t="s">
        <v>243</v>
      </c>
      <c r="G2674" t="s">
        <v>28</v>
      </c>
      <c r="H2674" s="1">
        <v>1000000001357</v>
      </c>
      <c r="I2674" s="1" t="s">
        <v>246</v>
      </c>
      <c r="J2674" s="1" t="s">
        <v>246</v>
      </c>
      <c r="K2674" s="6" t="s">
        <v>6158</v>
      </c>
      <c r="L2674" t="s">
        <v>13</v>
      </c>
      <c r="M2674" t="s">
        <v>28</v>
      </c>
      <c r="N2674" s="6" t="s">
        <v>6158</v>
      </c>
      <c r="O2674" t="s">
        <v>28</v>
      </c>
      <c r="P2674" t="s">
        <v>28</v>
      </c>
      <c r="Q2674" t="s">
        <v>28</v>
      </c>
      <c r="R2674" s="7" t="s">
        <v>6159</v>
      </c>
      <c r="S2674" s="8">
        <f>R2674/N2674 * -1</f>
      </c>
      <c r="T2674">
        <f>VLOOKUP(H2674,SKU_PORKMEAT!A2:D683,{3},FALSE)</f>
      </c>
      <c r="U2674" s="1">
        <f>VLOOKUP(UPPER(IF(IFERROR(VLOOKUP(E2674,SOTC_PORKMEAT!A2:B5441,{2},FALSE), TRUE)=TRUE, VLOOKUP(E2674,PICKUP_PORKMEAT!A2:B559,{2},FALSE),VLOOKUP(E2674,SOTC_PORKMEAT!A2:B5441,{2},FALSE))), CUSTOMERS_PORKMEAT!A2:C951,{3},FALSE)</f>
      </c>
      <c r="V2674" s="1">
        <f>VLOOKUP(UPPER(IF(IFERROR(VLOOKUP(E2674,SOTC_PORKMEAT!A2:B5441,{2},FALSE), TRUE)=TRUE, VLOOKUP(E2674,PICKUP_PORKMEAT!A2:B559,{2},FALSE),VLOOKUP(E2674,SOTC_PORKMEAT!A2:B5441,{2},FALSE))), CUSTOMERS_PORKMEAT!A2:D951,{4},FALSE)</f>
      </c>
      <c r="W2674" s="1">
        <f>VLOOKUP(H2674,SKU_PORKMEAT!A2:D683,{4},FALSE)</f>
      </c>
      <c r="X2674" s="1">
        <v>15</v>
      </c>
      <c r="Y2674" t="s">
        <v>243</v>
      </c>
    </row>
    <row r="2675" spans="1:25" x14ac:dyDescent="0.25">
      <c r="A2675" s="1">
        <v>2024</v>
      </c>
      <c r="B2675" s="1" t="s">
        <v>24</v>
      </c>
      <c r="C2675" s="1" t="s">
        <v>6832</v>
      </c>
      <c r="D2675" s="1" t="s">
        <v>6939</v>
      </c>
      <c r="E2675" s="1">
        <v>2100126709</v>
      </c>
      <c r="F2675" s="1" t="s">
        <v>4611</v>
      </c>
      <c r="G2675" t="s">
        <v>28</v>
      </c>
      <c r="H2675" s="1">
        <v>1000000001128</v>
      </c>
      <c r="I2675" s="1" t="s">
        <v>73</v>
      </c>
      <c r="J2675" s="1" t="s">
        <v>73</v>
      </c>
      <c r="K2675" s="6" t="s">
        <v>6940</v>
      </c>
      <c r="L2675" t="s">
        <v>13</v>
      </c>
      <c r="M2675" t="s">
        <v>28</v>
      </c>
      <c r="N2675" s="6" t="s">
        <v>6940</v>
      </c>
      <c r="O2675" t="s">
        <v>28</v>
      </c>
      <c r="P2675" t="s">
        <v>28</v>
      </c>
      <c r="Q2675" t="s">
        <v>28</v>
      </c>
      <c r="R2675" s="7" t="s">
        <v>6941</v>
      </c>
      <c r="S2675" s="8">
        <f>R2675/N2675 * -1</f>
      </c>
      <c r="T2675">
        <f>VLOOKUP(H2675,SKU_PORKMEAT!A2:D683,{3},FALSE)</f>
      </c>
      <c r="U2675" s="1">
        <f>VLOOKUP(UPPER(IF(IFERROR(VLOOKUP(E2675,SOTC_PORKMEAT!A2:B5441,{2},FALSE), TRUE)=TRUE, VLOOKUP(E2675,PICKUP_PORKMEAT!A2:B559,{2},FALSE),VLOOKUP(E2675,SOTC_PORKMEAT!A2:B5441,{2},FALSE))), CUSTOMERS_PORKMEAT!A2:C951,{3},FALSE)</f>
      </c>
      <c r="V2675" s="1">
        <f>VLOOKUP(UPPER(IF(IFERROR(VLOOKUP(E2675,SOTC_PORKMEAT!A2:B5441,{2},FALSE), TRUE)=TRUE, VLOOKUP(E2675,PICKUP_PORKMEAT!A2:B559,{2},FALSE),VLOOKUP(E2675,SOTC_PORKMEAT!A2:B5441,{2},FALSE))), CUSTOMERS_PORKMEAT!A2:D951,{4},FALSE)</f>
      </c>
      <c r="W2675" s="1">
        <f>VLOOKUP(H2675,SKU_PORKMEAT!A2:D683,{4},FALSE)</f>
      </c>
      <c r="X2675" s="1">
        <v>15</v>
      </c>
      <c r="Y2675" t="s">
        <v>4611</v>
      </c>
    </row>
    <row r="2676" spans="1:25" x14ac:dyDescent="0.25">
      <c r="A2676" s="1">
        <v>2024</v>
      </c>
      <c r="B2676" s="1" t="s">
        <v>24</v>
      </c>
      <c r="C2676" s="1" t="s">
        <v>6832</v>
      </c>
      <c r="D2676" s="1" t="s">
        <v>6942</v>
      </c>
      <c r="E2676" s="1">
        <v>2100126701</v>
      </c>
      <c r="F2676" s="1" t="s">
        <v>2500</v>
      </c>
      <c r="G2676" t="s">
        <v>28</v>
      </c>
      <c r="H2676" s="1">
        <v>1000000001127</v>
      </c>
      <c r="I2676" s="1" t="s">
        <v>50</v>
      </c>
      <c r="J2676" s="1" t="s">
        <v>50</v>
      </c>
      <c r="K2676" s="6" t="s">
        <v>6943</v>
      </c>
      <c r="L2676" t="s">
        <v>13</v>
      </c>
      <c r="M2676" t="s">
        <v>28</v>
      </c>
      <c r="N2676" s="6" t="s">
        <v>6943</v>
      </c>
      <c r="O2676" t="s">
        <v>28</v>
      </c>
      <c r="P2676" t="s">
        <v>28</v>
      </c>
      <c r="Q2676" t="s">
        <v>28</v>
      </c>
      <c r="R2676" s="7" t="s">
        <v>6944</v>
      </c>
      <c r="S2676" s="8">
        <f>R2676/N2676 * -1</f>
      </c>
      <c r="T2676">
        <f>VLOOKUP(H2676,SKU_PORKMEAT!A2:D683,{3},FALSE)</f>
      </c>
      <c r="U2676" s="1">
        <f>VLOOKUP(UPPER(IF(IFERROR(VLOOKUP(E2676,SOTC_PORKMEAT!A2:B5441,{2},FALSE), TRUE)=TRUE, VLOOKUP(E2676,PICKUP_PORKMEAT!A2:B559,{2},FALSE),VLOOKUP(E2676,SOTC_PORKMEAT!A2:B5441,{2},FALSE))), CUSTOMERS_PORKMEAT!A2:C951,{3},FALSE)</f>
      </c>
      <c r="V2676" s="1">
        <f>VLOOKUP(UPPER(IF(IFERROR(VLOOKUP(E2676,SOTC_PORKMEAT!A2:B5441,{2},FALSE), TRUE)=TRUE, VLOOKUP(E2676,PICKUP_PORKMEAT!A2:B559,{2},FALSE),VLOOKUP(E2676,SOTC_PORKMEAT!A2:B5441,{2},FALSE))), CUSTOMERS_PORKMEAT!A2:D951,{4},FALSE)</f>
      </c>
      <c r="W2676" s="1">
        <f>VLOOKUP(H2676,SKU_PORKMEAT!A2:D683,{4},FALSE)</f>
      </c>
      <c r="X2676" s="1">
        <v>15</v>
      </c>
      <c r="Y2676" t="s">
        <v>2500</v>
      </c>
    </row>
    <row r="2677" spans="1:25" x14ac:dyDescent="0.25">
      <c r="A2677" s="1">
        <v>2024</v>
      </c>
      <c r="B2677" s="1" t="s">
        <v>24</v>
      </c>
      <c r="C2677" s="1" t="s">
        <v>6832</v>
      </c>
      <c r="D2677" s="1" t="s">
        <v>6945</v>
      </c>
      <c r="E2677" s="1">
        <v>2100126705</v>
      </c>
      <c r="F2677" s="1" t="s">
        <v>5194</v>
      </c>
      <c r="G2677" t="s">
        <v>28</v>
      </c>
      <c r="H2677" s="1">
        <v>1000000001127</v>
      </c>
      <c r="I2677" s="1" t="s">
        <v>50</v>
      </c>
      <c r="J2677" s="1" t="s">
        <v>50</v>
      </c>
      <c r="K2677" s="6" t="s">
        <v>6946</v>
      </c>
      <c r="L2677" t="s">
        <v>13</v>
      </c>
      <c r="M2677" t="s">
        <v>28</v>
      </c>
      <c r="N2677" s="6" t="s">
        <v>6946</v>
      </c>
      <c r="O2677" t="s">
        <v>28</v>
      </c>
      <c r="P2677" t="s">
        <v>28</v>
      </c>
      <c r="Q2677" t="s">
        <v>28</v>
      </c>
      <c r="R2677" s="7" t="s">
        <v>6947</v>
      </c>
      <c r="S2677" s="8">
        <f>R2677/N2677 * -1</f>
      </c>
      <c r="T2677">
        <f>VLOOKUP(H2677,SKU_PORKMEAT!A2:D683,{3},FALSE)</f>
      </c>
      <c r="U2677" s="1">
        <f>VLOOKUP(UPPER(IF(IFERROR(VLOOKUP(E2677,SOTC_PORKMEAT!A2:B5441,{2},FALSE), TRUE)=TRUE, VLOOKUP(E2677,PICKUP_PORKMEAT!A2:B559,{2},FALSE),VLOOKUP(E2677,SOTC_PORKMEAT!A2:B5441,{2},FALSE))), CUSTOMERS_PORKMEAT!A2:C951,{3},FALSE)</f>
      </c>
      <c r="V2677" s="1">
        <f>VLOOKUP(UPPER(IF(IFERROR(VLOOKUP(E2677,SOTC_PORKMEAT!A2:B5441,{2},FALSE), TRUE)=TRUE, VLOOKUP(E2677,PICKUP_PORKMEAT!A2:B559,{2},FALSE),VLOOKUP(E2677,SOTC_PORKMEAT!A2:B5441,{2},FALSE))), CUSTOMERS_PORKMEAT!A2:D951,{4},FALSE)</f>
      </c>
      <c r="W2677" s="1">
        <f>VLOOKUP(H2677,SKU_PORKMEAT!A2:D683,{4},FALSE)</f>
      </c>
      <c r="X2677" s="1">
        <v>15</v>
      </c>
      <c r="Y2677" t="s">
        <v>5194</v>
      </c>
    </row>
    <row r="2678" spans="1:25" x14ac:dyDescent="0.25">
      <c r="A2678" s="1">
        <v>2024</v>
      </c>
      <c r="B2678" s="1" t="s">
        <v>24</v>
      </c>
      <c r="C2678" s="1" t="s">
        <v>6224</v>
      </c>
      <c r="D2678" s="1" t="s">
        <v>6948</v>
      </c>
      <c r="E2678" s="1">
        <v>2100125911</v>
      </c>
      <c r="F2678" s="1">
        <f>VLOOKUP(UPPER(IF(IFERROR(VLOOKUP(E2678,SOTC_PORKMEAT!A2:B5441,{2},FALSE), TRUE)=TRUE, VLOOKUP(E2678,PICKUP_PORKMEAT!A2:B559,{2},FALSE),VLOOKUP(E2678,SOTC_PORKMEAT!A2:B5441,{2},FALSE))), CUSTOMERS_PORKMEAT!A2:B951,{2},FALSE)</f>
      </c>
      <c r="G2678" t="s">
        <v>28</v>
      </c>
      <c r="H2678" s="1">
        <v>1000000000727</v>
      </c>
      <c r="I2678" s="1" t="s">
        <v>320</v>
      </c>
      <c r="J2678" s="1" t="s">
        <v>320</v>
      </c>
      <c r="K2678" s="6" t="s">
        <v>6949</v>
      </c>
      <c r="L2678" t="s">
        <v>13</v>
      </c>
      <c r="M2678" t="s">
        <v>28</v>
      </c>
      <c r="N2678" s="6" t="s">
        <v>6949</v>
      </c>
      <c r="O2678" t="s">
        <v>28</v>
      </c>
      <c r="P2678" t="s">
        <v>28</v>
      </c>
      <c r="Q2678" t="s">
        <v>28</v>
      </c>
      <c r="R2678" s="7" t="s">
        <v>6950</v>
      </c>
      <c r="S2678" s="8">
        <f>R2678/N2678 * -1</f>
      </c>
      <c r="T2678">
        <f>VLOOKUP(H2678,SKU_PORKMEAT!A2:D683,{3},FALSE)</f>
      </c>
      <c r="U2678" s="1">
        <f>VLOOKUP(UPPER(IF(IFERROR(VLOOKUP(E2678,SOTC_PORKMEAT!A2:B5441,{2},FALSE), TRUE)=TRUE, VLOOKUP(E2678,PICKUP_PORKMEAT!A2:B559,{2},FALSE),VLOOKUP(E2678,SOTC_PORKMEAT!A2:B5441,{2},FALSE))), CUSTOMERS_PORKMEAT!A2:C951,{3},FALSE)</f>
      </c>
      <c r="V2678" s="1">
        <f>VLOOKUP(UPPER(IF(IFERROR(VLOOKUP(E2678,SOTC_PORKMEAT!A2:B5441,{2},FALSE), TRUE)=TRUE, VLOOKUP(E2678,PICKUP_PORKMEAT!A2:B559,{2},FALSE),VLOOKUP(E2678,SOTC_PORKMEAT!A2:B5441,{2},FALSE))), CUSTOMERS_PORKMEAT!A2:D951,{4},FALSE)</f>
      </c>
      <c r="W2678" s="1">
        <f>VLOOKUP(H2678,SKU_PORKMEAT!A2:D683,{4},FALSE)</f>
      </c>
      <c r="X2678" s="1">
        <v>17</v>
      </c>
      <c r="Y2678" t="s">
        <v>256</v>
      </c>
    </row>
    <row r="2679" spans="1:25" x14ac:dyDescent="0.25">
      <c r="A2679" s="1">
        <v>2024</v>
      </c>
      <c r="B2679" s="1" t="s">
        <v>24</v>
      </c>
      <c r="C2679" s="1" t="s">
        <v>6832</v>
      </c>
      <c r="D2679" s="1" t="s">
        <v>6951</v>
      </c>
      <c r="E2679" s="1">
        <v>2100126733</v>
      </c>
      <c r="F2679" s="1" t="s">
        <v>714</v>
      </c>
      <c r="G2679" t="s">
        <v>28</v>
      </c>
      <c r="H2679" s="1">
        <v>1000000000678</v>
      </c>
      <c r="I2679" s="1" t="s">
        <v>715</v>
      </c>
      <c r="J2679" s="1" t="s">
        <v>715</v>
      </c>
      <c r="K2679" s="6" t="s">
        <v>6952</v>
      </c>
      <c r="L2679" t="s">
        <v>13</v>
      </c>
      <c r="M2679" t="s">
        <v>28</v>
      </c>
      <c r="N2679" s="6" t="s">
        <v>6952</v>
      </c>
      <c r="O2679" t="s">
        <v>28</v>
      </c>
      <c r="P2679" t="s">
        <v>28</v>
      </c>
      <c r="Q2679" t="s">
        <v>28</v>
      </c>
      <c r="R2679" s="7" t="s">
        <v>6953</v>
      </c>
      <c r="S2679" s="8">
        <f>R2679/N2679 * -1</f>
      </c>
      <c r="T2679">
        <f>VLOOKUP(H2679,SKU_PORKMEAT!A2:D683,{3},FALSE)</f>
      </c>
      <c r="U2679" s="1">
        <f>VLOOKUP(UPPER(IF(IFERROR(VLOOKUP(E2679,SOTC_PORKMEAT!A2:B5441,{2},FALSE), TRUE)=TRUE, VLOOKUP(E2679,PICKUP_PORKMEAT!A2:B559,{2},FALSE),VLOOKUP(E2679,SOTC_PORKMEAT!A2:B5441,{2},FALSE))), CUSTOMERS_PORKMEAT!A2:C951,{3},FALSE)</f>
      </c>
      <c r="V2679" s="1">
        <f>VLOOKUP(UPPER(IF(IFERROR(VLOOKUP(E2679,SOTC_PORKMEAT!A2:B5441,{2},FALSE), TRUE)=TRUE, VLOOKUP(E2679,PICKUP_PORKMEAT!A2:B559,{2},FALSE),VLOOKUP(E2679,SOTC_PORKMEAT!A2:B5441,{2},FALSE))), CUSTOMERS_PORKMEAT!A2:D951,{4},FALSE)</f>
      </c>
      <c r="W2679" s="1">
        <f>VLOOKUP(H2679,SKU_PORKMEAT!A2:D683,{4},FALSE)</f>
      </c>
      <c r="X2679" s="1">
        <v>12</v>
      </c>
      <c r="Y2679" t="s">
        <v>714</v>
      </c>
    </row>
    <row r="2680" spans="1:25" x14ac:dyDescent="0.25">
      <c r="A2680" s="1">
        <v>2024</v>
      </c>
      <c r="B2680" s="1" t="s">
        <v>24</v>
      </c>
      <c r="C2680" s="1" t="s">
        <v>4168</v>
      </c>
      <c r="D2680" s="1" t="s">
        <v>6954</v>
      </c>
      <c r="E2680" s="1">
        <v>2600002256</v>
      </c>
      <c r="F2680" s="1" t="s">
        <v>714</v>
      </c>
      <c r="G2680" t="s">
        <v>28</v>
      </c>
      <c r="H2680" s="1">
        <v>1000000001204</v>
      </c>
      <c r="I2680" s="1" t="s">
        <v>718</v>
      </c>
      <c r="J2680" s="1" t="s">
        <v>718</v>
      </c>
      <c r="K2680" s="6" t="s">
        <v>6955</v>
      </c>
      <c r="L2680" t="s">
        <v>13</v>
      </c>
      <c r="M2680" t="s">
        <v>28</v>
      </c>
      <c r="N2680" s="6" t="s">
        <v>6955</v>
      </c>
      <c r="O2680" t="s">
        <v>28</v>
      </c>
      <c r="P2680" t="s">
        <v>28</v>
      </c>
      <c r="Q2680" t="s">
        <v>28</v>
      </c>
      <c r="R2680" s="7" t="s">
        <v>6956</v>
      </c>
      <c r="S2680" s="8">
        <f>R2680/N2680 * -1</f>
      </c>
      <c r="T2680">
        <f>VLOOKUP(H2680,SKU_PORKMEAT!A2:D683,{3},FALSE)</f>
      </c>
      <c r="U2680" s="1">
        <f>VLOOKUP(UPPER(IF(IFERROR(VLOOKUP(E2680,SOTC_PORKMEAT!A2:B5441,{2},FALSE), TRUE)=TRUE, VLOOKUP(E2680,PICKUP_PORKMEAT!A2:B559,{2},FALSE),VLOOKUP(E2680,SOTC_PORKMEAT!A2:B5441,{2},FALSE))), CUSTOMERS_PORKMEAT!A2:C951,{3},FALSE)</f>
      </c>
      <c r="V2680" s="1">
        <f>VLOOKUP(UPPER(IF(IFERROR(VLOOKUP(E2680,SOTC_PORKMEAT!A2:B5441,{2},FALSE), TRUE)=TRUE, VLOOKUP(E2680,PICKUP_PORKMEAT!A2:B559,{2},FALSE),VLOOKUP(E2680,SOTC_PORKMEAT!A2:B5441,{2},FALSE))), CUSTOMERS_PORKMEAT!A2:D951,{4},FALSE)</f>
      </c>
      <c r="W2680" s="1">
        <f>VLOOKUP(H2680,SKU_PORKMEAT!A2:D683,{4},FALSE)</f>
      </c>
      <c r="X2680" s="1">
        <v>12</v>
      </c>
      <c r="Y2680" t="s">
        <v>714</v>
      </c>
    </row>
    <row r="2681" spans="1:25" x14ac:dyDescent="0.25">
      <c r="A2681" s="1">
        <v>2024</v>
      </c>
      <c r="B2681" s="1" t="s">
        <v>24</v>
      </c>
      <c r="C2681" s="1" t="s">
        <v>6832</v>
      </c>
      <c r="D2681" s="1" t="s">
        <v>6957</v>
      </c>
      <c r="E2681" s="1">
        <v>2100126731</v>
      </c>
      <c r="F2681" s="1" t="s">
        <v>287</v>
      </c>
      <c r="G2681" t="s">
        <v>28</v>
      </c>
      <c r="H2681" s="1">
        <v>1000000001131</v>
      </c>
      <c r="I2681" s="1" t="s">
        <v>55</v>
      </c>
      <c r="J2681" s="1" t="s">
        <v>55</v>
      </c>
      <c r="K2681" s="6" t="s">
        <v>6958</v>
      </c>
      <c r="L2681" t="s">
        <v>13</v>
      </c>
      <c r="M2681" t="s">
        <v>28</v>
      </c>
      <c r="N2681" s="6" t="s">
        <v>6958</v>
      </c>
      <c r="O2681" t="s">
        <v>28</v>
      </c>
      <c r="P2681" t="s">
        <v>28</v>
      </c>
      <c r="Q2681" t="s">
        <v>28</v>
      </c>
      <c r="R2681" s="7" t="s">
        <v>6959</v>
      </c>
      <c r="S2681" s="8">
        <f>R2681/N2681 * -1</f>
      </c>
      <c r="T2681">
        <f>VLOOKUP(H2681,SKU_PORKMEAT!A2:D683,{3},FALSE)</f>
      </c>
      <c r="U2681" s="1">
        <f>VLOOKUP(UPPER(IF(IFERROR(VLOOKUP(E2681,SOTC_PORKMEAT!A2:B5441,{2},FALSE), TRUE)=TRUE, VLOOKUP(E2681,PICKUP_PORKMEAT!A2:B559,{2},FALSE),VLOOKUP(E2681,SOTC_PORKMEAT!A2:B5441,{2},FALSE))), CUSTOMERS_PORKMEAT!A2:C951,{3},FALSE)</f>
      </c>
      <c r="V2681" s="1">
        <f>VLOOKUP(UPPER(IF(IFERROR(VLOOKUP(E2681,SOTC_PORKMEAT!A2:B5441,{2},FALSE), TRUE)=TRUE, VLOOKUP(E2681,PICKUP_PORKMEAT!A2:B559,{2},FALSE),VLOOKUP(E2681,SOTC_PORKMEAT!A2:B5441,{2},FALSE))), CUSTOMERS_PORKMEAT!A2:D951,{4},FALSE)</f>
      </c>
      <c r="W2681" s="1">
        <f>VLOOKUP(H2681,SKU_PORKMEAT!A2:D683,{4},FALSE)</f>
      </c>
      <c r="X2681" s="1">
        <v>10</v>
      </c>
      <c r="Y2681" t="s">
        <v>287</v>
      </c>
    </row>
    <row r="2682" spans="1:25" x14ac:dyDescent="0.25">
      <c r="A2682" s="1">
        <v>2024</v>
      </c>
      <c r="B2682" s="1" t="s">
        <v>24</v>
      </c>
      <c r="C2682" s="1" t="s">
        <v>6832</v>
      </c>
      <c r="D2682" s="1" t="s">
        <v>6957</v>
      </c>
      <c r="E2682" s="1">
        <v>2100126731</v>
      </c>
      <c r="F2682" s="1" t="s">
        <v>287</v>
      </c>
      <c r="G2682" t="s">
        <v>28</v>
      </c>
      <c r="H2682" s="1">
        <v>1000000000666</v>
      </c>
      <c r="I2682" s="1" t="s">
        <v>541</v>
      </c>
      <c r="J2682" s="1" t="s">
        <v>541</v>
      </c>
      <c r="K2682" s="6" t="s">
        <v>6960</v>
      </c>
      <c r="L2682" t="s">
        <v>13</v>
      </c>
      <c r="M2682" t="s">
        <v>28</v>
      </c>
      <c r="N2682" s="6" t="s">
        <v>6960</v>
      </c>
      <c r="O2682" t="s">
        <v>28</v>
      </c>
      <c r="P2682" t="s">
        <v>28</v>
      </c>
      <c r="Q2682" t="s">
        <v>28</v>
      </c>
      <c r="R2682" s="7" t="s">
        <v>6961</v>
      </c>
      <c r="S2682" s="8">
        <f>R2682/N2682 * -1</f>
      </c>
      <c r="T2682">
        <f>VLOOKUP(H2682,SKU_PORKMEAT!A2:D683,{3},FALSE)</f>
      </c>
      <c r="U2682" s="1">
        <f>VLOOKUP(UPPER(IF(IFERROR(VLOOKUP(E2682,SOTC_PORKMEAT!A2:B5441,{2},FALSE), TRUE)=TRUE, VLOOKUP(E2682,PICKUP_PORKMEAT!A2:B559,{2},FALSE),VLOOKUP(E2682,SOTC_PORKMEAT!A2:B5441,{2},FALSE))), CUSTOMERS_PORKMEAT!A2:C951,{3},FALSE)</f>
      </c>
      <c r="V2682" s="1">
        <f>VLOOKUP(UPPER(IF(IFERROR(VLOOKUP(E2682,SOTC_PORKMEAT!A2:B5441,{2},FALSE), TRUE)=TRUE, VLOOKUP(E2682,PICKUP_PORKMEAT!A2:B559,{2},FALSE),VLOOKUP(E2682,SOTC_PORKMEAT!A2:B5441,{2},FALSE))), CUSTOMERS_PORKMEAT!A2:D951,{4},FALSE)</f>
      </c>
      <c r="W2682" s="1">
        <f>VLOOKUP(H2682,SKU_PORKMEAT!A2:D683,{4},FALSE)</f>
      </c>
      <c r="X2682" s="1">
        <v>10</v>
      </c>
      <c r="Y2682" t="s">
        <v>287</v>
      </c>
    </row>
    <row r="2683" spans="1:25" x14ac:dyDescent="0.25">
      <c r="A2683" s="1">
        <v>2024</v>
      </c>
      <c r="B2683" s="1" t="s">
        <v>24</v>
      </c>
      <c r="C2683" s="1" t="s">
        <v>6832</v>
      </c>
      <c r="D2683" s="1" t="s">
        <v>6962</v>
      </c>
      <c r="E2683" s="1">
        <v>2100126737</v>
      </c>
      <c r="F2683" s="1" t="s">
        <v>6963</v>
      </c>
      <c r="G2683" t="s">
        <v>28</v>
      </c>
      <c r="H2683" s="1">
        <v>1000000001153</v>
      </c>
      <c r="I2683" s="1" t="s">
        <v>6964</v>
      </c>
      <c r="J2683" s="1" t="s">
        <v>6964</v>
      </c>
      <c r="K2683" s="6" t="s">
        <v>6965</v>
      </c>
      <c r="L2683" t="s">
        <v>13</v>
      </c>
      <c r="M2683" t="s">
        <v>28</v>
      </c>
      <c r="N2683" s="6" t="s">
        <v>6965</v>
      </c>
      <c r="O2683" t="s">
        <v>28</v>
      </c>
      <c r="P2683" t="s">
        <v>28</v>
      </c>
      <c r="Q2683" t="s">
        <v>28</v>
      </c>
      <c r="R2683" s="7" t="s">
        <v>6966</v>
      </c>
      <c r="S2683" s="8">
        <f>R2683/N2683 * -1</f>
      </c>
      <c r="T2683">
        <f>VLOOKUP(H2683,SKU_PORKMEAT!A2:D683,{3},FALSE)</f>
      </c>
      <c r="U2683" s="1">
        <f>VLOOKUP(UPPER(IF(IFERROR(VLOOKUP(E2683,SOTC_PORKMEAT!A2:B5441,{2},FALSE), TRUE)=TRUE, VLOOKUP(E2683,PICKUP_PORKMEAT!A2:B559,{2},FALSE),VLOOKUP(E2683,SOTC_PORKMEAT!A2:B5441,{2},FALSE))), CUSTOMERS_PORKMEAT!A2:C951,{3},FALSE)</f>
      </c>
      <c r="V2683" s="1">
        <f>VLOOKUP(UPPER(IF(IFERROR(VLOOKUP(E2683,SOTC_PORKMEAT!A2:B5441,{2},FALSE), TRUE)=TRUE, VLOOKUP(E2683,PICKUP_PORKMEAT!A2:B559,{2},FALSE),VLOOKUP(E2683,SOTC_PORKMEAT!A2:B5441,{2},FALSE))), CUSTOMERS_PORKMEAT!A2:D951,{4},FALSE)</f>
      </c>
      <c r="W2683" s="1">
        <f>VLOOKUP(H2683,SKU_PORKMEAT!A2:D683,{4},FALSE)</f>
      </c>
      <c r="X2683" s="1">
        <v>12</v>
      </c>
      <c r="Y2683" t="s">
        <v>6963</v>
      </c>
    </row>
    <row r="2684" spans="1:25" x14ac:dyDescent="0.25">
      <c r="A2684" s="1">
        <v>2024</v>
      </c>
      <c r="B2684" s="1" t="s">
        <v>24</v>
      </c>
      <c r="C2684" s="1" t="s">
        <v>6832</v>
      </c>
      <c r="D2684" s="1" t="s">
        <v>6967</v>
      </c>
      <c r="E2684" s="1">
        <v>2100126738</v>
      </c>
      <c r="F2684" s="1" t="s">
        <v>757</v>
      </c>
      <c r="G2684" t="s">
        <v>28</v>
      </c>
      <c r="H2684" s="1">
        <v>1000000001354</v>
      </c>
      <c r="I2684" s="1" t="s">
        <v>758</v>
      </c>
      <c r="J2684" s="1" t="s">
        <v>758</v>
      </c>
      <c r="K2684" s="6" t="s">
        <v>6968</v>
      </c>
      <c r="L2684" t="s">
        <v>13</v>
      </c>
      <c r="M2684" t="s">
        <v>28</v>
      </c>
      <c r="N2684" s="6" t="s">
        <v>6968</v>
      </c>
      <c r="O2684" t="s">
        <v>28</v>
      </c>
      <c r="P2684" t="s">
        <v>28</v>
      </c>
      <c r="Q2684" t="s">
        <v>28</v>
      </c>
      <c r="R2684" s="7" t="s">
        <v>6969</v>
      </c>
      <c r="S2684" s="8">
        <f>R2684/N2684 * -1</f>
      </c>
      <c r="T2684">
        <f>VLOOKUP(H2684,SKU_PORKMEAT!A2:D683,{3},FALSE)</f>
      </c>
      <c r="U2684" s="1">
        <f>VLOOKUP(UPPER(IF(IFERROR(VLOOKUP(E2684,SOTC_PORKMEAT!A2:B5441,{2},FALSE), TRUE)=TRUE, VLOOKUP(E2684,PICKUP_PORKMEAT!A2:B559,{2},FALSE),VLOOKUP(E2684,SOTC_PORKMEAT!A2:B5441,{2},FALSE))), CUSTOMERS_PORKMEAT!A2:C951,{3},FALSE)</f>
      </c>
      <c r="V2684" s="1">
        <f>VLOOKUP(UPPER(IF(IFERROR(VLOOKUP(E2684,SOTC_PORKMEAT!A2:B5441,{2},FALSE), TRUE)=TRUE, VLOOKUP(E2684,PICKUP_PORKMEAT!A2:B559,{2},FALSE),VLOOKUP(E2684,SOTC_PORKMEAT!A2:B5441,{2},FALSE))), CUSTOMERS_PORKMEAT!A2:D951,{4},FALSE)</f>
      </c>
      <c r="W2684" s="1">
        <f>VLOOKUP(H2684,SKU_PORKMEAT!A2:D683,{4},FALSE)</f>
      </c>
      <c r="X2684" s="1">
        <v>15</v>
      </c>
      <c r="Y2684" t="s">
        <v>757</v>
      </c>
    </row>
    <row r="2685" spans="1:25" x14ac:dyDescent="0.25">
      <c r="A2685" s="1">
        <v>2024</v>
      </c>
      <c r="B2685" s="1" t="s">
        <v>24</v>
      </c>
      <c r="C2685" s="1" t="s">
        <v>6832</v>
      </c>
      <c r="D2685" s="1" t="s">
        <v>6970</v>
      </c>
      <c r="E2685" s="1">
        <v>2100126735</v>
      </c>
      <c r="F2685" s="1" t="s">
        <v>2088</v>
      </c>
      <c r="G2685" t="s">
        <v>28</v>
      </c>
      <c r="H2685" s="1">
        <v>1000000000350</v>
      </c>
      <c r="I2685" s="1" t="s">
        <v>2089</v>
      </c>
      <c r="J2685" s="1" t="s">
        <v>2089</v>
      </c>
      <c r="K2685" s="6" t="s">
        <v>6971</v>
      </c>
      <c r="L2685" t="s">
        <v>13</v>
      </c>
      <c r="M2685" t="s">
        <v>28</v>
      </c>
      <c r="N2685" s="6" t="s">
        <v>6971</v>
      </c>
      <c r="O2685" t="s">
        <v>28</v>
      </c>
      <c r="P2685" t="s">
        <v>28</v>
      </c>
      <c r="Q2685" t="s">
        <v>28</v>
      </c>
      <c r="R2685" s="7" t="s">
        <v>6972</v>
      </c>
      <c r="S2685" s="8">
        <f>R2685/N2685 * -1</f>
      </c>
      <c r="T2685">
        <f>VLOOKUP(H2685,SKU_PORKMEAT!A2:D683,{3},FALSE)</f>
      </c>
      <c r="U2685" s="1">
        <f>VLOOKUP(UPPER(IF(IFERROR(VLOOKUP(E2685,SOTC_PORKMEAT!A2:B5441,{2},FALSE), TRUE)=TRUE, VLOOKUP(E2685,PICKUP_PORKMEAT!A2:B559,{2},FALSE),VLOOKUP(E2685,SOTC_PORKMEAT!A2:B5441,{2},FALSE))), CUSTOMERS_PORKMEAT!A2:C951,{3},FALSE)</f>
      </c>
      <c r="V2685" s="1">
        <f>VLOOKUP(UPPER(IF(IFERROR(VLOOKUP(E2685,SOTC_PORKMEAT!A2:B5441,{2},FALSE), TRUE)=TRUE, VLOOKUP(E2685,PICKUP_PORKMEAT!A2:B559,{2},FALSE),VLOOKUP(E2685,SOTC_PORKMEAT!A2:B5441,{2},FALSE))), CUSTOMERS_PORKMEAT!A2:D951,{4},FALSE)</f>
      </c>
      <c r="W2685" s="1">
        <f>VLOOKUP(H2685,SKU_PORKMEAT!A2:D683,{4},FALSE)</f>
      </c>
      <c r="X2685" s="1">
        <v>17</v>
      </c>
      <c r="Y2685" t="s">
        <v>2088</v>
      </c>
    </row>
    <row r="2686" spans="1:25" x14ac:dyDescent="0.25">
      <c r="A2686" s="1">
        <v>2024</v>
      </c>
      <c r="B2686" s="1" t="s">
        <v>24</v>
      </c>
      <c r="C2686" s="1" t="s">
        <v>6832</v>
      </c>
      <c r="D2686" s="1" t="s">
        <v>6970</v>
      </c>
      <c r="E2686" s="1">
        <v>2100126735</v>
      </c>
      <c r="F2686" s="1" t="s">
        <v>2088</v>
      </c>
      <c r="G2686" t="s">
        <v>28</v>
      </c>
      <c r="H2686" s="1">
        <v>1000000000734</v>
      </c>
      <c r="I2686" s="1" t="s">
        <v>937</v>
      </c>
      <c r="J2686" s="1" t="s">
        <v>937</v>
      </c>
      <c r="K2686" s="6" t="s">
        <v>6973</v>
      </c>
      <c r="L2686" t="s">
        <v>13</v>
      </c>
      <c r="M2686" t="s">
        <v>28</v>
      </c>
      <c r="N2686" s="6" t="s">
        <v>6973</v>
      </c>
      <c r="O2686" t="s">
        <v>28</v>
      </c>
      <c r="P2686" t="s">
        <v>28</v>
      </c>
      <c r="Q2686" t="s">
        <v>28</v>
      </c>
      <c r="R2686" s="7" t="s">
        <v>6974</v>
      </c>
      <c r="S2686" s="8">
        <f>R2686/N2686 * -1</f>
      </c>
      <c r="T2686">
        <f>VLOOKUP(H2686,SKU_PORKMEAT!A2:D683,{3},FALSE)</f>
      </c>
      <c r="U2686" s="1">
        <f>VLOOKUP(UPPER(IF(IFERROR(VLOOKUP(E2686,SOTC_PORKMEAT!A2:B5441,{2},FALSE), TRUE)=TRUE, VLOOKUP(E2686,PICKUP_PORKMEAT!A2:B559,{2},FALSE),VLOOKUP(E2686,SOTC_PORKMEAT!A2:B5441,{2},FALSE))), CUSTOMERS_PORKMEAT!A2:C951,{3},FALSE)</f>
      </c>
      <c r="V2686" s="1">
        <f>VLOOKUP(UPPER(IF(IFERROR(VLOOKUP(E2686,SOTC_PORKMEAT!A2:B5441,{2},FALSE), TRUE)=TRUE, VLOOKUP(E2686,PICKUP_PORKMEAT!A2:B559,{2},FALSE),VLOOKUP(E2686,SOTC_PORKMEAT!A2:B5441,{2},FALSE))), CUSTOMERS_PORKMEAT!A2:D951,{4},FALSE)</f>
      </c>
      <c r="W2686" s="1">
        <f>VLOOKUP(H2686,SKU_PORKMEAT!A2:D683,{4},FALSE)</f>
      </c>
      <c r="X2686" s="1">
        <v>17</v>
      </c>
      <c r="Y2686" t="s">
        <v>2088</v>
      </c>
    </row>
    <row r="2687" spans="1:25" x14ac:dyDescent="0.25">
      <c r="A2687" s="1">
        <v>2024</v>
      </c>
      <c r="B2687" s="1" t="s">
        <v>24</v>
      </c>
      <c r="C2687" s="1" t="s">
        <v>6832</v>
      </c>
      <c r="D2687" s="1" t="s">
        <v>6970</v>
      </c>
      <c r="E2687" s="1">
        <v>2100126735</v>
      </c>
      <c r="F2687" s="1" t="s">
        <v>2088</v>
      </c>
      <c r="G2687" t="s">
        <v>28</v>
      </c>
      <c r="H2687" s="1">
        <v>1000000000695</v>
      </c>
      <c r="I2687" s="1" t="s">
        <v>1462</v>
      </c>
      <c r="J2687" s="1" t="s">
        <v>1462</v>
      </c>
      <c r="K2687" s="6" t="s">
        <v>6975</v>
      </c>
      <c r="L2687" t="s">
        <v>13</v>
      </c>
      <c r="M2687" t="s">
        <v>28</v>
      </c>
      <c r="N2687" s="6" t="s">
        <v>6975</v>
      </c>
      <c r="O2687" t="s">
        <v>28</v>
      </c>
      <c r="P2687" t="s">
        <v>28</v>
      </c>
      <c r="Q2687" t="s">
        <v>28</v>
      </c>
      <c r="R2687" s="7" t="s">
        <v>6976</v>
      </c>
      <c r="S2687" s="8">
        <f>R2687/N2687 * -1</f>
      </c>
      <c r="T2687">
        <f>VLOOKUP(H2687,SKU_PORKMEAT!A2:D683,{3},FALSE)</f>
      </c>
      <c r="U2687" s="1">
        <f>VLOOKUP(UPPER(IF(IFERROR(VLOOKUP(E2687,SOTC_PORKMEAT!A2:B5441,{2},FALSE), TRUE)=TRUE, VLOOKUP(E2687,PICKUP_PORKMEAT!A2:B559,{2},FALSE),VLOOKUP(E2687,SOTC_PORKMEAT!A2:B5441,{2},FALSE))), CUSTOMERS_PORKMEAT!A2:C951,{3},FALSE)</f>
      </c>
      <c r="V2687" s="1">
        <f>VLOOKUP(UPPER(IF(IFERROR(VLOOKUP(E2687,SOTC_PORKMEAT!A2:B5441,{2},FALSE), TRUE)=TRUE, VLOOKUP(E2687,PICKUP_PORKMEAT!A2:B559,{2},FALSE),VLOOKUP(E2687,SOTC_PORKMEAT!A2:B5441,{2},FALSE))), CUSTOMERS_PORKMEAT!A2:D951,{4},FALSE)</f>
      </c>
      <c r="W2687" s="1">
        <f>VLOOKUP(H2687,SKU_PORKMEAT!A2:D683,{4},FALSE)</f>
      </c>
      <c r="X2687" s="1">
        <v>17</v>
      </c>
      <c r="Y2687" t="s">
        <v>2088</v>
      </c>
    </row>
    <row r="2688" spans="1:25" x14ac:dyDescent="0.25">
      <c r="A2688" s="1">
        <v>2024</v>
      </c>
      <c r="B2688" s="1" t="s">
        <v>24</v>
      </c>
      <c r="C2688" s="1" t="s">
        <v>6832</v>
      </c>
      <c r="D2688" s="1" t="s">
        <v>6977</v>
      </c>
      <c r="E2688" s="1">
        <v>2100127027</v>
      </c>
      <c r="F2688" s="1" t="s">
        <v>100</v>
      </c>
      <c r="G2688" t="s">
        <v>28</v>
      </c>
      <c r="H2688" s="1">
        <v>1000000001128</v>
      </c>
      <c r="I2688" s="1" t="s">
        <v>73</v>
      </c>
      <c r="J2688" s="1" t="s">
        <v>73</v>
      </c>
      <c r="K2688" s="6" t="s">
        <v>6978</v>
      </c>
      <c r="L2688" t="s">
        <v>13</v>
      </c>
      <c r="M2688" t="s">
        <v>28</v>
      </c>
      <c r="N2688" s="6" t="s">
        <v>6978</v>
      </c>
      <c r="O2688" t="s">
        <v>28</v>
      </c>
      <c r="P2688" t="s">
        <v>28</v>
      </c>
      <c r="Q2688" t="s">
        <v>28</v>
      </c>
      <c r="R2688" s="7" t="s">
        <v>6979</v>
      </c>
      <c r="S2688" s="8">
        <f>R2688/N2688 * -1</f>
      </c>
      <c r="T2688">
        <f>VLOOKUP(H2688,SKU_PORKMEAT!A2:D683,{3},FALSE)</f>
      </c>
      <c r="U2688" s="1">
        <f>VLOOKUP(UPPER(IF(IFERROR(VLOOKUP(E2688,SOTC_PORKMEAT!A2:B5441,{2},FALSE), TRUE)=TRUE, VLOOKUP(E2688,PICKUP_PORKMEAT!A2:B559,{2},FALSE),VLOOKUP(E2688,SOTC_PORKMEAT!A2:B5441,{2},FALSE))), CUSTOMERS_PORKMEAT!A2:C951,{3},FALSE)</f>
      </c>
      <c r="V2688" s="1">
        <f>VLOOKUP(UPPER(IF(IFERROR(VLOOKUP(E2688,SOTC_PORKMEAT!A2:B5441,{2},FALSE), TRUE)=TRUE, VLOOKUP(E2688,PICKUP_PORKMEAT!A2:B559,{2},FALSE),VLOOKUP(E2688,SOTC_PORKMEAT!A2:B5441,{2},FALSE))), CUSTOMERS_PORKMEAT!A2:D951,{4},FALSE)</f>
      </c>
      <c r="W2688" s="1">
        <f>VLOOKUP(H2688,SKU_PORKMEAT!A2:D683,{4},FALSE)</f>
      </c>
      <c r="X2688" s="1">
        <v>12</v>
      </c>
      <c r="Y2688" t="s">
        <v>100</v>
      </c>
    </row>
    <row r="2689" spans="1:25" x14ac:dyDescent="0.25">
      <c r="A2689" s="1">
        <v>2024</v>
      </c>
      <c r="B2689" s="1" t="s">
        <v>24</v>
      </c>
      <c r="C2689" s="1" t="s">
        <v>6832</v>
      </c>
      <c r="D2689" s="1" t="s">
        <v>6980</v>
      </c>
      <c r="E2689" s="1">
        <v>2100126740</v>
      </c>
      <c r="F2689" s="1" t="s">
        <v>494</v>
      </c>
      <c r="G2689" t="s">
        <v>28</v>
      </c>
      <c r="H2689" s="1">
        <v>1000000001165</v>
      </c>
      <c r="I2689" s="1" t="s">
        <v>495</v>
      </c>
      <c r="J2689" s="1" t="s">
        <v>495</v>
      </c>
      <c r="K2689" s="6" t="s">
        <v>6981</v>
      </c>
      <c r="L2689" t="s">
        <v>13</v>
      </c>
      <c r="M2689" t="s">
        <v>28</v>
      </c>
      <c r="N2689" s="6" t="s">
        <v>6981</v>
      </c>
      <c r="O2689" t="s">
        <v>28</v>
      </c>
      <c r="P2689" t="s">
        <v>28</v>
      </c>
      <c r="Q2689" t="s">
        <v>28</v>
      </c>
      <c r="R2689" s="7" t="s">
        <v>6982</v>
      </c>
      <c r="S2689" s="8">
        <f>R2689/N2689 * -1</f>
      </c>
      <c r="T2689">
        <f>VLOOKUP(H2689,SKU_PORKMEAT!A2:D683,{3},FALSE)</f>
      </c>
      <c r="U2689" s="1">
        <f>VLOOKUP(UPPER(IF(IFERROR(VLOOKUP(E2689,SOTC_PORKMEAT!A2:B5441,{2},FALSE), TRUE)=TRUE, VLOOKUP(E2689,PICKUP_PORKMEAT!A2:B559,{2},FALSE),VLOOKUP(E2689,SOTC_PORKMEAT!A2:B5441,{2},FALSE))), CUSTOMERS_PORKMEAT!A2:C951,{3},FALSE)</f>
      </c>
      <c r="V2689" s="1">
        <f>VLOOKUP(UPPER(IF(IFERROR(VLOOKUP(E2689,SOTC_PORKMEAT!A2:B5441,{2},FALSE), TRUE)=TRUE, VLOOKUP(E2689,PICKUP_PORKMEAT!A2:B559,{2},FALSE),VLOOKUP(E2689,SOTC_PORKMEAT!A2:B5441,{2},FALSE))), CUSTOMERS_PORKMEAT!A2:D951,{4},FALSE)</f>
      </c>
      <c r="W2689" s="1">
        <f>VLOOKUP(H2689,SKU_PORKMEAT!A2:D683,{4},FALSE)</f>
      </c>
      <c r="X2689" s="1">
        <v>12</v>
      </c>
      <c r="Y2689" t="s">
        <v>494</v>
      </c>
    </row>
    <row r="2690" spans="1:25" x14ac:dyDescent="0.25">
      <c r="A2690" s="1">
        <v>2024</v>
      </c>
      <c r="B2690" s="1" t="s">
        <v>24</v>
      </c>
      <c r="C2690" s="1" t="s">
        <v>6832</v>
      </c>
      <c r="D2690" s="1" t="s">
        <v>6983</v>
      </c>
      <c r="E2690" s="1">
        <v>2100126741</v>
      </c>
      <c r="F2690" s="1" t="s">
        <v>499</v>
      </c>
      <c r="G2690" t="s">
        <v>28</v>
      </c>
      <c r="H2690" s="1">
        <v>1000000001165</v>
      </c>
      <c r="I2690" s="1" t="s">
        <v>495</v>
      </c>
      <c r="J2690" s="1" t="s">
        <v>495</v>
      </c>
      <c r="K2690" s="6" t="s">
        <v>966</v>
      </c>
      <c r="L2690" t="s">
        <v>13</v>
      </c>
      <c r="M2690" t="s">
        <v>28</v>
      </c>
      <c r="N2690" s="6" t="s">
        <v>966</v>
      </c>
      <c r="O2690" t="s">
        <v>28</v>
      </c>
      <c r="P2690" t="s">
        <v>28</v>
      </c>
      <c r="Q2690" t="s">
        <v>28</v>
      </c>
      <c r="R2690" s="7" t="s">
        <v>2194</v>
      </c>
      <c r="S2690" s="8">
        <f>R2690/N2690 * -1</f>
      </c>
      <c r="T2690">
        <f>VLOOKUP(H2690,SKU_PORKMEAT!A2:D683,{3},FALSE)</f>
      </c>
      <c r="U2690" s="1">
        <f>VLOOKUP(UPPER(IF(IFERROR(VLOOKUP(E2690,SOTC_PORKMEAT!A2:B5441,{2},FALSE), TRUE)=TRUE, VLOOKUP(E2690,PICKUP_PORKMEAT!A2:B559,{2},FALSE),VLOOKUP(E2690,SOTC_PORKMEAT!A2:B5441,{2},FALSE))), CUSTOMERS_PORKMEAT!A2:C951,{3},FALSE)</f>
      </c>
      <c r="V2690" s="1">
        <f>VLOOKUP(UPPER(IF(IFERROR(VLOOKUP(E2690,SOTC_PORKMEAT!A2:B5441,{2},FALSE), TRUE)=TRUE, VLOOKUP(E2690,PICKUP_PORKMEAT!A2:B559,{2},FALSE),VLOOKUP(E2690,SOTC_PORKMEAT!A2:B5441,{2},FALSE))), CUSTOMERS_PORKMEAT!A2:D951,{4},FALSE)</f>
      </c>
      <c r="W2690" s="1">
        <f>VLOOKUP(H2690,SKU_PORKMEAT!A2:D683,{4},FALSE)</f>
      </c>
      <c r="X2690" s="1">
        <v>12</v>
      </c>
      <c r="Y2690" t="s">
        <v>499</v>
      </c>
    </row>
    <row r="2691" spans="1:25" x14ac:dyDescent="0.25">
      <c r="A2691" s="1">
        <v>2024</v>
      </c>
      <c r="B2691" s="1" t="s">
        <v>24</v>
      </c>
      <c r="C2691" s="1" t="s">
        <v>6832</v>
      </c>
      <c r="D2691" s="1" t="s">
        <v>6984</v>
      </c>
      <c r="E2691" s="1">
        <v>2100126745</v>
      </c>
      <c r="F2691" s="1" t="s">
        <v>503</v>
      </c>
      <c r="G2691" t="s">
        <v>28</v>
      </c>
      <c r="H2691" s="1">
        <v>1000000000762</v>
      </c>
      <c r="I2691" s="1" t="s">
        <v>504</v>
      </c>
      <c r="J2691" s="1" t="s">
        <v>504</v>
      </c>
      <c r="K2691" s="6" t="s">
        <v>801</v>
      </c>
      <c r="L2691" t="s">
        <v>13</v>
      </c>
      <c r="M2691" t="s">
        <v>28</v>
      </c>
      <c r="N2691" s="6" t="s">
        <v>801</v>
      </c>
      <c r="O2691" t="s">
        <v>28</v>
      </c>
      <c r="P2691" t="s">
        <v>28</v>
      </c>
      <c r="Q2691" t="s">
        <v>28</v>
      </c>
      <c r="R2691" s="7" t="s">
        <v>802</v>
      </c>
      <c r="S2691" s="8">
        <f>R2691/N2691 * -1</f>
      </c>
      <c r="T2691">
        <f>VLOOKUP(H2691,SKU_PORKMEAT!A2:D683,{3},FALSE)</f>
      </c>
      <c r="U2691" s="1">
        <f>VLOOKUP(UPPER(IF(IFERROR(VLOOKUP(E2691,SOTC_PORKMEAT!A2:B5441,{2},FALSE), TRUE)=TRUE, VLOOKUP(E2691,PICKUP_PORKMEAT!A2:B559,{2},FALSE),VLOOKUP(E2691,SOTC_PORKMEAT!A2:B5441,{2},FALSE))), CUSTOMERS_PORKMEAT!A2:C951,{3},FALSE)</f>
      </c>
      <c r="V2691" s="1">
        <f>VLOOKUP(UPPER(IF(IFERROR(VLOOKUP(E2691,SOTC_PORKMEAT!A2:B5441,{2},FALSE), TRUE)=TRUE, VLOOKUP(E2691,PICKUP_PORKMEAT!A2:B559,{2},FALSE),VLOOKUP(E2691,SOTC_PORKMEAT!A2:B5441,{2},FALSE))), CUSTOMERS_PORKMEAT!A2:D951,{4},FALSE)</f>
      </c>
      <c r="W2691" s="1">
        <f>VLOOKUP(H2691,SKU_PORKMEAT!A2:D683,{4},FALSE)</f>
      </c>
      <c r="X2691" s="1">
        <v>12</v>
      </c>
      <c r="Y2691" t="s">
        <v>503</v>
      </c>
    </row>
    <row r="2692" spans="1:25" x14ac:dyDescent="0.25">
      <c r="A2692" s="1">
        <v>2024</v>
      </c>
      <c r="B2692" s="1" t="s">
        <v>24</v>
      </c>
      <c r="C2692" s="1" t="s">
        <v>6832</v>
      </c>
      <c r="D2692" s="1" t="s">
        <v>6985</v>
      </c>
      <c r="E2692" s="1">
        <v>2100126742</v>
      </c>
      <c r="F2692" s="1" t="s">
        <v>508</v>
      </c>
      <c r="G2692" t="s">
        <v>28</v>
      </c>
      <c r="H2692" s="1">
        <v>1000000001165</v>
      </c>
      <c r="I2692" s="1" t="s">
        <v>495</v>
      </c>
      <c r="J2692" s="1" t="s">
        <v>495</v>
      </c>
      <c r="K2692" s="6" t="s">
        <v>6986</v>
      </c>
      <c r="L2692" t="s">
        <v>13</v>
      </c>
      <c r="M2692" t="s">
        <v>28</v>
      </c>
      <c r="N2692" s="6" t="s">
        <v>6986</v>
      </c>
      <c r="O2692" t="s">
        <v>28</v>
      </c>
      <c r="P2692" t="s">
        <v>28</v>
      </c>
      <c r="Q2692" t="s">
        <v>28</v>
      </c>
      <c r="R2692" s="7" t="s">
        <v>6987</v>
      </c>
      <c r="S2692" s="8">
        <f>R2692/N2692 * -1</f>
      </c>
      <c r="T2692">
        <f>VLOOKUP(H2692,SKU_PORKMEAT!A2:D683,{3},FALSE)</f>
      </c>
      <c r="U2692" s="1">
        <f>VLOOKUP(UPPER(IF(IFERROR(VLOOKUP(E2692,SOTC_PORKMEAT!A2:B5441,{2},FALSE), TRUE)=TRUE, VLOOKUP(E2692,PICKUP_PORKMEAT!A2:B559,{2},FALSE),VLOOKUP(E2692,SOTC_PORKMEAT!A2:B5441,{2},FALSE))), CUSTOMERS_PORKMEAT!A2:C951,{3},FALSE)</f>
      </c>
      <c r="V2692" s="1">
        <f>VLOOKUP(UPPER(IF(IFERROR(VLOOKUP(E2692,SOTC_PORKMEAT!A2:B5441,{2},FALSE), TRUE)=TRUE, VLOOKUP(E2692,PICKUP_PORKMEAT!A2:B559,{2},FALSE),VLOOKUP(E2692,SOTC_PORKMEAT!A2:B5441,{2},FALSE))), CUSTOMERS_PORKMEAT!A2:D951,{4},FALSE)</f>
      </c>
      <c r="W2692" s="1">
        <f>VLOOKUP(H2692,SKU_PORKMEAT!A2:D683,{4},FALSE)</f>
      </c>
      <c r="X2692" s="1">
        <v>12</v>
      </c>
      <c r="Y2692" t="s">
        <v>508</v>
      </c>
    </row>
    <row r="2693" spans="1:25" x14ac:dyDescent="0.25">
      <c r="A2693" s="1">
        <v>2024</v>
      </c>
      <c r="B2693" s="1" t="s">
        <v>24</v>
      </c>
      <c r="C2693" s="1" t="s">
        <v>6832</v>
      </c>
      <c r="D2693" s="1" t="s">
        <v>6988</v>
      </c>
      <c r="E2693" s="1">
        <v>2100126744</v>
      </c>
      <c r="F2693" s="1" t="s">
        <v>512</v>
      </c>
      <c r="G2693" t="s">
        <v>28</v>
      </c>
      <c r="H2693" s="1">
        <v>1000000000762</v>
      </c>
      <c r="I2693" s="1" t="s">
        <v>504</v>
      </c>
      <c r="J2693" s="1" t="s">
        <v>504</v>
      </c>
      <c r="K2693" s="6" t="s">
        <v>3111</v>
      </c>
      <c r="L2693" t="s">
        <v>13</v>
      </c>
      <c r="M2693" t="s">
        <v>28</v>
      </c>
      <c r="N2693" s="6" t="s">
        <v>3111</v>
      </c>
      <c r="O2693" t="s">
        <v>28</v>
      </c>
      <c r="P2693" t="s">
        <v>28</v>
      </c>
      <c r="Q2693" t="s">
        <v>28</v>
      </c>
      <c r="R2693" s="7" t="s">
        <v>6989</v>
      </c>
      <c r="S2693" s="8">
        <f>R2693/N2693 * -1</f>
      </c>
      <c r="T2693">
        <f>VLOOKUP(H2693,SKU_PORKMEAT!A2:D683,{3},FALSE)</f>
      </c>
      <c r="U2693" s="1">
        <f>VLOOKUP(UPPER(IF(IFERROR(VLOOKUP(E2693,SOTC_PORKMEAT!A2:B5441,{2},FALSE), TRUE)=TRUE, VLOOKUP(E2693,PICKUP_PORKMEAT!A2:B559,{2},FALSE),VLOOKUP(E2693,SOTC_PORKMEAT!A2:B5441,{2},FALSE))), CUSTOMERS_PORKMEAT!A2:C951,{3},FALSE)</f>
      </c>
      <c r="V2693" s="1">
        <f>VLOOKUP(UPPER(IF(IFERROR(VLOOKUP(E2693,SOTC_PORKMEAT!A2:B5441,{2},FALSE), TRUE)=TRUE, VLOOKUP(E2693,PICKUP_PORKMEAT!A2:B559,{2},FALSE),VLOOKUP(E2693,SOTC_PORKMEAT!A2:B5441,{2},FALSE))), CUSTOMERS_PORKMEAT!A2:D951,{4},FALSE)</f>
      </c>
      <c r="W2693" s="1">
        <f>VLOOKUP(H2693,SKU_PORKMEAT!A2:D683,{4},FALSE)</f>
      </c>
      <c r="X2693" s="1">
        <v>12</v>
      </c>
      <c r="Y2693" t="s">
        <v>512</v>
      </c>
    </row>
    <row r="2694" spans="1:25" x14ac:dyDescent="0.25">
      <c r="A2694" s="1">
        <v>2024</v>
      </c>
      <c r="B2694" s="1" t="s">
        <v>24</v>
      </c>
      <c r="C2694" s="1" t="s">
        <v>6832</v>
      </c>
      <c r="D2694" s="1" t="s">
        <v>6990</v>
      </c>
      <c r="E2694" s="1">
        <v>2100126736</v>
      </c>
      <c r="F2694" s="1" t="s">
        <v>527</v>
      </c>
      <c r="G2694" t="s">
        <v>28</v>
      </c>
      <c r="H2694" s="1">
        <v>1000000001142</v>
      </c>
      <c r="I2694" s="1" t="s">
        <v>528</v>
      </c>
      <c r="J2694" s="1" t="s">
        <v>528</v>
      </c>
      <c r="K2694" s="6" t="s">
        <v>6991</v>
      </c>
      <c r="L2694" t="s">
        <v>13</v>
      </c>
      <c r="M2694" t="s">
        <v>28</v>
      </c>
      <c r="N2694" s="6" t="s">
        <v>6991</v>
      </c>
      <c r="O2694" t="s">
        <v>28</v>
      </c>
      <c r="P2694" t="s">
        <v>28</v>
      </c>
      <c r="Q2694" t="s">
        <v>28</v>
      </c>
      <c r="R2694" s="7" t="s">
        <v>6992</v>
      </c>
      <c r="S2694" s="8">
        <f>R2694/N2694 * -1</f>
      </c>
      <c r="T2694">
        <f>VLOOKUP(H2694,SKU_PORKMEAT!A2:D683,{3},FALSE)</f>
      </c>
      <c r="U2694" s="1">
        <f>VLOOKUP(UPPER(IF(IFERROR(VLOOKUP(E2694,SOTC_PORKMEAT!A2:B5441,{2},FALSE), TRUE)=TRUE, VLOOKUP(E2694,PICKUP_PORKMEAT!A2:B559,{2},FALSE),VLOOKUP(E2694,SOTC_PORKMEAT!A2:B5441,{2},FALSE))), CUSTOMERS_PORKMEAT!A2:C951,{3},FALSE)</f>
      </c>
      <c r="V2694" s="1">
        <f>VLOOKUP(UPPER(IF(IFERROR(VLOOKUP(E2694,SOTC_PORKMEAT!A2:B5441,{2},FALSE), TRUE)=TRUE, VLOOKUP(E2694,PICKUP_PORKMEAT!A2:B559,{2},FALSE),VLOOKUP(E2694,SOTC_PORKMEAT!A2:B5441,{2},FALSE))), CUSTOMERS_PORKMEAT!A2:D951,{4},FALSE)</f>
      </c>
      <c r="W2694" s="1">
        <f>VLOOKUP(H2694,SKU_PORKMEAT!A2:D683,{4},FALSE)</f>
      </c>
      <c r="X2694" s="1">
        <v>12</v>
      </c>
      <c r="Y2694" t="s">
        <v>527</v>
      </c>
    </row>
    <row r="2695" spans="1:25" x14ac:dyDescent="0.25">
      <c r="A2695" s="1">
        <v>2024</v>
      </c>
      <c r="B2695" s="1" t="s">
        <v>24</v>
      </c>
      <c r="C2695" s="1" t="s">
        <v>6832</v>
      </c>
      <c r="D2695" s="1" t="s">
        <v>6993</v>
      </c>
      <c r="E2695" s="1">
        <v>2100126730</v>
      </c>
      <c r="F2695" s="1" t="s">
        <v>291</v>
      </c>
      <c r="G2695" t="s">
        <v>28</v>
      </c>
      <c r="H2695" s="1">
        <v>1000000001131</v>
      </c>
      <c r="I2695" s="1" t="s">
        <v>55</v>
      </c>
      <c r="J2695" s="1" t="s">
        <v>55</v>
      </c>
      <c r="K2695" s="6" t="s">
        <v>6994</v>
      </c>
      <c r="L2695" t="s">
        <v>13</v>
      </c>
      <c r="M2695" t="s">
        <v>28</v>
      </c>
      <c r="N2695" s="6" t="s">
        <v>6994</v>
      </c>
      <c r="O2695" t="s">
        <v>28</v>
      </c>
      <c r="P2695" t="s">
        <v>28</v>
      </c>
      <c r="Q2695" t="s">
        <v>28</v>
      </c>
      <c r="R2695" s="7" t="s">
        <v>6995</v>
      </c>
      <c r="S2695" s="8">
        <f>R2695/N2695 * -1</f>
      </c>
      <c r="T2695">
        <f>VLOOKUP(H2695,SKU_PORKMEAT!A2:D683,{3},FALSE)</f>
      </c>
      <c r="U2695" s="1">
        <f>VLOOKUP(UPPER(IF(IFERROR(VLOOKUP(E2695,SOTC_PORKMEAT!A2:B5441,{2},FALSE), TRUE)=TRUE, VLOOKUP(E2695,PICKUP_PORKMEAT!A2:B559,{2},FALSE),VLOOKUP(E2695,SOTC_PORKMEAT!A2:B5441,{2},FALSE))), CUSTOMERS_PORKMEAT!A2:C951,{3},FALSE)</f>
      </c>
      <c r="V2695" s="1">
        <f>VLOOKUP(UPPER(IF(IFERROR(VLOOKUP(E2695,SOTC_PORKMEAT!A2:B5441,{2},FALSE), TRUE)=TRUE, VLOOKUP(E2695,PICKUP_PORKMEAT!A2:B559,{2},FALSE),VLOOKUP(E2695,SOTC_PORKMEAT!A2:B5441,{2},FALSE))), CUSTOMERS_PORKMEAT!A2:D951,{4},FALSE)</f>
      </c>
      <c r="W2695" s="1">
        <f>VLOOKUP(H2695,SKU_PORKMEAT!A2:D683,{4},FALSE)</f>
      </c>
      <c r="X2695" s="1">
        <v>10</v>
      </c>
      <c r="Y2695" t="s">
        <v>291</v>
      </c>
    </row>
    <row r="2696" spans="1:25" x14ac:dyDescent="0.25">
      <c r="A2696" s="1">
        <v>2024</v>
      </c>
      <c r="B2696" s="1" t="s">
        <v>24</v>
      </c>
      <c r="C2696" s="1" t="s">
        <v>6832</v>
      </c>
      <c r="D2696" s="1" t="s">
        <v>6996</v>
      </c>
      <c r="E2696" s="1">
        <v>2100126732</v>
      </c>
      <c r="F2696" s="1" t="s">
        <v>291</v>
      </c>
      <c r="G2696" t="s">
        <v>28</v>
      </c>
      <c r="H2696" s="1">
        <v>1000000001131</v>
      </c>
      <c r="I2696" s="1" t="s">
        <v>55</v>
      </c>
      <c r="J2696" s="1" t="s">
        <v>55</v>
      </c>
      <c r="K2696" s="6" t="s">
        <v>6997</v>
      </c>
      <c r="L2696" t="s">
        <v>13</v>
      </c>
      <c r="M2696" t="s">
        <v>28</v>
      </c>
      <c r="N2696" s="6" t="s">
        <v>6997</v>
      </c>
      <c r="O2696" t="s">
        <v>28</v>
      </c>
      <c r="P2696" t="s">
        <v>28</v>
      </c>
      <c r="Q2696" t="s">
        <v>28</v>
      </c>
      <c r="R2696" s="7" t="s">
        <v>6998</v>
      </c>
      <c r="S2696" s="8">
        <f>R2696/N2696 * -1</f>
      </c>
      <c r="T2696">
        <f>VLOOKUP(H2696,SKU_PORKMEAT!A2:D683,{3},FALSE)</f>
      </c>
      <c r="U2696" s="1">
        <f>VLOOKUP(UPPER(IF(IFERROR(VLOOKUP(E2696,SOTC_PORKMEAT!A2:B5441,{2},FALSE), TRUE)=TRUE, VLOOKUP(E2696,PICKUP_PORKMEAT!A2:B559,{2},FALSE),VLOOKUP(E2696,SOTC_PORKMEAT!A2:B5441,{2},FALSE))), CUSTOMERS_PORKMEAT!A2:C951,{3},FALSE)</f>
      </c>
      <c r="V2696" s="1">
        <f>VLOOKUP(UPPER(IF(IFERROR(VLOOKUP(E2696,SOTC_PORKMEAT!A2:B5441,{2},FALSE), TRUE)=TRUE, VLOOKUP(E2696,PICKUP_PORKMEAT!A2:B559,{2},FALSE),VLOOKUP(E2696,SOTC_PORKMEAT!A2:B5441,{2},FALSE))), CUSTOMERS_PORKMEAT!A2:D951,{4},FALSE)</f>
      </c>
      <c r="W2696" s="1">
        <f>VLOOKUP(H2696,SKU_PORKMEAT!A2:D683,{4},FALSE)</f>
      </c>
      <c r="X2696" s="1">
        <v>10</v>
      </c>
      <c r="Y2696" t="s">
        <v>291</v>
      </c>
    </row>
    <row r="2697" spans="1:25" x14ac:dyDescent="0.25">
      <c r="A2697" s="1">
        <v>2024</v>
      </c>
      <c r="B2697" s="1" t="s">
        <v>24</v>
      </c>
      <c r="C2697" s="1" t="s">
        <v>6832</v>
      </c>
      <c r="D2697" s="1" t="s">
        <v>6999</v>
      </c>
      <c r="E2697" s="1">
        <v>2100126739</v>
      </c>
      <c r="F2697" s="1" t="s">
        <v>545</v>
      </c>
      <c r="G2697" t="s">
        <v>28</v>
      </c>
      <c r="H2697" s="1">
        <v>1000000001165</v>
      </c>
      <c r="I2697" s="1" t="s">
        <v>495</v>
      </c>
      <c r="J2697" s="1" t="s">
        <v>495</v>
      </c>
      <c r="K2697" s="6" t="s">
        <v>7000</v>
      </c>
      <c r="L2697" t="s">
        <v>13</v>
      </c>
      <c r="M2697" t="s">
        <v>28</v>
      </c>
      <c r="N2697" s="6" t="s">
        <v>7000</v>
      </c>
      <c r="O2697" t="s">
        <v>28</v>
      </c>
      <c r="P2697" t="s">
        <v>28</v>
      </c>
      <c r="Q2697" t="s">
        <v>28</v>
      </c>
      <c r="R2697" s="7" t="s">
        <v>7001</v>
      </c>
      <c r="S2697" s="8">
        <f>R2697/N2697 * -1</f>
      </c>
      <c r="T2697">
        <f>VLOOKUP(H2697,SKU_PORKMEAT!A2:D683,{3},FALSE)</f>
      </c>
      <c r="U2697" s="1">
        <f>VLOOKUP(UPPER(IF(IFERROR(VLOOKUP(E2697,SOTC_PORKMEAT!A2:B5441,{2},FALSE), TRUE)=TRUE, VLOOKUP(E2697,PICKUP_PORKMEAT!A2:B559,{2},FALSE),VLOOKUP(E2697,SOTC_PORKMEAT!A2:B5441,{2},FALSE))), CUSTOMERS_PORKMEAT!A2:C951,{3},FALSE)</f>
      </c>
      <c r="V2697" s="1">
        <f>VLOOKUP(UPPER(IF(IFERROR(VLOOKUP(E2697,SOTC_PORKMEAT!A2:B5441,{2},FALSE), TRUE)=TRUE, VLOOKUP(E2697,PICKUP_PORKMEAT!A2:B559,{2},FALSE),VLOOKUP(E2697,SOTC_PORKMEAT!A2:B5441,{2},FALSE))), CUSTOMERS_PORKMEAT!A2:D951,{4},FALSE)</f>
      </c>
      <c r="W2697" s="1">
        <f>VLOOKUP(H2697,SKU_PORKMEAT!A2:D683,{4},FALSE)</f>
      </c>
      <c r="X2697" s="1">
        <v>12</v>
      </c>
      <c r="Y2697" t="s">
        <v>545</v>
      </c>
    </row>
    <row r="2698" spans="1:25" x14ac:dyDescent="0.25">
      <c r="A2698" s="1">
        <v>2024</v>
      </c>
      <c r="B2698" s="1" t="s">
        <v>24</v>
      </c>
      <c r="C2698" s="1" t="s">
        <v>6832</v>
      </c>
      <c r="D2698" s="1" t="s">
        <v>7002</v>
      </c>
      <c r="E2698" s="1">
        <v>2100126746</v>
      </c>
      <c r="F2698" s="1" t="s">
        <v>545</v>
      </c>
      <c r="G2698" t="s">
        <v>28</v>
      </c>
      <c r="H2698" s="1">
        <v>1000000000762</v>
      </c>
      <c r="I2698" s="1" t="s">
        <v>504</v>
      </c>
      <c r="J2698" s="1" t="s">
        <v>504</v>
      </c>
      <c r="K2698" s="6" t="s">
        <v>7003</v>
      </c>
      <c r="L2698" t="s">
        <v>13</v>
      </c>
      <c r="M2698" t="s">
        <v>28</v>
      </c>
      <c r="N2698" s="6" t="s">
        <v>7003</v>
      </c>
      <c r="O2698" t="s">
        <v>28</v>
      </c>
      <c r="P2698" t="s">
        <v>28</v>
      </c>
      <c r="Q2698" t="s">
        <v>28</v>
      </c>
      <c r="R2698" s="7" t="s">
        <v>7004</v>
      </c>
      <c r="S2698" s="8">
        <f>R2698/N2698 * -1</f>
      </c>
      <c r="T2698">
        <f>VLOOKUP(H2698,SKU_PORKMEAT!A2:D683,{3},FALSE)</f>
      </c>
      <c r="U2698" s="1">
        <f>VLOOKUP(UPPER(IF(IFERROR(VLOOKUP(E2698,SOTC_PORKMEAT!A2:B5441,{2},FALSE), TRUE)=TRUE, VLOOKUP(E2698,PICKUP_PORKMEAT!A2:B559,{2},FALSE),VLOOKUP(E2698,SOTC_PORKMEAT!A2:B5441,{2},FALSE))), CUSTOMERS_PORKMEAT!A2:C951,{3},FALSE)</f>
      </c>
      <c r="V2698" s="1">
        <f>VLOOKUP(UPPER(IF(IFERROR(VLOOKUP(E2698,SOTC_PORKMEAT!A2:B5441,{2},FALSE), TRUE)=TRUE, VLOOKUP(E2698,PICKUP_PORKMEAT!A2:B559,{2},FALSE),VLOOKUP(E2698,SOTC_PORKMEAT!A2:B5441,{2},FALSE))), CUSTOMERS_PORKMEAT!A2:D951,{4},FALSE)</f>
      </c>
      <c r="W2698" s="1">
        <f>VLOOKUP(H2698,SKU_PORKMEAT!A2:D683,{4},FALSE)</f>
      </c>
      <c r="X2698" s="1">
        <v>12</v>
      </c>
      <c r="Y2698" t="s">
        <v>545</v>
      </c>
    </row>
    <row r="2699" spans="1:25" x14ac:dyDescent="0.25">
      <c r="A2699" s="1">
        <v>2024</v>
      </c>
      <c r="B2699" s="1" t="s">
        <v>24</v>
      </c>
      <c r="C2699" s="1" t="s">
        <v>6832</v>
      </c>
      <c r="D2699" s="1" t="s">
        <v>7005</v>
      </c>
      <c r="E2699" s="1">
        <v>2100126747</v>
      </c>
      <c r="F2699" s="1" t="s">
        <v>576</v>
      </c>
      <c r="G2699" t="s">
        <v>28</v>
      </c>
      <c r="H2699" s="1">
        <v>1000000000762</v>
      </c>
      <c r="I2699" s="1" t="s">
        <v>504</v>
      </c>
      <c r="J2699" s="1" t="s">
        <v>504</v>
      </c>
      <c r="K2699" s="6" t="s">
        <v>3469</v>
      </c>
      <c r="L2699" t="s">
        <v>13</v>
      </c>
      <c r="M2699" t="s">
        <v>28</v>
      </c>
      <c r="N2699" s="6" t="s">
        <v>3469</v>
      </c>
      <c r="O2699" t="s">
        <v>28</v>
      </c>
      <c r="P2699" t="s">
        <v>28</v>
      </c>
      <c r="Q2699" t="s">
        <v>28</v>
      </c>
      <c r="R2699" s="7" t="s">
        <v>5885</v>
      </c>
      <c r="S2699" s="8">
        <f>R2699/N2699 * -1</f>
      </c>
      <c r="T2699">
        <f>VLOOKUP(H2699,SKU_PORKMEAT!A2:D683,{3},FALSE)</f>
      </c>
      <c r="U2699" s="1">
        <f>VLOOKUP(UPPER(IF(IFERROR(VLOOKUP(E2699,SOTC_PORKMEAT!A2:B5441,{2},FALSE), TRUE)=TRUE, VLOOKUP(E2699,PICKUP_PORKMEAT!A2:B559,{2},FALSE),VLOOKUP(E2699,SOTC_PORKMEAT!A2:B5441,{2},FALSE))), CUSTOMERS_PORKMEAT!A2:C951,{3},FALSE)</f>
      </c>
      <c r="V2699" s="1">
        <f>VLOOKUP(UPPER(IF(IFERROR(VLOOKUP(E2699,SOTC_PORKMEAT!A2:B5441,{2},FALSE), TRUE)=TRUE, VLOOKUP(E2699,PICKUP_PORKMEAT!A2:B559,{2},FALSE),VLOOKUP(E2699,SOTC_PORKMEAT!A2:B5441,{2},FALSE))), CUSTOMERS_PORKMEAT!A2:D951,{4},FALSE)</f>
      </c>
      <c r="W2699" s="1">
        <f>VLOOKUP(H2699,SKU_PORKMEAT!A2:D683,{4},FALSE)</f>
      </c>
      <c r="X2699" s="1">
        <v>12</v>
      </c>
      <c r="Y2699" t="s">
        <v>576</v>
      </c>
    </row>
    <row r="2700" spans="1:25" x14ac:dyDescent="0.25">
      <c r="A2700" s="1">
        <v>2024</v>
      </c>
      <c r="B2700" s="1" t="s">
        <v>24</v>
      </c>
      <c r="C2700" s="1" t="s">
        <v>6832</v>
      </c>
      <c r="D2700" s="1" t="s">
        <v>7006</v>
      </c>
      <c r="E2700" s="1">
        <v>2100127008</v>
      </c>
      <c r="F2700" s="1" t="s">
        <v>250</v>
      </c>
      <c r="G2700" t="s">
        <v>28</v>
      </c>
      <c r="H2700" s="1">
        <v>1000000001128</v>
      </c>
      <c r="I2700" s="1" t="s">
        <v>73</v>
      </c>
      <c r="J2700" s="1" t="s">
        <v>73</v>
      </c>
      <c r="K2700" s="6" t="s">
        <v>7007</v>
      </c>
      <c r="L2700" t="s">
        <v>13</v>
      </c>
      <c r="M2700" t="s">
        <v>28</v>
      </c>
      <c r="N2700" s="6" t="s">
        <v>7007</v>
      </c>
      <c r="O2700" t="s">
        <v>28</v>
      </c>
      <c r="P2700" t="s">
        <v>28</v>
      </c>
      <c r="Q2700" t="s">
        <v>28</v>
      </c>
      <c r="R2700" s="7" t="s">
        <v>7008</v>
      </c>
      <c r="S2700" s="8">
        <f>R2700/N2700 * -1</f>
      </c>
      <c r="T2700">
        <f>VLOOKUP(H2700,SKU_PORKMEAT!A2:D683,{3},FALSE)</f>
      </c>
      <c r="U2700" s="1">
        <f>VLOOKUP(UPPER(IF(IFERROR(VLOOKUP(E2700,SOTC_PORKMEAT!A2:B5441,{2},FALSE), TRUE)=TRUE, VLOOKUP(E2700,PICKUP_PORKMEAT!A2:B559,{2},FALSE),VLOOKUP(E2700,SOTC_PORKMEAT!A2:B5441,{2},FALSE))), CUSTOMERS_PORKMEAT!A2:C951,{3},FALSE)</f>
      </c>
      <c r="V2700" s="1">
        <f>VLOOKUP(UPPER(IF(IFERROR(VLOOKUP(E2700,SOTC_PORKMEAT!A2:B5441,{2},FALSE), TRUE)=TRUE, VLOOKUP(E2700,PICKUP_PORKMEAT!A2:B559,{2},FALSE),VLOOKUP(E2700,SOTC_PORKMEAT!A2:B5441,{2},FALSE))), CUSTOMERS_PORKMEAT!A2:D951,{4},FALSE)</f>
      </c>
      <c r="W2700" s="1">
        <f>VLOOKUP(H2700,SKU_PORKMEAT!A2:D683,{4},FALSE)</f>
      </c>
      <c r="X2700" s="1">
        <v>15</v>
      </c>
      <c r="Y2700" t="s">
        <v>250</v>
      </c>
    </row>
    <row r="2701" spans="1:25" x14ac:dyDescent="0.25">
      <c r="A2701" s="1">
        <v>2024</v>
      </c>
      <c r="B2701" s="1" t="s">
        <v>24</v>
      </c>
      <c r="C2701" s="1" t="s">
        <v>4178</v>
      </c>
      <c r="D2701" s="1" t="s">
        <v>7009</v>
      </c>
      <c r="E2701" s="1">
        <v>2100126053</v>
      </c>
      <c r="F2701" s="1" t="s">
        <v>6429</v>
      </c>
      <c r="G2701" t="s">
        <v>28</v>
      </c>
      <c r="H2701" s="1">
        <v>1000000000885</v>
      </c>
      <c r="I2701" s="1" t="s">
        <v>6455</v>
      </c>
      <c r="J2701" s="1" t="s">
        <v>6455</v>
      </c>
      <c r="K2701" s="6" t="s">
        <v>1387</v>
      </c>
      <c r="L2701" t="s">
        <v>31</v>
      </c>
      <c r="M2701" t="s">
        <v>28</v>
      </c>
      <c r="N2701" s="6" t="s">
        <v>1387</v>
      </c>
      <c r="O2701" t="s">
        <v>28</v>
      </c>
      <c r="P2701" t="s">
        <v>28</v>
      </c>
      <c r="Q2701" t="s">
        <v>28</v>
      </c>
      <c r="R2701" s="7" t="s">
        <v>7010</v>
      </c>
      <c r="S2701" s="8">
        <f>R2701/N2701 * -1</f>
      </c>
      <c r="T2701">
        <f>VLOOKUP(H2701,SKU_PORKMEAT!A2:D683,{3},FALSE)</f>
      </c>
      <c r="U2701" s="1">
        <f>VLOOKUP(UPPER(IF(IFERROR(VLOOKUP(E2701,SOTC_PORKMEAT!A2:B5441,{2},FALSE), TRUE)=TRUE, VLOOKUP(E2701,PICKUP_PORKMEAT!A2:B559,{2},FALSE),VLOOKUP(E2701,SOTC_PORKMEAT!A2:B5441,{2},FALSE))), CUSTOMERS_PORKMEAT!A2:C951,{3},FALSE)</f>
      </c>
      <c r="V2701" s="1">
        <f>VLOOKUP(UPPER(IF(IFERROR(VLOOKUP(E2701,SOTC_PORKMEAT!A2:B5441,{2},FALSE), TRUE)=TRUE, VLOOKUP(E2701,PICKUP_PORKMEAT!A2:B559,{2},FALSE),VLOOKUP(E2701,SOTC_PORKMEAT!A2:B5441,{2},FALSE))), CUSTOMERS_PORKMEAT!A2:D951,{4},FALSE)</f>
      </c>
      <c r="W2701" s="1">
        <f>VLOOKUP(H2701,SKU_PORKMEAT!A2:D683,{4},FALSE)</f>
      </c>
      <c r="X2701" s="1">
        <v>20</v>
      </c>
      <c r="Y2701" t="s">
        <v>6429</v>
      </c>
    </row>
    <row r="2702" spans="1:25" x14ac:dyDescent="0.25">
      <c r="A2702" s="1">
        <v>2024</v>
      </c>
      <c r="B2702" s="1" t="s">
        <v>24</v>
      </c>
      <c r="C2702" s="1" t="s">
        <v>4178</v>
      </c>
      <c r="D2702" s="1" t="s">
        <v>7009</v>
      </c>
      <c r="E2702" s="1">
        <v>2100126053</v>
      </c>
      <c r="F2702" s="1" t="s">
        <v>6429</v>
      </c>
      <c r="G2702" t="s">
        <v>28</v>
      </c>
      <c r="H2702" s="1">
        <v>1000000000877</v>
      </c>
      <c r="I2702" s="1" t="s">
        <v>6442</v>
      </c>
      <c r="J2702" s="1" t="s">
        <v>6442</v>
      </c>
      <c r="K2702" s="6" t="s">
        <v>1905</v>
      </c>
      <c r="L2702" t="s">
        <v>31</v>
      </c>
      <c r="M2702" t="s">
        <v>28</v>
      </c>
      <c r="N2702" s="6" t="s">
        <v>1905</v>
      </c>
      <c r="O2702" t="s">
        <v>28</v>
      </c>
      <c r="P2702" t="s">
        <v>28</v>
      </c>
      <c r="Q2702" t="s">
        <v>28</v>
      </c>
      <c r="R2702" s="7" t="s">
        <v>6443</v>
      </c>
      <c r="S2702" s="8">
        <f>R2702/N2702 * -1</f>
      </c>
      <c r="T2702">
        <f>VLOOKUP(H2702,SKU_PORKMEAT!A2:D683,{3},FALSE)</f>
      </c>
      <c r="U2702" s="1">
        <f>VLOOKUP(UPPER(IF(IFERROR(VLOOKUP(E2702,SOTC_PORKMEAT!A2:B5441,{2},FALSE), TRUE)=TRUE, VLOOKUP(E2702,PICKUP_PORKMEAT!A2:B559,{2},FALSE),VLOOKUP(E2702,SOTC_PORKMEAT!A2:B5441,{2},FALSE))), CUSTOMERS_PORKMEAT!A2:C951,{3},FALSE)</f>
      </c>
      <c r="V2702" s="1">
        <f>VLOOKUP(UPPER(IF(IFERROR(VLOOKUP(E2702,SOTC_PORKMEAT!A2:B5441,{2},FALSE), TRUE)=TRUE, VLOOKUP(E2702,PICKUP_PORKMEAT!A2:B559,{2},FALSE),VLOOKUP(E2702,SOTC_PORKMEAT!A2:B5441,{2},FALSE))), CUSTOMERS_PORKMEAT!A2:D951,{4},FALSE)</f>
      </c>
      <c r="W2702" s="1">
        <f>VLOOKUP(H2702,SKU_PORKMEAT!A2:D683,{4},FALSE)</f>
      </c>
      <c r="X2702" s="1">
        <v>20</v>
      </c>
      <c r="Y2702" t="s">
        <v>6429</v>
      </c>
    </row>
    <row r="2703" spans="1:25" x14ac:dyDescent="0.25">
      <c r="A2703" s="1">
        <v>2024</v>
      </c>
      <c r="B2703" s="1" t="s">
        <v>24</v>
      </c>
      <c r="C2703" s="1" t="s">
        <v>4178</v>
      </c>
      <c r="D2703" s="1" t="s">
        <v>7009</v>
      </c>
      <c r="E2703" s="1">
        <v>2100126053</v>
      </c>
      <c r="F2703" s="1" t="s">
        <v>6429</v>
      </c>
      <c r="G2703" t="s">
        <v>28</v>
      </c>
      <c r="H2703" s="1">
        <v>1000000000768</v>
      </c>
      <c r="I2703" s="1" t="s">
        <v>6446</v>
      </c>
      <c r="J2703" s="1" t="s">
        <v>6446</v>
      </c>
      <c r="K2703" s="6" t="s">
        <v>1905</v>
      </c>
      <c r="L2703" t="s">
        <v>31</v>
      </c>
      <c r="M2703" t="s">
        <v>28</v>
      </c>
      <c r="N2703" s="6" t="s">
        <v>1905</v>
      </c>
      <c r="O2703" t="s">
        <v>28</v>
      </c>
      <c r="P2703" t="s">
        <v>28</v>
      </c>
      <c r="Q2703" t="s">
        <v>28</v>
      </c>
      <c r="R2703" s="7" t="s">
        <v>6447</v>
      </c>
      <c r="S2703" s="8">
        <f>R2703/N2703 * -1</f>
      </c>
      <c r="T2703">
        <f>VLOOKUP(H2703,SKU_PORKMEAT!A2:D683,{3},FALSE)</f>
      </c>
      <c r="U2703" s="1">
        <f>VLOOKUP(UPPER(IF(IFERROR(VLOOKUP(E2703,SOTC_PORKMEAT!A2:B5441,{2},FALSE), TRUE)=TRUE, VLOOKUP(E2703,PICKUP_PORKMEAT!A2:B559,{2},FALSE),VLOOKUP(E2703,SOTC_PORKMEAT!A2:B5441,{2},FALSE))), CUSTOMERS_PORKMEAT!A2:C951,{3},FALSE)</f>
      </c>
      <c r="V2703" s="1">
        <f>VLOOKUP(UPPER(IF(IFERROR(VLOOKUP(E2703,SOTC_PORKMEAT!A2:B5441,{2},FALSE), TRUE)=TRUE, VLOOKUP(E2703,PICKUP_PORKMEAT!A2:B559,{2},FALSE),VLOOKUP(E2703,SOTC_PORKMEAT!A2:B5441,{2},FALSE))), CUSTOMERS_PORKMEAT!A2:D951,{4},FALSE)</f>
      </c>
      <c r="W2703" s="1">
        <f>VLOOKUP(H2703,SKU_PORKMEAT!A2:D683,{4},FALSE)</f>
      </c>
      <c r="X2703" s="1">
        <v>20</v>
      </c>
      <c r="Y2703" t="s">
        <v>6429</v>
      </c>
    </row>
    <row r="2704" spans="1:25" x14ac:dyDescent="0.25">
      <c r="A2704" s="1">
        <v>2024</v>
      </c>
      <c r="B2704" s="1" t="s">
        <v>24</v>
      </c>
      <c r="C2704" s="1" t="s">
        <v>4178</v>
      </c>
      <c r="D2704" s="1" t="s">
        <v>7009</v>
      </c>
      <c r="E2704" s="1">
        <v>2100126053</v>
      </c>
      <c r="F2704" s="1" t="s">
        <v>6429</v>
      </c>
      <c r="G2704" t="s">
        <v>28</v>
      </c>
      <c r="H2704" s="1">
        <v>1000000000867</v>
      </c>
      <c r="I2704" s="1" t="s">
        <v>5039</v>
      </c>
      <c r="J2704" s="1" t="s">
        <v>5039</v>
      </c>
      <c r="K2704" s="6" t="s">
        <v>1905</v>
      </c>
      <c r="L2704" t="s">
        <v>31</v>
      </c>
      <c r="M2704" t="s">
        <v>28</v>
      </c>
      <c r="N2704" s="6" t="s">
        <v>1905</v>
      </c>
      <c r="O2704" t="s">
        <v>28</v>
      </c>
      <c r="P2704" t="s">
        <v>28</v>
      </c>
      <c r="Q2704" t="s">
        <v>28</v>
      </c>
      <c r="R2704" s="7" t="s">
        <v>6436</v>
      </c>
      <c r="S2704" s="8">
        <f>R2704/N2704 * -1</f>
      </c>
      <c r="T2704">
        <f>VLOOKUP(H2704,SKU_PORKMEAT!A2:D683,{3},FALSE)</f>
      </c>
      <c r="U2704" s="1">
        <f>VLOOKUP(UPPER(IF(IFERROR(VLOOKUP(E2704,SOTC_PORKMEAT!A2:B5441,{2},FALSE), TRUE)=TRUE, VLOOKUP(E2704,PICKUP_PORKMEAT!A2:B559,{2},FALSE),VLOOKUP(E2704,SOTC_PORKMEAT!A2:B5441,{2},FALSE))), CUSTOMERS_PORKMEAT!A2:C951,{3},FALSE)</f>
      </c>
      <c r="V2704" s="1">
        <f>VLOOKUP(UPPER(IF(IFERROR(VLOOKUP(E2704,SOTC_PORKMEAT!A2:B5441,{2},FALSE), TRUE)=TRUE, VLOOKUP(E2704,PICKUP_PORKMEAT!A2:B559,{2},FALSE),VLOOKUP(E2704,SOTC_PORKMEAT!A2:B5441,{2},FALSE))), CUSTOMERS_PORKMEAT!A2:D951,{4},FALSE)</f>
      </c>
      <c r="W2704" s="1">
        <f>VLOOKUP(H2704,SKU_PORKMEAT!A2:D683,{4},FALSE)</f>
      </c>
      <c r="X2704" s="1">
        <v>20</v>
      </c>
      <c r="Y2704" t="s">
        <v>6429</v>
      </c>
    </row>
    <row r="2705" spans="1:25" x14ac:dyDescent="0.25">
      <c r="A2705" s="1">
        <v>2024</v>
      </c>
      <c r="B2705" s="1" t="s">
        <v>24</v>
      </c>
      <c r="C2705" s="1" t="s">
        <v>4178</v>
      </c>
      <c r="D2705" s="1" t="s">
        <v>7009</v>
      </c>
      <c r="E2705" s="1">
        <v>2100126053</v>
      </c>
      <c r="F2705" s="1" t="s">
        <v>6429</v>
      </c>
      <c r="G2705" t="s">
        <v>28</v>
      </c>
      <c r="H2705" s="1">
        <v>1000000000766</v>
      </c>
      <c r="I2705" s="1" t="s">
        <v>6764</v>
      </c>
      <c r="J2705" s="1" t="s">
        <v>6764</v>
      </c>
      <c r="K2705" s="6" t="s">
        <v>1905</v>
      </c>
      <c r="L2705" t="s">
        <v>13</v>
      </c>
      <c r="M2705" t="s">
        <v>28</v>
      </c>
      <c r="N2705" s="6" t="s">
        <v>1905</v>
      </c>
      <c r="O2705" t="s">
        <v>28</v>
      </c>
      <c r="P2705" t="s">
        <v>28</v>
      </c>
      <c r="Q2705" t="s">
        <v>28</v>
      </c>
      <c r="R2705" s="7" t="s">
        <v>6447</v>
      </c>
      <c r="S2705" s="8">
        <f>R2705/N2705 * -1</f>
      </c>
      <c r="T2705">
        <f>VLOOKUP(H2705,SKU_PORKMEAT!A2:D683,{3},FALSE)</f>
      </c>
      <c r="U2705" s="1">
        <f>VLOOKUP(UPPER(IF(IFERROR(VLOOKUP(E2705,SOTC_PORKMEAT!A2:B5441,{2},FALSE), TRUE)=TRUE, VLOOKUP(E2705,PICKUP_PORKMEAT!A2:B559,{2},FALSE),VLOOKUP(E2705,SOTC_PORKMEAT!A2:B5441,{2},FALSE))), CUSTOMERS_PORKMEAT!A2:C951,{3},FALSE)</f>
      </c>
      <c r="V2705" s="1">
        <f>VLOOKUP(UPPER(IF(IFERROR(VLOOKUP(E2705,SOTC_PORKMEAT!A2:B5441,{2},FALSE), TRUE)=TRUE, VLOOKUP(E2705,PICKUP_PORKMEAT!A2:B559,{2},FALSE),VLOOKUP(E2705,SOTC_PORKMEAT!A2:B5441,{2},FALSE))), CUSTOMERS_PORKMEAT!A2:D951,{4},FALSE)</f>
      </c>
      <c r="W2705" s="1">
        <f>VLOOKUP(H2705,SKU_PORKMEAT!A2:D683,{4},FALSE)</f>
      </c>
      <c r="X2705" s="1">
        <v>20</v>
      </c>
      <c r="Y2705" t="s">
        <v>6429</v>
      </c>
    </row>
    <row r="2706" spans="1:25" x14ac:dyDescent="0.25">
      <c r="A2706" s="1">
        <v>2024</v>
      </c>
      <c r="B2706" s="1" t="s">
        <v>24</v>
      </c>
      <c r="C2706" s="1" t="s">
        <v>3545</v>
      </c>
      <c r="D2706" s="1" t="s">
        <v>7011</v>
      </c>
      <c r="E2706" s="1">
        <v>2710000733</v>
      </c>
      <c r="F2706" s="1" t="s">
        <v>1918</v>
      </c>
      <c r="G2706" t="s">
        <v>28</v>
      </c>
      <c r="H2706" s="1">
        <v>1000000002169</v>
      </c>
      <c r="I2706" s="1" t="s">
        <v>1919</v>
      </c>
      <c r="J2706" s="1" t="s">
        <v>1919</v>
      </c>
      <c r="K2706" s="6" t="s">
        <v>7012</v>
      </c>
      <c r="L2706" t="s">
        <v>13</v>
      </c>
      <c r="M2706" t="s">
        <v>28</v>
      </c>
      <c r="N2706" s="6" t="s">
        <v>7012</v>
      </c>
      <c r="O2706" t="s">
        <v>28</v>
      </c>
      <c r="P2706" t="s">
        <v>28</v>
      </c>
      <c r="Q2706" t="s">
        <v>28</v>
      </c>
      <c r="R2706" s="7" t="s">
        <v>7013</v>
      </c>
      <c r="S2706" s="8">
        <f>R2706/N2706 * -1</f>
      </c>
      <c r="T2706">
        <f>VLOOKUP(H2706,SKU_PORKMEAT!A2:D683,{3},FALSE)</f>
      </c>
      <c r="U2706" s="1">
        <f>VLOOKUP(UPPER(IF(IFERROR(VLOOKUP(E2706,SOTC_PORKMEAT!A2:B5441,{2},FALSE), TRUE)=TRUE, VLOOKUP(E2706,PICKUP_PORKMEAT!A2:B559,{2},FALSE),VLOOKUP(E2706,SOTC_PORKMEAT!A2:B5441,{2},FALSE))), CUSTOMERS_PORKMEAT!A2:C951,{3},FALSE)</f>
      </c>
      <c r="V2706" s="1">
        <f>VLOOKUP(UPPER(IF(IFERROR(VLOOKUP(E2706,SOTC_PORKMEAT!A2:B5441,{2},FALSE), TRUE)=TRUE, VLOOKUP(E2706,PICKUP_PORKMEAT!A2:B559,{2},FALSE),VLOOKUP(E2706,SOTC_PORKMEAT!A2:B5441,{2},FALSE))), CUSTOMERS_PORKMEAT!A2:D951,{4},FALSE)</f>
      </c>
      <c r="W2706" s="1">
        <f>VLOOKUP(H2706,SKU_PORKMEAT!A2:D683,{4},FALSE)</f>
      </c>
      <c r="X2706" s="1">
        <v>11</v>
      </c>
      <c r="Y2706" t="s">
        <v>1918</v>
      </c>
    </row>
    <row r="2707" spans="1:25" x14ac:dyDescent="0.25">
      <c r="A2707" s="1">
        <v>2024</v>
      </c>
      <c r="B2707" s="1" t="s">
        <v>24</v>
      </c>
      <c r="C2707" s="1" t="s">
        <v>3545</v>
      </c>
      <c r="D2707" s="1" t="s">
        <v>7011</v>
      </c>
      <c r="E2707" s="1">
        <v>2710000733</v>
      </c>
      <c r="F2707" s="1" t="s">
        <v>1918</v>
      </c>
      <c r="G2707" t="s">
        <v>28</v>
      </c>
      <c r="H2707" s="1">
        <v>1000000000083</v>
      </c>
      <c r="I2707" s="1" t="s">
        <v>1383</v>
      </c>
      <c r="J2707" s="1" t="s">
        <v>1383</v>
      </c>
      <c r="K2707" s="6" t="s">
        <v>6057</v>
      </c>
      <c r="L2707" t="s">
        <v>13</v>
      </c>
      <c r="M2707" t="s">
        <v>28</v>
      </c>
      <c r="N2707" s="6" t="s">
        <v>6057</v>
      </c>
      <c r="O2707" t="s">
        <v>28</v>
      </c>
      <c r="P2707" t="s">
        <v>28</v>
      </c>
      <c r="Q2707" t="s">
        <v>28</v>
      </c>
      <c r="R2707" s="7" t="s">
        <v>7014</v>
      </c>
      <c r="S2707" s="8">
        <f>R2707/N2707 * -1</f>
      </c>
      <c r="T2707">
        <f>VLOOKUP(H2707,SKU_PORKMEAT!A2:D683,{3},FALSE)</f>
      </c>
      <c r="U2707" s="1">
        <f>VLOOKUP(UPPER(IF(IFERROR(VLOOKUP(E2707,SOTC_PORKMEAT!A2:B5441,{2},FALSE), TRUE)=TRUE, VLOOKUP(E2707,PICKUP_PORKMEAT!A2:B559,{2},FALSE),VLOOKUP(E2707,SOTC_PORKMEAT!A2:B5441,{2},FALSE))), CUSTOMERS_PORKMEAT!A2:C951,{3},FALSE)</f>
      </c>
      <c r="V2707" s="1">
        <f>VLOOKUP(UPPER(IF(IFERROR(VLOOKUP(E2707,SOTC_PORKMEAT!A2:B5441,{2},FALSE), TRUE)=TRUE, VLOOKUP(E2707,PICKUP_PORKMEAT!A2:B559,{2},FALSE),VLOOKUP(E2707,SOTC_PORKMEAT!A2:B5441,{2},FALSE))), CUSTOMERS_PORKMEAT!A2:D951,{4},FALSE)</f>
      </c>
      <c r="W2707" s="1">
        <f>VLOOKUP(H2707,SKU_PORKMEAT!A2:D683,{4},FALSE)</f>
      </c>
      <c r="X2707" s="1">
        <v>11</v>
      </c>
      <c r="Y2707" t="s">
        <v>1918</v>
      </c>
    </row>
    <row r="2708" spans="1:25" x14ac:dyDescent="0.25">
      <c r="A2708" s="1">
        <v>2024</v>
      </c>
      <c r="B2708" s="1" t="s">
        <v>24</v>
      </c>
      <c r="C2708" s="1" t="s">
        <v>3545</v>
      </c>
      <c r="D2708" s="1" t="s">
        <v>7011</v>
      </c>
      <c r="E2708" s="1">
        <v>2710000733</v>
      </c>
      <c r="F2708" s="1" t="s">
        <v>1918</v>
      </c>
      <c r="G2708" t="s">
        <v>28</v>
      </c>
      <c r="H2708" s="1">
        <v>1000000002156</v>
      </c>
      <c r="I2708" s="1" t="s">
        <v>1924</v>
      </c>
      <c r="J2708" s="1" t="s">
        <v>1924</v>
      </c>
      <c r="K2708" s="6" t="s">
        <v>7015</v>
      </c>
      <c r="L2708" t="s">
        <v>13</v>
      </c>
      <c r="M2708" t="s">
        <v>28</v>
      </c>
      <c r="N2708" s="6" t="s">
        <v>7015</v>
      </c>
      <c r="O2708" t="s">
        <v>28</v>
      </c>
      <c r="P2708" t="s">
        <v>28</v>
      </c>
      <c r="Q2708" t="s">
        <v>28</v>
      </c>
      <c r="R2708" s="7" t="s">
        <v>7016</v>
      </c>
      <c r="S2708" s="8">
        <f>R2708/N2708 * -1</f>
      </c>
      <c r="T2708">
        <f>VLOOKUP(H2708,SKU_PORKMEAT!A2:D683,{3},FALSE)</f>
      </c>
      <c r="U2708" s="1">
        <f>VLOOKUP(UPPER(IF(IFERROR(VLOOKUP(E2708,SOTC_PORKMEAT!A2:B5441,{2},FALSE), TRUE)=TRUE, VLOOKUP(E2708,PICKUP_PORKMEAT!A2:B559,{2},FALSE),VLOOKUP(E2708,SOTC_PORKMEAT!A2:B5441,{2},FALSE))), CUSTOMERS_PORKMEAT!A2:C951,{3},FALSE)</f>
      </c>
      <c r="V2708" s="1">
        <f>VLOOKUP(UPPER(IF(IFERROR(VLOOKUP(E2708,SOTC_PORKMEAT!A2:B5441,{2},FALSE), TRUE)=TRUE, VLOOKUP(E2708,PICKUP_PORKMEAT!A2:B559,{2},FALSE),VLOOKUP(E2708,SOTC_PORKMEAT!A2:B5441,{2},FALSE))), CUSTOMERS_PORKMEAT!A2:D951,{4},FALSE)</f>
      </c>
      <c r="W2708" s="1">
        <f>VLOOKUP(H2708,SKU_PORKMEAT!A2:D683,{4},FALSE)</f>
      </c>
      <c r="X2708" s="1">
        <v>11</v>
      </c>
      <c r="Y2708" t="s">
        <v>1918</v>
      </c>
    </row>
    <row r="2709" spans="1:25" x14ac:dyDescent="0.25">
      <c r="A2709" s="1">
        <v>2024</v>
      </c>
      <c r="B2709" s="1" t="s">
        <v>24</v>
      </c>
      <c r="C2709" s="1" t="s">
        <v>3545</v>
      </c>
      <c r="D2709" s="1" t="s">
        <v>7011</v>
      </c>
      <c r="E2709" s="1">
        <v>2710000733</v>
      </c>
      <c r="F2709" s="1" t="s">
        <v>1918</v>
      </c>
      <c r="G2709" t="s">
        <v>28</v>
      </c>
      <c r="H2709" s="1">
        <v>1000000000084</v>
      </c>
      <c r="I2709" s="1" t="s">
        <v>1900</v>
      </c>
      <c r="J2709" s="1" t="s">
        <v>1900</v>
      </c>
      <c r="K2709" s="6" t="s">
        <v>7017</v>
      </c>
      <c r="L2709" t="s">
        <v>13</v>
      </c>
      <c r="M2709" t="s">
        <v>28</v>
      </c>
      <c r="N2709" s="6" t="s">
        <v>7017</v>
      </c>
      <c r="O2709" t="s">
        <v>28</v>
      </c>
      <c r="P2709" t="s">
        <v>28</v>
      </c>
      <c r="Q2709" t="s">
        <v>28</v>
      </c>
      <c r="R2709" s="7" t="s">
        <v>7018</v>
      </c>
      <c r="S2709" s="8">
        <f>R2709/N2709 * -1</f>
      </c>
      <c r="T2709">
        <f>VLOOKUP(H2709,SKU_PORKMEAT!A2:D683,{3},FALSE)</f>
      </c>
      <c r="U2709" s="1">
        <f>VLOOKUP(UPPER(IF(IFERROR(VLOOKUP(E2709,SOTC_PORKMEAT!A2:B5441,{2},FALSE), TRUE)=TRUE, VLOOKUP(E2709,PICKUP_PORKMEAT!A2:B559,{2},FALSE),VLOOKUP(E2709,SOTC_PORKMEAT!A2:B5441,{2},FALSE))), CUSTOMERS_PORKMEAT!A2:C951,{3},FALSE)</f>
      </c>
      <c r="V2709" s="1">
        <f>VLOOKUP(UPPER(IF(IFERROR(VLOOKUP(E2709,SOTC_PORKMEAT!A2:B5441,{2},FALSE), TRUE)=TRUE, VLOOKUP(E2709,PICKUP_PORKMEAT!A2:B559,{2},FALSE),VLOOKUP(E2709,SOTC_PORKMEAT!A2:B5441,{2},FALSE))), CUSTOMERS_PORKMEAT!A2:D951,{4},FALSE)</f>
      </c>
      <c r="W2709" s="1">
        <f>VLOOKUP(H2709,SKU_PORKMEAT!A2:D683,{4},FALSE)</f>
      </c>
      <c r="X2709" s="1">
        <v>11</v>
      </c>
      <c r="Y2709" t="s">
        <v>1918</v>
      </c>
    </row>
    <row r="2710" spans="1:25" x14ac:dyDescent="0.25">
      <c r="A2710" s="1">
        <v>2024</v>
      </c>
      <c r="B2710" s="1" t="s">
        <v>24</v>
      </c>
      <c r="C2710" s="1" t="s">
        <v>3545</v>
      </c>
      <c r="D2710" s="1" t="s">
        <v>7019</v>
      </c>
      <c r="E2710" s="1">
        <v>2710000734</v>
      </c>
      <c r="F2710" s="1" t="s">
        <v>1918</v>
      </c>
      <c r="G2710" t="s">
        <v>28</v>
      </c>
      <c r="H2710" s="1">
        <v>1000000002167</v>
      </c>
      <c r="I2710" s="1" t="s">
        <v>1930</v>
      </c>
      <c r="J2710" s="1" t="s">
        <v>1930</v>
      </c>
      <c r="K2710" s="6" t="s">
        <v>7020</v>
      </c>
      <c r="L2710" t="s">
        <v>13</v>
      </c>
      <c r="M2710" t="s">
        <v>28</v>
      </c>
      <c r="N2710" s="6" t="s">
        <v>7020</v>
      </c>
      <c r="O2710" t="s">
        <v>28</v>
      </c>
      <c r="P2710" t="s">
        <v>28</v>
      </c>
      <c r="Q2710" t="s">
        <v>28</v>
      </c>
      <c r="R2710" s="7" t="s">
        <v>7021</v>
      </c>
      <c r="S2710" s="8">
        <f>R2710/N2710 * -1</f>
      </c>
      <c r="T2710">
        <f>VLOOKUP(H2710,SKU_PORKMEAT!A2:D683,{3},FALSE)</f>
      </c>
      <c r="U2710" s="1">
        <f>VLOOKUP(UPPER(IF(IFERROR(VLOOKUP(E2710,SOTC_PORKMEAT!A2:B5441,{2},FALSE), TRUE)=TRUE, VLOOKUP(E2710,PICKUP_PORKMEAT!A2:B559,{2},FALSE),VLOOKUP(E2710,SOTC_PORKMEAT!A2:B5441,{2},FALSE))), CUSTOMERS_PORKMEAT!A2:C951,{3},FALSE)</f>
      </c>
      <c r="V2710" s="1">
        <f>VLOOKUP(UPPER(IF(IFERROR(VLOOKUP(E2710,SOTC_PORKMEAT!A2:B5441,{2},FALSE), TRUE)=TRUE, VLOOKUP(E2710,PICKUP_PORKMEAT!A2:B559,{2},FALSE),VLOOKUP(E2710,SOTC_PORKMEAT!A2:B5441,{2},FALSE))), CUSTOMERS_PORKMEAT!A2:D951,{4},FALSE)</f>
      </c>
      <c r="W2710" s="1">
        <f>VLOOKUP(H2710,SKU_PORKMEAT!A2:D683,{4},FALSE)</f>
      </c>
      <c r="X2710" s="1">
        <v>11</v>
      </c>
      <c r="Y2710" t="s">
        <v>1918</v>
      </c>
    </row>
    <row r="2711" spans="1:25" x14ac:dyDescent="0.25">
      <c r="A2711" s="1">
        <v>2024</v>
      </c>
      <c r="B2711" s="1" t="s">
        <v>24</v>
      </c>
      <c r="C2711" s="1" t="s">
        <v>3545</v>
      </c>
      <c r="D2711" s="1" t="s">
        <v>7019</v>
      </c>
      <c r="E2711" s="1">
        <v>2710000734</v>
      </c>
      <c r="F2711" s="1" t="s">
        <v>1918</v>
      </c>
      <c r="G2711" t="s">
        <v>28</v>
      </c>
      <c r="H2711" s="1">
        <v>1000000002183</v>
      </c>
      <c r="I2711" s="1" t="s">
        <v>1933</v>
      </c>
      <c r="J2711" s="1" t="s">
        <v>1933</v>
      </c>
      <c r="K2711" s="6" t="s">
        <v>7022</v>
      </c>
      <c r="L2711" t="s">
        <v>13</v>
      </c>
      <c r="M2711" t="s">
        <v>28</v>
      </c>
      <c r="N2711" s="6" t="s">
        <v>7022</v>
      </c>
      <c r="O2711" t="s">
        <v>28</v>
      </c>
      <c r="P2711" t="s">
        <v>28</v>
      </c>
      <c r="Q2711" t="s">
        <v>28</v>
      </c>
      <c r="R2711" s="7" t="s">
        <v>7023</v>
      </c>
      <c r="S2711" s="8">
        <f>R2711/N2711 * -1</f>
      </c>
      <c r="T2711">
        <f>VLOOKUP(H2711,SKU_PORKMEAT!A2:D683,{3},FALSE)</f>
      </c>
      <c r="U2711" s="1">
        <f>VLOOKUP(UPPER(IF(IFERROR(VLOOKUP(E2711,SOTC_PORKMEAT!A2:B5441,{2},FALSE), TRUE)=TRUE, VLOOKUP(E2711,PICKUP_PORKMEAT!A2:B559,{2},FALSE),VLOOKUP(E2711,SOTC_PORKMEAT!A2:B5441,{2},FALSE))), CUSTOMERS_PORKMEAT!A2:C951,{3},FALSE)</f>
      </c>
      <c r="V2711" s="1">
        <f>VLOOKUP(UPPER(IF(IFERROR(VLOOKUP(E2711,SOTC_PORKMEAT!A2:B5441,{2},FALSE), TRUE)=TRUE, VLOOKUP(E2711,PICKUP_PORKMEAT!A2:B559,{2},FALSE),VLOOKUP(E2711,SOTC_PORKMEAT!A2:B5441,{2},FALSE))), CUSTOMERS_PORKMEAT!A2:D951,{4},FALSE)</f>
      </c>
      <c r="W2711" s="1">
        <f>VLOOKUP(H2711,SKU_PORKMEAT!A2:D683,{4},FALSE)</f>
      </c>
      <c r="X2711" s="1">
        <v>11</v>
      </c>
      <c r="Y2711" t="s">
        <v>1918</v>
      </c>
    </row>
    <row r="2712" spans="1:25" x14ac:dyDescent="0.25">
      <c r="A2712" s="1">
        <v>2024</v>
      </c>
      <c r="B2712" s="1" t="s">
        <v>24</v>
      </c>
      <c r="C2712" s="1" t="s">
        <v>3545</v>
      </c>
      <c r="D2712" s="1" t="s">
        <v>7024</v>
      </c>
      <c r="E2712" s="1">
        <v>2710000735</v>
      </c>
      <c r="F2712" s="1" t="s">
        <v>3572</v>
      </c>
      <c r="G2712" t="s">
        <v>28</v>
      </c>
      <c r="H2712" s="1">
        <v>1000000002169</v>
      </c>
      <c r="I2712" s="1" t="s">
        <v>1919</v>
      </c>
      <c r="J2712" s="1" t="s">
        <v>1919</v>
      </c>
      <c r="K2712" s="6" t="s">
        <v>7025</v>
      </c>
      <c r="L2712" t="s">
        <v>13</v>
      </c>
      <c r="M2712" t="s">
        <v>28</v>
      </c>
      <c r="N2712" s="6" t="s">
        <v>7025</v>
      </c>
      <c r="O2712" t="s">
        <v>28</v>
      </c>
      <c r="P2712" t="s">
        <v>28</v>
      </c>
      <c r="Q2712" t="s">
        <v>28</v>
      </c>
      <c r="R2712" s="7" t="s">
        <v>7026</v>
      </c>
      <c r="S2712" s="8">
        <f>R2712/N2712 * -1</f>
      </c>
      <c r="T2712">
        <f>VLOOKUP(H2712,SKU_PORKMEAT!A2:D683,{3},FALSE)</f>
      </c>
      <c r="U2712" s="1">
        <f>VLOOKUP(UPPER(IF(IFERROR(VLOOKUP(E2712,SOTC_PORKMEAT!A2:B5441,{2},FALSE), TRUE)=TRUE, VLOOKUP(E2712,PICKUP_PORKMEAT!A2:B559,{2},FALSE),VLOOKUP(E2712,SOTC_PORKMEAT!A2:B5441,{2},FALSE))), CUSTOMERS_PORKMEAT!A2:C951,{3},FALSE)</f>
      </c>
      <c r="V2712" s="1">
        <f>VLOOKUP(UPPER(IF(IFERROR(VLOOKUP(E2712,SOTC_PORKMEAT!A2:B5441,{2},FALSE), TRUE)=TRUE, VLOOKUP(E2712,PICKUP_PORKMEAT!A2:B559,{2},FALSE),VLOOKUP(E2712,SOTC_PORKMEAT!A2:B5441,{2},FALSE))), CUSTOMERS_PORKMEAT!A2:D951,{4},FALSE)</f>
      </c>
      <c r="W2712" s="1">
        <f>VLOOKUP(H2712,SKU_PORKMEAT!A2:D683,{4},FALSE)</f>
      </c>
      <c r="X2712" s="1">
        <v>11</v>
      </c>
      <c r="Y2712" t="s">
        <v>3572</v>
      </c>
    </row>
    <row r="2713" spans="1:25" x14ac:dyDescent="0.25">
      <c r="A2713" s="1">
        <v>2024</v>
      </c>
      <c r="B2713" s="1" t="s">
        <v>24</v>
      </c>
      <c r="C2713" s="1" t="s">
        <v>3545</v>
      </c>
      <c r="D2713" s="1" t="s">
        <v>7024</v>
      </c>
      <c r="E2713" s="1">
        <v>2710000735</v>
      </c>
      <c r="F2713" s="1" t="s">
        <v>3572</v>
      </c>
      <c r="G2713" t="s">
        <v>28</v>
      </c>
      <c r="H2713" s="1">
        <v>1000000000083</v>
      </c>
      <c r="I2713" s="1" t="s">
        <v>1383</v>
      </c>
      <c r="J2713" s="1" t="s">
        <v>1383</v>
      </c>
      <c r="K2713" s="6" t="s">
        <v>7027</v>
      </c>
      <c r="L2713" t="s">
        <v>13</v>
      </c>
      <c r="M2713" t="s">
        <v>28</v>
      </c>
      <c r="N2713" s="6" t="s">
        <v>7027</v>
      </c>
      <c r="O2713" t="s">
        <v>28</v>
      </c>
      <c r="P2713" t="s">
        <v>28</v>
      </c>
      <c r="Q2713" t="s">
        <v>28</v>
      </c>
      <c r="R2713" s="7" t="s">
        <v>7028</v>
      </c>
      <c r="S2713" s="8">
        <f>R2713/N2713 * -1</f>
      </c>
      <c r="T2713">
        <f>VLOOKUP(H2713,SKU_PORKMEAT!A2:D683,{3},FALSE)</f>
      </c>
      <c r="U2713" s="1">
        <f>VLOOKUP(UPPER(IF(IFERROR(VLOOKUP(E2713,SOTC_PORKMEAT!A2:B5441,{2},FALSE), TRUE)=TRUE, VLOOKUP(E2713,PICKUP_PORKMEAT!A2:B559,{2},FALSE),VLOOKUP(E2713,SOTC_PORKMEAT!A2:B5441,{2},FALSE))), CUSTOMERS_PORKMEAT!A2:C951,{3},FALSE)</f>
      </c>
      <c r="V2713" s="1">
        <f>VLOOKUP(UPPER(IF(IFERROR(VLOOKUP(E2713,SOTC_PORKMEAT!A2:B5441,{2},FALSE), TRUE)=TRUE, VLOOKUP(E2713,PICKUP_PORKMEAT!A2:B559,{2},FALSE),VLOOKUP(E2713,SOTC_PORKMEAT!A2:B5441,{2},FALSE))), CUSTOMERS_PORKMEAT!A2:D951,{4},FALSE)</f>
      </c>
      <c r="W2713" s="1">
        <f>VLOOKUP(H2713,SKU_PORKMEAT!A2:D683,{4},FALSE)</f>
      </c>
      <c r="X2713" s="1">
        <v>11</v>
      </c>
      <c r="Y2713" t="s">
        <v>3572</v>
      </c>
    </row>
    <row r="2714" spans="1:25" x14ac:dyDescent="0.25">
      <c r="A2714" s="1">
        <v>2024</v>
      </c>
      <c r="B2714" s="1" t="s">
        <v>24</v>
      </c>
      <c r="C2714" s="1" t="s">
        <v>3545</v>
      </c>
      <c r="D2714" s="1" t="s">
        <v>7024</v>
      </c>
      <c r="E2714" s="1">
        <v>2710000735</v>
      </c>
      <c r="F2714" s="1" t="s">
        <v>3572</v>
      </c>
      <c r="G2714" t="s">
        <v>28</v>
      </c>
      <c r="H2714" s="1">
        <v>1000000002156</v>
      </c>
      <c r="I2714" s="1" t="s">
        <v>1924</v>
      </c>
      <c r="J2714" s="1" t="s">
        <v>1924</v>
      </c>
      <c r="K2714" s="6" t="s">
        <v>7029</v>
      </c>
      <c r="L2714" t="s">
        <v>13</v>
      </c>
      <c r="M2714" t="s">
        <v>28</v>
      </c>
      <c r="N2714" s="6" t="s">
        <v>7029</v>
      </c>
      <c r="O2714" t="s">
        <v>28</v>
      </c>
      <c r="P2714" t="s">
        <v>28</v>
      </c>
      <c r="Q2714" t="s">
        <v>28</v>
      </c>
      <c r="R2714" s="7" t="s">
        <v>7030</v>
      </c>
      <c r="S2714" s="8">
        <f>R2714/N2714 * -1</f>
      </c>
      <c r="T2714">
        <f>VLOOKUP(H2714,SKU_PORKMEAT!A2:D683,{3},FALSE)</f>
      </c>
      <c r="U2714" s="1">
        <f>VLOOKUP(UPPER(IF(IFERROR(VLOOKUP(E2714,SOTC_PORKMEAT!A2:B5441,{2},FALSE), TRUE)=TRUE, VLOOKUP(E2714,PICKUP_PORKMEAT!A2:B559,{2},FALSE),VLOOKUP(E2714,SOTC_PORKMEAT!A2:B5441,{2},FALSE))), CUSTOMERS_PORKMEAT!A2:C951,{3},FALSE)</f>
      </c>
      <c r="V2714" s="1">
        <f>VLOOKUP(UPPER(IF(IFERROR(VLOOKUP(E2714,SOTC_PORKMEAT!A2:B5441,{2},FALSE), TRUE)=TRUE, VLOOKUP(E2714,PICKUP_PORKMEAT!A2:B559,{2},FALSE),VLOOKUP(E2714,SOTC_PORKMEAT!A2:B5441,{2},FALSE))), CUSTOMERS_PORKMEAT!A2:D951,{4},FALSE)</f>
      </c>
      <c r="W2714" s="1">
        <f>VLOOKUP(H2714,SKU_PORKMEAT!A2:D683,{4},FALSE)</f>
      </c>
      <c r="X2714" s="1">
        <v>11</v>
      </c>
      <c r="Y2714" t="s">
        <v>3572</v>
      </c>
    </row>
    <row r="2715" spans="1:25" x14ac:dyDescent="0.25">
      <c r="A2715" s="1">
        <v>2024</v>
      </c>
      <c r="B2715" s="1" t="s">
        <v>24</v>
      </c>
      <c r="C2715" s="1" t="s">
        <v>3545</v>
      </c>
      <c r="D2715" s="1" t="s">
        <v>7024</v>
      </c>
      <c r="E2715" s="1">
        <v>2710000735</v>
      </c>
      <c r="F2715" s="1" t="s">
        <v>3572</v>
      </c>
      <c r="G2715" t="s">
        <v>28</v>
      </c>
      <c r="H2715" s="1">
        <v>1000000000084</v>
      </c>
      <c r="I2715" s="1" t="s">
        <v>1900</v>
      </c>
      <c r="J2715" s="1" t="s">
        <v>1900</v>
      </c>
      <c r="K2715" s="6" t="s">
        <v>7031</v>
      </c>
      <c r="L2715" t="s">
        <v>13</v>
      </c>
      <c r="M2715" t="s">
        <v>28</v>
      </c>
      <c r="N2715" s="6" t="s">
        <v>7031</v>
      </c>
      <c r="O2715" t="s">
        <v>28</v>
      </c>
      <c r="P2715" t="s">
        <v>28</v>
      </c>
      <c r="Q2715" t="s">
        <v>28</v>
      </c>
      <c r="R2715" s="7" t="s">
        <v>7032</v>
      </c>
      <c r="S2715" s="8">
        <f>R2715/N2715 * -1</f>
      </c>
      <c r="T2715">
        <f>VLOOKUP(H2715,SKU_PORKMEAT!A2:D683,{3},FALSE)</f>
      </c>
      <c r="U2715" s="1">
        <f>VLOOKUP(UPPER(IF(IFERROR(VLOOKUP(E2715,SOTC_PORKMEAT!A2:B5441,{2},FALSE), TRUE)=TRUE, VLOOKUP(E2715,PICKUP_PORKMEAT!A2:B559,{2},FALSE),VLOOKUP(E2715,SOTC_PORKMEAT!A2:B5441,{2},FALSE))), CUSTOMERS_PORKMEAT!A2:C951,{3},FALSE)</f>
      </c>
      <c r="V2715" s="1">
        <f>VLOOKUP(UPPER(IF(IFERROR(VLOOKUP(E2715,SOTC_PORKMEAT!A2:B5441,{2},FALSE), TRUE)=TRUE, VLOOKUP(E2715,PICKUP_PORKMEAT!A2:B559,{2},FALSE),VLOOKUP(E2715,SOTC_PORKMEAT!A2:B5441,{2},FALSE))), CUSTOMERS_PORKMEAT!A2:D951,{4},FALSE)</f>
      </c>
      <c r="W2715" s="1">
        <f>VLOOKUP(H2715,SKU_PORKMEAT!A2:D683,{4},FALSE)</f>
      </c>
      <c r="X2715" s="1">
        <v>11</v>
      </c>
      <c r="Y2715" t="s">
        <v>3572</v>
      </c>
    </row>
    <row r="2716" spans="1:25" x14ac:dyDescent="0.25">
      <c r="A2716" s="1">
        <v>2024</v>
      </c>
      <c r="B2716" s="1" t="s">
        <v>24</v>
      </c>
      <c r="C2716" s="1" t="s">
        <v>3545</v>
      </c>
      <c r="D2716" s="1" t="s">
        <v>7033</v>
      </c>
      <c r="E2716" s="1">
        <v>2710000736</v>
      </c>
      <c r="F2716" s="1" t="s">
        <v>3572</v>
      </c>
      <c r="G2716" t="s">
        <v>28</v>
      </c>
      <c r="H2716" s="1">
        <v>1000000002167</v>
      </c>
      <c r="I2716" s="1" t="s">
        <v>1930</v>
      </c>
      <c r="J2716" s="1" t="s">
        <v>1930</v>
      </c>
      <c r="K2716" s="6" t="s">
        <v>7034</v>
      </c>
      <c r="L2716" t="s">
        <v>13</v>
      </c>
      <c r="M2716" t="s">
        <v>28</v>
      </c>
      <c r="N2716" s="6" t="s">
        <v>7034</v>
      </c>
      <c r="O2716" t="s">
        <v>28</v>
      </c>
      <c r="P2716" t="s">
        <v>28</v>
      </c>
      <c r="Q2716" t="s">
        <v>28</v>
      </c>
      <c r="R2716" s="7" t="s">
        <v>7035</v>
      </c>
      <c r="S2716" s="8">
        <f>R2716/N2716 * -1</f>
      </c>
      <c r="T2716">
        <f>VLOOKUP(H2716,SKU_PORKMEAT!A2:D683,{3},FALSE)</f>
      </c>
      <c r="U2716" s="1">
        <f>VLOOKUP(UPPER(IF(IFERROR(VLOOKUP(E2716,SOTC_PORKMEAT!A2:B5441,{2},FALSE), TRUE)=TRUE, VLOOKUP(E2716,PICKUP_PORKMEAT!A2:B559,{2},FALSE),VLOOKUP(E2716,SOTC_PORKMEAT!A2:B5441,{2},FALSE))), CUSTOMERS_PORKMEAT!A2:C951,{3},FALSE)</f>
      </c>
      <c r="V2716" s="1">
        <f>VLOOKUP(UPPER(IF(IFERROR(VLOOKUP(E2716,SOTC_PORKMEAT!A2:B5441,{2},FALSE), TRUE)=TRUE, VLOOKUP(E2716,PICKUP_PORKMEAT!A2:B559,{2},FALSE),VLOOKUP(E2716,SOTC_PORKMEAT!A2:B5441,{2},FALSE))), CUSTOMERS_PORKMEAT!A2:D951,{4},FALSE)</f>
      </c>
      <c r="W2716" s="1">
        <f>VLOOKUP(H2716,SKU_PORKMEAT!A2:D683,{4},FALSE)</f>
      </c>
      <c r="X2716" s="1">
        <v>11</v>
      </c>
      <c r="Y2716" t="s">
        <v>3572</v>
      </c>
    </row>
    <row r="2717" spans="1:25" x14ac:dyDescent="0.25">
      <c r="A2717" s="1">
        <v>2024</v>
      </c>
      <c r="B2717" s="1" t="s">
        <v>24</v>
      </c>
      <c r="C2717" s="1" t="s">
        <v>3545</v>
      </c>
      <c r="D2717" s="1" t="s">
        <v>7033</v>
      </c>
      <c r="E2717" s="1">
        <v>2710000736</v>
      </c>
      <c r="F2717" s="1" t="s">
        <v>3572</v>
      </c>
      <c r="G2717" t="s">
        <v>28</v>
      </c>
      <c r="H2717" s="1">
        <v>1000000002183</v>
      </c>
      <c r="I2717" s="1" t="s">
        <v>1933</v>
      </c>
      <c r="J2717" s="1" t="s">
        <v>1933</v>
      </c>
      <c r="K2717" s="6" t="s">
        <v>7036</v>
      </c>
      <c r="L2717" t="s">
        <v>13</v>
      </c>
      <c r="M2717" t="s">
        <v>28</v>
      </c>
      <c r="N2717" s="6" t="s">
        <v>7036</v>
      </c>
      <c r="O2717" t="s">
        <v>28</v>
      </c>
      <c r="P2717" t="s">
        <v>28</v>
      </c>
      <c r="Q2717" t="s">
        <v>28</v>
      </c>
      <c r="R2717" s="7" t="s">
        <v>7037</v>
      </c>
      <c r="S2717" s="8">
        <f>R2717/N2717 * -1</f>
      </c>
      <c r="T2717">
        <f>VLOOKUP(H2717,SKU_PORKMEAT!A2:D683,{3},FALSE)</f>
      </c>
      <c r="U2717" s="1">
        <f>VLOOKUP(UPPER(IF(IFERROR(VLOOKUP(E2717,SOTC_PORKMEAT!A2:B5441,{2},FALSE), TRUE)=TRUE, VLOOKUP(E2717,PICKUP_PORKMEAT!A2:B559,{2},FALSE),VLOOKUP(E2717,SOTC_PORKMEAT!A2:B5441,{2},FALSE))), CUSTOMERS_PORKMEAT!A2:C951,{3},FALSE)</f>
      </c>
      <c r="V2717" s="1">
        <f>VLOOKUP(UPPER(IF(IFERROR(VLOOKUP(E2717,SOTC_PORKMEAT!A2:B5441,{2},FALSE), TRUE)=TRUE, VLOOKUP(E2717,PICKUP_PORKMEAT!A2:B559,{2},FALSE),VLOOKUP(E2717,SOTC_PORKMEAT!A2:B5441,{2},FALSE))), CUSTOMERS_PORKMEAT!A2:D951,{4},FALSE)</f>
      </c>
      <c r="W2717" s="1">
        <f>VLOOKUP(H2717,SKU_PORKMEAT!A2:D683,{4},FALSE)</f>
      </c>
      <c r="X2717" s="1">
        <v>11</v>
      </c>
      <c r="Y2717" t="s">
        <v>3572</v>
      </c>
    </row>
    <row r="2718" spans="1:25" x14ac:dyDescent="0.25">
      <c r="A2718" s="1">
        <v>2024</v>
      </c>
      <c r="B2718" s="1" t="s">
        <v>24</v>
      </c>
      <c r="C2718" s="1" t="s">
        <v>3545</v>
      </c>
      <c r="D2718" s="1" t="s">
        <v>7038</v>
      </c>
      <c r="E2718" s="1">
        <v>2710000729</v>
      </c>
      <c r="F2718" s="1" t="s">
        <v>1382</v>
      </c>
      <c r="G2718" t="s">
        <v>28</v>
      </c>
      <c r="H2718" s="1">
        <v>1000000000083</v>
      </c>
      <c r="I2718" s="1" t="s">
        <v>1383</v>
      </c>
      <c r="J2718" s="1" t="s">
        <v>1383</v>
      </c>
      <c r="K2718" s="6" t="s">
        <v>3458</v>
      </c>
      <c r="L2718" t="s">
        <v>13</v>
      </c>
      <c r="M2718" t="s">
        <v>28</v>
      </c>
      <c r="N2718" s="6" t="s">
        <v>3458</v>
      </c>
      <c r="O2718" t="s">
        <v>28</v>
      </c>
      <c r="P2718" t="s">
        <v>28</v>
      </c>
      <c r="Q2718" t="s">
        <v>28</v>
      </c>
      <c r="R2718" s="7" t="s">
        <v>7039</v>
      </c>
      <c r="S2718" s="8">
        <f>R2718/N2718 * -1</f>
      </c>
      <c r="T2718">
        <f>VLOOKUP(H2718,SKU_PORKMEAT!A2:D683,{3},FALSE)</f>
      </c>
      <c r="U2718" s="1">
        <f>VLOOKUP(UPPER(IF(IFERROR(VLOOKUP(E2718,SOTC_PORKMEAT!A2:B5441,{2},FALSE), TRUE)=TRUE, VLOOKUP(E2718,PICKUP_PORKMEAT!A2:B559,{2},FALSE),VLOOKUP(E2718,SOTC_PORKMEAT!A2:B5441,{2},FALSE))), CUSTOMERS_PORKMEAT!A2:C951,{3},FALSE)</f>
      </c>
      <c r="V2718" s="1">
        <f>VLOOKUP(UPPER(IF(IFERROR(VLOOKUP(E2718,SOTC_PORKMEAT!A2:B5441,{2},FALSE), TRUE)=TRUE, VLOOKUP(E2718,PICKUP_PORKMEAT!A2:B559,{2},FALSE),VLOOKUP(E2718,SOTC_PORKMEAT!A2:B5441,{2},FALSE))), CUSTOMERS_PORKMEAT!A2:D951,{4},FALSE)</f>
      </c>
      <c r="W2718" s="1">
        <f>VLOOKUP(H2718,SKU_PORKMEAT!A2:D683,{4},FALSE)</f>
      </c>
      <c r="X2718" s="1">
        <v>11</v>
      </c>
      <c r="Y2718" t="s">
        <v>1382</v>
      </c>
    </row>
    <row r="2719" spans="1:25" x14ac:dyDescent="0.25">
      <c r="A2719" s="1">
        <v>2024</v>
      </c>
      <c r="B2719" s="1" t="s">
        <v>24</v>
      </c>
      <c r="C2719" s="1" t="s">
        <v>3545</v>
      </c>
      <c r="D2719" s="1" t="s">
        <v>7038</v>
      </c>
      <c r="E2719" s="1">
        <v>2710000729</v>
      </c>
      <c r="F2719" s="1" t="s">
        <v>1382</v>
      </c>
      <c r="G2719" t="s">
        <v>28</v>
      </c>
      <c r="H2719" s="1">
        <v>1000000000084</v>
      </c>
      <c r="I2719" s="1" t="s">
        <v>1900</v>
      </c>
      <c r="J2719" s="1" t="s">
        <v>1900</v>
      </c>
      <c r="K2719" s="6" t="s">
        <v>1905</v>
      </c>
      <c r="L2719" t="s">
        <v>13</v>
      </c>
      <c r="M2719" t="s">
        <v>28</v>
      </c>
      <c r="N2719" s="6" t="s">
        <v>1905</v>
      </c>
      <c r="O2719" t="s">
        <v>28</v>
      </c>
      <c r="P2719" t="s">
        <v>28</v>
      </c>
      <c r="Q2719" t="s">
        <v>28</v>
      </c>
      <c r="R2719" s="7" t="s">
        <v>7040</v>
      </c>
      <c r="S2719" s="8">
        <f>R2719/N2719 * -1</f>
      </c>
      <c r="T2719">
        <f>VLOOKUP(H2719,SKU_PORKMEAT!A2:D683,{3},FALSE)</f>
      </c>
      <c r="U2719" s="1">
        <f>VLOOKUP(UPPER(IF(IFERROR(VLOOKUP(E2719,SOTC_PORKMEAT!A2:B5441,{2},FALSE), TRUE)=TRUE, VLOOKUP(E2719,PICKUP_PORKMEAT!A2:B559,{2},FALSE),VLOOKUP(E2719,SOTC_PORKMEAT!A2:B5441,{2},FALSE))), CUSTOMERS_PORKMEAT!A2:C951,{3},FALSE)</f>
      </c>
      <c r="V2719" s="1">
        <f>VLOOKUP(UPPER(IF(IFERROR(VLOOKUP(E2719,SOTC_PORKMEAT!A2:B5441,{2},FALSE), TRUE)=TRUE, VLOOKUP(E2719,PICKUP_PORKMEAT!A2:B559,{2},FALSE),VLOOKUP(E2719,SOTC_PORKMEAT!A2:B5441,{2},FALSE))), CUSTOMERS_PORKMEAT!A2:D951,{4},FALSE)</f>
      </c>
      <c r="W2719" s="1">
        <f>VLOOKUP(H2719,SKU_PORKMEAT!A2:D683,{4},FALSE)</f>
      </c>
      <c r="X2719" s="1">
        <v>11</v>
      </c>
      <c r="Y2719" t="s">
        <v>1382</v>
      </c>
    </row>
    <row r="2720" spans="1:25" x14ac:dyDescent="0.25">
      <c r="A2720" s="1">
        <v>2024</v>
      </c>
      <c r="B2720" s="1" t="s">
        <v>24</v>
      </c>
      <c r="C2720" s="1" t="s">
        <v>3545</v>
      </c>
      <c r="D2720" s="1" t="s">
        <v>7041</v>
      </c>
      <c r="E2720" s="1">
        <v>2710000730</v>
      </c>
      <c r="F2720" s="1" t="s">
        <v>1382</v>
      </c>
      <c r="G2720" t="s">
        <v>28</v>
      </c>
      <c r="H2720" s="1">
        <v>1000000000083</v>
      </c>
      <c r="I2720" s="1" t="s">
        <v>1383</v>
      </c>
      <c r="J2720" s="1" t="s">
        <v>1383</v>
      </c>
      <c r="K2720" s="6" t="s">
        <v>1903</v>
      </c>
      <c r="L2720" t="s">
        <v>13</v>
      </c>
      <c r="M2720" t="s">
        <v>28</v>
      </c>
      <c r="N2720" s="6" t="s">
        <v>1903</v>
      </c>
      <c r="O2720" t="s">
        <v>28</v>
      </c>
      <c r="P2720" t="s">
        <v>28</v>
      </c>
      <c r="Q2720" t="s">
        <v>28</v>
      </c>
      <c r="R2720" s="7" t="s">
        <v>7042</v>
      </c>
      <c r="S2720" s="8">
        <f>R2720/N2720 * -1</f>
      </c>
      <c r="T2720">
        <f>VLOOKUP(H2720,SKU_PORKMEAT!A2:D683,{3},FALSE)</f>
      </c>
      <c r="U2720" s="1">
        <f>VLOOKUP(UPPER(IF(IFERROR(VLOOKUP(E2720,SOTC_PORKMEAT!A2:B5441,{2},FALSE), TRUE)=TRUE, VLOOKUP(E2720,PICKUP_PORKMEAT!A2:B559,{2},FALSE),VLOOKUP(E2720,SOTC_PORKMEAT!A2:B5441,{2},FALSE))), CUSTOMERS_PORKMEAT!A2:C951,{3},FALSE)</f>
      </c>
      <c r="V2720" s="1">
        <f>VLOOKUP(UPPER(IF(IFERROR(VLOOKUP(E2720,SOTC_PORKMEAT!A2:B5441,{2},FALSE), TRUE)=TRUE, VLOOKUP(E2720,PICKUP_PORKMEAT!A2:B559,{2},FALSE),VLOOKUP(E2720,SOTC_PORKMEAT!A2:B5441,{2},FALSE))), CUSTOMERS_PORKMEAT!A2:D951,{4},FALSE)</f>
      </c>
      <c r="W2720" s="1">
        <f>VLOOKUP(H2720,SKU_PORKMEAT!A2:D683,{4},FALSE)</f>
      </c>
      <c r="X2720" s="1">
        <v>11</v>
      </c>
      <c r="Y2720" t="s">
        <v>1382</v>
      </c>
    </row>
    <row r="2721" spans="1:25" x14ac:dyDescent="0.25">
      <c r="A2721" s="1">
        <v>2024</v>
      </c>
      <c r="B2721" s="1" t="s">
        <v>24</v>
      </c>
      <c r="C2721" s="1" t="s">
        <v>3545</v>
      </c>
      <c r="D2721" s="1" t="s">
        <v>7041</v>
      </c>
      <c r="E2721" s="1">
        <v>2710000730</v>
      </c>
      <c r="F2721" s="1" t="s">
        <v>1382</v>
      </c>
      <c r="G2721" t="s">
        <v>28</v>
      </c>
      <c r="H2721" s="1">
        <v>1000000000084</v>
      </c>
      <c r="I2721" s="1" t="s">
        <v>1900</v>
      </c>
      <c r="J2721" s="1" t="s">
        <v>1900</v>
      </c>
      <c r="K2721" s="6" t="s">
        <v>7043</v>
      </c>
      <c r="L2721" t="s">
        <v>13</v>
      </c>
      <c r="M2721" t="s">
        <v>28</v>
      </c>
      <c r="N2721" s="6" t="s">
        <v>7043</v>
      </c>
      <c r="O2721" t="s">
        <v>28</v>
      </c>
      <c r="P2721" t="s">
        <v>28</v>
      </c>
      <c r="Q2721" t="s">
        <v>28</v>
      </c>
      <c r="R2721" s="7" t="s">
        <v>7044</v>
      </c>
      <c r="S2721" s="8">
        <f>R2721/N2721 * -1</f>
      </c>
      <c r="T2721">
        <f>VLOOKUP(H2721,SKU_PORKMEAT!A2:D683,{3},FALSE)</f>
      </c>
      <c r="U2721" s="1">
        <f>VLOOKUP(UPPER(IF(IFERROR(VLOOKUP(E2721,SOTC_PORKMEAT!A2:B5441,{2},FALSE), TRUE)=TRUE, VLOOKUP(E2721,PICKUP_PORKMEAT!A2:B559,{2},FALSE),VLOOKUP(E2721,SOTC_PORKMEAT!A2:B5441,{2},FALSE))), CUSTOMERS_PORKMEAT!A2:C951,{3},FALSE)</f>
      </c>
      <c r="V2721" s="1">
        <f>VLOOKUP(UPPER(IF(IFERROR(VLOOKUP(E2721,SOTC_PORKMEAT!A2:B5441,{2},FALSE), TRUE)=TRUE, VLOOKUP(E2721,PICKUP_PORKMEAT!A2:B559,{2},FALSE),VLOOKUP(E2721,SOTC_PORKMEAT!A2:B5441,{2},FALSE))), CUSTOMERS_PORKMEAT!A2:D951,{4},FALSE)</f>
      </c>
      <c r="W2721" s="1">
        <f>VLOOKUP(H2721,SKU_PORKMEAT!A2:D683,{4},FALSE)</f>
      </c>
      <c r="X2721" s="1">
        <v>11</v>
      </c>
      <c r="Y2721" t="s">
        <v>1382</v>
      </c>
    </row>
    <row r="2722" spans="1:25" x14ac:dyDescent="0.25">
      <c r="A2722" s="1">
        <v>2024</v>
      </c>
      <c r="B2722" s="1" t="s">
        <v>24</v>
      </c>
      <c r="C2722" s="1" t="s">
        <v>3545</v>
      </c>
      <c r="D2722" s="1" t="s">
        <v>7045</v>
      </c>
      <c r="E2722" s="1">
        <v>2710000731</v>
      </c>
      <c r="F2722" s="1" t="s">
        <v>1912</v>
      </c>
      <c r="G2722" t="s">
        <v>28</v>
      </c>
      <c r="H2722" s="1">
        <v>1000000000083</v>
      </c>
      <c r="I2722" s="1" t="s">
        <v>1383</v>
      </c>
      <c r="J2722" s="1" t="s">
        <v>1383</v>
      </c>
      <c r="K2722" s="6" t="s">
        <v>1581</v>
      </c>
      <c r="L2722" t="s">
        <v>13</v>
      </c>
      <c r="M2722" t="s">
        <v>28</v>
      </c>
      <c r="N2722" s="6" t="s">
        <v>1581</v>
      </c>
      <c r="O2722" t="s">
        <v>28</v>
      </c>
      <c r="P2722" t="s">
        <v>28</v>
      </c>
      <c r="Q2722" t="s">
        <v>28</v>
      </c>
      <c r="R2722" s="7" t="s">
        <v>7046</v>
      </c>
      <c r="S2722" s="8">
        <f>R2722/N2722 * -1</f>
      </c>
      <c r="T2722">
        <f>VLOOKUP(H2722,SKU_PORKMEAT!A2:D683,{3},FALSE)</f>
      </c>
      <c r="U2722" s="1">
        <f>VLOOKUP(UPPER(IF(IFERROR(VLOOKUP(E2722,SOTC_PORKMEAT!A2:B5441,{2},FALSE), TRUE)=TRUE, VLOOKUP(E2722,PICKUP_PORKMEAT!A2:B559,{2},FALSE),VLOOKUP(E2722,SOTC_PORKMEAT!A2:B5441,{2},FALSE))), CUSTOMERS_PORKMEAT!A2:C951,{3},FALSE)</f>
      </c>
      <c r="V2722" s="1">
        <f>VLOOKUP(UPPER(IF(IFERROR(VLOOKUP(E2722,SOTC_PORKMEAT!A2:B5441,{2},FALSE), TRUE)=TRUE, VLOOKUP(E2722,PICKUP_PORKMEAT!A2:B559,{2},FALSE),VLOOKUP(E2722,SOTC_PORKMEAT!A2:B5441,{2},FALSE))), CUSTOMERS_PORKMEAT!A2:D951,{4},FALSE)</f>
      </c>
      <c r="W2722" s="1">
        <f>VLOOKUP(H2722,SKU_PORKMEAT!A2:D683,{4},FALSE)</f>
      </c>
      <c r="X2722" s="1">
        <v>11</v>
      </c>
      <c r="Y2722" t="s">
        <v>1912</v>
      </c>
    </row>
    <row r="2723" spans="1:25" x14ac:dyDescent="0.25">
      <c r="A2723" s="1">
        <v>2024</v>
      </c>
      <c r="B2723" s="1" t="s">
        <v>24</v>
      </c>
      <c r="C2723" s="1" t="s">
        <v>3545</v>
      </c>
      <c r="D2723" s="1" t="s">
        <v>7045</v>
      </c>
      <c r="E2723" s="1">
        <v>2710000731</v>
      </c>
      <c r="F2723" s="1" t="s">
        <v>1912</v>
      </c>
      <c r="G2723" t="s">
        <v>28</v>
      </c>
      <c r="H2723" s="1">
        <v>1000000000084</v>
      </c>
      <c r="I2723" s="1" t="s">
        <v>1900</v>
      </c>
      <c r="J2723" s="1" t="s">
        <v>1900</v>
      </c>
      <c r="K2723" s="6" t="s">
        <v>327</v>
      </c>
      <c r="L2723" t="s">
        <v>13</v>
      </c>
      <c r="M2723" t="s">
        <v>28</v>
      </c>
      <c r="N2723" s="6" t="s">
        <v>327</v>
      </c>
      <c r="O2723" t="s">
        <v>28</v>
      </c>
      <c r="P2723" t="s">
        <v>28</v>
      </c>
      <c r="Q2723" t="s">
        <v>28</v>
      </c>
      <c r="R2723" s="7" t="s">
        <v>7047</v>
      </c>
      <c r="S2723" s="8">
        <f>R2723/N2723 * -1</f>
      </c>
      <c r="T2723">
        <f>VLOOKUP(H2723,SKU_PORKMEAT!A2:D683,{3},FALSE)</f>
      </c>
      <c r="U2723" s="1">
        <f>VLOOKUP(UPPER(IF(IFERROR(VLOOKUP(E2723,SOTC_PORKMEAT!A2:B5441,{2},FALSE), TRUE)=TRUE, VLOOKUP(E2723,PICKUP_PORKMEAT!A2:B559,{2},FALSE),VLOOKUP(E2723,SOTC_PORKMEAT!A2:B5441,{2},FALSE))), CUSTOMERS_PORKMEAT!A2:C951,{3},FALSE)</f>
      </c>
      <c r="V2723" s="1">
        <f>VLOOKUP(UPPER(IF(IFERROR(VLOOKUP(E2723,SOTC_PORKMEAT!A2:B5441,{2},FALSE), TRUE)=TRUE, VLOOKUP(E2723,PICKUP_PORKMEAT!A2:B559,{2},FALSE),VLOOKUP(E2723,SOTC_PORKMEAT!A2:B5441,{2},FALSE))), CUSTOMERS_PORKMEAT!A2:D951,{4},FALSE)</f>
      </c>
      <c r="W2723" s="1">
        <f>VLOOKUP(H2723,SKU_PORKMEAT!A2:D683,{4},FALSE)</f>
      </c>
      <c r="X2723" s="1">
        <v>11</v>
      </c>
      <c r="Y2723" t="s">
        <v>1912</v>
      </c>
    </row>
    <row r="2724" spans="1:25" x14ac:dyDescent="0.25">
      <c r="A2724" s="1">
        <v>2024</v>
      </c>
      <c r="B2724" s="1" t="s">
        <v>24</v>
      </c>
      <c r="C2724" s="1" t="s">
        <v>3545</v>
      </c>
      <c r="D2724" s="1" t="s">
        <v>7048</v>
      </c>
      <c r="E2724" s="1">
        <v>2710000732</v>
      </c>
      <c r="F2724" s="1" t="s">
        <v>1950</v>
      </c>
      <c r="G2724" t="s">
        <v>28</v>
      </c>
      <c r="H2724" s="1">
        <v>1000000002169</v>
      </c>
      <c r="I2724" s="1" t="s">
        <v>1919</v>
      </c>
      <c r="J2724" s="1" t="s">
        <v>1919</v>
      </c>
      <c r="K2724" s="6" t="s">
        <v>7049</v>
      </c>
      <c r="L2724" t="s">
        <v>13</v>
      </c>
      <c r="M2724" t="s">
        <v>28</v>
      </c>
      <c r="N2724" s="6" t="s">
        <v>7049</v>
      </c>
      <c r="O2724" t="s">
        <v>28</v>
      </c>
      <c r="P2724" t="s">
        <v>28</v>
      </c>
      <c r="Q2724" t="s">
        <v>28</v>
      </c>
      <c r="R2724" s="7" t="s">
        <v>7050</v>
      </c>
      <c r="S2724" s="8">
        <f>R2724/N2724 * -1</f>
      </c>
      <c r="T2724">
        <f>VLOOKUP(H2724,SKU_PORKMEAT!A2:D683,{3},FALSE)</f>
      </c>
      <c r="U2724" s="1">
        <f>VLOOKUP(UPPER(IF(IFERROR(VLOOKUP(E2724,SOTC_PORKMEAT!A2:B5441,{2},FALSE), TRUE)=TRUE, VLOOKUP(E2724,PICKUP_PORKMEAT!A2:B559,{2},FALSE),VLOOKUP(E2724,SOTC_PORKMEAT!A2:B5441,{2},FALSE))), CUSTOMERS_PORKMEAT!A2:C951,{3},FALSE)</f>
      </c>
      <c r="V2724" s="1">
        <f>VLOOKUP(UPPER(IF(IFERROR(VLOOKUP(E2724,SOTC_PORKMEAT!A2:B5441,{2},FALSE), TRUE)=TRUE, VLOOKUP(E2724,PICKUP_PORKMEAT!A2:B559,{2},FALSE),VLOOKUP(E2724,SOTC_PORKMEAT!A2:B5441,{2},FALSE))), CUSTOMERS_PORKMEAT!A2:D951,{4},FALSE)</f>
      </c>
      <c r="W2724" s="1">
        <f>VLOOKUP(H2724,SKU_PORKMEAT!A2:D683,{4},FALSE)</f>
      </c>
      <c r="X2724" s="1">
        <v>11</v>
      </c>
      <c r="Y2724" t="s">
        <v>1950</v>
      </c>
    </row>
    <row r="2725" spans="1:25" x14ac:dyDescent="0.25">
      <c r="A2725" s="1">
        <v>2024</v>
      </c>
      <c r="B2725" s="1" t="s">
        <v>24</v>
      </c>
      <c r="C2725" s="1" t="s">
        <v>3545</v>
      </c>
      <c r="D2725" s="1" t="s">
        <v>7048</v>
      </c>
      <c r="E2725" s="1">
        <v>2710000732</v>
      </c>
      <c r="F2725" s="1" t="s">
        <v>1950</v>
      </c>
      <c r="G2725" t="s">
        <v>28</v>
      </c>
      <c r="H2725" s="1">
        <v>1000000002156</v>
      </c>
      <c r="I2725" s="1" t="s">
        <v>1924</v>
      </c>
      <c r="J2725" s="1" t="s">
        <v>1924</v>
      </c>
      <c r="K2725" s="6" t="s">
        <v>7051</v>
      </c>
      <c r="L2725" t="s">
        <v>13</v>
      </c>
      <c r="M2725" t="s">
        <v>28</v>
      </c>
      <c r="N2725" s="6" t="s">
        <v>7051</v>
      </c>
      <c r="O2725" t="s">
        <v>28</v>
      </c>
      <c r="P2725" t="s">
        <v>28</v>
      </c>
      <c r="Q2725" t="s">
        <v>28</v>
      </c>
      <c r="R2725" s="7" t="s">
        <v>7052</v>
      </c>
      <c r="S2725" s="8">
        <f>R2725/N2725 * -1</f>
      </c>
      <c r="T2725">
        <f>VLOOKUP(H2725,SKU_PORKMEAT!A2:D683,{3},FALSE)</f>
      </c>
      <c r="U2725" s="1">
        <f>VLOOKUP(UPPER(IF(IFERROR(VLOOKUP(E2725,SOTC_PORKMEAT!A2:B5441,{2},FALSE), TRUE)=TRUE, VLOOKUP(E2725,PICKUP_PORKMEAT!A2:B559,{2},FALSE),VLOOKUP(E2725,SOTC_PORKMEAT!A2:B5441,{2},FALSE))), CUSTOMERS_PORKMEAT!A2:C951,{3},FALSE)</f>
      </c>
      <c r="V2725" s="1">
        <f>VLOOKUP(UPPER(IF(IFERROR(VLOOKUP(E2725,SOTC_PORKMEAT!A2:B5441,{2},FALSE), TRUE)=TRUE, VLOOKUP(E2725,PICKUP_PORKMEAT!A2:B559,{2},FALSE),VLOOKUP(E2725,SOTC_PORKMEAT!A2:B5441,{2},FALSE))), CUSTOMERS_PORKMEAT!A2:D951,{4},FALSE)</f>
      </c>
      <c r="W2725" s="1">
        <f>VLOOKUP(H2725,SKU_PORKMEAT!A2:D683,{4},FALSE)</f>
      </c>
      <c r="X2725" s="1">
        <v>11</v>
      </c>
      <c r="Y2725" t="s">
        <v>1950</v>
      </c>
    </row>
    <row r="2726" spans="1:25" x14ac:dyDescent="0.25">
      <c r="A2726" s="1">
        <v>2024</v>
      </c>
      <c r="B2726" s="1" t="s">
        <v>24</v>
      </c>
      <c r="C2726" s="1" t="s">
        <v>7053</v>
      </c>
      <c r="D2726" s="1" t="s">
        <v>7054</v>
      </c>
      <c r="E2726" s="1">
        <v>2100127010</v>
      </c>
      <c r="F2726" s="1" t="s">
        <v>92</v>
      </c>
      <c r="G2726" t="s">
        <v>28</v>
      </c>
      <c r="H2726" s="1">
        <v>1000000001128</v>
      </c>
      <c r="I2726" s="1" t="s">
        <v>73</v>
      </c>
      <c r="J2726" s="1" t="s">
        <v>73</v>
      </c>
      <c r="K2726" s="6" t="s">
        <v>7055</v>
      </c>
      <c r="L2726" t="s">
        <v>13</v>
      </c>
      <c r="M2726" t="s">
        <v>28</v>
      </c>
      <c r="N2726" s="6" t="s">
        <v>7055</v>
      </c>
      <c r="O2726" t="s">
        <v>28</v>
      </c>
      <c r="P2726" t="s">
        <v>28</v>
      </c>
      <c r="Q2726" t="s">
        <v>28</v>
      </c>
      <c r="R2726" s="7" t="s">
        <v>7056</v>
      </c>
      <c r="S2726" s="8">
        <f>R2726/N2726 * -1</f>
      </c>
      <c r="T2726">
        <f>VLOOKUP(H2726,SKU_PORKMEAT!A2:D683,{3},FALSE)</f>
      </c>
      <c r="U2726" s="1">
        <f>VLOOKUP(UPPER(IF(IFERROR(VLOOKUP(E2726,SOTC_PORKMEAT!A2:B5441,{2},FALSE), TRUE)=TRUE, VLOOKUP(E2726,PICKUP_PORKMEAT!A2:B559,{2},FALSE),VLOOKUP(E2726,SOTC_PORKMEAT!A2:B5441,{2},FALSE))), CUSTOMERS_PORKMEAT!A2:C951,{3},FALSE)</f>
      </c>
      <c r="V2726" s="1">
        <f>VLOOKUP(UPPER(IF(IFERROR(VLOOKUP(E2726,SOTC_PORKMEAT!A2:B5441,{2},FALSE), TRUE)=TRUE, VLOOKUP(E2726,PICKUP_PORKMEAT!A2:B559,{2},FALSE),VLOOKUP(E2726,SOTC_PORKMEAT!A2:B5441,{2},FALSE))), CUSTOMERS_PORKMEAT!A2:D951,{4},FALSE)</f>
      </c>
      <c r="W2726" s="1">
        <f>VLOOKUP(H2726,SKU_PORKMEAT!A2:D683,{4},FALSE)</f>
      </c>
      <c r="X2726" s="1">
        <v>15</v>
      </c>
      <c r="Y2726" t="s">
        <v>92</v>
      </c>
    </row>
    <row r="2727" spans="1:25" x14ac:dyDescent="0.25">
      <c r="A2727" s="1">
        <v>2024</v>
      </c>
      <c r="B2727" s="1" t="s">
        <v>24</v>
      </c>
      <c r="C2727" s="1" t="s">
        <v>7053</v>
      </c>
      <c r="D2727" s="1" t="s">
        <v>7057</v>
      </c>
      <c r="E2727" s="1">
        <v>2100127013</v>
      </c>
      <c r="F2727" s="1" t="s">
        <v>49</v>
      </c>
      <c r="G2727" t="s">
        <v>28</v>
      </c>
      <c r="H2727" s="1">
        <v>1000000001127</v>
      </c>
      <c r="I2727" s="1" t="s">
        <v>50</v>
      </c>
      <c r="J2727" s="1" t="s">
        <v>50</v>
      </c>
      <c r="K2727" s="6" t="s">
        <v>7058</v>
      </c>
      <c r="L2727" t="s">
        <v>13</v>
      </c>
      <c r="M2727" t="s">
        <v>28</v>
      </c>
      <c r="N2727" s="6" t="s">
        <v>7058</v>
      </c>
      <c r="O2727" t="s">
        <v>28</v>
      </c>
      <c r="P2727" t="s">
        <v>28</v>
      </c>
      <c r="Q2727" t="s">
        <v>28</v>
      </c>
      <c r="R2727" s="7" t="s">
        <v>7059</v>
      </c>
      <c r="S2727" s="8">
        <f>R2727/N2727 * -1</f>
      </c>
      <c r="T2727">
        <f>VLOOKUP(H2727,SKU_PORKMEAT!A2:D683,{3},FALSE)</f>
      </c>
      <c r="U2727" s="1">
        <f>VLOOKUP(UPPER(IF(IFERROR(VLOOKUP(E2727,SOTC_PORKMEAT!A2:B5441,{2},FALSE), TRUE)=TRUE, VLOOKUP(E2727,PICKUP_PORKMEAT!A2:B559,{2},FALSE),VLOOKUP(E2727,SOTC_PORKMEAT!A2:B5441,{2},FALSE))), CUSTOMERS_PORKMEAT!A2:C951,{3},FALSE)</f>
      </c>
      <c r="V2727" s="1">
        <f>VLOOKUP(UPPER(IF(IFERROR(VLOOKUP(E2727,SOTC_PORKMEAT!A2:B5441,{2},FALSE), TRUE)=TRUE, VLOOKUP(E2727,PICKUP_PORKMEAT!A2:B559,{2},FALSE),VLOOKUP(E2727,SOTC_PORKMEAT!A2:B5441,{2},FALSE))), CUSTOMERS_PORKMEAT!A2:D951,{4},FALSE)</f>
      </c>
      <c r="W2727" s="1">
        <f>VLOOKUP(H2727,SKU_PORKMEAT!A2:D683,{4},FALSE)</f>
      </c>
      <c r="X2727" s="1">
        <v>15</v>
      </c>
      <c r="Y2727" t="s">
        <v>49</v>
      </c>
    </row>
    <row r="2728" spans="1:25" x14ac:dyDescent="0.25">
      <c r="A2728" s="1">
        <v>2024</v>
      </c>
      <c r="B2728" s="1" t="s">
        <v>24</v>
      </c>
      <c r="C2728" s="1" t="s">
        <v>7053</v>
      </c>
      <c r="D2728" s="1" t="s">
        <v>7060</v>
      </c>
      <c r="E2728" s="1">
        <v>2100127011</v>
      </c>
      <c r="F2728" s="1" t="s">
        <v>139</v>
      </c>
      <c r="G2728" t="s">
        <v>28</v>
      </c>
      <c r="H2728" s="1">
        <v>1000000001128</v>
      </c>
      <c r="I2728" s="1" t="s">
        <v>73</v>
      </c>
      <c r="J2728" s="1" t="s">
        <v>73</v>
      </c>
      <c r="K2728" s="6" t="s">
        <v>7061</v>
      </c>
      <c r="L2728" t="s">
        <v>13</v>
      </c>
      <c r="M2728" t="s">
        <v>28</v>
      </c>
      <c r="N2728" s="6" t="s">
        <v>7061</v>
      </c>
      <c r="O2728" t="s">
        <v>28</v>
      </c>
      <c r="P2728" t="s">
        <v>28</v>
      </c>
      <c r="Q2728" t="s">
        <v>28</v>
      </c>
      <c r="R2728" s="7" t="s">
        <v>7062</v>
      </c>
      <c r="S2728" s="8">
        <f>R2728/N2728 * -1</f>
      </c>
      <c r="T2728">
        <f>VLOOKUP(H2728,SKU_PORKMEAT!A2:D683,{3},FALSE)</f>
      </c>
      <c r="U2728" s="1">
        <f>VLOOKUP(UPPER(IF(IFERROR(VLOOKUP(E2728,SOTC_PORKMEAT!A2:B5441,{2},FALSE), TRUE)=TRUE, VLOOKUP(E2728,PICKUP_PORKMEAT!A2:B559,{2},FALSE),VLOOKUP(E2728,SOTC_PORKMEAT!A2:B5441,{2},FALSE))), CUSTOMERS_PORKMEAT!A2:C951,{3},FALSE)</f>
      </c>
      <c r="V2728" s="1">
        <f>VLOOKUP(UPPER(IF(IFERROR(VLOOKUP(E2728,SOTC_PORKMEAT!A2:B5441,{2},FALSE), TRUE)=TRUE, VLOOKUP(E2728,PICKUP_PORKMEAT!A2:B559,{2},FALSE),VLOOKUP(E2728,SOTC_PORKMEAT!A2:B5441,{2},FALSE))), CUSTOMERS_PORKMEAT!A2:D951,{4},FALSE)</f>
      </c>
      <c r="W2728" s="1">
        <f>VLOOKUP(H2728,SKU_PORKMEAT!A2:D683,{4},FALSE)</f>
      </c>
      <c r="X2728" s="1">
        <v>15</v>
      </c>
      <c r="Y2728" t="s">
        <v>139</v>
      </c>
    </row>
    <row r="2729" spans="1:25" x14ac:dyDescent="0.25">
      <c r="A2729" s="1">
        <v>2024</v>
      </c>
      <c r="B2729" s="1" t="s">
        <v>24</v>
      </c>
      <c r="C2729" s="1" t="s">
        <v>7053</v>
      </c>
      <c r="D2729" s="1" t="s">
        <v>7063</v>
      </c>
      <c r="E2729" s="1">
        <v>2100127012</v>
      </c>
      <c r="F2729" s="1" t="s">
        <v>139</v>
      </c>
      <c r="G2729" t="s">
        <v>28</v>
      </c>
      <c r="H2729" s="1">
        <v>1000000001128</v>
      </c>
      <c r="I2729" s="1" t="s">
        <v>73</v>
      </c>
      <c r="J2729" s="1" t="s">
        <v>73</v>
      </c>
      <c r="K2729" s="6" t="s">
        <v>7064</v>
      </c>
      <c r="L2729" t="s">
        <v>13</v>
      </c>
      <c r="M2729" t="s">
        <v>28</v>
      </c>
      <c r="N2729" s="6" t="s">
        <v>7064</v>
      </c>
      <c r="O2729" t="s">
        <v>28</v>
      </c>
      <c r="P2729" t="s">
        <v>28</v>
      </c>
      <c r="Q2729" t="s">
        <v>28</v>
      </c>
      <c r="R2729" s="7" t="s">
        <v>7065</v>
      </c>
      <c r="S2729" s="8">
        <f>R2729/N2729 * -1</f>
      </c>
      <c r="T2729">
        <f>VLOOKUP(H2729,SKU_PORKMEAT!A2:D683,{3},FALSE)</f>
      </c>
      <c r="U2729" s="1">
        <f>VLOOKUP(UPPER(IF(IFERROR(VLOOKUP(E2729,SOTC_PORKMEAT!A2:B5441,{2},FALSE), TRUE)=TRUE, VLOOKUP(E2729,PICKUP_PORKMEAT!A2:B559,{2},FALSE),VLOOKUP(E2729,SOTC_PORKMEAT!A2:B5441,{2},FALSE))), CUSTOMERS_PORKMEAT!A2:C951,{3},FALSE)</f>
      </c>
      <c r="V2729" s="1">
        <f>VLOOKUP(UPPER(IF(IFERROR(VLOOKUP(E2729,SOTC_PORKMEAT!A2:B5441,{2},FALSE), TRUE)=TRUE, VLOOKUP(E2729,PICKUP_PORKMEAT!A2:B559,{2},FALSE),VLOOKUP(E2729,SOTC_PORKMEAT!A2:B5441,{2},FALSE))), CUSTOMERS_PORKMEAT!A2:D951,{4},FALSE)</f>
      </c>
      <c r="W2729" s="1">
        <f>VLOOKUP(H2729,SKU_PORKMEAT!A2:D683,{4},FALSE)</f>
      </c>
      <c r="X2729" s="1">
        <v>15</v>
      </c>
      <c r="Y2729" t="s">
        <v>139</v>
      </c>
    </row>
    <row r="2730" spans="1:25" x14ac:dyDescent="0.25">
      <c r="A2730" s="1">
        <v>2024</v>
      </c>
      <c r="B2730" s="1" t="s">
        <v>24</v>
      </c>
      <c r="C2730" s="1" t="s">
        <v>7053</v>
      </c>
      <c r="D2730" s="1" t="s">
        <v>7066</v>
      </c>
      <c r="E2730" s="1">
        <v>2100127016</v>
      </c>
      <c r="F2730" s="1" t="s">
        <v>139</v>
      </c>
      <c r="G2730" t="s">
        <v>28</v>
      </c>
      <c r="H2730" s="1">
        <v>1000000001127</v>
      </c>
      <c r="I2730" s="1" t="s">
        <v>50</v>
      </c>
      <c r="J2730" s="1" t="s">
        <v>50</v>
      </c>
      <c r="K2730" s="6" t="s">
        <v>7067</v>
      </c>
      <c r="L2730" t="s">
        <v>13</v>
      </c>
      <c r="M2730" t="s">
        <v>28</v>
      </c>
      <c r="N2730" s="6" t="s">
        <v>7067</v>
      </c>
      <c r="O2730" t="s">
        <v>28</v>
      </c>
      <c r="P2730" t="s">
        <v>28</v>
      </c>
      <c r="Q2730" t="s">
        <v>28</v>
      </c>
      <c r="R2730" s="7" t="s">
        <v>7068</v>
      </c>
      <c r="S2730" s="8">
        <f>R2730/N2730 * -1</f>
      </c>
      <c r="T2730">
        <f>VLOOKUP(H2730,SKU_PORKMEAT!A2:D683,{3},FALSE)</f>
      </c>
      <c r="U2730" s="1">
        <f>VLOOKUP(UPPER(IF(IFERROR(VLOOKUP(E2730,SOTC_PORKMEAT!A2:B5441,{2},FALSE), TRUE)=TRUE, VLOOKUP(E2730,PICKUP_PORKMEAT!A2:B559,{2},FALSE),VLOOKUP(E2730,SOTC_PORKMEAT!A2:B5441,{2},FALSE))), CUSTOMERS_PORKMEAT!A2:C951,{3},FALSE)</f>
      </c>
      <c r="V2730" s="1">
        <f>VLOOKUP(UPPER(IF(IFERROR(VLOOKUP(E2730,SOTC_PORKMEAT!A2:B5441,{2},FALSE), TRUE)=TRUE, VLOOKUP(E2730,PICKUP_PORKMEAT!A2:B559,{2},FALSE),VLOOKUP(E2730,SOTC_PORKMEAT!A2:B5441,{2},FALSE))), CUSTOMERS_PORKMEAT!A2:D951,{4},FALSE)</f>
      </c>
      <c r="W2730" s="1">
        <f>VLOOKUP(H2730,SKU_PORKMEAT!A2:D683,{4},FALSE)</f>
      </c>
      <c r="X2730" s="1">
        <v>15</v>
      </c>
      <c r="Y2730" t="s">
        <v>139</v>
      </c>
    </row>
    <row r="2731" spans="1:25" x14ac:dyDescent="0.25">
      <c r="A2731" s="1">
        <v>2024</v>
      </c>
      <c r="B2731" s="1" t="s">
        <v>24</v>
      </c>
      <c r="C2731" s="1" t="s">
        <v>7053</v>
      </c>
      <c r="D2731" s="1" t="s">
        <v>7069</v>
      </c>
      <c r="E2731" s="1">
        <v>2100127018</v>
      </c>
      <c r="F2731" s="1" t="s">
        <v>139</v>
      </c>
      <c r="G2731" t="s">
        <v>28</v>
      </c>
      <c r="H2731" s="1">
        <v>1000000001127</v>
      </c>
      <c r="I2731" s="1" t="s">
        <v>50</v>
      </c>
      <c r="J2731" s="1" t="s">
        <v>50</v>
      </c>
      <c r="K2731" s="6" t="s">
        <v>7070</v>
      </c>
      <c r="L2731" t="s">
        <v>13</v>
      </c>
      <c r="M2731" t="s">
        <v>28</v>
      </c>
      <c r="N2731" s="6" t="s">
        <v>7070</v>
      </c>
      <c r="O2731" t="s">
        <v>28</v>
      </c>
      <c r="P2731" t="s">
        <v>28</v>
      </c>
      <c r="Q2731" t="s">
        <v>28</v>
      </c>
      <c r="R2731" s="7" t="s">
        <v>7071</v>
      </c>
      <c r="S2731" s="8">
        <f>R2731/N2731 * -1</f>
      </c>
      <c r="T2731">
        <f>VLOOKUP(H2731,SKU_PORKMEAT!A2:D683,{3},FALSE)</f>
      </c>
      <c r="U2731" s="1">
        <f>VLOOKUP(UPPER(IF(IFERROR(VLOOKUP(E2731,SOTC_PORKMEAT!A2:B5441,{2},FALSE), TRUE)=TRUE, VLOOKUP(E2731,PICKUP_PORKMEAT!A2:B559,{2},FALSE),VLOOKUP(E2731,SOTC_PORKMEAT!A2:B5441,{2},FALSE))), CUSTOMERS_PORKMEAT!A2:C951,{3},FALSE)</f>
      </c>
      <c r="V2731" s="1">
        <f>VLOOKUP(UPPER(IF(IFERROR(VLOOKUP(E2731,SOTC_PORKMEAT!A2:B5441,{2},FALSE), TRUE)=TRUE, VLOOKUP(E2731,PICKUP_PORKMEAT!A2:B559,{2},FALSE),VLOOKUP(E2731,SOTC_PORKMEAT!A2:B5441,{2},FALSE))), CUSTOMERS_PORKMEAT!A2:D951,{4},FALSE)</f>
      </c>
      <c r="W2731" s="1">
        <f>VLOOKUP(H2731,SKU_PORKMEAT!A2:D683,{4},FALSE)</f>
      </c>
      <c r="X2731" s="1">
        <v>15</v>
      </c>
      <c r="Y2731" t="s">
        <v>139</v>
      </c>
    </row>
    <row r="2732" spans="1:25" x14ac:dyDescent="0.25">
      <c r="A2732" s="1">
        <v>2024</v>
      </c>
      <c r="B2732" s="1" t="s">
        <v>24</v>
      </c>
      <c r="C2732" s="1" t="s">
        <v>7053</v>
      </c>
      <c r="D2732" s="1" t="s">
        <v>7072</v>
      </c>
      <c r="E2732" s="1">
        <v>2100127019</v>
      </c>
      <c r="F2732" s="1" t="s">
        <v>139</v>
      </c>
      <c r="G2732" t="s">
        <v>28</v>
      </c>
      <c r="H2732" s="1">
        <v>1000000001127</v>
      </c>
      <c r="I2732" s="1" t="s">
        <v>50</v>
      </c>
      <c r="J2732" s="1" t="s">
        <v>50</v>
      </c>
      <c r="K2732" s="6" t="s">
        <v>7073</v>
      </c>
      <c r="L2732" t="s">
        <v>13</v>
      </c>
      <c r="M2732" t="s">
        <v>28</v>
      </c>
      <c r="N2732" s="6" t="s">
        <v>7073</v>
      </c>
      <c r="O2732" t="s">
        <v>28</v>
      </c>
      <c r="P2732" t="s">
        <v>28</v>
      </c>
      <c r="Q2732" t="s">
        <v>28</v>
      </c>
      <c r="R2732" s="7" t="s">
        <v>7074</v>
      </c>
      <c r="S2732" s="8">
        <f>R2732/N2732 * -1</f>
      </c>
      <c r="T2732">
        <f>VLOOKUP(H2732,SKU_PORKMEAT!A2:D683,{3},FALSE)</f>
      </c>
      <c r="U2732" s="1">
        <f>VLOOKUP(UPPER(IF(IFERROR(VLOOKUP(E2732,SOTC_PORKMEAT!A2:B5441,{2},FALSE), TRUE)=TRUE, VLOOKUP(E2732,PICKUP_PORKMEAT!A2:B559,{2},FALSE),VLOOKUP(E2732,SOTC_PORKMEAT!A2:B5441,{2},FALSE))), CUSTOMERS_PORKMEAT!A2:C951,{3},FALSE)</f>
      </c>
      <c r="V2732" s="1">
        <f>VLOOKUP(UPPER(IF(IFERROR(VLOOKUP(E2732,SOTC_PORKMEAT!A2:B5441,{2},FALSE), TRUE)=TRUE, VLOOKUP(E2732,PICKUP_PORKMEAT!A2:B559,{2},FALSE),VLOOKUP(E2732,SOTC_PORKMEAT!A2:B5441,{2},FALSE))), CUSTOMERS_PORKMEAT!A2:D951,{4},FALSE)</f>
      </c>
      <c r="W2732" s="1">
        <f>VLOOKUP(H2732,SKU_PORKMEAT!A2:D683,{4},FALSE)</f>
      </c>
      <c r="X2732" s="1">
        <v>15</v>
      </c>
      <c r="Y2732" t="s">
        <v>139</v>
      </c>
    </row>
    <row r="2733" spans="1:25" x14ac:dyDescent="0.25">
      <c r="A2733" s="1">
        <v>2024</v>
      </c>
      <c r="B2733" s="1" t="s">
        <v>24</v>
      </c>
      <c r="C2733" s="1" t="s">
        <v>7053</v>
      </c>
      <c r="D2733" s="1" t="s">
        <v>7075</v>
      </c>
      <c r="E2733" s="1">
        <v>2100127020</v>
      </c>
      <c r="F2733" s="1" t="s">
        <v>139</v>
      </c>
      <c r="G2733" t="s">
        <v>28</v>
      </c>
      <c r="H2733" s="1">
        <v>1000000001127</v>
      </c>
      <c r="I2733" s="1" t="s">
        <v>50</v>
      </c>
      <c r="J2733" s="1" t="s">
        <v>50</v>
      </c>
      <c r="K2733" s="6" t="s">
        <v>7076</v>
      </c>
      <c r="L2733" t="s">
        <v>13</v>
      </c>
      <c r="M2733" t="s">
        <v>28</v>
      </c>
      <c r="N2733" s="6" t="s">
        <v>7076</v>
      </c>
      <c r="O2733" t="s">
        <v>28</v>
      </c>
      <c r="P2733" t="s">
        <v>28</v>
      </c>
      <c r="Q2733" t="s">
        <v>28</v>
      </c>
      <c r="R2733" s="7" t="s">
        <v>7077</v>
      </c>
      <c r="S2733" s="8">
        <f>R2733/N2733 * -1</f>
      </c>
      <c r="T2733">
        <f>VLOOKUP(H2733,SKU_PORKMEAT!A2:D683,{3},FALSE)</f>
      </c>
      <c r="U2733" s="1">
        <f>VLOOKUP(UPPER(IF(IFERROR(VLOOKUP(E2733,SOTC_PORKMEAT!A2:B5441,{2},FALSE), TRUE)=TRUE, VLOOKUP(E2733,PICKUP_PORKMEAT!A2:B559,{2},FALSE),VLOOKUP(E2733,SOTC_PORKMEAT!A2:B5441,{2},FALSE))), CUSTOMERS_PORKMEAT!A2:C951,{3},FALSE)</f>
      </c>
      <c r="V2733" s="1">
        <f>VLOOKUP(UPPER(IF(IFERROR(VLOOKUP(E2733,SOTC_PORKMEAT!A2:B5441,{2},FALSE), TRUE)=TRUE, VLOOKUP(E2733,PICKUP_PORKMEAT!A2:B559,{2},FALSE),VLOOKUP(E2733,SOTC_PORKMEAT!A2:B5441,{2},FALSE))), CUSTOMERS_PORKMEAT!A2:D951,{4},FALSE)</f>
      </c>
      <c r="W2733" s="1">
        <f>VLOOKUP(H2733,SKU_PORKMEAT!A2:D683,{4},FALSE)</f>
      </c>
      <c r="X2733" s="1">
        <v>15</v>
      </c>
      <c r="Y2733" t="s">
        <v>139</v>
      </c>
    </row>
    <row r="2734" spans="1:25" x14ac:dyDescent="0.25">
      <c r="A2734" s="1">
        <v>2024</v>
      </c>
      <c r="B2734" s="1" t="s">
        <v>24</v>
      </c>
      <c r="C2734" s="1" t="s">
        <v>7053</v>
      </c>
      <c r="D2734" s="1" t="s">
        <v>7078</v>
      </c>
      <c r="E2734" s="1">
        <v>2100127025</v>
      </c>
      <c r="F2734" s="1" t="s">
        <v>139</v>
      </c>
      <c r="G2734" t="s">
        <v>28</v>
      </c>
      <c r="H2734" s="1">
        <v>1000000001127</v>
      </c>
      <c r="I2734" s="1" t="s">
        <v>50</v>
      </c>
      <c r="J2734" s="1" t="s">
        <v>50</v>
      </c>
      <c r="K2734" s="6" t="s">
        <v>7079</v>
      </c>
      <c r="L2734" t="s">
        <v>13</v>
      </c>
      <c r="M2734" t="s">
        <v>28</v>
      </c>
      <c r="N2734" s="6" t="s">
        <v>7079</v>
      </c>
      <c r="O2734" t="s">
        <v>28</v>
      </c>
      <c r="P2734" t="s">
        <v>28</v>
      </c>
      <c r="Q2734" t="s">
        <v>28</v>
      </c>
      <c r="R2734" s="7" t="s">
        <v>7080</v>
      </c>
      <c r="S2734" s="8">
        <f>R2734/N2734 * -1</f>
      </c>
      <c r="T2734">
        <f>VLOOKUP(H2734,SKU_PORKMEAT!A2:D683,{3},FALSE)</f>
      </c>
      <c r="U2734" s="1">
        <f>VLOOKUP(UPPER(IF(IFERROR(VLOOKUP(E2734,SOTC_PORKMEAT!A2:B5441,{2},FALSE), TRUE)=TRUE, VLOOKUP(E2734,PICKUP_PORKMEAT!A2:B559,{2},FALSE),VLOOKUP(E2734,SOTC_PORKMEAT!A2:B5441,{2},FALSE))), CUSTOMERS_PORKMEAT!A2:C951,{3},FALSE)</f>
      </c>
      <c r="V2734" s="1">
        <f>VLOOKUP(UPPER(IF(IFERROR(VLOOKUP(E2734,SOTC_PORKMEAT!A2:B5441,{2},FALSE), TRUE)=TRUE, VLOOKUP(E2734,PICKUP_PORKMEAT!A2:B559,{2},FALSE),VLOOKUP(E2734,SOTC_PORKMEAT!A2:B5441,{2},FALSE))), CUSTOMERS_PORKMEAT!A2:D951,{4},FALSE)</f>
      </c>
      <c r="W2734" s="1">
        <f>VLOOKUP(H2734,SKU_PORKMEAT!A2:D683,{4},FALSE)</f>
      </c>
      <c r="X2734" s="1">
        <v>15</v>
      </c>
      <c r="Y2734" t="s">
        <v>139</v>
      </c>
    </row>
    <row r="2735" spans="1:25" x14ac:dyDescent="0.25">
      <c r="A2735" s="1">
        <v>2024</v>
      </c>
      <c r="B2735" s="1" t="s">
        <v>24</v>
      </c>
      <c r="C2735" s="1" t="s">
        <v>47</v>
      </c>
      <c r="D2735" s="1" t="s">
        <v>7081</v>
      </c>
      <c r="E2735" s="1">
        <v>2710000739</v>
      </c>
      <c r="F2735" s="1" t="s">
        <v>6675</v>
      </c>
      <c r="G2735" t="s">
        <v>28</v>
      </c>
      <c r="H2735" s="1">
        <v>1000000000104</v>
      </c>
      <c r="I2735" s="1" t="s">
        <v>7082</v>
      </c>
      <c r="J2735" s="1" t="s">
        <v>7082</v>
      </c>
      <c r="K2735" s="6" t="s">
        <v>7083</v>
      </c>
      <c r="L2735" t="s">
        <v>13</v>
      </c>
      <c r="M2735" t="s">
        <v>28</v>
      </c>
      <c r="N2735" s="6" t="s">
        <v>7083</v>
      </c>
      <c r="O2735" t="s">
        <v>28</v>
      </c>
      <c r="P2735" t="s">
        <v>28</v>
      </c>
      <c r="Q2735" t="s">
        <v>28</v>
      </c>
      <c r="R2735" s="7" t="s">
        <v>7084</v>
      </c>
      <c r="S2735" s="8">
        <f>R2735/N2735 * -1</f>
      </c>
      <c r="T2735">
        <f>VLOOKUP(H2735,SKU_PORKMEAT!A2:D683,{3},FALSE)</f>
      </c>
      <c r="U2735" s="1">
        <f>VLOOKUP(UPPER(IF(IFERROR(VLOOKUP(E2735,SOTC_PORKMEAT!A2:B5441,{2},FALSE), TRUE)=TRUE, VLOOKUP(E2735,PICKUP_PORKMEAT!A2:B559,{2},FALSE),VLOOKUP(E2735,SOTC_PORKMEAT!A2:B5441,{2},FALSE))), CUSTOMERS_PORKMEAT!A2:C951,{3},FALSE)</f>
      </c>
      <c r="V2735" s="1">
        <f>VLOOKUP(UPPER(IF(IFERROR(VLOOKUP(E2735,SOTC_PORKMEAT!A2:B5441,{2},FALSE), TRUE)=TRUE, VLOOKUP(E2735,PICKUP_PORKMEAT!A2:B559,{2},FALSE),VLOOKUP(E2735,SOTC_PORKMEAT!A2:B5441,{2},FALSE))), CUSTOMERS_PORKMEAT!A2:D951,{4},FALSE)</f>
      </c>
      <c r="W2735" s="1">
        <f>VLOOKUP(H2735,SKU_PORKMEAT!A2:D683,{4},FALSE)</f>
      </c>
      <c r="X2735" s="1">
        <v>11</v>
      </c>
      <c r="Y2735" t="s">
        <v>6675</v>
      </c>
    </row>
    <row r="2736" spans="1:25" x14ac:dyDescent="0.25">
      <c r="A2736" s="1">
        <v>2024</v>
      </c>
      <c r="B2736" s="1" t="s">
        <v>24</v>
      </c>
      <c r="C2736" s="1" t="s">
        <v>47</v>
      </c>
      <c r="D2736" s="1" t="s">
        <v>7085</v>
      </c>
      <c r="E2736" s="1">
        <v>2710000738</v>
      </c>
      <c r="F2736" s="1" t="s">
        <v>6675</v>
      </c>
      <c r="G2736" t="s">
        <v>28</v>
      </c>
      <c r="H2736" s="1">
        <v>1000000000308</v>
      </c>
      <c r="I2736" s="1" t="s">
        <v>6731</v>
      </c>
      <c r="J2736" s="1" t="s">
        <v>6731</v>
      </c>
      <c r="K2736" s="6" t="s">
        <v>7086</v>
      </c>
      <c r="L2736" t="s">
        <v>13</v>
      </c>
      <c r="M2736" t="s">
        <v>28</v>
      </c>
      <c r="N2736" s="6" t="s">
        <v>7086</v>
      </c>
      <c r="O2736" t="s">
        <v>28</v>
      </c>
      <c r="P2736" t="s">
        <v>28</v>
      </c>
      <c r="Q2736" t="s">
        <v>28</v>
      </c>
      <c r="R2736" s="7" t="s">
        <v>7087</v>
      </c>
      <c r="S2736" s="8">
        <f>R2736/N2736 * -1</f>
      </c>
      <c r="T2736">
        <f>VLOOKUP(H2736,SKU_PORKMEAT!A2:D683,{3},FALSE)</f>
      </c>
      <c r="U2736" s="1">
        <f>VLOOKUP(UPPER(IF(IFERROR(VLOOKUP(E2736,SOTC_PORKMEAT!A2:B5441,{2},FALSE), TRUE)=TRUE, VLOOKUP(E2736,PICKUP_PORKMEAT!A2:B559,{2},FALSE),VLOOKUP(E2736,SOTC_PORKMEAT!A2:B5441,{2},FALSE))), CUSTOMERS_PORKMEAT!A2:C951,{3},FALSE)</f>
      </c>
      <c r="V2736" s="1">
        <f>VLOOKUP(UPPER(IF(IFERROR(VLOOKUP(E2736,SOTC_PORKMEAT!A2:B5441,{2},FALSE), TRUE)=TRUE, VLOOKUP(E2736,PICKUP_PORKMEAT!A2:B559,{2},FALSE),VLOOKUP(E2736,SOTC_PORKMEAT!A2:B5441,{2},FALSE))), CUSTOMERS_PORKMEAT!A2:D951,{4},FALSE)</f>
      </c>
      <c r="W2736" s="1">
        <f>VLOOKUP(H2736,SKU_PORKMEAT!A2:D683,{4},FALSE)</f>
      </c>
      <c r="X2736" s="1">
        <v>11</v>
      </c>
      <c r="Y2736" t="s">
        <v>6675</v>
      </c>
    </row>
    <row r="2737" spans="1:25" x14ac:dyDescent="0.25">
      <c r="A2737" s="1">
        <v>2024</v>
      </c>
      <c r="B2737" s="1" t="s">
        <v>24</v>
      </c>
      <c r="C2737" s="1" t="s">
        <v>47</v>
      </c>
      <c r="D2737" s="1" t="s">
        <v>7085</v>
      </c>
      <c r="E2737" s="1">
        <v>2710000738</v>
      </c>
      <c r="F2737" s="1" t="s">
        <v>6675</v>
      </c>
      <c r="G2737" t="s">
        <v>28</v>
      </c>
      <c r="H2737" s="1">
        <v>1000000000493</v>
      </c>
      <c r="I2737" s="1" t="s">
        <v>6736</v>
      </c>
      <c r="J2737" s="1" t="s">
        <v>6736</v>
      </c>
      <c r="K2737" s="6" t="s">
        <v>7088</v>
      </c>
      <c r="L2737" t="s">
        <v>13</v>
      </c>
      <c r="M2737" t="s">
        <v>28</v>
      </c>
      <c r="N2737" s="6" t="s">
        <v>7088</v>
      </c>
      <c r="O2737" t="s">
        <v>28</v>
      </c>
      <c r="P2737" t="s">
        <v>28</v>
      </c>
      <c r="Q2737" t="s">
        <v>28</v>
      </c>
      <c r="R2737" s="7" t="s">
        <v>7089</v>
      </c>
      <c r="S2737" s="8">
        <f>R2737/N2737 * -1</f>
      </c>
      <c r="T2737">
        <f>VLOOKUP(H2737,SKU_PORKMEAT!A2:D683,{3},FALSE)</f>
      </c>
      <c r="U2737" s="1">
        <f>VLOOKUP(UPPER(IF(IFERROR(VLOOKUP(E2737,SOTC_PORKMEAT!A2:B5441,{2},FALSE), TRUE)=TRUE, VLOOKUP(E2737,PICKUP_PORKMEAT!A2:B559,{2},FALSE),VLOOKUP(E2737,SOTC_PORKMEAT!A2:B5441,{2},FALSE))), CUSTOMERS_PORKMEAT!A2:C951,{3},FALSE)</f>
      </c>
      <c r="V2737" s="1">
        <f>VLOOKUP(UPPER(IF(IFERROR(VLOOKUP(E2737,SOTC_PORKMEAT!A2:B5441,{2},FALSE), TRUE)=TRUE, VLOOKUP(E2737,PICKUP_PORKMEAT!A2:B559,{2},FALSE),VLOOKUP(E2737,SOTC_PORKMEAT!A2:B5441,{2},FALSE))), CUSTOMERS_PORKMEAT!A2:D951,{4},FALSE)</f>
      </c>
      <c r="W2737" s="1">
        <f>VLOOKUP(H2737,SKU_PORKMEAT!A2:D683,{4},FALSE)</f>
      </c>
      <c r="X2737" s="1">
        <v>11</v>
      </c>
      <c r="Y2737" t="s">
        <v>6675</v>
      </c>
    </row>
    <row r="2738" spans="1:25" x14ac:dyDescent="0.25">
      <c r="A2738" s="1">
        <v>2024</v>
      </c>
      <c r="B2738" s="1" t="s">
        <v>24</v>
      </c>
      <c r="C2738" s="1" t="s">
        <v>47</v>
      </c>
      <c r="D2738" s="1" t="s">
        <v>7085</v>
      </c>
      <c r="E2738" s="1">
        <v>2710000738</v>
      </c>
      <c r="F2738" s="1" t="s">
        <v>6675</v>
      </c>
      <c r="G2738" t="s">
        <v>28</v>
      </c>
      <c r="H2738" s="1">
        <v>1000000000535</v>
      </c>
      <c r="I2738" s="1" t="s">
        <v>6050</v>
      </c>
      <c r="J2738" s="1" t="s">
        <v>6050</v>
      </c>
      <c r="K2738" s="6" t="s">
        <v>7090</v>
      </c>
      <c r="L2738" t="s">
        <v>13</v>
      </c>
      <c r="M2738" t="s">
        <v>28</v>
      </c>
      <c r="N2738" s="6" t="s">
        <v>7090</v>
      </c>
      <c r="O2738" t="s">
        <v>28</v>
      </c>
      <c r="P2738" t="s">
        <v>28</v>
      </c>
      <c r="Q2738" t="s">
        <v>28</v>
      </c>
      <c r="R2738" s="7" t="s">
        <v>7091</v>
      </c>
      <c r="S2738" s="8">
        <f>R2738/N2738 * -1</f>
      </c>
      <c r="T2738">
        <f>VLOOKUP(H2738,SKU_PORKMEAT!A2:D683,{3},FALSE)</f>
      </c>
      <c r="U2738" s="1">
        <f>VLOOKUP(UPPER(IF(IFERROR(VLOOKUP(E2738,SOTC_PORKMEAT!A2:B5441,{2},FALSE), TRUE)=TRUE, VLOOKUP(E2738,PICKUP_PORKMEAT!A2:B559,{2},FALSE),VLOOKUP(E2738,SOTC_PORKMEAT!A2:B5441,{2},FALSE))), CUSTOMERS_PORKMEAT!A2:C951,{3},FALSE)</f>
      </c>
      <c r="V2738" s="1">
        <f>VLOOKUP(UPPER(IF(IFERROR(VLOOKUP(E2738,SOTC_PORKMEAT!A2:B5441,{2},FALSE), TRUE)=TRUE, VLOOKUP(E2738,PICKUP_PORKMEAT!A2:B559,{2},FALSE),VLOOKUP(E2738,SOTC_PORKMEAT!A2:B5441,{2},FALSE))), CUSTOMERS_PORKMEAT!A2:D951,{4},FALSE)</f>
      </c>
      <c r="W2738" s="1">
        <f>VLOOKUP(H2738,SKU_PORKMEAT!A2:D683,{4},FALSE)</f>
      </c>
      <c r="X2738" s="1">
        <v>11</v>
      </c>
      <c r="Y2738" t="s">
        <v>6675</v>
      </c>
    </row>
    <row r="2739" spans="1:25" x14ac:dyDescent="0.25">
      <c r="A2739" s="1">
        <v>2024</v>
      </c>
      <c r="B2739" s="1" t="s">
        <v>24</v>
      </c>
      <c r="C2739" s="1" t="s">
        <v>47</v>
      </c>
      <c r="D2739" s="1" t="s">
        <v>7085</v>
      </c>
      <c r="E2739" s="1">
        <v>2710000738</v>
      </c>
      <c r="F2739" s="1" t="s">
        <v>6675</v>
      </c>
      <c r="G2739" t="s">
        <v>28</v>
      </c>
      <c r="H2739" s="1">
        <v>1000000000609</v>
      </c>
      <c r="I2739" s="1" t="s">
        <v>6740</v>
      </c>
      <c r="J2739" s="1" t="s">
        <v>6740</v>
      </c>
      <c r="K2739" s="6" t="s">
        <v>7092</v>
      </c>
      <c r="L2739" t="s">
        <v>13</v>
      </c>
      <c r="M2739" t="s">
        <v>28</v>
      </c>
      <c r="N2739" s="6" t="s">
        <v>7092</v>
      </c>
      <c r="O2739" t="s">
        <v>28</v>
      </c>
      <c r="P2739" t="s">
        <v>28</v>
      </c>
      <c r="Q2739" t="s">
        <v>28</v>
      </c>
      <c r="R2739" s="7" t="s">
        <v>7093</v>
      </c>
      <c r="S2739" s="8">
        <f>R2739/N2739 * -1</f>
      </c>
      <c r="T2739">
        <f>VLOOKUP(H2739,SKU_PORKMEAT!A2:D683,{3},FALSE)</f>
      </c>
      <c r="U2739" s="1">
        <f>VLOOKUP(UPPER(IF(IFERROR(VLOOKUP(E2739,SOTC_PORKMEAT!A2:B5441,{2},FALSE), TRUE)=TRUE, VLOOKUP(E2739,PICKUP_PORKMEAT!A2:B559,{2},FALSE),VLOOKUP(E2739,SOTC_PORKMEAT!A2:B5441,{2},FALSE))), CUSTOMERS_PORKMEAT!A2:C951,{3},FALSE)</f>
      </c>
      <c r="V2739" s="1">
        <f>VLOOKUP(UPPER(IF(IFERROR(VLOOKUP(E2739,SOTC_PORKMEAT!A2:B5441,{2},FALSE), TRUE)=TRUE, VLOOKUP(E2739,PICKUP_PORKMEAT!A2:B559,{2},FALSE),VLOOKUP(E2739,SOTC_PORKMEAT!A2:B5441,{2},FALSE))), CUSTOMERS_PORKMEAT!A2:D951,{4},FALSE)</f>
      </c>
      <c r="W2739" s="1">
        <f>VLOOKUP(H2739,SKU_PORKMEAT!A2:D683,{4},FALSE)</f>
      </c>
      <c r="X2739" s="1">
        <v>11</v>
      </c>
      <c r="Y2739" t="s">
        <v>6675</v>
      </c>
    </row>
    <row r="2740" spans="1:25" x14ac:dyDescent="0.25">
      <c r="A2740" s="1">
        <v>2024</v>
      </c>
      <c r="B2740" s="1" t="s">
        <v>24</v>
      </c>
      <c r="C2740" s="1" t="s">
        <v>47</v>
      </c>
      <c r="D2740" s="1" t="s">
        <v>7085</v>
      </c>
      <c r="E2740" s="1">
        <v>2710000738</v>
      </c>
      <c r="F2740" s="1" t="s">
        <v>6675</v>
      </c>
      <c r="G2740" t="s">
        <v>28</v>
      </c>
      <c r="H2740" s="1">
        <v>1000000000659</v>
      </c>
      <c r="I2740" s="1" t="s">
        <v>6743</v>
      </c>
      <c r="J2740" s="1" t="s">
        <v>6743</v>
      </c>
      <c r="K2740" s="6" t="s">
        <v>7094</v>
      </c>
      <c r="L2740" t="s">
        <v>13</v>
      </c>
      <c r="M2740" t="s">
        <v>28</v>
      </c>
      <c r="N2740" s="6" t="s">
        <v>7094</v>
      </c>
      <c r="O2740" t="s">
        <v>28</v>
      </c>
      <c r="P2740" t="s">
        <v>28</v>
      </c>
      <c r="Q2740" t="s">
        <v>28</v>
      </c>
      <c r="R2740" s="7" t="s">
        <v>7095</v>
      </c>
      <c r="S2740" s="8">
        <f>R2740/N2740 * -1</f>
      </c>
      <c r="T2740">
        <f>VLOOKUP(H2740,SKU_PORKMEAT!A2:D683,{3},FALSE)</f>
      </c>
      <c r="U2740" s="1">
        <f>VLOOKUP(UPPER(IF(IFERROR(VLOOKUP(E2740,SOTC_PORKMEAT!A2:B5441,{2},FALSE), TRUE)=TRUE, VLOOKUP(E2740,PICKUP_PORKMEAT!A2:B559,{2},FALSE),VLOOKUP(E2740,SOTC_PORKMEAT!A2:B5441,{2},FALSE))), CUSTOMERS_PORKMEAT!A2:C951,{3},FALSE)</f>
      </c>
      <c r="V2740" s="1">
        <f>VLOOKUP(UPPER(IF(IFERROR(VLOOKUP(E2740,SOTC_PORKMEAT!A2:B5441,{2},FALSE), TRUE)=TRUE, VLOOKUP(E2740,PICKUP_PORKMEAT!A2:B559,{2},FALSE),VLOOKUP(E2740,SOTC_PORKMEAT!A2:B5441,{2},FALSE))), CUSTOMERS_PORKMEAT!A2:D951,{4},FALSE)</f>
      </c>
      <c r="W2740" s="1">
        <f>VLOOKUP(H2740,SKU_PORKMEAT!A2:D683,{4},FALSE)</f>
      </c>
      <c r="X2740" s="1">
        <v>11</v>
      </c>
      <c r="Y2740" t="s">
        <v>6675</v>
      </c>
    </row>
    <row r="2741" spans="1:25" x14ac:dyDescent="0.25">
      <c r="A2741" s="1">
        <v>2024</v>
      </c>
      <c r="B2741" s="1" t="s">
        <v>24</v>
      </c>
      <c r="C2741" s="1" t="s">
        <v>47</v>
      </c>
      <c r="D2741" s="1" t="s">
        <v>7085</v>
      </c>
      <c r="E2741" s="1">
        <v>2710000738</v>
      </c>
      <c r="F2741" s="1" t="s">
        <v>6675</v>
      </c>
      <c r="G2741" t="s">
        <v>28</v>
      </c>
      <c r="H2741" s="1">
        <v>1000000000733</v>
      </c>
      <c r="I2741" s="1" t="s">
        <v>7096</v>
      </c>
      <c r="J2741" s="1" t="s">
        <v>7096</v>
      </c>
      <c r="K2741" s="6" t="s">
        <v>7097</v>
      </c>
      <c r="L2741" t="s">
        <v>13</v>
      </c>
      <c r="M2741" t="s">
        <v>28</v>
      </c>
      <c r="N2741" s="6" t="s">
        <v>7097</v>
      </c>
      <c r="O2741" t="s">
        <v>28</v>
      </c>
      <c r="P2741" t="s">
        <v>28</v>
      </c>
      <c r="Q2741" t="s">
        <v>28</v>
      </c>
      <c r="R2741" s="7" t="s">
        <v>7098</v>
      </c>
      <c r="S2741" s="8">
        <f>R2741/N2741 * -1</f>
      </c>
      <c r="T2741">
        <f>VLOOKUP(H2741,SKU_PORKMEAT!A2:D683,{3},FALSE)</f>
      </c>
      <c r="U2741" s="1">
        <f>VLOOKUP(UPPER(IF(IFERROR(VLOOKUP(E2741,SOTC_PORKMEAT!A2:B5441,{2},FALSE), TRUE)=TRUE, VLOOKUP(E2741,PICKUP_PORKMEAT!A2:B559,{2},FALSE),VLOOKUP(E2741,SOTC_PORKMEAT!A2:B5441,{2},FALSE))), CUSTOMERS_PORKMEAT!A2:C951,{3},FALSE)</f>
      </c>
      <c r="V2741" s="1">
        <f>VLOOKUP(UPPER(IF(IFERROR(VLOOKUP(E2741,SOTC_PORKMEAT!A2:B5441,{2},FALSE), TRUE)=TRUE, VLOOKUP(E2741,PICKUP_PORKMEAT!A2:B559,{2},FALSE),VLOOKUP(E2741,SOTC_PORKMEAT!A2:B5441,{2},FALSE))), CUSTOMERS_PORKMEAT!A2:D951,{4},FALSE)</f>
      </c>
      <c r="W2741" s="1">
        <f>VLOOKUP(H2741,SKU_PORKMEAT!A2:D683,{4},FALSE)</f>
      </c>
      <c r="X2741" s="1">
        <v>11</v>
      </c>
      <c r="Y2741" t="s">
        <v>6675</v>
      </c>
    </row>
    <row r="2742" spans="1:25" x14ac:dyDescent="0.25">
      <c r="A2742" s="1">
        <v>2024</v>
      </c>
      <c r="B2742" s="1" t="s">
        <v>24</v>
      </c>
      <c r="C2742" s="1" t="s">
        <v>47</v>
      </c>
      <c r="D2742" s="1" t="s">
        <v>7085</v>
      </c>
      <c r="E2742" s="1">
        <v>2710000738</v>
      </c>
      <c r="F2742" s="1" t="s">
        <v>6675</v>
      </c>
      <c r="G2742" t="s">
        <v>28</v>
      </c>
      <c r="H2742" s="1">
        <v>1000000002066</v>
      </c>
      <c r="I2742" s="1" t="s">
        <v>6746</v>
      </c>
      <c r="J2742" s="1" t="s">
        <v>6746</v>
      </c>
      <c r="K2742" s="6" t="s">
        <v>7099</v>
      </c>
      <c r="L2742" t="s">
        <v>13</v>
      </c>
      <c r="M2742" t="s">
        <v>28</v>
      </c>
      <c r="N2742" s="6" t="s">
        <v>7099</v>
      </c>
      <c r="O2742" t="s">
        <v>28</v>
      </c>
      <c r="P2742" t="s">
        <v>28</v>
      </c>
      <c r="Q2742" t="s">
        <v>28</v>
      </c>
      <c r="R2742" s="7" t="s">
        <v>7100</v>
      </c>
      <c r="S2742" s="8">
        <f>R2742/N2742 * -1</f>
      </c>
      <c r="T2742">
        <f>VLOOKUP(H2742,SKU_PORKMEAT!A2:D683,{3},FALSE)</f>
      </c>
      <c r="U2742" s="1">
        <f>VLOOKUP(UPPER(IF(IFERROR(VLOOKUP(E2742,SOTC_PORKMEAT!A2:B5441,{2},FALSE), TRUE)=TRUE, VLOOKUP(E2742,PICKUP_PORKMEAT!A2:B559,{2},FALSE),VLOOKUP(E2742,SOTC_PORKMEAT!A2:B5441,{2},FALSE))), CUSTOMERS_PORKMEAT!A2:C951,{3},FALSE)</f>
      </c>
      <c r="V2742" s="1">
        <f>VLOOKUP(UPPER(IF(IFERROR(VLOOKUP(E2742,SOTC_PORKMEAT!A2:B5441,{2},FALSE), TRUE)=TRUE, VLOOKUP(E2742,PICKUP_PORKMEAT!A2:B559,{2},FALSE),VLOOKUP(E2742,SOTC_PORKMEAT!A2:B5441,{2},FALSE))), CUSTOMERS_PORKMEAT!A2:D951,{4},FALSE)</f>
      </c>
      <c r="W2742" s="1">
        <f>VLOOKUP(H2742,SKU_PORKMEAT!A2:D683,{4},FALSE)</f>
      </c>
      <c r="X2742" s="1">
        <v>11</v>
      </c>
      <c r="Y2742" t="s">
        <v>6675</v>
      </c>
    </row>
    <row r="2743" spans="1:25" x14ac:dyDescent="0.25">
      <c r="A2743" s="1">
        <v>2024</v>
      </c>
      <c r="B2743" s="1" t="s">
        <v>24</v>
      </c>
      <c r="C2743" s="1" t="s">
        <v>47</v>
      </c>
      <c r="D2743" s="1" t="s">
        <v>7085</v>
      </c>
      <c r="E2743" s="1">
        <v>2710000738</v>
      </c>
      <c r="F2743" s="1" t="s">
        <v>6675</v>
      </c>
      <c r="G2743" t="s">
        <v>28</v>
      </c>
      <c r="H2743" s="1">
        <v>1000000002076</v>
      </c>
      <c r="I2743" s="1" t="s">
        <v>7101</v>
      </c>
      <c r="J2743" s="1" t="s">
        <v>7101</v>
      </c>
      <c r="K2743" s="6" t="s">
        <v>7102</v>
      </c>
      <c r="L2743" t="s">
        <v>13</v>
      </c>
      <c r="M2743" t="s">
        <v>28</v>
      </c>
      <c r="N2743" s="6" t="s">
        <v>7102</v>
      </c>
      <c r="O2743" t="s">
        <v>28</v>
      </c>
      <c r="P2743" t="s">
        <v>28</v>
      </c>
      <c r="Q2743" t="s">
        <v>28</v>
      </c>
      <c r="R2743" s="7" t="s">
        <v>7103</v>
      </c>
      <c r="S2743" s="8">
        <f>R2743/N2743 * -1</f>
      </c>
      <c r="T2743">
        <f>VLOOKUP(H2743,SKU_PORKMEAT!A2:D683,{3},FALSE)</f>
      </c>
      <c r="U2743" s="1">
        <f>VLOOKUP(UPPER(IF(IFERROR(VLOOKUP(E2743,SOTC_PORKMEAT!A2:B5441,{2},FALSE), TRUE)=TRUE, VLOOKUP(E2743,PICKUP_PORKMEAT!A2:B559,{2},FALSE),VLOOKUP(E2743,SOTC_PORKMEAT!A2:B5441,{2},FALSE))), CUSTOMERS_PORKMEAT!A2:C951,{3},FALSE)</f>
      </c>
      <c r="V2743" s="1">
        <f>VLOOKUP(UPPER(IF(IFERROR(VLOOKUP(E2743,SOTC_PORKMEAT!A2:B5441,{2},FALSE), TRUE)=TRUE, VLOOKUP(E2743,PICKUP_PORKMEAT!A2:B559,{2},FALSE),VLOOKUP(E2743,SOTC_PORKMEAT!A2:B5441,{2},FALSE))), CUSTOMERS_PORKMEAT!A2:D951,{4},FALSE)</f>
      </c>
      <c r="W2743" s="1">
        <f>VLOOKUP(H2743,SKU_PORKMEAT!A2:D683,{4},FALSE)</f>
      </c>
      <c r="X2743" s="1">
        <v>11</v>
      </c>
      <c r="Y2743" t="s">
        <v>6675</v>
      </c>
    </row>
    <row r="2744" spans="1:25" x14ac:dyDescent="0.25">
      <c r="A2744" s="1">
        <v>2024</v>
      </c>
      <c r="B2744" s="1" t="s">
        <v>24</v>
      </c>
      <c r="C2744" s="1" t="s">
        <v>47</v>
      </c>
      <c r="D2744" s="1" t="s">
        <v>7085</v>
      </c>
      <c r="E2744" s="1">
        <v>2710000738</v>
      </c>
      <c r="F2744" s="1" t="s">
        <v>6675</v>
      </c>
      <c r="G2744" t="s">
        <v>28</v>
      </c>
      <c r="H2744" s="1">
        <v>1000000002276</v>
      </c>
      <c r="I2744" s="1" t="s">
        <v>6751</v>
      </c>
      <c r="J2744" s="1" t="s">
        <v>6751</v>
      </c>
      <c r="K2744" s="6" t="s">
        <v>7104</v>
      </c>
      <c r="L2744" t="s">
        <v>13</v>
      </c>
      <c r="M2744" t="s">
        <v>28</v>
      </c>
      <c r="N2744" s="6" t="s">
        <v>7104</v>
      </c>
      <c r="O2744" t="s">
        <v>28</v>
      </c>
      <c r="P2744" t="s">
        <v>28</v>
      </c>
      <c r="Q2744" t="s">
        <v>28</v>
      </c>
      <c r="R2744" s="7" t="s">
        <v>7105</v>
      </c>
      <c r="S2744" s="8">
        <f>R2744/N2744 * -1</f>
      </c>
      <c r="T2744">
        <f>VLOOKUP(H2744,SKU_PORKMEAT!A2:D683,{3},FALSE)</f>
      </c>
      <c r="U2744" s="1">
        <f>VLOOKUP(UPPER(IF(IFERROR(VLOOKUP(E2744,SOTC_PORKMEAT!A2:B5441,{2},FALSE), TRUE)=TRUE, VLOOKUP(E2744,PICKUP_PORKMEAT!A2:B559,{2},FALSE),VLOOKUP(E2744,SOTC_PORKMEAT!A2:B5441,{2},FALSE))), CUSTOMERS_PORKMEAT!A2:C951,{3},FALSE)</f>
      </c>
      <c r="V2744" s="1">
        <f>VLOOKUP(UPPER(IF(IFERROR(VLOOKUP(E2744,SOTC_PORKMEAT!A2:B5441,{2},FALSE), TRUE)=TRUE, VLOOKUP(E2744,PICKUP_PORKMEAT!A2:B559,{2},FALSE),VLOOKUP(E2744,SOTC_PORKMEAT!A2:B5441,{2},FALSE))), CUSTOMERS_PORKMEAT!A2:D951,{4},FALSE)</f>
      </c>
      <c r="W2744" s="1">
        <f>VLOOKUP(H2744,SKU_PORKMEAT!A2:D683,{4},FALSE)</f>
      </c>
      <c r="X2744" s="1">
        <v>11</v>
      </c>
      <c r="Y2744" t="s">
        <v>6675</v>
      </c>
    </row>
    <row r="2745" spans="1:25" x14ac:dyDescent="0.25">
      <c r="A2745" s="1">
        <v>2024</v>
      </c>
      <c r="B2745" s="1" t="s">
        <v>24</v>
      </c>
      <c r="C2745" s="1" t="s">
        <v>47</v>
      </c>
      <c r="D2745" s="1" t="s">
        <v>7085</v>
      </c>
      <c r="E2745" s="1">
        <v>2710000738</v>
      </c>
      <c r="F2745" s="1" t="s">
        <v>6675</v>
      </c>
      <c r="G2745" t="s">
        <v>28</v>
      </c>
      <c r="H2745" s="1">
        <v>1000000000112</v>
      </c>
      <c r="I2745" s="1" t="s">
        <v>7106</v>
      </c>
      <c r="J2745" s="1" t="s">
        <v>7106</v>
      </c>
      <c r="K2745" s="6" t="s">
        <v>7107</v>
      </c>
      <c r="L2745" t="s">
        <v>13</v>
      </c>
      <c r="M2745" t="s">
        <v>28</v>
      </c>
      <c r="N2745" s="6" t="s">
        <v>7107</v>
      </c>
      <c r="O2745" t="s">
        <v>28</v>
      </c>
      <c r="P2745" t="s">
        <v>28</v>
      </c>
      <c r="Q2745" t="s">
        <v>28</v>
      </c>
      <c r="R2745" s="7" t="s">
        <v>7108</v>
      </c>
      <c r="S2745" s="8">
        <f>R2745/N2745 * -1</f>
      </c>
      <c r="T2745">
        <f>VLOOKUP(H2745,SKU_PORKMEAT!A2:D683,{3},FALSE)</f>
      </c>
      <c r="U2745" s="1">
        <f>VLOOKUP(UPPER(IF(IFERROR(VLOOKUP(E2745,SOTC_PORKMEAT!A2:B5441,{2},FALSE), TRUE)=TRUE, VLOOKUP(E2745,PICKUP_PORKMEAT!A2:B559,{2},FALSE),VLOOKUP(E2745,SOTC_PORKMEAT!A2:B5441,{2},FALSE))), CUSTOMERS_PORKMEAT!A2:C951,{3},FALSE)</f>
      </c>
      <c r="V2745" s="1">
        <f>VLOOKUP(UPPER(IF(IFERROR(VLOOKUP(E2745,SOTC_PORKMEAT!A2:B5441,{2},FALSE), TRUE)=TRUE, VLOOKUP(E2745,PICKUP_PORKMEAT!A2:B559,{2},FALSE),VLOOKUP(E2745,SOTC_PORKMEAT!A2:B5441,{2},FALSE))), CUSTOMERS_PORKMEAT!A2:D951,{4},FALSE)</f>
      </c>
      <c r="W2745" s="1">
        <f>VLOOKUP(H2745,SKU_PORKMEAT!A2:D683,{4},FALSE)</f>
      </c>
      <c r="X2745" s="1">
        <v>11</v>
      </c>
      <c r="Y2745" t="s">
        <v>6675</v>
      </c>
    </row>
    <row r="2746" spans="1:25" x14ac:dyDescent="0.25">
      <c r="A2746" s="1">
        <v>2024</v>
      </c>
      <c r="B2746" s="1" t="s">
        <v>24</v>
      </c>
      <c r="C2746" s="1" t="s">
        <v>47</v>
      </c>
      <c r="D2746" s="1" t="s">
        <v>7085</v>
      </c>
      <c r="E2746" s="1">
        <v>2710000738</v>
      </c>
      <c r="F2746" s="1" t="s">
        <v>6675</v>
      </c>
      <c r="G2746" t="s">
        <v>28</v>
      </c>
      <c r="H2746" s="1">
        <v>1000000000370</v>
      </c>
      <c r="I2746" s="1" t="s">
        <v>765</v>
      </c>
      <c r="J2746" s="1" t="s">
        <v>765</v>
      </c>
      <c r="K2746" s="6" t="s">
        <v>1484</v>
      </c>
      <c r="L2746" t="s">
        <v>13</v>
      </c>
      <c r="M2746" t="s">
        <v>28</v>
      </c>
      <c r="N2746" s="6" t="s">
        <v>1484</v>
      </c>
      <c r="O2746" t="s">
        <v>28</v>
      </c>
      <c r="P2746" t="s">
        <v>28</v>
      </c>
      <c r="Q2746" t="s">
        <v>28</v>
      </c>
      <c r="R2746" s="7" t="s">
        <v>7109</v>
      </c>
      <c r="S2746" s="8">
        <f>R2746/N2746 * -1</f>
      </c>
      <c r="T2746">
        <f>VLOOKUP(H2746,SKU_PORKMEAT!A2:D683,{3},FALSE)</f>
      </c>
      <c r="U2746" s="1">
        <f>VLOOKUP(UPPER(IF(IFERROR(VLOOKUP(E2746,SOTC_PORKMEAT!A2:B5441,{2},FALSE), TRUE)=TRUE, VLOOKUP(E2746,PICKUP_PORKMEAT!A2:B559,{2},FALSE),VLOOKUP(E2746,SOTC_PORKMEAT!A2:B5441,{2},FALSE))), CUSTOMERS_PORKMEAT!A2:C951,{3},FALSE)</f>
      </c>
      <c r="V2746" s="1">
        <f>VLOOKUP(UPPER(IF(IFERROR(VLOOKUP(E2746,SOTC_PORKMEAT!A2:B5441,{2},FALSE), TRUE)=TRUE, VLOOKUP(E2746,PICKUP_PORKMEAT!A2:B559,{2},FALSE),VLOOKUP(E2746,SOTC_PORKMEAT!A2:B5441,{2},FALSE))), CUSTOMERS_PORKMEAT!A2:D951,{4},FALSE)</f>
      </c>
      <c r="W2746" s="1">
        <f>VLOOKUP(H2746,SKU_PORKMEAT!A2:D683,{4},FALSE)</f>
      </c>
      <c r="X2746" s="1">
        <v>11</v>
      </c>
      <c r="Y2746" t="s">
        <v>6675</v>
      </c>
    </row>
    <row r="2747" spans="1:25" x14ac:dyDescent="0.25">
      <c r="A2747" s="1">
        <v>2024</v>
      </c>
      <c r="B2747" s="1" t="s">
        <v>24</v>
      </c>
      <c r="C2747" s="1" t="s">
        <v>47</v>
      </c>
      <c r="D2747" s="1" t="s">
        <v>7085</v>
      </c>
      <c r="E2747" s="1">
        <v>2710000738</v>
      </c>
      <c r="F2747" s="1" t="s">
        <v>6675</v>
      </c>
      <c r="G2747" t="s">
        <v>28</v>
      </c>
      <c r="H2747" s="1">
        <v>1000000000696</v>
      </c>
      <c r="I2747" s="1" t="s">
        <v>7110</v>
      </c>
      <c r="J2747" s="1" t="s">
        <v>7110</v>
      </c>
      <c r="K2747" s="6" t="s">
        <v>7111</v>
      </c>
      <c r="L2747" t="s">
        <v>13</v>
      </c>
      <c r="M2747" t="s">
        <v>28</v>
      </c>
      <c r="N2747" s="6" t="s">
        <v>7111</v>
      </c>
      <c r="O2747" t="s">
        <v>28</v>
      </c>
      <c r="P2747" t="s">
        <v>28</v>
      </c>
      <c r="Q2747" t="s">
        <v>28</v>
      </c>
      <c r="R2747" s="7" t="s">
        <v>7112</v>
      </c>
      <c r="S2747" s="8">
        <f>R2747/N2747 * -1</f>
      </c>
      <c r="T2747">
        <f>VLOOKUP(H2747,SKU_PORKMEAT!A2:D683,{3},FALSE)</f>
      </c>
      <c r="U2747" s="1">
        <f>VLOOKUP(UPPER(IF(IFERROR(VLOOKUP(E2747,SOTC_PORKMEAT!A2:B5441,{2},FALSE), TRUE)=TRUE, VLOOKUP(E2747,PICKUP_PORKMEAT!A2:B559,{2},FALSE),VLOOKUP(E2747,SOTC_PORKMEAT!A2:B5441,{2},FALSE))), CUSTOMERS_PORKMEAT!A2:C951,{3},FALSE)</f>
      </c>
      <c r="V2747" s="1">
        <f>VLOOKUP(UPPER(IF(IFERROR(VLOOKUP(E2747,SOTC_PORKMEAT!A2:B5441,{2},FALSE), TRUE)=TRUE, VLOOKUP(E2747,PICKUP_PORKMEAT!A2:B559,{2},FALSE),VLOOKUP(E2747,SOTC_PORKMEAT!A2:B5441,{2},FALSE))), CUSTOMERS_PORKMEAT!A2:D951,{4},FALSE)</f>
      </c>
      <c r="W2747" s="1">
        <f>VLOOKUP(H2747,SKU_PORKMEAT!A2:D683,{4},FALSE)</f>
      </c>
      <c r="X2747" s="1">
        <v>11</v>
      </c>
      <c r="Y2747" t="s">
        <v>6675</v>
      </c>
    </row>
    <row r="2748" spans="1:25" x14ac:dyDescent="0.25">
      <c r="A2748" s="1">
        <v>2024</v>
      </c>
      <c r="B2748" s="1" t="s">
        <v>24</v>
      </c>
      <c r="C2748" s="1" t="s">
        <v>47</v>
      </c>
      <c r="D2748" s="1" t="s">
        <v>7085</v>
      </c>
      <c r="E2748" s="1">
        <v>2710000738</v>
      </c>
      <c r="F2748" s="1" t="s">
        <v>6675</v>
      </c>
      <c r="G2748" t="s">
        <v>28</v>
      </c>
      <c r="H2748" s="1">
        <v>1000000000713</v>
      </c>
      <c r="I2748" s="1" t="s">
        <v>913</v>
      </c>
      <c r="J2748" s="1" t="s">
        <v>913</v>
      </c>
      <c r="K2748" s="6" t="s">
        <v>7113</v>
      </c>
      <c r="L2748" t="s">
        <v>13</v>
      </c>
      <c r="M2748" t="s">
        <v>28</v>
      </c>
      <c r="N2748" s="6" t="s">
        <v>7113</v>
      </c>
      <c r="O2748" t="s">
        <v>28</v>
      </c>
      <c r="P2748" t="s">
        <v>28</v>
      </c>
      <c r="Q2748" t="s">
        <v>28</v>
      </c>
      <c r="R2748" s="7" t="s">
        <v>7114</v>
      </c>
      <c r="S2748" s="8">
        <f>R2748/N2748 * -1</f>
      </c>
      <c r="T2748">
        <f>VLOOKUP(H2748,SKU_PORKMEAT!A2:D683,{3},FALSE)</f>
      </c>
      <c r="U2748" s="1">
        <f>VLOOKUP(UPPER(IF(IFERROR(VLOOKUP(E2748,SOTC_PORKMEAT!A2:B5441,{2},FALSE), TRUE)=TRUE, VLOOKUP(E2748,PICKUP_PORKMEAT!A2:B559,{2},FALSE),VLOOKUP(E2748,SOTC_PORKMEAT!A2:B5441,{2},FALSE))), CUSTOMERS_PORKMEAT!A2:C951,{3},FALSE)</f>
      </c>
      <c r="V2748" s="1">
        <f>VLOOKUP(UPPER(IF(IFERROR(VLOOKUP(E2748,SOTC_PORKMEAT!A2:B5441,{2},FALSE), TRUE)=TRUE, VLOOKUP(E2748,PICKUP_PORKMEAT!A2:B559,{2},FALSE),VLOOKUP(E2748,SOTC_PORKMEAT!A2:B5441,{2},FALSE))), CUSTOMERS_PORKMEAT!A2:D951,{4},FALSE)</f>
      </c>
      <c r="W2748" s="1">
        <f>VLOOKUP(H2748,SKU_PORKMEAT!A2:D683,{4},FALSE)</f>
      </c>
      <c r="X2748" s="1">
        <v>11</v>
      </c>
      <c r="Y2748" t="s">
        <v>6675</v>
      </c>
    </row>
    <row r="2749" spans="1:25" x14ac:dyDescent="0.25">
      <c r="A2749" s="1">
        <v>2024</v>
      </c>
      <c r="B2749" s="1" t="s">
        <v>24</v>
      </c>
      <c r="C2749" s="1" t="s">
        <v>47</v>
      </c>
      <c r="D2749" s="1" t="s">
        <v>7085</v>
      </c>
      <c r="E2749" s="1">
        <v>2710000738</v>
      </c>
      <c r="F2749" s="1" t="s">
        <v>6675</v>
      </c>
      <c r="G2749" t="s">
        <v>28</v>
      </c>
      <c r="H2749" s="1">
        <v>1000000000715</v>
      </c>
      <c r="I2749" s="1" t="s">
        <v>6762</v>
      </c>
      <c r="J2749" s="1" t="s">
        <v>6762</v>
      </c>
      <c r="K2749" s="6" t="s">
        <v>7115</v>
      </c>
      <c r="L2749" t="s">
        <v>13</v>
      </c>
      <c r="M2749" t="s">
        <v>28</v>
      </c>
      <c r="N2749" s="6" t="s">
        <v>7115</v>
      </c>
      <c r="O2749" t="s">
        <v>28</v>
      </c>
      <c r="P2749" t="s">
        <v>28</v>
      </c>
      <c r="Q2749" t="s">
        <v>28</v>
      </c>
      <c r="R2749" s="7" t="s">
        <v>7116</v>
      </c>
      <c r="S2749" s="8">
        <f>R2749/N2749 * -1</f>
      </c>
      <c r="T2749">
        <f>VLOOKUP(H2749,SKU_PORKMEAT!A2:D683,{3},FALSE)</f>
      </c>
      <c r="U2749" s="1">
        <f>VLOOKUP(UPPER(IF(IFERROR(VLOOKUP(E2749,SOTC_PORKMEAT!A2:B5441,{2},FALSE), TRUE)=TRUE, VLOOKUP(E2749,PICKUP_PORKMEAT!A2:B559,{2},FALSE),VLOOKUP(E2749,SOTC_PORKMEAT!A2:B5441,{2},FALSE))), CUSTOMERS_PORKMEAT!A2:C951,{3},FALSE)</f>
      </c>
      <c r="V2749" s="1">
        <f>VLOOKUP(UPPER(IF(IFERROR(VLOOKUP(E2749,SOTC_PORKMEAT!A2:B5441,{2},FALSE), TRUE)=TRUE, VLOOKUP(E2749,PICKUP_PORKMEAT!A2:B559,{2},FALSE),VLOOKUP(E2749,SOTC_PORKMEAT!A2:B5441,{2},FALSE))), CUSTOMERS_PORKMEAT!A2:D951,{4},FALSE)</f>
      </c>
      <c r="W2749" s="1">
        <f>VLOOKUP(H2749,SKU_PORKMEAT!A2:D683,{4},FALSE)</f>
      </c>
      <c r="X2749" s="1">
        <v>11</v>
      </c>
      <c r="Y2749" t="s">
        <v>6675</v>
      </c>
    </row>
    <row r="2750" spans="1:25" x14ac:dyDescent="0.25">
      <c r="A2750" s="1">
        <v>2024</v>
      </c>
      <c r="B2750" s="1" t="s">
        <v>24</v>
      </c>
      <c r="C2750" s="1" t="s">
        <v>47</v>
      </c>
      <c r="D2750" s="1" t="s">
        <v>7085</v>
      </c>
      <c r="E2750" s="1">
        <v>2710000738</v>
      </c>
      <c r="F2750" s="1" t="s">
        <v>6675</v>
      </c>
      <c r="G2750" t="s">
        <v>28</v>
      </c>
      <c r="H2750" s="1">
        <v>1000000000766</v>
      </c>
      <c r="I2750" s="1" t="s">
        <v>6764</v>
      </c>
      <c r="J2750" s="1" t="s">
        <v>6764</v>
      </c>
      <c r="K2750" s="6" t="s">
        <v>7117</v>
      </c>
      <c r="L2750" t="s">
        <v>13</v>
      </c>
      <c r="M2750" t="s">
        <v>28</v>
      </c>
      <c r="N2750" s="6" t="s">
        <v>7117</v>
      </c>
      <c r="O2750" t="s">
        <v>28</v>
      </c>
      <c r="P2750" t="s">
        <v>28</v>
      </c>
      <c r="Q2750" t="s">
        <v>28</v>
      </c>
      <c r="R2750" s="7" t="s">
        <v>7118</v>
      </c>
      <c r="S2750" s="8">
        <f>R2750/N2750 * -1</f>
      </c>
      <c r="T2750">
        <f>VLOOKUP(H2750,SKU_PORKMEAT!A2:D683,{3},FALSE)</f>
      </c>
      <c r="U2750" s="1">
        <f>VLOOKUP(UPPER(IF(IFERROR(VLOOKUP(E2750,SOTC_PORKMEAT!A2:B5441,{2},FALSE), TRUE)=TRUE, VLOOKUP(E2750,PICKUP_PORKMEAT!A2:B559,{2},FALSE),VLOOKUP(E2750,SOTC_PORKMEAT!A2:B5441,{2},FALSE))), CUSTOMERS_PORKMEAT!A2:C951,{3},FALSE)</f>
      </c>
      <c r="V2750" s="1">
        <f>VLOOKUP(UPPER(IF(IFERROR(VLOOKUP(E2750,SOTC_PORKMEAT!A2:B5441,{2},FALSE), TRUE)=TRUE, VLOOKUP(E2750,PICKUP_PORKMEAT!A2:B559,{2},FALSE),VLOOKUP(E2750,SOTC_PORKMEAT!A2:B5441,{2},FALSE))), CUSTOMERS_PORKMEAT!A2:D951,{4},FALSE)</f>
      </c>
      <c r="W2750" s="1">
        <f>VLOOKUP(H2750,SKU_PORKMEAT!A2:D683,{4},FALSE)</f>
      </c>
      <c r="X2750" s="1">
        <v>11</v>
      </c>
      <c r="Y2750" t="s">
        <v>6675</v>
      </c>
    </row>
    <row r="2751" spans="1:25" x14ac:dyDescent="0.25">
      <c r="A2751" s="1">
        <v>2024</v>
      </c>
      <c r="B2751" s="1" t="s">
        <v>24</v>
      </c>
      <c r="C2751" s="1" t="s">
        <v>47</v>
      </c>
      <c r="D2751" s="1" t="s">
        <v>7085</v>
      </c>
      <c r="E2751" s="1">
        <v>2710000738</v>
      </c>
      <c r="F2751" s="1" t="s">
        <v>6675</v>
      </c>
      <c r="G2751" t="s">
        <v>28</v>
      </c>
      <c r="H2751" s="1">
        <v>1000000000805</v>
      </c>
      <c r="I2751" s="1" t="s">
        <v>6767</v>
      </c>
      <c r="J2751" s="1" t="s">
        <v>6767</v>
      </c>
      <c r="K2751" s="6" t="s">
        <v>7119</v>
      </c>
      <c r="L2751" t="s">
        <v>13</v>
      </c>
      <c r="M2751" t="s">
        <v>28</v>
      </c>
      <c r="N2751" s="6" t="s">
        <v>7119</v>
      </c>
      <c r="O2751" t="s">
        <v>28</v>
      </c>
      <c r="P2751" t="s">
        <v>28</v>
      </c>
      <c r="Q2751" t="s">
        <v>28</v>
      </c>
      <c r="R2751" s="7" t="s">
        <v>7120</v>
      </c>
      <c r="S2751" s="8">
        <f>R2751/N2751 * -1</f>
      </c>
      <c r="T2751">
        <f>VLOOKUP(H2751,SKU_PORKMEAT!A2:D683,{3},FALSE)</f>
      </c>
      <c r="U2751" s="1">
        <f>VLOOKUP(UPPER(IF(IFERROR(VLOOKUP(E2751,SOTC_PORKMEAT!A2:B5441,{2},FALSE), TRUE)=TRUE, VLOOKUP(E2751,PICKUP_PORKMEAT!A2:B559,{2},FALSE),VLOOKUP(E2751,SOTC_PORKMEAT!A2:B5441,{2},FALSE))), CUSTOMERS_PORKMEAT!A2:C951,{3},FALSE)</f>
      </c>
      <c r="V2751" s="1">
        <f>VLOOKUP(UPPER(IF(IFERROR(VLOOKUP(E2751,SOTC_PORKMEAT!A2:B5441,{2},FALSE), TRUE)=TRUE, VLOOKUP(E2751,PICKUP_PORKMEAT!A2:B559,{2},FALSE),VLOOKUP(E2751,SOTC_PORKMEAT!A2:B5441,{2},FALSE))), CUSTOMERS_PORKMEAT!A2:D951,{4},FALSE)</f>
      </c>
      <c r="W2751" s="1">
        <f>VLOOKUP(H2751,SKU_PORKMEAT!A2:D683,{4},FALSE)</f>
      </c>
      <c r="X2751" s="1">
        <v>11</v>
      </c>
      <c r="Y2751" t="s">
        <v>6675</v>
      </c>
    </row>
    <row r="2752" spans="1:25" x14ac:dyDescent="0.25">
      <c r="A2752" s="1">
        <v>2024</v>
      </c>
      <c r="B2752" s="1" t="s">
        <v>24</v>
      </c>
      <c r="C2752" s="1" t="s">
        <v>47</v>
      </c>
      <c r="D2752" s="1" t="s">
        <v>7085</v>
      </c>
      <c r="E2752" s="1">
        <v>2710000738</v>
      </c>
      <c r="F2752" s="1" t="s">
        <v>6675</v>
      </c>
      <c r="G2752" t="s">
        <v>28</v>
      </c>
      <c r="H2752" s="1">
        <v>1000000001168</v>
      </c>
      <c r="I2752" s="1" t="s">
        <v>6770</v>
      </c>
      <c r="J2752" s="1" t="s">
        <v>6770</v>
      </c>
      <c r="K2752" s="6" t="s">
        <v>7121</v>
      </c>
      <c r="L2752" t="s">
        <v>13</v>
      </c>
      <c r="M2752" t="s">
        <v>28</v>
      </c>
      <c r="N2752" s="6" t="s">
        <v>7121</v>
      </c>
      <c r="O2752" t="s">
        <v>28</v>
      </c>
      <c r="P2752" t="s">
        <v>28</v>
      </c>
      <c r="Q2752" t="s">
        <v>28</v>
      </c>
      <c r="R2752" s="7" t="s">
        <v>7122</v>
      </c>
      <c r="S2752" s="8">
        <f>R2752/N2752 * -1</f>
      </c>
      <c r="T2752">
        <f>VLOOKUP(H2752,SKU_PORKMEAT!A2:D683,{3},FALSE)</f>
      </c>
      <c r="U2752" s="1">
        <f>VLOOKUP(UPPER(IF(IFERROR(VLOOKUP(E2752,SOTC_PORKMEAT!A2:B5441,{2},FALSE), TRUE)=TRUE, VLOOKUP(E2752,PICKUP_PORKMEAT!A2:B559,{2},FALSE),VLOOKUP(E2752,SOTC_PORKMEAT!A2:B5441,{2},FALSE))), CUSTOMERS_PORKMEAT!A2:C951,{3},FALSE)</f>
      </c>
      <c r="V2752" s="1">
        <f>VLOOKUP(UPPER(IF(IFERROR(VLOOKUP(E2752,SOTC_PORKMEAT!A2:B5441,{2},FALSE), TRUE)=TRUE, VLOOKUP(E2752,PICKUP_PORKMEAT!A2:B559,{2},FALSE),VLOOKUP(E2752,SOTC_PORKMEAT!A2:B5441,{2},FALSE))), CUSTOMERS_PORKMEAT!A2:D951,{4},FALSE)</f>
      </c>
      <c r="W2752" s="1">
        <f>VLOOKUP(H2752,SKU_PORKMEAT!A2:D683,{4},FALSE)</f>
      </c>
      <c r="X2752" s="1">
        <v>11</v>
      </c>
      <c r="Y2752" t="s">
        <v>6675</v>
      </c>
    </row>
    <row r="2753" spans="1:25" x14ac:dyDescent="0.25">
      <c r="A2753" s="1">
        <v>2024</v>
      </c>
      <c r="B2753" s="1" t="s">
        <v>24</v>
      </c>
      <c r="C2753" s="1" t="s">
        <v>47</v>
      </c>
      <c r="D2753" s="1" t="s">
        <v>7085</v>
      </c>
      <c r="E2753" s="1">
        <v>2710000738</v>
      </c>
      <c r="F2753" s="1" t="s">
        <v>6675</v>
      </c>
      <c r="G2753" t="s">
        <v>28</v>
      </c>
      <c r="H2753" s="1">
        <v>1000000001214</v>
      </c>
      <c r="I2753" s="1" t="s">
        <v>6777</v>
      </c>
      <c r="J2753" s="1" t="s">
        <v>6777</v>
      </c>
      <c r="K2753" s="6" t="s">
        <v>7123</v>
      </c>
      <c r="L2753" t="s">
        <v>13</v>
      </c>
      <c r="M2753" t="s">
        <v>28</v>
      </c>
      <c r="N2753" s="6" t="s">
        <v>7123</v>
      </c>
      <c r="O2753" t="s">
        <v>28</v>
      </c>
      <c r="P2753" t="s">
        <v>28</v>
      </c>
      <c r="Q2753" t="s">
        <v>28</v>
      </c>
      <c r="R2753" s="7" t="s">
        <v>7124</v>
      </c>
      <c r="S2753" s="8">
        <f>R2753/N2753 * -1</f>
      </c>
      <c r="T2753">
        <f>VLOOKUP(H2753,SKU_PORKMEAT!A2:D683,{3},FALSE)</f>
      </c>
      <c r="U2753" s="1">
        <f>VLOOKUP(UPPER(IF(IFERROR(VLOOKUP(E2753,SOTC_PORKMEAT!A2:B5441,{2},FALSE), TRUE)=TRUE, VLOOKUP(E2753,PICKUP_PORKMEAT!A2:B559,{2},FALSE),VLOOKUP(E2753,SOTC_PORKMEAT!A2:B5441,{2},FALSE))), CUSTOMERS_PORKMEAT!A2:C951,{3},FALSE)</f>
      </c>
      <c r="V2753" s="1">
        <f>VLOOKUP(UPPER(IF(IFERROR(VLOOKUP(E2753,SOTC_PORKMEAT!A2:B5441,{2},FALSE), TRUE)=TRUE, VLOOKUP(E2753,PICKUP_PORKMEAT!A2:B559,{2},FALSE),VLOOKUP(E2753,SOTC_PORKMEAT!A2:B5441,{2},FALSE))), CUSTOMERS_PORKMEAT!A2:D951,{4},FALSE)</f>
      </c>
      <c r="W2753" s="1">
        <f>VLOOKUP(H2753,SKU_PORKMEAT!A2:D683,{4},FALSE)</f>
      </c>
      <c r="X2753" s="1">
        <v>11</v>
      </c>
      <c r="Y2753" t="s">
        <v>6675</v>
      </c>
    </row>
    <row r="2754" spans="1:25" x14ac:dyDescent="0.25">
      <c r="A2754" s="1">
        <v>2024</v>
      </c>
      <c r="B2754" s="1" t="s">
        <v>24</v>
      </c>
      <c r="C2754" s="1" t="s">
        <v>47</v>
      </c>
      <c r="D2754" s="1" t="s">
        <v>7085</v>
      </c>
      <c r="E2754" s="1">
        <v>2710000738</v>
      </c>
      <c r="F2754" s="1" t="s">
        <v>6675</v>
      </c>
      <c r="G2754" t="s">
        <v>28</v>
      </c>
      <c r="H2754" s="1">
        <v>1000000001305</v>
      </c>
      <c r="I2754" s="1" t="s">
        <v>7125</v>
      </c>
      <c r="J2754" s="1" t="s">
        <v>7125</v>
      </c>
      <c r="K2754" s="6" t="s">
        <v>7126</v>
      </c>
      <c r="L2754" t="s">
        <v>13</v>
      </c>
      <c r="M2754" t="s">
        <v>28</v>
      </c>
      <c r="N2754" s="6" t="s">
        <v>7126</v>
      </c>
      <c r="O2754" t="s">
        <v>28</v>
      </c>
      <c r="P2754" t="s">
        <v>28</v>
      </c>
      <c r="Q2754" t="s">
        <v>28</v>
      </c>
      <c r="R2754" s="7" t="s">
        <v>7127</v>
      </c>
      <c r="S2754" s="8">
        <f>R2754/N2754 * -1</f>
      </c>
      <c r="T2754">
        <f>VLOOKUP(H2754,SKU_PORKMEAT!A2:D683,{3},FALSE)</f>
      </c>
      <c r="U2754" s="1">
        <f>VLOOKUP(UPPER(IF(IFERROR(VLOOKUP(E2754,SOTC_PORKMEAT!A2:B5441,{2},FALSE), TRUE)=TRUE, VLOOKUP(E2754,PICKUP_PORKMEAT!A2:B559,{2},FALSE),VLOOKUP(E2754,SOTC_PORKMEAT!A2:B5441,{2},FALSE))), CUSTOMERS_PORKMEAT!A2:C951,{3},FALSE)</f>
      </c>
      <c r="V2754" s="1">
        <f>VLOOKUP(UPPER(IF(IFERROR(VLOOKUP(E2754,SOTC_PORKMEAT!A2:B5441,{2},FALSE), TRUE)=TRUE, VLOOKUP(E2754,PICKUP_PORKMEAT!A2:B559,{2},FALSE),VLOOKUP(E2754,SOTC_PORKMEAT!A2:B5441,{2},FALSE))), CUSTOMERS_PORKMEAT!A2:D951,{4},FALSE)</f>
      </c>
      <c r="W2754" s="1">
        <f>VLOOKUP(H2754,SKU_PORKMEAT!A2:D683,{4},FALSE)</f>
      </c>
      <c r="X2754" s="1">
        <v>11</v>
      </c>
      <c r="Y2754" t="s">
        <v>6675</v>
      </c>
    </row>
    <row r="2755" spans="1:25" x14ac:dyDescent="0.25">
      <c r="A2755" s="1">
        <v>2024</v>
      </c>
      <c r="B2755" s="1" t="s">
        <v>24</v>
      </c>
      <c r="C2755" s="1" t="s">
        <v>47</v>
      </c>
      <c r="D2755" s="1" t="s">
        <v>7085</v>
      </c>
      <c r="E2755" s="1">
        <v>2710000738</v>
      </c>
      <c r="F2755" s="1" t="s">
        <v>6675</v>
      </c>
      <c r="G2755" t="s">
        <v>28</v>
      </c>
      <c r="H2755" s="1">
        <v>1000000001321</v>
      </c>
      <c r="I2755" s="1" t="s">
        <v>6783</v>
      </c>
      <c r="J2755" s="1" t="s">
        <v>6783</v>
      </c>
      <c r="K2755" s="6" t="s">
        <v>7128</v>
      </c>
      <c r="L2755" t="s">
        <v>13</v>
      </c>
      <c r="M2755" t="s">
        <v>28</v>
      </c>
      <c r="N2755" s="6" t="s">
        <v>7128</v>
      </c>
      <c r="O2755" t="s">
        <v>28</v>
      </c>
      <c r="P2755" t="s">
        <v>28</v>
      </c>
      <c r="Q2755" t="s">
        <v>28</v>
      </c>
      <c r="R2755" s="7" t="s">
        <v>7129</v>
      </c>
      <c r="S2755" s="8">
        <f>R2755/N2755 * -1</f>
      </c>
      <c r="T2755">
        <f>VLOOKUP(H2755,SKU_PORKMEAT!A2:D683,{3},FALSE)</f>
      </c>
      <c r="U2755" s="1">
        <f>VLOOKUP(UPPER(IF(IFERROR(VLOOKUP(E2755,SOTC_PORKMEAT!A2:B5441,{2},FALSE), TRUE)=TRUE, VLOOKUP(E2755,PICKUP_PORKMEAT!A2:B559,{2},FALSE),VLOOKUP(E2755,SOTC_PORKMEAT!A2:B5441,{2},FALSE))), CUSTOMERS_PORKMEAT!A2:C951,{3},FALSE)</f>
      </c>
      <c r="V2755" s="1">
        <f>VLOOKUP(UPPER(IF(IFERROR(VLOOKUP(E2755,SOTC_PORKMEAT!A2:B5441,{2},FALSE), TRUE)=TRUE, VLOOKUP(E2755,PICKUP_PORKMEAT!A2:B559,{2},FALSE),VLOOKUP(E2755,SOTC_PORKMEAT!A2:B5441,{2},FALSE))), CUSTOMERS_PORKMEAT!A2:D951,{4},FALSE)</f>
      </c>
      <c r="W2755" s="1">
        <f>VLOOKUP(H2755,SKU_PORKMEAT!A2:D683,{4},FALSE)</f>
      </c>
      <c r="X2755" s="1">
        <v>11</v>
      </c>
      <c r="Y2755" t="s">
        <v>6675</v>
      </c>
    </row>
    <row r="2756" spans="1:25" x14ac:dyDescent="0.25">
      <c r="A2756" s="1">
        <v>2024</v>
      </c>
      <c r="B2756" s="1" t="s">
        <v>24</v>
      </c>
      <c r="C2756" s="1" t="s">
        <v>47</v>
      </c>
      <c r="D2756" s="1" t="s">
        <v>7085</v>
      </c>
      <c r="E2756" s="1">
        <v>2710000738</v>
      </c>
      <c r="F2756" s="1" t="s">
        <v>6675</v>
      </c>
      <c r="G2756" t="s">
        <v>28</v>
      </c>
      <c r="H2756" s="1">
        <v>1000000001450</v>
      </c>
      <c r="I2756" s="1" t="s">
        <v>7130</v>
      </c>
      <c r="J2756" s="1" t="s">
        <v>7130</v>
      </c>
      <c r="K2756" s="6" t="s">
        <v>7131</v>
      </c>
      <c r="L2756" t="s">
        <v>13</v>
      </c>
      <c r="M2756" t="s">
        <v>28</v>
      </c>
      <c r="N2756" s="6" t="s">
        <v>7131</v>
      </c>
      <c r="O2756" t="s">
        <v>28</v>
      </c>
      <c r="P2756" t="s">
        <v>28</v>
      </c>
      <c r="Q2756" t="s">
        <v>28</v>
      </c>
      <c r="R2756" s="7" t="s">
        <v>7132</v>
      </c>
      <c r="S2756" s="8">
        <f>R2756/N2756 * -1</f>
      </c>
      <c r="T2756">
        <f>VLOOKUP(H2756,SKU_PORKMEAT!A2:D683,{3},FALSE)</f>
      </c>
      <c r="U2756" s="1">
        <f>VLOOKUP(UPPER(IF(IFERROR(VLOOKUP(E2756,SOTC_PORKMEAT!A2:B5441,{2},FALSE), TRUE)=TRUE, VLOOKUP(E2756,PICKUP_PORKMEAT!A2:B559,{2},FALSE),VLOOKUP(E2756,SOTC_PORKMEAT!A2:B5441,{2},FALSE))), CUSTOMERS_PORKMEAT!A2:C951,{3},FALSE)</f>
      </c>
      <c r="V2756" s="1">
        <f>VLOOKUP(UPPER(IF(IFERROR(VLOOKUP(E2756,SOTC_PORKMEAT!A2:B5441,{2},FALSE), TRUE)=TRUE, VLOOKUP(E2756,PICKUP_PORKMEAT!A2:B559,{2},FALSE),VLOOKUP(E2756,SOTC_PORKMEAT!A2:B5441,{2},FALSE))), CUSTOMERS_PORKMEAT!A2:D951,{4},FALSE)</f>
      </c>
      <c r="W2756" s="1">
        <f>VLOOKUP(H2756,SKU_PORKMEAT!A2:D683,{4},FALSE)</f>
      </c>
      <c r="X2756" s="1">
        <v>11</v>
      </c>
      <c r="Y2756" t="s">
        <v>6675</v>
      </c>
    </row>
    <row r="2757" spans="1:25" x14ac:dyDescent="0.25">
      <c r="A2757" s="1">
        <v>2024</v>
      </c>
      <c r="B2757" s="1" t="s">
        <v>24</v>
      </c>
      <c r="C2757" s="1" t="s">
        <v>47</v>
      </c>
      <c r="D2757" s="1" t="s">
        <v>7085</v>
      </c>
      <c r="E2757" s="1">
        <v>2710000738</v>
      </c>
      <c r="F2757" s="1" t="s">
        <v>6675</v>
      </c>
      <c r="G2757" t="s">
        <v>28</v>
      </c>
      <c r="H2757" s="1">
        <v>1000000001819</v>
      </c>
      <c r="I2757" s="1" t="s">
        <v>6786</v>
      </c>
      <c r="J2757" s="1" t="s">
        <v>6786</v>
      </c>
      <c r="K2757" s="6" t="s">
        <v>7133</v>
      </c>
      <c r="L2757" t="s">
        <v>13</v>
      </c>
      <c r="M2757" t="s">
        <v>28</v>
      </c>
      <c r="N2757" s="6" t="s">
        <v>7133</v>
      </c>
      <c r="O2757" t="s">
        <v>28</v>
      </c>
      <c r="P2757" t="s">
        <v>28</v>
      </c>
      <c r="Q2757" t="s">
        <v>28</v>
      </c>
      <c r="R2757" s="7" t="s">
        <v>7134</v>
      </c>
      <c r="S2757" s="8">
        <f>R2757/N2757 * -1</f>
      </c>
      <c r="T2757">
        <f>VLOOKUP(H2757,SKU_PORKMEAT!A2:D683,{3},FALSE)</f>
      </c>
      <c r="U2757" s="1">
        <f>VLOOKUP(UPPER(IF(IFERROR(VLOOKUP(E2757,SOTC_PORKMEAT!A2:B5441,{2},FALSE), TRUE)=TRUE, VLOOKUP(E2757,PICKUP_PORKMEAT!A2:B559,{2},FALSE),VLOOKUP(E2757,SOTC_PORKMEAT!A2:B5441,{2},FALSE))), CUSTOMERS_PORKMEAT!A2:C951,{3},FALSE)</f>
      </c>
      <c r="V2757" s="1">
        <f>VLOOKUP(UPPER(IF(IFERROR(VLOOKUP(E2757,SOTC_PORKMEAT!A2:B5441,{2},FALSE), TRUE)=TRUE, VLOOKUP(E2757,PICKUP_PORKMEAT!A2:B559,{2},FALSE),VLOOKUP(E2757,SOTC_PORKMEAT!A2:B5441,{2},FALSE))), CUSTOMERS_PORKMEAT!A2:D951,{4},FALSE)</f>
      </c>
      <c r="W2757" s="1">
        <f>VLOOKUP(H2757,SKU_PORKMEAT!A2:D683,{4},FALSE)</f>
      </c>
      <c r="X2757" s="1">
        <v>11</v>
      </c>
      <c r="Y2757" t="s">
        <v>6675</v>
      </c>
    </row>
    <row r="2758" spans="1:25" x14ac:dyDescent="0.25">
      <c r="A2758" s="1">
        <v>2024</v>
      </c>
      <c r="B2758" s="1" t="s">
        <v>24</v>
      </c>
      <c r="C2758" s="1" t="s">
        <v>47</v>
      </c>
      <c r="D2758" s="1" t="s">
        <v>7085</v>
      </c>
      <c r="E2758" s="1">
        <v>2710000738</v>
      </c>
      <c r="F2758" s="1" t="s">
        <v>6675</v>
      </c>
      <c r="G2758" t="s">
        <v>28</v>
      </c>
      <c r="H2758" s="1">
        <v>1000000002040</v>
      </c>
      <c r="I2758" s="1" t="s">
        <v>6789</v>
      </c>
      <c r="J2758" s="1" t="s">
        <v>6789</v>
      </c>
      <c r="K2758" s="6" t="s">
        <v>7135</v>
      </c>
      <c r="L2758" t="s">
        <v>13</v>
      </c>
      <c r="M2758" t="s">
        <v>28</v>
      </c>
      <c r="N2758" s="6" t="s">
        <v>7135</v>
      </c>
      <c r="O2758" t="s">
        <v>28</v>
      </c>
      <c r="P2758" t="s">
        <v>28</v>
      </c>
      <c r="Q2758" t="s">
        <v>28</v>
      </c>
      <c r="R2758" s="7" t="s">
        <v>7136</v>
      </c>
      <c r="S2758" s="8">
        <f>R2758/N2758 * -1</f>
      </c>
      <c r="T2758">
        <f>VLOOKUP(H2758,SKU_PORKMEAT!A2:D683,{3},FALSE)</f>
      </c>
      <c r="U2758" s="1">
        <f>VLOOKUP(UPPER(IF(IFERROR(VLOOKUP(E2758,SOTC_PORKMEAT!A2:B5441,{2},FALSE), TRUE)=TRUE, VLOOKUP(E2758,PICKUP_PORKMEAT!A2:B559,{2},FALSE),VLOOKUP(E2758,SOTC_PORKMEAT!A2:B5441,{2},FALSE))), CUSTOMERS_PORKMEAT!A2:C951,{3},FALSE)</f>
      </c>
      <c r="V2758" s="1">
        <f>VLOOKUP(UPPER(IF(IFERROR(VLOOKUP(E2758,SOTC_PORKMEAT!A2:B5441,{2},FALSE), TRUE)=TRUE, VLOOKUP(E2758,PICKUP_PORKMEAT!A2:B559,{2},FALSE),VLOOKUP(E2758,SOTC_PORKMEAT!A2:B5441,{2},FALSE))), CUSTOMERS_PORKMEAT!A2:D951,{4},FALSE)</f>
      </c>
      <c r="W2758" s="1">
        <f>VLOOKUP(H2758,SKU_PORKMEAT!A2:D683,{4},FALSE)</f>
      </c>
      <c r="X2758" s="1">
        <v>11</v>
      </c>
      <c r="Y2758" t="s">
        <v>6675</v>
      </c>
    </row>
    <row r="2759" spans="1:25" x14ac:dyDescent="0.25">
      <c r="A2759" s="1">
        <v>2024</v>
      </c>
      <c r="B2759" s="1" t="s">
        <v>24</v>
      </c>
      <c r="C2759" s="1" t="s">
        <v>47</v>
      </c>
      <c r="D2759" s="1" t="s">
        <v>7085</v>
      </c>
      <c r="E2759" s="1">
        <v>2710000738</v>
      </c>
      <c r="F2759" s="1" t="s">
        <v>6675</v>
      </c>
      <c r="G2759" t="s">
        <v>28</v>
      </c>
      <c r="H2759" s="1">
        <v>1000000002042</v>
      </c>
      <c r="I2759" s="1" t="s">
        <v>7137</v>
      </c>
      <c r="J2759" s="1" t="s">
        <v>7137</v>
      </c>
      <c r="K2759" s="6" t="s">
        <v>7138</v>
      </c>
      <c r="L2759" t="s">
        <v>13</v>
      </c>
      <c r="M2759" t="s">
        <v>28</v>
      </c>
      <c r="N2759" s="6" t="s">
        <v>7138</v>
      </c>
      <c r="O2759" t="s">
        <v>28</v>
      </c>
      <c r="P2759" t="s">
        <v>28</v>
      </c>
      <c r="Q2759" t="s">
        <v>28</v>
      </c>
      <c r="R2759" s="7" t="s">
        <v>7139</v>
      </c>
      <c r="S2759" s="8">
        <f>R2759/N2759 * -1</f>
      </c>
      <c r="T2759">
        <f>VLOOKUP(H2759,SKU_PORKMEAT!A2:D683,{3},FALSE)</f>
      </c>
      <c r="U2759" s="1">
        <f>VLOOKUP(UPPER(IF(IFERROR(VLOOKUP(E2759,SOTC_PORKMEAT!A2:B5441,{2},FALSE), TRUE)=TRUE, VLOOKUP(E2759,PICKUP_PORKMEAT!A2:B559,{2},FALSE),VLOOKUP(E2759,SOTC_PORKMEAT!A2:B5441,{2},FALSE))), CUSTOMERS_PORKMEAT!A2:C951,{3},FALSE)</f>
      </c>
      <c r="V2759" s="1">
        <f>VLOOKUP(UPPER(IF(IFERROR(VLOOKUP(E2759,SOTC_PORKMEAT!A2:B5441,{2},FALSE), TRUE)=TRUE, VLOOKUP(E2759,PICKUP_PORKMEAT!A2:B559,{2},FALSE),VLOOKUP(E2759,SOTC_PORKMEAT!A2:B5441,{2},FALSE))), CUSTOMERS_PORKMEAT!A2:D951,{4},FALSE)</f>
      </c>
      <c r="W2759" s="1">
        <f>VLOOKUP(H2759,SKU_PORKMEAT!A2:D683,{4},FALSE)</f>
      </c>
      <c r="X2759" s="1">
        <v>11</v>
      </c>
      <c r="Y2759" t="s">
        <v>6675</v>
      </c>
    </row>
    <row r="2760" spans="1:25" x14ac:dyDescent="0.25">
      <c r="A2760" s="1">
        <v>2024</v>
      </c>
      <c r="B2760" s="1" t="s">
        <v>24</v>
      </c>
      <c r="C2760" s="1" t="s">
        <v>47</v>
      </c>
      <c r="D2760" s="1" t="s">
        <v>7085</v>
      </c>
      <c r="E2760" s="1">
        <v>2710000738</v>
      </c>
      <c r="F2760" s="1" t="s">
        <v>6675</v>
      </c>
      <c r="G2760" t="s">
        <v>28</v>
      </c>
      <c r="H2760" s="1">
        <v>1000000002045</v>
      </c>
      <c r="I2760" s="1" t="s">
        <v>7140</v>
      </c>
      <c r="J2760" s="1" t="s">
        <v>7140</v>
      </c>
      <c r="K2760" s="6" t="s">
        <v>7141</v>
      </c>
      <c r="L2760" t="s">
        <v>13</v>
      </c>
      <c r="M2760" t="s">
        <v>28</v>
      </c>
      <c r="N2760" s="6" t="s">
        <v>7141</v>
      </c>
      <c r="O2760" t="s">
        <v>28</v>
      </c>
      <c r="P2760" t="s">
        <v>28</v>
      </c>
      <c r="Q2760" t="s">
        <v>28</v>
      </c>
      <c r="R2760" s="7" t="s">
        <v>7142</v>
      </c>
      <c r="S2760" s="8">
        <f>R2760/N2760 * -1</f>
      </c>
      <c r="T2760">
        <f>VLOOKUP(H2760,SKU_PORKMEAT!A2:D683,{3},FALSE)</f>
      </c>
      <c r="U2760" s="1">
        <f>VLOOKUP(UPPER(IF(IFERROR(VLOOKUP(E2760,SOTC_PORKMEAT!A2:B5441,{2},FALSE), TRUE)=TRUE, VLOOKUP(E2760,PICKUP_PORKMEAT!A2:B559,{2},FALSE),VLOOKUP(E2760,SOTC_PORKMEAT!A2:B5441,{2},FALSE))), CUSTOMERS_PORKMEAT!A2:C951,{3},FALSE)</f>
      </c>
      <c r="V2760" s="1">
        <f>VLOOKUP(UPPER(IF(IFERROR(VLOOKUP(E2760,SOTC_PORKMEAT!A2:B5441,{2},FALSE), TRUE)=TRUE, VLOOKUP(E2760,PICKUP_PORKMEAT!A2:B559,{2},FALSE),VLOOKUP(E2760,SOTC_PORKMEAT!A2:B5441,{2},FALSE))), CUSTOMERS_PORKMEAT!A2:D951,{4},FALSE)</f>
      </c>
      <c r="W2760" s="1">
        <f>VLOOKUP(H2760,SKU_PORKMEAT!A2:D683,{4},FALSE)</f>
      </c>
      <c r="X2760" s="1">
        <v>11</v>
      </c>
      <c r="Y2760" t="s">
        <v>6675</v>
      </c>
    </row>
    <row r="2761" spans="1:25" x14ac:dyDescent="0.25">
      <c r="A2761" s="1">
        <v>2024</v>
      </c>
      <c r="B2761" s="1" t="s">
        <v>24</v>
      </c>
      <c r="C2761" s="1" t="s">
        <v>47</v>
      </c>
      <c r="D2761" s="1" t="s">
        <v>7085</v>
      </c>
      <c r="E2761" s="1">
        <v>2710000738</v>
      </c>
      <c r="F2761" s="1" t="s">
        <v>6675</v>
      </c>
      <c r="G2761" t="s">
        <v>28</v>
      </c>
      <c r="H2761" s="1">
        <v>1000000002050</v>
      </c>
      <c r="I2761" s="1" t="s">
        <v>6795</v>
      </c>
      <c r="J2761" s="1" t="s">
        <v>6795</v>
      </c>
      <c r="K2761" s="6" t="s">
        <v>7143</v>
      </c>
      <c r="L2761" t="s">
        <v>13</v>
      </c>
      <c r="M2761" t="s">
        <v>28</v>
      </c>
      <c r="N2761" s="6" t="s">
        <v>7143</v>
      </c>
      <c r="O2761" t="s">
        <v>28</v>
      </c>
      <c r="P2761" t="s">
        <v>28</v>
      </c>
      <c r="Q2761" t="s">
        <v>28</v>
      </c>
      <c r="R2761" s="7" t="s">
        <v>7144</v>
      </c>
      <c r="S2761" s="8">
        <f>R2761/N2761 * -1</f>
      </c>
      <c r="T2761">
        <f>VLOOKUP(H2761,SKU_PORKMEAT!A2:D683,{3},FALSE)</f>
      </c>
      <c r="U2761" s="1">
        <f>VLOOKUP(UPPER(IF(IFERROR(VLOOKUP(E2761,SOTC_PORKMEAT!A2:B5441,{2},FALSE), TRUE)=TRUE, VLOOKUP(E2761,PICKUP_PORKMEAT!A2:B559,{2},FALSE),VLOOKUP(E2761,SOTC_PORKMEAT!A2:B5441,{2},FALSE))), CUSTOMERS_PORKMEAT!A2:C951,{3},FALSE)</f>
      </c>
      <c r="V2761" s="1">
        <f>VLOOKUP(UPPER(IF(IFERROR(VLOOKUP(E2761,SOTC_PORKMEAT!A2:B5441,{2},FALSE), TRUE)=TRUE, VLOOKUP(E2761,PICKUP_PORKMEAT!A2:B559,{2},FALSE),VLOOKUP(E2761,SOTC_PORKMEAT!A2:B5441,{2},FALSE))), CUSTOMERS_PORKMEAT!A2:D951,{4},FALSE)</f>
      </c>
      <c r="W2761" s="1">
        <f>VLOOKUP(H2761,SKU_PORKMEAT!A2:D683,{4},FALSE)</f>
      </c>
      <c r="X2761" s="1">
        <v>11</v>
      </c>
      <c r="Y2761" t="s">
        <v>6675</v>
      </c>
    </row>
    <row r="2762" spans="1:25" x14ac:dyDescent="0.25">
      <c r="A2762" s="1">
        <v>2024</v>
      </c>
      <c r="B2762" s="1" t="s">
        <v>24</v>
      </c>
      <c r="C2762" s="1" t="s">
        <v>47</v>
      </c>
      <c r="D2762" s="1" t="s">
        <v>7085</v>
      </c>
      <c r="E2762" s="1">
        <v>2710000738</v>
      </c>
      <c r="F2762" s="1" t="s">
        <v>6675</v>
      </c>
      <c r="G2762" t="s">
        <v>28</v>
      </c>
      <c r="H2762" s="1">
        <v>1000000002055</v>
      </c>
      <c r="I2762" s="1" t="s">
        <v>6798</v>
      </c>
      <c r="J2762" s="1" t="s">
        <v>6798</v>
      </c>
      <c r="K2762" s="6" t="s">
        <v>7145</v>
      </c>
      <c r="L2762" t="s">
        <v>13</v>
      </c>
      <c r="M2762" t="s">
        <v>28</v>
      </c>
      <c r="N2762" s="6" t="s">
        <v>7145</v>
      </c>
      <c r="O2762" t="s">
        <v>28</v>
      </c>
      <c r="P2762" t="s">
        <v>28</v>
      </c>
      <c r="Q2762" t="s">
        <v>28</v>
      </c>
      <c r="R2762" s="7" t="s">
        <v>7146</v>
      </c>
      <c r="S2762" s="8">
        <f>R2762/N2762 * -1</f>
      </c>
      <c r="T2762">
        <f>VLOOKUP(H2762,SKU_PORKMEAT!A2:D683,{3},FALSE)</f>
      </c>
      <c r="U2762" s="1">
        <f>VLOOKUP(UPPER(IF(IFERROR(VLOOKUP(E2762,SOTC_PORKMEAT!A2:B5441,{2},FALSE), TRUE)=TRUE, VLOOKUP(E2762,PICKUP_PORKMEAT!A2:B559,{2},FALSE),VLOOKUP(E2762,SOTC_PORKMEAT!A2:B5441,{2},FALSE))), CUSTOMERS_PORKMEAT!A2:C951,{3},FALSE)</f>
      </c>
      <c r="V2762" s="1">
        <f>VLOOKUP(UPPER(IF(IFERROR(VLOOKUP(E2762,SOTC_PORKMEAT!A2:B5441,{2},FALSE), TRUE)=TRUE, VLOOKUP(E2762,PICKUP_PORKMEAT!A2:B559,{2},FALSE),VLOOKUP(E2762,SOTC_PORKMEAT!A2:B5441,{2},FALSE))), CUSTOMERS_PORKMEAT!A2:D951,{4},FALSE)</f>
      </c>
      <c r="W2762" s="1">
        <f>VLOOKUP(H2762,SKU_PORKMEAT!A2:D683,{4},FALSE)</f>
      </c>
      <c r="X2762" s="1">
        <v>11</v>
      </c>
      <c r="Y2762" t="s">
        <v>6675</v>
      </c>
    </row>
    <row r="2763" spans="1:25" x14ac:dyDescent="0.25">
      <c r="A2763" s="1">
        <v>2024</v>
      </c>
      <c r="B2763" s="1" t="s">
        <v>24</v>
      </c>
      <c r="C2763" s="1" t="s">
        <v>47</v>
      </c>
      <c r="D2763" s="1" t="s">
        <v>7085</v>
      </c>
      <c r="E2763" s="1">
        <v>2710000738</v>
      </c>
      <c r="F2763" s="1" t="s">
        <v>6675</v>
      </c>
      <c r="G2763" t="s">
        <v>28</v>
      </c>
      <c r="H2763" s="1">
        <v>1000000002056</v>
      </c>
      <c r="I2763" s="1" t="s">
        <v>7147</v>
      </c>
      <c r="J2763" s="1" t="s">
        <v>7147</v>
      </c>
      <c r="K2763" s="6" t="s">
        <v>7148</v>
      </c>
      <c r="L2763" t="s">
        <v>13</v>
      </c>
      <c r="M2763" t="s">
        <v>28</v>
      </c>
      <c r="N2763" s="6" t="s">
        <v>7148</v>
      </c>
      <c r="O2763" t="s">
        <v>28</v>
      </c>
      <c r="P2763" t="s">
        <v>28</v>
      </c>
      <c r="Q2763" t="s">
        <v>28</v>
      </c>
      <c r="R2763" s="7" t="s">
        <v>7149</v>
      </c>
      <c r="S2763" s="8">
        <f>R2763/N2763 * -1</f>
      </c>
      <c r="T2763">
        <f>VLOOKUP(H2763,SKU_PORKMEAT!A2:D683,{3},FALSE)</f>
      </c>
      <c r="U2763" s="1">
        <f>VLOOKUP(UPPER(IF(IFERROR(VLOOKUP(E2763,SOTC_PORKMEAT!A2:B5441,{2},FALSE), TRUE)=TRUE, VLOOKUP(E2763,PICKUP_PORKMEAT!A2:B559,{2},FALSE),VLOOKUP(E2763,SOTC_PORKMEAT!A2:B5441,{2},FALSE))), CUSTOMERS_PORKMEAT!A2:C951,{3},FALSE)</f>
      </c>
      <c r="V2763" s="1">
        <f>VLOOKUP(UPPER(IF(IFERROR(VLOOKUP(E2763,SOTC_PORKMEAT!A2:B5441,{2},FALSE), TRUE)=TRUE, VLOOKUP(E2763,PICKUP_PORKMEAT!A2:B559,{2},FALSE),VLOOKUP(E2763,SOTC_PORKMEAT!A2:B5441,{2},FALSE))), CUSTOMERS_PORKMEAT!A2:D951,{4},FALSE)</f>
      </c>
      <c r="W2763" s="1">
        <f>VLOOKUP(H2763,SKU_PORKMEAT!A2:D683,{4},FALSE)</f>
      </c>
      <c r="X2763" s="1">
        <v>11</v>
      </c>
      <c r="Y2763" t="s">
        <v>6675</v>
      </c>
    </row>
    <row r="2764" spans="1:25" x14ac:dyDescent="0.25">
      <c r="A2764" s="1">
        <v>2024</v>
      </c>
      <c r="B2764" s="1" t="s">
        <v>24</v>
      </c>
      <c r="C2764" s="1" t="s">
        <v>47</v>
      </c>
      <c r="D2764" s="1" t="s">
        <v>7085</v>
      </c>
      <c r="E2764" s="1">
        <v>2710000738</v>
      </c>
      <c r="F2764" s="1" t="s">
        <v>6675</v>
      </c>
      <c r="G2764" t="s">
        <v>28</v>
      </c>
      <c r="H2764" s="1">
        <v>1000000002204</v>
      </c>
      <c r="I2764" s="1" t="s">
        <v>7150</v>
      </c>
      <c r="J2764" s="1" t="s">
        <v>7150</v>
      </c>
      <c r="K2764" s="6" t="s">
        <v>7151</v>
      </c>
      <c r="L2764" t="s">
        <v>13</v>
      </c>
      <c r="M2764" t="s">
        <v>28</v>
      </c>
      <c r="N2764" s="6" t="s">
        <v>7151</v>
      </c>
      <c r="O2764" t="s">
        <v>28</v>
      </c>
      <c r="P2764" t="s">
        <v>28</v>
      </c>
      <c r="Q2764" t="s">
        <v>28</v>
      </c>
      <c r="R2764" s="7" t="s">
        <v>7152</v>
      </c>
      <c r="S2764" s="8">
        <f>R2764/N2764 * -1</f>
      </c>
      <c r="T2764">
        <f>VLOOKUP(H2764,SKU_PORKMEAT!A2:D683,{3},FALSE)</f>
      </c>
      <c r="U2764" s="1">
        <f>VLOOKUP(UPPER(IF(IFERROR(VLOOKUP(E2764,SOTC_PORKMEAT!A2:B5441,{2},FALSE), TRUE)=TRUE, VLOOKUP(E2764,PICKUP_PORKMEAT!A2:B559,{2},FALSE),VLOOKUP(E2764,SOTC_PORKMEAT!A2:B5441,{2},FALSE))), CUSTOMERS_PORKMEAT!A2:C951,{3},FALSE)</f>
      </c>
      <c r="V2764" s="1">
        <f>VLOOKUP(UPPER(IF(IFERROR(VLOOKUP(E2764,SOTC_PORKMEAT!A2:B5441,{2},FALSE), TRUE)=TRUE, VLOOKUP(E2764,PICKUP_PORKMEAT!A2:B559,{2},FALSE),VLOOKUP(E2764,SOTC_PORKMEAT!A2:B5441,{2},FALSE))), CUSTOMERS_PORKMEAT!A2:D951,{4},FALSE)</f>
      </c>
      <c r="W2764" s="1">
        <f>VLOOKUP(H2764,SKU_PORKMEAT!A2:D683,{4},FALSE)</f>
      </c>
      <c r="X2764" s="1">
        <v>11</v>
      </c>
      <c r="Y2764" t="s">
        <v>6675</v>
      </c>
    </row>
    <row r="2765" spans="1:25" x14ac:dyDescent="0.25">
      <c r="A2765" s="1">
        <v>2024</v>
      </c>
      <c r="B2765" s="1" t="s">
        <v>24</v>
      </c>
      <c r="C2765" s="1" t="s">
        <v>47</v>
      </c>
      <c r="D2765" s="1" t="s">
        <v>7085</v>
      </c>
      <c r="E2765" s="1">
        <v>2710000738</v>
      </c>
      <c r="F2765" s="1" t="s">
        <v>6675</v>
      </c>
      <c r="G2765" t="s">
        <v>28</v>
      </c>
      <c r="H2765" s="1">
        <v>1000000002646</v>
      </c>
      <c r="I2765" s="1" t="s">
        <v>6801</v>
      </c>
      <c r="J2765" s="1" t="s">
        <v>6801</v>
      </c>
      <c r="K2765" s="6" t="s">
        <v>7153</v>
      </c>
      <c r="L2765" t="s">
        <v>13</v>
      </c>
      <c r="M2765" t="s">
        <v>28</v>
      </c>
      <c r="N2765" s="6" t="s">
        <v>7153</v>
      </c>
      <c r="O2765" t="s">
        <v>28</v>
      </c>
      <c r="P2765" t="s">
        <v>28</v>
      </c>
      <c r="Q2765" t="s">
        <v>28</v>
      </c>
      <c r="R2765" s="7" t="s">
        <v>7154</v>
      </c>
      <c r="S2765" s="8">
        <f>R2765/N2765 * -1</f>
      </c>
      <c r="T2765">
        <f>VLOOKUP(H2765,SKU_PORKMEAT!A2:D683,{3},FALSE)</f>
      </c>
      <c r="U2765" s="1">
        <f>VLOOKUP(UPPER(IF(IFERROR(VLOOKUP(E2765,SOTC_PORKMEAT!A2:B5441,{2},FALSE), TRUE)=TRUE, VLOOKUP(E2765,PICKUP_PORKMEAT!A2:B559,{2},FALSE),VLOOKUP(E2765,SOTC_PORKMEAT!A2:B5441,{2},FALSE))), CUSTOMERS_PORKMEAT!A2:C951,{3},FALSE)</f>
      </c>
      <c r="V2765" s="1">
        <f>VLOOKUP(UPPER(IF(IFERROR(VLOOKUP(E2765,SOTC_PORKMEAT!A2:B5441,{2},FALSE), TRUE)=TRUE, VLOOKUP(E2765,PICKUP_PORKMEAT!A2:B559,{2},FALSE),VLOOKUP(E2765,SOTC_PORKMEAT!A2:B5441,{2},FALSE))), CUSTOMERS_PORKMEAT!A2:D951,{4},FALSE)</f>
      </c>
      <c r="W2765" s="1">
        <f>VLOOKUP(H2765,SKU_PORKMEAT!A2:D683,{4},FALSE)</f>
      </c>
      <c r="X2765" s="1">
        <v>11</v>
      </c>
      <c r="Y2765" t="s">
        <v>6675</v>
      </c>
    </row>
    <row r="2766" spans="1:25" x14ac:dyDescent="0.25">
      <c r="A2766" s="1">
        <v>2024</v>
      </c>
      <c r="B2766" s="1" t="s">
        <v>24</v>
      </c>
      <c r="C2766" s="1" t="s">
        <v>47</v>
      </c>
      <c r="D2766" s="1" t="s">
        <v>7085</v>
      </c>
      <c r="E2766" s="1">
        <v>2710000738</v>
      </c>
      <c r="F2766" s="1" t="s">
        <v>6675</v>
      </c>
      <c r="G2766" t="s">
        <v>28</v>
      </c>
      <c r="H2766" s="1">
        <v>1000000002053</v>
      </c>
      <c r="I2766" s="1" t="s">
        <v>6805</v>
      </c>
      <c r="J2766" s="1" t="s">
        <v>6805</v>
      </c>
      <c r="K2766" s="6" t="s">
        <v>7155</v>
      </c>
      <c r="L2766" t="s">
        <v>13</v>
      </c>
      <c r="M2766" t="s">
        <v>28</v>
      </c>
      <c r="N2766" s="6" t="s">
        <v>7155</v>
      </c>
      <c r="O2766" t="s">
        <v>28</v>
      </c>
      <c r="P2766" t="s">
        <v>28</v>
      </c>
      <c r="Q2766" t="s">
        <v>28</v>
      </c>
      <c r="R2766" s="7" t="s">
        <v>7156</v>
      </c>
      <c r="S2766" s="8">
        <f>R2766/N2766 * -1</f>
      </c>
      <c r="T2766">
        <f>VLOOKUP(H2766,SKU_PORKMEAT!A2:D683,{3},FALSE)</f>
      </c>
      <c r="U2766" s="1">
        <f>VLOOKUP(UPPER(IF(IFERROR(VLOOKUP(E2766,SOTC_PORKMEAT!A2:B5441,{2},FALSE), TRUE)=TRUE, VLOOKUP(E2766,PICKUP_PORKMEAT!A2:B559,{2},FALSE),VLOOKUP(E2766,SOTC_PORKMEAT!A2:B5441,{2},FALSE))), CUSTOMERS_PORKMEAT!A2:C951,{3},FALSE)</f>
      </c>
      <c r="V2766" s="1">
        <f>VLOOKUP(UPPER(IF(IFERROR(VLOOKUP(E2766,SOTC_PORKMEAT!A2:B5441,{2},FALSE), TRUE)=TRUE, VLOOKUP(E2766,PICKUP_PORKMEAT!A2:B559,{2},FALSE),VLOOKUP(E2766,SOTC_PORKMEAT!A2:B5441,{2},FALSE))), CUSTOMERS_PORKMEAT!A2:D951,{4},FALSE)</f>
      </c>
      <c r="W2766" s="1">
        <f>VLOOKUP(H2766,SKU_PORKMEAT!A2:D683,{4},FALSE)</f>
      </c>
      <c r="X2766" s="1">
        <v>11</v>
      </c>
      <c r="Y2766" t="s">
        <v>6675</v>
      </c>
    </row>
    <row r="2767" spans="1:25" x14ac:dyDescent="0.25">
      <c r="A2767" s="1">
        <v>2024</v>
      </c>
      <c r="B2767" s="1" t="s">
        <v>24</v>
      </c>
      <c r="C2767" s="1" t="s">
        <v>47</v>
      </c>
      <c r="D2767" s="1" t="s">
        <v>7085</v>
      </c>
      <c r="E2767" s="1">
        <v>2710000738</v>
      </c>
      <c r="F2767" s="1" t="s">
        <v>6675</v>
      </c>
      <c r="G2767" t="s">
        <v>28</v>
      </c>
      <c r="H2767" s="1">
        <v>1000000002176</v>
      </c>
      <c r="I2767" s="1" t="s">
        <v>6808</v>
      </c>
      <c r="J2767" s="1" t="s">
        <v>6808</v>
      </c>
      <c r="K2767" s="6" t="s">
        <v>7157</v>
      </c>
      <c r="L2767" t="s">
        <v>13</v>
      </c>
      <c r="M2767" t="s">
        <v>28</v>
      </c>
      <c r="N2767" s="6" t="s">
        <v>7157</v>
      </c>
      <c r="O2767" t="s">
        <v>28</v>
      </c>
      <c r="P2767" t="s">
        <v>28</v>
      </c>
      <c r="Q2767" t="s">
        <v>28</v>
      </c>
      <c r="R2767" s="7" t="s">
        <v>7158</v>
      </c>
      <c r="S2767" s="8">
        <f>R2767/N2767 * -1</f>
      </c>
      <c r="T2767">
        <f>VLOOKUP(H2767,SKU_PORKMEAT!A2:D683,{3},FALSE)</f>
      </c>
      <c r="U2767" s="1">
        <f>VLOOKUP(UPPER(IF(IFERROR(VLOOKUP(E2767,SOTC_PORKMEAT!A2:B5441,{2},FALSE), TRUE)=TRUE, VLOOKUP(E2767,PICKUP_PORKMEAT!A2:B559,{2},FALSE),VLOOKUP(E2767,SOTC_PORKMEAT!A2:B5441,{2},FALSE))), CUSTOMERS_PORKMEAT!A2:C951,{3},FALSE)</f>
      </c>
      <c r="V2767" s="1">
        <f>VLOOKUP(UPPER(IF(IFERROR(VLOOKUP(E2767,SOTC_PORKMEAT!A2:B5441,{2},FALSE), TRUE)=TRUE, VLOOKUP(E2767,PICKUP_PORKMEAT!A2:B559,{2},FALSE),VLOOKUP(E2767,SOTC_PORKMEAT!A2:B5441,{2},FALSE))), CUSTOMERS_PORKMEAT!A2:D951,{4},FALSE)</f>
      </c>
      <c r="W2767" s="1">
        <f>VLOOKUP(H2767,SKU_PORKMEAT!A2:D683,{4},FALSE)</f>
      </c>
      <c r="X2767" s="1">
        <v>11</v>
      </c>
      <c r="Y2767" t="s">
        <v>6675</v>
      </c>
    </row>
    <row r="2768" spans="1:25" x14ac:dyDescent="0.25">
      <c r="A2768" s="1">
        <v>2024</v>
      </c>
      <c r="B2768" s="1" t="s">
        <v>24</v>
      </c>
      <c r="C2768" s="1" t="s">
        <v>47</v>
      </c>
      <c r="D2768" s="1" t="s">
        <v>7085</v>
      </c>
      <c r="E2768" s="1">
        <v>2710000738</v>
      </c>
      <c r="F2768" s="1" t="s">
        <v>6675</v>
      </c>
      <c r="G2768" t="s">
        <v>28</v>
      </c>
      <c r="H2768" s="1">
        <v>1000000003053</v>
      </c>
      <c r="I2768" s="1" t="s">
        <v>7159</v>
      </c>
      <c r="J2768" s="1" t="s">
        <v>7159</v>
      </c>
      <c r="K2768" s="6" t="s">
        <v>7160</v>
      </c>
      <c r="L2768" t="s">
        <v>13</v>
      </c>
      <c r="M2768" t="s">
        <v>28</v>
      </c>
      <c r="N2768" s="6" t="s">
        <v>7160</v>
      </c>
      <c r="O2768" t="s">
        <v>28</v>
      </c>
      <c r="P2768" t="s">
        <v>28</v>
      </c>
      <c r="Q2768" t="s">
        <v>28</v>
      </c>
      <c r="R2768" s="7" t="s">
        <v>7161</v>
      </c>
      <c r="S2768" s="8">
        <f>R2768/N2768 * -1</f>
      </c>
      <c r="T2768">
        <f>VLOOKUP(H2768,SKU_PORKMEAT!A2:D683,{3},FALSE)</f>
      </c>
      <c r="U2768" s="1">
        <f>VLOOKUP(UPPER(IF(IFERROR(VLOOKUP(E2768,SOTC_PORKMEAT!A2:B5441,{2},FALSE), TRUE)=TRUE, VLOOKUP(E2768,PICKUP_PORKMEAT!A2:B559,{2},FALSE),VLOOKUP(E2768,SOTC_PORKMEAT!A2:B5441,{2},FALSE))), CUSTOMERS_PORKMEAT!A2:C951,{3},FALSE)</f>
      </c>
      <c r="V2768" s="1">
        <f>VLOOKUP(UPPER(IF(IFERROR(VLOOKUP(E2768,SOTC_PORKMEAT!A2:B5441,{2},FALSE), TRUE)=TRUE, VLOOKUP(E2768,PICKUP_PORKMEAT!A2:B559,{2},FALSE),VLOOKUP(E2768,SOTC_PORKMEAT!A2:B5441,{2},FALSE))), CUSTOMERS_PORKMEAT!A2:D951,{4},FALSE)</f>
      </c>
      <c r="W2768" s="1">
        <f>VLOOKUP(H2768,SKU_PORKMEAT!A2:D683,{4},FALSE)</f>
      </c>
      <c r="X2768" s="1">
        <v>11</v>
      </c>
      <c r="Y2768" t="s">
        <v>6675</v>
      </c>
    </row>
    <row r="2769" spans="1:25" x14ac:dyDescent="0.25">
      <c r="A2769" s="1">
        <v>2024</v>
      </c>
      <c r="B2769" s="1" t="s">
        <v>24</v>
      </c>
      <c r="C2769" s="1" t="s">
        <v>47</v>
      </c>
      <c r="D2769" s="1" t="s">
        <v>7085</v>
      </c>
      <c r="E2769" s="1">
        <v>2710000738</v>
      </c>
      <c r="F2769" s="1" t="s">
        <v>6675</v>
      </c>
      <c r="G2769" t="s">
        <v>28</v>
      </c>
      <c r="H2769" s="1">
        <v>1000000003055</v>
      </c>
      <c r="I2769" s="1" t="s">
        <v>7162</v>
      </c>
      <c r="J2769" s="1" t="s">
        <v>7162</v>
      </c>
      <c r="K2769" s="6" t="s">
        <v>7163</v>
      </c>
      <c r="L2769" t="s">
        <v>13</v>
      </c>
      <c r="M2769" t="s">
        <v>28</v>
      </c>
      <c r="N2769" s="6" t="s">
        <v>7163</v>
      </c>
      <c r="O2769" t="s">
        <v>28</v>
      </c>
      <c r="P2769" t="s">
        <v>28</v>
      </c>
      <c r="Q2769" t="s">
        <v>28</v>
      </c>
      <c r="R2769" s="7" t="s">
        <v>7164</v>
      </c>
      <c r="S2769" s="8">
        <f>R2769/N2769 * -1</f>
      </c>
      <c r="T2769">
        <f>VLOOKUP(H2769,SKU_PORKMEAT!A2:D683,{3},FALSE)</f>
      </c>
      <c r="U2769" s="1">
        <f>VLOOKUP(UPPER(IF(IFERROR(VLOOKUP(E2769,SOTC_PORKMEAT!A2:B5441,{2},FALSE), TRUE)=TRUE, VLOOKUP(E2769,PICKUP_PORKMEAT!A2:B559,{2},FALSE),VLOOKUP(E2769,SOTC_PORKMEAT!A2:B5441,{2},FALSE))), CUSTOMERS_PORKMEAT!A2:C951,{3},FALSE)</f>
      </c>
      <c r="V2769" s="1">
        <f>VLOOKUP(UPPER(IF(IFERROR(VLOOKUP(E2769,SOTC_PORKMEAT!A2:B5441,{2},FALSE), TRUE)=TRUE, VLOOKUP(E2769,PICKUP_PORKMEAT!A2:B559,{2},FALSE),VLOOKUP(E2769,SOTC_PORKMEAT!A2:B5441,{2},FALSE))), CUSTOMERS_PORKMEAT!A2:D951,{4},FALSE)</f>
      </c>
      <c r="W2769" s="1">
        <f>VLOOKUP(H2769,SKU_PORKMEAT!A2:D683,{4},FALSE)</f>
      </c>
      <c r="X2769" s="1">
        <v>11</v>
      </c>
      <c r="Y2769" t="s">
        <v>6675</v>
      </c>
    </row>
    <row r="2770" spans="1:25" x14ac:dyDescent="0.25">
      <c r="A2770" s="1">
        <v>2024</v>
      </c>
      <c r="B2770" s="1" t="s">
        <v>24</v>
      </c>
      <c r="C2770" s="1" t="s">
        <v>47</v>
      </c>
      <c r="D2770" s="1" t="s">
        <v>7085</v>
      </c>
      <c r="E2770" s="1">
        <v>2710000738</v>
      </c>
      <c r="F2770" s="1" t="s">
        <v>6675</v>
      </c>
      <c r="G2770" t="s">
        <v>28</v>
      </c>
      <c r="H2770" s="1">
        <v>1000000003054</v>
      </c>
      <c r="I2770" s="1" t="s">
        <v>7165</v>
      </c>
      <c r="J2770" s="1" t="s">
        <v>7165</v>
      </c>
      <c r="K2770" s="6" t="s">
        <v>7166</v>
      </c>
      <c r="L2770" t="s">
        <v>13</v>
      </c>
      <c r="M2770" t="s">
        <v>28</v>
      </c>
      <c r="N2770" s="6" t="s">
        <v>7166</v>
      </c>
      <c r="O2770" t="s">
        <v>28</v>
      </c>
      <c r="P2770" t="s">
        <v>28</v>
      </c>
      <c r="Q2770" t="s">
        <v>28</v>
      </c>
      <c r="R2770" s="7" t="s">
        <v>7167</v>
      </c>
      <c r="S2770" s="8">
        <f>R2770/N2770 * -1</f>
      </c>
      <c r="T2770">
        <f>VLOOKUP(H2770,SKU_PORKMEAT!A2:D683,{3},FALSE)</f>
      </c>
      <c r="U2770" s="1">
        <f>VLOOKUP(UPPER(IF(IFERROR(VLOOKUP(E2770,SOTC_PORKMEAT!A2:B5441,{2},FALSE), TRUE)=TRUE, VLOOKUP(E2770,PICKUP_PORKMEAT!A2:B559,{2},FALSE),VLOOKUP(E2770,SOTC_PORKMEAT!A2:B5441,{2},FALSE))), CUSTOMERS_PORKMEAT!A2:C951,{3},FALSE)</f>
      </c>
      <c r="V2770" s="1">
        <f>VLOOKUP(UPPER(IF(IFERROR(VLOOKUP(E2770,SOTC_PORKMEAT!A2:B5441,{2},FALSE), TRUE)=TRUE, VLOOKUP(E2770,PICKUP_PORKMEAT!A2:B559,{2},FALSE),VLOOKUP(E2770,SOTC_PORKMEAT!A2:B5441,{2},FALSE))), CUSTOMERS_PORKMEAT!A2:D951,{4},FALSE)</f>
      </c>
      <c r="W2770" s="1">
        <f>VLOOKUP(H2770,SKU_PORKMEAT!A2:D683,{4},FALSE)</f>
      </c>
      <c r="X2770" s="1">
        <v>11</v>
      </c>
      <c r="Y2770" t="s">
        <v>6675</v>
      </c>
    </row>
    <row r="2771" spans="1:25" x14ac:dyDescent="0.25">
      <c r="A2771" s="1">
        <v>2024</v>
      </c>
      <c r="B2771" s="1" t="s">
        <v>24</v>
      </c>
      <c r="C2771" s="1" t="s">
        <v>47</v>
      </c>
      <c r="D2771" s="1" t="s">
        <v>7168</v>
      </c>
      <c r="E2771" s="1">
        <v>2710000737</v>
      </c>
      <c r="F2771" s="1" t="s">
        <v>6700</v>
      </c>
      <c r="G2771" t="s">
        <v>28</v>
      </c>
      <c r="H2771" s="1">
        <v>1000000000308</v>
      </c>
      <c r="I2771" s="1" t="s">
        <v>6731</v>
      </c>
      <c r="J2771" s="1" t="s">
        <v>6731</v>
      </c>
      <c r="K2771" s="6" t="s">
        <v>7169</v>
      </c>
      <c r="L2771" t="s">
        <v>13</v>
      </c>
      <c r="M2771" t="s">
        <v>28</v>
      </c>
      <c r="N2771" s="6" t="s">
        <v>7169</v>
      </c>
      <c r="O2771" t="s">
        <v>28</v>
      </c>
      <c r="P2771" t="s">
        <v>28</v>
      </c>
      <c r="Q2771" t="s">
        <v>28</v>
      </c>
      <c r="R2771" s="7" t="s">
        <v>7170</v>
      </c>
      <c r="S2771" s="8">
        <f>R2771/N2771 * -1</f>
      </c>
      <c r="T2771">
        <f>VLOOKUP(H2771,SKU_PORKMEAT!A2:D683,{3},FALSE)</f>
      </c>
      <c r="U2771" s="1">
        <f>VLOOKUP(UPPER(IF(IFERROR(VLOOKUP(E2771,SOTC_PORKMEAT!A2:B5441,{2},FALSE), TRUE)=TRUE, VLOOKUP(E2771,PICKUP_PORKMEAT!A2:B559,{2},FALSE),VLOOKUP(E2771,SOTC_PORKMEAT!A2:B5441,{2},FALSE))), CUSTOMERS_PORKMEAT!A2:C951,{3},FALSE)</f>
      </c>
      <c r="V2771" s="1">
        <f>VLOOKUP(UPPER(IF(IFERROR(VLOOKUP(E2771,SOTC_PORKMEAT!A2:B5441,{2},FALSE), TRUE)=TRUE, VLOOKUP(E2771,PICKUP_PORKMEAT!A2:B559,{2},FALSE),VLOOKUP(E2771,SOTC_PORKMEAT!A2:B5441,{2},FALSE))), CUSTOMERS_PORKMEAT!A2:D951,{4},FALSE)</f>
      </c>
      <c r="W2771" s="1">
        <f>VLOOKUP(H2771,SKU_PORKMEAT!A2:D683,{4},FALSE)</f>
      </c>
      <c r="X2771" s="1">
        <v>11</v>
      </c>
      <c r="Y2771" t="s">
        <v>6700</v>
      </c>
    </row>
    <row r="2772" spans="1:25" x14ac:dyDescent="0.25">
      <c r="A2772" s="1">
        <v>2024</v>
      </c>
      <c r="B2772" s="1" t="s">
        <v>24</v>
      </c>
      <c r="C2772" s="1" t="s">
        <v>47</v>
      </c>
      <c r="D2772" s="1" t="s">
        <v>7168</v>
      </c>
      <c r="E2772" s="1">
        <v>2710000737</v>
      </c>
      <c r="F2772" s="1" t="s">
        <v>6700</v>
      </c>
      <c r="G2772" t="s">
        <v>28</v>
      </c>
      <c r="H2772" s="1">
        <v>1000000000332</v>
      </c>
      <c r="I2772" s="1" t="s">
        <v>6733</v>
      </c>
      <c r="J2772" s="1" t="s">
        <v>6733</v>
      </c>
      <c r="K2772" s="6" t="s">
        <v>7171</v>
      </c>
      <c r="L2772" t="s">
        <v>13</v>
      </c>
      <c r="M2772" t="s">
        <v>28</v>
      </c>
      <c r="N2772" s="6" t="s">
        <v>7171</v>
      </c>
      <c r="O2772" t="s">
        <v>28</v>
      </c>
      <c r="P2772" t="s">
        <v>28</v>
      </c>
      <c r="Q2772" t="s">
        <v>28</v>
      </c>
      <c r="R2772" s="7" t="s">
        <v>7172</v>
      </c>
      <c r="S2772" s="8">
        <f>R2772/N2772 * -1</f>
      </c>
      <c r="T2772">
        <f>VLOOKUP(H2772,SKU_PORKMEAT!A2:D683,{3},FALSE)</f>
      </c>
      <c r="U2772" s="1">
        <f>VLOOKUP(UPPER(IF(IFERROR(VLOOKUP(E2772,SOTC_PORKMEAT!A2:B5441,{2},FALSE), TRUE)=TRUE, VLOOKUP(E2772,PICKUP_PORKMEAT!A2:B559,{2},FALSE),VLOOKUP(E2772,SOTC_PORKMEAT!A2:B5441,{2},FALSE))), CUSTOMERS_PORKMEAT!A2:C951,{3},FALSE)</f>
      </c>
      <c r="V2772" s="1">
        <f>VLOOKUP(UPPER(IF(IFERROR(VLOOKUP(E2772,SOTC_PORKMEAT!A2:B5441,{2},FALSE), TRUE)=TRUE, VLOOKUP(E2772,PICKUP_PORKMEAT!A2:B559,{2},FALSE),VLOOKUP(E2772,SOTC_PORKMEAT!A2:B5441,{2},FALSE))), CUSTOMERS_PORKMEAT!A2:D951,{4},FALSE)</f>
      </c>
      <c r="W2772" s="1">
        <f>VLOOKUP(H2772,SKU_PORKMEAT!A2:D683,{4},FALSE)</f>
      </c>
      <c r="X2772" s="1">
        <v>11</v>
      </c>
      <c r="Y2772" t="s">
        <v>6700</v>
      </c>
    </row>
    <row r="2773" spans="1:25" x14ac:dyDescent="0.25">
      <c r="A2773" s="1">
        <v>2024</v>
      </c>
      <c r="B2773" s="1" t="s">
        <v>24</v>
      </c>
      <c r="C2773" s="1" t="s">
        <v>47</v>
      </c>
      <c r="D2773" s="1" t="s">
        <v>7168</v>
      </c>
      <c r="E2773" s="1">
        <v>2710000737</v>
      </c>
      <c r="F2773" s="1" t="s">
        <v>6700</v>
      </c>
      <c r="G2773" t="s">
        <v>28</v>
      </c>
      <c r="H2773" s="1">
        <v>1000000000535</v>
      </c>
      <c r="I2773" s="1" t="s">
        <v>6050</v>
      </c>
      <c r="J2773" s="1" t="s">
        <v>6050</v>
      </c>
      <c r="K2773" s="6" t="s">
        <v>7173</v>
      </c>
      <c r="L2773" t="s">
        <v>13</v>
      </c>
      <c r="M2773" t="s">
        <v>28</v>
      </c>
      <c r="N2773" s="6" t="s">
        <v>7173</v>
      </c>
      <c r="O2773" t="s">
        <v>28</v>
      </c>
      <c r="P2773" t="s">
        <v>28</v>
      </c>
      <c r="Q2773" t="s">
        <v>28</v>
      </c>
      <c r="R2773" s="7" t="s">
        <v>7174</v>
      </c>
      <c r="S2773" s="8">
        <f>R2773/N2773 * -1</f>
      </c>
      <c r="T2773">
        <f>VLOOKUP(H2773,SKU_PORKMEAT!A2:D683,{3},FALSE)</f>
      </c>
      <c r="U2773" s="1">
        <f>VLOOKUP(UPPER(IF(IFERROR(VLOOKUP(E2773,SOTC_PORKMEAT!A2:B5441,{2},FALSE), TRUE)=TRUE, VLOOKUP(E2773,PICKUP_PORKMEAT!A2:B559,{2},FALSE),VLOOKUP(E2773,SOTC_PORKMEAT!A2:B5441,{2},FALSE))), CUSTOMERS_PORKMEAT!A2:C951,{3},FALSE)</f>
      </c>
      <c r="V2773" s="1">
        <f>VLOOKUP(UPPER(IF(IFERROR(VLOOKUP(E2773,SOTC_PORKMEAT!A2:B5441,{2},FALSE), TRUE)=TRUE, VLOOKUP(E2773,PICKUP_PORKMEAT!A2:B559,{2},FALSE),VLOOKUP(E2773,SOTC_PORKMEAT!A2:B5441,{2},FALSE))), CUSTOMERS_PORKMEAT!A2:D951,{4},FALSE)</f>
      </c>
      <c r="W2773" s="1">
        <f>VLOOKUP(H2773,SKU_PORKMEAT!A2:D683,{4},FALSE)</f>
      </c>
      <c r="X2773" s="1">
        <v>11</v>
      </c>
      <c r="Y2773" t="s">
        <v>6700</v>
      </c>
    </row>
    <row r="2774" spans="1:25" x14ac:dyDescent="0.25">
      <c r="A2774" s="1">
        <v>2024</v>
      </c>
      <c r="B2774" s="1" t="s">
        <v>24</v>
      </c>
      <c r="C2774" s="1" t="s">
        <v>47</v>
      </c>
      <c r="D2774" s="1" t="s">
        <v>7168</v>
      </c>
      <c r="E2774" s="1">
        <v>2710000737</v>
      </c>
      <c r="F2774" s="1" t="s">
        <v>6700</v>
      </c>
      <c r="G2774" t="s">
        <v>28</v>
      </c>
      <c r="H2774" s="1">
        <v>1000000000559</v>
      </c>
      <c r="I2774" s="1" t="s">
        <v>7175</v>
      </c>
      <c r="J2774" s="1" t="s">
        <v>7175</v>
      </c>
      <c r="K2774" s="6" t="s">
        <v>7176</v>
      </c>
      <c r="L2774" t="s">
        <v>13</v>
      </c>
      <c r="M2774" t="s">
        <v>28</v>
      </c>
      <c r="N2774" s="6" t="s">
        <v>7176</v>
      </c>
      <c r="O2774" t="s">
        <v>28</v>
      </c>
      <c r="P2774" t="s">
        <v>28</v>
      </c>
      <c r="Q2774" t="s">
        <v>28</v>
      </c>
      <c r="R2774" s="7" t="s">
        <v>7177</v>
      </c>
      <c r="S2774" s="8">
        <f>R2774/N2774 * -1</f>
      </c>
      <c r="T2774">
        <f>VLOOKUP(H2774,SKU_PORKMEAT!A2:D683,{3},FALSE)</f>
      </c>
      <c r="U2774" s="1">
        <f>VLOOKUP(UPPER(IF(IFERROR(VLOOKUP(E2774,SOTC_PORKMEAT!A2:B5441,{2},FALSE), TRUE)=TRUE, VLOOKUP(E2774,PICKUP_PORKMEAT!A2:B559,{2},FALSE),VLOOKUP(E2774,SOTC_PORKMEAT!A2:B5441,{2},FALSE))), CUSTOMERS_PORKMEAT!A2:C951,{3},FALSE)</f>
      </c>
      <c r="V2774" s="1">
        <f>VLOOKUP(UPPER(IF(IFERROR(VLOOKUP(E2774,SOTC_PORKMEAT!A2:B5441,{2},FALSE), TRUE)=TRUE, VLOOKUP(E2774,PICKUP_PORKMEAT!A2:B559,{2},FALSE),VLOOKUP(E2774,SOTC_PORKMEAT!A2:B5441,{2},FALSE))), CUSTOMERS_PORKMEAT!A2:D951,{4},FALSE)</f>
      </c>
      <c r="W2774" s="1">
        <f>VLOOKUP(H2774,SKU_PORKMEAT!A2:D683,{4},FALSE)</f>
      </c>
      <c r="X2774" s="1">
        <v>11</v>
      </c>
      <c r="Y2774" t="s">
        <v>6700</v>
      </c>
    </row>
    <row r="2775" spans="1:25" x14ac:dyDescent="0.25">
      <c r="A2775" s="1">
        <v>2024</v>
      </c>
      <c r="B2775" s="1" t="s">
        <v>24</v>
      </c>
      <c r="C2775" s="1" t="s">
        <v>47</v>
      </c>
      <c r="D2775" s="1" t="s">
        <v>7168</v>
      </c>
      <c r="E2775" s="1">
        <v>2710000737</v>
      </c>
      <c r="F2775" s="1" t="s">
        <v>6700</v>
      </c>
      <c r="G2775" t="s">
        <v>28</v>
      </c>
      <c r="H2775" s="1">
        <v>1000000000609</v>
      </c>
      <c r="I2775" s="1" t="s">
        <v>6740</v>
      </c>
      <c r="J2775" s="1" t="s">
        <v>6740</v>
      </c>
      <c r="K2775" s="6" t="s">
        <v>1979</v>
      </c>
      <c r="L2775" t="s">
        <v>13</v>
      </c>
      <c r="M2775" t="s">
        <v>28</v>
      </c>
      <c r="N2775" s="6" t="s">
        <v>1979</v>
      </c>
      <c r="O2775" t="s">
        <v>28</v>
      </c>
      <c r="P2775" t="s">
        <v>28</v>
      </c>
      <c r="Q2775" t="s">
        <v>28</v>
      </c>
      <c r="R2775" s="7" t="s">
        <v>7178</v>
      </c>
      <c r="S2775" s="8">
        <f>R2775/N2775 * -1</f>
      </c>
      <c r="T2775">
        <f>VLOOKUP(H2775,SKU_PORKMEAT!A2:D683,{3},FALSE)</f>
      </c>
      <c r="U2775" s="1">
        <f>VLOOKUP(UPPER(IF(IFERROR(VLOOKUP(E2775,SOTC_PORKMEAT!A2:B5441,{2},FALSE), TRUE)=TRUE, VLOOKUP(E2775,PICKUP_PORKMEAT!A2:B559,{2},FALSE),VLOOKUP(E2775,SOTC_PORKMEAT!A2:B5441,{2},FALSE))), CUSTOMERS_PORKMEAT!A2:C951,{3},FALSE)</f>
      </c>
      <c r="V2775" s="1">
        <f>VLOOKUP(UPPER(IF(IFERROR(VLOOKUP(E2775,SOTC_PORKMEAT!A2:B5441,{2},FALSE), TRUE)=TRUE, VLOOKUP(E2775,PICKUP_PORKMEAT!A2:B559,{2},FALSE),VLOOKUP(E2775,SOTC_PORKMEAT!A2:B5441,{2},FALSE))), CUSTOMERS_PORKMEAT!A2:D951,{4},FALSE)</f>
      </c>
      <c r="W2775" s="1">
        <f>VLOOKUP(H2775,SKU_PORKMEAT!A2:D683,{4},FALSE)</f>
      </c>
      <c r="X2775" s="1">
        <v>11</v>
      </c>
      <c r="Y2775" t="s">
        <v>6700</v>
      </c>
    </row>
    <row r="2776" spans="1:25" x14ac:dyDescent="0.25">
      <c r="A2776" s="1">
        <v>2024</v>
      </c>
      <c r="B2776" s="1" t="s">
        <v>24</v>
      </c>
      <c r="C2776" s="1" t="s">
        <v>47</v>
      </c>
      <c r="D2776" s="1" t="s">
        <v>7168</v>
      </c>
      <c r="E2776" s="1">
        <v>2710000737</v>
      </c>
      <c r="F2776" s="1" t="s">
        <v>6700</v>
      </c>
      <c r="G2776" t="s">
        <v>28</v>
      </c>
      <c r="H2776" s="1">
        <v>1000000000659</v>
      </c>
      <c r="I2776" s="1" t="s">
        <v>6743</v>
      </c>
      <c r="J2776" s="1" t="s">
        <v>6743</v>
      </c>
      <c r="K2776" s="6" t="s">
        <v>7179</v>
      </c>
      <c r="L2776" t="s">
        <v>13</v>
      </c>
      <c r="M2776" t="s">
        <v>28</v>
      </c>
      <c r="N2776" s="6" t="s">
        <v>7179</v>
      </c>
      <c r="O2776" t="s">
        <v>28</v>
      </c>
      <c r="P2776" t="s">
        <v>28</v>
      </c>
      <c r="Q2776" t="s">
        <v>28</v>
      </c>
      <c r="R2776" s="7" t="s">
        <v>7180</v>
      </c>
      <c r="S2776" s="8">
        <f>R2776/N2776 * -1</f>
      </c>
      <c r="T2776">
        <f>VLOOKUP(H2776,SKU_PORKMEAT!A2:D683,{3},FALSE)</f>
      </c>
      <c r="U2776" s="1">
        <f>VLOOKUP(UPPER(IF(IFERROR(VLOOKUP(E2776,SOTC_PORKMEAT!A2:B5441,{2},FALSE), TRUE)=TRUE, VLOOKUP(E2776,PICKUP_PORKMEAT!A2:B559,{2},FALSE),VLOOKUP(E2776,SOTC_PORKMEAT!A2:B5441,{2},FALSE))), CUSTOMERS_PORKMEAT!A2:C951,{3},FALSE)</f>
      </c>
      <c r="V2776" s="1">
        <f>VLOOKUP(UPPER(IF(IFERROR(VLOOKUP(E2776,SOTC_PORKMEAT!A2:B5441,{2},FALSE), TRUE)=TRUE, VLOOKUP(E2776,PICKUP_PORKMEAT!A2:B559,{2},FALSE),VLOOKUP(E2776,SOTC_PORKMEAT!A2:B5441,{2},FALSE))), CUSTOMERS_PORKMEAT!A2:D951,{4},FALSE)</f>
      </c>
      <c r="W2776" s="1">
        <f>VLOOKUP(H2776,SKU_PORKMEAT!A2:D683,{4},FALSE)</f>
      </c>
      <c r="X2776" s="1">
        <v>11</v>
      </c>
      <c r="Y2776" t="s">
        <v>6700</v>
      </c>
    </row>
    <row r="2777" spans="1:25" x14ac:dyDescent="0.25">
      <c r="A2777" s="1">
        <v>2024</v>
      </c>
      <c r="B2777" s="1" t="s">
        <v>24</v>
      </c>
      <c r="C2777" s="1" t="s">
        <v>47</v>
      </c>
      <c r="D2777" s="1" t="s">
        <v>7168</v>
      </c>
      <c r="E2777" s="1">
        <v>2710000737</v>
      </c>
      <c r="F2777" s="1" t="s">
        <v>6700</v>
      </c>
      <c r="G2777" t="s">
        <v>28</v>
      </c>
      <c r="H2777" s="1">
        <v>1000000000733</v>
      </c>
      <c r="I2777" s="1" t="s">
        <v>7096</v>
      </c>
      <c r="J2777" s="1" t="s">
        <v>7096</v>
      </c>
      <c r="K2777" s="6" t="s">
        <v>7181</v>
      </c>
      <c r="L2777" t="s">
        <v>13</v>
      </c>
      <c r="M2777" t="s">
        <v>28</v>
      </c>
      <c r="N2777" s="6" t="s">
        <v>7181</v>
      </c>
      <c r="O2777" t="s">
        <v>28</v>
      </c>
      <c r="P2777" t="s">
        <v>28</v>
      </c>
      <c r="Q2777" t="s">
        <v>28</v>
      </c>
      <c r="R2777" s="7" t="s">
        <v>7182</v>
      </c>
      <c r="S2777" s="8">
        <f>R2777/N2777 * -1</f>
      </c>
      <c r="T2777">
        <f>VLOOKUP(H2777,SKU_PORKMEAT!A2:D683,{3},FALSE)</f>
      </c>
      <c r="U2777" s="1">
        <f>VLOOKUP(UPPER(IF(IFERROR(VLOOKUP(E2777,SOTC_PORKMEAT!A2:B5441,{2},FALSE), TRUE)=TRUE, VLOOKUP(E2777,PICKUP_PORKMEAT!A2:B559,{2},FALSE),VLOOKUP(E2777,SOTC_PORKMEAT!A2:B5441,{2},FALSE))), CUSTOMERS_PORKMEAT!A2:C951,{3},FALSE)</f>
      </c>
      <c r="V2777" s="1">
        <f>VLOOKUP(UPPER(IF(IFERROR(VLOOKUP(E2777,SOTC_PORKMEAT!A2:B5441,{2},FALSE), TRUE)=TRUE, VLOOKUP(E2777,PICKUP_PORKMEAT!A2:B559,{2},FALSE),VLOOKUP(E2777,SOTC_PORKMEAT!A2:B5441,{2},FALSE))), CUSTOMERS_PORKMEAT!A2:D951,{4},FALSE)</f>
      </c>
      <c r="W2777" s="1">
        <f>VLOOKUP(H2777,SKU_PORKMEAT!A2:D683,{4},FALSE)</f>
      </c>
      <c r="X2777" s="1">
        <v>11</v>
      </c>
      <c r="Y2777" t="s">
        <v>6700</v>
      </c>
    </row>
    <row r="2778" spans="1:25" x14ac:dyDescent="0.25">
      <c r="A2778" s="1">
        <v>2024</v>
      </c>
      <c r="B2778" s="1" t="s">
        <v>24</v>
      </c>
      <c r="C2778" s="1" t="s">
        <v>47</v>
      </c>
      <c r="D2778" s="1" t="s">
        <v>7168</v>
      </c>
      <c r="E2778" s="1">
        <v>2710000737</v>
      </c>
      <c r="F2778" s="1" t="s">
        <v>6700</v>
      </c>
      <c r="G2778" t="s">
        <v>28</v>
      </c>
      <c r="H2778" s="1">
        <v>1000000002066</v>
      </c>
      <c r="I2778" s="1" t="s">
        <v>6746</v>
      </c>
      <c r="J2778" s="1" t="s">
        <v>6746</v>
      </c>
      <c r="K2778" s="6" t="s">
        <v>7183</v>
      </c>
      <c r="L2778" t="s">
        <v>13</v>
      </c>
      <c r="M2778" t="s">
        <v>28</v>
      </c>
      <c r="N2778" s="6" t="s">
        <v>7183</v>
      </c>
      <c r="O2778" t="s">
        <v>28</v>
      </c>
      <c r="P2778" t="s">
        <v>28</v>
      </c>
      <c r="Q2778" t="s">
        <v>28</v>
      </c>
      <c r="R2778" s="7" t="s">
        <v>7184</v>
      </c>
      <c r="S2778" s="8">
        <f>R2778/N2778 * -1</f>
      </c>
      <c r="T2778">
        <f>VLOOKUP(H2778,SKU_PORKMEAT!A2:D683,{3},FALSE)</f>
      </c>
      <c r="U2778" s="1">
        <f>VLOOKUP(UPPER(IF(IFERROR(VLOOKUP(E2778,SOTC_PORKMEAT!A2:B5441,{2},FALSE), TRUE)=TRUE, VLOOKUP(E2778,PICKUP_PORKMEAT!A2:B559,{2},FALSE),VLOOKUP(E2778,SOTC_PORKMEAT!A2:B5441,{2},FALSE))), CUSTOMERS_PORKMEAT!A2:C951,{3},FALSE)</f>
      </c>
      <c r="V2778" s="1">
        <f>VLOOKUP(UPPER(IF(IFERROR(VLOOKUP(E2778,SOTC_PORKMEAT!A2:B5441,{2},FALSE), TRUE)=TRUE, VLOOKUP(E2778,PICKUP_PORKMEAT!A2:B559,{2},FALSE),VLOOKUP(E2778,SOTC_PORKMEAT!A2:B5441,{2},FALSE))), CUSTOMERS_PORKMEAT!A2:D951,{4},FALSE)</f>
      </c>
      <c r="W2778" s="1">
        <f>VLOOKUP(H2778,SKU_PORKMEAT!A2:D683,{4},FALSE)</f>
      </c>
      <c r="X2778" s="1">
        <v>11</v>
      </c>
      <c r="Y2778" t="s">
        <v>6700</v>
      </c>
    </row>
    <row r="2779" spans="1:25" x14ac:dyDescent="0.25">
      <c r="A2779" s="1">
        <v>2024</v>
      </c>
      <c r="B2779" s="1" t="s">
        <v>24</v>
      </c>
      <c r="C2779" s="1" t="s">
        <v>47</v>
      </c>
      <c r="D2779" s="1" t="s">
        <v>7168</v>
      </c>
      <c r="E2779" s="1">
        <v>2710000737</v>
      </c>
      <c r="F2779" s="1" t="s">
        <v>6700</v>
      </c>
      <c r="G2779" t="s">
        <v>28</v>
      </c>
      <c r="H2779" s="1">
        <v>1000000002069</v>
      </c>
      <c r="I2779" s="1" t="s">
        <v>7185</v>
      </c>
      <c r="J2779" s="1" t="s">
        <v>7185</v>
      </c>
      <c r="K2779" s="6" t="s">
        <v>7186</v>
      </c>
      <c r="L2779" t="s">
        <v>13</v>
      </c>
      <c r="M2779" t="s">
        <v>28</v>
      </c>
      <c r="N2779" s="6" t="s">
        <v>7186</v>
      </c>
      <c r="O2779" t="s">
        <v>28</v>
      </c>
      <c r="P2779" t="s">
        <v>28</v>
      </c>
      <c r="Q2779" t="s">
        <v>28</v>
      </c>
      <c r="R2779" s="7" t="s">
        <v>7187</v>
      </c>
      <c r="S2779" s="8">
        <f>R2779/N2779 * -1</f>
      </c>
      <c r="T2779">
        <f>VLOOKUP(H2779,SKU_PORKMEAT!A2:D683,{3},FALSE)</f>
      </c>
      <c r="U2779" s="1">
        <f>VLOOKUP(UPPER(IF(IFERROR(VLOOKUP(E2779,SOTC_PORKMEAT!A2:B5441,{2},FALSE), TRUE)=TRUE, VLOOKUP(E2779,PICKUP_PORKMEAT!A2:B559,{2},FALSE),VLOOKUP(E2779,SOTC_PORKMEAT!A2:B5441,{2},FALSE))), CUSTOMERS_PORKMEAT!A2:C951,{3},FALSE)</f>
      </c>
      <c r="V2779" s="1">
        <f>VLOOKUP(UPPER(IF(IFERROR(VLOOKUP(E2779,SOTC_PORKMEAT!A2:B5441,{2},FALSE), TRUE)=TRUE, VLOOKUP(E2779,PICKUP_PORKMEAT!A2:B559,{2},FALSE),VLOOKUP(E2779,SOTC_PORKMEAT!A2:B5441,{2},FALSE))), CUSTOMERS_PORKMEAT!A2:D951,{4},FALSE)</f>
      </c>
      <c r="W2779" s="1">
        <f>VLOOKUP(H2779,SKU_PORKMEAT!A2:D683,{4},FALSE)</f>
      </c>
      <c r="X2779" s="1">
        <v>11</v>
      </c>
      <c r="Y2779" t="s">
        <v>6700</v>
      </c>
    </row>
    <row r="2780" spans="1:25" x14ac:dyDescent="0.25">
      <c r="A2780" s="1">
        <v>2024</v>
      </c>
      <c r="B2780" s="1" t="s">
        <v>24</v>
      </c>
      <c r="C2780" s="1" t="s">
        <v>47</v>
      </c>
      <c r="D2780" s="1" t="s">
        <v>7168</v>
      </c>
      <c r="E2780" s="1">
        <v>2710000737</v>
      </c>
      <c r="F2780" s="1" t="s">
        <v>6700</v>
      </c>
      <c r="G2780" t="s">
        <v>28</v>
      </c>
      <c r="H2780" s="1">
        <v>1000000002276</v>
      </c>
      <c r="I2780" s="1" t="s">
        <v>6751</v>
      </c>
      <c r="J2780" s="1" t="s">
        <v>6751</v>
      </c>
      <c r="K2780" s="6" t="s">
        <v>7188</v>
      </c>
      <c r="L2780" t="s">
        <v>13</v>
      </c>
      <c r="M2780" t="s">
        <v>28</v>
      </c>
      <c r="N2780" s="6" t="s">
        <v>7188</v>
      </c>
      <c r="O2780" t="s">
        <v>28</v>
      </c>
      <c r="P2780" t="s">
        <v>28</v>
      </c>
      <c r="Q2780" t="s">
        <v>28</v>
      </c>
      <c r="R2780" s="7" t="s">
        <v>7189</v>
      </c>
      <c r="S2780" s="8">
        <f>R2780/N2780 * -1</f>
      </c>
      <c r="T2780">
        <f>VLOOKUP(H2780,SKU_PORKMEAT!A2:D683,{3},FALSE)</f>
      </c>
      <c r="U2780" s="1">
        <f>VLOOKUP(UPPER(IF(IFERROR(VLOOKUP(E2780,SOTC_PORKMEAT!A2:B5441,{2},FALSE), TRUE)=TRUE, VLOOKUP(E2780,PICKUP_PORKMEAT!A2:B559,{2},FALSE),VLOOKUP(E2780,SOTC_PORKMEAT!A2:B5441,{2},FALSE))), CUSTOMERS_PORKMEAT!A2:C951,{3},FALSE)</f>
      </c>
      <c r="V2780" s="1">
        <f>VLOOKUP(UPPER(IF(IFERROR(VLOOKUP(E2780,SOTC_PORKMEAT!A2:B5441,{2},FALSE), TRUE)=TRUE, VLOOKUP(E2780,PICKUP_PORKMEAT!A2:B559,{2},FALSE),VLOOKUP(E2780,SOTC_PORKMEAT!A2:B5441,{2},FALSE))), CUSTOMERS_PORKMEAT!A2:D951,{4},FALSE)</f>
      </c>
      <c r="W2780" s="1">
        <f>VLOOKUP(H2780,SKU_PORKMEAT!A2:D683,{4},FALSE)</f>
      </c>
      <c r="X2780" s="1">
        <v>11</v>
      </c>
      <c r="Y2780" t="s">
        <v>6700</v>
      </c>
    </row>
    <row r="2781" spans="1:25" x14ac:dyDescent="0.25">
      <c r="A2781" s="1">
        <v>2024</v>
      </c>
      <c r="B2781" s="1" t="s">
        <v>24</v>
      </c>
      <c r="C2781" s="1" t="s">
        <v>47</v>
      </c>
      <c r="D2781" s="1" t="s">
        <v>7168</v>
      </c>
      <c r="E2781" s="1">
        <v>2710000737</v>
      </c>
      <c r="F2781" s="1" t="s">
        <v>6700</v>
      </c>
      <c r="G2781" t="s">
        <v>28</v>
      </c>
      <c r="H2781" s="1">
        <v>1000000002301</v>
      </c>
      <c r="I2781" s="1" t="s">
        <v>7190</v>
      </c>
      <c r="J2781" s="1" t="s">
        <v>7190</v>
      </c>
      <c r="K2781" s="6" t="s">
        <v>7191</v>
      </c>
      <c r="L2781" t="s">
        <v>13</v>
      </c>
      <c r="M2781" t="s">
        <v>28</v>
      </c>
      <c r="N2781" s="6" t="s">
        <v>7191</v>
      </c>
      <c r="O2781" t="s">
        <v>28</v>
      </c>
      <c r="P2781" t="s">
        <v>28</v>
      </c>
      <c r="Q2781" t="s">
        <v>28</v>
      </c>
      <c r="R2781" s="7" t="s">
        <v>7192</v>
      </c>
      <c r="S2781" s="8">
        <f>R2781/N2781 * -1</f>
      </c>
      <c r="T2781">
        <f>VLOOKUP(H2781,SKU_PORKMEAT!A2:D683,{3},FALSE)</f>
      </c>
      <c r="U2781" s="1">
        <f>VLOOKUP(UPPER(IF(IFERROR(VLOOKUP(E2781,SOTC_PORKMEAT!A2:B5441,{2},FALSE), TRUE)=TRUE, VLOOKUP(E2781,PICKUP_PORKMEAT!A2:B559,{2},FALSE),VLOOKUP(E2781,SOTC_PORKMEAT!A2:B5441,{2},FALSE))), CUSTOMERS_PORKMEAT!A2:C951,{3},FALSE)</f>
      </c>
      <c r="V2781" s="1">
        <f>VLOOKUP(UPPER(IF(IFERROR(VLOOKUP(E2781,SOTC_PORKMEAT!A2:B5441,{2},FALSE), TRUE)=TRUE, VLOOKUP(E2781,PICKUP_PORKMEAT!A2:B559,{2},FALSE),VLOOKUP(E2781,SOTC_PORKMEAT!A2:B5441,{2},FALSE))), CUSTOMERS_PORKMEAT!A2:D951,{4},FALSE)</f>
      </c>
      <c r="W2781" s="1">
        <f>VLOOKUP(H2781,SKU_PORKMEAT!A2:D683,{4},FALSE)</f>
      </c>
      <c r="X2781" s="1">
        <v>11</v>
      </c>
      <c r="Y2781" t="s">
        <v>6700</v>
      </c>
    </row>
    <row r="2782" spans="1:25" x14ac:dyDescent="0.25">
      <c r="A2782" s="1">
        <v>2024</v>
      </c>
      <c r="B2782" s="1" t="s">
        <v>24</v>
      </c>
      <c r="C2782" s="1" t="s">
        <v>47</v>
      </c>
      <c r="D2782" s="1" t="s">
        <v>7168</v>
      </c>
      <c r="E2782" s="1">
        <v>2710000737</v>
      </c>
      <c r="F2782" s="1" t="s">
        <v>6700</v>
      </c>
      <c r="G2782" t="s">
        <v>28</v>
      </c>
      <c r="H2782" s="1">
        <v>1000000002660</v>
      </c>
      <c r="I2782" s="1" t="s">
        <v>6753</v>
      </c>
      <c r="J2782" s="1" t="s">
        <v>6753</v>
      </c>
      <c r="K2782" s="6" t="s">
        <v>7193</v>
      </c>
      <c r="L2782" t="s">
        <v>13</v>
      </c>
      <c r="M2782" t="s">
        <v>28</v>
      </c>
      <c r="N2782" s="6" t="s">
        <v>7193</v>
      </c>
      <c r="O2782" t="s">
        <v>28</v>
      </c>
      <c r="P2782" t="s">
        <v>28</v>
      </c>
      <c r="Q2782" t="s">
        <v>28</v>
      </c>
      <c r="R2782" s="7" t="s">
        <v>7194</v>
      </c>
      <c r="S2782" s="8">
        <f>R2782/N2782 * -1</f>
      </c>
      <c r="T2782">
        <f>VLOOKUP(H2782,SKU_PORKMEAT!A2:D683,{3},FALSE)</f>
      </c>
      <c r="U2782" s="1">
        <f>VLOOKUP(UPPER(IF(IFERROR(VLOOKUP(E2782,SOTC_PORKMEAT!A2:B5441,{2},FALSE), TRUE)=TRUE, VLOOKUP(E2782,PICKUP_PORKMEAT!A2:B559,{2},FALSE),VLOOKUP(E2782,SOTC_PORKMEAT!A2:B5441,{2},FALSE))), CUSTOMERS_PORKMEAT!A2:C951,{3},FALSE)</f>
      </c>
      <c r="V2782" s="1">
        <f>VLOOKUP(UPPER(IF(IFERROR(VLOOKUP(E2782,SOTC_PORKMEAT!A2:B5441,{2},FALSE), TRUE)=TRUE, VLOOKUP(E2782,PICKUP_PORKMEAT!A2:B559,{2},FALSE),VLOOKUP(E2782,SOTC_PORKMEAT!A2:B5441,{2},FALSE))), CUSTOMERS_PORKMEAT!A2:D951,{4},FALSE)</f>
      </c>
      <c r="W2782" s="1">
        <f>VLOOKUP(H2782,SKU_PORKMEAT!A2:D683,{4},FALSE)</f>
      </c>
      <c r="X2782" s="1">
        <v>11</v>
      </c>
      <c r="Y2782" t="s">
        <v>6700</v>
      </c>
    </row>
    <row r="2783" spans="1:25" x14ac:dyDescent="0.25">
      <c r="A2783" s="1">
        <v>2024</v>
      </c>
      <c r="B2783" s="1" t="s">
        <v>24</v>
      </c>
      <c r="C2783" s="1" t="s">
        <v>47</v>
      </c>
      <c r="D2783" s="1" t="s">
        <v>7168</v>
      </c>
      <c r="E2783" s="1">
        <v>2710000737</v>
      </c>
      <c r="F2783" s="1" t="s">
        <v>6700</v>
      </c>
      <c r="G2783" t="s">
        <v>28</v>
      </c>
      <c r="H2783" s="1">
        <v>1000000000585</v>
      </c>
      <c r="I2783" s="1" t="s">
        <v>6676</v>
      </c>
      <c r="J2783" s="1" t="s">
        <v>6676</v>
      </c>
      <c r="K2783" s="6" t="s">
        <v>1905</v>
      </c>
      <c r="L2783" t="s">
        <v>31</v>
      </c>
      <c r="M2783" t="s">
        <v>28</v>
      </c>
      <c r="N2783" s="6" t="s">
        <v>1905</v>
      </c>
      <c r="O2783" t="s">
        <v>28</v>
      </c>
      <c r="P2783" t="s">
        <v>28</v>
      </c>
      <c r="Q2783" t="s">
        <v>28</v>
      </c>
      <c r="R2783" s="7" t="s">
        <v>7195</v>
      </c>
      <c r="S2783" s="8">
        <f>R2783/N2783 * -1</f>
      </c>
      <c r="T2783">
        <f>VLOOKUP(H2783,SKU_PORKMEAT!A2:D683,{3},FALSE)</f>
      </c>
      <c r="U2783" s="1">
        <f>VLOOKUP(UPPER(IF(IFERROR(VLOOKUP(E2783,SOTC_PORKMEAT!A2:B5441,{2},FALSE), TRUE)=TRUE, VLOOKUP(E2783,PICKUP_PORKMEAT!A2:B559,{2},FALSE),VLOOKUP(E2783,SOTC_PORKMEAT!A2:B5441,{2},FALSE))), CUSTOMERS_PORKMEAT!A2:C951,{3},FALSE)</f>
      </c>
      <c r="V2783" s="1">
        <f>VLOOKUP(UPPER(IF(IFERROR(VLOOKUP(E2783,SOTC_PORKMEAT!A2:B5441,{2},FALSE), TRUE)=TRUE, VLOOKUP(E2783,PICKUP_PORKMEAT!A2:B559,{2},FALSE),VLOOKUP(E2783,SOTC_PORKMEAT!A2:B5441,{2},FALSE))), CUSTOMERS_PORKMEAT!A2:D951,{4},FALSE)</f>
      </c>
      <c r="W2783" s="1">
        <f>VLOOKUP(H2783,SKU_PORKMEAT!A2:D683,{4},FALSE)</f>
      </c>
      <c r="X2783" s="1">
        <v>11</v>
      </c>
      <c r="Y2783" t="s">
        <v>6700</v>
      </c>
    </row>
    <row r="2784" spans="1:25" x14ac:dyDescent="0.25">
      <c r="A2784" s="1">
        <v>2024</v>
      </c>
      <c r="B2784" s="1" t="s">
        <v>24</v>
      </c>
      <c r="C2784" s="1" t="s">
        <v>47</v>
      </c>
      <c r="D2784" s="1" t="s">
        <v>7168</v>
      </c>
      <c r="E2784" s="1">
        <v>2710000737</v>
      </c>
      <c r="F2784" s="1" t="s">
        <v>6700</v>
      </c>
      <c r="G2784" t="s">
        <v>28</v>
      </c>
      <c r="H2784" s="1">
        <v>1000000000112</v>
      </c>
      <c r="I2784" s="1" t="s">
        <v>7106</v>
      </c>
      <c r="J2784" s="1" t="s">
        <v>7106</v>
      </c>
      <c r="K2784" s="6" t="s">
        <v>7196</v>
      </c>
      <c r="L2784" t="s">
        <v>13</v>
      </c>
      <c r="M2784" t="s">
        <v>28</v>
      </c>
      <c r="N2784" s="6" t="s">
        <v>7196</v>
      </c>
      <c r="O2784" t="s">
        <v>28</v>
      </c>
      <c r="P2784" t="s">
        <v>28</v>
      </c>
      <c r="Q2784" t="s">
        <v>28</v>
      </c>
      <c r="R2784" s="7" t="s">
        <v>7197</v>
      </c>
      <c r="S2784" s="8">
        <f>R2784/N2784 * -1</f>
      </c>
      <c r="T2784">
        <f>VLOOKUP(H2784,SKU_PORKMEAT!A2:D683,{3},FALSE)</f>
      </c>
      <c r="U2784" s="1">
        <f>VLOOKUP(UPPER(IF(IFERROR(VLOOKUP(E2784,SOTC_PORKMEAT!A2:B5441,{2},FALSE), TRUE)=TRUE, VLOOKUP(E2784,PICKUP_PORKMEAT!A2:B559,{2},FALSE),VLOOKUP(E2784,SOTC_PORKMEAT!A2:B5441,{2},FALSE))), CUSTOMERS_PORKMEAT!A2:C951,{3},FALSE)</f>
      </c>
      <c r="V2784" s="1">
        <f>VLOOKUP(UPPER(IF(IFERROR(VLOOKUP(E2784,SOTC_PORKMEAT!A2:B5441,{2},FALSE), TRUE)=TRUE, VLOOKUP(E2784,PICKUP_PORKMEAT!A2:B559,{2},FALSE),VLOOKUP(E2784,SOTC_PORKMEAT!A2:B5441,{2},FALSE))), CUSTOMERS_PORKMEAT!A2:D951,{4},FALSE)</f>
      </c>
      <c r="W2784" s="1">
        <f>VLOOKUP(H2784,SKU_PORKMEAT!A2:D683,{4},FALSE)</f>
      </c>
      <c r="X2784" s="1">
        <v>11</v>
      </c>
      <c r="Y2784" t="s">
        <v>6700</v>
      </c>
    </row>
    <row r="2785" spans="1:25" x14ac:dyDescent="0.25">
      <c r="A2785" s="1">
        <v>2024</v>
      </c>
      <c r="B2785" s="1" t="s">
        <v>24</v>
      </c>
      <c r="C2785" s="1" t="s">
        <v>47</v>
      </c>
      <c r="D2785" s="1" t="s">
        <v>7168</v>
      </c>
      <c r="E2785" s="1">
        <v>2710000737</v>
      </c>
      <c r="F2785" s="1" t="s">
        <v>6700</v>
      </c>
      <c r="G2785" t="s">
        <v>28</v>
      </c>
      <c r="H2785" s="1">
        <v>1000000000370</v>
      </c>
      <c r="I2785" s="1" t="s">
        <v>765</v>
      </c>
      <c r="J2785" s="1" t="s">
        <v>765</v>
      </c>
      <c r="K2785" s="6" t="s">
        <v>7198</v>
      </c>
      <c r="L2785" t="s">
        <v>13</v>
      </c>
      <c r="M2785" t="s">
        <v>28</v>
      </c>
      <c r="N2785" s="6" t="s">
        <v>7198</v>
      </c>
      <c r="O2785" t="s">
        <v>28</v>
      </c>
      <c r="P2785" t="s">
        <v>28</v>
      </c>
      <c r="Q2785" t="s">
        <v>28</v>
      </c>
      <c r="R2785" s="7" t="s">
        <v>7199</v>
      </c>
      <c r="S2785" s="8">
        <f>R2785/N2785 * -1</f>
      </c>
      <c r="T2785">
        <f>VLOOKUP(H2785,SKU_PORKMEAT!A2:D683,{3},FALSE)</f>
      </c>
      <c r="U2785" s="1">
        <f>VLOOKUP(UPPER(IF(IFERROR(VLOOKUP(E2785,SOTC_PORKMEAT!A2:B5441,{2},FALSE), TRUE)=TRUE, VLOOKUP(E2785,PICKUP_PORKMEAT!A2:B559,{2},FALSE),VLOOKUP(E2785,SOTC_PORKMEAT!A2:B5441,{2},FALSE))), CUSTOMERS_PORKMEAT!A2:C951,{3},FALSE)</f>
      </c>
      <c r="V2785" s="1">
        <f>VLOOKUP(UPPER(IF(IFERROR(VLOOKUP(E2785,SOTC_PORKMEAT!A2:B5441,{2},FALSE), TRUE)=TRUE, VLOOKUP(E2785,PICKUP_PORKMEAT!A2:B559,{2},FALSE),VLOOKUP(E2785,SOTC_PORKMEAT!A2:B5441,{2},FALSE))), CUSTOMERS_PORKMEAT!A2:D951,{4},FALSE)</f>
      </c>
      <c r="W2785" s="1">
        <f>VLOOKUP(H2785,SKU_PORKMEAT!A2:D683,{4},FALSE)</f>
      </c>
      <c r="X2785" s="1">
        <v>11</v>
      </c>
      <c r="Y2785" t="s">
        <v>6700</v>
      </c>
    </row>
    <row r="2786" spans="1:25" x14ac:dyDescent="0.25">
      <c r="A2786" s="1">
        <v>2024</v>
      </c>
      <c r="B2786" s="1" t="s">
        <v>24</v>
      </c>
      <c r="C2786" s="1" t="s">
        <v>47</v>
      </c>
      <c r="D2786" s="1" t="s">
        <v>7168</v>
      </c>
      <c r="E2786" s="1">
        <v>2710000737</v>
      </c>
      <c r="F2786" s="1" t="s">
        <v>6700</v>
      </c>
      <c r="G2786" t="s">
        <v>28</v>
      </c>
      <c r="H2786" s="1">
        <v>1000000000666</v>
      </c>
      <c r="I2786" s="1" t="s">
        <v>541</v>
      </c>
      <c r="J2786" s="1" t="s">
        <v>541</v>
      </c>
      <c r="K2786" s="6" t="s">
        <v>7200</v>
      </c>
      <c r="L2786" t="s">
        <v>13</v>
      </c>
      <c r="M2786" t="s">
        <v>28</v>
      </c>
      <c r="N2786" s="6" t="s">
        <v>7200</v>
      </c>
      <c r="O2786" t="s">
        <v>28</v>
      </c>
      <c r="P2786" t="s">
        <v>28</v>
      </c>
      <c r="Q2786" t="s">
        <v>28</v>
      </c>
      <c r="R2786" s="7" t="s">
        <v>7201</v>
      </c>
      <c r="S2786" s="8">
        <f>R2786/N2786 * -1</f>
      </c>
      <c r="T2786">
        <f>VLOOKUP(H2786,SKU_PORKMEAT!A2:D683,{3},FALSE)</f>
      </c>
      <c r="U2786" s="1">
        <f>VLOOKUP(UPPER(IF(IFERROR(VLOOKUP(E2786,SOTC_PORKMEAT!A2:B5441,{2},FALSE), TRUE)=TRUE, VLOOKUP(E2786,PICKUP_PORKMEAT!A2:B559,{2},FALSE),VLOOKUP(E2786,SOTC_PORKMEAT!A2:B5441,{2},FALSE))), CUSTOMERS_PORKMEAT!A2:C951,{3},FALSE)</f>
      </c>
      <c r="V2786" s="1">
        <f>VLOOKUP(UPPER(IF(IFERROR(VLOOKUP(E2786,SOTC_PORKMEAT!A2:B5441,{2},FALSE), TRUE)=TRUE, VLOOKUP(E2786,PICKUP_PORKMEAT!A2:B559,{2},FALSE),VLOOKUP(E2786,SOTC_PORKMEAT!A2:B5441,{2},FALSE))), CUSTOMERS_PORKMEAT!A2:D951,{4},FALSE)</f>
      </c>
      <c r="W2786" s="1">
        <f>VLOOKUP(H2786,SKU_PORKMEAT!A2:D683,{4},FALSE)</f>
      </c>
      <c r="X2786" s="1">
        <v>11</v>
      </c>
      <c r="Y2786" t="s">
        <v>6700</v>
      </c>
    </row>
    <row r="2787" spans="1:25" x14ac:dyDescent="0.25">
      <c r="A2787" s="1">
        <v>2024</v>
      </c>
      <c r="B2787" s="1" t="s">
        <v>24</v>
      </c>
      <c r="C2787" s="1" t="s">
        <v>47</v>
      </c>
      <c r="D2787" s="1" t="s">
        <v>7168</v>
      </c>
      <c r="E2787" s="1">
        <v>2710000737</v>
      </c>
      <c r="F2787" s="1" t="s">
        <v>6700</v>
      </c>
      <c r="G2787" t="s">
        <v>28</v>
      </c>
      <c r="H2787" s="1">
        <v>1000000000713</v>
      </c>
      <c r="I2787" s="1" t="s">
        <v>913</v>
      </c>
      <c r="J2787" s="1" t="s">
        <v>913</v>
      </c>
      <c r="K2787" s="6" t="s">
        <v>7202</v>
      </c>
      <c r="L2787" t="s">
        <v>13</v>
      </c>
      <c r="M2787" t="s">
        <v>28</v>
      </c>
      <c r="N2787" s="6" t="s">
        <v>7202</v>
      </c>
      <c r="O2787" t="s">
        <v>28</v>
      </c>
      <c r="P2787" t="s">
        <v>28</v>
      </c>
      <c r="Q2787" t="s">
        <v>28</v>
      </c>
      <c r="R2787" s="7" t="s">
        <v>7203</v>
      </c>
      <c r="S2787" s="8">
        <f>R2787/N2787 * -1</f>
      </c>
      <c r="T2787">
        <f>VLOOKUP(H2787,SKU_PORKMEAT!A2:D683,{3},FALSE)</f>
      </c>
      <c r="U2787" s="1">
        <f>VLOOKUP(UPPER(IF(IFERROR(VLOOKUP(E2787,SOTC_PORKMEAT!A2:B5441,{2},FALSE), TRUE)=TRUE, VLOOKUP(E2787,PICKUP_PORKMEAT!A2:B559,{2},FALSE),VLOOKUP(E2787,SOTC_PORKMEAT!A2:B5441,{2},FALSE))), CUSTOMERS_PORKMEAT!A2:C951,{3},FALSE)</f>
      </c>
      <c r="V2787" s="1">
        <f>VLOOKUP(UPPER(IF(IFERROR(VLOOKUP(E2787,SOTC_PORKMEAT!A2:B5441,{2},FALSE), TRUE)=TRUE, VLOOKUP(E2787,PICKUP_PORKMEAT!A2:B559,{2},FALSE),VLOOKUP(E2787,SOTC_PORKMEAT!A2:B5441,{2},FALSE))), CUSTOMERS_PORKMEAT!A2:D951,{4},FALSE)</f>
      </c>
      <c r="W2787" s="1">
        <f>VLOOKUP(H2787,SKU_PORKMEAT!A2:D683,{4},FALSE)</f>
      </c>
      <c r="X2787" s="1">
        <v>11</v>
      </c>
      <c r="Y2787" t="s">
        <v>6700</v>
      </c>
    </row>
    <row r="2788" spans="1:25" x14ac:dyDescent="0.25">
      <c r="A2788" s="1">
        <v>2024</v>
      </c>
      <c r="B2788" s="1" t="s">
        <v>24</v>
      </c>
      <c r="C2788" s="1" t="s">
        <v>47</v>
      </c>
      <c r="D2788" s="1" t="s">
        <v>7168</v>
      </c>
      <c r="E2788" s="1">
        <v>2710000737</v>
      </c>
      <c r="F2788" s="1" t="s">
        <v>6700</v>
      </c>
      <c r="G2788" t="s">
        <v>28</v>
      </c>
      <c r="H2788" s="1">
        <v>1000000000715</v>
      </c>
      <c r="I2788" s="1" t="s">
        <v>6762</v>
      </c>
      <c r="J2788" s="1" t="s">
        <v>6762</v>
      </c>
      <c r="K2788" s="6" t="s">
        <v>7204</v>
      </c>
      <c r="L2788" t="s">
        <v>13</v>
      </c>
      <c r="M2788" t="s">
        <v>28</v>
      </c>
      <c r="N2788" s="6" t="s">
        <v>7204</v>
      </c>
      <c r="O2788" t="s">
        <v>28</v>
      </c>
      <c r="P2788" t="s">
        <v>28</v>
      </c>
      <c r="Q2788" t="s">
        <v>28</v>
      </c>
      <c r="R2788" s="7" t="s">
        <v>7205</v>
      </c>
      <c r="S2788" s="8">
        <f>R2788/N2788 * -1</f>
      </c>
      <c r="T2788">
        <f>VLOOKUP(H2788,SKU_PORKMEAT!A2:D683,{3},FALSE)</f>
      </c>
      <c r="U2788" s="1">
        <f>VLOOKUP(UPPER(IF(IFERROR(VLOOKUP(E2788,SOTC_PORKMEAT!A2:B5441,{2},FALSE), TRUE)=TRUE, VLOOKUP(E2788,PICKUP_PORKMEAT!A2:B559,{2},FALSE),VLOOKUP(E2788,SOTC_PORKMEAT!A2:B5441,{2},FALSE))), CUSTOMERS_PORKMEAT!A2:C951,{3},FALSE)</f>
      </c>
      <c r="V2788" s="1">
        <f>VLOOKUP(UPPER(IF(IFERROR(VLOOKUP(E2788,SOTC_PORKMEAT!A2:B5441,{2},FALSE), TRUE)=TRUE, VLOOKUP(E2788,PICKUP_PORKMEAT!A2:B559,{2},FALSE),VLOOKUP(E2788,SOTC_PORKMEAT!A2:B5441,{2},FALSE))), CUSTOMERS_PORKMEAT!A2:D951,{4},FALSE)</f>
      </c>
      <c r="W2788" s="1">
        <f>VLOOKUP(H2788,SKU_PORKMEAT!A2:D683,{4},FALSE)</f>
      </c>
      <c r="X2788" s="1">
        <v>11</v>
      </c>
      <c r="Y2788" t="s">
        <v>6700</v>
      </c>
    </row>
    <row r="2789" spans="1:25" x14ac:dyDescent="0.25">
      <c r="A2789" s="1">
        <v>2024</v>
      </c>
      <c r="B2789" s="1" t="s">
        <v>24</v>
      </c>
      <c r="C2789" s="1" t="s">
        <v>47</v>
      </c>
      <c r="D2789" s="1" t="s">
        <v>7168</v>
      </c>
      <c r="E2789" s="1">
        <v>2710000737</v>
      </c>
      <c r="F2789" s="1" t="s">
        <v>6700</v>
      </c>
      <c r="G2789" t="s">
        <v>28</v>
      </c>
      <c r="H2789" s="1">
        <v>1000000000805</v>
      </c>
      <c r="I2789" s="1" t="s">
        <v>6767</v>
      </c>
      <c r="J2789" s="1" t="s">
        <v>6767</v>
      </c>
      <c r="K2789" s="6" t="s">
        <v>7206</v>
      </c>
      <c r="L2789" t="s">
        <v>13</v>
      </c>
      <c r="M2789" t="s">
        <v>28</v>
      </c>
      <c r="N2789" s="6" t="s">
        <v>7206</v>
      </c>
      <c r="O2789" t="s">
        <v>28</v>
      </c>
      <c r="P2789" t="s">
        <v>28</v>
      </c>
      <c r="Q2789" t="s">
        <v>28</v>
      </c>
      <c r="R2789" s="7" t="s">
        <v>7207</v>
      </c>
      <c r="S2789" s="8">
        <f>R2789/N2789 * -1</f>
      </c>
      <c r="T2789">
        <f>VLOOKUP(H2789,SKU_PORKMEAT!A2:D683,{3},FALSE)</f>
      </c>
      <c r="U2789" s="1">
        <f>VLOOKUP(UPPER(IF(IFERROR(VLOOKUP(E2789,SOTC_PORKMEAT!A2:B5441,{2},FALSE), TRUE)=TRUE, VLOOKUP(E2789,PICKUP_PORKMEAT!A2:B559,{2},FALSE),VLOOKUP(E2789,SOTC_PORKMEAT!A2:B5441,{2},FALSE))), CUSTOMERS_PORKMEAT!A2:C951,{3},FALSE)</f>
      </c>
      <c r="V2789" s="1">
        <f>VLOOKUP(UPPER(IF(IFERROR(VLOOKUP(E2789,SOTC_PORKMEAT!A2:B5441,{2},FALSE), TRUE)=TRUE, VLOOKUP(E2789,PICKUP_PORKMEAT!A2:B559,{2},FALSE),VLOOKUP(E2789,SOTC_PORKMEAT!A2:B5441,{2},FALSE))), CUSTOMERS_PORKMEAT!A2:D951,{4},FALSE)</f>
      </c>
      <c r="W2789" s="1">
        <f>VLOOKUP(H2789,SKU_PORKMEAT!A2:D683,{4},FALSE)</f>
      </c>
      <c r="X2789" s="1">
        <v>11</v>
      </c>
      <c r="Y2789" t="s">
        <v>6700</v>
      </c>
    </row>
    <row r="2790" spans="1:25" x14ac:dyDescent="0.25">
      <c r="A2790" s="1">
        <v>2024</v>
      </c>
      <c r="B2790" s="1" t="s">
        <v>24</v>
      </c>
      <c r="C2790" s="1" t="s">
        <v>47</v>
      </c>
      <c r="D2790" s="1" t="s">
        <v>7168</v>
      </c>
      <c r="E2790" s="1">
        <v>2710000737</v>
      </c>
      <c r="F2790" s="1" t="s">
        <v>6700</v>
      </c>
      <c r="G2790" t="s">
        <v>28</v>
      </c>
      <c r="H2790" s="1">
        <v>1000000001132</v>
      </c>
      <c r="I2790" s="1" t="s">
        <v>7208</v>
      </c>
      <c r="J2790" s="1" t="s">
        <v>7208</v>
      </c>
      <c r="K2790" s="6" t="s">
        <v>7209</v>
      </c>
      <c r="L2790" t="s">
        <v>13</v>
      </c>
      <c r="M2790" t="s">
        <v>28</v>
      </c>
      <c r="N2790" s="6" t="s">
        <v>7209</v>
      </c>
      <c r="O2790" t="s">
        <v>28</v>
      </c>
      <c r="P2790" t="s">
        <v>28</v>
      </c>
      <c r="Q2790" t="s">
        <v>28</v>
      </c>
      <c r="R2790" s="7" t="s">
        <v>7210</v>
      </c>
      <c r="S2790" s="8">
        <f>R2790/N2790 * -1</f>
      </c>
      <c r="T2790">
        <f>VLOOKUP(H2790,SKU_PORKMEAT!A2:D683,{3},FALSE)</f>
      </c>
      <c r="U2790" s="1">
        <f>VLOOKUP(UPPER(IF(IFERROR(VLOOKUP(E2790,SOTC_PORKMEAT!A2:B5441,{2},FALSE), TRUE)=TRUE, VLOOKUP(E2790,PICKUP_PORKMEAT!A2:B559,{2},FALSE),VLOOKUP(E2790,SOTC_PORKMEAT!A2:B5441,{2},FALSE))), CUSTOMERS_PORKMEAT!A2:C951,{3},FALSE)</f>
      </c>
      <c r="V2790" s="1">
        <f>VLOOKUP(UPPER(IF(IFERROR(VLOOKUP(E2790,SOTC_PORKMEAT!A2:B5441,{2},FALSE), TRUE)=TRUE, VLOOKUP(E2790,PICKUP_PORKMEAT!A2:B559,{2},FALSE),VLOOKUP(E2790,SOTC_PORKMEAT!A2:B5441,{2},FALSE))), CUSTOMERS_PORKMEAT!A2:D951,{4},FALSE)</f>
      </c>
      <c r="W2790" s="1">
        <f>VLOOKUP(H2790,SKU_PORKMEAT!A2:D683,{4},FALSE)</f>
      </c>
      <c r="X2790" s="1">
        <v>11</v>
      </c>
      <c r="Y2790" t="s">
        <v>6700</v>
      </c>
    </row>
    <row r="2791" spans="1:25" x14ac:dyDescent="0.25">
      <c r="A2791" s="1">
        <v>2024</v>
      </c>
      <c r="B2791" s="1" t="s">
        <v>24</v>
      </c>
      <c r="C2791" s="1" t="s">
        <v>47</v>
      </c>
      <c r="D2791" s="1" t="s">
        <v>7168</v>
      </c>
      <c r="E2791" s="1">
        <v>2710000737</v>
      </c>
      <c r="F2791" s="1" t="s">
        <v>6700</v>
      </c>
      <c r="G2791" t="s">
        <v>28</v>
      </c>
      <c r="H2791" s="1">
        <v>1000000001168</v>
      </c>
      <c r="I2791" s="1" t="s">
        <v>6770</v>
      </c>
      <c r="J2791" s="1" t="s">
        <v>6770</v>
      </c>
      <c r="K2791" s="6" t="s">
        <v>7211</v>
      </c>
      <c r="L2791" t="s">
        <v>13</v>
      </c>
      <c r="M2791" t="s">
        <v>28</v>
      </c>
      <c r="N2791" s="6" t="s">
        <v>7211</v>
      </c>
      <c r="O2791" t="s">
        <v>28</v>
      </c>
      <c r="P2791" t="s">
        <v>28</v>
      </c>
      <c r="Q2791" t="s">
        <v>28</v>
      </c>
      <c r="R2791" s="7" t="s">
        <v>7212</v>
      </c>
      <c r="S2791" s="8">
        <f>R2791/N2791 * -1</f>
      </c>
      <c r="T2791">
        <f>VLOOKUP(H2791,SKU_PORKMEAT!A2:D683,{3},FALSE)</f>
      </c>
      <c r="U2791" s="1">
        <f>VLOOKUP(UPPER(IF(IFERROR(VLOOKUP(E2791,SOTC_PORKMEAT!A2:B5441,{2},FALSE), TRUE)=TRUE, VLOOKUP(E2791,PICKUP_PORKMEAT!A2:B559,{2},FALSE),VLOOKUP(E2791,SOTC_PORKMEAT!A2:B5441,{2},FALSE))), CUSTOMERS_PORKMEAT!A2:C951,{3},FALSE)</f>
      </c>
      <c r="V2791" s="1">
        <f>VLOOKUP(UPPER(IF(IFERROR(VLOOKUP(E2791,SOTC_PORKMEAT!A2:B5441,{2},FALSE), TRUE)=TRUE, VLOOKUP(E2791,PICKUP_PORKMEAT!A2:B559,{2},FALSE),VLOOKUP(E2791,SOTC_PORKMEAT!A2:B5441,{2},FALSE))), CUSTOMERS_PORKMEAT!A2:D951,{4},FALSE)</f>
      </c>
      <c r="W2791" s="1">
        <f>VLOOKUP(H2791,SKU_PORKMEAT!A2:D683,{4},FALSE)</f>
      </c>
      <c r="X2791" s="1">
        <v>11</v>
      </c>
      <c r="Y2791" t="s">
        <v>6700</v>
      </c>
    </row>
    <row r="2792" spans="1:25" x14ac:dyDescent="0.25">
      <c r="A2792" s="1">
        <v>2024</v>
      </c>
      <c r="B2792" s="1" t="s">
        <v>24</v>
      </c>
      <c r="C2792" s="1" t="s">
        <v>47</v>
      </c>
      <c r="D2792" s="1" t="s">
        <v>7168</v>
      </c>
      <c r="E2792" s="1">
        <v>2710000737</v>
      </c>
      <c r="F2792" s="1" t="s">
        <v>6700</v>
      </c>
      <c r="G2792" t="s">
        <v>28</v>
      </c>
      <c r="H2792" s="1">
        <v>1000000001172</v>
      </c>
      <c r="I2792" s="1" t="s">
        <v>1063</v>
      </c>
      <c r="J2792" s="1" t="s">
        <v>1063</v>
      </c>
      <c r="K2792" s="6" t="s">
        <v>7213</v>
      </c>
      <c r="L2792" t="s">
        <v>13</v>
      </c>
      <c r="M2792" t="s">
        <v>28</v>
      </c>
      <c r="N2792" s="6" t="s">
        <v>7213</v>
      </c>
      <c r="O2792" t="s">
        <v>28</v>
      </c>
      <c r="P2792" t="s">
        <v>28</v>
      </c>
      <c r="Q2792" t="s">
        <v>28</v>
      </c>
      <c r="R2792" s="7" t="s">
        <v>7214</v>
      </c>
      <c r="S2792" s="8">
        <f>R2792/N2792 * -1</f>
      </c>
      <c r="T2792">
        <f>VLOOKUP(H2792,SKU_PORKMEAT!A2:D683,{3},FALSE)</f>
      </c>
      <c r="U2792" s="1">
        <f>VLOOKUP(UPPER(IF(IFERROR(VLOOKUP(E2792,SOTC_PORKMEAT!A2:B5441,{2},FALSE), TRUE)=TRUE, VLOOKUP(E2792,PICKUP_PORKMEAT!A2:B559,{2},FALSE),VLOOKUP(E2792,SOTC_PORKMEAT!A2:B5441,{2},FALSE))), CUSTOMERS_PORKMEAT!A2:C951,{3},FALSE)</f>
      </c>
      <c r="V2792" s="1">
        <f>VLOOKUP(UPPER(IF(IFERROR(VLOOKUP(E2792,SOTC_PORKMEAT!A2:B5441,{2},FALSE), TRUE)=TRUE, VLOOKUP(E2792,PICKUP_PORKMEAT!A2:B559,{2},FALSE),VLOOKUP(E2792,SOTC_PORKMEAT!A2:B5441,{2},FALSE))), CUSTOMERS_PORKMEAT!A2:D951,{4},FALSE)</f>
      </c>
      <c r="W2792" s="1">
        <f>VLOOKUP(H2792,SKU_PORKMEAT!A2:D683,{4},FALSE)</f>
      </c>
      <c r="X2792" s="1">
        <v>11</v>
      </c>
      <c r="Y2792" t="s">
        <v>6700</v>
      </c>
    </row>
    <row r="2793" spans="1:25" x14ac:dyDescent="0.25">
      <c r="A2793" s="1">
        <v>2024</v>
      </c>
      <c r="B2793" s="1" t="s">
        <v>24</v>
      </c>
      <c r="C2793" s="1" t="s">
        <v>47</v>
      </c>
      <c r="D2793" s="1" t="s">
        <v>7168</v>
      </c>
      <c r="E2793" s="1">
        <v>2710000737</v>
      </c>
      <c r="F2793" s="1" t="s">
        <v>6700</v>
      </c>
      <c r="G2793" t="s">
        <v>28</v>
      </c>
      <c r="H2793" s="1">
        <v>1000000001204</v>
      </c>
      <c r="I2793" s="1" t="s">
        <v>718</v>
      </c>
      <c r="J2793" s="1" t="s">
        <v>718</v>
      </c>
      <c r="K2793" s="6" t="s">
        <v>7215</v>
      </c>
      <c r="L2793" t="s">
        <v>13</v>
      </c>
      <c r="M2793" t="s">
        <v>28</v>
      </c>
      <c r="N2793" s="6" t="s">
        <v>7215</v>
      </c>
      <c r="O2793" t="s">
        <v>28</v>
      </c>
      <c r="P2793" t="s">
        <v>28</v>
      </c>
      <c r="Q2793" t="s">
        <v>28</v>
      </c>
      <c r="R2793" s="7" t="s">
        <v>7216</v>
      </c>
      <c r="S2793" s="8">
        <f>R2793/N2793 * -1</f>
      </c>
      <c r="T2793">
        <f>VLOOKUP(H2793,SKU_PORKMEAT!A2:D683,{3},FALSE)</f>
      </c>
      <c r="U2793" s="1">
        <f>VLOOKUP(UPPER(IF(IFERROR(VLOOKUP(E2793,SOTC_PORKMEAT!A2:B5441,{2},FALSE), TRUE)=TRUE, VLOOKUP(E2793,PICKUP_PORKMEAT!A2:B559,{2},FALSE),VLOOKUP(E2793,SOTC_PORKMEAT!A2:B5441,{2},FALSE))), CUSTOMERS_PORKMEAT!A2:C951,{3},FALSE)</f>
      </c>
      <c r="V2793" s="1">
        <f>VLOOKUP(UPPER(IF(IFERROR(VLOOKUP(E2793,SOTC_PORKMEAT!A2:B5441,{2},FALSE), TRUE)=TRUE, VLOOKUP(E2793,PICKUP_PORKMEAT!A2:B559,{2},FALSE),VLOOKUP(E2793,SOTC_PORKMEAT!A2:B5441,{2},FALSE))), CUSTOMERS_PORKMEAT!A2:D951,{4},FALSE)</f>
      </c>
      <c r="W2793" s="1">
        <f>VLOOKUP(H2793,SKU_PORKMEAT!A2:D683,{4},FALSE)</f>
      </c>
      <c r="X2793" s="1">
        <v>11</v>
      </c>
      <c r="Y2793" t="s">
        <v>6700</v>
      </c>
    </row>
    <row r="2794" spans="1:25" x14ac:dyDescent="0.25">
      <c r="A2794" s="1">
        <v>2024</v>
      </c>
      <c r="B2794" s="1" t="s">
        <v>24</v>
      </c>
      <c r="C2794" s="1" t="s">
        <v>47</v>
      </c>
      <c r="D2794" s="1" t="s">
        <v>7168</v>
      </c>
      <c r="E2794" s="1">
        <v>2710000737</v>
      </c>
      <c r="F2794" s="1" t="s">
        <v>6700</v>
      </c>
      <c r="G2794" t="s">
        <v>28</v>
      </c>
      <c r="H2794" s="1">
        <v>1000000001214</v>
      </c>
      <c r="I2794" s="1" t="s">
        <v>6777</v>
      </c>
      <c r="J2794" s="1" t="s">
        <v>6777</v>
      </c>
      <c r="K2794" s="6" t="s">
        <v>7217</v>
      </c>
      <c r="L2794" t="s">
        <v>13</v>
      </c>
      <c r="M2794" t="s">
        <v>28</v>
      </c>
      <c r="N2794" s="6" t="s">
        <v>7217</v>
      </c>
      <c r="O2794" t="s">
        <v>28</v>
      </c>
      <c r="P2794" t="s">
        <v>28</v>
      </c>
      <c r="Q2794" t="s">
        <v>28</v>
      </c>
      <c r="R2794" s="7" t="s">
        <v>7218</v>
      </c>
      <c r="S2794" s="8">
        <f>R2794/N2794 * -1</f>
      </c>
      <c r="T2794">
        <f>VLOOKUP(H2794,SKU_PORKMEAT!A2:D683,{3},FALSE)</f>
      </c>
      <c r="U2794" s="1">
        <f>VLOOKUP(UPPER(IF(IFERROR(VLOOKUP(E2794,SOTC_PORKMEAT!A2:B5441,{2},FALSE), TRUE)=TRUE, VLOOKUP(E2794,PICKUP_PORKMEAT!A2:B559,{2},FALSE),VLOOKUP(E2794,SOTC_PORKMEAT!A2:B5441,{2},FALSE))), CUSTOMERS_PORKMEAT!A2:C951,{3},FALSE)</f>
      </c>
      <c r="V2794" s="1">
        <f>VLOOKUP(UPPER(IF(IFERROR(VLOOKUP(E2794,SOTC_PORKMEAT!A2:B5441,{2},FALSE), TRUE)=TRUE, VLOOKUP(E2794,PICKUP_PORKMEAT!A2:B559,{2},FALSE),VLOOKUP(E2794,SOTC_PORKMEAT!A2:B5441,{2},FALSE))), CUSTOMERS_PORKMEAT!A2:D951,{4},FALSE)</f>
      </c>
      <c r="W2794" s="1">
        <f>VLOOKUP(H2794,SKU_PORKMEAT!A2:D683,{4},FALSE)</f>
      </c>
      <c r="X2794" s="1">
        <v>11</v>
      </c>
      <c r="Y2794" t="s">
        <v>6700</v>
      </c>
    </row>
    <row r="2795" spans="1:25" x14ac:dyDescent="0.25">
      <c r="A2795" s="1">
        <v>2024</v>
      </c>
      <c r="B2795" s="1" t="s">
        <v>24</v>
      </c>
      <c r="C2795" s="1" t="s">
        <v>47</v>
      </c>
      <c r="D2795" s="1" t="s">
        <v>7168</v>
      </c>
      <c r="E2795" s="1">
        <v>2710000737</v>
      </c>
      <c r="F2795" s="1" t="s">
        <v>6700</v>
      </c>
      <c r="G2795" t="s">
        <v>28</v>
      </c>
      <c r="H2795" s="1">
        <v>1000000001305</v>
      </c>
      <c r="I2795" s="1" t="s">
        <v>7125</v>
      </c>
      <c r="J2795" s="1" t="s">
        <v>7125</v>
      </c>
      <c r="K2795" s="6" t="s">
        <v>7219</v>
      </c>
      <c r="L2795" t="s">
        <v>13</v>
      </c>
      <c r="M2795" t="s">
        <v>28</v>
      </c>
      <c r="N2795" s="6" t="s">
        <v>7219</v>
      </c>
      <c r="O2795" t="s">
        <v>28</v>
      </c>
      <c r="P2795" t="s">
        <v>28</v>
      </c>
      <c r="Q2795" t="s">
        <v>28</v>
      </c>
      <c r="R2795" s="7" t="s">
        <v>7220</v>
      </c>
      <c r="S2795" s="8">
        <f>R2795/N2795 * -1</f>
      </c>
      <c r="T2795">
        <f>VLOOKUP(H2795,SKU_PORKMEAT!A2:D683,{3},FALSE)</f>
      </c>
      <c r="U2795" s="1">
        <f>VLOOKUP(UPPER(IF(IFERROR(VLOOKUP(E2795,SOTC_PORKMEAT!A2:B5441,{2},FALSE), TRUE)=TRUE, VLOOKUP(E2795,PICKUP_PORKMEAT!A2:B559,{2},FALSE),VLOOKUP(E2795,SOTC_PORKMEAT!A2:B5441,{2},FALSE))), CUSTOMERS_PORKMEAT!A2:C951,{3},FALSE)</f>
      </c>
      <c r="V2795" s="1">
        <f>VLOOKUP(UPPER(IF(IFERROR(VLOOKUP(E2795,SOTC_PORKMEAT!A2:B5441,{2},FALSE), TRUE)=TRUE, VLOOKUP(E2795,PICKUP_PORKMEAT!A2:B559,{2},FALSE),VLOOKUP(E2795,SOTC_PORKMEAT!A2:B5441,{2},FALSE))), CUSTOMERS_PORKMEAT!A2:D951,{4},FALSE)</f>
      </c>
      <c r="W2795" s="1">
        <f>VLOOKUP(H2795,SKU_PORKMEAT!A2:D683,{4},FALSE)</f>
      </c>
      <c r="X2795" s="1">
        <v>11</v>
      </c>
      <c r="Y2795" t="s">
        <v>6700</v>
      </c>
    </row>
    <row r="2796" spans="1:25" x14ac:dyDescent="0.25">
      <c r="A2796" s="1">
        <v>2024</v>
      </c>
      <c r="B2796" s="1" t="s">
        <v>24</v>
      </c>
      <c r="C2796" s="1" t="s">
        <v>47</v>
      </c>
      <c r="D2796" s="1" t="s">
        <v>7168</v>
      </c>
      <c r="E2796" s="1">
        <v>2710000737</v>
      </c>
      <c r="F2796" s="1" t="s">
        <v>6700</v>
      </c>
      <c r="G2796" t="s">
        <v>28</v>
      </c>
      <c r="H2796" s="1">
        <v>1000000001307</v>
      </c>
      <c r="I2796" s="1" t="s">
        <v>6780</v>
      </c>
      <c r="J2796" s="1" t="s">
        <v>6780</v>
      </c>
      <c r="K2796" s="6" t="s">
        <v>7221</v>
      </c>
      <c r="L2796" t="s">
        <v>13</v>
      </c>
      <c r="M2796" t="s">
        <v>28</v>
      </c>
      <c r="N2796" s="6" t="s">
        <v>7221</v>
      </c>
      <c r="O2796" t="s">
        <v>28</v>
      </c>
      <c r="P2796" t="s">
        <v>28</v>
      </c>
      <c r="Q2796" t="s">
        <v>28</v>
      </c>
      <c r="R2796" s="7" t="s">
        <v>7222</v>
      </c>
      <c r="S2796" s="8">
        <f>R2796/N2796 * -1</f>
      </c>
      <c r="T2796">
        <f>VLOOKUP(H2796,SKU_PORKMEAT!A2:D683,{3},FALSE)</f>
      </c>
      <c r="U2796" s="1">
        <f>VLOOKUP(UPPER(IF(IFERROR(VLOOKUP(E2796,SOTC_PORKMEAT!A2:B5441,{2},FALSE), TRUE)=TRUE, VLOOKUP(E2796,PICKUP_PORKMEAT!A2:B559,{2},FALSE),VLOOKUP(E2796,SOTC_PORKMEAT!A2:B5441,{2},FALSE))), CUSTOMERS_PORKMEAT!A2:C951,{3},FALSE)</f>
      </c>
      <c r="V2796" s="1">
        <f>VLOOKUP(UPPER(IF(IFERROR(VLOOKUP(E2796,SOTC_PORKMEAT!A2:B5441,{2},FALSE), TRUE)=TRUE, VLOOKUP(E2796,PICKUP_PORKMEAT!A2:B559,{2},FALSE),VLOOKUP(E2796,SOTC_PORKMEAT!A2:B5441,{2},FALSE))), CUSTOMERS_PORKMEAT!A2:D951,{4},FALSE)</f>
      </c>
      <c r="W2796" s="1">
        <f>VLOOKUP(H2796,SKU_PORKMEAT!A2:D683,{4},FALSE)</f>
      </c>
      <c r="X2796" s="1">
        <v>11</v>
      </c>
      <c r="Y2796" t="s">
        <v>6700</v>
      </c>
    </row>
    <row r="2797" spans="1:25" x14ac:dyDescent="0.25">
      <c r="A2797" s="1">
        <v>2024</v>
      </c>
      <c r="B2797" s="1" t="s">
        <v>24</v>
      </c>
      <c r="C2797" s="1" t="s">
        <v>47</v>
      </c>
      <c r="D2797" s="1" t="s">
        <v>7168</v>
      </c>
      <c r="E2797" s="1">
        <v>2710000737</v>
      </c>
      <c r="F2797" s="1" t="s">
        <v>6700</v>
      </c>
      <c r="G2797" t="s">
        <v>28</v>
      </c>
      <c r="H2797" s="1">
        <v>1000000001321</v>
      </c>
      <c r="I2797" s="1" t="s">
        <v>6783</v>
      </c>
      <c r="J2797" s="1" t="s">
        <v>6783</v>
      </c>
      <c r="K2797" s="6" t="s">
        <v>7223</v>
      </c>
      <c r="L2797" t="s">
        <v>13</v>
      </c>
      <c r="M2797" t="s">
        <v>28</v>
      </c>
      <c r="N2797" s="6" t="s">
        <v>7223</v>
      </c>
      <c r="O2797" t="s">
        <v>28</v>
      </c>
      <c r="P2797" t="s">
        <v>28</v>
      </c>
      <c r="Q2797" t="s">
        <v>28</v>
      </c>
      <c r="R2797" s="7" t="s">
        <v>7224</v>
      </c>
      <c r="S2797" s="8">
        <f>R2797/N2797 * -1</f>
      </c>
      <c r="T2797">
        <f>VLOOKUP(H2797,SKU_PORKMEAT!A2:D683,{3},FALSE)</f>
      </c>
      <c r="U2797" s="1">
        <f>VLOOKUP(UPPER(IF(IFERROR(VLOOKUP(E2797,SOTC_PORKMEAT!A2:B5441,{2},FALSE), TRUE)=TRUE, VLOOKUP(E2797,PICKUP_PORKMEAT!A2:B559,{2},FALSE),VLOOKUP(E2797,SOTC_PORKMEAT!A2:B5441,{2},FALSE))), CUSTOMERS_PORKMEAT!A2:C951,{3},FALSE)</f>
      </c>
      <c r="V2797" s="1">
        <f>VLOOKUP(UPPER(IF(IFERROR(VLOOKUP(E2797,SOTC_PORKMEAT!A2:B5441,{2},FALSE), TRUE)=TRUE, VLOOKUP(E2797,PICKUP_PORKMEAT!A2:B559,{2},FALSE),VLOOKUP(E2797,SOTC_PORKMEAT!A2:B5441,{2},FALSE))), CUSTOMERS_PORKMEAT!A2:D951,{4},FALSE)</f>
      </c>
      <c r="W2797" s="1">
        <f>VLOOKUP(H2797,SKU_PORKMEAT!A2:D683,{4},FALSE)</f>
      </c>
      <c r="X2797" s="1">
        <v>11</v>
      </c>
      <c r="Y2797" t="s">
        <v>6700</v>
      </c>
    </row>
    <row r="2798" spans="1:25" x14ac:dyDescent="0.25">
      <c r="A2798" s="1">
        <v>2024</v>
      </c>
      <c r="B2798" s="1" t="s">
        <v>24</v>
      </c>
      <c r="C2798" s="1" t="s">
        <v>47</v>
      </c>
      <c r="D2798" s="1" t="s">
        <v>7168</v>
      </c>
      <c r="E2798" s="1">
        <v>2710000737</v>
      </c>
      <c r="F2798" s="1" t="s">
        <v>6700</v>
      </c>
      <c r="G2798" t="s">
        <v>28</v>
      </c>
      <c r="H2798" s="1">
        <v>1000000001331</v>
      </c>
      <c r="I2798" s="1" t="s">
        <v>299</v>
      </c>
      <c r="J2798" s="1" t="s">
        <v>299</v>
      </c>
      <c r="K2798" s="6" t="s">
        <v>4803</v>
      </c>
      <c r="L2798" t="s">
        <v>13</v>
      </c>
      <c r="M2798" t="s">
        <v>28</v>
      </c>
      <c r="N2798" s="6" t="s">
        <v>4803</v>
      </c>
      <c r="O2798" t="s">
        <v>28</v>
      </c>
      <c r="P2798" t="s">
        <v>28</v>
      </c>
      <c r="Q2798" t="s">
        <v>28</v>
      </c>
      <c r="R2798" s="7" t="s">
        <v>7225</v>
      </c>
      <c r="S2798" s="8">
        <f>R2798/N2798 * -1</f>
      </c>
      <c r="T2798">
        <f>VLOOKUP(H2798,SKU_PORKMEAT!A2:D683,{3},FALSE)</f>
      </c>
      <c r="U2798" s="1">
        <f>VLOOKUP(UPPER(IF(IFERROR(VLOOKUP(E2798,SOTC_PORKMEAT!A2:B5441,{2},FALSE), TRUE)=TRUE, VLOOKUP(E2798,PICKUP_PORKMEAT!A2:B559,{2},FALSE),VLOOKUP(E2798,SOTC_PORKMEAT!A2:B5441,{2},FALSE))), CUSTOMERS_PORKMEAT!A2:C951,{3},FALSE)</f>
      </c>
      <c r="V2798" s="1">
        <f>VLOOKUP(UPPER(IF(IFERROR(VLOOKUP(E2798,SOTC_PORKMEAT!A2:B5441,{2},FALSE), TRUE)=TRUE, VLOOKUP(E2798,PICKUP_PORKMEAT!A2:B559,{2},FALSE),VLOOKUP(E2798,SOTC_PORKMEAT!A2:B5441,{2},FALSE))), CUSTOMERS_PORKMEAT!A2:D951,{4},FALSE)</f>
      </c>
      <c r="W2798" s="1">
        <f>VLOOKUP(H2798,SKU_PORKMEAT!A2:D683,{4},FALSE)</f>
      </c>
      <c r="X2798" s="1">
        <v>11</v>
      </c>
      <c r="Y2798" t="s">
        <v>6700</v>
      </c>
    </row>
    <row r="2799" spans="1:25" x14ac:dyDescent="0.25">
      <c r="A2799" s="1">
        <v>2024</v>
      </c>
      <c r="B2799" s="1" t="s">
        <v>24</v>
      </c>
      <c r="C2799" s="1" t="s">
        <v>47</v>
      </c>
      <c r="D2799" s="1" t="s">
        <v>7168</v>
      </c>
      <c r="E2799" s="1">
        <v>2710000737</v>
      </c>
      <c r="F2799" s="1" t="s">
        <v>6700</v>
      </c>
      <c r="G2799" t="s">
        <v>28</v>
      </c>
      <c r="H2799" s="1">
        <v>1000000001450</v>
      </c>
      <c r="I2799" s="1" t="s">
        <v>7130</v>
      </c>
      <c r="J2799" s="1" t="s">
        <v>7130</v>
      </c>
      <c r="K2799" s="6" t="s">
        <v>7226</v>
      </c>
      <c r="L2799" t="s">
        <v>13</v>
      </c>
      <c r="M2799" t="s">
        <v>28</v>
      </c>
      <c r="N2799" s="6" t="s">
        <v>7226</v>
      </c>
      <c r="O2799" t="s">
        <v>28</v>
      </c>
      <c r="P2799" t="s">
        <v>28</v>
      </c>
      <c r="Q2799" t="s">
        <v>28</v>
      </c>
      <c r="R2799" s="7" t="s">
        <v>7227</v>
      </c>
      <c r="S2799" s="8">
        <f>R2799/N2799 * -1</f>
      </c>
      <c r="T2799">
        <f>VLOOKUP(H2799,SKU_PORKMEAT!A2:D683,{3},FALSE)</f>
      </c>
      <c r="U2799" s="1">
        <f>VLOOKUP(UPPER(IF(IFERROR(VLOOKUP(E2799,SOTC_PORKMEAT!A2:B5441,{2},FALSE), TRUE)=TRUE, VLOOKUP(E2799,PICKUP_PORKMEAT!A2:B559,{2},FALSE),VLOOKUP(E2799,SOTC_PORKMEAT!A2:B5441,{2},FALSE))), CUSTOMERS_PORKMEAT!A2:C951,{3},FALSE)</f>
      </c>
      <c r="V2799" s="1">
        <f>VLOOKUP(UPPER(IF(IFERROR(VLOOKUP(E2799,SOTC_PORKMEAT!A2:B5441,{2},FALSE), TRUE)=TRUE, VLOOKUP(E2799,PICKUP_PORKMEAT!A2:B559,{2},FALSE),VLOOKUP(E2799,SOTC_PORKMEAT!A2:B5441,{2},FALSE))), CUSTOMERS_PORKMEAT!A2:D951,{4},FALSE)</f>
      </c>
      <c r="W2799" s="1">
        <f>VLOOKUP(H2799,SKU_PORKMEAT!A2:D683,{4},FALSE)</f>
      </c>
      <c r="X2799" s="1">
        <v>11</v>
      </c>
      <c r="Y2799" t="s">
        <v>6700</v>
      </c>
    </row>
    <row r="2800" spans="1:25" x14ac:dyDescent="0.25">
      <c r="A2800" s="1">
        <v>2024</v>
      </c>
      <c r="B2800" s="1" t="s">
        <v>24</v>
      </c>
      <c r="C2800" s="1" t="s">
        <v>47</v>
      </c>
      <c r="D2800" s="1" t="s">
        <v>7168</v>
      </c>
      <c r="E2800" s="1">
        <v>2710000737</v>
      </c>
      <c r="F2800" s="1" t="s">
        <v>6700</v>
      </c>
      <c r="G2800" t="s">
        <v>28</v>
      </c>
      <c r="H2800" s="1">
        <v>1000000001819</v>
      </c>
      <c r="I2800" s="1" t="s">
        <v>6786</v>
      </c>
      <c r="J2800" s="1" t="s">
        <v>6786</v>
      </c>
      <c r="K2800" s="6" t="s">
        <v>7228</v>
      </c>
      <c r="L2800" t="s">
        <v>13</v>
      </c>
      <c r="M2800" t="s">
        <v>28</v>
      </c>
      <c r="N2800" s="6" t="s">
        <v>7228</v>
      </c>
      <c r="O2800" t="s">
        <v>28</v>
      </c>
      <c r="P2800" t="s">
        <v>28</v>
      </c>
      <c r="Q2800" t="s">
        <v>28</v>
      </c>
      <c r="R2800" s="7" t="s">
        <v>7229</v>
      </c>
      <c r="S2800" s="8">
        <f>R2800/N2800 * -1</f>
      </c>
      <c r="T2800">
        <f>VLOOKUP(H2800,SKU_PORKMEAT!A2:D683,{3},FALSE)</f>
      </c>
      <c r="U2800" s="1">
        <f>VLOOKUP(UPPER(IF(IFERROR(VLOOKUP(E2800,SOTC_PORKMEAT!A2:B5441,{2},FALSE), TRUE)=TRUE, VLOOKUP(E2800,PICKUP_PORKMEAT!A2:B559,{2},FALSE),VLOOKUP(E2800,SOTC_PORKMEAT!A2:B5441,{2},FALSE))), CUSTOMERS_PORKMEAT!A2:C951,{3},FALSE)</f>
      </c>
      <c r="V2800" s="1">
        <f>VLOOKUP(UPPER(IF(IFERROR(VLOOKUP(E2800,SOTC_PORKMEAT!A2:B5441,{2},FALSE), TRUE)=TRUE, VLOOKUP(E2800,PICKUP_PORKMEAT!A2:B559,{2},FALSE),VLOOKUP(E2800,SOTC_PORKMEAT!A2:B5441,{2},FALSE))), CUSTOMERS_PORKMEAT!A2:D951,{4},FALSE)</f>
      </c>
      <c r="W2800" s="1">
        <f>VLOOKUP(H2800,SKU_PORKMEAT!A2:D683,{4},FALSE)</f>
      </c>
      <c r="X2800" s="1">
        <v>11</v>
      </c>
      <c r="Y2800" t="s">
        <v>6700</v>
      </c>
    </row>
    <row r="2801" spans="1:25" x14ac:dyDescent="0.25">
      <c r="A2801" s="1">
        <v>2024</v>
      </c>
      <c r="B2801" s="1" t="s">
        <v>24</v>
      </c>
      <c r="C2801" s="1" t="s">
        <v>47</v>
      </c>
      <c r="D2801" s="1" t="s">
        <v>7168</v>
      </c>
      <c r="E2801" s="1">
        <v>2710000737</v>
      </c>
      <c r="F2801" s="1" t="s">
        <v>6700</v>
      </c>
      <c r="G2801" t="s">
        <v>28</v>
      </c>
      <c r="H2801" s="1">
        <v>1000000002044</v>
      </c>
      <c r="I2801" s="1" t="s">
        <v>6792</v>
      </c>
      <c r="J2801" s="1" t="s">
        <v>6792</v>
      </c>
      <c r="K2801" s="6" t="s">
        <v>7230</v>
      </c>
      <c r="L2801" t="s">
        <v>13</v>
      </c>
      <c r="M2801" t="s">
        <v>28</v>
      </c>
      <c r="N2801" s="6" t="s">
        <v>7230</v>
      </c>
      <c r="O2801" t="s">
        <v>28</v>
      </c>
      <c r="P2801" t="s">
        <v>28</v>
      </c>
      <c r="Q2801" t="s">
        <v>28</v>
      </c>
      <c r="R2801" s="7" t="s">
        <v>7231</v>
      </c>
      <c r="S2801" s="8">
        <f>R2801/N2801 * -1</f>
      </c>
      <c r="T2801">
        <f>VLOOKUP(H2801,SKU_PORKMEAT!A2:D683,{3},FALSE)</f>
      </c>
      <c r="U2801" s="1">
        <f>VLOOKUP(UPPER(IF(IFERROR(VLOOKUP(E2801,SOTC_PORKMEAT!A2:B5441,{2},FALSE), TRUE)=TRUE, VLOOKUP(E2801,PICKUP_PORKMEAT!A2:B559,{2},FALSE),VLOOKUP(E2801,SOTC_PORKMEAT!A2:B5441,{2},FALSE))), CUSTOMERS_PORKMEAT!A2:C951,{3},FALSE)</f>
      </c>
      <c r="V2801" s="1">
        <f>VLOOKUP(UPPER(IF(IFERROR(VLOOKUP(E2801,SOTC_PORKMEAT!A2:B5441,{2},FALSE), TRUE)=TRUE, VLOOKUP(E2801,PICKUP_PORKMEAT!A2:B559,{2},FALSE),VLOOKUP(E2801,SOTC_PORKMEAT!A2:B5441,{2},FALSE))), CUSTOMERS_PORKMEAT!A2:D951,{4},FALSE)</f>
      </c>
      <c r="W2801" s="1">
        <f>VLOOKUP(H2801,SKU_PORKMEAT!A2:D683,{4},FALSE)</f>
      </c>
      <c r="X2801" s="1">
        <v>11</v>
      </c>
      <c r="Y2801" t="s">
        <v>6700</v>
      </c>
    </row>
    <row r="2802" spans="1:25" x14ac:dyDescent="0.25">
      <c r="A2802" s="1">
        <v>2024</v>
      </c>
      <c r="B2802" s="1" t="s">
        <v>24</v>
      </c>
      <c r="C2802" s="1" t="s">
        <v>47</v>
      </c>
      <c r="D2802" s="1" t="s">
        <v>7168</v>
      </c>
      <c r="E2802" s="1">
        <v>2710000737</v>
      </c>
      <c r="F2802" s="1" t="s">
        <v>6700</v>
      </c>
      <c r="G2802" t="s">
        <v>28</v>
      </c>
      <c r="H2802" s="1">
        <v>1000000002055</v>
      </c>
      <c r="I2802" s="1" t="s">
        <v>6798</v>
      </c>
      <c r="J2802" s="1" t="s">
        <v>6798</v>
      </c>
      <c r="K2802" s="6" t="s">
        <v>7232</v>
      </c>
      <c r="L2802" t="s">
        <v>13</v>
      </c>
      <c r="M2802" t="s">
        <v>28</v>
      </c>
      <c r="N2802" s="6" t="s">
        <v>7232</v>
      </c>
      <c r="O2802" t="s">
        <v>28</v>
      </c>
      <c r="P2802" t="s">
        <v>28</v>
      </c>
      <c r="Q2802" t="s">
        <v>28</v>
      </c>
      <c r="R2802" s="7" t="s">
        <v>7233</v>
      </c>
      <c r="S2802" s="8">
        <f>R2802/N2802 * -1</f>
      </c>
      <c r="T2802">
        <f>VLOOKUP(H2802,SKU_PORKMEAT!A2:D683,{3},FALSE)</f>
      </c>
      <c r="U2802" s="1">
        <f>VLOOKUP(UPPER(IF(IFERROR(VLOOKUP(E2802,SOTC_PORKMEAT!A2:B5441,{2},FALSE), TRUE)=TRUE, VLOOKUP(E2802,PICKUP_PORKMEAT!A2:B559,{2},FALSE),VLOOKUP(E2802,SOTC_PORKMEAT!A2:B5441,{2},FALSE))), CUSTOMERS_PORKMEAT!A2:C951,{3},FALSE)</f>
      </c>
      <c r="V2802" s="1">
        <f>VLOOKUP(UPPER(IF(IFERROR(VLOOKUP(E2802,SOTC_PORKMEAT!A2:B5441,{2},FALSE), TRUE)=TRUE, VLOOKUP(E2802,PICKUP_PORKMEAT!A2:B559,{2},FALSE),VLOOKUP(E2802,SOTC_PORKMEAT!A2:B5441,{2},FALSE))), CUSTOMERS_PORKMEAT!A2:D951,{4},FALSE)</f>
      </c>
      <c r="W2802" s="1">
        <f>VLOOKUP(H2802,SKU_PORKMEAT!A2:D683,{4},FALSE)</f>
      </c>
      <c r="X2802" s="1">
        <v>11</v>
      </c>
      <c r="Y2802" t="s">
        <v>6700</v>
      </c>
    </row>
    <row r="2803" spans="1:25" x14ac:dyDescent="0.25">
      <c r="A2803" s="1">
        <v>2024</v>
      </c>
      <c r="B2803" s="1" t="s">
        <v>24</v>
      </c>
      <c r="C2803" s="1" t="s">
        <v>47</v>
      </c>
      <c r="D2803" s="1" t="s">
        <v>7168</v>
      </c>
      <c r="E2803" s="1">
        <v>2710000737</v>
      </c>
      <c r="F2803" s="1" t="s">
        <v>6700</v>
      </c>
      <c r="G2803" t="s">
        <v>28</v>
      </c>
      <c r="H2803" s="1">
        <v>1000000002056</v>
      </c>
      <c r="I2803" s="1" t="s">
        <v>7147</v>
      </c>
      <c r="J2803" s="1" t="s">
        <v>7147</v>
      </c>
      <c r="K2803" s="6" t="s">
        <v>7234</v>
      </c>
      <c r="L2803" t="s">
        <v>13</v>
      </c>
      <c r="M2803" t="s">
        <v>28</v>
      </c>
      <c r="N2803" s="6" t="s">
        <v>7234</v>
      </c>
      <c r="O2803" t="s">
        <v>28</v>
      </c>
      <c r="P2803" t="s">
        <v>28</v>
      </c>
      <c r="Q2803" t="s">
        <v>28</v>
      </c>
      <c r="R2803" s="7" t="s">
        <v>7235</v>
      </c>
      <c r="S2803" s="8">
        <f>R2803/N2803 * -1</f>
      </c>
      <c r="T2803">
        <f>VLOOKUP(H2803,SKU_PORKMEAT!A2:D683,{3},FALSE)</f>
      </c>
      <c r="U2803" s="1">
        <f>VLOOKUP(UPPER(IF(IFERROR(VLOOKUP(E2803,SOTC_PORKMEAT!A2:B5441,{2},FALSE), TRUE)=TRUE, VLOOKUP(E2803,PICKUP_PORKMEAT!A2:B559,{2},FALSE),VLOOKUP(E2803,SOTC_PORKMEAT!A2:B5441,{2},FALSE))), CUSTOMERS_PORKMEAT!A2:C951,{3},FALSE)</f>
      </c>
      <c r="V2803" s="1">
        <f>VLOOKUP(UPPER(IF(IFERROR(VLOOKUP(E2803,SOTC_PORKMEAT!A2:B5441,{2},FALSE), TRUE)=TRUE, VLOOKUP(E2803,PICKUP_PORKMEAT!A2:B559,{2},FALSE),VLOOKUP(E2803,SOTC_PORKMEAT!A2:B5441,{2},FALSE))), CUSTOMERS_PORKMEAT!A2:D951,{4},FALSE)</f>
      </c>
      <c r="W2803" s="1">
        <f>VLOOKUP(H2803,SKU_PORKMEAT!A2:D683,{4},FALSE)</f>
      </c>
      <c r="X2803" s="1">
        <v>11</v>
      </c>
      <c r="Y2803" t="s">
        <v>6700</v>
      </c>
    </row>
    <row r="2804" spans="1:25" x14ac:dyDescent="0.25">
      <c r="A2804" s="1">
        <v>2024</v>
      </c>
      <c r="B2804" s="1" t="s">
        <v>24</v>
      </c>
      <c r="C2804" s="1" t="s">
        <v>47</v>
      </c>
      <c r="D2804" s="1" t="s">
        <v>7168</v>
      </c>
      <c r="E2804" s="1">
        <v>2710000737</v>
      </c>
      <c r="F2804" s="1" t="s">
        <v>6700</v>
      </c>
      <c r="G2804" t="s">
        <v>28</v>
      </c>
      <c r="H2804" s="1">
        <v>1000000002646</v>
      </c>
      <c r="I2804" s="1" t="s">
        <v>6801</v>
      </c>
      <c r="J2804" s="1" t="s">
        <v>6801</v>
      </c>
      <c r="K2804" s="6" t="s">
        <v>7236</v>
      </c>
      <c r="L2804" t="s">
        <v>13</v>
      </c>
      <c r="M2804" t="s">
        <v>28</v>
      </c>
      <c r="N2804" s="6" t="s">
        <v>7236</v>
      </c>
      <c r="O2804" t="s">
        <v>28</v>
      </c>
      <c r="P2804" t="s">
        <v>28</v>
      </c>
      <c r="Q2804" t="s">
        <v>28</v>
      </c>
      <c r="R2804" s="7" t="s">
        <v>7237</v>
      </c>
      <c r="S2804" s="8">
        <f>R2804/N2804 * -1</f>
      </c>
      <c r="T2804">
        <f>VLOOKUP(H2804,SKU_PORKMEAT!A2:D683,{3},FALSE)</f>
      </c>
      <c r="U2804" s="1">
        <f>VLOOKUP(UPPER(IF(IFERROR(VLOOKUP(E2804,SOTC_PORKMEAT!A2:B5441,{2},FALSE), TRUE)=TRUE, VLOOKUP(E2804,PICKUP_PORKMEAT!A2:B559,{2},FALSE),VLOOKUP(E2804,SOTC_PORKMEAT!A2:B5441,{2},FALSE))), CUSTOMERS_PORKMEAT!A2:C951,{3},FALSE)</f>
      </c>
      <c r="V2804" s="1">
        <f>VLOOKUP(UPPER(IF(IFERROR(VLOOKUP(E2804,SOTC_PORKMEAT!A2:B5441,{2},FALSE), TRUE)=TRUE, VLOOKUP(E2804,PICKUP_PORKMEAT!A2:B559,{2},FALSE),VLOOKUP(E2804,SOTC_PORKMEAT!A2:B5441,{2},FALSE))), CUSTOMERS_PORKMEAT!A2:D951,{4},FALSE)</f>
      </c>
      <c r="W2804" s="1">
        <f>VLOOKUP(H2804,SKU_PORKMEAT!A2:D683,{4},FALSE)</f>
      </c>
      <c r="X2804" s="1">
        <v>11</v>
      </c>
      <c r="Y2804" t="s">
        <v>6700</v>
      </c>
    </row>
    <row r="2805" spans="1:25" x14ac:dyDescent="0.25">
      <c r="A2805" s="1">
        <v>2024</v>
      </c>
      <c r="B2805" s="1" t="s">
        <v>24</v>
      </c>
      <c r="C2805" s="1" t="s">
        <v>47</v>
      </c>
      <c r="D2805" s="1" t="s">
        <v>7168</v>
      </c>
      <c r="E2805" s="1">
        <v>2710000737</v>
      </c>
      <c r="F2805" s="1" t="s">
        <v>6700</v>
      </c>
      <c r="G2805" t="s">
        <v>28</v>
      </c>
      <c r="H2805" s="1">
        <v>1000000002053</v>
      </c>
      <c r="I2805" s="1" t="s">
        <v>6805</v>
      </c>
      <c r="J2805" s="1" t="s">
        <v>6805</v>
      </c>
      <c r="K2805" s="6" t="s">
        <v>7238</v>
      </c>
      <c r="L2805" t="s">
        <v>13</v>
      </c>
      <c r="M2805" t="s">
        <v>28</v>
      </c>
      <c r="N2805" s="6" t="s">
        <v>7238</v>
      </c>
      <c r="O2805" t="s">
        <v>28</v>
      </c>
      <c r="P2805" t="s">
        <v>28</v>
      </c>
      <c r="Q2805" t="s">
        <v>28</v>
      </c>
      <c r="R2805" s="7" t="s">
        <v>7239</v>
      </c>
      <c r="S2805" s="8">
        <f>R2805/N2805 * -1</f>
      </c>
      <c r="T2805">
        <f>VLOOKUP(H2805,SKU_PORKMEAT!A2:D683,{3},FALSE)</f>
      </c>
      <c r="U2805" s="1">
        <f>VLOOKUP(UPPER(IF(IFERROR(VLOOKUP(E2805,SOTC_PORKMEAT!A2:B5441,{2},FALSE), TRUE)=TRUE, VLOOKUP(E2805,PICKUP_PORKMEAT!A2:B559,{2},FALSE),VLOOKUP(E2805,SOTC_PORKMEAT!A2:B5441,{2},FALSE))), CUSTOMERS_PORKMEAT!A2:C951,{3},FALSE)</f>
      </c>
      <c r="V2805" s="1">
        <f>VLOOKUP(UPPER(IF(IFERROR(VLOOKUP(E2805,SOTC_PORKMEAT!A2:B5441,{2},FALSE), TRUE)=TRUE, VLOOKUP(E2805,PICKUP_PORKMEAT!A2:B559,{2},FALSE),VLOOKUP(E2805,SOTC_PORKMEAT!A2:B5441,{2},FALSE))), CUSTOMERS_PORKMEAT!A2:D951,{4},FALSE)</f>
      </c>
      <c r="W2805" s="1">
        <f>VLOOKUP(H2805,SKU_PORKMEAT!A2:D683,{4},FALSE)</f>
      </c>
      <c r="X2805" s="1">
        <v>11</v>
      </c>
      <c r="Y2805" t="s">
        <v>6700</v>
      </c>
    </row>
    <row r="2806" spans="1:25" x14ac:dyDescent="0.25">
      <c r="A2806" s="1">
        <v>2024</v>
      </c>
      <c r="B2806" s="1" t="s">
        <v>24</v>
      </c>
      <c r="C2806" s="1" t="s">
        <v>47</v>
      </c>
      <c r="D2806" s="1" t="s">
        <v>7168</v>
      </c>
      <c r="E2806" s="1">
        <v>2710000737</v>
      </c>
      <c r="F2806" s="1" t="s">
        <v>6700</v>
      </c>
      <c r="G2806" t="s">
        <v>28</v>
      </c>
      <c r="H2806" s="1">
        <v>1000000002176</v>
      </c>
      <c r="I2806" s="1" t="s">
        <v>6808</v>
      </c>
      <c r="J2806" s="1" t="s">
        <v>6808</v>
      </c>
      <c r="K2806" s="6" t="s">
        <v>7240</v>
      </c>
      <c r="L2806" t="s">
        <v>13</v>
      </c>
      <c r="M2806" t="s">
        <v>28</v>
      </c>
      <c r="N2806" s="6" t="s">
        <v>7240</v>
      </c>
      <c r="O2806" t="s">
        <v>28</v>
      </c>
      <c r="P2806" t="s">
        <v>28</v>
      </c>
      <c r="Q2806" t="s">
        <v>28</v>
      </c>
      <c r="R2806" s="7" t="s">
        <v>7241</v>
      </c>
      <c r="S2806" s="8">
        <f>R2806/N2806 * -1</f>
      </c>
      <c r="T2806">
        <f>VLOOKUP(H2806,SKU_PORKMEAT!A2:D683,{3},FALSE)</f>
      </c>
      <c r="U2806" s="1">
        <f>VLOOKUP(UPPER(IF(IFERROR(VLOOKUP(E2806,SOTC_PORKMEAT!A2:B5441,{2},FALSE), TRUE)=TRUE, VLOOKUP(E2806,PICKUP_PORKMEAT!A2:B559,{2},FALSE),VLOOKUP(E2806,SOTC_PORKMEAT!A2:B5441,{2},FALSE))), CUSTOMERS_PORKMEAT!A2:C951,{3},FALSE)</f>
      </c>
      <c r="V2806" s="1">
        <f>VLOOKUP(UPPER(IF(IFERROR(VLOOKUP(E2806,SOTC_PORKMEAT!A2:B5441,{2},FALSE), TRUE)=TRUE, VLOOKUP(E2806,PICKUP_PORKMEAT!A2:B559,{2},FALSE),VLOOKUP(E2806,SOTC_PORKMEAT!A2:B5441,{2},FALSE))), CUSTOMERS_PORKMEAT!A2:D951,{4},FALSE)</f>
      </c>
      <c r="W2806" s="1">
        <f>VLOOKUP(H2806,SKU_PORKMEAT!A2:D683,{4},FALSE)</f>
      </c>
      <c r="X2806" s="1">
        <v>11</v>
      </c>
      <c r="Y2806" t="s">
        <v>6700</v>
      </c>
    </row>
    <row r="2807" spans="1:25" x14ac:dyDescent="0.25">
      <c r="A2807" s="1">
        <v>2024</v>
      </c>
      <c r="B2807" s="1" t="s">
        <v>24</v>
      </c>
      <c r="C2807" s="1" t="s">
        <v>47</v>
      </c>
      <c r="D2807" s="1" t="s">
        <v>7168</v>
      </c>
      <c r="E2807" s="1">
        <v>2710000737</v>
      </c>
      <c r="F2807" s="1" t="s">
        <v>6700</v>
      </c>
      <c r="G2807" t="s">
        <v>28</v>
      </c>
      <c r="H2807" s="1">
        <v>1000000001337</v>
      </c>
      <c r="I2807" s="1" t="s">
        <v>7242</v>
      </c>
      <c r="J2807" s="1" t="s">
        <v>7242</v>
      </c>
      <c r="K2807" s="6" t="s">
        <v>7243</v>
      </c>
      <c r="L2807" t="s">
        <v>13</v>
      </c>
      <c r="M2807" t="s">
        <v>28</v>
      </c>
      <c r="N2807" s="6" t="s">
        <v>7243</v>
      </c>
      <c r="O2807" t="s">
        <v>28</v>
      </c>
      <c r="P2807" t="s">
        <v>28</v>
      </c>
      <c r="Q2807" t="s">
        <v>28</v>
      </c>
      <c r="R2807" s="7" t="s">
        <v>7244</v>
      </c>
      <c r="S2807" s="8">
        <f>R2807/N2807 * -1</f>
      </c>
      <c r="T2807">
        <f>VLOOKUP(H2807,SKU_PORKMEAT!A2:D683,{3},FALSE)</f>
      </c>
      <c r="U2807" s="1">
        <f>VLOOKUP(UPPER(IF(IFERROR(VLOOKUP(E2807,SOTC_PORKMEAT!A2:B5441,{2},FALSE), TRUE)=TRUE, VLOOKUP(E2807,PICKUP_PORKMEAT!A2:B559,{2},FALSE),VLOOKUP(E2807,SOTC_PORKMEAT!A2:B5441,{2},FALSE))), CUSTOMERS_PORKMEAT!A2:C951,{3},FALSE)</f>
      </c>
      <c r="V2807" s="1">
        <f>VLOOKUP(UPPER(IF(IFERROR(VLOOKUP(E2807,SOTC_PORKMEAT!A2:B5441,{2},FALSE), TRUE)=TRUE, VLOOKUP(E2807,PICKUP_PORKMEAT!A2:B559,{2},FALSE),VLOOKUP(E2807,SOTC_PORKMEAT!A2:B5441,{2},FALSE))), CUSTOMERS_PORKMEAT!A2:D951,{4},FALSE)</f>
      </c>
      <c r="W2807" s="1">
        <f>VLOOKUP(H2807,SKU_PORKMEAT!A2:D683,{4},FALSE)</f>
      </c>
      <c r="X2807" s="1">
        <v>11</v>
      </c>
      <c r="Y2807" t="s">
        <v>6700</v>
      </c>
    </row>
    <row r="2808" spans="1:25" x14ac:dyDescent="0.25">
      <c r="A2808" s="1">
        <v>2024</v>
      </c>
      <c r="B2808" s="1" t="s">
        <v>24</v>
      </c>
      <c r="C2808" s="1" t="s">
        <v>6224</v>
      </c>
      <c r="D2808" s="1" t="s">
        <v>7245</v>
      </c>
      <c r="E2808" s="1">
        <v>2100125952</v>
      </c>
      <c r="F2808" s="1" t="s">
        <v>177</v>
      </c>
      <c r="G2808" t="s">
        <v>28</v>
      </c>
      <c r="H2808" s="1">
        <v>1000000001127</v>
      </c>
      <c r="I2808" s="1" t="s">
        <v>50</v>
      </c>
      <c r="J2808" s="1" t="s">
        <v>50</v>
      </c>
      <c r="K2808" s="6" t="s">
        <v>7246</v>
      </c>
      <c r="L2808" t="s">
        <v>13</v>
      </c>
      <c r="M2808" t="s">
        <v>28</v>
      </c>
      <c r="N2808" s="6" t="s">
        <v>7246</v>
      </c>
      <c r="O2808" t="s">
        <v>28</v>
      </c>
      <c r="P2808" t="s">
        <v>28</v>
      </c>
      <c r="Q2808" t="s">
        <v>28</v>
      </c>
      <c r="R2808" s="7" t="s">
        <v>7247</v>
      </c>
      <c r="S2808" s="8">
        <f>R2808/N2808 * -1</f>
      </c>
      <c r="T2808">
        <f>VLOOKUP(H2808,SKU_PORKMEAT!A2:D683,{3},FALSE)</f>
      </c>
      <c r="U2808" s="1">
        <f>VLOOKUP(UPPER(IF(IFERROR(VLOOKUP(E2808,SOTC_PORKMEAT!A2:B5441,{2},FALSE), TRUE)=TRUE, VLOOKUP(E2808,PICKUP_PORKMEAT!A2:B559,{2},FALSE),VLOOKUP(E2808,SOTC_PORKMEAT!A2:B5441,{2},FALSE))), CUSTOMERS_PORKMEAT!A2:C951,{3},FALSE)</f>
      </c>
      <c r="V2808" s="1">
        <f>VLOOKUP(UPPER(IF(IFERROR(VLOOKUP(E2808,SOTC_PORKMEAT!A2:B5441,{2},FALSE), TRUE)=TRUE, VLOOKUP(E2808,PICKUP_PORKMEAT!A2:B559,{2},FALSE),VLOOKUP(E2808,SOTC_PORKMEAT!A2:B5441,{2},FALSE))), CUSTOMERS_PORKMEAT!A2:D951,{4},FALSE)</f>
      </c>
      <c r="W2808" s="1">
        <f>VLOOKUP(H2808,SKU_PORKMEAT!A2:D683,{4},FALSE)</f>
      </c>
      <c r="X2808" s="1">
        <v>15</v>
      </c>
      <c r="Y2808" t="s">
        <v>177</v>
      </c>
    </row>
    <row r="2809" spans="1:25" x14ac:dyDescent="0.25">
      <c r="A2809" s="1">
        <v>2024</v>
      </c>
      <c r="B2809" s="1" t="s">
        <v>24</v>
      </c>
      <c r="C2809" s="1" t="s">
        <v>6470</v>
      </c>
      <c r="D2809" s="1" t="s">
        <v>7248</v>
      </c>
      <c r="E2809" s="1">
        <v>2100126413</v>
      </c>
      <c r="F2809" s="1" t="s">
        <v>177</v>
      </c>
      <c r="G2809" t="s">
        <v>28</v>
      </c>
      <c r="H2809" s="1">
        <v>1000000001127</v>
      </c>
      <c r="I2809" s="1" t="s">
        <v>50</v>
      </c>
      <c r="J2809" s="1" t="s">
        <v>50</v>
      </c>
      <c r="K2809" s="6" t="s">
        <v>7249</v>
      </c>
      <c r="L2809" t="s">
        <v>13</v>
      </c>
      <c r="M2809" t="s">
        <v>28</v>
      </c>
      <c r="N2809" s="6" t="s">
        <v>7249</v>
      </c>
      <c r="O2809" t="s">
        <v>28</v>
      </c>
      <c r="P2809" t="s">
        <v>28</v>
      </c>
      <c r="Q2809" t="s">
        <v>28</v>
      </c>
      <c r="R2809" s="7" t="s">
        <v>7250</v>
      </c>
      <c r="S2809" s="8">
        <f>R2809/N2809 * -1</f>
      </c>
      <c r="T2809">
        <f>VLOOKUP(H2809,SKU_PORKMEAT!A2:D683,{3},FALSE)</f>
      </c>
      <c r="U2809" s="1">
        <f>VLOOKUP(UPPER(IF(IFERROR(VLOOKUP(E2809,SOTC_PORKMEAT!A2:B5441,{2},FALSE), TRUE)=TRUE, VLOOKUP(E2809,PICKUP_PORKMEAT!A2:B559,{2},FALSE),VLOOKUP(E2809,SOTC_PORKMEAT!A2:B5441,{2},FALSE))), CUSTOMERS_PORKMEAT!A2:C951,{3},FALSE)</f>
      </c>
      <c r="V2809" s="1">
        <f>VLOOKUP(UPPER(IF(IFERROR(VLOOKUP(E2809,SOTC_PORKMEAT!A2:B5441,{2},FALSE), TRUE)=TRUE, VLOOKUP(E2809,PICKUP_PORKMEAT!A2:B559,{2},FALSE),VLOOKUP(E2809,SOTC_PORKMEAT!A2:B5441,{2},FALSE))), CUSTOMERS_PORKMEAT!A2:D951,{4},FALSE)</f>
      </c>
      <c r="W2809" s="1">
        <f>VLOOKUP(H2809,SKU_PORKMEAT!A2:D683,{4},FALSE)</f>
      </c>
      <c r="X2809" s="1">
        <v>15</v>
      </c>
      <c r="Y2809" t="s">
        <v>177</v>
      </c>
    </row>
    <row r="2810" spans="1:25" x14ac:dyDescent="0.25">
      <c r="A2810" s="1">
        <v>2024</v>
      </c>
      <c r="B2810" s="1" t="s">
        <v>24</v>
      </c>
      <c r="C2810" s="1" t="s">
        <v>6832</v>
      </c>
      <c r="D2810" s="1" t="s">
        <v>7251</v>
      </c>
      <c r="E2810" s="1">
        <v>2100126714</v>
      </c>
      <c r="F2810" s="1" t="s">
        <v>177</v>
      </c>
      <c r="G2810" t="s">
        <v>28</v>
      </c>
      <c r="H2810" s="1">
        <v>1000000001127</v>
      </c>
      <c r="I2810" s="1" t="s">
        <v>50</v>
      </c>
      <c r="J2810" s="1" t="s">
        <v>50</v>
      </c>
      <c r="K2810" s="6" t="s">
        <v>7252</v>
      </c>
      <c r="L2810" t="s">
        <v>13</v>
      </c>
      <c r="M2810" t="s">
        <v>28</v>
      </c>
      <c r="N2810" s="6" t="s">
        <v>7252</v>
      </c>
      <c r="O2810" t="s">
        <v>28</v>
      </c>
      <c r="P2810" t="s">
        <v>28</v>
      </c>
      <c r="Q2810" t="s">
        <v>28</v>
      </c>
      <c r="R2810" s="7" t="s">
        <v>7253</v>
      </c>
      <c r="S2810" s="8">
        <f>R2810/N2810 * -1</f>
      </c>
      <c r="T2810">
        <f>VLOOKUP(H2810,SKU_PORKMEAT!A2:D683,{3},FALSE)</f>
      </c>
      <c r="U2810" s="1">
        <f>VLOOKUP(UPPER(IF(IFERROR(VLOOKUP(E2810,SOTC_PORKMEAT!A2:B5441,{2},FALSE), TRUE)=TRUE, VLOOKUP(E2810,PICKUP_PORKMEAT!A2:B559,{2},FALSE),VLOOKUP(E2810,SOTC_PORKMEAT!A2:B5441,{2},FALSE))), CUSTOMERS_PORKMEAT!A2:C951,{3},FALSE)</f>
      </c>
      <c r="V2810" s="1">
        <f>VLOOKUP(UPPER(IF(IFERROR(VLOOKUP(E2810,SOTC_PORKMEAT!A2:B5441,{2},FALSE), TRUE)=TRUE, VLOOKUP(E2810,PICKUP_PORKMEAT!A2:B559,{2},FALSE),VLOOKUP(E2810,SOTC_PORKMEAT!A2:B5441,{2},FALSE))), CUSTOMERS_PORKMEAT!A2:D951,{4},FALSE)</f>
      </c>
      <c r="W2810" s="1">
        <f>VLOOKUP(H2810,SKU_PORKMEAT!A2:D683,{4},FALSE)</f>
      </c>
      <c r="X2810" s="1">
        <v>15</v>
      </c>
      <c r="Y2810" t="s">
        <v>177</v>
      </c>
    </row>
    <row r="2811" spans="1:25" x14ac:dyDescent="0.25">
      <c r="A2811" s="1">
        <v>2024</v>
      </c>
      <c r="B2811" s="1" t="s">
        <v>24</v>
      </c>
      <c r="C2811" s="1" t="s">
        <v>6832</v>
      </c>
      <c r="D2811" s="1" t="s">
        <v>7254</v>
      </c>
      <c r="E2811" s="1">
        <v>2100126717</v>
      </c>
      <c r="F2811" s="1" t="s">
        <v>177</v>
      </c>
      <c r="G2811" t="s">
        <v>28</v>
      </c>
      <c r="H2811" s="1">
        <v>1000000001127</v>
      </c>
      <c r="I2811" s="1" t="s">
        <v>50</v>
      </c>
      <c r="J2811" s="1" t="s">
        <v>50</v>
      </c>
      <c r="K2811" s="6" t="s">
        <v>6196</v>
      </c>
      <c r="L2811" t="s">
        <v>13</v>
      </c>
      <c r="M2811" t="s">
        <v>28</v>
      </c>
      <c r="N2811" s="6" t="s">
        <v>6196</v>
      </c>
      <c r="O2811" t="s">
        <v>28</v>
      </c>
      <c r="P2811" t="s">
        <v>28</v>
      </c>
      <c r="Q2811" t="s">
        <v>28</v>
      </c>
      <c r="R2811" s="7" t="s">
        <v>6197</v>
      </c>
      <c r="S2811" s="8">
        <f>R2811/N2811 * -1</f>
      </c>
      <c r="T2811">
        <f>VLOOKUP(H2811,SKU_PORKMEAT!A2:D683,{3},FALSE)</f>
      </c>
      <c r="U2811" s="1">
        <f>VLOOKUP(UPPER(IF(IFERROR(VLOOKUP(E2811,SOTC_PORKMEAT!A2:B5441,{2},FALSE), TRUE)=TRUE, VLOOKUP(E2811,PICKUP_PORKMEAT!A2:B559,{2},FALSE),VLOOKUP(E2811,SOTC_PORKMEAT!A2:B5441,{2},FALSE))), CUSTOMERS_PORKMEAT!A2:C951,{3},FALSE)</f>
      </c>
      <c r="V2811" s="1">
        <f>VLOOKUP(UPPER(IF(IFERROR(VLOOKUP(E2811,SOTC_PORKMEAT!A2:B5441,{2},FALSE), TRUE)=TRUE, VLOOKUP(E2811,PICKUP_PORKMEAT!A2:B559,{2},FALSE),VLOOKUP(E2811,SOTC_PORKMEAT!A2:B5441,{2},FALSE))), CUSTOMERS_PORKMEAT!A2:D951,{4},FALSE)</f>
      </c>
      <c r="W2811" s="1">
        <f>VLOOKUP(H2811,SKU_PORKMEAT!A2:D683,{4},FALSE)</f>
      </c>
      <c r="X2811" s="1">
        <v>15</v>
      </c>
      <c r="Y2811" t="s">
        <v>177</v>
      </c>
    </row>
    <row r="2812" spans="1:25" x14ac:dyDescent="0.25">
      <c r="A2812" s="1">
        <v>2024</v>
      </c>
      <c r="B2812" s="1" t="s">
        <v>24</v>
      </c>
      <c r="C2812" s="1" t="s">
        <v>6832</v>
      </c>
      <c r="D2812" s="1" t="s">
        <v>7255</v>
      </c>
      <c r="E2812" s="1">
        <v>2100126720</v>
      </c>
      <c r="F2812" s="1" t="s">
        <v>177</v>
      </c>
      <c r="G2812" t="s">
        <v>28</v>
      </c>
      <c r="H2812" s="1">
        <v>1000000001127</v>
      </c>
      <c r="I2812" s="1" t="s">
        <v>50</v>
      </c>
      <c r="J2812" s="1" t="s">
        <v>50</v>
      </c>
      <c r="K2812" s="6" t="s">
        <v>6235</v>
      </c>
      <c r="L2812" t="s">
        <v>13</v>
      </c>
      <c r="M2812" t="s">
        <v>28</v>
      </c>
      <c r="N2812" s="6" t="s">
        <v>6235</v>
      </c>
      <c r="O2812" t="s">
        <v>28</v>
      </c>
      <c r="P2812" t="s">
        <v>28</v>
      </c>
      <c r="Q2812" t="s">
        <v>28</v>
      </c>
      <c r="R2812" s="7" t="s">
        <v>7256</v>
      </c>
      <c r="S2812" s="8">
        <f>R2812/N2812 * -1</f>
      </c>
      <c r="T2812">
        <f>VLOOKUP(H2812,SKU_PORKMEAT!A2:D683,{3},FALSE)</f>
      </c>
      <c r="U2812" s="1">
        <f>VLOOKUP(UPPER(IF(IFERROR(VLOOKUP(E2812,SOTC_PORKMEAT!A2:B5441,{2},FALSE), TRUE)=TRUE, VLOOKUP(E2812,PICKUP_PORKMEAT!A2:B559,{2},FALSE),VLOOKUP(E2812,SOTC_PORKMEAT!A2:B5441,{2},FALSE))), CUSTOMERS_PORKMEAT!A2:C951,{3},FALSE)</f>
      </c>
      <c r="V2812" s="1">
        <f>VLOOKUP(UPPER(IF(IFERROR(VLOOKUP(E2812,SOTC_PORKMEAT!A2:B5441,{2},FALSE), TRUE)=TRUE, VLOOKUP(E2812,PICKUP_PORKMEAT!A2:B559,{2},FALSE),VLOOKUP(E2812,SOTC_PORKMEAT!A2:B5441,{2},FALSE))), CUSTOMERS_PORKMEAT!A2:D951,{4},FALSE)</f>
      </c>
      <c r="W2812" s="1">
        <f>VLOOKUP(H2812,SKU_PORKMEAT!A2:D683,{4},FALSE)</f>
      </c>
      <c r="X2812" s="1">
        <v>15</v>
      </c>
      <c r="Y2812" t="s">
        <v>177</v>
      </c>
    </row>
    <row r="2813" spans="1:25" x14ac:dyDescent="0.25">
      <c r="A2813" s="1">
        <v>2024</v>
      </c>
      <c r="B2813" s="1" t="s">
        <v>24</v>
      </c>
      <c r="C2813" s="1" t="s">
        <v>7053</v>
      </c>
      <c r="D2813" s="1" t="s">
        <v>7257</v>
      </c>
      <c r="E2813" s="1">
        <v>2100127021</v>
      </c>
      <c r="F2813" s="1" t="s">
        <v>204</v>
      </c>
      <c r="G2813" t="s">
        <v>28</v>
      </c>
      <c r="H2813" s="1">
        <v>1000000001127</v>
      </c>
      <c r="I2813" s="1" t="s">
        <v>50</v>
      </c>
      <c r="J2813" s="1" t="s">
        <v>50</v>
      </c>
      <c r="K2813" s="6" t="s">
        <v>7258</v>
      </c>
      <c r="L2813" t="s">
        <v>13</v>
      </c>
      <c r="M2813" t="s">
        <v>28</v>
      </c>
      <c r="N2813" s="6" t="s">
        <v>7258</v>
      </c>
      <c r="O2813" t="s">
        <v>28</v>
      </c>
      <c r="P2813" t="s">
        <v>28</v>
      </c>
      <c r="Q2813" t="s">
        <v>28</v>
      </c>
      <c r="R2813" s="7" t="s">
        <v>7259</v>
      </c>
      <c r="S2813" s="8">
        <f>R2813/N2813 * -1</f>
      </c>
      <c r="T2813">
        <f>VLOOKUP(H2813,SKU_PORKMEAT!A2:D683,{3},FALSE)</f>
      </c>
      <c r="U2813" s="1">
        <f>VLOOKUP(UPPER(IF(IFERROR(VLOOKUP(E2813,SOTC_PORKMEAT!A2:B5441,{2},FALSE), TRUE)=TRUE, VLOOKUP(E2813,PICKUP_PORKMEAT!A2:B559,{2},FALSE),VLOOKUP(E2813,SOTC_PORKMEAT!A2:B5441,{2},FALSE))), CUSTOMERS_PORKMEAT!A2:C951,{3},FALSE)</f>
      </c>
      <c r="V2813" s="1">
        <f>VLOOKUP(UPPER(IF(IFERROR(VLOOKUP(E2813,SOTC_PORKMEAT!A2:B5441,{2},FALSE), TRUE)=TRUE, VLOOKUP(E2813,PICKUP_PORKMEAT!A2:B559,{2},FALSE),VLOOKUP(E2813,SOTC_PORKMEAT!A2:B5441,{2},FALSE))), CUSTOMERS_PORKMEAT!A2:D951,{4},FALSE)</f>
      </c>
      <c r="W2813" s="1">
        <f>VLOOKUP(H2813,SKU_PORKMEAT!A2:D683,{4},FALSE)</f>
      </c>
      <c r="X2813" s="1">
        <v>15</v>
      </c>
      <c r="Y2813" t="s">
        <v>204</v>
      </c>
    </row>
    <row r="2814" spans="1:25" x14ac:dyDescent="0.25">
      <c r="A2814" s="1">
        <v>2024</v>
      </c>
      <c r="B2814" s="1" t="s">
        <v>24</v>
      </c>
      <c r="C2814" s="1" t="s">
        <v>7053</v>
      </c>
      <c r="D2814" s="1" t="s">
        <v>7260</v>
      </c>
      <c r="E2814" s="1">
        <v>2100127022</v>
      </c>
      <c r="F2814" s="1" t="s">
        <v>204</v>
      </c>
      <c r="G2814" t="s">
        <v>28</v>
      </c>
      <c r="H2814" s="1">
        <v>1000000001127</v>
      </c>
      <c r="I2814" s="1" t="s">
        <v>50</v>
      </c>
      <c r="J2814" s="1" t="s">
        <v>50</v>
      </c>
      <c r="K2814" s="6" t="s">
        <v>7261</v>
      </c>
      <c r="L2814" t="s">
        <v>13</v>
      </c>
      <c r="M2814" t="s">
        <v>28</v>
      </c>
      <c r="N2814" s="6" t="s">
        <v>7261</v>
      </c>
      <c r="O2814" t="s">
        <v>28</v>
      </c>
      <c r="P2814" t="s">
        <v>28</v>
      </c>
      <c r="Q2814" t="s">
        <v>28</v>
      </c>
      <c r="R2814" s="7" t="s">
        <v>7262</v>
      </c>
      <c r="S2814" s="8">
        <f>R2814/N2814 * -1</f>
      </c>
      <c r="T2814">
        <f>VLOOKUP(H2814,SKU_PORKMEAT!A2:D683,{3},FALSE)</f>
      </c>
      <c r="U2814" s="1">
        <f>VLOOKUP(UPPER(IF(IFERROR(VLOOKUP(E2814,SOTC_PORKMEAT!A2:B5441,{2},FALSE), TRUE)=TRUE, VLOOKUP(E2814,PICKUP_PORKMEAT!A2:B559,{2},FALSE),VLOOKUP(E2814,SOTC_PORKMEAT!A2:B5441,{2},FALSE))), CUSTOMERS_PORKMEAT!A2:C951,{3},FALSE)</f>
      </c>
      <c r="V2814" s="1">
        <f>VLOOKUP(UPPER(IF(IFERROR(VLOOKUP(E2814,SOTC_PORKMEAT!A2:B5441,{2},FALSE), TRUE)=TRUE, VLOOKUP(E2814,PICKUP_PORKMEAT!A2:B559,{2},FALSE),VLOOKUP(E2814,SOTC_PORKMEAT!A2:B5441,{2},FALSE))), CUSTOMERS_PORKMEAT!A2:D951,{4},FALSE)</f>
      </c>
      <c r="W2814" s="1">
        <f>VLOOKUP(H2814,SKU_PORKMEAT!A2:D683,{4},FALSE)</f>
      </c>
      <c r="X2814" s="1">
        <v>15</v>
      </c>
      <c r="Y2814" t="s">
        <v>204</v>
      </c>
    </row>
    <row r="2815" spans="1:25" x14ac:dyDescent="0.25">
      <c r="A2815" s="1">
        <v>2024</v>
      </c>
      <c r="B2815" s="1" t="s">
        <v>24</v>
      </c>
      <c r="C2815" s="1" t="s">
        <v>7053</v>
      </c>
      <c r="D2815" s="1" t="s">
        <v>7263</v>
      </c>
      <c r="E2815" s="1">
        <v>2100127023</v>
      </c>
      <c r="F2815" s="1" t="s">
        <v>204</v>
      </c>
      <c r="G2815" t="s">
        <v>28</v>
      </c>
      <c r="H2815" s="1">
        <v>1000000001127</v>
      </c>
      <c r="I2815" s="1" t="s">
        <v>50</v>
      </c>
      <c r="J2815" s="1" t="s">
        <v>50</v>
      </c>
      <c r="K2815" s="6" t="s">
        <v>7264</v>
      </c>
      <c r="L2815" t="s">
        <v>13</v>
      </c>
      <c r="M2815" t="s">
        <v>28</v>
      </c>
      <c r="N2815" s="6" t="s">
        <v>7264</v>
      </c>
      <c r="O2815" t="s">
        <v>28</v>
      </c>
      <c r="P2815" t="s">
        <v>28</v>
      </c>
      <c r="Q2815" t="s">
        <v>28</v>
      </c>
      <c r="R2815" s="7" t="s">
        <v>7265</v>
      </c>
      <c r="S2815" s="8">
        <f>R2815/N2815 * -1</f>
      </c>
      <c r="T2815">
        <f>VLOOKUP(H2815,SKU_PORKMEAT!A2:D683,{3},FALSE)</f>
      </c>
      <c r="U2815" s="1">
        <f>VLOOKUP(UPPER(IF(IFERROR(VLOOKUP(E2815,SOTC_PORKMEAT!A2:B5441,{2},FALSE), TRUE)=TRUE, VLOOKUP(E2815,PICKUP_PORKMEAT!A2:B559,{2},FALSE),VLOOKUP(E2815,SOTC_PORKMEAT!A2:B5441,{2},FALSE))), CUSTOMERS_PORKMEAT!A2:C951,{3},FALSE)</f>
      </c>
      <c r="V2815" s="1">
        <f>VLOOKUP(UPPER(IF(IFERROR(VLOOKUP(E2815,SOTC_PORKMEAT!A2:B5441,{2},FALSE), TRUE)=TRUE, VLOOKUP(E2815,PICKUP_PORKMEAT!A2:B559,{2},FALSE),VLOOKUP(E2815,SOTC_PORKMEAT!A2:B5441,{2},FALSE))), CUSTOMERS_PORKMEAT!A2:D951,{4},FALSE)</f>
      </c>
      <c r="W2815" s="1">
        <f>VLOOKUP(H2815,SKU_PORKMEAT!A2:D683,{4},FALSE)</f>
      </c>
      <c r="X2815" s="1">
        <v>15</v>
      </c>
      <c r="Y2815" t="s">
        <v>204</v>
      </c>
    </row>
    <row r="2816" spans="1:25" x14ac:dyDescent="0.25">
      <c r="A2816" s="1">
        <v>2024</v>
      </c>
      <c r="B2816" s="1" t="s">
        <v>24</v>
      </c>
      <c r="C2816" s="1" t="s">
        <v>7053</v>
      </c>
      <c r="D2816" s="1" t="s">
        <v>7266</v>
      </c>
      <c r="E2816" s="1">
        <v>2100127015</v>
      </c>
      <c r="F2816" s="1" t="s">
        <v>215</v>
      </c>
      <c r="G2816" t="s">
        <v>28</v>
      </c>
      <c r="H2816" s="1">
        <v>1000000001127</v>
      </c>
      <c r="I2816" s="1" t="s">
        <v>50</v>
      </c>
      <c r="J2816" s="1" t="s">
        <v>50</v>
      </c>
      <c r="K2816" s="6" t="s">
        <v>7267</v>
      </c>
      <c r="L2816" t="s">
        <v>13</v>
      </c>
      <c r="M2816" t="s">
        <v>28</v>
      </c>
      <c r="N2816" s="6" t="s">
        <v>7267</v>
      </c>
      <c r="O2816" t="s">
        <v>28</v>
      </c>
      <c r="P2816" t="s">
        <v>28</v>
      </c>
      <c r="Q2816" t="s">
        <v>28</v>
      </c>
      <c r="R2816" s="7" t="s">
        <v>7268</v>
      </c>
      <c r="S2816" s="8">
        <f>R2816/N2816 * -1</f>
      </c>
      <c r="T2816">
        <f>VLOOKUP(H2816,SKU_PORKMEAT!A2:D683,{3},FALSE)</f>
      </c>
      <c r="U2816" s="1">
        <f>VLOOKUP(UPPER(IF(IFERROR(VLOOKUP(E2816,SOTC_PORKMEAT!A2:B5441,{2},FALSE), TRUE)=TRUE, VLOOKUP(E2816,PICKUP_PORKMEAT!A2:B559,{2},FALSE),VLOOKUP(E2816,SOTC_PORKMEAT!A2:B5441,{2},FALSE))), CUSTOMERS_PORKMEAT!A2:C951,{3},FALSE)</f>
      </c>
      <c r="V2816" s="1">
        <f>VLOOKUP(UPPER(IF(IFERROR(VLOOKUP(E2816,SOTC_PORKMEAT!A2:B5441,{2},FALSE), TRUE)=TRUE, VLOOKUP(E2816,PICKUP_PORKMEAT!A2:B559,{2},FALSE),VLOOKUP(E2816,SOTC_PORKMEAT!A2:B5441,{2},FALSE))), CUSTOMERS_PORKMEAT!A2:D951,{4},FALSE)</f>
      </c>
      <c r="W2816" s="1">
        <f>VLOOKUP(H2816,SKU_PORKMEAT!A2:D683,{4},FALSE)</f>
      </c>
      <c r="X2816" s="1">
        <v>15</v>
      </c>
      <c r="Y2816" t="s">
        <v>215</v>
      </c>
    </row>
    <row r="2817" spans="1:25" x14ac:dyDescent="0.25">
      <c r="A2817" s="1">
        <v>2024</v>
      </c>
      <c r="B2817" s="1" t="s">
        <v>24</v>
      </c>
      <c r="C2817" s="1" t="s">
        <v>7053</v>
      </c>
      <c r="D2817" s="1" t="s">
        <v>7269</v>
      </c>
      <c r="E2817" s="1">
        <v>2100127009</v>
      </c>
      <c r="F2817" s="1" t="s">
        <v>223</v>
      </c>
      <c r="G2817" t="s">
        <v>28</v>
      </c>
      <c r="H2817" s="1">
        <v>1000000001127</v>
      </c>
      <c r="I2817" s="1" t="s">
        <v>50</v>
      </c>
      <c r="J2817" s="1" t="s">
        <v>50</v>
      </c>
      <c r="K2817" s="6" t="s">
        <v>7270</v>
      </c>
      <c r="L2817" t="s">
        <v>13</v>
      </c>
      <c r="M2817" t="s">
        <v>28</v>
      </c>
      <c r="N2817" s="6" t="s">
        <v>7270</v>
      </c>
      <c r="O2817" t="s">
        <v>28</v>
      </c>
      <c r="P2817" t="s">
        <v>28</v>
      </c>
      <c r="Q2817" t="s">
        <v>28</v>
      </c>
      <c r="R2817" s="7" t="s">
        <v>7271</v>
      </c>
      <c r="S2817" s="8">
        <f>R2817/N2817 * -1</f>
      </c>
      <c r="T2817">
        <f>VLOOKUP(H2817,SKU_PORKMEAT!A2:D683,{3},FALSE)</f>
      </c>
      <c r="U2817" s="1">
        <f>VLOOKUP(UPPER(IF(IFERROR(VLOOKUP(E2817,SOTC_PORKMEAT!A2:B5441,{2},FALSE), TRUE)=TRUE, VLOOKUP(E2817,PICKUP_PORKMEAT!A2:B559,{2},FALSE),VLOOKUP(E2817,SOTC_PORKMEAT!A2:B5441,{2},FALSE))), CUSTOMERS_PORKMEAT!A2:C951,{3},FALSE)</f>
      </c>
      <c r="V2817" s="1">
        <f>VLOOKUP(UPPER(IF(IFERROR(VLOOKUP(E2817,SOTC_PORKMEAT!A2:B5441,{2},FALSE), TRUE)=TRUE, VLOOKUP(E2817,PICKUP_PORKMEAT!A2:B559,{2},FALSE),VLOOKUP(E2817,SOTC_PORKMEAT!A2:B5441,{2},FALSE))), CUSTOMERS_PORKMEAT!A2:D951,{4},FALSE)</f>
      </c>
      <c r="W2817" s="1">
        <f>VLOOKUP(H2817,SKU_PORKMEAT!A2:D683,{4},FALSE)</f>
      </c>
      <c r="X2817" s="1">
        <v>15</v>
      </c>
      <c r="Y2817" t="s">
        <v>223</v>
      </c>
    </row>
    <row r="2818" spans="1:25" x14ac:dyDescent="0.25">
      <c r="A2818" s="1">
        <v>2024</v>
      </c>
      <c r="B2818" s="1" t="s">
        <v>24</v>
      </c>
      <c r="C2818" s="1" t="s">
        <v>7053</v>
      </c>
      <c r="D2818" s="1" t="s">
        <v>7272</v>
      </c>
      <c r="E2818" s="1">
        <v>2100127014</v>
      </c>
      <c r="F2818" s="1" t="s">
        <v>227</v>
      </c>
      <c r="G2818" t="s">
        <v>28</v>
      </c>
      <c r="H2818" s="1">
        <v>1000000001127</v>
      </c>
      <c r="I2818" s="1" t="s">
        <v>50</v>
      </c>
      <c r="J2818" s="1" t="s">
        <v>50</v>
      </c>
      <c r="K2818" s="6" t="s">
        <v>2514</v>
      </c>
      <c r="L2818" t="s">
        <v>13</v>
      </c>
      <c r="M2818" t="s">
        <v>28</v>
      </c>
      <c r="N2818" s="6" t="s">
        <v>2514</v>
      </c>
      <c r="O2818" t="s">
        <v>28</v>
      </c>
      <c r="P2818" t="s">
        <v>28</v>
      </c>
      <c r="Q2818" t="s">
        <v>28</v>
      </c>
      <c r="R2818" s="7" t="s">
        <v>7273</v>
      </c>
      <c r="S2818" s="8">
        <f>R2818/N2818 * -1</f>
      </c>
      <c r="T2818">
        <f>VLOOKUP(H2818,SKU_PORKMEAT!A2:D683,{3},FALSE)</f>
      </c>
      <c r="U2818" s="1">
        <f>VLOOKUP(UPPER(IF(IFERROR(VLOOKUP(E2818,SOTC_PORKMEAT!A2:B5441,{2},FALSE), TRUE)=TRUE, VLOOKUP(E2818,PICKUP_PORKMEAT!A2:B559,{2},FALSE),VLOOKUP(E2818,SOTC_PORKMEAT!A2:B5441,{2},FALSE))), CUSTOMERS_PORKMEAT!A2:C951,{3},FALSE)</f>
      </c>
      <c r="V2818" s="1">
        <f>VLOOKUP(UPPER(IF(IFERROR(VLOOKUP(E2818,SOTC_PORKMEAT!A2:B5441,{2},FALSE), TRUE)=TRUE, VLOOKUP(E2818,PICKUP_PORKMEAT!A2:B559,{2},FALSE),VLOOKUP(E2818,SOTC_PORKMEAT!A2:B5441,{2},FALSE))), CUSTOMERS_PORKMEAT!A2:D951,{4},FALSE)</f>
      </c>
      <c r="W2818" s="1">
        <f>VLOOKUP(H2818,SKU_PORKMEAT!A2:D683,{4},FALSE)</f>
      </c>
      <c r="X2818" s="1">
        <v>15</v>
      </c>
      <c r="Y2818" t="s">
        <v>227</v>
      </c>
    </row>
    <row r="2819" spans="1:25" x14ac:dyDescent="0.25">
      <c r="A2819" s="1">
        <v>2024</v>
      </c>
      <c r="B2819" s="1" t="s">
        <v>24</v>
      </c>
      <c r="C2819" s="1" t="s">
        <v>6832</v>
      </c>
      <c r="D2819" s="1" t="s">
        <v>7274</v>
      </c>
      <c r="E2819" s="1">
        <v>2100126711</v>
      </c>
      <c r="F2819" s="1" t="s">
        <v>239</v>
      </c>
      <c r="G2819" t="s">
        <v>28</v>
      </c>
      <c r="H2819" s="1">
        <v>1000000001127</v>
      </c>
      <c r="I2819" s="1" t="s">
        <v>50</v>
      </c>
      <c r="J2819" s="1" t="s">
        <v>50</v>
      </c>
      <c r="K2819" s="6" t="s">
        <v>1127</v>
      </c>
      <c r="L2819" t="s">
        <v>13</v>
      </c>
      <c r="M2819" t="s">
        <v>28</v>
      </c>
      <c r="N2819" s="6" t="s">
        <v>1127</v>
      </c>
      <c r="O2819" t="s">
        <v>28</v>
      </c>
      <c r="P2819" t="s">
        <v>28</v>
      </c>
      <c r="Q2819" t="s">
        <v>28</v>
      </c>
      <c r="R2819" s="7" t="s">
        <v>7275</v>
      </c>
      <c r="S2819" s="8">
        <f>R2819/N2819 * -1</f>
      </c>
      <c r="T2819">
        <f>VLOOKUP(H2819,SKU_PORKMEAT!A2:D683,{3},FALSE)</f>
      </c>
      <c r="U2819" s="1">
        <f>VLOOKUP(UPPER(IF(IFERROR(VLOOKUP(E2819,SOTC_PORKMEAT!A2:B5441,{2},FALSE), TRUE)=TRUE, VLOOKUP(E2819,PICKUP_PORKMEAT!A2:B559,{2},FALSE),VLOOKUP(E2819,SOTC_PORKMEAT!A2:B5441,{2},FALSE))), CUSTOMERS_PORKMEAT!A2:C951,{3},FALSE)</f>
      </c>
      <c r="V2819" s="1">
        <f>VLOOKUP(UPPER(IF(IFERROR(VLOOKUP(E2819,SOTC_PORKMEAT!A2:B5441,{2},FALSE), TRUE)=TRUE, VLOOKUP(E2819,PICKUP_PORKMEAT!A2:B559,{2},FALSE),VLOOKUP(E2819,SOTC_PORKMEAT!A2:B5441,{2},FALSE))), CUSTOMERS_PORKMEAT!A2:D951,{4},FALSE)</f>
      </c>
      <c r="W2819" s="1">
        <f>VLOOKUP(H2819,SKU_PORKMEAT!A2:D683,{4},FALSE)</f>
      </c>
      <c r="X2819" s="1">
        <v>15</v>
      </c>
      <c r="Y2819" t="s">
        <v>239</v>
      </c>
    </row>
    <row r="2820" spans="1:25" x14ac:dyDescent="0.25">
      <c r="A2820" s="1">
        <v>2024</v>
      </c>
      <c r="B2820" s="1" t="s">
        <v>24</v>
      </c>
      <c r="C2820" s="1" t="s">
        <v>7053</v>
      </c>
      <c r="D2820" s="1" t="s">
        <v>7276</v>
      </c>
      <c r="E2820" s="1">
        <v>2100127017</v>
      </c>
      <c r="F2820" s="1" t="s">
        <v>2500</v>
      </c>
      <c r="G2820" t="s">
        <v>28</v>
      </c>
      <c r="H2820" s="1">
        <v>1000000001127</v>
      </c>
      <c r="I2820" s="1" t="s">
        <v>50</v>
      </c>
      <c r="J2820" s="1" t="s">
        <v>50</v>
      </c>
      <c r="K2820" s="6" t="s">
        <v>7277</v>
      </c>
      <c r="L2820" t="s">
        <v>13</v>
      </c>
      <c r="M2820" t="s">
        <v>28</v>
      </c>
      <c r="N2820" s="6" t="s">
        <v>7277</v>
      </c>
      <c r="O2820" t="s">
        <v>28</v>
      </c>
      <c r="P2820" t="s">
        <v>28</v>
      </c>
      <c r="Q2820" t="s">
        <v>28</v>
      </c>
      <c r="R2820" s="7" t="s">
        <v>7278</v>
      </c>
      <c r="S2820" s="8">
        <f>R2820/N2820 * -1</f>
      </c>
      <c r="T2820">
        <f>VLOOKUP(H2820,SKU_PORKMEAT!A2:D683,{3},FALSE)</f>
      </c>
      <c r="U2820" s="1">
        <f>VLOOKUP(UPPER(IF(IFERROR(VLOOKUP(E2820,SOTC_PORKMEAT!A2:B5441,{2},FALSE), TRUE)=TRUE, VLOOKUP(E2820,PICKUP_PORKMEAT!A2:B559,{2},FALSE),VLOOKUP(E2820,SOTC_PORKMEAT!A2:B5441,{2},FALSE))), CUSTOMERS_PORKMEAT!A2:C951,{3},FALSE)</f>
      </c>
      <c r="V2820" s="1">
        <f>VLOOKUP(UPPER(IF(IFERROR(VLOOKUP(E2820,SOTC_PORKMEAT!A2:B5441,{2},FALSE), TRUE)=TRUE, VLOOKUP(E2820,PICKUP_PORKMEAT!A2:B559,{2},FALSE),VLOOKUP(E2820,SOTC_PORKMEAT!A2:B5441,{2},FALSE))), CUSTOMERS_PORKMEAT!A2:D951,{4},FALSE)</f>
      </c>
      <c r="W2820" s="1">
        <f>VLOOKUP(H2820,SKU_PORKMEAT!A2:D683,{4},FALSE)</f>
      </c>
      <c r="X2820" s="1">
        <v>15</v>
      </c>
      <c r="Y2820" t="s">
        <v>2500</v>
      </c>
    </row>
    <row r="2821" spans="1:25" x14ac:dyDescent="0.25">
      <c r="A2821" s="1">
        <v>2024</v>
      </c>
      <c r="B2821" s="1" t="s">
        <v>24</v>
      </c>
      <c r="C2821" s="1" t="s">
        <v>7053</v>
      </c>
      <c r="D2821" s="1" t="s">
        <v>7279</v>
      </c>
      <c r="E2821" s="1">
        <v>2100127026</v>
      </c>
      <c r="F2821" s="1" t="s">
        <v>5194</v>
      </c>
      <c r="G2821" t="s">
        <v>28</v>
      </c>
      <c r="H2821" s="1">
        <v>1000000001127</v>
      </c>
      <c r="I2821" s="1" t="s">
        <v>50</v>
      </c>
      <c r="J2821" s="1" t="s">
        <v>50</v>
      </c>
      <c r="K2821" s="6" t="s">
        <v>2964</v>
      </c>
      <c r="L2821" t="s">
        <v>13</v>
      </c>
      <c r="M2821" t="s">
        <v>28</v>
      </c>
      <c r="N2821" s="6" t="s">
        <v>2964</v>
      </c>
      <c r="O2821" t="s">
        <v>28</v>
      </c>
      <c r="P2821" t="s">
        <v>28</v>
      </c>
      <c r="Q2821" t="s">
        <v>28</v>
      </c>
      <c r="R2821" s="7" t="s">
        <v>7280</v>
      </c>
      <c r="S2821" s="8">
        <f>R2821/N2821 * -1</f>
      </c>
      <c r="T2821">
        <f>VLOOKUP(H2821,SKU_PORKMEAT!A2:D683,{3},FALSE)</f>
      </c>
      <c r="U2821" s="1">
        <f>VLOOKUP(UPPER(IF(IFERROR(VLOOKUP(E2821,SOTC_PORKMEAT!A2:B5441,{2},FALSE), TRUE)=TRUE, VLOOKUP(E2821,PICKUP_PORKMEAT!A2:B559,{2},FALSE),VLOOKUP(E2821,SOTC_PORKMEAT!A2:B5441,{2},FALSE))), CUSTOMERS_PORKMEAT!A2:C951,{3},FALSE)</f>
      </c>
      <c r="V2821" s="1">
        <f>VLOOKUP(UPPER(IF(IFERROR(VLOOKUP(E2821,SOTC_PORKMEAT!A2:B5441,{2},FALSE), TRUE)=TRUE, VLOOKUP(E2821,PICKUP_PORKMEAT!A2:B559,{2},FALSE),VLOOKUP(E2821,SOTC_PORKMEAT!A2:B5441,{2},FALSE))), CUSTOMERS_PORKMEAT!A2:D951,{4},FALSE)</f>
      </c>
      <c r="W2821" s="1">
        <f>VLOOKUP(H2821,SKU_PORKMEAT!A2:D683,{4},FALSE)</f>
      </c>
      <c r="X2821" s="1">
        <v>15</v>
      </c>
      <c r="Y2821" t="s">
        <v>5194</v>
      </c>
    </row>
    <row r="2822" spans="1:25" x14ac:dyDescent="0.25">
      <c r="A2822" s="1">
        <v>2024</v>
      </c>
      <c r="B2822" s="1" t="s">
        <v>24</v>
      </c>
      <c r="C2822" s="1" t="s">
        <v>6832</v>
      </c>
      <c r="D2822" s="1" t="s">
        <v>7281</v>
      </c>
      <c r="E2822" s="1">
        <v>2100126686</v>
      </c>
      <c r="F2822" s="1">
        <f>VLOOKUP(UPPER(IF(IFERROR(VLOOKUP(E2822,SOTC_PORKMEAT!A2:B5441,{2},FALSE), TRUE)=TRUE, VLOOKUP(E2822,PICKUP_PORKMEAT!A2:B559,{2},FALSE),VLOOKUP(E2822,SOTC_PORKMEAT!A2:B5441,{2},FALSE))), CUSTOMERS_PORKMEAT!A2:B951,{2},FALSE)</f>
      </c>
      <c r="G2822" t="s">
        <v>28</v>
      </c>
      <c r="H2822" s="1">
        <v>1000000000727</v>
      </c>
      <c r="I2822" s="1" t="s">
        <v>320</v>
      </c>
      <c r="J2822" s="1" t="s">
        <v>320</v>
      </c>
      <c r="K2822" s="6" t="s">
        <v>7282</v>
      </c>
      <c r="L2822" t="s">
        <v>13</v>
      </c>
      <c r="M2822" t="s">
        <v>28</v>
      </c>
      <c r="N2822" s="6" t="s">
        <v>7282</v>
      </c>
      <c r="O2822" t="s">
        <v>28</v>
      </c>
      <c r="P2822" t="s">
        <v>28</v>
      </c>
      <c r="Q2822" t="s">
        <v>28</v>
      </c>
      <c r="R2822" s="7" t="s">
        <v>7283</v>
      </c>
      <c r="S2822" s="8">
        <f>R2822/N2822 * -1</f>
      </c>
      <c r="T2822">
        <f>VLOOKUP(H2822,SKU_PORKMEAT!A2:D683,{3},FALSE)</f>
      </c>
      <c r="U2822" s="1">
        <f>VLOOKUP(UPPER(IF(IFERROR(VLOOKUP(E2822,SOTC_PORKMEAT!A2:B5441,{2},FALSE), TRUE)=TRUE, VLOOKUP(E2822,PICKUP_PORKMEAT!A2:B559,{2},FALSE),VLOOKUP(E2822,SOTC_PORKMEAT!A2:B5441,{2},FALSE))), CUSTOMERS_PORKMEAT!A2:C951,{3},FALSE)</f>
      </c>
      <c r="V2822" s="1">
        <f>VLOOKUP(UPPER(IF(IFERROR(VLOOKUP(E2822,SOTC_PORKMEAT!A2:B5441,{2},FALSE), TRUE)=TRUE, VLOOKUP(E2822,PICKUP_PORKMEAT!A2:B559,{2},FALSE),VLOOKUP(E2822,SOTC_PORKMEAT!A2:B5441,{2},FALSE))), CUSTOMERS_PORKMEAT!A2:D951,{4},FALSE)</f>
      </c>
      <c r="W2822" s="1">
        <f>VLOOKUP(H2822,SKU_PORKMEAT!A2:D683,{4},FALSE)</f>
      </c>
      <c r="X2822" s="1">
        <v>17</v>
      </c>
      <c r="Y2822" t="s">
        <v>256</v>
      </c>
    </row>
    <row r="2823" spans="1:25" x14ac:dyDescent="0.25">
      <c r="A2823" s="1">
        <v>2024</v>
      </c>
      <c r="B2823" s="1" t="s">
        <v>24</v>
      </c>
      <c r="C2823" s="1" t="s">
        <v>7053</v>
      </c>
      <c r="D2823" s="1" t="s">
        <v>7284</v>
      </c>
      <c r="E2823" s="1">
        <v>2100127035</v>
      </c>
      <c r="F2823" s="1" t="s">
        <v>72</v>
      </c>
      <c r="G2823" t="s">
        <v>28</v>
      </c>
      <c r="H2823" s="1">
        <v>1000000001128</v>
      </c>
      <c r="I2823" s="1" t="s">
        <v>73</v>
      </c>
      <c r="J2823" s="1" t="s">
        <v>73</v>
      </c>
      <c r="K2823" s="6" t="s">
        <v>7285</v>
      </c>
      <c r="L2823" t="s">
        <v>13</v>
      </c>
      <c r="M2823" t="s">
        <v>28</v>
      </c>
      <c r="N2823" s="6" t="s">
        <v>7285</v>
      </c>
      <c r="O2823" t="s">
        <v>28</v>
      </c>
      <c r="P2823" t="s">
        <v>28</v>
      </c>
      <c r="Q2823" t="s">
        <v>28</v>
      </c>
      <c r="R2823" s="7" t="s">
        <v>7286</v>
      </c>
      <c r="S2823" s="8">
        <f>R2823/N2823 * -1</f>
      </c>
      <c r="T2823">
        <f>VLOOKUP(H2823,SKU_PORKMEAT!A2:D683,{3},FALSE)</f>
      </c>
      <c r="U2823" s="1">
        <f>VLOOKUP(UPPER(IF(IFERROR(VLOOKUP(E2823,SOTC_PORKMEAT!A2:B5441,{2},FALSE), TRUE)=TRUE, VLOOKUP(E2823,PICKUP_PORKMEAT!A2:B559,{2},FALSE),VLOOKUP(E2823,SOTC_PORKMEAT!A2:B5441,{2},FALSE))), CUSTOMERS_PORKMEAT!A2:C951,{3},FALSE)</f>
      </c>
      <c r="V2823" s="1">
        <f>VLOOKUP(UPPER(IF(IFERROR(VLOOKUP(E2823,SOTC_PORKMEAT!A2:B5441,{2},FALSE), TRUE)=TRUE, VLOOKUP(E2823,PICKUP_PORKMEAT!A2:B559,{2},FALSE),VLOOKUP(E2823,SOTC_PORKMEAT!A2:B5441,{2},FALSE))), CUSTOMERS_PORKMEAT!A2:D951,{4},FALSE)</f>
      </c>
      <c r="W2823" s="1">
        <f>VLOOKUP(H2823,SKU_PORKMEAT!A2:D683,{4},FALSE)</f>
      </c>
      <c r="X2823" s="1">
        <v>15</v>
      </c>
      <c r="Y2823" t="s">
        <v>72</v>
      </c>
    </row>
    <row r="2824" spans="1:25" x14ac:dyDescent="0.25">
      <c r="A2824" s="1">
        <v>2024</v>
      </c>
      <c r="B2824" s="1" t="s">
        <v>24</v>
      </c>
      <c r="C2824" s="1" t="s">
        <v>7053</v>
      </c>
      <c r="D2824" s="1" t="s">
        <v>7287</v>
      </c>
      <c r="E2824" s="1">
        <v>2100127028</v>
      </c>
      <c r="F2824" s="1" t="s">
        <v>96</v>
      </c>
      <c r="G2824" t="s">
        <v>28</v>
      </c>
      <c r="H2824" s="1">
        <v>1000000001128</v>
      </c>
      <c r="I2824" s="1" t="s">
        <v>73</v>
      </c>
      <c r="J2824" s="1" t="s">
        <v>73</v>
      </c>
      <c r="K2824" s="6" t="s">
        <v>7288</v>
      </c>
      <c r="L2824" t="s">
        <v>13</v>
      </c>
      <c r="M2824" t="s">
        <v>28</v>
      </c>
      <c r="N2824" s="6" t="s">
        <v>7288</v>
      </c>
      <c r="O2824" t="s">
        <v>28</v>
      </c>
      <c r="P2824" t="s">
        <v>28</v>
      </c>
      <c r="Q2824" t="s">
        <v>28</v>
      </c>
      <c r="R2824" s="7" t="s">
        <v>7289</v>
      </c>
      <c r="S2824" s="8">
        <f>R2824/N2824 * -1</f>
      </c>
      <c r="T2824">
        <f>VLOOKUP(H2824,SKU_PORKMEAT!A2:D683,{3},FALSE)</f>
      </c>
      <c r="U2824" s="1">
        <f>VLOOKUP(UPPER(IF(IFERROR(VLOOKUP(E2824,SOTC_PORKMEAT!A2:B5441,{2},FALSE), TRUE)=TRUE, VLOOKUP(E2824,PICKUP_PORKMEAT!A2:B559,{2},FALSE),VLOOKUP(E2824,SOTC_PORKMEAT!A2:B5441,{2},FALSE))), CUSTOMERS_PORKMEAT!A2:C951,{3},FALSE)</f>
      </c>
      <c r="V2824" s="1">
        <f>VLOOKUP(UPPER(IF(IFERROR(VLOOKUP(E2824,SOTC_PORKMEAT!A2:B5441,{2},FALSE), TRUE)=TRUE, VLOOKUP(E2824,PICKUP_PORKMEAT!A2:B559,{2},FALSE),VLOOKUP(E2824,SOTC_PORKMEAT!A2:B5441,{2},FALSE))), CUSTOMERS_PORKMEAT!A2:D951,{4},FALSE)</f>
      </c>
      <c r="W2824" s="1">
        <f>VLOOKUP(H2824,SKU_PORKMEAT!A2:D683,{4},FALSE)</f>
      </c>
      <c r="X2824" s="1">
        <v>15</v>
      </c>
      <c r="Y2824" t="s">
        <v>96</v>
      </c>
    </row>
    <row r="2825" spans="1:25" x14ac:dyDescent="0.25">
      <c r="A2825" s="1">
        <v>2024</v>
      </c>
      <c r="B2825" s="1" t="s">
        <v>24</v>
      </c>
      <c r="C2825" s="1" t="s">
        <v>7053</v>
      </c>
      <c r="D2825" s="1" t="s">
        <v>7290</v>
      </c>
      <c r="E2825" s="1">
        <v>2100127043</v>
      </c>
      <c r="F2825" s="1" t="s">
        <v>135</v>
      </c>
      <c r="G2825" t="s">
        <v>28</v>
      </c>
      <c r="H2825" s="1">
        <v>1000000001127</v>
      </c>
      <c r="I2825" s="1" t="s">
        <v>50</v>
      </c>
      <c r="J2825" s="1" t="s">
        <v>50</v>
      </c>
      <c r="K2825" s="6" t="s">
        <v>7291</v>
      </c>
      <c r="L2825" t="s">
        <v>13</v>
      </c>
      <c r="M2825" t="s">
        <v>28</v>
      </c>
      <c r="N2825" s="6" t="s">
        <v>7291</v>
      </c>
      <c r="O2825" t="s">
        <v>28</v>
      </c>
      <c r="P2825" t="s">
        <v>28</v>
      </c>
      <c r="Q2825" t="s">
        <v>28</v>
      </c>
      <c r="R2825" s="7" t="s">
        <v>7292</v>
      </c>
      <c r="S2825" s="8">
        <f>R2825/N2825 * -1</f>
      </c>
      <c r="T2825">
        <f>VLOOKUP(H2825,SKU_PORKMEAT!A2:D683,{3},FALSE)</f>
      </c>
      <c r="U2825" s="1">
        <f>VLOOKUP(UPPER(IF(IFERROR(VLOOKUP(E2825,SOTC_PORKMEAT!A2:B5441,{2},FALSE), TRUE)=TRUE, VLOOKUP(E2825,PICKUP_PORKMEAT!A2:B559,{2},FALSE),VLOOKUP(E2825,SOTC_PORKMEAT!A2:B5441,{2},FALSE))), CUSTOMERS_PORKMEAT!A2:C951,{3},FALSE)</f>
      </c>
      <c r="V2825" s="1">
        <f>VLOOKUP(UPPER(IF(IFERROR(VLOOKUP(E2825,SOTC_PORKMEAT!A2:B5441,{2},FALSE), TRUE)=TRUE, VLOOKUP(E2825,PICKUP_PORKMEAT!A2:B559,{2},FALSE),VLOOKUP(E2825,SOTC_PORKMEAT!A2:B5441,{2},FALSE))), CUSTOMERS_PORKMEAT!A2:D951,{4},FALSE)</f>
      </c>
      <c r="W2825" s="1">
        <f>VLOOKUP(H2825,SKU_PORKMEAT!A2:D683,{4},FALSE)</f>
      </c>
      <c r="X2825" s="1">
        <v>15</v>
      </c>
      <c r="Y2825" t="s">
        <v>135</v>
      </c>
    </row>
    <row r="2826" spans="1:25" x14ac:dyDescent="0.25">
      <c r="A2826" s="1">
        <v>2024</v>
      </c>
      <c r="B2826" s="1" t="s">
        <v>24</v>
      </c>
      <c r="C2826" s="1" t="s">
        <v>7053</v>
      </c>
      <c r="D2826" s="1" t="s">
        <v>7293</v>
      </c>
      <c r="E2826" s="1">
        <v>2100127029</v>
      </c>
      <c r="F2826" s="1" t="s">
        <v>139</v>
      </c>
      <c r="G2826" t="s">
        <v>28</v>
      </c>
      <c r="H2826" s="1">
        <v>1000000001128</v>
      </c>
      <c r="I2826" s="1" t="s">
        <v>73</v>
      </c>
      <c r="J2826" s="1" t="s">
        <v>73</v>
      </c>
      <c r="K2826" s="6" t="s">
        <v>7294</v>
      </c>
      <c r="L2826" t="s">
        <v>13</v>
      </c>
      <c r="M2826" t="s">
        <v>28</v>
      </c>
      <c r="N2826" s="6" t="s">
        <v>7294</v>
      </c>
      <c r="O2826" t="s">
        <v>28</v>
      </c>
      <c r="P2826" t="s">
        <v>28</v>
      </c>
      <c r="Q2826" t="s">
        <v>28</v>
      </c>
      <c r="R2826" s="7" t="s">
        <v>7295</v>
      </c>
      <c r="S2826" s="8">
        <f>R2826/N2826 * -1</f>
      </c>
      <c r="T2826">
        <f>VLOOKUP(H2826,SKU_PORKMEAT!A2:D683,{3},FALSE)</f>
      </c>
      <c r="U2826" s="1">
        <f>VLOOKUP(UPPER(IF(IFERROR(VLOOKUP(E2826,SOTC_PORKMEAT!A2:B5441,{2},FALSE), TRUE)=TRUE, VLOOKUP(E2826,PICKUP_PORKMEAT!A2:B559,{2},FALSE),VLOOKUP(E2826,SOTC_PORKMEAT!A2:B5441,{2},FALSE))), CUSTOMERS_PORKMEAT!A2:C951,{3},FALSE)</f>
      </c>
      <c r="V2826" s="1">
        <f>VLOOKUP(UPPER(IF(IFERROR(VLOOKUP(E2826,SOTC_PORKMEAT!A2:B5441,{2},FALSE), TRUE)=TRUE, VLOOKUP(E2826,PICKUP_PORKMEAT!A2:B559,{2},FALSE),VLOOKUP(E2826,SOTC_PORKMEAT!A2:B5441,{2},FALSE))), CUSTOMERS_PORKMEAT!A2:D951,{4},FALSE)</f>
      </c>
      <c r="W2826" s="1">
        <f>VLOOKUP(H2826,SKU_PORKMEAT!A2:D683,{4},FALSE)</f>
      </c>
      <c r="X2826" s="1">
        <v>15</v>
      </c>
      <c r="Y2826" t="s">
        <v>139</v>
      </c>
    </row>
    <row r="2827" spans="1:25" x14ac:dyDescent="0.25">
      <c r="A2827" s="1">
        <v>2024</v>
      </c>
      <c r="B2827" s="1" t="s">
        <v>24</v>
      </c>
      <c r="C2827" s="1" t="s">
        <v>7053</v>
      </c>
      <c r="D2827" s="1" t="s">
        <v>7296</v>
      </c>
      <c r="E2827" s="1">
        <v>2100127038</v>
      </c>
      <c r="F2827" s="1" t="s">
        <v>177</v>
      </c>
      <c r="G2827" t="s">
        <v>28</v>
      </c>
      <c r="H2827" s="1">
        <v>1000000001127</v>
      </c>
      <c r="I2827" s="1" t="s">
        <v>50</v>
      </c>
      <c r="J2827" s="1" t="s">
        <v>50</v>
      </c>
      <c r="K2827" s="6" t="s">
        <v>7297</v>
      </c>
      <c r="L2827" t="s">
        <v>13</v>
      </c>
      <c r="M2827" t="s">
        <v>28</v>
      </c>
      <c r="N2827" s="6" t="s">
        <v>7297</v>
      </c>
      <c r="O2827" t="s">
        <v>28</v>
      </c>
      <c r="P2827" t="s">
        <v>28</v>
      </c>
      <c r="Q2827" t="s">
        <v>28</v>
      </c>
      <c r="R2827" s="7" t="s">
        <v>7298</v>
      </c>
      <c r="S2827" s="8">
        <f>R2827/N2827 * -1</f>
      </c>
      <c r="T2827">
        <f>VLOOKUP(H2827,SKU_PORKMEAT!A2:D683,{3},FALSE)</f>
      </c>
      <c r="U2827" s="1">
        <f>VLOOKUP(UPPER(IF(IFERROR(VLOOKUP(E2827,SOTC_PORKMEAT!A2:B5441,{2},FALSE), TRUE)=TRUE, VLOOKUP(E2827,PICKUP_PORKMEAT!A2:B559,{2},FALSE),VLOOKUP(E2827,SOTC_PORKMEAT!A2:B5441,{2},FALSE))), CUSTOMERS_PORKMEAT!A2:C951,{3},FALSE)</f>
      </c>
      <c r="V2827" s="1">
        <f>VLOOKUP(UPPER(IF(IFERROR(VLOOKUP(E2827,SOTC_PORKMEAT!A2:B5441,{2},FALSE), TRUE)=TRUE, VLOOKUP(E2827,PICKUP_PORKMEAT!A2:B559,{2},FALSE),VLOOKUP(E2827,SOTC_PORKMEAT!A2:B5441,{2},FALSE))), CUSTOMERS_PORKMEAT!A2:D951,{4},FALSE)</f>
      </c>
      <c r="W2827" s="1">
        <f>VLOOKUP(H2827,SKU_PORKMEAT!A2:D683,{4},FALSE)</f>
      </c>
      <c r="X2827" s="1">
        <v>15</v>
      </c>
      <c r="Y2827" t="s">
        <v>177</v>
      </c>
    </row>
    <row r="2828" spans="1:25" x14ac:dyDescent="0.25">
      <c r="A2828" s="1">
        <v>2024</v>
      </c>
      <c r="B2828" s="1" t="s">
        <v>24</v>
      </c>
      <c r="C2828" s="1" t="s">
        <v>7053</v>
      </c>
      <c r="D2828" s="1" t="s">
        <v>7299</v>
      </c>
      <c r="E2828" s="1">
        <v>2100127039</v>
      </c>
      <c r="F2828" s="1" t="s">
        <v>177</v>
      </c>
      <c r="G2828" t="s">
        <v>28</v>
      </c>
      <c r="H2828" s="1">
        <v>1000000001127</v>
      </c>
      <c r="I2828" s="1" t="s">
        <v>50</v>
      </c>
      <c r="J2828" s="1" t="s">
        <v>50</v>
      </c>
      <c r="K2828" s="6" t="s">
        <v>4350</v>
      </c>
      <c r="L2828" t="s">
        <v>13</v>
      </c>
      <c r="M2828" t="s">
        <v>28</v>
      </c>
      <c r="N2828" s="6" t="s">
        <v>4350</v>
      </c>
      <c r="O2828" t="s">
        <v>28</v>
      </c>
      <c r="P2828" t="s">
        <v>28</v>
      </c>
      <c r="Q2828" t="s">
        <v>28</v>
      </c>
      <c r="R2828" s="7" t="s">
        <v>7300</v>
      </c>
      <c r="S2828" s="8">
        <f>R2828/N2828 * -1</f>
      </c>
      <c r="T2828">
        <f>VLOOKUP(H2828,SKU_PORKMEAT!A2:D683,{3},FALSE)</f>
      </c>
      <c r="U2828" s="1">
        <f>VLOOKUP(UPPER(IF(IFERROR(VLOOKUP(E2828,SOTC_PORKMEAT!A2:B5441,{2},FALSE), TRUE)=TRUE, VLOOKUP(E2828,PICKUP_PORKMEAT!A2:B559,{2},FALSE),VLOOKUP(E2828,SOTC_PORKMEAT!A2:B5441,{2},FALSE))), CUSTOMERS_PORKMEAT!A2:C951,{3},FALSE)</f>
      </c>
      <c r="V2828" s="1">
        <f>VLOOKUP(UPPER(IF(IFERROR(VLOOKUP(E2828,SOTC_PORKMEAT!A2:B5441,{2},FALSE), TRUE)=TRUE, VLOOKUP(E2828,PICKUP_PORKMEAT!A2:B559,{2},FALSE),VLOOKUP(E2828,SOTC_PORKMEAT!A2:B5441,{2},FALSE))), CUSTOMERS_PORKMEAT!A2:D951,{4},FALSE)</f>
      </c>
      <c r="W2828" s="1">
        <f>VLOOKUP(H2828,SKU_PORKMEAT!A2:D683,{4},FALSE)</f>
      </c>
      <c r="X2828" s="1">
        <v>15</v>
      </c>
      <c r="Y2828" t="s">
        <v>177</v>
      </c>
    </row>
    <row r="2829" spans="1:25" x14ac:dyDescent="0.25">
      <c r="A2829" s="1">
        <v>2024</v>
      </c>
      <c r="B2829" s="1" t="s">
        <v>24</v>
      </c>
      <c r="C2829" s="1" t="s">
        <v>7053</v>
      </c>
      <c r="D2829" s="1" t="s">
        <v>7301</v>
      </c>
      <c r="E2829" s="1">
        <v>2100127040</v>
      </c>
      <c r="F2829" s="1" t="s">
        <v>177</v>
      </c>
      <c r="G2829" t="s">
        <v>28</v>
      </c>
      <c r="H2829" s="1">
        <v>1000000001127</v>
      </c>
      <c r="I2829" s="1" t="s">
        <v>50</v>
      </c>
      <c r="J2829" s="1" t="s">
        <v>50</v>
      </c>
      <c r="K2829" s="6" t="s">
        <v>430</v>
      </c>
      <c r="L2829" t="s">
        <v>13</v>
      </c>
      <c r="M2829" t="s">
        <v>28</v>
      </c>
      <c r="N2829" s="6" t="s">
        <v>430</v>
      </c>
      <c r="O2829" t="s">
        <v>28</v>
      </c>
      <c r="P2829" t="s">
        <v>28</v>
      </c>
      <c r="Q2829" t="s">
        <v>28</v>
      </c>
      <c r="R2829" s="7" t="s">
        <v>7302</v>
      </c>
      <c r="S2829" s="8">
        <f>R2829/N2829 * -1</f>
      </c>
      <c r="T2829">
        <f>VLOOKUP(H2829,SKU_PORKMEAT!A2:D683,{3},FALSE)</f>
      </c>
      <c r="U2829" s="1">
        <f>VLOOKUP(UPPER(IF(IFERROR(VLOOKUP(E2829,SOTC_PORKMEAT!A2:B5441,{2},FALSE), TRUE)=TRUE, VLOOKUP(E2829,PICKUP_PORKMEAT!A2:B559,{2},FALSE),VLOOKUP(E2829,SOTC_PORKMEAT!A2:B5441,{2},FALSE))), CUSTOMERS_PORKMEAT!A2:C951,{3},FALSE)</f>
      </c>
      <c r="V2829" s="1">
        <f>VLOOKUP(UPPER(IF(IFERROR(VLOOKUP(E2829,SOTC_PORKMEAT!A2:B5441,{2},FALSE), TRUE)=TRUE, VLOOKUP(E2829,PICKUP_PORKMEAT!A2:B559,{2},FALSE),VLOOKUP(E2829,SOTC_PORKMEAT!A2:B5441,{2},FALSE))), CUSTOMERS_PORKMEAT!A2:D951,{4},FALSE)</f>
      </c>
      <c r="W2829" s="1">
        <f>VLOOKUP(H2829,SKU_PORKMEAT!A2:D683,{4},FALSE)</f>
      </c>
      <c r="X2829" s="1">
        <v>15</v>
      </c>
      <c r="Y2829" t="s">
        <v>177</v>
      </c>
    </row>
    <row r="2830" spans="1:25" x14ac:dyDescent="0.25">
      <c r="A2830" s="1">
        <v>2024</v>
      </c>
      <c r="B2830" s="1" t="s">
        <v>24</v>
      </c>
      <c r="C2830" s="1" t="s">
        <v>7053</v>
      </c>
      <c r="D2830" s="1" t="s">
        <v>7303</v>
      </c>
      <c r="E2830" s="1">
        <v>2100127041</v>
      </c>
      <c r="F2830" s="1" t="s">
        <v>177</v>
      </c>
      <c r="G2830" t="s">
        <v>28</v>
      </c>
      <c r="H2830" s="1">
        <v>1000000001127</v>
      </c>
      <c r="I2830" s="1" t="s">
        <v>50</v>
      </c>
      <c r="J2830" s="1" t="s">
        <v>50</v>
      </c>
      <c r="K2830" s="6" t="s">
        <v>7304</v>
      </c>
      <c r="L2830" t="s">
        <v>13</v>
      </c>
      <c r="M2830" t="s">
        <v>28</v>
      </c>
      <c r="N2830" s="6" t="s">
        <v>7304</v>
      </c>
      <c r="O2830" t="s">
        <v>28</v>
      </c>
      <c r="P2830" t="s">
        <v>28</v>
      </c>
      <c r="Q2830" t="s">
        <v>28</v>
      </c>
      <c r="R2830" s="7" t="s">
        <v>7305</v>
      </c>
      <c r="S2830" s="8">
        <f>R2830/N2830 * -1</f>
      </c>
      <c r="T2830">
        <f>VLOOKUP(H2830,SKU_PORKMEAT!A2:D683,{3},FALSE)</f>
      </c>
      <c r="U2830" s="1">
        <f>VLOOKUP(UPPER(IF(IFERROR(VLOOKUP(E2830,SOTC_PORKMEAT!A2:B5441,{2},FALSE), TRUE)=TRUE, VLOOKUP(E2830,PICKUP_PORKMEAT!A2:B559,{2},FALSE),VLOOKUP(E2830,SOTC_PORKMEAT!A2:B5441,{2},FALSE))), CUSTOMERS_PORKMEAT!A2:C951,{3},FALSE)</f>
      </c>
      <c r="V2830" s="1">
        <f>VLOOKUP(UPPER(IF(IFERROR(VLOOKUP(E2830,SOTC_PORKMEAT!A2:B5441,{2},FALSE), TRUE)=TRUE, VLOOKUP(E2830,PICKUP_PORKMEAT!A2:B559,{2},FALSE),VLOOKUP(E2830,SOTC_PORKMEAT!A2:B5441,{2},FALSE))), CUSTOMERS_PORKMEAT!A2:D951,{4},FALSE)</f>
      </c>
      <c r="W2830" s="1">
        <f>VLOOKUP(H2830,SKU_PORKMEAT!A2:D683,{4},FALSE)</f>
      </c>
      <c r="X2830" s="1">
        <v>15</v>
      </c>
      <c r="Y2830" t="s">
        <v>177</v>
      </c>
    </row>
    <row r="2831" spans="1:25" x14ac:dyDescent="0.25">
      <c r="A2831" s="1">
        <v>2024</v>
      </c>
      <c r="B2831" s="1" t="s">
        <v>24</v>
      </c>
      <c r="C2831" s="1" t="s">
        <v>7053</v>
      </c>
      <c r="D2831" s="1" t="s">
        <v>7306</v>
      </c>
      <c r="E2831" s="1">
        <v>2100127042</v>
      </c>
      <c r="F2831" s="1" t="s">
        <v>177</v>
      </c>
      <c r="G2831" t="s">
        <v>28</v>
      </c>
      <c r="H2831" s="1">
        <v>1000000001127</v>
      </c>
      <c r="I2831" s="1" t="s">
        <v>50</v>
      </c>
      <c r="J2831" s="1" t="s">
        <v>50</v>
      </c>
      <c r="K2831" s="6" t="s">
        <v>3360</v>
      </c>
      <c r="L2831" t="s">
        <v>13</v>
      </c>
      <c r="M2831" t="s">
        <v>28</v>
      </c>
      <c r="N2831" s="6" t="s">
        <v>3360</v>
      </c>
      <c r="O2831" t="s">
        <v>28</v>
      </c>
      <c r="P2831" t="s">
        <v>28</v>
      </c>
      <c r="Q2831" t="s">
        <v>28</v>
      </c>
      <c r="R2831" s="7" t="s">
        <v>7307</v>
      </c>
      <c r="S2831" s="8">
        <f>R2831/N2831 * -1</f>
      </c>
      <c r="T2831">
        <f>VLOOKUP(H2831,SKU_PORKMEAT!A2:D683,{3},FALSE)</f>
      </c>
      <c r="U2831" s="1">
        <f>VLOOKUP(UPPER(IF(IFERROR(VLOOKUP(E2831,SOTC_PORKMEAT!A2:B5441,{2},FALSE), TRUE)=TRUE, VLOOKUP(E2831,PICKUP_PORKMEAT!A2:B559,{2},FALSE),VLOOKUP(E2831,SOTC_PORKMEAT!A2:B5441,{2},FALSE))), CUSTOMERS_PORKMEAT!A2:C951,{3},FALSE)</f>
      </c>
      <c r="V2831" s="1">
        <f>VLOOKUP(UPPER(IF(IFERROR(VLOOKUP(E2831,SOTC_PORKMEAT!A2:B5441,{2},FALSE), TRUE)=TRUE, VLOOKUP(E2831,PICKUP_PORKMEAT!A2:B559,{2},FALSE),VLOOKUP(E2831,SOTC_PORKMEAT!A2:B5441,{2},FALSE))), CUSTOMERS_PORKMEAT!A2:D951,{4},FALSE)</f>
      </c>
      <c r="W2831" s="1">
        <f>VLOOKUP(H2831,SKU_PORKMEAT!A2:D683,{4},FALSE)</f>
      </c>
      <c r="X2831" s="1">
        <v>15</v>
      </c>
      <c r="Y2831" t="s">
        <v>177</v>
      </c>
    </row>
    <row r="2832" spans="1:25" x14ac:dyDescent="0.25">
      <c r="A2832" s="1">
        <v>2024</v>
      </c>
      <c r="B2832" s="1" t="s">
        <v>24</v>
      </c>
      <c r="C2832" s="1" t="s">
        <v>7053</v>
      </c>
      <c r="D2832" s="1" t="s">
        <v>7308</v>
      </c>
      <c r="E2832" s="1">
        <v>2100127044</v>
      </c>
      <c r="F2832" s="1" t="s">
        <v>177</v>
      </c>
      <c r="G2832" t="s">
        <v>28</v>
      </c>
      <c r="H2832" s="1">
        <v>1000000001127</v>
      </c>
      <c r="I2832" s="1" t="s">
        <v>50</v>
      </c>
      <c r="J2832" s="1" t="s">
        <v>50</v>
      </c>
      <c r="K2832" s="6" t="s">
        <v>7309</v>
      </c>
      <c r="L2832" t="s">
        <v>13</v>
      </c>
      <c r="M2832" t="s">
        <v>28</v>
      </c>
      <c r="N2832" s="6" t="s">
        <v>7309</v>
      </c>
      <c r="O2832" t="s">
        <v>28</v>
      </c>
      <c r="P2832" t="s">
        <v>28</v>
      </c>
      <c r="Q2832" t="s">
        <v>28</v>
      </c>
      <c r="R2832" s="7" t="s">
        <v>7310</v>
      </c>
      <c r="S2832" s="8">
        <f>R2832/N2832 * -1</f>
      </c>
      <c r="T2832">
        <f>VLOOKUP(H2832,SKU_PORKMEAT!A2:D683,{3},FALSE)</f>
      </c>
      <c r="U2832" s="1">
        <f>VLOOKUP(UPPER(IF(IFERROR(VLOOKUP(E2832,SOTC_PORKMEAT!A2:B5441,{2},FALSE), TRUE)=TRUE, VLOOKUP(E2832,PICKUP_PORKMEAT!A2:B559,{2},FALSE),VLOOKUP(E2832,SOTC_PORKMEAT!A2:B5441,{2},FALSE))), CUSTOMERS_PORKMEAT!A2:C951,{3},FALSE)</f>
      </c>
      <c r="V2832" s="1">
        <f>VLOOKUP(UPPER(IF(IFERROR(VLOOKUP(E2832,SOTC_PORKMEAT!A2:B5441,{2},FALSE), TRUE)=TRUE, VLOOKUP(E2832,PICKUP_PORKMEAT!A2:B559,{2},FALSE),VLOOKUP(E2832,SOTC_PORKMEAT!A2:B5441,{2},FALSE))), CUSTOMERS_PORKMEAT!A2:D951,{4},FALSE)</f>
      </c>
      <c r="W2832" s="1">
        <f>VLOOKUP(H2832,SKU_PORKMEAT!A2:D683,{4},FALSE)</f>
      </c>
      <c r="X2832" s="1">
        <v>15</v>
      </c>
      <c r="Y2832" t="s">
        <v>177</v>
      </c>
    </row>
    <row r="2833" spans="1:25" x14ac:dyDescent="0.25">
      <c r="A2833" s="1">
        <v>2024</v>
      </c>
      <c r="B2833" s="1" t="s">
        <v>24</v>
      </c>
      <c r="C2833" s="1" t="s">
        <v>7053</v>
      </c>
      <c r="D2833" s="1" t="s">
        <v>7311</v>
      </c>
      <c r="E2833" s="1">
        <v>2100127048</v>
      </c>
      <c r="F2833" s="1" t="s">
        <v>351</v>
      </c>
      <c r="G2833" t="s">
        <v>28</v>
      </c>
      <c r="H2833" s="1">
        <v>1000000002153</v>
      </c>
      <c r="I2833" s="1" t="s">
        <v>5307</v>
      </c>
      <c r="J2833" s="1" t="s">
        <v>5307</v>
      </c>
      <c r="K2833" s="6" t="s">
        <v>7312</v>
      </c>
      <c r="L2833" t="s">
        <v>13</v>
      </c>
      <c r="M2833" t="s">
        <v>28</v>
      </c>
      <c r="N2833" s="6" t="s">
        <v>7312</v>
      </c>
      <c r="O2833" t="s">
        <v>28</v>
      </c>
      <c r="P2833" t="s">
        <v>28</v>
      </c>
      <c r="Q2833" t="s">
        <v>28</v>
      </c>
      <c r="R2833" s="7" t="s">
        <v>7313</v>
      </c>
      <c r="S2833" s="8">
        <f>R2833/N2833 * -1</f>
      </c>
      <c r="T2833">
        <f>VLOOKUP(H2833,SKU_PORKMEAT!A2:D683,{3},FALSE)</f>
      </c>
      <c r="U2833" s="1">
        <f>VLOOKUP(UPPER(IF(IFERROR(VLOOKUP(E2833,SOTC_PORKMEAT!A2:B5441,{2},FALSE), TRUE)=TRUE, VLOOKUP(E2833,PICKUP_PORKMEAT!A2:B559,{2},FALSE),VLOOKUP(E2833,SOTC_PORKMEAT!A2:B5441,{2},FALSE))), CUSTOMERS_PORKMEAT!A2:C951,{3},FALSE)</f>
      </c>
      <c r="V2833" s="1">
        <f>VLOOKUP(UPPER(IF(IFERROR(VLOOKUP(E2833,SOTC_PORKMEAT!A2:B5441,{2},FALSE), TRUE)=TRUE, VLOOKUP(E2833,PICKUP_PORKMEAT!A2:B559,{2},FALSE),VLOOKUP(E2833,SOTC_PORKMEAT!A2:B5441,{2},FALSE))), CUSTOMERS_PORKMEAT!A2:D951,{4},FALSE)</f>
      </c>
      <c r="W2833" s="1">
        <f>VLOOKUP(H2833,SKU_PORKMEAT!A2:D683,{4},FALSE)</f>
      </c>
      <c r="X2833" s="1">
        <v>19</v>
      </c>
      <c r="Y2833" t="s">
        <v>351</v>
      </c>
    </row>
    <row r="2834" spans="1:25" x14ac:dyDescent="0.25">
      <c r="A2834" s="1">
        <v>2024</v>
      </c>
      <c r="B2834" s="1" t="s">
        <v>24</v>
      </c>
      <c r="C2834" s="1" t="s">
        <v>7053</v>
      </c>
      <c r="D2834" s="1" t="s">
        <v>7314</v>
      </c>
      <c r="E2834" s="1">
        <v>2100127048</v>
      </c>
      <c r="F2834" s="1" t="s">
        <v>351</v>
      </c>
      <c r="G2834" t="s">
        <v>28</v>
      </c>
      <c r="H2834" s="1">
        <v>1000000002520</v>
      </c>
      <c r="I2834" s="1" t="s">
        <v>1007</v>
      </c>
      <c r="J2834" s="1" t="s">
        <v>1007</v>
      </c>
      <c r="K2834" s="6" t="s">
        <v>1004</v>
      </c>
      <c r="L2834" t="s">
        <v>31</v>
      </c>
      <c r="M2834" t="s">
        <v>28</v>
      </c>
      <c r="N2834" s="6" t="s">
        <v>1004</v>
      </c>
      <c r="O2834" t="s">
        <v>28</v>
      </c>
      <c r="P2834" t="s">
        <v>28</v>
      </c>
      <c r="Q2834" t="s">
        <v>28</v>
      </c>
      <c r="R2834" s="7" t="s">
        <v>7315</v>
      </c>
      <c r="S2834" s="8">
        <f>R2834/N2834 * -1</f>
      </c>
      <c r="T2834">
        <f>VLOOKUP(H2834,SKU_PORKMEAT!A2:D683,{3},FALSE)</f>
      </c>
      <c r="U2834" s="1">
        <f>VLOOKUP(UPPER(IF(IFERROR(VLOOKUP(E2834,SOTC_PORKMEAT!A2:B5441,{2},FALSE), TRUE)=TRUE, VLOOKUP(E2834,PICKUP_PORKMEAT!A2:B559,{2},FALSE),VLOOKUP(E2834,SOTC_PORKMEAT!A2:B5441,{2},FALSE))), CUSTOMERS_PORKMEAT!A2:C951,{3},FALSE)</f>
      </c>
      <c r="V2834" s="1">
        <f>VLOOKUP(UPPER(IF(IFERROR(VLOOKUP(E2834,SOTC_PORKMEAT!A2:B5441,{2},FALSE), TRUE)=TRUE, VLOOKUP(E2834,PICKUP_PORKMEAT!A2:B559,{2},FALSE),VLOOKUP(E2834,SOTC_PORKMEAT!A2:B5441,{2},FALSE))), CUSTOMERS_PORKMEAT!A2:D951,{4},FALSE)</f>
      </c>
      <c r="W2834" s="1">
        <f>VLOOKUP(H2834,SKU_PORKMEAT!A2:D683,{4},FALSE)</f>
      </c>
      <c r="X2834" s="1">
        <v>19</v>
      </c>
      <c r="Y2834" t="s">
        <v>351</v>
      </c>
    </row>
    <row r="2835" spans="1:25" x14ac:dyDescent="0.25">
      <c r="A2835" s="1">
        <v>2024</v>
      </c>
      <c r="B2835" s="1" t="s">
        <v>24</v>
      </c>
      <c r="C2835" s="1" t="s">
        <v>7053</v>
      </c>
      <c r="D2835" s="1" t="s">
        <v>7316</v>
      </c>
      <c r="E2835" s="1">
        <v>2100127037</v>
      </c>
      <c r="F2835" s="1" t="s">
        <v>200</v>
      </c>
      <c r="G2835" t="s">
        <v>28</v>
      </c>
      <c r="H2835" s="1">
        <v>1000000001127</v>
      </c>
      <c r="I2835" s="1" t="s">
        <v>50</v>
      </c>
      <c r="J2835" s="1" t="s">
        <v>50</v>
      </c>
      <c r="K2835" s="6" t="s">
        <v>2834</v>
      </c>
      <c r="L2835" t="s">
        <v>13</v>
      </c>
      <c r="M2835" t="s">
        <v>28</v>
      </c>
      <c r="N2835" s="6" t="s">
        <v>2834</v>
      </c>
      <c r="O2835" t="s">
        <v>28</v>
      </c>
      <c r="P2835" t="s">
        <v>28</v>
      </c>
      <c r="Q2835" t="s">
        <v>28</v>
      </c>
      <c r="R2835" s="7" t="s">
        <v>6920</v>
      </c>
      <c r="S2835" s="8">
        <f>R2835/N2835 * -1</f>
      </c>
      <c r="T2835">
        <f>VLOOKUP(H2835,SKU_PORKMEAT!A2:D683,{3},FALSE)</f>
      </c>
      <c r="U2835" s="1">
        <f>VLOOKUP(UPPER(IF(IFERROR(VLOOKUP(E2835,SOTC_PORKMEAT!A2:B5441,{2},FALSE), TRUE)=TRUE, VLOOKUP(E2835,PICKUP_PORKMEAT!A2:B559,{2},FALSE),VLOOKUP(E2835,SOTC_PORKMEAT!A2:B5441,{2},FALSE))), CUSTOMERS_PORKMEAT!A2:C951,{3},FALSE)</f>
      </c>
      <c r="V2835" s="1">
        <f>VLOOKUP(UPPER(IF(IFERROR(VLOOKUP(E2835,SOTC_PORKMEAT!A2:B5441,{2},FALSE), TRUE)=TRUE, VLOOKUP(E2835,PICKUP_PORKMEAT!A2:B559,{2},FALSE),VLOOKUP(E2835,SOTC_PORKMEAT!A2:B5441,{2},FALSE))), CUSTOMERS_PORKMEAT!A2:D951,{4},FALSE)</f>
      </c>
      <c r="W2835" s="1">
        <f>VLOOKUP(H2835,SKU_PORKMEAT!A2:D683,{4},FALSE)</f>
      </c>
      <c r="X2835" s="1">
        <v>15</v>
      </c>
      <c r="Y2835" t="s">
        <v>200</v>
      </c>
    </row>
    <row r="2836" spans="1:25" x14ac:dyDescent="0.25">
      <c r="A2836" s="1">
        <v>2024</v>
      </c>
      <c r="B2836" s="1" t="s">
        <v>24</v>
      </c>
      <c r="C2836" s="1" t="s">
        <v>7053</v>
      </c>
      <c r="D2836" s="1" t="s">
        <v>7317</v>
      </c>
      <c r="E2836" s="1">
        <v>2100127030</v>
      </c>
      <c r="F2836" s="1" t="s">
        <v>231</v>
      </c>
      <c r="G2836" t="s">
        <v>28</v>
      </c>
      <c r="H2836" s="1">
        <v>1000000001127</v>
      </c>
      <c r="I2836" s="1" t="s">
        <v>50</v>
      </c>
      <c r="J2836" s="1" t="s">
        <v>50</v>
      </c>
      <c r="K2836" s="6" t="s">
        <v>7318</v>
      </c>
      <c r="L2836" t="s">
        <v>13</v>
      </c>
      <c r="M2836" t="s">
        <v>28</v>
      </c>
      <c r="N2836" s="6" t="s">
        <v>7318</v>
      </c>
      <c r="O2836" t="s">
        <v>28</v>
      </c>
      <c r="P2836" t="s">
        <v>28</v>
      </c>
      <c r="Q2836" t="s">
        <v>28</v>
      </c>
      <c r="R2836" s="7" t="s">
        <v>7319</v>
      </c>
      <c r="S2836" s="8">
        <f>R2836/N2836 * -1</f>
      </c>
      <c r="T2836">
        <f>VLOOKUP(H2836,SKU_PORKMEAT!A2:D683,{3},FALSE)</f>
      </c>
      <c r="U2836" s="1">
        <f>VLOOKUP(UPPER(IF(IFERROR(VLOOKUP(E2836,SOTC_PORKMEAT!A2:B5441,{2},FALSE), TRUE)=TRUE, VLOOKUP(E2836,PICKUP_PORKMEAT!A2:B559,{2},FALSE),VLOOKUP(E2836,SOTC_PORKMEAT!A2:B5441,{2},FALSE))), CUSTOMERS_PORKMEAT!A2:C951,{3},FALSE)</f>
      </c>
      <c r="V2836" s="1">
        <f>VLOOKUP(UPPER(IF(IFERROR(VLOOKUP(E2836,SOTC_PORKMEAT!A2:B5441,{2},FALSE), TRUE)=TRUE, VLOOKUP(E2836,PICKUP_PORKMEAT!A2:B559,{2},FALSE),VLOOKUP(E2836,SOTC_PORKMEAT!A2:B5441,{2},FALSE))), CUSTOMERS_PORKMEAT!A2:D951,{4},FALSE)</f>
      </c>
      <c r="W2836" s="1">
        <f>VLOOKUP(H2836,SKU_PORKMEAT!A2:D683,{4},FALSE)</f>
      </c>
      <c r="X2836" s="1">
        <v>15</v>
      </c>
      <c r="Y2836" t="s">
        <v>231</v>
      </c>
    </row>
    <row r="2837" spans="1:25" x14ac:dyDescent="0.25">
      <c r="A2837" s="1">
        <v>2024</v>
      </c>
      <c r="B2837" s="1" t="s">
        <v>24</v>
      </c>
      <c r="C2837" s="1" t="s">
        <v>7053</v>
      </c>
      <c r="D2837" s="1" t="s">
        <v>7320</v>
      </c>
      <c r="E2837" s="1">
        <v>2100127036</v>
      </c>
      <c r="F2837" s="1" t="s">
        <v>239</v>
      </c>
      <c r="G2837" t="s">
        <v>28</v>
      </c>
      <c r="H2837" s="1">
        <v>1000000001127</v>
      </c>
      <c r="I2837" s="1" t="s">
        <v>50</v>
      </c>
      <c r="J2837" s="1" t="s">
        <v>50</v>
      </c>
      <c r="K2837" s="6" t="s">
        <v>7321</v>
      </c>
      <c r="L2837" t="s">
        <v>13</v>
      </c>
      <c r="M2837" t="s">
        <v>28</v>
      </c>
      <c r="N2837" s="6" t="s">
        <v>7321</v>
      </c>
      <c r="O2837" t="s">
        <v>28</v>
      </c>
      <c r="P2837" t="s">
        <v>28</v>
      </c>
      <c r="Q2837" t="s">
        <v>28</v>
      </c>
      <c r="R2837" s="7" t="s">
        <v>7322</v>
      </c>
      <c r="S2837" s="8">
        <f>R2837/N2837 * -1</f>
      </c>
      <c r="T2837">
        <f>VLOOKUP(H2837,SKU_PORKMEAT!A2:D683,{3},FALSE)</f>
      </c>
      <c r="U2837" s="1">
        <f>VLOOKUP(UPPER(IF(IFERROR(VLOOKUP(E2837,SOTC_PORKMEAT!A2:B5441,{2},FALSE), TRUE)=TRUE, VLOOKUP(E2837,PICKUP_PORKMEAT!A2:B559,{2},FALSE),VLOOKUP(E2837,SOTC_PORKMEAT!A2:B5441,{2},FALSE))), CUSTOMERS_PORKMEAT!A2:C951,{3},FALSE)</f>
      </c>
      <c r="V2837" s="1">
        <f>VLOOKUP(UPPER(IF(IFERROR(VLOOKUP(E2837,SOTC_PORKMEAT!A2:B5441,{2},FALSE), TRUE)=TRUE, VLOOKUP(E2837,PICKUP_PORKMEAT!A2:B559,{2},FALSE),VLOOKUP(E2837,SOTC_PORKMEAT!A2:B5441,{2},FALSE))), CUSTOMERS_PORKMEAT!A2:D951,{4},FALSE)</f>
      </c>
      <c r="W2837" s="1">
        <f>VLOOKUP(H2837,SKU_PORKMEAT!A2:D683,{4},FALSE)</f>
      </c>
      <c r="X2837" s="1">
        <v>15</v>
      </c>
      <c r="Y2837" t="s">
        <v>239</v>
      </c>
    </row>
    <row r="2838" spans="1:25" x14ac:dyDescent="0.25">
      <c r="A2838" s="1">
        <v>2024</v>
      </c>
      <c r="B2838" s="1" t="s">
        <v>24</v>
      </c>
      <c r="C2838" s="1" t="s">
        <v>7053</v>
      </c>
      <c r="D2838" s="1" t="s">
        <v>7323</v>
      </c>
      <c r="E2838" s="1">
        <v>2100127032</v>
      </c>
      <c r="F2838" s="1" t="s">
        <v>4611</v>
      </c>
      <c r="G2838" t="s">
        <v>28</v>
      </c>
      <c r="H2838" s="1">
        <v>1000000001128</v>
      </c>
      <c r="I2838" s="1" t="s">
        <v>73</v>
      </c>
      <c r="J2838" s="1" t="s">
        <v>73</v>
      </c>
      <c r="K2838" s="6" t="s">
        <v>7324</v>
      </c>
      <c r="L2838" t="s">
        <v>13</v>
      </c>
      <c r="M2838" t="s">
        <v>28</v>
      </c>
      <c r="N2838" s="6" t="s">
        <v>7324</v>
      </c>
      <c r="O2838" t="s">
        <v>28</v>
      </c>
      <c r="P2838" t="s">
        <v>28</v>
      </c>
      <c r="Q2838" t="s">
        <v>28</v>
      </c>
      <c r="R2838" s="7" t="s">
        <v>7325</v>
      </c>
      <c r="S2838" s="8">
        <f>R2838/N2838 * -1</f>
      </c>
      <c r="T2838">
        <f>VLOOKUP(H2838,SKU_PORKMEAT!A2:D683,{3},FALSE)</f>
      </c>
      <c r="U2838" s="1">
        <f>VLOOKUP(UPPER(IF(IFERROR(VLOOKUP(E2838,SOTC_PORKMEAT!A2:B5441,{2},FALSE), TRUE)=TRUE, VLOOKUP(E2838,PICKUP_PORKMEAT!A2:B559,{2},FALSE),VLOOKUP(E2838,SOTC_PORKMEAT!A2:B5441,{2},FALSE))), CUSTOMERS_PORKMEAT!A2:C951,{3},FALSE)</f>
      </c>
      <c r="V2838" s="1">
        <f>VLOOKUP(UPPER(IF(IFERROR(VLOOKUP(E2838,SOTC_PORKMEAT!A2:B5441,{2},FALSE), TRUE)=TRUE, VLOOKUP(E2838,PICKUP_PORKMEAT!A2:B559,{2},FALSE),VLOOKUP(E2838,SOTC_PORKMEAT!A2:B5441,{2},FALSE))), CUSTOMERS_PORKMEAT!A2:D951,{4},FALSE)</f>
      </c>
      <c r="W2838" s="1">
        <f>VLOOKUP(H2838,SKU_PORKMEAT!A2:D683,{4},FALSE)</f>
      </c>
      <c r="X2838" s="1">
        <v>15</v>
      </c>
      <c r="Y2838" t="s">
        <v>4611</v>
      </c>
    </row>
    <row r="2839" spans="1:25" x14ac:dyDescent="0.25">
      <c r="A2839" s="1">
        <v>2024</v>
      </c>
      <c r="B2839" s="1" t="s">
        <v>24</v>
      </c>
      <c r="C2839" s="1" t="s">
        <v>7053</v>
      </c>
      <c r="D2839" s="1" t="s">
        <v>7326</v>
      </c>
      <c r="E2839" s="1">
        <v>2100127033</v>
      </c>
      <c r="F2839" s="1">
        <f>VLOOKUP(UPPER(IF(IFERROR(VLOOKUP(E2839,SOTC_PORKMEAT!A2:B5441,{2},FALSE), TRUE)=TRUE, VLOOKUP(E2839,PICKUP_PORKMEAT!A2:B559,{2},FALSE),VLOOKUP(E2839,SOTC_PORKMEAT!A2:B5441,{2},FALSE))), CUSTOMERS_PORKMEAT!A2:B951,{2},FALSE)</f>
      </c>
      <c r="G2839" t="s">
        <v>28</v>
      </c>
      <c r="H2839" s="1">
        <v>1000000001128</v>
      </c>
      <c r="I2839" s="1" t="s">
        <v>73</v>
      </c>
      <c r="J2839" s="1" t="s">
        <v>73</v>
      </c>
      <c r="K2839" s="6" t="s">
        <v>644</v>
      </c>
      <c r="L2839" t="s">
        <v>13</v>
      </c>
      <c r="M2839" t="s">
        <v>28</v>
      </c>
      <c r="N2839" s="6" t="s">
        <v>644</v>
      </c>
      <c r="O2839" t="s">
        <v>28</v>
      </c>
      <c r="P2839" t="s">
        <v>28</v>
      </c>
      <c r="Q2839" t="s">
        <v>28</v>
      </c>
      <c r="R2839" s="7" t="s">
        <v>7327</v>
      </c>
      <c r="S2839" s="8">
        <f>R2839/N2839 * -1</f>
      </c>
      <c r="T2839">
        <f>VLOOKUP(H2839,SKU_PORKMEAT!A2:D683,{3},FALSE)</f>
      </c>
      <c r="U2839" s="1">
        <f>VLOOKUP(UPPER(IF(IFERROR(VLOOKUP(E2839,SOTC_PORKMEAT!A2:B5441,{2},FALSE), TRUE)=TRUE, VLOOKUP(E2839,PICKUP_PORKMEAT!A2:B559,{2},FALSE),VLOOKUP(E2839,SOTC_PORKMEAT!A2:B5441,{2},FALSE))), CUSTOMERS_PORKMEAT!A2:C951,{3},FALSE)</f>
      </c>
      <c r="V2839" s="1">
        <f>VLOOKUP(UPPER(IF(IFERROR(VLOOKUP(E2839,SOTC_PORKMEAT!A2:B5441,{2},FALSE), TRUE)=TRUE, VLOOKUP(E2839,PICKUP_PORKMEAT!A2:B559,{2},FALSE),VLOOKUP(E2839,SOTC_PORKMEAT!A2:B5441,{2},FALSE))), CUSTOMERS_PORKMEAT!A2:D951,{4},FALSE)</f>
      </c>
      <c r="W2839" s="1">
        <f>VLOOKUP(H2839,SKU_PORKMEAT!A2:D683,{4},FALSE)</f>
      </c>
      <c r="X2839" s="1">
        <v>15</v>
      </c>
      <c r="Y2839" t="s">
        <v>256</v>
      </c>
    </row>
    <row r="2840" spans="1:25" x14ac:dyDescent="0.25">
      <c r="A2840" s="1">
        <v>2024</v>
      </c>
      <c r="B2840" s="1" t="s">
        <v>24</v>
      </c>
      <c r="C2840" s="1" t="s">
        <v>7053</v>
      </c>
      <c r="D2840" s="1" t="s">
        <v>7328</v>
      </c>
      <c r="E2840" s="1">
        <v>2100127077</v>
      </c>
      <c r="F2840" s="1">
        <f>VLOOKUP(UPPER(IF(IFERROR(VLOOKUP(E2840,SOTC_PORKMEAT!A2:B5441,{2},FALSE), TRUE)=TRUE, VLOOKUP(E2840,PICKUP_PORKMEAT!A2:B559,{2},FALSE),VLOOKUP(E2840,SOTC_PORKMEAT!A2:B5441,{2},FALSE))), CUSTOMERS_PORKMEAT!A2:B951,{2},FALSE)</f>
      </c>
      <c r="G2840" t="s">
        <v>28</v>
      </c>
      <c r="H2840" s="1">
        <v>1000000001128</v>
      </c>
      <c r="I2840" s="1" t="s">
        <v>73</v>
      </c>
      <c r="J2840" s="1" t="s">
        <v>73</v>
      </c>
      <c r="K2840" s="6" t="s">
        <v>7329</v>
      </c>
      <c r="L2840" t="s">
        <v>13</v>
      </c>
      <c r="M2840" t="s">
        <v>28</v>
      </c>
      <c r="N2840" s="6" t="s">
        <v>7329</v>
      </c>
      <c r="O2840" t="s">
        <v>28</v>
      </c>
      <c r="P2840" t="s">
        <v>28</v>
      </c>
      <c r="Q2840" t="s">
        <v>28</v>
      </c>
      <c r="R2840" s="7" t="s">
        <v>7330</v>
      </c>
      <c r="S2840" s="8">
        <f>R2840/N2840 * -1</f>
      </c>
      <c r="T2840">
        <f>VLOOKUP(H2840,SKU_PORKMEAT!A2:D683,{3},FALSE)</f>
      </c>
      <c r="U2840" s="1">
        <f>VLOOKUP(UPPER(IF(IFERROR(VLOOKUP(E2840,SOTC_PORKMEAT!A2:B5441,{2},FALSE), TRUE)=TRUE, VLOOKUP(E2840,PICKUP_PORKMEAT!A2:B559,{2},FALSE),VLOOKUP(E2840,SOTC_PORKMEAT!A2:B5441,{2},FALSE))), CUSTOMERS_PORKMEAT!A2:C951,{3},FALSE)</f>
      </c>
      <c r="V2840" s="1">
        <f>VLOOKUP(UPPER(IF(IFERROR(VLOOKUP(E2840,SOTC_PORKMEAT!A2:B5441,{2},FALSE), TRUE)=TRUE, VLOOKUP(E2840,PICKUP_PORKMEAT!A2:B559,{2},FALSE),VLOOKUP(E2840,SOTC_PORKMEAT!A2:B5441,{2},FALSE))), CUSTOMERS_PORKMEAT!A2:D951,{4},FALSE)</f>
      </c>
      <c r="W2840" s="1">
        <f>VLOOKUP(H2840,SKU_PORKMEAT!A2:D683,{4},FALSE)</f>
      </c>
      <c r="X2840" s="1">
        <v>15</v>
      </c>
      <c r="Y2840" t="s">
        <v>256</v>
      </c>
    </row>
    <row r="2841" spans="1:25" x14ac:dyDescent="0.25">
      <c r="A2841" s="1">
        <v>2024</v>
      </c>
      <c r="B2841" s="1" t="s">
        <v>24</v>
      </c>
      <c r="C2841" s="1" t="s">
        <v>3545</v>
      </c>
      <c r="D2841" s="1" t="s">
        <v>7331</v>
      </c>
      <c r="E2841" s="1">
        <v>2100123439</v>
      </c>
      <c r="F2841" s="1" t="s">
        <v>1680</v>
      </c>
      <c r="G2841" t="s">
        <v>28</v>
      </c>
      <c r="H2841" s="1">
        <v>1000000001127</v>
      </c>
      <c r="I2841" s="1" t="s">
        <v>50</v>
      </c>
      <c r="J2841" s="1" t="s">
        <v>50</v>
      </c>
      <c r="K2841" s="6" t="s">
        <v>7332</v>
      </c>
      <c r="L2841" t="s">
        <v>13</v>
      </c>
      <c r="M2841" t="s">
        <v>28</v>
      </c>
      <c r="N2841" s="6" t="s">
        <v>7332</v>
      </c>
      <c r="O2841" t="s">
        <v>28</v>
      </c>
      <c r="P2841" t="s">
        <v>28</v>
      </c>
      <c r="Q2841" t="s">
        <v>28</v>
      </c>
      <c r="R2841" s="7" t="s">
        <v>7333</v>
      </c>
      <c r="S2841" s="8">
        <f>R2841/N2841 * -1</f>
      </c>
      <c r="T2841">
        <f>VLOOKUP(H2841,SKU_PORKMEAT!A2:D683,{3},FALSE)</f>
      </c>
      <c r="U2841" s="1">
        <f>VLOOKUP(UPPER(IF(IFERROR(VLOOKUP(E2841,SOTC_PORKMEAT!A2:B5441,{2},FALSE), TRUE)=TRUE, VLOOKUP(E2841,PICKUP_PORKMEAT!A2:B559,{2},FALSE),VLOOKUP(E2841,SOTC_PORKMEAT!A2:B5441,{2},FALSE))), CUSTOMERS_PORKMEAT!A2:C951,{3},FALSE)</f>
      </c>
      <c r="V2841" s="1">
        <f>VLOOKUP(UPPER(IF(IFERROR(VLOOKUP(E2841,SOTC_PORKMEAT!A2:B5441,{2},FALSE), TRUE)=TRUE, VLOOKUP(E2841,PICKUP_PORKMEAT!A2:B559,{2},FALSE),VLOOKUP(E2841,SOTC_PORKMEAT!A2:B5441,{2},FALSE))), CUSTOMERS_PORKMEAT!A2:D951,{4},FALSE)</f>
      </c>
      <c r="W2841" s="1">
        <f>VLOOKUP(H2841,SKU_PORKMEAT!A2:D683,{4},FALSE)</f>
      </c>
      <c r="X2841" s="1">
        <v>15</v>
      </c>
      <c r="Y2841" t="s">
        <v>1680</v>
      </c>
    </row>
    <row r="2842" spans="1:25" x14ac:dyDescent="0.25">
      <c r="A2842" s="1">
        <v>2024</v>
      </c>
      <c r="B2842" s="1" t="s">
        <v>24</v>
      </c>
      <c r="C2842" s="1" t="s">
        <v>6832</v>
      </c>
      <c r="D2842" s="1" t="s">
        <v>7334</v>
      </c>
      <c r="E2842" s="1">
        <v>2100127076</v>
      </c>
      <c r="F2842" s="1" t="s">
        <v>828</v>
      </c>
      <c r="G2842" t="s">
        <v>28</v>
      </c>
      <c r="H2842" s="1">
        <v>1000000001141</v>
      </c>
      <c r="I2842" s="1" t="s">
        <v>272</v>
      </c>
      <c r="J2842" s="1" t="s">
        <v>272</v>
      </c>
      <c r="K2842" s="6" t="s">
        <v>7335</v>
      </c>
      <c r="L2842" t="s">
        <v>13</v>
      </c>
      <c r="M2842" t="s">
        <v>28</v>
      </c>
      <c r="N2842" s="6" t="s">
        <v>7335</v>
      </c>
      <c r="O2842" t="s">
        <v>28</v>
      </c>
      <c r="P2842" t="s">
        <v>28</v>
      </c>
      <c r="Q2842" t="s">
        <v>28</v>
      </c>
      <c r="R2842" s="7" t="s">
        <v>7336</v>
      </c>
      <c r="S2842" s="8">
        <f>R2842/N2842 * -1</f>
      </c>
      <c r="T2842">
        <f>VLOOKUP(H2842,SKU_PORKMEAT!A2:D683,{3},FALSE)</f>
      </c>
      <c r="U2842" s="1">
        <f>VLOOKUP(UPPER(IF(IFERROR(VLOOKUP(E2842,SOTC_PORKMEAT!A2:B5441,{2},FALSE), TRUE)=TRUE, VLOOKUP(E2842,PICKUP_PORKMEAT!A2:B559,{2},FALSE),VLOOKUP(E2842,SOTC_PORKMEAT!A2:B5441,{2},FALSE))), CUSTOMERS_PORKMEAT!A2:C951,{3},FALSE)</f>
      </c>
      <c r="V2842" s="1">
        <f>VLOOKUP(UPPER(IF(IFERROR(VLOOKUP(E2842,SOTC_PORKMEAT!A2:B5441,{2},FALSE), TRUE)=TRUE, VLOOKUP(E2842,PICKUP_PORKMEAT!A2:B559,{2},FALSE),VLOOKUP(E2842,SOTC_PORKMEAT!A2:B5441,{2},FALSE))), CUSTOMERS_PORKMEAT!A2:D951,{4},FALSE)</f>
      </c>
      <c r="W2842" s="1">
        <f>VLOOKUP(H2842,SKU_PORKMEAT!A2:D683,{4},FALSE)</f>
      </c>
      <c r="X2842" s="1">
        <v>13</v>
      </c>
      <c r="Y2842" t="s">
        <v>828</v>
      </c>
    </row>
    <row r="2843" spans="1:25" x14ac:dyDescent="0.25">
      <c r="A2843" s="1">
        <v>2024</v>
      </c>
      <c r="B2843" s="1" t="s">
        <v>24</v>
      </c>
      <c r="C2843" s="1" t="s">
        <v>6832</v>
      </c>
      <c r="D2843" s="1" t="s">
        <v>7334</v>
      </c>
      <c r="E2843" s="1">
        <v>2100127076</v>
      </c>
      <c r="F2843" s="1" t="s">
        <v>828</v>
      </c>
      <c r="G2843" t="s">
        <v>28</v>
      </c>
      <c r="H2843" s="1">
        <v>1000000001357</v>
      </c>
      <c r="I2843" s="1" t="s">
        <v>246</v>
      </c>
      <c r="J2843" s="1" t="s">
        <v>246</v>
      </c>
      <c r="K2843" s="6" t="s">
        <v>7337</v>
      </c>
      <c r="L2843" t="s">
        <v>13</v>
      </c>
      <c r="M2843" t="s">
        <v>28</v>
      </c>
      <c r="N2843" s="6" t="s">
        <v>7337</v>
      </c>
      <c r="O2843" t="s">
        <v>28</v>
      </c>
      <c r="P2843" t="s">
        <v>28</v>
      </c>
      <c r="Q2843" t="s">
        <v>28</v>
      </c>
      <c r="R2843" s="7" t="s">
        <v>7338</v>
      </c>
      <c r="S2843" s="8">
        <f>R2843/N2843 * -1</f>
      </c>
      <c r="T2843">
        <f>VLOOKUP(H2843,SKU_PORKMEAT!A2:D683,{3},FALSE)</f>
      </c>
      <c r="U2843" s="1">
        <f>VLOOKUP(UPPER(IF(IFERROR(VLOOKUP(E2843,SOTC_PORKMEAT!A2:B5441,{2},FALSE), TRUE)=TRUE, VLOOKUP(E2843,PICKUP_PORKMEAT!A2:B559,{2},FALSE),VLOOKUP(E2843,SOTC_PORKMEAT!A2:B5441,{2},FALSE))), CUSTOMERS_PORKMEAT!A2:C951,{3},FALSE)</f>
      </c>
      <c r="V2843" s="1">
        <f>VLOOKUP(UPPER(IF(IFERROR(VLOOKUP(E2843,SOTC_PORKMEAT!A2:B5441,{2},FALSE), TRUE)=TRUE, VLOOKUP(E2843,PICKUP_PORKMEAT!A2:B559,{2},FALSE),VLOOKUP(E2843,SOTC_PORKMEAT!A2:B5441,{2},FALSE))), CUSTOMERS_PORKMEAT!A2:D951,{4},FALSE)</f>
      </c>
      <c r="W2843" s="1">
        <f>VLOOKUP(H2843,SKU_PORKMEAT!A2:D683,{4},FALSE)</f>
      </c>
      <c r="X2843" s="1">
        <v>13</v>
      </c>
      <c r="Y2843" t="s">
        <v>828</v>
      </c>
    </row>
    <row r="2844" spans="1:25" x14ac:dyDescent="0.25">
      <c r="A2844" s="1">
        <v>2024</v>
      </c>
      <c r="B2844" s="1" t="s">
        <v>24</v>
      </c>
      <c r="C2844" s="1" t="s">
        <v>6832</v>
      </c>
      <c r="D2844" s="1" t="s">
        <v>7334</v>
      </c>
      <c r="E2844" s="1">
        <v>2100127076</v>
      </c>
      <c r="F2844" s="1" t="s">
        <v>828</v>
      </c>
      <c r="G2844" t="s">
        <v>28</v>
      </c>
      <c r="H2844" s="1">
        <v>1000000000703</v>
      </c>
      <c r="I2844" s="1" t="s">
        <v>849</v>
      </c>
      <c r="J2844" s="1" t="s">
        <v>849</v>
      </c>
      <c r="K2844" s="6" t="s">
        <v>7339</v>
      </c>
      <c r="L2844" t="s">
        <v>13</v>
      </c>
      <c r="M2844" t="s">
        <v>28</v>
      </c>
      <c r="N2844" s="6" t="s">
        <v>7339</v>
      </c>
      <c r="O2844" t="s">
        <v>28</v>
      </c>
      <c r="P2844" t="s">
        <v>28</v>
      </c>
      <c r="Q2844" t="s">
        <v>28</v>
      </c>
      <c r="R2844" s="7" t="s">
        <v>7340</v>
      </c>
      <c r="S2844" s="8">
        <f>R2844/N2844 * -1</f>
      </c>
      <c r="T2844">
        <f>VLOOKUP(H2844,SKU_PORKMEAT!A2:D683,{3},FALSE)</f>
      </c>
      <c r="U2844" s="1">
        <f>VLOOKUP(UPPER(IF(IFERROR(VLOOKUP(E2844,SOTC_PORKMEAT!A2:B5441,{2},FALSE), TRUE)=TRUE, VLOOKUP(E2844,PICKUP_PORKMEAT!A2:B559,{2},FALSE),VLOOKUP(E2844,SOTC_PORKMEAT!A2:B5441,{2},FALSE))), CUSTOMERS_PORKMEAT!A2:C951,{3},FALSE)</f>
      </c>
      <c r="V2844" s="1">
        <f>VLOOKUP(UPPER(IF(IFERROR(VLOOKUP(E2844,SOTC_PORKMEAT!A2:B5441,{2},FALSE), TRUE)=TRUE, VLOOKUP(E2844,PICKUP_PORKMEAT!A2:B559,{2},FALSE),VLOOKUP(E2844,SOTC_PORKMEAT!A2:B5441,{2},FALSE))), CUSTOMERS_PORKMEAT!A2:D951,{4},FALSE)</f>
      </c>
      <c r="W2844" s="1">
        <f>VLOOKUP(H2844,SKU_PORKMEAT!A2:D683,{4},FALSE)</f>
      </c>
      <c r="X2844" s="1">
        <v>13</v>
      </c>
      <c r="Y2844" t="s">
        <v>828</v>
      </c>
    </row>
    <row r="2845" spans="1:25" x14ac:dyDescent="0.25">
      <c r="A2845" s="1">
        <v>2024</v>
      </c>
      <c r="B2845" s="1" t="s">
        <v>24</v>
      </c>
      <c r="C2845" s="1" t="s">
        <v>6832</v>
      </c>
      <c r="D2845" s="1" t="s">
        <v>7341</v>
      </c>
      <c r="E2845" s="1">
        <v>2100127075</v>
      </c>
      <c r="F2845" s="1" t="s">
        <v>267</v>
      </c>
      <c r="G2845" t="s">
        <v>28</v>
      </c>
      <c r="H2845" s="1">
        <v>1000000001128</v>
      </c>
      <c r="I2845" s="1" t="s">
        <v>73</v>
      </c>
      <c r="J2845" s="1" t="s">
        <v>73</v>
      </c>
      <c r="K2845" s="6" t="s">
        <v>7342</v>
      </c>
      <c r="L2845" t="s">
        <v>13</v>
      </c>
      <c r="M2845" t="s">
        <v>28</v>
      </c>
      <c r="N2845" s="6" t="s">
        <v>7342</v>
      </c>
      <c r="O2845" t="s">
        <v>28</v>
      </c>
      <c r="P2845" t="s">
        <v>28</v>
      </c>
      <c r="Q2845" t="s">
        <v>28</v>
      </c>
      <c r="R2845" s="7" t="s">
        <v>7343</v>
      </c>
      <c r="S2845" s="8">
        <f>R2845/N2845 * -1</f>
      </c>
      <c r="T2845">
        <f>VLOOKUP(H2845,SKU_PORKMEAT!A2:D683,{3},FALSE)</f>
      </c>
      <c r="U2845" s="1">
        <f>VLOOKUP(UPPER(IF(IFERROR(VLOOKUP(E2845,SOTC_PORKMEAT!A2:B5441,{2},FALSE), TRUE)=TRUE, VLOOKUP(E2845,PICKUP_PORKMEAT!A2:B559,{2},FALSE),VLOOKUP(E2845,SOTC_PORKMEAT!A2:B5441,{2},FALSE))), CUSTOMERS_PORKMEAT!A2:C951,{3},FALSE)</f>
      </c>
      <c r="V2845" s="1">
        <f>VLOOKUP(UPPER(IF(IFERROR(VLOOKUP(E2845,SOTC_PORKMEAT!A2:B5441,{2},FALSE), TRUE)=TRUE, VLOOKUP(E2845,PICKUP_PORKMEAT!A2:B559,{2},FALSE),VLOOKUP(E2845,SOTC_PORKMEAT!A2:B5441,{2},FALSE))), CUSTOMERS_PORKMEAT!A2:D951,{4},FALSE)</f>
      </c>
      <c r="W2845" s="1">
        <f>VLOOKUP(H2845,SKU_PORKMEAT!A2:D683,{4},FALSE)</f>
      </c>
      <c r="X2845" s="1">
        <v>15</v>
      </c>
      <c r="Y2845" t="s">
        <v>267</v>
      </c>
    </row>
    <row r="2846" spans="1:25" x14ac:dyDescent="0.25">
      <c r="A2846" s="1">
        <v>2024</v>
      </c>
      <c r="B2846" s="1" t="s">
        <v>24</v>
      </c>
      <c r="C2846" s="1" t="s">
        <v>6832</v>
      </c>
      <c r="D2846" s="1" t="s">
        <v>7344</v>
      </c>
      <c r="E2846" s="1">
        <v>2100127072</v>
      </c>
      <c r="F2846" s="1" t="s">
        <v>139</v>
      </c>
      <c r="G2846" t="s">
        <v>28</v>
      </c>
      <c r="H2846" s="1">
        <v>1000000001127</v>
      </c>
      <c r="I2846" s="1" t="s">
        <v>50</v>
      </c>
      <c r="J2846" s="1" t="s">
        <v>50</v>
      </c>
      <c r="K2846" s="6" t="s">
        <v>7345</v>
      </c>
      <c r="L2846" t="s">
        <v>13</v>
      </c>
      <c r="M2846" t="s">
        <v>28</v>
      </c>
      <c r="N2846" s="6" t="s">
        <v>7345</v>
      </c>
      <c r="O2846" t="s">
        <v>28</v>
      </c>
      <c r="P2846" t="s">
        <v>28</v>
      </c>
      <c r="Q2846" t="s">
        <v>28</v>
      </c>
      <c r="R2846" s="7" t="s">
        <v>7346</v>
      </c>
      <c r="S2846" s="8">
        <f>R2846/N2846 * -1</f>
      </c>
      <c r="T2846">
        <f>VLOOKUP(H2846,SKU_PORKMEAT!A2:D683,{3},FALSE)</f>
      </c>
      <c r="U2846" s="1">
        <f>VLOOKUP(UPPER(IF(IFERROR(VLOOKUP(E2846,SOTC_PORKMEAT!A2:B5441,{2},FALSE), TRUE)=TRUE, VLOOKUP(E2846,PICKUP_PORKMEAT!A2:B559,{2},FALSE),VLOOKUP(E2846,SOTC_PORKMEAT!A2:B5441,{2},FALSE))), CUSTOMERS_PORKMEAT!A2:C951,{3},FALSE)</f>
      </c>
      <c r="V2846" s="1">
        <f>VLOOKUP(UPPER(IF(IFERROR(VLOOKUP(E2846,SOTC_PORKMEAT!A2:B5441,{2},FALSE), TRUE)=TRUE, VLOOKUP(E2846,PICKUP_PORKMEAT!A2:B559,{2},FALSE),VLOOKUP(E2846,SOTC_PORKMEAT!A2:B5441,{2},FALSE))), CUSTOMERS_PORKMEAT!A2:D951,{4},FALSE)</f>
      </c>
      <c r="W2846" s="1">
        <f>VLOOKUP(H2846,SKU_PORKMEAT!A2:D683,{4},FALSE)</f>
      </c>
      <c r="X2846" s="1">
        <v>15</v>
      </c>
      <c r="Y2846" t="s">
        <v>139</v>
      </c>
    </row>
    <row r="2847" spans="1:25" x14ac:dyDescent="0.25">
      <c r="A2847" s="1">
        <v>2024</v>
      </c>
      <c r="B2847" s="1" t="s">
        <v>24</v>
      </c>
      <c r="C2847" s="1" t="s">
        <v>6832</v>
      </c>
      <c r="D2847" s="1" t="s">
        <v>7347</v>
      </c>
      <c r="E2847" s="1">
        <v>2100127073</v>
      </c>
      <c r="F2847" s="1" t="s">
        <v>139</v>
      </c>
      <c r="G2847" t="s">
        <v>28</v>
      </c>
      <c r="H2847" s="1">
        <v>1000000001127</v>
      </c>
      <c r="I2847" s="1" t="s">
        <v>50</v>
      </c>
      <c r="J2847" s="1" t="s">
        <v>50</v>
      </c>
      <c r="K2847" s="6" t="s">
        <v>7348</v>
      </c>
      <c r="L2847" t="s">
        <v>13</v>
      </c>
      <c r="M2847" t="s">
        <v>28</v>
      </c>
      <c r="N2847" s="6" t="s">
        <v>7348</v>
      </c>
      <c r="O2847" t="s">
        <v>28</v>
      </c>
      <c r="P2847" t="s">
        <v>28</v>
      </c>
      <c r="Q2847" t="s">
        <v>28</v>
      </c>
      <c r="R2847" s="7" t="s">
        <v>7349</v>
      </c>
      <c r="S2847" s="8">
        <f>R2847/N2847 * -1</f>
      </c>
      <c r="T2847">
        <f>VLOOKUP(H2847,SKU_PORKMEAT!A2:D683,{3},FALSE)</f>
      </c>
      <c r="U2847" s="1">
        <f>VLOOKUP(UPPER(IF(IFERROR(VLOOKUP(E2847,SOTC_PORKMEAT!A2:B5441,{2},FALSE), TRUE)=TRUE, VLOOKUP(E2847,PICKUP_PORKMEAT!A2:B559,{2},FALSE),VLOOKUP(E2847,SOTC_PORKMEAT!A2:B5441,{2},FALSE))), CUSTOMERS_PORKMEAT!A2:C951,{3},FALSE)</f>
      </c>
      <c r="V2847" s="1">
        <f>VLOOKUP(UPPER(IF(IFERROR(VLOOKUP(E2847,SOTC_PORKMEAT!A2:B5441,{2},FALSE), TRUE)=TRUE, VLOOKUP(E2847,PICKUP_PORKMEAT!A2:B559,{2},FALSE),VLOOKUP(E2847,SOTC_PORKMEAT!A2:B5441,{2},FALSE))), CUSTOMERS_PORKMEAT!A2:D951,{4},FALSE)</f>
      </c>
      <c r="W2847" s="1">
        <f>VLOOKUP(H2847,SKU_PORKMEAT!A2:D683,{4},FALSE)</f>
      </c>
      <c r="X2847" s="1">
        <v>15</v>
      </c>
      <c r="Y2847" t="s">
        <v>139</v>
      </c>
    </row>
    <row r="2848" spans="1:25" x14ac:dyDescent="0.25">
      <c r="A2848" s="1">
        <v>2024</v>
      </c>
      <c r="B2848" s="1" t="s">
        <v>24</v>
      </c>
      <c r="C2848" s="1" t="s">
        <v>6832</v>
      </c>
      <c r="D2848" s="1" t="s">
        <v>7350</v>
      </c>
      <c r="E2848" s="1">
        <v>2100127074</v>
      </c>
      <c r="F2848" s="1" t="s">
        <v>139</v>
      </c>
      <c r="G2848" t="s">
        <v>28</v>
      </c>
      <c r="H2848" s="1">
        <v>1000000001127</v>
      </c>
      <c r="I2848" s="1" t="s">
        <v>50</v>
      </c>
      <c r="J2848" s="1" t="s">
        <v>50</v>
      </c>
      <c r="K2848" s="6" t="s">
        <v>7351</v>
      </c>
      <c r="L2848" t="s">
        <v>13</v>
      </c>
      <c r="M2848" t="s">
        <v>28</v>
      </c>
      <c r="N2848" s="6" t="s">
        <v>7351</v>
      </c>
      <c r="O2848" t="s">
        <v>28</v>
      </c>
      <c r="P2848" t="s">
        <v>28</v>
      </c>
      <c r="Q2848" t="s">
        <v>28</v>
      </c>
      <c r="R2848" s="7" t="s">
        <v>7352</v>
      </c>
      <c r="S2848" s="8">
        <f>R2848/N2848 * -1</f>
      </c>
      <c r="T2848">
        <f>VLOOKUP(H2848,SKU_PORKMEAT!A2:D683,{3},FALSE)</f>
      </c>
      <c r="U2848" s="1">
        <f>VLOOKUP(UPPER(IF(IFERROR(VLOOKUP(E2848,SOTC_PORKMEAT!A2:B5441,{2},FALSE), TRUE)=TRUE, VLOOKUP(E2848,PICKUP_PORKMEAT!A2:B559,{2},FALSE),VLOOKUP(E2848,SOTC_PORKMEAT!A2:B5441,{2},FALSE))), CUSTOMERS_PORKMEAT!A2:C951,{3},FALSE)</f>
      </c>
      <c r="V2848" s="1">
        <f>VLOOKUP(UPPER(IF(IFERROR(VLOOKUP(E2848,SOTC_PORKMEAT!A2:B5441,{2},FALSE), TRUE)=TRUE, VLOOKUP(E2848,PICKUP_PORKMEAT!A2:B559,{2},FALSE),VLOOKUP(E2848,SOTC_PORKMEAT!A2:B5441,{2},FALSE))), CUSTOMERS_PORKMEAT!A2:D951,{4},FALSE)</f>
      </c>
      <c r="W2848" s="1">
        <f>VLOOKUP(H2848,SKU_PORKMEAT!A2:D683,{4},FALSE)</f>
      </c>
      <c r="X2848" s="1">
        <v>15</v>
      </c>
      <c r="Y2848" t="s">
        <v>139</v>
      </c>
    </row>
    <row r="2849" spans="1:25" x14ac:dyDescent="0.25">
      <c r="A2849" s="1">
        <v>2024</v>
      </c>
      <c r="B2849" s="1" t="s">
        <v>24</v>
      </c>
      <c r="C2849" s="1" t="s">
        <v>7053</v>
      </c>
      <c r="D2849" s="1" t="s">
        <v>7353</v>
      </c>
      <c r="E2849" s="1">
        <v>2100127045</v>
      </c>
      <c r="F2849" s="1" t="s">
        <v>177</v>
      </c>
      <c r="G2849" t="s">
        <v>28</v>
      </c>
      <c r="H2849" s="1">
        <v>1000000001127</v>
      </c>
      <c r="I2849" s="1" t="s">
        <v>50</v>
      </c>
      <c r="J2849" s="1" t="s">
        <v>50</v>
      </c>
      <c r="K2849" s="6" t="s">
        <v>1776</v>
      </c>
      <c r="L2849" t="s">
        <v>13</v>
      </c>
      <c r="M2849" t="s">
        <v>28</v>
      </c>
      <c r="N2849" s="6" t="s">
        <v>1776</v>
      </c>
      <c r="O2849" t="s">
        <v>28</v>
      </c>
      <c r="P2849" t="s">
        <v>28</v>
      </c>
      <c r="Q2849" t="s">
        <v>28</v>
      </c>
      <c r="R2849" s="7" t="s">
        <v>7354</v>
      </c>
      <c r="S2849" s="8">
        <f>R2849/N2849 * -1</f>
      </c>
      <c r="T2849">
        <f>VLOOKUP(H2849,SKU_PORKMEAT!A2:D683,{3},FALSE)</f>
      </c>
      <c r="U2849" s="1">
        <f>VLOOKUP(UPPER(IF(IFERROR(VLOOKUP(E2849,SOTC_PORKMEAT!A2:B5441,{2},FALSE), TRUE)=TRUE, VLOOKUP(E2849,PICKUP_PORKMEAT!A2:B559,{2},FALSE),VLOOKUP(E2849,SOTC_PORKMEAT!A2:B5441,{2},FALSE))), CUSTOMERS_PORKMEAT!A2:C951,{3},FALSE)</f>
      </c>
      <c r="V2849" s="1">
        <f>VLOOKUP(UPPER(IF(IFERROR(VLOOKUP(E2849,SOTC_PORKMEAT!A2:B5441,{2},FALSE), TRUE)=TRUE, VLOOKUP(E2849,PICKUP_PORKMEAT!A2:B559,{2},FALSE),VLOOKUP(E2849,SOTC_PORKMEAT!A2:B5441,{2},FALSE))), CUSTOMERS_PORKMEAT!A2:D951,{4},FALSE)</f>
      </c>
      <c r="W2849" s="1">
        <f>VLOOKUP(H2849,SKU_PORKMEAT!A2:D683,{4},FALSE)</f>
      </c>
      <c r="X2849" s="1">
        <v>15</v>
      </c>
      <c r="Y2849" t="s">
        <v>177</v>
      </c>
    </row>
    <row r="2850" spans="1:25" x14ac:dyDescent="0.25">
      <c r="A2850" s="1">
        <v>2024</v>
      </c>
      <c r="B2850" s="1" t="s">
        <v>24</v>
      </c>
      <c r="C2850" s="1" t="s">
        <v>6014</v>
      </c>
      <c r="D2850" s="1" t="s">
        <v>7355</v>
      </c>
      <c r="E2850" s="1">
        <v>2100125922</v>
      </c>
      <c r="F2850" s="1">
        <f>VLOOKUP(UPPER(IF(IFERROR(VLOOKUP(E2850,SOTC_PORKMEAT!A2:B5441,{2},FALSE), TRUE)=TRUE, VLOOKUP(E2850,PICKUP_PORKMEAT!A2:B559,{2},FALSE),VLOOKUP(E2850,SOTC_PORKMEAT!A2:B5441,{2},FALSE))), CUSTOMERS_PORKMEAT!A2:B951,{2},FALSE)</f>
      </c>
      <c r="G2850" t="s">
        <v>28</v>
      </c>
      <c r="H2850" s="1">
        <v>1000000000727</v>
      </c>
      <c r="I2850" s="1" t="s">
        <v>320</v>
      </c>
      <c r="J2850" s="1" t="s">
        <v>320</v>
      </c>
      <c r="K2850" s="6" t="s">
        <v>7356</v>
      </c>
      <c r="L2850" t="s">
        <v>13</v>
      </c>
      <c r="M2850" t="s">
        <v>28</v>
      </c>
      <c r="N2850" s="6" t="s">
        <v>7356</v>
      </c>
      <c r="O2850" t="s">
        <v>28</v>
      </c>
      <c r="P2850" t="s">
        <v>28</v>
      </c>
      <c r="Q2850" t="s">
        <v>28</v>
      </c>
      <c r="R2850" s="7" t="s">
        <v>7357</v>
      </c>
      <c r="S2850" s="8">
        <f>R2850/N2850 * -1</f>
      </c>
      <c r="T2850">
        <f>VLOOKUP(H2850,SKU_PORKMEAT!A2:D683,{3},FALSE)</f>
      </c>
      <c r="U2850" s="1">
        <f>VLOOKUP(UPPER(IF(IFERROR(VLOOKUP(E2850,SOTC_PORKMEAT!A2:B5441,{2},FALSE), TRUE)=TRUE, VLOOKUP(E2850,PICKUP_PORKMEAT!A2:B559,{2},FALSE),VLOOKUP(E2850,SOTC_PORKMEAT!A2:B5441,{2},FALSE))), CUSTOMERS_PORKMEAT!A2:C951,{3},FALSE)</f>
      </c>
      <c r="V2850" s="1">
        <f>VLOOKUP(UPPER(IF(IFERROR(VLOOKUP(E2850,SOTC_PORKMEAT!A2:B5441,{2},FALSE), TRUE)=TRUE, VLOOKUP(E2850,PICKUP_PORKMEAT!A2:B559,{2},FALSE),VLOOKUP(E2850,SOTC_PORKMEAT!A2:B5441,{2},FALSE))), CUSTOMERS_PORKMEAT!A2:D951,{4},FALSE)</f>
      </c>
      <c r="W2850" s="1">
        <f>VLOOKUP(H2850,SKU_PORKMEAT!A2:D683,{4},FALSE)</f>
      </c>
      <c r="X2850" s="1">
        <v>11</v>
      </c>
      <c r="Y2850" t="s">
        <v>256</v>
      </c>
    </row>
    <row r="2851" spans="1:25" x14ac:dyDescent="0.25">
      <c r="A2851" s="1">
        <v>2024</v>
      </c>
      <c r="B2851" s="1" t="s">
        <v>24</v>
      </c>
      <c r="C2851" s="1" t="s">
        <v>6224</v>
      </c>
      <c r="D2851" s="1" t="s">
        <v>7358</v>
      </c>
      <c r="E2851" s="1">
        <v>2100126369</v>
      </c>
      <c r="F2851" s="1">
        <f>VLOOKUP(UPPER(IF(IFERROR(VLOOKUP(E2851,SOTC_PORKMEAT!A2:B5441,{2},FALSE), TRUE)=TRUE, VLOOKUP(E2851,PICKUP_PORKMEAT!A2:B559,{2},FALSE),VLOOKUP(E2851,SOTC_PORKMEAT!A2:B5441,{2},FALSE))), CUSTOMERS_PORKMEAT!A2:B951,{2},FALSE)</f>
      </c>
      <c r="G2851" t="s">
        <v>28</v>
      </c>
      <c r="H2851" s="1">
        <v>1000000000734</v>
      </c>
      <c r="I2851" s="1" t="s">
        <v>937</v>
      </c>
      <c r="J2851" s="1" t="s">
        <v>937</v>
      </c>
      <c r="K2851" s="6" t="s">
        <v>7359</v>
      </c>
      <c r="L2851" t="s">
        <v>13</v>
      </c>
      <c r="M2851" t="s">
        <v>28</v>
      </c>
      <c r="N2851" s="6" t="s">
        <v>7359</v>
      </c>
      <c r="O2851" t="s">
        <v>28</v>
      </c>
      <c r="P2851" t="s">
        <v>28</v>
      </c>
      <c r="Q2851" t="s">
        <v>28</v>
      </c>
      <c r="R2851" s="7" t="s">
        <v>7360</v>
      </c>
      <c r="S2851" s="8">
        <f>R2851/N2851 * -1</f>
      </c>
      <c r="T2851">
        <f>VLOOKUP(H2851,SKU_PORKMEAT!A2:D683,{3},FALSE)</f>
      </c>
      <c r="U2851" s="1">
        <f>VLOOKUP(UPPER(IF(IFERROR(VLOOKUP(E2851,SOTC_PORKMEAT!A2:B5441,{2},FALSE), TRUE)=TRUE, VLOOKUP(E2851,PICKUP_PORKMEAT!A2:B559,{2},FALSE),VLOOKUP(E2851,SOTC_PORKMEAT!A2:B5441,{2},FALSE))), CUSTOMERS_PORKMEAT!A2:C951,{3},FALSE)</f>
      </c>
      <c r="V2851" s="1">
        <f>VLOOKUP(UPPER(IF(IFERROR(VLOOKUP(E2851,SOTC_PORKMEAT!A2:B5441,{2},FALSE), TRUE)=TRUE, VLOOKUP(E2851,PICKUP_PORKMEAT!A2:B559,{2},FALSE),VLOOKUP(E2851,SOTC_PORKMEAT!A2:B5441,{2},FALSE))), CUSTOMERS_PORKMEAT!A2:D951,{4},FALSE)</f>
      </c>
      <c r="W2851" s="1">
        <f>VLOOKUP(H2851,SKU_PORKMEAT!A2:D683,{4},FALSE)</f>
      </c>
      <c r="X2851" s="1">
        <v>11</v>
      </c>
      <c r="Y2851" t="s">
        <v>256</v>
      </c>
    </row>
    <row r="2852" spans="1:25" x14ac:dyDescent="0.25">
      <c r="A2852" s="1">
        <v>2024</v>
      </c>
      <c r="B2852" s="1" t="s">
        <v>24</v>
      </c>
      <c r="C2852" s="1" t="s">
        <v>6224</v>
      </c>
      <c r="D2852" s="1" t="s">
        <v>7358</v>
      </c>
      <c r="E2852" s="1">
        <v>2100126369</v>
      </c>
      <c r="F2852" s="1">
        <f>VLOOKUP(UPPER(IF(IFERROR(VLOOKUP(E2852,SOTC_PORKMEAT!A2:B5441,{2},FALSE), TRUE)=TRUE, VLOOKUP(E2852,PICKUP_PORKMEAT!A2:B559,{2},FALSE),VLOOKUP(E2852,SOTC_PORKMEAT!A2:B5441,{2},FALSE))), CUSTOMERS_PORKMEAT!A2:B951,{2},FALSE)</f>
      </c>
      <c r="G2852" t="s">
        <v>28</v>
      </c>
      <c r="H2852" s="1">
        <v>1000000000734</v>
      </c>
      <c r="I2852" s="1" t="s">
        <v>937</v>
      </c>
      <c r="J2852" s="1" t="s">
        <v>937</v>
      </c>
      <c r="K2852" s="6" t="s">
        <v>2170</v>
      </c>
      <c r="L2852" t="s">
        <v>13</v>
      </c>
      <c r="M2852" t="s">
        <v>28</v>
      </c>
      <c r="N2852" s="6" t="s">
        <v>2170</v>
      </c>
      <c r="O2852" t="s">
        <v>28</v>
      </c>
      <c r="P2852" t="s">
        <v>28</v>
      </c>
      <c r="Q2852" t="s">
        <v>28</v>
      </c>
      <c r="R2852" s="7" t="s">
        <v>7361</v>
      </c>
      <c r="S2852" s="8">
        <f>R2852/N2852 * -1</f>
      </c>
      <c r="T2852">
        <f>VLOOKUP(H2852,SKU_PORKMEAT!A2:D683,{3},FALSE)</f>
      </c>
      <c r="U2852" s="1">
        <f>VLOOKUP(UPPER(IF(IFERROR(VLOOKUP(E2852,SOTC_PORKMEAT!A2:B5441,{2},FALSE), TRUE)=TRUE, VLOOKUP(E2852,PICKUP_PORKMEAT!A2:B559,{2},FALSE),VLOOKUP(E2852,SOTC_PORKMEAT!A2:B5441,{2},FALSE))), CUSTOMERS_PORKMEAT!A2:C951,{3},FALSE)</f>
      </c>
      <c r="V2852" s="1">
        <f>VLOOKUP(UPPER(IF(IFERROR(VLOOKUP(E2852,SOTC_PORKMEAT!A2:B5441,{2},FALSE), TRUE)=TRUE, VLOOKUP(E2852,PICKUP_PORKMEAT!A2:B559,{2},FALSE),VLOOKUP(E2852,SOTC_PORKMEAT!A2:B5441,{2},FALSE))), CUSTOMERS_PORKMEAT!A2:D951,{4},FALSE)</f>
      </c>
      <c r="W2852" s="1">
        <f>VLOOKUP(H2852,SKU_PORKMEAT!A2:D683,{4},FALSE)</f>
      </c>
      <c r="X2852" s="1">
        <v>11</v>
      </c>
      <c r="Y2852" t="s">
        <v>256</v>
      </c>
    </row>
    <row r="2853" spans="1:25" x14ac:dyDescent="0.25">
      <c r="A2853" s="1">
        <v>2024</v>
      </c>
      <c r="B2853" s="1" t="s">
        <v>24</v>
      </c>
      <c r="C2853" s="1" t="s">
        <v>6470</v>
      </c>
      <c r="D2853" s="1" t="s">
        <v>7362</v>
      </c>
      <c r="E2853" s="1">
        <v>2100126753</v>
      </c>
      <c r="F2853" s="1">
        <f>VLOOKUP(UPPER(IF(IFERROR(VLOOKUP(E2853,SOTC_PORKMEAT!A2:B5441,{2},FALSE), TRUE)=TRUE, VLOOKUP(E2853,PICKUP_PORKMEAT!A2:B559,{2},FALSE),VLOOKUP(E2853,SOTC_PORKMEAT!A2:B5441,{2},FALSE))), CUSTOMERS_PORKMEAT!A2:B951,{2},FALSE)</f>
      </c>
      <c r="G2853" t="s">
        <v>28</v>
      </c>
      <c r="H2853" s="1">
        <v>1000000000734</v>
      </c>
      <c r="I2853" s="1" t="s">
        <v>937</v>
      </c>
      <c r="J2853" s="1" t="s">
        <v>937</v>
      </c>
      <c r="K2853" s="6" t="s">
        <v>1808</v>
      </c>
      <c r="L2853" t="s">
        <v>13</v>
      </c>
      <c r="M2853" t="s">
        <v>28</v>
      </c>
      <c r="N2853" s="6" t="s">
        <v>1808</v>
      </c>
      <c r="O2853" t="s">
        <v>28</v>
      </c>
      <c r="P2853" t="s">
        <v>28</v>
      </c>
      <c r="Q2853" t="s">
        <v>28</v>
      </c>
      <c r="R2853" s="7" t="s">
        <v>7363</v>
      </c>
      <c r="S2853" s="8">
        <f>R2853/N2853 * -1</f>
      </c>
      <c r="T2853">
        <f>VLOOKUP(H2853,SKU_PORKMEAT!A2:D683,{3},FALSE)</f>
      </c>
      <c r="U2853" s="1">
        <f>VLOOKUP(UPPER(IF(IFERROR(VLOOKUP(E2853,SOTC_PORKMEAT!A2:B5441,{2},FALSE), TRUE)=TRUE, VLOOKUP(E2853,PICKUP_PORKMEAT!A2:B559,{2},FALSE),VLOOKUP(E2853,SOTC_PORKMEAT!A2:B5441,{2},FALSE))), CUSTOMERS_PORKMEAT!A2:C951,{3},FALSE)</f>
      </c>
      <c r="V2853" s="1">
        <f>VLOOKUP(UPPER(IF(IFERROR(VLOOKUP(E2853,SOTC_PORKMEAT!A2:B5441,{2},FALSE), TRUE)=TRUE, VLOOKUP(E2853,PICKUP_PORKMEAT!A2:B559,{2},FALSE),VLOOKUP(E2853,SOTC_PORKMEAT!A2:B5441,{2},FALSE))), CUSTOMERS_PORKMEAT!A2:D951,{4},FALSE)</f>
      </c>
      <c r="W2853" s="1">
        <f>VLOOKUP(H2853,SKU_PORKMEAT!A2:D683,{4},FALSE)</f>
      </c>
      <c r="X2853" s="1">
        <v>11</v>
      </c>
      <c r="Y2853" t="s">
        <v>256</v>
      </c>
    </row>
    <row r="2854" spans="1:25" x14ac:dyDescent="0.25">
      <c r="A2854" s="1">
        <v>2024</v>
      </c>
      <c r="B2854" s="1" t="s">
        <v>24</v>
      </c>
      <c r="C2854" s="1" t="s">
        <v>6470</v>
      </c>
      <c r="D2854" s="1" t="s">
        <v>7362</v>
      </c>
      <c r="E2854" s="1">
        <v>2100126753</v>
      </c>
      <c r="F2854" s="1">
        <f>VLOOKUP(UPPER(IF(IFERROR(VLOOKUP(E2854,SOTC_PORKMEAT!A2:B5441,{2},FALSE), TRUE)=TRUE, VLOOKUP(E2854,PICKUP_PORKMEAT!A2:B559,{2},FALSE),VLOOKUP(E2854,SOTC_PORKMEAT!A2:B5441,{2},FALSE))), CUSTOMERS_PORKMEAT!A2:B951,{2},FALSE)</f>
      </c>
      <c r="G2854" t="s">
        <v>28</v>
      </c>
      <c r="H2854" s="1">
        <v>1000000002074</v>
      </c>
      <c r="I2854" s="1" t="s">
        <v>940</v>
      </c>
      <c r="J2854" s="1" t="s">
        <v>940</v>
      </c>
      <c r="K2854" s="6" t="s">
        <v>1506</v>
      </c>
      <c r="L2854" t="s">
        <v>13</v>
      </c>
      <c r="M2854" t="s">
        <v>28</v>
      </c>
      <c r="N2854" s="6" t="s">
        <v>1506</v>
      </c>
      <c r="O2854" t="s">
        <v>28</v>
      </c>
      <c r="P2854" t="s">
        <v>28</v>
      </c>
      <c r="Q2854" t="s">
        <v>28</v>
      </c>
      <c r="R2854" s="7" t="s">
        <v>2062</v>
      </c>
      <c r="S2854" s="8">
        <f>R2854/N2854 * -1</f>
      </c>
      <c r="T2854">
        <f>VLOOKUP(H2854,SKU_PORKMEAT!A2:D683,{3},FALSE)</f>
      </c>
      <c r="U2854" s="1">
        <f>VLOOKUP(UPPER(IF(IFERROR(VLOOKUP(E2854,SOTC_PORKMEAT!A2:B5441,{2},FALSE), TRUE)=TRUE, VLOOKUP(E2854,PICKUP_PORKMEAT!A2:B559,{2},FALSE),VLOOKUP(E2854,SOTC_PORKMEAT!A2:B5441,{2},FALSE))), CUSTOMERS_PORKMEAT!A2:C951,{3},FALSE)</f>
      </c>
      <c r="V2854" s="1">
        <f>VLOOKUP(UPPER(IF(IFERROR(VLOOKUP(E2854,SOTC_PORKMEAT!A2:B5441,{2},FALSE), TRUE)=TRUE, VLOOKUP(E2854,PICKUP_PORKMEAT!A2:B559,{2},FALSE),VLOOKUP(E2854,SOTC_PORKMEAT!A2:B5441,{2},FALSE))), CUSTOMERS_PORKMEAT!A2:D951,{4},FALSE)</f>
      </c>
      <c r="W2854" s="1">
        <f>VLOOKUP(H2854,SKU_PORKMEAT!A2:D683,{4},FALSE)</f>
      </c>
      <c r="X2854" s="1">
        <v>11</v>
      </c>
      <c r="Y2854" t="s">
        <v>256</v>
      </c>
    </row>
    <row r="2855" spans="1:25" x14ac:dyDescent="0.25">
      <c r="A2855" s="1">
        <v>2024</v>
      </c>
      <c r="B2855" s="1" t="s">
        <v>24</v>
      </c>
      <c r="C2855" s="1" t="s">
        <v>6470</v>
      </c>
      <c r="D2855" s="1" t="s">
        <v>7364</v>
      </c>
      <c r="E2855" s="1">
        <v>2100126782</v>
      </c>
      <c r="F2855" s="1">
        <f>VLOOKUP(UPPER(IF(IFERROR(VLOOKUP(E2855,SOTC_PORKMEAT!A2:B5441,{2},FALSE), TRUE)=TRUE, VLOOKUP(E2855,PICKUP_PORKMEAT!A2:B559,{2},FALSE),VLOOKUP(E2855,SOTC_PORKMEAT!A2:B5441,{2},FALSE))), CUSTOMERS_PORKMEAT!A2:B951,{2},FALSE)</f>
      </c>
      <c r="G2855" t="s">
        <v>28</v>
      </c>
      <c r="H2855" s="1">
        <v>1000000000734</v>
      </c>
      <c r="I2855" s="1" t="s">
        <v>937</v>
      </c>
      <c r="J2855" s="1" t="s">
        <v>937</v>
      </c>
      <c r="K2855" s="6" t="s">
        <v>7365</v>
      </c>
      <c r="L2855" t="s">
        <v>13</v>
      </c>
      <c r="M2855" t="s">
        <v>28</v>
      </c>
      <c r="N2855" s="6" t="s">
        <v>7365</v>
      </c>
      <c r="O2855" t="s">
        <v>28</v>
      </c>
      <c r="P2855" t="s">
        <v>28</v>
      </c>
      <c r="Q2855" t="s">
        <v>28</v>
      </c>
      <c r="R2855" s="7" t="s">
        <v>7366</v>
      </c>
      <c r="S2855" s="8">
        <f>R2855/N2855 * -1</f>
      </c>
      <c r="T2855">
        <f>VLOOKUP(H2855,SKU_PORKMEAT!A2:D683,{3},FALSE)</f>
      </c>
      <c r="U2855" s="1">
        <f>VLOOKUP(UPPER(IF(IFERROR(VLOOKUP(E2855,SOTC_PORKMEAT!A2:B5441,{2},FALSE), TRUE)=TRUE, VLOOKUP(E2855,PICKUP_PORKMEAT!A2:B559,{2},FALSE),VLOOKUP(E2855,SOTC_PORKMEAT!A2:B5441,{2},FALSE))), CUSTOMERS_PORKMEAT!A2:C951,{3},FALSE)</f>
      </c>
      <c r="V2855" s="1">
        <f>VLOOKUP(UPPER(IF(IFERROR(VLOOKUP(E2855,SOTC_PORKMEAT!A2:B5441,{2},FALSE), TRUE)=TRUE, VLOOKUP(E2855,PICKUP_PORKMEAT!A2:B559,{2},FALSE),VLOOKUP(E2855,SOTC_PORKMEAT!A2:B5441,{2},FALSE))), CUSTOMERS_PORKMEAT!A2:D951,{4},FALSE)</f>
      </c>
      <c r="W2855" s="1">
        <f>VLOOKUP(H2855,SKU_PORKMEAT!A2:D683,{4},FALSE)</f>
      </c>
      <c r="X2855" s="1">
        <v>11</v>
      </c>
      <c r="Y2855" t="s">
        <v>256</v>
      </c>
    </row>
    <row r="2856" spans="1:25" x14ac:dyDescent="0.25">
      <c r="A2856" s="1">
        <v>2024</v>
      </c>
      <c r="B2856" s="1" t="s">
        <v>24</v>
      </c>
      <c r="C2856" s="1" t="s">
        <v>6470</v>
      </c>
      <c r="D2856" s="1" t="s">
        <v>7364</v>
      </c>
      <c r="E2856" s="1">
        <v>2100126782</v>
      </c>
      <c r="F2856" s="1">
        <f>VLOOKUP(UPPER(IF(IFERROR(VLOOKUP(E2856,SOTC_PORKMEAT!A2:B5441,{2},FALSE), TRUE)=TRUE, VLOOKUP(E2856,PICKUP_PORKMEAT!A2:B559,{2},FALSE),VLOOKUP(E2856,SOTC_PORKMEAT!A2:B5441,{2},FALSE))), CUSTOMERS_PORKMEAT!A2:B951,{2},FALSE)</f>
      </c>
      <c r="G2856" t="s">
        <v>28</v>
      </c>
      <c r="H2856" s="1">
        <v>1000000002074</v>
      </c>
      <c r="I2856" s="1" t="s">
        <v>940</v>
      </c>
      <c r="J2856" s="1" t="s">
        <v>940</v>
      </c>
      <c r="K2856" s="6" t="s">
        <v>7367</v>
      </c>
      <c r="L2856" t="s">
        <v>13</v>
      </c>
      <c r="M2856" t="s">
        <v>28</v>
      </c>
      <c r="N2856" s="6" t="s">
        <v>7367</v>
      </c>
      <c r="O2856" t="s">
        <v>28</v>
      </c>
      <c r="P2856" t="s">
        <v>28</v>
      </c>
      <c r="Q2856" t="s">
        <v>28</v>
      </c>
      <c r="R2856" s="7" t="s">
        <v>7368</v>
      </c>
      <c r="S2856" s="8">
        <f>R2856/N2856 * -1</f>
      </c>
      <c r="T2856">
        <f>VLOOKUP(H2856,SKU_PORKMEAT!A2:D683,{3},FALSE)</f>
      </c>
      <c r="U2856" s="1">
        <f>VLOOKUP(UPPER(IF(IFERROR(VLOOKUP(E2856,SOTC_PORKMEAT!A2:B5441,{2},FALSE), TRUE)=TRUE, VLOOKUP(E2856,PICKUP_PORKMEAT!A2:B559,{2},FALSE),VLOOKUP(E2856,SOTC_PORKMEAT!A2:B5441,{2},FALSE))), CUSTOMERS_PORKMEAT!A2:C951,{3},FALSE)</f>
      </c>
      <c r="V2856" s="1">
        <f>VLOOKUP(UPPER(IF(IFERROR(VLOOKUP(E2856,SOTC_PORKMEAT!A2:B5441,{2},FALSE), TRUE)=TRUE, VLOOKUP(E2856,PICKUP_PORKMEAT!A2:B559,{2},FALSE),VLOOKUP(E2856,SOTC_PORKMEAT!A2:B5441,{2},FALSE))), CUSTOMERS_PORKMEAT!A2:D951,{4},FALSE)</f>
      </c>
      <c r="W2856" s="1">
        <f>VLOOKUP(H2856,SKU_PORKMEAT!A2:D683,{4},FALSE)</f>
      </c>
      <c r="X2856" s="1">
        <v>11</v>
      </c>
      <c r="Y2856" t="s">
        <v>256</v>
      </c>
    </row>
    <row r="2857" spans="1:25" x14ac:dyDescent="0.25">
      <c r="A2857" s="1">
        <v>2024</v>
      </c>
      <c r="B2857" s="1" t="s">
        <v>24</v>
      </c>
      <c r="C2857" s="1" t="s">
        <v>6470</v>
      </c>
      <c r="D2857" s="1" t="s">
        <v>7364</v>
      </c>
      <c r="E2857" s="1">
        <v>2100126782</v>
      </c>
      <c r="F2857" s="1">
        <f>VLOOKUP(UPPER(IF(IFERROR(VLOOKUP(E2857,SOTC_PORKMEAT!A2:B5441,{2},FALSE), TRUE)=TRUE, VLOOKUP(E2857,PICKUP_PORKMEAT!A2:B559,{2},FALSE),VLOOKUP(E2857,SOTC_PORKMEAT!A2:B5441,{2},FALSE))), CUSTOMERS_PORKMEAT!A2:B951,{2},FALSE)</f>
      </c>
      <c r="G2857" t="s">
        <v>28</v>
      </c>
      <c r="H2857" s="1">
        <v>1000000000727</v>
      </c>
      <c r="I2857" s="1" t="s">
        <v>320</v>
      </c>
      <c r="J2857" s="1" t="s">
        <v>320</v>
      </c>
      <c r="K2857" s="6" t="s">
        <v>7369</v>
      </c>
      <c r="L2857" t="s">
        <v>13</v>
      </c>
      <c r="M2857" t="s">
        <v>28</v>
      </c>
      <c r="N2857" s="6" t="s">
        <v>7369</v>
      </c>
      <c r="O2857" t="s">
        <v>28</v>
      </c>
      <c r="P2857" t="s">
        <v>28</v>
      </c>
      <c r="Q2857" t="s">
        <v>28</v>
      </c>
      <c r="R2857" s="7" t="s">
        <v>7370</v>
      </c>
      <c r="S2857" s="8">
        <f>R2857/N2857 * -1</f>
      </c>
      <c r="T2857">
        <f>VLOOKUP(H2857,SKU_PORKMEAT!A2:D683,{3},FALSE)</f>
      </c>
      <c r="U2857" s="1">
        <f>VLOOKUP(UPPER(IF(IFERROR(VLOOKUP(E2857,SOTC_PORKMEAT!A2:B5441,{2},FALSE), TRUE)=TRUE, VLOOKUP(E2857,PICKUP_PORKMEAT!A2:B559,{2},FALSE),VLOOKUP(E2857,SOTC_PORKMEAT!A2:B5441,{2},FALSE))), CUSTOMERS_PORKMEAT!A2:C951,{3},FALSE)</f>
      </c>
      <c r="V2857" s="1">
        <f>VLOOKUP(UPPER(IF(IFERROR(VLOOKUP(E2857,SOTC_PORKMEAT!A2:B5441,{2},FALSE), TRUE)=TRUE, VLOOKUP(E2857,PICKUP_PORKMEAT!A2:B559,{2},FALSE),VLOOKUP(E2857,SOTC_PORKMEAT!A2:B5441,{2},FALSE))), CUSTOMERS_PORKMEAT!A2:D951,{4},FALSE)</f>
      </c>
      <c r="W2857" s="1">
        <f>VLOOKUP(H2857,SKU_PORKMEAT!A2:D683,{4},FALSE)</f>
      </c>
      <c r="X2857" s="1">
        <v>11</v>
      </c>
      <c r="Y2857" t="s">
        <v>256</v>
      </c>
    </row>
    <row r="2858" spans="1:25" x14ac:dyDescent="0.25">
      <c r="A2858" s="1">
        <v>2024</v>
      </c>
      <c r="B2858" s="1" t="s">
        <v>24</v>
      </c>
      <c r="C2858" s="1" t="s">
        <v>6470</v>
      </c>
      <c r="D2858" s="1" t="s">
        <v>7364</v>
      </c>
      <c r="E2858" s="1">
        <v>2100126782</v>
      </c>
      <c r="F2858" s="1">
        <f>VLOOKUP(UPPER(IF(IFERROR(VLOOKUP(E2858,SOTC_PORKMEAT!A2:B5441,{2},FALSE), TRUE)=TRUE, VLOOKUP(E2858,PICKUP_PORKMEAT!A2:B559,{2},FALSE),VLOOKUP(E2858,SOTC_PORKMEAT!A2:B5441,{2},FALSE))), CUSTOMERS_PORKMEAT!A2:B951,{2},FALSE)</f>
      </c>
      <c r="G2858" t="s">
        <v>28</v>
      </c>
      <c r="H2858" s="1">
        <v>1000000000734</v>
      </c>
      <c r="I2858" s="1" t="s">
        <v>937</v>
      </c>
      <c r="J2858" s="1" t="s">
        <v>937</v>
      </c>
      <c r="K2858" s="6" t="s">
        <v>7371</v>
      </c>
      <c r="L2858" t="s">
        <v>13</v>
      </c>
      <c r="M2858" t="s">
        <v>28</v>
      </c>
      <c r="N2858" s="6" t="s">
        <v>7371</v>
      </c>
      <c r="O2858" t="s">
        <v>28</v>
      </c>
      <c r="P2858" t="s">
        <v>28</v>
      </c>
      <c r="Q2858" t="s">
        <v>28</v>
      </c>
      <c r="R2858" s="7" t="s">
        <v>7372</v>
      </c>
      <c r="S2858" s="8">
        <f>R2858/N2858 * -1</f>
      </c>
      <c r="T2858">
        <f>VLOOKUP(H2858,SKU_PORKMEAT!A2:D683,{3},FALSE)</f>
      </c>
      <c r="U2858" s="1">
        <f>VLOOKUP(UPPER(IF(IFERROR(VLOOKUP(E2858,SOTC_PORKMEAT!A2:B5441,{2},FALSE), TRUE)=TRUE, VLOOKUP(E2858,PICKUP_PORKMEAT!A2:B559,{2},FALSE),VLOOKUP(E2858,SOTC_PORKMEAT!A2:B5441,{2},FALSE))), CUSTOMERS_PORKMEAT!A2:C951,{3},FALSE)</f>
      </c>
      <c r="V2858" s="1">
        <f>VLOOKUP(UPPER(IF(IFERROR(VLOOKUP(E2858,SOTC_PORKMEAT!A2:B5441,{2},FALSE), TRUE)=TRUE, VLOOKUP(E2858,PICKUP_PORKMEAT!A2:B559,{2},FALSE),VLOOKUP(E2858,SOTC_PORKMEAT!A2:B5441,{2},FALSE))), CUSTOMERS_PORKMEAT!A2:D951,{4},FALSE)</f>
      </c>
      <c r="W2858" s="1">
        <f>VLOOKUP(H2858,SKU_PORKMEAT!A2:D683,{4},FALSE)</f>
      </c>
      <c r="X2858" s="1">
        <v>11</v>
      </c>
      <c r="Y2858" t="s">
        <v>256</v>
      </c>
    </row>
    <row r="2859" spans="1:25" x14ac:dyDescent="0.25">
      <c r="A2859" s="1">
        <v>2024</v>
      </c>
      <c r="B2859" s="1" t="s">
        <v>24</v>
      </c>
      <c r="C2859" s="1" t="s">
        <v>6470</v>
      </c>
      <c r="D2859" s="1" t="s">
        <v>7364</v>
      </c>
      <c r="E2859" s="1">
        <v>2100126782</v>
      </c>
      <c r="F2859" s="1">
        <f>VLOOKUP(UPPER(IF(IFERROR(VLOOKUP(E2859,SOTC_PORKMEAT!A2:B5441,{2},FALSE), TRUE)=TRUE, VLOOKUP(E2859,PICKUP_PORKMEAT!A2:B559,{2},FALSE),VLOOKUP(E2859,SOTC_PORKMEAT!A2:B5441,{2},FALSE))), CUSTOMERS_PORKMEAT!A2:B951,{2},FALSE)</f>
      </c>
      <c r="G2859" t="s">
        <v>28</v>
      </c>
      <c r="H2859" s="1">
        <v>1000000000727</v>
      </c>
      <c r="I2859" s="1" t="s">
        <v>320</v>
      </c>
      <c r="J2859" s="1" t="s">
        <v>320</v>
      </c>
      <c r="K2859" s="6" t="s">
        <v>7373</v>
      </c>
      <c r="L2859" t="s">
        <v>13</v>
      </c>
      <c r="M2859" t="s">
        <v>28</v>
      </c>
      <c r="N2859" s="6" t="s">
        <v>7373</v>
      </c>
      <c r="O2859" t="s">
        <v>28</v>
      </c>
      <c r="P2859" t="s">
        <v>28</v>
      </c>
      <c r="Q2859" t="s">
        <v>28</v>
      </c>
      <c r="R2859" s="7" t="s">
        <v>7374</v>
      </c>
      <c r="S2859" s="8">
        <f>R2859/N2859 * -1</f>
      </c>
      <c r="T2859">
        <f>VLOOKUP(H2859,SKU_PORKMEAT!A2:D683,{3},FALSE)</f>
      </c>
      <c r="U2859" s="1">
        <f>VLOOKUP(UPPER(IF(IFERROR(VLOOKUP(E2859,SOTC_PORKMEAT!A2:B5441,{2},FALSE), TRUE)=TRUE, VLOOKUP(E2859,PICKUP_PORKMEAT!A2:B559,{2},FALSE),VLOOKUP(E2859,SOTC_PORKMEAT!A2:B5441,{2},FALSE))), CUSTOMERS_PORKMEAT!A2:C951,{3},FALSE)</f>
      </c>
      <c r="V2859" s="1">
        <f>VLOOKUP(UPPER(IF(IFERROR(VLOOKUP(E2859,SOTC_PORKMEAT!A2:B5441,{2},FALSE), TRUE)=TRUE, VLOOKUP(E2859,PICKUP_PORKMEAT!A2:B559,{2},FALSE),VLOOKUP(E2859,SOTC_PORKMEAT!A2:B5441,{2},FALSE))), CUSTOMERS_PORKMEAT!A2:D951,{4},FALSE)</f>
      </c>
      <c r="W2859" s="1">
        <f>VLOOKUP(H2859,SKU_PORKMEAT!A2:D683,{4},FALSE)</f>
      </c>
      <c r="X2859" s="1">
        <v>11</v>
      </c>
      <c r="Y2859" t="s">
        <v>256</v>
      </c>
    </row>
    <row r="2860" spans="1:25" x14ac:dyDescent="0.25">
      <c r="A2860" s="1">
        <v>2024</v>
      </c>
      <c r="B2860" s="1" t="s">
        <v>24</v>
      </c>
      <c r="C2860" s="1" t="s">
        <v>6470</v>
      </c>
      <c r="D2860" s="1" t="s">
        <v>7364</v>
      </c>
      <c r="E2860" s="1">
        <v>2100126782</v>
      </c>
      <c r="F2860" s="1">
        <f>VLOOKUP(UPPER(IF(IFERROR(VLOOKUP(E2860,SOTC_PORKMEAT!A2:B5441,{2},FALSE), TRUE)=TRUE, VLOOKUP(E2860,PICKUP_PORKMEAT!A2:B559,{2},FALSE),VLOOKUP(E2860,SOTC_PORKMEAT!A2:B5441,{2},FALSE))), CUSTOMERS_PORKMEAT!A2:B951,{2},FALSE)</f>
      </c>
      <c r="G2860" t="s">
        <v>28</v>
      </c>
      <c r="H2860" s="1">
        <v>1000000000734</v>
      </c>
      <c r="I2860" s="1" t="s">
        <v>937</v>
      </c>
      <c r="J2860" s="1" t="s">
        <v>937</v>
      </c>
      <c r="K2860" s="6" t="s">
        <v>7375</v>
      </c>
      <c r="L2860" t="s">
        <v>13</v>
      </c>
      <c r="M2860" t="s">
        <v>28</v>
      </c>
      <c r="N2860" s="6" t="s">
        <v>7375</v>
      </c>
      <c r="O2860" t="s">
        <v>28</v>
      </c>
      <c r="P2860" t="s">
        <v>28</v>
      </c>
      <c r="Q2860" t="s">
        <v>28</v>
      </c>
      <c r="R2860" s="7" t="s">
        <v>7376</v>
      </c>
      <c r="S2860" s="8">
        <f>R2860/N2860 * -1</f>
      </c>
      <c r="T2860">
        <f>VLOOKUP(H2860,SKU_PORKMEAT!A2:D683,{3},FALSE)</f>
      </c>
      <c r="U2860" s="1">
        <f>VLOOKUP(UPPER(IF(IFERROR(VLOOKUP(E2860,SOTC_PORKMEAT!A2:B5441,{2},FALSE), TRUE)=TRUE, VLOOKUP(E2860,PICKUP_PORKMEAT!A2:B559,{2},FALSE),VLOOKUP(E2860,SOTC_PORKMEAT!A2:B5441,{2},FALSE))), CUSTOMERS_PORKMEAT!A2:C951,{3},FALSE)</f>
      </c>
      <c r="V2860" s="1">
        <f>VLOOKUP(UPPER(IF(IFERROR(VLOOKUP(E2860,SOTC_PORKMEAT!A2:B5441,{2},FALSE), TRUE)=TRUE, VLOOKUP(E2860,PICKUP_PORKMEAT!A2:B559,{2},FALSE),VLOOKUP(E2860,SOTC_PORKMEAT!A2:B5441,{2},FALSE))), CUSTOMERS_PORKMEAT!A2:D951,{4},FALSE)</f>
      </c>
      <c r="W2860" s="1">
        <f>VLOOKUP(H2860,SKU_PORKMEAT!A2:D683,{4},FALSE)</f>
      </c>
      <c r="X2860" s="1">
        <v>11</v>
      </c>
      <c r="Y2860" t="s">
        <v>256</v>
      </c>
    </row>
    <row r="2861" spans="1:25" x14ac:dyDescent="0.25">
      <c r="A2861" s="1">
        <v>2024</v>
      </c>
      <c r="B2861" s="1" t="s">
        <v>24</v>
      </c>
      <c r="C2861" s="1" t="s">
        <v>6470</v>
      </c>
      <c r="D2861" s="1" t="s">
        <v>7364</v>
      </c>
      <c r="E2861" s="1">
        <v>2100126782</v>
      </c>
      <c r="F2861" s="1">
        <f>VLOOKUP(UPPER(IF(IFERROR(VLOOKUP(E2861,SOTC_PORKMEAT!A2:B5441,{2},FALSE), TRUE)=TRUE, VLOOKUP(E2861,PICKUP_PORKMEAT!A2:B559,{2},FALSE),VLOOKUP(E2861,SOTC_PORKMEAT!A2:B5441,{2},FALSE))), CUSTOMERS_PORKMEAT!A2:B951,{2},FALSE)</f>
      </c>
      <c r="G2861" t="s">
        <v>28</v>
      </c>
      <c r="H2861" s="1">
        <v>1000000000734</v>
      </c>
      <c r="I2861" s="1" t="s">
        <v>937</v>
      </c>
      <c r="J2861" s="1" t="s">
        <v>937</v>
      </c>
      <c r="K2861" s="6" t="s">
        <v>7377</v>
      </c>
      <c r="L2861" t="s">
        <v>13</v>
      </c>
      <c r="M2861" t="s">
        <v>28</v>
      </c>
      <c r="N2861" s="6" t="s">
        <v>7377</v>
      </c>
      <c r="O2861" t="s">
        <v>28</v>
      </c>
      <c r="P2861" t="s">
        <v>28</v>
      </c>
      <c r="Q2861" t="s">
        <v>28</v>
      </c>
      <c r="R2861" s="7" t="s">
        <v>7378</v>
      </c>
      <c r="S2861" s="8">
        <f>R2861/N2861 * -1</f>
      </c>
      <c r="T2861">
        <f>VLOOKUP(H2861,SKU_PORKMEAT!A2:D683,{3},FALSE)</f>
      </c>
      <c r="U2861" s="1">
        <f>VLOOKUP(UPPER(IF(IFERROR(VLOOKUP(E2861,SOTC_PORKMEAT!A2:B5441,{2},FALSE), TRUE)=TRUE, VLOOKUP(E2861,PICKUP_PORKMEAT!A2:B559,{2},FALSE),VLOOKUP(E2861,SOTC_PORKMEAT!A2:B5441,{2},FALSE))), CUSTOMERS_PORKMEAT!A2:C951,{3},FALSE)</f>
      </c>
      <c r="V2861" s="1">
        <f>VLOOKUP(UPPER(IF(IFERROR(VLOOKUP(E2861,SOTC_PORKMEAT!A2:B5441,{2},FALSE), TRUE)=TRUE, VLOOKUP(E2861,PICKUP_PORKMEAT!A2:B559,{2},FALSE),VLOOKUP(E2861,SOTC_PORKMEAT!A2:B5441,{2},FALSE))), CUSTOMERS_PORKMEAT!A2:D951,{4},FALSE)</f>
      </c>
      <c r="W2861" s="1">
        <f>VLOOKUP(H2861,SKU_PORKMEAT!A2:D683,{4},FALSE)</f>
      </c>
      <c r="X2861" s="1">
        <v>11</v>
      </c>
      <c r="Y2861" t="s">
        <v>256</v>
      </c>
    </row>
    <row r="2862" spans="1:25" x14ac:dyDescent="0.25">
      <c r="A2862" s="1">
        <v>2024</v>
      </c>
      <c r="B2862" s="1" t="s">
        <v>24</v>
      </c>
      <c r="C2862" s="1" t="s">
        <v>6470</v>
      </c>
      <c r="D2862" s="1" t="s">
        <v>7364</v>
      </c>
      <c r="E2862" s="1">
        <v>2100126782</v>
      </c>
      <c r="F2862" s="1">
        <f>VLOOKUP(UPPER(IF(IFERROR(VLOOKUP(E2862,SOTC_PORKMEAT!A2:B5441,{2},FALSE), TRUE)=TRUE, VLOOKUP(E2862,PICKUP_PORKMEAT!A2:B559,{2},FALSE),VLOOKUP(E2862,SOTC_PORKMEAT!A2:B5441,{2},FALSE))), CUSTOMERS_PORKMEAT!A2:B951,{2},FALSE)</f>
      </c>
      <c r="G2862" t="s">
        <v>28</v>
      </c>
      <c r="H2862" s="1">
        <v>1000000000727</v>
      </c>
      <c r="I2862" s="1" t="s">
        <v>320</v>
      </c>
      <c r="J2862" s="1" t="s">
        <v>320</v>
      </c>
      <c r="K2862" s="6" t="s">
        <v>7379</v>
      </c>
      <c r="L2862" t="s">
        <v>13</v>
      </c>
      <c r="M2862" t="s">
        <v>28</v>
      </c>
      <c r="N2862" s="6" t="s">
        <v>7379</v>
      </c>
      <c r="O2862" t="s">
        <v>28</v>
      </c>
      <c r="P2862" t="s">
        <v>28</v>
      </c>
      <c r="Q2862" t="s">
        <v>28</v>
      </c>
      <c r="R2862" s="7" t="s">
        <v>7380</v>
      </c>
      <c r="S2862" s="8">
        <f>R2862/N2862 * -1</f>
      </c>
      <c r="T2862">
        <f>VLOOKUP(H2862,SKU_PORKMEAT!A2:D683,{3},FALSE)</f>
      </c>
      <c r="U2862" s="1">
        <f>VLOOKUP(UPPER(IF(IFERROR(VLOOKUP(E2862,SOTC_PORKMEAT!A2:B5441,{2},FALSE), TRUE)=TRUE, VLOOKUP(E2862,PICKUP_PORKMEAT!A2:B559,{2},FALSE),VLOOKUP(E2862,SOTC_PORKMEAT!A2:B5441,{2},FALSE))), CUSTOMERS_PORKMEAT!A2:C951,{3},FALSE)</f>
      </c>
      <c r="V2862" s="1">
        <f>VLOOKUP(UPPER(IF(IFERROR(VLOOKUP(E2862,SOTC_PORKMEAT!A2:B5441,{2},FALSE), TRUE)=TRUE, VLOOKUP(E2862,PICKUP_PORKMEAT!A2:B559,{2},FALSE),VLOOKUP(E2862,SOTC_PORKMEAT!A2:B5441,{2},FALSE))), CUSTOMERS_PORKMEAT!A2:D951,{4},FALSE)</f>
      </c>
      <c r="W2862" s="1">
        <f>VLOOKUP(H2862,SKU_PORKMEAT!A2:D683,{4},FALSE)</f>
      </c>
      <c r="X2862" s="1">
        <v>11</v>
      </c>
      <c r="Y2862" t="s">
        <v>256</v>
      </c>
    </row>
    <row r="2863" spans="1:25" x14ac:dyDescent="0.25">
      <c r="A2863" s="1">
        <v>2024</v>
      </c>
      <c r="B2863" s="1" t="s">
        <v>24</v>
      </c>
      <c r="C2863" s="1" t="s">
        <v>6470</v>
      </c>
      <c r="D2863" s="1" t="s">
        <v>7364</v>
      </c>
      <c r="E2863" s="1">
        <v>2100126782</v>
      </c>
      <c r="F2863" s="1">
        <f>VLOOKUP(UPPER(IF(IFERROR(VLOOKUP(E2863,SOTC_PORKMEAT!A2:B5441,{2},FALSE), TRUE)=TRUE, VLOOKUP(E2863,PICKUP_PORKMEAT!A2:B559,{2},FALSE),VLOOKUP(E2863,SOTC_PORKMEAT!A2:B5441,{2},FALSE))), CUSTOMERS_PORKMEAT!A2:B951,{2},FALSE)</f>
      </c>
      <c r="G2863" t="s">
        <v>28</v>
      </c>
      <c r="H2863" s="1">
        <v>1000000000734</v>
      </c>
      <c r="I2863" s="1" t="s">
        <v>937</v>
      </c>
      <c r="J2863" s="1" t="s">
        <v>937</v>
      </c>
      <c r="K2863" s="6" t="s">
        <v>7381</v>
      </c>
      <c r="L2863" t="s">
        <v>13</v>
      </c>
      <c r="M2863" t="s">
        <v>28</v>
      </c>
      <c r="N2863" s="6" t="s">
        <v>7381</v>
      </c>
      <c r="O2863" t="s">
        <v>28</v>
      </c>
      <c r="P2863" t="s">
        <v>28</v>
      </c>
      <c r="Q2863" t="s">
        <v>28</v>
      </c>
      <c r="R2863" s="7" t="s">
        <v>7382</v>
      </c>
      <c r="S2863" s="8">
        <f>R2863/N2863 * -1</f>
      </c>
      <c r="T2863">
        <f>VLOOKUP(H2863,SKU_PORKMEAT!A2:D683,{3},FALSE)</f>
      </c>
      <c r="U2863" s="1">
        <f>VLOOKUP(UPPER(IF(IFERROR(VLOOKUP(E2863,SOTC_PORKMEAT!A2:B5441,{2},FALSE), TRUE)=TRUE, VLOOKUP(E2863,PICKUP_PORKMEAT!A2:B559,{2},FALSE),VLOOKUP(E2863,SOTC_PORKMEAT!A2:B5441,{2},FALSE))), CUSTOMERS_PORKMEAT!A2:C951,{3},FALSE)</f>
      </c>
      <c r="V2863" s="1">
        <f>VLOOKUP(UPPER(IF(IFERROR(VLOOKUP(E2863,SOTC_PORKMEAT!A2:B5441,{2},FALSE), TRUE)=TRUE, VLOOKUP(E2863,PICKUP_PORKMEAT!A2:B559,{2},FALSE),VLOOKUP(E2863,SOTC_PORKMEAT!A2:B5441,{2},FALSE))), CUSTOMERS_PORKMEAT!A2:D951,{4},FALSE)</f>
      </c>
      <c r="W2863" s="1">
        <f>VLOOKUP(H2863,SKU_PORKMEAT!A2:D683,{4},FALSE)</f>
      </c>
      <c r="X2863" s="1">
        <v>11</v>
      </c>
      <c r="Y2863" t="s">
        <v>256</v>
      </c>
    </row>
    <row r="2864" spans="1:25" x14ac:dyDescent="0.25">
      <c r="A2864" s="1">
        <v>2024</v>
      </c>
      <c r="B2864" s="1" t="s">
        <v>24</v>
      </c>
      <c r="C2864" s="1" t="s">
        <v>6470</v>
      </c>
      <c r="D2864" s="1" t="s">
        <v>7383</v>
      </c>
      <c r="E2864" s="1">
        <v>2100127082</v>
      </c>
      <c r="F2864" s="1">
        <f>VLOOKUP(UPPER(IF(IFERROR(VLOOKUP(E2864,SOTC_PORKMEAT!A2:B5441,{2},FALSE), TRUE)=TRUE, VLOOKUP(E2864,PICKUP_PORKMEAT!A2:B559,{2},FALSE),VLOOKUP(E2864,SOTC_PORKMEAT!A2:B5441,{2},FALSE))), CUSTOMERS_PORKMEAT!A2:B951,{2},FALSE)</f>
      </c>
      <c r="G2864" t="s">
        <v>28</v>
      </c>
      <c r="H2864" s="1">
        <v>1000000000727</v>
      </c>
      <c r="I2864" s="1" t="s">
        <v>320</v>
      </c>
      <c r="J2864" s="1" t="s">
        <v>320</v>
      </c>
      <c r="K2864" s="6" t="s">
        <v>7384</v>
      </c>
      <c r="L2864" t="s">
        <v>13</v>
      </c>
      <c r="M2864" t="s">
        <v>28</v>
      </c>
      <c r="N2864" s="6" t="s">
        <v>7384</v>
      </c>
      <c r="O2864" t="s">
        <v>28</v>
      </c>
      <c r="P2864" t="s">
        <v>28</v>
      </c>
      <c r="Q2864" t="s">
        <v>28</v>
      </c>
      <c r="R2864" s="7" t="s">
        <v>7385</v>
      </c>
      <c r="S2864" s="8">
        <f>R2864/N2864 * -1</f>
      </c>
      <c r="T2864">
        <f>VLOOKUP(H2864,SKU_PORKMEAT!A2:D683,{3},FALSE)</f>
      </c>
      <c r="U2864" s="1">
        <f>VLOOKUP(UPPER(IF(IFERROR(VLOOKUP(E2864,SOTC_PORKMEAT!A2:B5441,{2},FALSE), TRUE)=TRUE, VLOOKUP(E2864,PICKUP_PORKMEAT!A2:B559,{2},FALSE),VLOOKUP(E2864,SOTC_PORKMEAT!A2:B5441,{2},FALSE))), CUSTOMERS_PORKMEAT!A2:C951,{3},FALSE)</f>
      </c>
      <c r="V2864" s="1">
        <f>VLOOKUP(UPPER(IF(IFERROR(VLOOKUP(E2864,SOTC_PORKMEAT!A2:B5441,{2},FALSE), TRUE)=TRUE, VLOOKUP(E2864,PICKUP_PORKMEAT!A2:B559,{2},FALSE),VLOOKUP(E2864,SOTC_PORKMEAT!A2:B5441,{2},FALSE))), CUSTOMERS_PORKMEAT!A2:D951,{4},FALSE)</f>
      </c>
      <c r="W2864" s="1">
        <f>VLOOKUP(H2864,SKU_PORKMEAT!A2:D683,{4},FALSE)</f>
      </c>
      <c r="X2864" s="1">
        <v>11</v>
      </c>
      <c r="Y2864" t="s">
        <v>256</v>
      </c>
    </row>
    <row r="2865" spans="1:25" x14ac:dyDescent="0.25">
      <c r="A2865" s="1">
        <v>2024</v>
      </c>
      <c r="B2865" s="1" t="s">
        <v>24</v>
      </c>
      <c r="C2865" s="1" t="s">
        <v>6470</v>
      </c>
      <c r="D2865" s="1" t="s">
        <v>7383</v>
      </c>
      <c r="E2865" s="1">
        <v>2100127082</v>
      </c>
      <c r="F2865" s="1">
        <f>VLOOKUP(UPPER(IF(IFERROR(VLOOKUP(E2865,SOTC_PORKMEAT!A2:B5441,{2},FALSE), TRUE)=TRUE, VLOOKUP(E2865,PICKUP_PORKMEAT!A2:B559,{2},FALSE),VLOOKUP(E2865,SOTC_PORKMEAT!A2:B5441,{2},FALSE))), CUSTOMERS_PORKMEAT!A2:B951,{2},FALSE)</f>
      </c>
      <c r="G2865" t="s">
        <v>28</v>
      </c>
      <c r="H2865" s="1">
        <v>1000000000734</v>
      </c>
      <c r="I2865" s="1" t="s">
        <v>937</v>
      </c>
      <c r="J2865" s="1" t="s">
        <v>937</v>
      </c>
      <c r="K2865" s="6" t="s">
        <v>7386</v>
      </c>
      <c r="L2865" t="s">
        <v>13</v>
      </c>
      <c r="M2865" t="s">
        <v>28</v>
      </c>
      <c r="N2865" s="6" t="s">
        <v>7386</v>
      </c>
      <c r="O2865" t="s">
        <v>28</v>
      </c>
      <c r="P2865" t="s">
        <v>28</v>
      </c>
      <c r="Q2865" t="s">
        <v>28</v>
      </c>
      <c r="R2865" s="7" t="s">
        <v>7387</v>
      </c>
      <c r="S2865" s="8">
        <f>R2865/N2865 * -1</f>
      </c>
      <c r="T2865">
        <f>VLOOKUP(H2865,SKU_PORKMEAT!A2:D683,{3},FALSE)</f>
      </c>
      <c r="U2865" s="1">
        <f>VLOOKUP(UPPER(IF(IFERROR(VLOOKUP(E2865,SOTC_PORKMEAT!A2:B5441,{2},FALSE), TRUE)=TRUE, VLOOKUP(E2865,PICKUP_PORKMEAT!A2:B559,{2},FALSE),VLOOKUP(E2865,SOTC_PORKMEAT!A2:B5441,{2},FALSE))), CUSTOMERS_PORKMEAT!A2:C951,{3},FALSE)</f>
      </c>
      <c r="V2865" s="1">
        <f>VLOOKUP(UPPER(IF(IFERROR(VLOOKUP(E2865,SOTC_PORKMEAT!A2:B5441,{2},FALSE), TRUE)=TRUE, VLOOKUP(E2865,PICKUP_PORKMEAT!A2:B559,{2},FALSE),VLOOKUP(E2865,SOTC_PORKMEAT!A2:B5441,{2},FALSE))), CUSTOMERS_PORKMEAT!A2:D951,{4},FALSE)</f>
      </c>
      <c r="W2865" s="1">
        <f>VLOOKUP(H2865,SKU_PORKMEAT!A2:D683,{4},FALSE)</f>
      </c>
      <c r="X2865" s="1">
        <v>11</v>
      </c>
      <c r="Y2865" t="s">
        <v>256</v>
      </c>
    </row>
    <row r="2866" spans="1:25" x14ac:dyDescent="0.25">
      <c r="A2866" s="1">
        <v>2024</v>
      </c>
      <c r="B2866" s="1" t="s">
        <v>24</v>
      </c>
      <c r="C2866" s="1" t="s">
        <v>6470</v>
      </c>
      <c r="D2866" s="1" t="s">
        <v>7383</v>
      </c>
      <c r="E2866" s="1">
        <v>2100127082</v>
      </c>
      <c r="F2866" s="1">
        <f>VLOOKUP(UPPER(IF(IFERROR(VLOOKUP(E2866,SOTC_PORKMEAT!A2:B5441,{2},FALSE), TRUE)=TRUE, VLOOKUP(E2866,PICKUP_PORKMEAT!A2:B559,{2},FALSE),VLOOKUP(E2866,SOTC_PORKMEAT!A2:B5441,{2},FALSE))), CUSTOMERS_PORKMEAT!A2:B951,{2},FALSE)</f>
      </c>
      <c r="G2866" t="s">
        <v>28</v>
      </c>
      <c r="H2866" s="1">
        <v>1000000000727</v>
      </c>
      <c r="I2866" s="1" t="s">
        <v>320</v>
      </c>
      <c r="J2866" s="1" t="s">
        <v>320</v>
      </c>
      <c r="K2866" s="6" t="s">
        <v>7388</v>
      </c>
      <c r="L2866" t="s">
        <v>13</v>
      </c>
      <c r="M2866" t="s">
        <v>28</v>
      </c>
      <c r="N2866" s="6" t="s">
        <v>7388</v>
      </c>
      <c r="O2866" t="s">
        <v>28</v>
      </c>
      <c r="P2866" t="s">
        <v>28</v>
      </c>
      <c r="Q2866" t="s">
        <v>28</v>
      </c>
      <c r="R2866" s="7" t="s">
        <v>7389</v>
      </c>
      <c r="S2866" s="8">
        <f>R2866/N2866 * -1</f>
      </c>
      <c r="T2866">
        <f>VLOOKUP(H2866,SKU_PORKMEAT!A2:D683,{3},FALSE)</f>
      </c>
      <c r="U2866" s="1">
        <f>VLOOKUP(UPPER(IF(IFERROR(VLOOKUP(E2866,SOTC_PORKMEAT!A2:B5441,{2},FALSE), TRUE)=TRUE, VLOOKUP(E2866,PICKUP_PORKMEAT!A2:B559,{2},FALSE),VLOOKUP(E2866,SOTC_PORKMEAT!A2:B5441,{2},FALSE))), CUSTOMERS_PORKMEAT!A2:C951,{3},FALSE)</f>
      </c>
      <c r="V2866" s="1">
        <f>VLOOKUP(UPPER(IF(IFERROR(VLOOKUP(E2866,SOTC_PORKMEAT!A2:B5441,{2},FALSE), TRUE)=TRUE, VLOOKUP(E2866,PICKUP_PORKMEAT!A2:B559,{2},FALSE),VLOOKUP(E2866,SOTC_PORKMEAT!A2:B5441,{2},FALSE))), CUSTOMERS_PORKMEAT!A2:D951,{4},FALSE)</f>
      </c>
      <c r="W2866" s="1">
        <f>VLOOKUP(H2866,SKU_PORKMEAT!A2:D683,{4},FALSE)</f>
      </c>
      <c r="X2866" s="1">
        <v>11</v>
      </c>
      <c r="Y2866" t="s">
        <v>256</v>
      </c>
    </row>
    <row r="2867" spans="1:25" x14ac:dyDescent="0.25">
      <c r="A2867" s="1">
        <v>2024</v>
      </c>
      <c r="B2867" s="1" t="s">
        <v>24</v>
      </c>
      <c r="C2867" s="1" t="s">
        <v>6470</v>
      </c>
      <c r="D2867" s="1" t="s">
        <v>7383</v>
      </c>
      <c r="E2867" s="1">
        <v>2100127082</v>
      </c>
      <c r="F2867" s="1">
        <f>VLOOKUP(UPPER(IF(IFERROR(VLOOKUP(E2867,SOTC_PORKMEAT!A2:B5441,{2},FALSE), TRUE)=TRUE, VLOOKUP(E2867,PICKUP_PORKMEAT!A2:B559,{2},FALSE),VLOOKUP(E2867,SOTC_PORKMEAT!A2:B5441,{2},FALSE))), CUSTOMERS_PORKMEAT!A2:B951,{2},FALSE)</f>
      </c>
      <c r="G2867" t="s">
        <v>28</v>
      </c>
      <c r="H2867" s="1">
        <v>1000000000734</v>
      </c>
      <c r="I2867" s="1" t="s">
        <v>937</v>
      </c>
      <c r="J2867" s="1" t="s">
        <v>937</v>
      </c>
      <c r="K2867" s="6" t="s">
        <v>1196</v>
      </c>
      <c r="L2867" t="s">
        <v>13</v>
      </c>
      <c r="M2867" t="s">
        <v>28</v>
      </c>
      <c r="N2867" s="6" t="s">
        <v>1196</v>
      </c>
      <c r="O2867" t="s">
        <v>28</v>
      </c>
      <c r="P2867" t="s">
        <v>28</v>
      </c>
      <c r="Q2867" t="s">
        <v>28</v>
      </c>
      <c r="R2867" s="7" t="s">
        <v>3491</v>
      </c>
      <c r="S2867" s="8">
        <f>R2867/N2867 * -1</f>
      </c>
      <c r="T2867">
        <f>VLOOKUP(H2867,SKU_PORKMEAT!A2:D683,{3},FALSE)</f>
      </c>
      <c r="U2867" s="1">
        <f>VLOOKUP(UPPER(IF(IFERROR(VLOOKUP(E2867,SOTC_PORKMEAT!A2:B5441,{2},FALSE), TRUE)=TRUE, VLOOKUP(E2867,PICKUP_PORKMEAT!A2:B559,{2},FALSE),VLOOKUP(E2867,SOTC_PORKMEAT!A2:B5441,{2},FALSE))), CUSTOMERS_PORKMEAT!A2:C951,{3},FALSE)</f>
      </c>
      <c r="V2867" s="1">
        <f>VLOOKUP(UPPER(IF(IFERROR(VLOOKUP(E2867,SOTC_PORKMEAT!A2:B5441,{2},FALSE), TRUE)=TRUE, VLOOKUP(E2867,PICKUP_PORKMEAT!A2:B559,{2},FALSE),VLOOKUP(E2867,SOTC_PORKMEAT!A2:B5441,{2},FALSE))), CUSTOMERS_PORKMEAT!A2:D951,{4},FALSE)</f>
      </c>
      <c r="W2867" s="1">
        <f>VLOOKUP(H2867,SKU_PORKMEAT!A2:D683,{4},FALSE)</f>
      </c>
      <c r="X2867" s="1">
        <v>11</v>
      </c>
      <c r="Y2867" t="s">
        <v>256</v>
      </c>
    </row>
    <row r="2868" spans="1:25" x14ac:dyDescent="0.25">
      <c r="A2868" s="1">
        <v>2024</v>
      </c>
      <c r="B2868" s="1" t="s">
        <v>24</v>
      </c>
      <c r="C2868" s="1" t="s">
        <v>6470</v>
      </c>
      <c r="D2868" s="1" t="s">
        <v>7383</v>
      </c>
      <c r="E2868" s="1">
        <v>2100127082</v>
      </c>
      <c r="F2868" s="1">
        <f>VLOOKUP(UPPER(IF(IFERROR(VLOOKUP(E2868,SOTC_PORKMEAT!A2:B5441,{2},FALSE), TRUE)=TRUE, VLOOKUP(E2868,PICKUP_PORKMEAT!A2:B559,{2},FALSE),VLOOKUP(E2868,SOTC_PORKMEAT!A2:B5441,{2},FALSE))), CUSTOMERS_PORKMEAT!A2:B951,{2},FALSE)</f>
      </c>
      <c r="G2868" t="s">
        <v>28</v>
      </c>
      <c r="H2868" s="1">
        <v>1000000000727</v>
      </c>
      <c r="I2868" s="1" t="s">
        <v>320</v>
      </c>
      <c r="J2868" s="1" t="s">
        <v>320</v>
      </c>
      <c r="K2868" s="6" t="s">
        <v>7390</v>
      </c>
      <c r="L2868" t="s">
        <v>13</v>
      </c>
      <c r="M2868" t="s">
        <v>28</v>
      </c>
      <c r="N2868" s="6" t="s">
        <v>7390</v>
      </c>
      <c r="O2868" t="s">
        <v>28</v>
      </c>
      <c r="P2868" t="s">
        <v>28</v>
      </c>
      <c r="Q2868" t="s">
        <v>28</v>
      </c>
      <c r="R2868" s="7" t="s">
        <v>7391</v>
      </c>
      <c r="S2868" s="8">
        <f>R2868/N2868 * -1</f>
      </c>
      <c r="T2868">
        <f>VLOOKUP(H2868,SKU_PORKMEAT!A2:D683,{3},FALSE)</f>
      </c>
      <c r="U2868" s="1">
        <f>VLOOKUP(UPPER(IF(IFERROR(VLOOKUP(E2868,SOTC_PORKMEAT!A2:B5441,{2},FALSE), TRUE)=TRUE, VLOOKUP(E2868,PICKUP_PORKMEAT!A2:B559,{2},FALSE),VLOOKUP(E2868,SOTC_PORKMEAT!A2:B5441,{2},FALSE))), CUSTOMERS_PORKMEAT!A2:C951,{3},FALSE)</f>
      </c>
      <c r="V2868" s="1">
        <f>VLOOKUP(UPPER(IF(IFERROR(VLOOKUP(E2868,SOTC_PORKMEAT!A2:B5441,{2},FALSE), TRUE)=TRUE, VLOOKUP(E2868,PICKUP_PORKMEAT!A2:B559,{2},FALSE),VLOOKUP(E2868,SOTC_PORKMEAT!A2:B5441,{2},FALSE))), CUSTOMERS_PORKMEAT!A2:D951,{4},FALSE)</f>
      </c>
      <c r="W2868" s="1">
        <f>VLOOKUP(H2868,SKU_PORKMEAT!A2:D683,{4},FALSE)</f>
      </c>
      <c r="X2868" s="1">
        <v>11</v>
      </c>
      <c r="Y2868" t="s">
        <v>256</v>
      </c>
    </row>
    <row r="2869" spans="1:25" x14ac:dyDescent="0.25">
      <c r="A2869" s="1">
        <v>2024</v>
      </c>
      <c r="B2869" s="1" t="s">
        <v>24</v>
      </c>
      <c r="C2869" s="1" t="s">
        <v>6832</v>
      </c>
      <c r="D2869" s="1" t="s">
        <v>7392</v>
      </c>
      <c r="E2869" s="1">
        <v>2100127084</v>
      </c>
      <c r="F2869" s="1">
        <f>VLOOKUP(UPPER(IF(IFERROR(VLOOKUP(E2869,SOTC_PORKMEAT!A2:B5441,{2},FALSE), TRUE)=TRUE, VLOOKUP(E2869,PICKUP_PORKMEAT!A2:B559,{2},FALSE),VLOOKUP(E2869,SOTC_PORKMEAT!A2:B5441,{2},FALSE))), CUSTOMERS_PORKMEAT!A2:B951,{2},FALSE)</f>
      </c>
      <c r="G2869" t="s">
        <v>28</v>
      </c>
      <c r="H2869" s="1">
        <v>1000000001146</v>
      </c>
      <c r="I2869" s="1" t="s">
        <v>1546</v>
      </c>
      <c r="J2869" s="1" t="s">
        <v>1546</v>
      </c>
      <c r="K2869" s="6" t="s">
        <v>7393</v>
      </c>
      <c r="L2869" t="s">
        <v>13</v>
      </c>
      <c r="M2869" t="s">
        <v>28</v>
      </c>
      <c r="N2869" s="6" t="s">
        <v>7393</v>
      </c>
      <c r="O2869" t="s">
        <v>28</v>
      </c>
      <c r="P2869" t="s">
        <v>28</v>
      </c>
      <c r="Q2869" t="s">
        <v>28</v>
      </c>
      <c r="R2869" s="7" t="s">
        <v>7394</v>
      </c>
      <c r="S2869" s="8">
        <f>R2869/N2869 * -1</f>
      </c>
      <c r="T2869">
        <f>VLOOKUP(H2869,SKU_PORKMEAT!A2:D683,{3},FALSE)</f>
      </c>
      <c r="U2869" s="1">
        <f>VLOOKUP(UPPER(IF(IFERROR(VLOOKUP(E2869,SOTC_PORKMEAT!A2:B5441,{2},FALSE), TRUE)=TRUE, VLOOKUP(E2869,PICKUP_PORKMEAT!A2:B559,{2},FALSE),VLOOKUP(E2869,SOTC_PORKMEAT!A2:B5441,{2},FALSE))), CUSTOMERS_PORKMEAT!A2:C951,{3},FALSE)</f>
      </c>
      <c r="V2869" s="1">
        <f>VLOOKUP(UPPER(IF(IFERROR(VLOOKUP(E2869,SOTC_PORKMEAT!A2:B5441,{2},FALSE), TRUE)=TRUE, VLOOKUP(E2869,PICKUP_PORKMEAT!A2:B559,{2},FALSE),VLOOKUP(E2869,SOTC_PORKMEAT!A2:B5441,{2},FALSE))), CUSTOMERS_PORKMEAT!A2:D951,{4},FALSE)</f>
      </c>
      <c r="W2869" s="1">
        <f>VLOOKUP(H2869,SKU_PORKMEAT!A2:D683,{4},FALSE)</f>
      </c>
      <c r="X2869" s="1">
        <v>17</v>
      </c>
      <c r="Y2869" t="s">
        <v>256</v>
      </c>
    </row>
    <row r="2870" spans="1:25" x14ac:dyDescent="0.25">
      <c r="A2870" s="1">
        <v>2024</v>
      </c>
      <c r="B2870" s="1" t="s">
        <v>24</v>
      </c>
      <c r="C2870" s="1" t="s">
        <v>6832</v>
      </c>
      <c r="D2870" s="1" t="s">
        <v>7395</v>
      </c>
      <c r="E2870" s="1">
        <v>2100127087</v>
      </c>
      <c r="F2870" s="1">
        <f>VLOOKUP(UPPER(IF(IFERROR(VLOOKUP(E2870,SOTC_PORKMEAT!A2:B5441,{2},FALSE), TRUE)=TRUE, VLOOKUP(E2870,PICKUP_PORKMEAT!A2:B559,{2},FALSE),VLOOKUP(E2870,SOTC_PORKMEAT!A2:B5441,{2},FALSE))), CUSTOMERS_PORKMEAT!A2:B951,{2},FALSE)</f>
      </c>
      <c r="G2870" t="s">
        <v>28</v>
      </c>
      <c r="H2870" s="1">
        <v>1000000000734</v>
      </c>
      <c r="I2870" s="1" t="s">
        <v>937</v>
      </c>
      <c r="J2870" s="1" t="s">
        <v>937</v>
      </c>
      <c r="K2870" s="6" t="s">
        <v>7396</v>
      </c>
      <c r="L2870" t="s">
        <v>13</v>
      </c>
      <c r="M2870" t="s">
        <v>28</v>
      </c>
      <c r="N2870" s="6" t="s">
        <v>7396</v>
      </c>
      <c r="O2870" t="s">
        <v>28</v>
      </c>
      <c r="P2870" t="s">
        <v>28</v>
      </c>
      <c r="Q2870" t="s">
        <v>28</v>
      </c>
      <c r="R2870" s="7" t="s">
        <v>7397</v>
      </c>
      <c r="S2870" s="8">
        <f>R2870/N2870 * -1</f>
      </c>
      <c r="T2870">
        <f>VLOOKUP(H2870,SKU_PORKMEAT!A2:D683,{3},FALSE)</f>
      </c>
      <c r="U2870" s="1">
        <f>VLOOKUP(UPPER(IF(IFERROR(VLOOKUP(E2870,SOTC_PORKMEAT!A2:B5441,{2},FALSE), TRUE)=TRUE, VLOOKUP(E2870,PICKUP_PORKMEAT!A2:B559,{2},FALSE),VLOOKUP(E2870,SOTC_PORKMEAT!A2:B5441,{2},FALSE))), CUSTOMERS_PORKMEAT!A2:C951,{3},FALSE)</f>
      </c>
      <c r="V2870" s="1">
        <f>VLOOKUP(UPPER(IF(IFERROR(VLOOKUP(E2870,SOTC_PORKMEAT!A2:B5441,{2},FALSE), TRUE)=TRUE, VLOOKUP(E2870,PICKUP_PORKMEAT!A2:B559,{2},FALSE),VLOOKUP(E2870,SOTC_PORKMEAT!A2:B5441,{2},FALSE))), CUSTOMERS_PORKMEAT!A2:D951,{4},FALSE)</f>
      </c>
      <c r="W2870" s="1">
        <f>VLOOKUP(H2870,SKU_PORKMEAT!A2:D683,{4},FALSE)</f>
      </c>
      <c r="X2870" s="1">
        <v>11</v>
      </c>
      <c r="Y2870" t="s">
        <v>256</v>
      </c>
    </row>
    <row r="2871" spans="1:25" x14ac:dyDescent="0.25">
      <c r="A2871" s="1">
        <v>2024</v>
      </c>
      <c r="B2871" s="1" t="s">
        <v>24</v>
      </c>
      <c r="C2871" s="1" t="s">
        <v>7398</v>
      </c>
      <c r="D2871" s="1" t="s">
        <v>7399</v>
      </c>
      <c r="E2871" s="1">
        <v>2100127370</v>
      </c>
      <c r="F2871" s="1">
        <f>VLOOKUP(UPPER(IF(IFERROR(VLOOKUP(E2871,SOTC_PORKMEAT!A2:B5441,{2},FALSE), TRUE)=TRUE, VLOOKUP(E2871,PICKUP_PORKMEAT!A2:B559,{2},FALSE),VLOOKUP(E2871,SOTC_PORKMEAT!A2:B5441,{2},FALSE))), CUSTOMERS_PORKMEAT!A2:B951,{2},FALSE)</f>
      </c>
      <c r="G2871" t="s">
        <v>28</v>
      </c>
      <c r="H2871" s="1">
        <v>1000000001127</v>
      </c>
      <c r="I2871" s="1" t="s">
        <v>50</v>
      </c>
      <c r="J2871" s="1" t="s">
        <v>50</v>
      </c>
      <c r="K2871" s="6" t="s">
        <v>7400</v>
      </c>
      <c r="L2871" t="s">
        <v>13</v>
      </c>
      <c r="M2871" t="s">
        <v>28</v>
      </c>
      <c r="N2871" s="6" t="s">
        <v>7400</v>
      </c>
      <c r="O2871" t="s">
        <v>28</v>
      </c>
      <c r="P2871" t="s">
        <v>28</v>
      </c>
      <c r="Q2871" t="s">
        <v>28</v>
      </c>
      <c r="R2871" s="7" t="s">
        <v>7401</v>
      </c>
      <c r="S2871" s="8">
        <f>R2871/N2871 * -1</f>
      </c>
      <c r="T2871">
        <f>VLOOKUP(H2871,SKU_PORKMEAT!A2:D683,{3},FALSE)</f>
      </c>
      <c r="U2871" s="1">
        <f>VLOOKUP(UPPER(IF(IFERROR(VLOOKUP(E2871,SOTC_PORKMEAT!A2:B5441,{2},FALSE), TRUE)=TRUE, VLOOKUP(E2871,PICKUP_PORKMEAT!A2:B559,{2},FALSE),VLOOKUP(E2871,SOTC_PORKMEAT!A2:B5441,{2},FALSE))), CUSTOMERS_PORKMEAT!A2:C951,{3},FALSE)</f>
      </c>
      <c r="V2871" s="1">
        <f>VLOOKUP(UPPER(IF(IFERROR(VLOOKUP(E2871,SOTC_PORKMEAT!A2:B5441,{2},FALSE), TRUE)=TRUE, VLOOKUP(E2871,PICKUP_PORKMEAT!A2:B559,{2},FALSE),VLOOKUP(E2871,SOTC_PORKMEAT!A2:B5441,{2},FALSE))), CUSTOMERS_PORKMEAT!A2:D951,{4},FALSE)</f>
      </c>
      <c r="W2871" s="1">
        <f>VLOOKUP(H2871,SKU_PORKMEAT!A2:D683,{4},FALSE)</f>
      </c>
      <c r="X2871" s="1">
        <v>13</v>
      </c>
      <c r="Y2871" t="s">
        <v>256</v>
      </c>
    </row>
    <row r="2872" spans="1:25" x14ac:dyDescent="0.25">
      <c r="A2872" s="1">
        <v>2024</v>
      </c>
      <c r="B2872" s="1" t="s">
        <v>24</v>
      </c>
      <c r="C2872" s="1" t="s">
        <v>6832</v>
      </c>
      <c r="D2872" s="1" t="s">
        <v>7402</v>
      </c>
      <c r="E2872" s="1">
        <v>2100126726</v>
      </c>
      <c r="F2872" s="1" t="s">
        <v>67</v>
      </c>
      <c r="G2872" t="s">
        <v>28</v>
      </c>
      <c r="H2872" s="1">
        <v>1000000001131</v>
      </c>
      <c r="I2872" s="1" t="s">
        <v>55</v>
      </c>
      <c r="J2872" s="1" t="s">
        <v>55</v>
      </c>
      <c r="K2872" s="6" t="s">
        <v>7403</v>
      </c>
      <c r="L2872" t="s">
        <v>13</v>
      </c>
      <c r="M2872" t="s">
        <v>28</v>
      </c>
      <c r="N2872" s="6" t="s">
        <v>7403</v>
      </c>
      <c r="O2872" t="s">
        <v>28</v>
      </c>
      <c r="P2872" t="s">
        <v>28</v>
      </c>
      <c r="Q2872" t="s">
        <v>28</v>
      </c>
      <c r="R2872" s="7" t="s">
        <v>7404</v>
      </c>
      <c r="S2872" s="8">
        <f>R2872/N2872 * -1</f>
      </c>
      <c r="T2872">
        <f>VLOOKUP(H2872,SKU_PORKMEAT!A2:D683,{3},FALSE)</f>
      </c>
      <c r="U2872" s="1">
        <f>VLOOKUP(UPPER(IF(IFERROR(VLOOKUP(E2872,SOTC_PORKMEAT!A2:B5441,{2},FALSE), TRUE)=TRUE, VLOOKUP(E2872,PICKUP_PORKMEAT!A2:B559,{2},FALSE),VLOOKUP(E2872,SOTC_PORKMEAT!A2:B5441,{2},FALSE))), CUSTOMERS_PORKMEAT!A2:C951,{3},FALSE)</f>
      </c>
      <c r="V2872" s="1">
        <f>VLOOKUP(UPPER(IF(IFERROR(VLOOKUP(E2872,SOTC_PORKMEAT!A2:B5441,{2},FALSE), TRUE)=TRUE, VLOOKUP(E2872,PICKUP_PORKMEAT!A2:B559,{2},FALSE),VLOOKUP(E2872,SOTC_PORKMEAT!A2:B5441,{2},FALSE))), CUSTOMERS_PORKMEAT!A2:D951,{4},FALSE)</f>
      </c>
      <c r="W2872" s="1">
        <f>VLOOKUP(H2872,SKU_PORKMEAT!A2:D683,{4},FALSE)</f>
      </c>
      <c r="X2872" s="1">
        <v>10</v>
      </c>
      <c r="Y2872" t="s">
        <v>67</v>
      </c>
    </row>
    <row r="2873" spans="1:25" x14ac:dyDescent="0.25">
      <c r="A2873" s="1">
        <v>2024</v>
      </c>
      <c r="B2873" s="1" t="s">
        <v>24</v>
      </c>
      <c r="C2873" s="1" t="s">
        <v>6014</v>
      </c>
      <c r="D2873" s="1" t="s">
        <v>7405</v>
      </c>
      <c r="E2873" s="1">
        <v>2100124959</v>
      </c>
      <c r="F2873" s="1" t="s">
        <v>503</v>
      </c>
      <c r="G2873" t="s">
        <v>28</v>
      </c>
      <c r="H2873" s="1">
        <v>1000000000762</v>
      </c>
      <c r="I2873" s="1" t="s">
        <v>504</v>
      </c>
      <c r="J2873" s="1" t="s">
        <v>504</v>
      </c>
      <c r="K2873" s="6" t="s">
        <v>7406</v>
      </c>
      <c r="L2873" t="s">
        <v>13</v>
      </c>
      <c r="M2873" t="s">
        <v>28</v>
      </c>
      <c r="N2873" s="6" t="s">
        <v>7406</v>
      </c>
      <c r="O2873" t="s">
        <v>28</v>
      </c>
      <c r="P2873" t="s">
        <v>28</v>
      </c>
      <c r="Q2873" t="s">
        <v>28</v>
      </c>
      <c r="R2873" s="7" t="s">
        <v>7407</v>
      </c>
      <c r="S2873" s="8">
        <f>R2873/N2873 * -1</f>
      </c>
      <c r="T2873">
        <f>VLOOKUP(H2873,SKU_PORKMEAT!A2:D683,{3},FALSE)</f>
      </c>
      <c r="U2873" s="1">
        <f>VLOOKUP(UPPER(IF(IFERROR(VLOOKUP(E2873,SOTC_PORKMEAT!A2:B5441,{2},FALSE), TRUE)=TRUE, VLOOKUP(E2873,PICKUP_PORKMEAT!A2:B559,{2},FALSE),VLOOKUP(E2873,SOTC_PORKMEAT!A2:B5441,{2},FALSE))), CUSTOMERS_PORKMEAT!A2:C951,{3},FALSE)</f>
      </c>
      <c r="V2873" s="1">
        <f>VLOOKUP(UPPER(IF(IFERROR(VLOOKUP(E2873,SOTC_PORKMEAT!A2:B5441,{2},FALSE), TRUE)=TRUE, VLOOKUP(E2873,PICKUP_PORKMEAT!A2:B559,{2},FALSE),VLOOKUP(E2873,SOTC_PORKMEAT!A2:B5441,{2},FALSE))), CUSTOMERS_PORKMEAT!A2:D951,{4},FALSE)</f>
      </c>
      <c r="W2873" s="1">
        <f>VLOOKUP(H2873,SKU_PORKMEAT!A2:D683,{4},FALSE)</f>
      </c>
      <c r="X2873" s="1">
        <v>12</v>
      </c>
      <c r="Y2873" t="s">
        <v>503</v>
      </c>
    </row>
    <row r="2874" spans="1:25" x14ac:dyDescent="0.25">
      <c r="A2874" s="1">
        <v>2024</v>
      </c>
      <c r="B2874" s="1" t="s">
        <v>24</v>
      </c>
      <c r="C2874" s="1" t="s">
        <v>6014</v>
      </c>
      <c r="D2874" s="1" t="s">
        <v>7408</v>
      </c>
      <c r="E2874" s="1">
        <v>2100124960</v>
      </c>
      <c r="F2874" s="1" t="s">
        <v>545</v>
      </c>
      <c r="G2874" t="s">
        <v>28</v>
      </c>
      <c r="H2874" s="1">
        <v>1000000000762</v>
      </c>
      <c r="I2874" s="1" t="s">
        <v>504</v>
      </c>
      <c r="J2874" s="1" t="s">
        <v>504</v>
      </c>
      <c r="K2874" s="6" t="s">
        <v>7409</v>
      </c>
      <c r="L2874" t="s">
        <v>13</v>
      </c>
      <c r="M2874" t="s">
        <v>28</v>
      </c>
      <c r="N2874" s="6" t="s">
        <v>7409</v>
      </c>
      <c r="O2874" t="s">
        <v>28</v>
      </c>
      <c r="P2874" t="s">
        <v>28</v>
      </c>
      <c r="Q2874" t="s">
        <v>28</v>
      </c>
      <c r="R2874" s="7" t="s">
        <v>7410</v>
      </c>
      <c r="S2874" s="8">
        <f>R2874/N2874 * -1</f>
      </c>
      <c r="T2874">
        <f>VLOOKUP(H2874,SKU_PORKMEAT!A2:D683,{3},FALSE)</f>
      </c>
      <c r="U2874" s="1">
        <f>VLOOKUP(UPPER(IF(IFERROR(VLOOKUP(E2874,SOTC_PORKMEAT!A2:B5441,{2},FALSE), TRUE)=TRUE, VLOOKUP(E2874,PICKUP_PORKMEAT!A2:B559,{2},FALSE),VLOOKUP(E2874,SOTC_PORKMEAT!A2:B5441,{2},FALSE))), CUSTOMERS_PORKMEAT!A2:C951,{3},FALSE)</f>
      </c>
      <c r="V2874" s="1">
        <f>VLOOKUP(UPPER(IF(IFERROR(VLOOKUP(E2874,SOTC_PORKMEAT!A2:B5441,{2},FALSE), TRUE)=TRUE, VLOOKUP(E2874,PICKUP_PORKMEAT!A2:B559,{2},FALSE),VLOOKUP(E2874,SOTC_PORKMEAT!A2:B5441,{2},FALSE))), CUSTOMERS_PORKMEAT!A2:D951,{4},FALSE)</f>
      </c>
      <c r="W2874" s="1">
        <f>VLOOKUP(H2874,SKU_PORKMEAT!A2:D683,{4},FALSE)</f>
      </c>
      <c r="X2874" s="1">
        <v>12</v>
      </c>
      <c r="Y2874" t="s">
        <v>545</v>
      </c>
    </row>
    <row r="2875" spans="1:25" x14ac:dyDescent="0.25">
      <c r="A2875" s="1">
        <v>2024</v>
      </c>
      <c r="B2875" s="1" t="s">
        <v>24</v>
      </c>
      <c r="C2875" s="1" t="s">
        <v>7053</v>
      </c>
      <c r="D2875" s="1" t="s">
        <v>7411</v>
      </c>
      <c r="E2875" s="1">
        <v>2100127050</v>
      </c>
      <c r="F2875" s="1" t="s">
        <v>54</v>
      </c>
      <c r="G2875" t="s">
        <v>28</v>
      </c>
      <c r="H2875" s="1">
        <v>1000000001131</v>
      </c>
      <c r="I2875" s="1" t="s">
        <v>55</v>
      </c>
      <c r="J2875" s="1" t="s">
        <v>55</v>
      </c>
      <c r="K2875" s="6" t="s">
        <v>7412</v>
      </c>
      <c r="L2875" t="s">
        <v>13</v>
      </c>
      <c r="M2875" t="s">
        <v>28</v>
      </c>
      <c r="N2875" s="6" t="s">
        <v>7412</v>
      </c>
      <c r="O2875" t="s">
        <v>28</v>
      </c>
      <c r="P2875" t="s">
        <v>28</v>
      </c>
      <c r="Q2875" t="s">
        <v>28</v>
      </c>
      <c r="R2875" s="7" t="s">
        <v>7413</v>
      </c>
      <c r="S2875" s="8">
        <f>R2875/N2875 * -1</f>
      </c>
      <c r="T2875">
        <f>VLOOKUP(H2875,SKU_PORKMEAT!A2:D683,{3},FALSE)</f>
      </c>
      <c r="U2875" s="1">
        <f>VLOOKUP(UPPER(IF(IFERROR(VLOOKUP(E2875,SOTC_PORKMEAT!A2:B5441,{2},FALSE), TRUE)=TRUE, VLOOKUP(E2875,PICKUP_PORKMEAT!A2:B559,{2},FALSE),VLOOKUP(E2875,SOTC_PORKMEAT!A2:B5441,{2},FALSE))), CUSTOMERS_PORKMEAT!A2:C951,{3},FALSE)</f>
      </c>
      <c r="V2875" s="1">
        <f>VLOOKUP(UPPER(IF(IFERROR(VLOOKUP(E2875,SOTC_PORKMEAT!A2:B5441,{2},FALSE), TRUE)=TRUE, VLOOKUP(E2875,PICKUP_PORKMEAT!A2:B559,{2},FALSE),VLOOKUP(E2875,SOTC_PORKMEAT!A2:B5441,{2},FALSE))), CUSTOMERS_PORKMEAT!A2:D951,{4},FALSE)</f>
      </c>
      <c r="W2875" s="1">
        <f>VLOOKUP(H2875,SKU_PORKMEAT!A2:D683,{4},FALSE)</f>
      </c>
      <c r="X2875" s="1">
        <v>13</v>
      </c>
      <c r="Y2875" t="s">
        <v>54</v>
      </c>
    </row>
    <row r="2876" spans="1:25" x14ac:dyDescent="0.25">
      <c r="A2876" s="1">
        <v>2024</v>
      </c>
      <c r="B2876" s="1" t="s">
        <v>24</v>
      </c>
      <c r="C2876" s="1" t="s">
        <v>7053</v>
      </c>
      <c r="D2876" s="1" t="s">
        <v>7414</v>
      </c>
      <c r="E2876" s="1">
        <v>2100127055</v>
      </c>
      <c r="F2876" s="1" t="s">
        <v>59</v>
      </c>
      <c r="G2876" t="s">
        <v>28</v>
      </c>
      <c r="H2876" s="1">
        <v>1000000001221</v>
      </c>
      <c r="I2876" s="1" t="s">
        <v>60</v>
      </c>
      <c r="J2876" s="1" t="s">
        <v>60</v>
      </c>
      <c r="K2876" s="6" t="s">
        <v>7415</v>
      </c>
      <c r="L2876" t="s">
        <v>13</v>
      </c>
      <c r="M2876" t="s">
        <v>28</v>
      </c>
      <c r="N2876" s="6" t="s">
        <v>7415</v>
      </c>
      <c r="O2876" t="s">
        <v>28</v>
      </c>
      <c r="P2876" t="s">
        <v>28</v>
      </c>
      <c r="Q2876" t="s">
        <v>28</v>
      </c>
      <c r="R2876" s="7" t="s">
        <v>7416</v>
      </c>
      <c r="S2876" s="8">
        <f>R2876/N2876 * -1</f>
      </c>
      <c r="T2876">
        <f>VLOOKUP(H2876,SKU_PORKMEAT!A2:D683,{3},FALSE)</f>
      </c>
      <c r="U2876" s="1">
        <f>VLOOKUP(UPPER(IF(IFERROR(VLOOKUP(E2876,SOTC_PORKMEAT!A2:B5441,{2},FALSE), TRUE)=TRUE, VLOOKUP(E2876,PICKUP_PORKMEAT!A2:B559,{2},FALSE),VLOOKUP(E2876,SOTC_PORKMEAT!A2:B5441,{2},FALSE))), CUSTOMERS_PORKMEAT!A2:C951,{3},FALSE)</f>
      </c>
      <c r="V2876" s="1">
        <f>VLOOKUP(UPPER(IF(IFERROR(VLOOKUP(E2876,SOTC_PORKMEAT!A2:B5441,{2},FALSE), TRUE)=TRUE, VLOOKUP(E2876,PICKUP_PORKMEAT!A2:B559,{2},FALSE),VLOOKUP(E2876,SOTC_PORKMEAT!A2:B5441,{2},FALSE))), CUSTOMERS_PORKMEAT!A2:D951,{4},FALSE)</f>
      </c>
      <c r="W2876" s="1">
        <f>VLOOKUP(H2876,SKU_PORKMEAT!A2:D683,{4},FALSE)</f>
      </c>
      <c r="X2876" s="1">
        <v>12</v>
      </c>
      <c r="Y2876" t="s">
        <v>59</v>
      </c>
    </row>
    <row r="2877" spans="1:25" x14ac:dyDescent="0.25">
      <c r="A2877" s="1">
        <v>2024</v>
      </c>
      <c r="B2877" s="1" t="s">
        <v>24</v>
      </c>
      <c r="C2877" s="1" t="s">
        <v>7053</v>
      </c>
      <c r="D2877" s="1" t="s">
        <v>7414</v>
      </c>
      <c r="E2877" s="1">
        <v>2100127055</v>
      </c>
      <c r="F2877" s="1" t="s">
        <v>59</v>
      </c>
      <c r="G2877" t="s">
        <v>28</v>
      </c>
      <c r="H2877" s="1">
        <v>1000000000764</v>
      </c>
      <c r="I2877" s="1" t="s">
        <v>63</v>
      </c>
      <c r="J2877" s="1" t="s">
        <v>63</v>
      </c>
      <c r="K2877" s="6" t="s">
        <v>7417</v>
      </c>
      <c r="L2877" t="s">
        <v>13</v>
      </c>
      <c r="M2877" t="s">
        <v>28</v>
      </c>
      <c r="N2877" s="6" t="s">
        <v>7417</v>
      </c>
      <c r="O2877" t="s">
        <v>28</v>
      </c>
      <c r="P2877" t="s">
        <v>28</v>
      </c>
      <c r="Q2877" t="s">
        <v>28</v>
      </c>
      <c r="R2877" s="7" t="s">
        <v>7418</v>
      </c>
      <c r="S2877" s="8">
        <f>R2877/N2877 * -1</f>
      </c>
      <c r="T2877">
        <f>VLOOKUP(H2877,SKU_PORKMEAT!A2:D683,{3},FALSE)</f>
      </c>
      <c r="U2877" s="1">
        <f>VLOOKUP(UPPER(IF(IFERROR(VLOOKUP(E2877,SOTC_PORKMEAT!A2:B5441,{2},FALSE), TRUE)=TRUE, VLOOKUP(E2877,PICKUP_PORKMEAT!A2:B559,{2},FALSE),VLOOKUP(E2877,SOTC_PORKMEAT!A2:B5441,{2},FALSE))), CUSTOMERS_PORKMEAT!A2:C951,{3},FALSE)</f>
      </c>
      <c r="V2877" s="1">
        <f>VLOOKUP(UPPER(IF(IFERROR(VLOOKUP(E2877,SOTC_PORKMEAT!A2:B5441,{2},FALSE), TRUE)=TRUE, VLOOKUP(E2877,PICKUP_PORKMEAT!A2:B559,{2},FALSE),VLOOKUP(E2877,SOTC_PORKMEAT!A2:B5441,{2},FALSE))), CUSTOMERS_PORKMEAT!A2:D951,{4},FALSE)</f>
      </c>
      <c r="W2877" s="1">
        <f>VLOOKUP(H2877,SKU_PORKMEAT!A2:D683,{4},FALSE)</f>
      </c>
      <c r="X2877" s="1">
        <v>12</v>
      </c>
      <c r="Y2877" t="s">
        <v>59</v>
      </c>
    </row>
    <row r="2878" spans="1:25" x14ac:dyDescent="0.25">
      <c r="A2878" s="1">
        <v>2024</v>
      </c>
      <c r="B2878" s="1" t="s">
        <v>24</v>
      </c>
      <c r="C2878" s="1" t="s">
        <v>7053</v>
      </c>
      <c r="D2878" s="1" t="s">
        <v>7419</v>
      </c>
      <c r="E2878" s="1">
        <v>2100127051</v>
      </c>
      <c r="F2878" s="1" t="s">
        <v>67</v>
      </c>
      <c r="G2878" t="s">
        <v>28</v>
      </c>
      <c r="H2878" s="1">
        <v>1000000001131</v>
      </c>
      <c r="I2878" s="1" t="s">
        <v>55</v>
      </c>
      <c r="J2878" s="1" t="s">
        <v>55</v>
      </c>
      <c r="K2878" s="6" t="s">
        <v>7420</v>
      </c>
      <c r="L2878" t="s">
        <v>13</v>
      </c>
      <c r="M2878" t="s">
        <v>28</v>
      </c>
      <c r="N2878" s="6" t="s">
        <v>7420</v>
      </c>
      <c r="O2878" t="s">
        <v>28</v>
      </c>
      <c r="P2878" t="s">
        <v>28</v>
      </c>
      <c r="Q2878" t="s">
        <v>28</v>
      </c>
      <c r="R2878" s="7" t="s">
        <v>7421</v>
      </c>
      <c r="S2878" s="8">
        <f>R2878/N2878 * -1</f>
      </c>
      <c r="T2878">
        <f>VLOOKUP(H2878,SKU_PORKMEAT!A2:D683,{3},FALSE)</f>
      </c>
      <c r="U2878" s="1">
        <f>VLOOKUP(UPPER(IF(IFERROR(VLOOKUP(E2878,SOTC_PORKMEAT!A2:B5441,{2},FALSE), TRUE)=TRUE, VLOOKUP(E2878,PICKUP_PORKMEAT!A2:B559,{2},FALSE),VLOOKUP(E2878,SOTC_PORKMEAT!A2:B5441,{2},FALSE))), CUSTOMERS_PORKMEAT!A2:C951,{3},FALSE)</f>
      </c>
      <c r="V2878" s="1">
        <f>VLOOKUP(UPPER(IF(IFERROR(VLOOKUP(E2878,SOTC_PORKMEAT!A2:B5441,{2},FALSE), TRUE)=TRUE, VLOOKUP(E2878,PICKUP_PORKMEAT!A2:B559,{2},FALSE),VLOOKUP(E2878,SOTC_PORKMEAT!A2:B5441,{2},FALSE))), CUSTOMERS_PORKMEAT!A2:D951,{4},FALSE)</f>
      </c>
      <c r="W2878" s="1">
        <f>VLOOKUP(H2878,SKU_PORKMEAT!A2:D683,{4},FALSE)</f>
      </c>
      <c r="X2878" s="1">
        <v>10</v>
      </c>
      <c r="Y2878" t="s">
        <v>67</v>
      </c>
    </row>
    <row r="2879" spans="1:25" x14ac:dyDescent="0.25">
      <c r="A2879" s="1">
        <v>2024</v>
      </c>
      <c r="B2879" s="1" t="s">
        <v>24</v>
      </c>
      <c r="C2879" s="1" t="s">
        <v>7053</v>
      </c>
      <c r="D2879" s="1" t="s">
        <v>7422</v>
      </c>
      <c r="E2879" s="1">
        <v>2100127058</v>
      </c>
      <c r="F2879" s="1" t="s">
        <v>67</v>
      </c>
      <c r="G2879" t="s">
        <v>28</v>
      </c>
      <c r="H2879" s="1">
        <v>1000000001131</v>
      </c>
      <c r="I2879" s="1" t="s">
        <v>55</v>
      </c>
      <c r="J2879" s="1" t="s">
        <v>55</v>
      </c>
      <c r="K2879" s="6" t="s">
        <v>7423</v>
      </c>
      <c r="L2879" t="s">
        <v>13</v>
      </c>
      <c r="M2879" t="s">
        <v>28</v>
      </c>
      <c r="N2879" s="6" t="s">
        <v>7423</v>
      </c>
      <c r="O2879" t="s">
        <v>28</v>
      </c>
      <c r="P2879" t="s">
        <v>28</v>
      </c>
      <c r="Q2879" t="s">
        <v>28</v>
      </c>
      <c r="R2879" s="7" t="s">
        <v>7424</v>
      </c>
      <c r="S2879" s="8">
        <f>R2879/N2879 * -1</f>
      </c>
      <c r="T2879">
        <f>VLOOKUP(H2879,SKU_PORKMEAT!A2:D683,{3},FALSE)</f>
      </c>
      <c r="U2879" s="1">
        <f>VLOOKUP(UPPER(IF(IFERROR(VLOOKUP(E2879,SOTC_PORKMEAT!A2:B5441,{2},FALSE), TRUE)=TRUE, VLOOKUP(E2879,PICKUP_PORKMEAT!A2:B559,{2},FALSE),VLOOKUP(E2879,SOTC_PORKMEAT!A2:B5441,{2},FALSE))), CUSTOMERS_PORKMEAT!A2:C951,{3},FALSE)</f>
      </c>
      <c r="V2879" s="1">
        <f>VLOOKUP(UPPER(IF(IFERROR(VLOOKUP(E2879,SOTC_PORKMEAT!A2:B5441,{2},FALSE), TRUE)=TRUE, VLOOKUP(E2879,PICKUP_PORKMEAT!A2:B559,{2},FALSE),VLOOKUP(E2879,SOTC_PORKMEAT!A2:B5441,{2},FALSE))), CUSTOMERS_PORKMEAT!A2:D951,{4},FALSE)</f>
      </c>
      <c r="W2879" s="1">
        <f>VLOOKUP(H2879,SKU_PORKMEAT!A2:D683,{4},FALSE)</f>
      </c>
      <c r="X2879" s="1">
        <v>10</v>
      </c>
      <c r="Y2879" t="s">
        <v>67</v>
      </c>
    </row>
    <row r="2880" spans="1:25" x14ac:dyDescent="0.25">
      <c r="A2880" s="1">
        <v>2024</v>
      </c>
      <c r="B2880" s="1" t="s">
        <v>24</v>
      </c>
      <c r="C2880" s="1" t="s">
        <v>7053</v>
      </c>
      <c r="D2880" s="1" t="s">
        <v>7425</v>
      </c>
      <c r="E2880" s="1">
        <v>2100127059</v>
      </c>
      <c r="F2880" s="1" t="s">
        <v>67</v>
      </c>
      <c r="G2880" t="s">
        <v>28</v>
      </c>
      <c r="H2880" s="1">
        <v>1000000001131</v>
      </c>
      <c r="I2880" s="1" t="s">
        <v>55</v>
      </c>
      <c r="J2880" s="1" t="s">
        <v>55</v>
      </c>
      <c r="K2880" s="6" t="s">
        <v>7426</v>
      </c>
      <c r="L2880" t="s">
        <v>13</v>
      </c>
      <c r="M2880" t="s">
        <v>28</v>
      </c>
      <c r="N2880" s="6" t="s">
        <v>7426</v>
      </c>
      <c r="O2880" t="s">
        <v>28</v>
      </c>
      <c r="P2880" t="s">
        <v>28</v>
      </c>
      <c r="Q2880" t="s">
        <v>28</v>
      </c>
      <c r="R2880" s="7" t="s">
        <v>7427</v>
      </c>
      <c r="S2880" s="8">
        <f>R2880/N2880 * -1</f>
      </c>
      <c r="T2880">
        <f>VLOOKUP(H2880,SKU_PORKMEAT!A2:D683,{3},FALSE)</f>
      </c>
      <c r="U2880" s="1">
        <f>VLOOKUP(UPPER(IF(IFERROR(VLOOKUP(E2880,SOTC_PORKMEAT!A2:B5441,{2},FALSE), TRUE)=TRUE, VLOOKUP(E2880,PICKUP_PORKMEAT!A2:B559,{2},FALSE),VLOOKUP(E2880,SOTC_PORKMEAT!A2:B5441,{2},FALSE))), CUSTOMERS_PORKMEAT!A2:C951,{3},FALSE)</f>
      </c>
      <c r="V2880" s="1">
        <f>VLOOKUP(UPPER(IF(IFERROR(VLOOKUP(E2880,SOTC_PORKMEAT!A2:B5441,{2},FALSE), TRUE)=TRUE, VLOOKUP(E2880,PICKUP_PORKMEAT!A2:B559,{2},FALSE),VLOOKUP(E2880,SOTC_PORKMEAT!A2:B5441,{2},FALSE))), CUSTOMERS_PORKMEAT!A2:D951,{4},FALSE)</f>
      </c>
      <c r="W2880" s="1">
        <f>VLOOKUP(H2880,SKU_PORKMEAT!A2:D683,{4},FALSE)</f>
      </c>
      <c r="X2880" s="1">
        <v>10</v>
      </c>
      <c r="Y2880" t="s">
        <v>67</v>
      </c>
    </row>
    <row r="2881" spans="1:25" x14ac:dyDescent="0.25">
      <c r="A2881" s="1">
        <v>2024</v>
      </c>
      <c r="B2881" s="1" t="s">
        <v>24</v>
      </c>
      <c r="C2881" s="1" t="s">
        <v>7053</v>
      </c>
      <c r="D2881" s="1" t="s">
        <v>7428</v>
      </c>
      <c r="E2881" s="1">
        <v>2100127065</v>
      </c>
      <c r="F2881" s="1" t="s">
        <v>67</v>
      </c>
      <c r="G2881" t="s">
        <v>28</v>
      </c>
      <c r="H2881" s="1">
        <v>1000000001131</v>
      </c>
      <c r="I2881" s="1" t="s">
        <v>55</v>
      </c>
      <c r="J2881" s="1" t="s">
        <v>55</v>
      </c>
      <c r="K2881" s="6" t="s">
        <v>7429</v>
      </c>
      <c r="L2881" t="s">
        <v>13</v>
      </c>
      <c r="M2881" t="s">
        <v>28</v>
      </c>
      <c r="N2881" s="6" t="s">
        <v>7429</v>
      </c>
      <c r="O2881" t="s">
        <v>28</v>
      </c>
      <c r="P2881" t="s">
        <v>28</v>
      </c>
      <c r="Q2881" t="s">
        <v>28</v>
      </c>
      <c r="R2881" s="7" t="s">
        <v>7430</v>
      </c>
      <c r="S2881" s="8">
        <f>R2881/N2881 * -1</f>
      </c>
      <c r="T2881">
        <f>VLOOKUP(H2881,SKU_PORKMEAT!A2:D683,{3},FALSE)</f>
      </c>
      <c r="U2881" s="1">
        <f>VLOOKUP(UPPER(IF(IFERROR(VLOOKUP(E2881,SOTC_PORKMEAT!A2:B5441,{2},FALSE), TRUE)=TRUE, VLOOKUP(E2881,PICKUP_PORKMEAT!A2:B559,{2},FALSE),VLOOKUP(E2881,SOTC_PORKMEAT!A2:B5441,{2},FALSE))), CUSTOMERS_PORKMEAT!A2:C951,{3},FALSE)</f>
      </c>
      <c r="V2881" s="1">
        <f>VLOOKUP(UPPER(IF(IFERROR(VLOOKUP(E2881,SOTC_PORKMEAT!A2:B5441,{2},FALSE), TRUE)=TRUE, VLOOKUP(E2881,PICKUP_PORKMEAT!A2:B559,{2},FALSE),VLOOKUP(E2881,SOTC_PORKMEAT!A2:B5441,{2},FALSE))), CUSTOMERS_PORKMEAT!A2:D951,{4},FALSE)</f>
      </c>
      <c r="W2881" s="1">
        <f>VLOOKUP(H2881,SKU_PORKMEAT!A2:D683,{4},FALSE)</f>
      </c>
      <c r="X2881" s="1">
        <v>10</v>
      </c>
      <c r="Y2881" t="s">
        <v>67</v>
      </c>
    </row>
    <row r="2882" spans="1:25" x14ac:dyDescent="0.25">
      <c r="A2882" s="1">
        <v>2024</v>
      </c>
      <c r="B2882" s="1" t="s">
        <v>24</v>
      </c>
      <c r="C2882" s="1" t="s">
        <v>7053</v>
      </c>
      <c r="D2882" s="1" t="s">
        <v>7431</v>
      </c>
      <c r="E2882" s="1">
        <v>2100127066</v>
      </c>
      <c r="F2882" s="1" t="s">
        <v>67</v>
      </c>
      <c r="G2882" t="s">
        <v>28</v>
      </c>
      <c r="H2882" s="1">
        <v>1000000001131</v>
      </c>
      <c r="I2882" s="1" t="s">
        <v>55</v>
      </c>
      <c r="J2882" s="1" t="s">
        <v>55</v>
      </c>
      <c r="K2882" s="6" t="s">
        <v>7432</v>
      </c>
      <c r="L2882" t="s">
        <v>13</v>
      </c>
      <c r="M2882" t="s">
        <v>28</v>
      </c>
      <c r="N2882" s="6" t="s">
        <v>7432</v>
      </c>
      <c r="O2882" t="s">
        <v>28</v>
      </c>
      <c r="P2882" t="s">
        <v>28</v>
      </c>
      <c r="Q2882" t="s">
        <v>28</v>
      </c>
      <c r="R2882" s="7" t="s">
        <v>7433</v>
      </c>
      <c r="S2882" s="8">
        <f>R2882/N2882 * -1</f>
      </c>
      <c r="T2882">
        <f>VLOOKUP(H2882,SKU_PORKMEAT!A2:D683,{3},FALSE)</f>
      </c>
      <c r="U2882" s="1">
        <f>VLOOKUP(UPPER(IF(IFERROR(VLOOKUP(E2882,SOTC_PORKMEAT!A2:B5441,{2},FALSE), TRUE)=TRUE, VLOOKUP(E2882,PICKUP_PORKMEAT!A2:B559,{2},FALSE),VLOOKUP(E2882,SOTC_PORKMEAT!A2:B5441,{2},FALSE))), CUSTOMERS_PORKMEAT!A2:C951,{3},FALSE)</f>
      </c>
      <c r="V2882" s="1">
        <f>VLOOKUP(UPPER(IF(IFERROR(VLOOKUP(E2882,SOTC_PORKMEAT!A2:B5441,{2},FALSE), TRUE)=TRUE, VLOOKUP(E2882,PICKUP_PORKMEAT!A2:B559,{2},FALSE),VLOOKUP(E2882,SOTC_PORKMEAT!A2:B5441,{2},FALSE))), CUSTOMERS_PORKMEAT!A2:D951,{4},FALSE)</f>
      </c>
      <c r="W2882" s="1">
        <f>VLOOKUP(H2882,SKU_PORKMEAT!A2:D683,{4},FALSE)</f>
      </c>
      <c r="X2882" s="1">
        <v>10</v>
      </c>
      <c r="Y2882" t="s">
        <v>67</v>
      </c>
    </row>
    <row r="2883" spans="1:25" x14ac:dyDescent="0.25">
      <c r="A2883" s="1">
        <v>2024</v>
      </c>
      <c r="B2883" s="1" t="s">
        <v>24</v>
      </c>
      <c r="C2883" s="1" t="s">
        <v>7053</v>
      </c>
      <c r="D2883" s="1" t="s">
        <v>7434</v>
      </c>
      <c r="E2883" s="1">
        <v>2100127054</v>
      </c>
      <c r="F2883" s="1" t="s">
        <v>77</v>
      </c>
      <c r="G2883" t="s">
        <v>28</v>
      </c>
      <c r="H2883" s="1">
        <v>1000000000668</v>
      </c>
      <c r="I2883" s="1" t="s">
        <v>81</v>
      </c>
      <c r="J2883" s="1" t="s">
        <v>81</v>
      </c>
      <c r="K2883" s="6" t="s">
        <v>7435</v>
      </c>
      <c r="L2883" t="s">
        <v>13</v>
      </c>
      <c r="M2883" t="s">
        <v>28</v>
      </c>
      <c r="N2883" s="6" t="s">
        <v>7435</v>
      </c>
      <c r="O2883" t="s">
        <v>28</v>
      </c>
      <c r="P2883" t="s">
        <v>28</v>
      </c>
      <c r="Q2883" t="s">
        <v>28</v>
      </c>
      <c r="R2883" s="7" t="s">
        <v>7436</v>
      </c>
      <c r="S2883" s="8">
        <f>R2883/N2883 * -1</f>
      </c>
      <c r="T2883">
        <f>VLOOKUP(H2883,SKU_PORKMEAT!A2:D683,{3},FALSE)</f>
      </c>
      <c r="U2883" s="1">
        <f>VLOOKUP(UPPER(IF(IFERROR(VLOOKUP(E2883,SOTC_PORKMEAT!A2:B5441,{2},FALSE), TRUE)=TRUE, VLOOKUP(E2883,PICKUP_PORKMEAT!A2:B559,{2},FALSE),VLOOKUP(E2883,SOTC_PORKMEAT!A2:B5441,{2},FALSE))), CUSTOMERS_PORKMEAT!A2:C951,{3},FALSE)</f>
      </c>
      <c r="V2883" s="1">
        <f>VLOOKUP(UPPER(IF(IFERROR(VLOOKUP(E2883,SOTC_PORKMEAT!A2:B5441,{2},FALSE), TRUE)=TRUE, VLOOKUP(E2883,PICKUP_PORKMEAT!A2:B559,{2},FALSE),VLOOKUP(E2883,SOTC_PORKMEAT!A2:B5441,{2},FALSE))), CUSTOMERS_PORKMEAT!A2:D951,{4},FALSE)</f>
      </c>
      <c r="W2883" s="1">
        <f>VLOOKUP(H2883,SKU_PORKMEAT!A2:D683,{4},FALSE)</f>
      </c>
      <c r="X2883" s="1">
        <v>13</v>
      </c>
      <c r="Y2883" t="s">
        <v>77</v>
      </c>
    </row>
    <row r="2884" spans="1:25" x14ac:dyDescent="0.25">
      <c r="A2884" s="1">
        <v>2024</v>
      </c>
      <c r="B2884" s="1" t="s">
        <v>24</v>
      </c>
      <c r="C2884" s="1" t="s">
        <v>7053</v>
      </c>
      <c r="D2884" s="1" t="s">
        <v>7434</v>
      </c>
      <c r="E2884" s="1">
        <v>2100127054</v>
      </c>
      <c r="F2884" s="1" t="s">
        <v>77</v>
      </c>
      <c r="G2884" t="s">
        <v>28</v>
      </c>
      <c r="H2884" s="1">
        <v>1000000001134</v>
      </c>
      <c r="I2884" s="1" t="s">
        <v>516</v>
      </c>
      <c r="J2884" s="1" t="s">
        <v>516</v>
      </c>
      <c r="K2884" s="6" t="s">
        <v>7437</v>
      </c>
      <c r="L2884" t="s">
        <v>13</v>
      </c>
      <c r="M2884" t="s">
        <v>28</v>
      </c>
      <c r="N2884" s="6" t="s">
        <v>7437</v>
      </c>
      <c r="O2884" t="s">
        <v>28</v>
      </c>
      <c r="P2884" t="s">
        <v>28</v>
      </c>
      <c r="Q2884" t="s">
        <v>28</v>
      </c>
      <c r="R2884" s="7" t="s">
        <v>7438</v>
      </c>
      <c r="S2884" s="8">
        <f>R2884/N2884 * -1</f>
      </c>
      <c r="T2884">
        <f>VLOOKUP(H2884,SKU_PORKMEAT!A2:D683,{3},FALSE)</f>
      </c>
      <c r="U2884" s="1">
        <f>VLOOKUP(UPPER(IF(IFERROR(VLOOKUP(E2884,SOTC_PORKMEAT!A2:B5441,{2},FALSE), TRUE)=TRUE, VLOOKUP(E2884,PICKUP_PORKMEAT!A2:B559,{2},FALSE),VLOOKUP(E2884,SOTC_PORKMEAT!A2:B5441,{2},FALSE))), CUSTOMERS_PORKMEAT!A2:C951,{3},FALSE)</f>
      </c>
      <c r="V2884" s="1">
        <f>VLOOKUP(UPPER(IF(IFERROR(VLOOKUP(E2884,SOTC_PORKMEAT!A2:B5441,{2},FALSE), TRUE)=TRUE, VLOOKUP(E2884,PICKUP_PORKMEAT!A2:B559,{2},FALSE),VLOOKUP(E2884,SOTC_PORKMEAT!A2:B5441,{2},FALSE))), CUSTOMERS_PORKMEAT!A2:D951,{4},FALSE)</f>
      </c>
      <c r="W2884" s="1">
        <f>VLOOKUP(H2884,SKU_PORKMEAT!A2:D683,{4},FALSE)</f>
      </c>
      <c r="X2884" s="1">
        <v>13</v>
      </c>
      <c r="Y2884" t="s">
        <v>77</v>
      </c>
    </row>
    <row r="2885" spans="1:25" x14ac:dyDescent="0.25">
      <c r="A2885" s="1">
        <v>2024</v>
      </c>
      <c r="B2885" s="1" t="s">
        <v>24</v>
      </c>
      <c r="C2885" s="1" t="s">
        <v>7053</v>
      </c>
      <c r="D2885" s="1" t="s">
        <v>7434</v>
      </c>
      <c r="E2885" s="1">
        <v>2100127054</v>
      </c>
      <c r="F2885" s="1" t="s">
        <v>77</v>
      </c>
      <c r="G2885" t="s">
        <v>28</v>
      </c>
      <c r="H2885" s="1">
        <v>1000000001136</v>
      </c>
      <c r="I2885" s="1" t="s">
        <v>519</v>
      </c>
      <c r="J2885" s="1" t="s">
        <v>519</v>
      </c>
      <c r="K2885" s="6" t="s">
        <v>7439</v>
      </c>
      <c r="L2885" t="s">
        <v>13</v>
      </c>
      <c r="M2885" t="s">
        <v>28</v>
      </c>
      <c r="N2885" s="6" t="s">
        <v>7439</v>
      </c>
      <c r="O2885" t="s">
        <v>28</v>
      </c>
      <c r="P2885" t="s">
        <v>28</v>
      </c>
      <c r="Q2885" t="s">
        <v>28</v>
      </c>
      <c r="R2885" s="7" t="s">
        <v>7440</v>
      </c>
      <c r="S2885" s="8">
        <f>R2885/N2885 * -1</f>
      </c>
      <c r="T2885">
        <f>VLOOKUP(H2885,SKU_PORKMEAT!A2:D683,{3},FALSE)</f>
      </c>
      <c r="U2885" s="1">
        <f>VLOOKUP(UPPER(IF(IFERROR(VLOOKUP(E2885,SOTC_PORKMEAT!A2:B5441,{2},FALSE), TRUE)=TRUE, VLOOKUP(E2885,PICKUP_PORKMEAT!A2:B559,{2},FALSE),VLOOKUP(E2885,SOTC_PORKMEAT!A2:B5441,{2},FALSE))), CUSTOMERS_PORKMEAT!A2:C951,{3},FALSE)</f>
      </c>
      <c r="V2885" s="1">
        <f>VLOOKUP(UPPER(IF(IFERROR(VLOOKUP(E2885,SOTC_PORKMEAT!A2:B5441,{2},FALSE), TRUE)=TRUE, VLOOKUP(E2885,PICKUP_PORKMEAT!A2:B559,{2},FALSE),VLOOKUP(E2885,SOTC_PORKMEAT!A2:B5441,{2},FALSE))), CUSTOMERS_PORKMEAT!A2:D951,{4},FALSE)</f>
      </c>
      <c r="W2885" s="1">
        <f>VLOOKUP(H2885,SKU_PORKMEAT!A2:D683,{4},FALSE)</f>
      </c>
      <c r="X2885" s="1">
        <v>13</v>
      </c>
      <c r="Y2885" t="s">
        <v>77</v>
      </c>
    </row>
    <row r="2886" spans="1:25" x14ac:dyDescent="0.25">
      <c r="A2886" s="1">
        <v>2024</v>
      </c>
      <c r="B2886" s="1" t="s">
        <v>24</v>
      </c>
      <c r="C2886" s="1" t="s">
        <v>7053</v>
      </c>
      <c r="D2886" s="1" t="s">
        <v>7434</v>
      </c>
      <c r="E2886" s="1">
        <v>2100127054</v>
      </c>
      <c r="F2886" s="1" t="s">
        <v>77</v>
      </c>
      <c r="G2886" t="s">
        <v>28</v>
      </c>
      <c r="H2886" s="1">
        <v>1000000000700</v>
      </c>
      <c r="I2886" s="1" t="s">
        <v>2484</v>
      </c>
      <c r="J2886" s="1" t="s">
        <v>2484</v>
      </c>
      <c r="K2886" s="6" t="s">
        <v>7441</v>
      </c>
      <c r="L2886" t="s">
        <v>13</v>
      </c>
      <c r="M2886" t="s">
        <v>28</v>
      </c>
      <c r="N2886" s="6" t="s">
        <v>7441</v>
      </c>
      <c r="O2886" t="s">
        <v>28</v>
      </c>
      <c r="P2886" t="s">
        <v>28</v>
      </c>
      <c r="Q2886" t="s">
        <v>28</v>
      </c>
      <c r="R2886" s="7" t="s">
        <v>7442</v>
      </c>
      <c r="S2886" s="8">
        <f>R2886/N2886 * -1</f>
      </c>
      <c r="T2886">
        <f>VLOOKUP(H2886,SKU_PORKMEAT!A2:D683,{3},FALSE)</f>
      </c>
      <c r="U2886" s="1">
        <f>VLOOKUP(UPPER(IF(IFERROR(VLOOKUP(E2886,SOTC_PORKMEAT!A2:B5441,{2},FALSE), TRUE)=TRUE, VLOOKUP(E2886,PICKUP_PORKMEAT!A2:B559,{2},FALSE),VLOOKUP(E2886,SOTC_PORKMEAT!A2:B5441,{2},FALSE))), CUSTOMERS_PORKMEAT!A2:C951,{3},FALSE)</f>
      </c>
      <c r="V2886" s="1">
        <f>VLOOKUP(UPPER(IF(IFERROR(VLOOKUP(E2886,SOTC_PORKMEAT!A2:B5441,{2},FALSE), TRUE)=TRUE, VLOOKUP(E2886,PICKUP_PORKMEAT!A2:B559,{2},FALSE),VLOOKUP(E2886,SOTC_PORKMEAT!A2:B5441,{2},FALSE))), CUSTOMERS_PORKMEAT!A2:D951,{4},FALSE)</f>
      </c>
      <c r="W2886" s="1">
        <f>VLOOKUP(H2886,SKU_PORKMEAT!A2:D683,{4},FALSE)</f>
      </c>
      <c r="X2886" s="1">
        <v>13</v>
      </c>
      <c r="Y2886" t="s">
        <v>77</v>
      </c>
    </row>
    <row r="2887" spans="1:25" x14ac:dyDescent="0.25">
      <c r="A2887" s="1">
        <v>2024</v>
      </c>
      <c r="B2887" s="1" t="s">
        <v>24</v>
      </c>
      <c r="C2887" s="1" t="s">
        <v>7398</v>
      </c>
      <c r="D2887" s="1" t="s">
        <v>7443</v>
      </c>
      <c r="E2887" s="1">
        <v>2100127306</v>
      </c>
      <c r="F2887" s="1" t="s">
        <v>92</v>
      </c>
      <c r="G2887" t="s">
        <v>28</v>
      </c>
      <c r="H2887" s="1">
        <v>1000000001128</v>
      </c>
      <c r="I2887" s="1" t="s">
        <v>73</v>
      </c>
      <c r="J2887" s="1" t="s">
        <v>73</v>
      </c>
      <c r="K2887" s="6" t="s">
        <v>7444</v>
      </c>
      <c r="L2887" t="s">
        <v>13</v>
      </c>
      <c r="M2887" t="s">
        <v>28</v>
      </c>
      <c r="N2887" s="6" t="s">
        <v>7444</v>
      </c>
      <c r="O2887" t="s">
        <v>28</v>
      </c>
      <c r="P2887" t="s">
        <v>28</v>
      </c>
      <c r="Q2887" t="s">
        <v>28</v>
      </c>
      <c r="R2887" s="7" t="s">
        <v>7445</v>
      </c>
      <c r="S2887" s="8">
        <f>R2887/N2887 * -1</f>
      </c>
      <c r="T2887">
        <f>VLOOKUP(H2887,SKU_PORKMEAT!A2:D683,{3},FALSE)</f>
      </c>
      <c r="U2887" s="1">
        <f>VLOOKUP(UPPER(IF(IFERROR(VLOOKUP(E2887,SOTC_PORKMEAT!A2:B5441,{2},FALSE), TRUE)=TRUE, VLOOKUP(E2887,PICKUP_PORKMEAT!A2:B559,{2},FALSE),VLOOKUP(E2887,SOTC_PORKMEAT!A2:B5441,{2},FALSE))), CUSTOMERS_PORKMEAT!A2:C951,{3},FALSE)</f>
      </c>
      <c r="V2887" s="1">
        <f>VLOOKUP(UPPER(IF(IFERROR(VLOOKUP(E2887,SOTC_PORKMEAT!A2:B5441,{2},FALSE), TRUE)=TRUE, VLOOKUP(E2887,PICKUP_PORKMEAT!A2:B559,{2},FALSE),VLOOKUP(E2887,SOTC_PORKMEAT!A2:B5441,{2},FALSE))), CUSTOMERS_PORKMEAT!A2:D951,{4},FALSE)</f>
      </c>
      <c r="W2887" s="1">
        <f>VLOOKUP(H2887,SKU_PORKMEAT!A2:D683,{4},FALSE)</f>
      </c>
      <c r="X2887" s="1">
        <v>15</v>
      </c>
      <c r="Y2887" t="s">
        <v>92</v>
      </c>
    </row>
    <row r="2888" spans="1:25" x14ac:dyDescent="0.25">
      <c r="A2888" s="1">
        <v>2024</v>
      </c>
      <c r="B2888" s="1" t="s">
        <v>24</v>
      </c>
      <c r="C2888" s="1" t="s">
        <v>7398</v>
      </c>
      <c r="D2888" s="1" t="s">
        <v>7446</v>
      </c>
      <c r="E2888" s="1">
        <v>2100127317</v>
      </c>
      <c r="F2888" s="1" t="s">
        <v>96</v>
      </c>
      <c r="G2888" t="s">
        <v>28</v>
      </c>
      <c r="H2888" s="1">
        <v>1000000001128</v>
      </c>
      <c r="I2888" s="1" t="s">
        <v>73</v>
      </c>
      <c r="J2888" s="1" t="s">
        <v>73</v>
      </c>
      <c r="K2888" s="6" t="s">
        <v>7447</v>
      </c>
      <c r="L2888" t="s">
        <v>13</v>
      </c>
      <c r="M2888" t="s">
        <v>28</v>
      </c>
      <c r="N2888" s="6" t="s">
        <v>7447</v>
      </c>
      <c r="O2888" t="s">
        <v>28</v>
      </c>
      <c r="P2888" t="s">
        <v>28</v>
      </c>
      <c r="Q2888" t="s">
        <v>28</v>
      </c>
      <c r="R2888" s="7" t="s">
        <v>7448</v>
      </c>
      <c r="S2888" s="8">
        <f>R2888/N2888 * -1</f>
      </c>
      <c r="T2888">
        <f>VLOOKUP(H2888,SKU_PORKMEAT!A2:D683,{3},FALSE)</f>
      </c>
      <c r="U2888" s="1">
        <f>VLOOKUP(UPPER(IF(IFERROR(VLOOKUP(E2888,SOTC_PORKMEAT!A2:B5441,{2},FALSE), TRUE)=TRUE, VLOOKUP(E2888,PICKUP_PORKMEAT!A2:B559,{2},FALSE),VLOOKUP(E2888,SOTC_PORKMEAT!A2:B5441,{2},FALSE))), CUSTOMERS_PORKMEAT!A2:C951,{3},FALSE)</f>
      </c>
      <c r="V2888" s="1">
        <f>VLOOKUP(UPPER(IF(IFERROR(VLOOKUP(E2888,SOTC_PORKMEAT!A2:B5441,{2},FALSE), TRUE)=TRUE, VLOOKUP(E2888,PICKUP_PORKMEAT!A2:B559,{2},FALSE),VLOOKUP(E2888,SOTC_PORKMEAT!A2:B5441,{2},FALSE))), CUSTOMERS_PORKMEAT!A2:D951,{4},FALSE)</f>
      </c>
      <c r="W2888" s="1">
        <f>VLOOKUP(H2888,SKU_PORKMEAT!A2:D683,{4},FALSE)</f>
      </c>
      <c r="X2888" s="1">
        <v>15</v>
      </c>
      <c r="Y2888" t="s">
        <v>96</v>
      </c>
    </row>
    <row r="2889" spans="1:25" x14ac:dyDescent="0.25">
      <c r="A2889" s="1">
        <v>2024</v>
      </c>
      <c r="B2889" s="1" t="s">
        <v>24</v>
      </c>
      <c r="C2889" s="1" t="s">
        <v>7053</v>
      </c>
      <c r="D2889" s="1" t="s">
        <v>7449</v>
      </c>
      <c r="E2889" s="1">
        <v>2100127301</v>
      </c>
      <c r="F2889" s="1" t="s">
        <v>100</v>
      </c>
      <c r="G2889" t="s">
        <v>28</v>
      </c>
      <c r="H2889" s="1">
        <v>1000000001128</v>
      </c>
      <c r="I2889" s="1" t="s">
        <v>73</v>
      </c>
      <c r="J2889" s="1" t="s">
        <v>73</v>
      </c>
      <c r="K2889" s="6" t="s">
        <v>5628</v>
      </c>
      <c r="L2889" t="s">
        <v>13</v>
      </c>
      <c r="M2889" t="s">
        <v>28</v>
      </c>
      <c r="N2889" s="6" t="s">
        <v>5628</v>
      </c>
      <c r="O2889" t="s">
        <v>28</v>
      </c>
      <c r="P2889" t="s">
        <v>28</v>
      </c>
      <c r="Q2889" t="s">
        <v>28</v>
      </c>
      <c r="R2889" s="7" t="s">
        <v>5629</v>
      </c>
      <c r="S2889" s="8">
        <f>R2889/N2889 * -1</f>
      </c>
      <c r="T2889">
        <f>VLOOKUP(H2889,SKU_PORKMEAT!A2:D683,{3},FALSE)</f>
      </c>
      <c r="U2889" s="1">
        <f>VLOOKUP(UPPER(IF(IFERROR(VLOOKUP(E2889,SOTC_PORKMEAT!A2:B5441,{2},FALSE), TRUE)=TRUE, VLOOKUP(E2889,PICKUP_PORKMEAT!A2:B559,{2},FALSE),VLOOKUP(E2889,SOTC_PORKMEAT!A2:B5441,{2},FALSE))), CUSTOMERS_PORKMEAT!A2:C951,{3},FALSE)</f>
      </c>
      <c r="V2889" s="1">
        <f>VLOOKUP(UPPER(IF(IFERROR(VLOOKUP(E2889,SOTC_PORKMEAT!A2:B5441,{2},FALSE), TRUE)=TRUE, VLOOKUP(E2889,PICKUP_PORKMEAT!A2:B559,{2},FALSE),VLOOKUP(E2889,SOTC_PORKMEAT!A2:B5441,{2},FALSE))), CUSTOMERS_PORKMEAT!A2:D951,{4},FALSE)</f>
      </c>
      <c r="W2889" s="1">
        <f>VLOOKUP(H2889,SKU_PORKMEAT!A2:D683,{4},FALSE)</f>
      </c>
      <c r="X2889" s="1">
        <v>12</v>
      </c>
      <c r="Y2889" t="s">
        <v>100</v>
      </c>
    </row>
    <row r="2890" spans="1:25" x14ac:dyDescent="0.25">
      <c r="A2890" s="1">
        <v>2024</v>
      </c>
      <c r="B2890" s="1" t="s">
        <v>24</v>
      </c>
      <c r="C2890" s="1" t="s">
        <v>7398</v>
      </c>
      <c r="D2890" s="1" t="s">
        <v>7450</v>
      </c>
      <c r="E2890" s="1">
        <v>2100127311</v>
      </c>
      <c r="F2890" s="1" t="s">
        <v>49</v>
      </c>
      <c r="G2890" t="s">
        <v>28</v>
      </c>
      <c r="H2890" s="1">
        <v>1000000001127</v>
      </c>
      <c r="I2890" s="1" t="s">
        <v>50</v>
      </c>
      <c r="J2890" s="1" t="s">
        <v>50</v>
      </c>
      <c r="K2890" s="6" t="s">
        <v>7451</v>
      </c>
      <c r="L2890" t="s">
        <v>13</v>
      </c>
      <c r="M2890" t="s">
        <v>28</v>
      </c>
      <c r="N2890" s="6" t="s">
        <v>7451</v>
      </c>
      <c r="O2890" t="s">
        <v>28</v>
      </c>
      <c r="P2890" t="s">
        <v>28</v>
      </c>
      <c r="Q2890" t="s">
        <v>28</v>
      </c>
      <c r="R2890" s="7" t="s">
        <v>7452</v>
      </c>
      <c r="S2890" s="8">
        <f>R2890/N2890 * -1</f>
      </c>
      <c r="T2890">
        <f>VLOOKUP(H2890,SKU_PORKMEAT!A2:D683,{3},FALSE)</f>
      </c>
      <c r="U2890" s="1">
        <f>VLOOKUP(UPPER(IF(IFERROR(VLOOKUP(E2890,SOTC_PORKMEAT!A2:B5441,{2},FALSE), TRUE)=TRUE, VLOOKUP(E2890,PICKUP_PORKMEAT!A2:B559,{2},FALSE),VLOOKUP(E2890,SOTC_PORKMEAT!A2:B5441,{2},FALSE))), CUSTOMERS_PORKMEAT!A2:C951,{3},FALSE)</f>
      </c>
      <c r="V2890" s="1">
        <f>VLOOKUP(UPPER(IF(IFERROR(VLOOKUP(E2890,SOTC_PORKMEAT!A2:B5441,{2},FALSE), TRUE)=TRUE, VLOOKUP(E2890,PICKUP_PORKMEAT!A2:B559,{2},FALSE),VLOOKUP(E2890,SOTC_PORKMEAT!A2:B5441,{2},FALSE))), CUSTOMERS_PORKMEAT!A2:D951,{4},FALSE)</f>
      </c>
      <c r="W2890" s="1">
        <f>VLOOKUP(H2890,SKU_PORKMEAT!A2:D683,{4},FALSE)</f>
      </c>
      <c r="X2890" s="1">
        <v>15</v>
      </c>
      <c r="Y2890" t="s">
        <v>49</v>
      </c>
    </row>
    <row r="2891" spans="1:25" x14ac:dyDescent="0.25">
      <c r="A2891" s="1">
        <v>2024</v>
      </c>
      <c r="B2891" s="1" t="s">
        <v>24</v>
      </c>
      <c r="C2891" s="1" t="s">
        <v>7053</v>
      </c>
      <c r="D2891" s="1" t="s">
        <v>7453</v>
      </c>
      <c r="E2891" s="1">
        <v>2100127062</v>
      </c>
      <c r="F2891" s="1" t="s">
        <v>494</v>
      </c>
      <c r="G2891" t="s">
        <v>28</v>
      </c>
      <c r="H2891" s="1">
        <v>1000000001165</v>
      </c>
      <c r="I2891" s="1" t="s">
        <v>495</v>
      </c>
      <c r="J2891" s="1" t="s">
        <v>495</v>
      </c>
      <c r="K2891" s="6" t="s">
        <v>7454</v>
      </c>
      <c r="L2891" t="s">
        <v>13</v>
      </c>
      <c r="M2891" t="s">
        <v>28</v>
      </c>
      <c r="N2891" s="6" t="s">
        <v>7454</v>
      </c>
      <c r="O2891" t="s">
        <v>28</v>
      </c>
      <c r="P2891" t="s">
        <v>28</v>
      </c>
      <c r="Q2891" t="s">
        <v>28</v>
      </c>
      <c r="R2891" s="7" t="s">
        <v>7455</v>
      </c>
      <c r="S2891" s="8">
        <f>R2891/N2891 * -1</f>
      </c>
      <c r="T2891">
        <f>VLOOKUP(H2891,SKU_PORKMEAT!A2:D683,{3},FALSE)</f>
      </c>
      <c r="U2891" s="1">
        <f>VLOOKUP(UPPER(IF(IFERROR(VLOOKUP(E2891,SOTC_PORKMEAT!A2:B5441,{2},FALSE), TRUE)=TRUE, VLOOKUP(E2891,PICKUP_PORKMEAT!A2:B559,{2},FALSE),VLOOKUP(E2891,SOTC_PORKMEAT!A2:B5441,{2},FALSE))), CUSTOMERS_PORKMEAT!A2:C951,{3},FALSE)</f>
      </c>
      <c r="V2891" s="1">
        <f>VLOOKUP(UPPER(IF(IFERROR(VLOOKUP(E2891,SOTC_PORKMEAT!A2:B5441,{2},FALSE), TRUE)=TRUE, VLOOKUP(E2891,PICKUP_PORKMEAT!A2:B559,{2},FALSE),VLOOKUP(E2891,SOTC_PORKMEAT!A2:B5441,{2},FALSE))), CUSTOMERS_PORKMEAT!A2:D951,{4},FALSE)</f>
      </c>
      <c r="W2891" s="1">
        <f>VLOOKUP(H2891,SKU_PORKMEAT!A2:D683,{4},FALSE)</f>
      </c>
      <c r="X2891" s="1">
        <v>12</v>
      </c>
      <c r="Y2891" t="s">
        <v>494</v>
      </c>
    </row>
    <row r="2892" spans="1:25" x14ac:dyDescent="0.25">
      <c r="A2892" s="1">
        <v>2024</v>
      </c>
      <c r="B2892" s="1" t="s">
        <v>24</v>
      </c>
      <c r="C2892" s="1" t="s">
        <v>7053</v>
      </c>
      <c r="D2892" s="1" t="s">
        <v>7456</v>
      </c>
      <c r="E2892" s="1">
        <v>2100127063</v>
      </c>
      <c r="F2892" s="1" t="s">
        <v>499</v>
      </c>
      <c r="G2892" t="s">
        <v>28</v>
      </c>
      <c r="H2892" s="1">
        <v>1000000001165</v>
      </c>
      <c r="I2892" s="1" t="s">
        <v>495</v>
      </c>
      <c r="J2892" s="1" t="s">
        <v>495</v>
      </c>
      <c r="K2892" s="6" t="s">
        <v>7457</v>
      </c>
      <c r="L2892" t="s">
        <v>13</v>
      </c>
      <c r="M2892" t="s">
        <v>28</v>
      </c>
      <c r="N2892" s="6" t="s">
        <v>7457</v>
      </c>
      <c r="O2892" t="s">
        <v>28</v>
      </c>
      <c r="P2892" t="s">
        <v>28</v>
      </c>
      <c r="Q2892" t="s">
        <v>28</v>
      </c>
      <c r="R2892" s="7" t="s">
        <v>7458</v>
      </c>
      <c r="S2892" s="8">
        <f>R2892/N2892 * -1</f>
      </c>
      <c r="T2892">
        <f>VLOOKUP(H2892,SKU_PORKMEAT!A2:D683,{3},FALSE)</f>
      </c>
      <c r="U2892" s="1">
        <f>VLOOKUP(UPPER(IF(IFERROR(VLOOKUP(E2892,SOTC_PORKMEAT!A2:B5441,{2},FALSE), TRUE)=TRUE, VLOOKUP(E2892,PICKUP_PORKMEAT!A2:B559,{2},FALSE),VLOOKUP(E2892,SOTC_PORKMEAT!A2:B5441,{2},FALSE))), CUSTOMERS_PORKMEAT!A2:C951,{3},FALSE)</f>
      </c>
      <c r="V2892" s="1">
        <f>VLOOKUP(UPPER(IF(IFERROR(VLOOKUP(E2892,SOTC_PORKMEAT!A2:B5441,{2},FALSE), TRUE)=TRUE, VLOOKUP(E2892,PICKUP_PORKMEAT!A2:B559,{2},FALSE),VLOOKUP(E2892,SOTC_PORKMEAT!A2:B5441,{2},FALSE))), CUSTOMERS_PORKMEAT!A2:D951,{4},FALSE)</f>
      </c>
      <c r="W2892" s="1">
        <f>VLOOKUP(H2892,SKU_PORKMEAT!A2:D683,{4},FALSE)</f>
      </c>
      <c r="X2892" s="1">
        <v>12</v>
      </c>
      <c r="Y2892" t="s">
        <v>499</v>
      </c>
    </row>
    <row r="2893" spans="1:25" x14ac:dyDescent="0.25">
      <c r="A2893" s="1">
        <v>2024</v>
      </c>
      <c r="B2893" s="1" t="s">
        <v>24</v>
      </c>
      <c r="C2893" s="1" t="s">
        <v>7053</v>
      </c>
      <c r="D2893" s="1" t="s">
        <v>7459</v>
      </c>
      <c r="E2893" s="1">
        <v>2100127068</v>
      </c>
      <c r="F2893" s="1" t="s">
        <v>503</v>
      </c>
      <c r="G2893" t="s">
        <v>28</v>
      </c>
      <c r="H2893" s="1">
        <v>1000000000762</v>
      </c>
      <c r="I2893" s="1" t="s">
        <v>504</v>
      </c>
      <c r="J2893" s="1" t="s">
        <v>504</v>
      </c>
      <c r="K2893" s="6" t="s">
        <v>1243</v>
      </c>
      <c r="L2893" t="s">
        <v>13</v>
      </c>
      <c r="M2893" t="s">
        <v>28</v>
      </c>
      <c r="N2893" s="6" t="s">
        <v>1243</v>
      </c>
      <c r="O2893" t="s">
        <v>28</v>
      </c>
      <c r="P2893" t="s">
        <v>28</v>
      </c>
      <c r="Q2893" t="s">
        <v>28</v>
      </c>
      <c r="R2893" s="7" t="s">
        <v>1244</v>
      </c>
      <c r="S2893" s="8">
        <f>R2893/N2893 * -1</f>
      </c>
      <c r="T2893">
        <f>VLOOKUP(H2893,SKU_PORKMEAT!A2:D683,{3},FALSE)</f>
      </c>
      <c r="U2893" s="1">
        <f>VLOOKUP(UPPER(IF(IFERROR(VLOOKUP(E2893,SOTC_PORKMEAT!A2:B5441,{2},FALSE), TRUE)=TRUE, VLOOKUP(E2893,PICKUP_PORKMEAT!A2:B559,{2},FALSE),VLOOKUP(E2893,SOTC_PORKMEAT!A2:B5441,{2},FALSE))), CUSTOMERS_PORKMEAT!A2:C951,{3},FALSE)</f>
      </c>
      <c r="V2893" s="1">
        <f>VLOOKUP(UPPER(IF(IFERROR(VLOOKUP(E2893,SOTC_PORKMEAT!A2:B5441,{2},FALSE), TRUE)=TRUE, VLOOKUP(E2893,PICKUP_PORKMEAT!A2:B559,{2},FALSE),VLOOKUP(E2893,SOTC_PORKMEAT!A2:B5441,{2},FALSE))), CUSTOMERS_PORKMEAT!A2:D951,{4},FALSE)</f>
      </c>
      <c r="W2893" s="1">
        <f>VLOOKUP(H2893,SKU_PORKMEAT!A2:D683,{4},FALSE)</f>
      </c>
      <c r="X2893" s="1">
        <v>12</v>
      </c>
      <c r="Y2893" t="s">
        <v>503</v>
      </c>
    </row>
    <row r="2894" spans="1:25" x14ac:dyDescent="0.25">
      <c r="A2894" s="1">
        <v>2024</v>
      </c>
      <c r="B2894" s="1" t="s">
        <v>24</v>
      </c>
      <c r="C2894" s="1" t="s">
        <v>7053</v>
      </c>
      <c r="D2894" s="1" t="s">
        <v>7460</v>
      </c>
      <c r="E2894" s="1">
        <v>2100127067</v>
      </c>
      <c r="F2894" s="1" t="s">
        <v>512</v>
      </c>
      <c r="G2894" t="s">
        <v>28</v>
      </c>
      <c r="H2894" s="1">
        <v>1000000000762</v>
      </c>
      <c r="I2894" s="1" t="s">
        <v>504</v>
      </c>
      <c r="J2894" s="1" t="s">
        <v>504</v>
      </c>
      <c r="K2894" s="6" t="s">
        <v>647</v>
      </c>
      <c r="L2894" t="s">
        <v>13</v>
      </c>
      <c r="M2894" t="s">
        <v>28</v>
      </c>
      <c r="N2894" s="6" t="s">
        <v>647</v>
      </c>
      <c r="O2894" t="s">
        <v>28</v>
      </c>
      <c r="P2894" t="s">
        <v>28</v>
      </c>
      <c r="Q2894" t="s">
        <v>28</v>
      </c>
      <c r="R2894" s="7" t="s">
        <v>7461</v>
      </c>
      <c r="S2894" s="8">
        <f>R2894/N2894 * -1</f>
      </c>
      <c r="T2894">
        <f>VLOOKUP(H2894,SKU_PORKMEAT!A2:D683,{3},FALSE)</f>
      </c>
      <c r="U2894" s="1">
        <f>VLOOKUP(UPPER(IF(IFERROR(VLOOKUP(E2894,SOTC_PORKMEAT!A2:B5441,{2},FALSE), TRUE)=TRUE, VLOOKUP(E2894,PICKUP_PORKMEAT!A2:B559,{2},FALSE),VLOOKUP(E2894,SOTC_PORKMEAT!A2:B5441,{2},FALSE))), CUSTOMERS_PORKMEAT!A2:C951,{3},FALSE)</f>
      </c>
      <c r="V2894" s="1">
        <f>VLOOKUP(UPPER(IF(IFERROR(VLOOKUP(E2894,SOTC_PORKMEAT!A2:B5441,{2},FALSE), TRUE)=TRUE, VLOOKUP(E2894,PICKUP_PORKMEAT!A2:B559,{2},FALSE),VLOOKUP(E2894,SOTC_PORKMEAT!A2:B5441,{2},FALSE))), CUSTOMERS_PORKMEAT!A2:D951,{4},FALSE)</f>
      </c>
      <c r="W2894" s="1">
        <f>VLOOKUP(H2894,SKU_PORKMEAT!A2:D683,{4},FALSE)</f>
      </c>
      <c r="X2894" s="1">
        <v>12</v>
      </c>
      <c r="Y2894" t="s">
        <v>512</v>
      </c>
    </row>
    <row r="2895" spans="1:25" x14ac:dyDescent="0.25">
      <c r="A2895" s="1">
        <v>2024</v>
      </c>
      <c r="B2895" s="1" t="s">
        <v>24</v>
      </c>
      <c r="C2895" s="1" t="s">
        <v>7053</v>
      </c>
      <c r="D2895" s="1" t="s">
        <v>7462</v>
      </c>
      <c r="E2895" s="1">
        <v>2100127057</v>
      </c>
      <c r="F2895" s="1" t="s">
        <v>523</v>
      </c>
      <c r="G2895" t="s">
        <v>28</v>
      </c>
      <c r="H2895" s="1">
        <v>1000000001131</v>
      </c>
      <c r="I2895" s="1" t="s">
        <v>55</v>
      </c>
      <c r="J2895" s="1" t="s">
        <v>55</v>
      </c>
      <c r="K2895" s="6" t="s">
        <v>7463</v>
      </c>
      <c r="L2895" t="s">
        <v>13</v>
      </c>
      <c r="M2895" t="s">
        <v>28</v>
      </c>
      <c r="N2895" s="6" t="s">
        <v>7463</v>
      </c>
      <c r="O2895" t="s">
        <v>28</v>
      </c>
      <c r="P2895" t="s">
        <v>28</v>
      </c>
      <c r="Q2895" t="s">
        <v>28</v>
      </c>
      <c r="R2895" s="7" t="s">
        <v>7464</v>
      </c>
      <c r="S2895" s="8">
        <f>R2895/N2895 * -1</f>
      </c>
      <c r="T2895">
        <f>VLOOKUP(H2895,SKU_PORKMEAT!A2:D683,{3},FALSE)</f>
      </c>
      <c r="U2895" s="1">
        <f>VLOOKUP(UPPER(IF(IFERROR(VLOOKUP(E2895,SOTC_PORKMEAT!A2:B5441,{2},FALSE), TRUE)=TRUE, VLOOKUP(E2895,PICKUP_PORKMEAT!A2:B559,{2},FALSE),VLOOKUP(E2895,SOTC_PORKMEAT!A2:B5441,{2},FALSE))), CUSTOMERS_PORKMEAT!A2:C951,{3},FALSE)</f>
      </c>
      <c r="V2895" s="1">
        <f>VLOOKUP(UPPER(IF(IFERROR(VLOOKUP(E2895,SOTC_PORKMEAT!A2:B5441,{2},FALSE), TRUE)=TRUE, VLOOKUP(E2895,PICKUP_PORKMEAT!A2:B559,{2},FALSE),VLOOKUP(E2895,SOTC_PORKMEAT!A2:B5441,{2},FALSE))), CUSTOMERS_PORKMEAT!A2:D951,{4},FALSE)</f>
      </c>
      <c r="W2895" s="1">
        <f>VLOOKUP(H2895,SKU_PORKMEAT!A2:D683,{4},FALSE)</f>
      </c>
      <c r="X2895" s="1">
        <v>10</v>
      </c>
      <c r="Y2895" t="s">
        <v>523</v>
      </c>
    </row>
    <row r="2896" spans="1:25" x14ac:dyDescent="0.25">
      <c r="A2896" s="1">
        <v>2024</v>
      </c>
      <c r="B2896" s="1" t="s">
        <v>24</v>
      </c>
      <c r="C2896" s="1" t="s">
        <v>7053</v>
      </c>
      <c r="D2896" s="1" t="s">
        <v>7465</v>
      </c>
      <c r="E2896" s="1">
        <v>2100127056</v>
      </c>
      <c r="F2896" s="1" t="s">
        <v>291</v>
      </c>
      <c r="G2896" t="s">
        <v>28</v>
      </c>
      <c r="H2896" s="1">
        <v>1000000001131</v>
      </c>
      <c r="I2896" s="1" t="s">
        <v>55</v>
      </c>
      <c r="J2896" s="1" t="s">
        <v>55</v>
      </c>
      <c r="K2896" s="6" t="s">
        <v>7466</v>
      </c>
      <c r="L2896" t="s">
        <v>13</v>
      </c>
      <c r="M2896" t="s">
        <v>28</v>
      </c>
      <c r="N2896" s="6" t="s">
        <v>7466</v>
      </c>
      <c r="O2896" t="s">
        <v>28</v>
      </c>
      <c r="P2896" t="s">
        <v>28</v>
      </c>
      <c r="Q2896" t="s">
        <v>28</v>
      </c>
      <c r="R2896" s="7" t="s">
        <v>7467</v>
      </c>
      <c r="S2896" s="8">
        <f>R2896/N2896 * -1</f>
      </c>
      <c r="T2896">
        <f>VLOOKUP(H2896,SKU_PORKMEAT!A2:D683,{3},FALSE)</f>
      </c>
      <c r="U2896" s="1">
        <f>VLOOKUP(UPPER(IF(IFERROR(VLOOKUP(E2896,SOTC_PORKMEAT!A2:B5441,{2},FALSE), TRUE)=TRUE, VLOOKUP(E2896,PICKUP_PORKMEAT!A2:B559,{2},FALSE),VLOOKUP(E2896,SOTC_PORKMEAT!A2:B5441,{2},FALSE))), CUSTOMERS_PORKMEAT!A2:C951,{3},FALSE)</f>
      </c>
      <c r="V2896" s="1">
        <f>VLOOKUP(UPPER(IF(IFERROR(VLOOKUP(E2896,SOTC_PORKMEAT!A2:B5441,{2},FALSE), TRUE)=TRUE, VLOOKUP(E2896,PICKUP_PORKMEAT!A2:B559,{2},FALSE),VLOOKUP(E2896,SOTC_PORKMEAT!A2:B5441,{2},FALSE))), CUSTOMERS_PORKMEAT!A2:D951,{4},FALSE)</f>
      </c>
      <c r="W2896" s="1">
        <f>VLOOKUP(H2896,SKU_PORKMEAT!A2:D683,{4},FALSE)</f>
      </c>
      <c r="X2896" s="1">
        <v>10</v>
      </c>
      <c r="Y2896" t="s">
        <v>291</v>
      </c>
    </row>
    <row r="2897" spans="1:25" x14ac:dyDescent="0.25">
      <c r="A2897" s="1">
        <v>2024</v>
      </c>
      <c r="B2897" s="1" t="s">
        <v>24</v>
      </c>
      <c r="C2897" s="1" t="s">
        <v>7053</v>
      </c>
      <c r="D2897" s="1" t="s">
        <v>7465</v>
      </c>
      <c r="E2897" s="1">
        <v>2100127056</v>
      </c>
      <c r="F2897" s="1" t="s">
        <v>291</v>
      </c>
      <c r="G2897" t="s">
        <v>28</v>
      </c>
      <c r="H2897" s="1">
        <v>1000000001172</v>
      </c>
      <c r="I2897" s="1" t="s">
        <v>1063</v>
      </c>
      <c r="J2897" s="1" t="s">
        <v>1063</v>
      </c>
      <c r="K2897" s="6" t="s">
        <v>7468</v>
      </c>
      <c r="L2897" t="s">
        <v>13</v>
      </c>
      <c r="M2897" t="s">
        <v>28</v>
      </c>
      <c r="N2897" s="6" t="s">
        <v>7468</v>
      </c>
      <c r="O2897" t="s">
        <v>28</v>
      </c>
      <c r="P2897" t="s">
        <v>28</v>
      </c>
      <c r="Q2897" t="s">
        <v>28</v>
      </c>
      <c r="R2897" s="7" t="s">
        <v>7469</v>
      </c>
      <c r="S2897" s="8">
        <f>R2897/N2897 * -1</f>
      </c>
      <c r="T2897">
        <f>VLOOKUP(H2897,SKU_PORKMEAT!A2:D683,{3},FALSE)</f>
      </c>
      <c r="U2897" s="1">
        <f>VLOOKUP(UPPER(IF(IFERROR(VLOOKUP(E2897,SOTC_PORKMEAT!A2:B5441,{2},FALSE), TRUE)=TRUE, VLOOKUP(E2897,PICKUP_PORKMEAT!A2:B559,{2},FALSE),VLOOKUP(E2897,SOTC_PORKMEAT!A2:B5441,{2},FALSE))), CUSTOMERS_PORKMEAT!A2:C951,{3},FALSE)</f>
      </c>
      <c r="V2897" s="1">
        <f>VLOOKUP(UPPER(IF(IFERROR(VLOOKUP(E2897,SOTC_PORKMEAT!A2:B5441,{2},FALSE), TRUE)=TRUE, VLOOKUP(E2897,PICKUP_PORKMEAT!A2:B559,{2},FALSE),VLOOKUP(E2897,SOTC_PORKMEAT!A2:B5441,{2},FALSE))), CUSTOMERS_PORKMEAT!A2:D951,{4},FALSE)</f>
      </c>
      <c r="W2897" s="1">
        <f>VLOOKUP(H2897,SKU_PORKMEAT!A2:D683,{4},FALSE)</f>
      </c>
      <c r="X2897" s="1">
        <v>10</v>
      </c>
      <c r="Y2897" t="s">
        <v>291</v>
      </c>
    </row>
    <row r="2898" spans="1:25" x14ac:dyDescent="0.25">
      <c r="A2898" s="1">
        <v>2024</v>
      </c>
      <c r="B2898" s="1" t="s">
        <v>24</v>
      </c>
      <c r="C2898" s="1" t="s">
        <v>7053</v>
      </c>
      <c r="D2898" s="1" t="s">
        <v>7470</v>
      </c>
      <c r="E2898" s="1">
        <v>2100127052</v>
      </c>
      <c r="F2898" s="1" t="s">
        <v>287</v>
      </c>
      <c r="G2898" t="s">
        <v>28</v>
      </c>
      <c r="H2898" s="1">
        <v>1000000001131</v>
      </c>
      <c r="I2898" s="1" t="s">
        <v>55</v>
      </c>
      <c r="J2898" s="1" t="s">
        <v>55</v>
      </c>
      <c r="K2898" s="6" t="s">
        <v>7471</v>
      </c>
      <c r="L2898" t="s">
        <v>13</v>
      </c>
      <c r="M2898" t="s">
        <v>28</v>
      </c>
      <c r="N2898" s="6" t="s">
        <v>7471</v>
      </c>
      <c r="O2898" t="s">
        <v>28</v>
      </c>
      <c r="P2898" t="s">
        <v>28</v>
      </c>
      <c r="Q2898" t="s">
        <v>28</v>
      </c>
      <c r="R2898" s="7" t="s">
        <v>7472</v>
      </c>
      <c r="S2898" s="8">
        <f>R2898/N2898 * -1</f>
      </c>
      <c r="T2898">
        <f>VLOOKUP(H2898,SKU_PORKMEAT!A2:D683,{3},FALSE)</f>
      </c>
      <c r="U2898" s="1">
        <f>VLOOKUP(UPPER(IF(IFERROR(VLOOKUP(E2898,SOTC_PORKMEAT!A2:B5441,{2},FALSE), TRUE)=TRUE, VLOOKUP(E2898,PICKUP_PORKMEAT!A2:B559,{2},FALSE),VLOOKUP(E2898,SOTC_PORKMEAT!A2:B5441,{2},FALSE))), CUSTOMERS_PORKMEAT!A2:C951,{3},FALSE)</f>
      </c>
      <c r="V2898" s="1">
        <f>VLOOKUP(UPPER(IF(IFERROR(VLOOKUP(E2898,SOTC_PORKMEAT!A2:B5441,{2},FALSE), TRUE)=TRUE, VLOOKUP(E2898,PICKUP_PORKMEAT!A2:B559,{2},FALSE),VLOOKUP(E2898,SOTC_PORKMEAT!A2:B5441,{2},FALSE))), CUSTOMERS_PORKMEAT!A2:D951,{4},FALSE)</f>
      </c>
      <c r="W2898" s="1">
        <f>VLOOKUP(H2898,SKU_PORKMEAT!A2:D683,{4},FALSE)</f>
      </c>
      <c r="X2898" s="1">
        <v>10</v>
      </c>
      <c r="Y2898" t="s">
        <v>287</v>
      </c>
    </row>
    <row r="2899" spans="1:25" x14ac:dyDescent="0.25">
      <c r="A2899" s="1">
        <v>2024</v>
      </c>
      <c r="B2899" s="1" t="s">
        <v>24</v>
      </c>
      <c r="C2899" s="1" t="s">
        <v>7053</v>
      </c>
      <c r="D2899" s="1" t="s">
        <v>7470</v>
      </c>
      <c r="E2899" s="1">
        <v>2100127052</v>
      </c>
      <c r="F2899" s="1" t="s">
        <v>287</v>
      </c>
      <c r="G2899" t="s">
        <v>28</v>
      </c>
      <c r="H2899" s="1">
        <v>1000000000666</v>
      </c>
      <c r="I2899" s="1" t="s">
        <v>541</v>
      </c>
      <c r="J2899" s="1" t="s">
        <v>541</v>
      </c>
      <c r="K2899" s="6" t="s">
        <v>2709</v>
      </c>
      <c r="L2899" t="s">
        <v>13</v>
      </c>
      <c r="M2899" t="s">
        <v>28</v>
      </c>
      <c r="N2899" s="6" t="s">
        <v>2709</v>
      </c>
      <c r="O2899" t="s">
        <v>28</v>
      </c>
      <c r="P2899" t="s">
        <v>28</v>
      </c>
      <c r="Q2899" t="s">
        <v>28</v>
      </c>
      <c r="R2899" s="7" t="s">
        <v>7473</v>
      </c>
      <c r="S2899" s="8">
        <f>R2899/N2899 * -1</f>
      </c>
      <c r="T2899">
        <f>VLOOKUP(H2899,SKU_PORKMEAT!A2:D683,{3},FALSE)</f>
      </c>
      <c r="U2899" s="1">
        <f>VLOOKUP(UPPER(IF(IFERROR(VLOOKUP(E2899,SOTC_PORKMEAT!A2:B5441,{2},FALSE), TRUE)=TRUE, VLOOKUP(E2899,PICKUP_PORKMEAT!A2:B559,{2},FALSE),VLOOKUP(E2899,SOTC_PORKMEAT!A2:B5441,{2},FALSE))), CUSTOMERS_PORKMEAT!A2:C951,{3},FALSE)</f>
      </c>
      <c r="V2899" s="1">
        <f>VLOOKUP(UPPER(IF(IFERROR(VLOOKUP(E2899,SOTC_PORKMEAT!A2:B5441,{2},FALSE), TRUE)=TRUE, VLOOKUP(E2899,PICKUP_PORKMEAT!A2:B559,{2},FALSE),VLOOKUP(E2899,SOTC_PORKMEAT!A2:B5441,{2},FALSE))), CUSTOMERS_PORKMEAT!A2:D951,{4},FALSE)</f>
      </c>
      <c r="W2899" s="1">
        <f>VLOOKUP(H2899,SKU_PORKMEAT!A2:D683,{4},FALSE)</f>
      </c>
      <c r="X2899" s="1">
        <v>10</v>
      </c>
      <c r="Y2899" t="s">
        <v>287</v>
      </c>
    </row>
    <row r="2900" spans="1:25" x14ac:dyDescent="0.25">
      <c r="A2900" s="1">
        <v>2024</v>
      </c>
      <c r="B2900" s="1" t="s">
        <v>24</v>
      </c>
      <c r="C2900" s="1" t="s">
        <v>7053</v>
      </c>
      <c r="D2900" s="1" t="s">
        <v>7470</v>
      </c>
      <c r="E2900" s="1">
        <v>2100127052</v>
      </c>
      <c r="F2900" s="1" t="s">
        <v>287</v>
      </c>
      <c r="G2900" t="s">
        <v>28</v>
      </c>
      <c r="H2900" s="1">
        <v>1000000001172</v>
      </c>
      <c r="I2900" s="1" t="s">
        <v>1063</v>
      </c>
      <c r="J2900" s="1" t="s">
        <v>1063</v>
      </c>
      <c r="K2900" s="6" t="s">
        <v>7474</v>
      </c>
      <c r="L2900" t="s">
        <v>13</v>
      </c>
      <c r="M2900" t="s">
        <v>28</v>
      </c>
      <c r="N2900" s="6" t="s">
        <v>7474</v>
      </c>
      <c r="O2900" t="s">
        <v>28</v>
      </c>
      <c r="P2900" t="s">
        <v>28</v>
      </c>
      <c r="Q2900" t="s">
        <v>28</v>
      </c>
      <c r="R2900" s="7" t="s">
        <v>7475</v>
      </c>
      <c r="S2900" s="8">
        <f>R2900/N2900 * -1</f>
      </c>
      <c r="T2900">
        <f>VLOOKUP(H2900,SKU_PORKMEAT!A2:D683,{3},FALSE)</f>
      </c>
      <c r="U2900" s="1">
        <f>VLOOKUP(UPPER(IF(IFERROR(VLOOKUP(E2900,SOTC_PORKMEAT!A2:B5441,{2},FALSE), TRUE)=TRUE, VLOOKUP(E2900,PICKUP_PORKMEAT!A2:B559,{2},FALSE),VLOOKUP(E2900,SOTC_PORKMEAT!A2:B5441,{2},FALSE))), CUSTOMERS_PORKMEAT!A2:C951,{3},FALSE)</f>
      </c>
      <c r="V2900" s="1">
        <f>VLOOKUP(UPPER(IF(IFERROR(VLOOKUP(E2900,SOTC_PORKMEAT!A2:B5441,{2},FALSE), TRUE)=TRUE, VLOOKUP(E2900,PICKUP_PORKMEAT!A2:B559,{2},FALSE),VLOOKUP(E2900,SOTC_PORKMEAT!A2:B5441,{2},FALSE))), CUSTOMERS_PORKMEAT!A2:D951,{4},FALSE)</f>
      </c>
      <c r="W2900" s="1">
        <f>VLOOKUP(H2900,SKU_PORKMEAT!A2:D683,{4},FALSE)</f>
      </c>
      <c r="X2900" s="1">
        <v>10</v>
      </c>
      <c r="Y2900" t="s">
        <v>287</v>
      </c>
    </row>
    <row r="2901" spans="1:25" x14ac:dyDescent="0.25">
      <c r="A2901" s="1">
        <v>2024</v>
      </c>
      <c r="B2901" s="1" t="s">
        <v>24</v>
      </c>
      <c r="C2901" s="1" t="s">
        <v>7053</v>
      </c>
      <c r="D2901" s="1" t="s">
        <v>7470</v>
      </c>
      <c r="E2901" s="1">
        <v>2100127052</v>
      </c>
      <c r="F2901" s="1" t="s">
        <v>287</v>
      </c>
      <c r="G2901" t="s">
        <v>28</v>
      </c>
      <c r="H2901" s="1">
        <v>1000000001331</v>
      </c>
      <c r="I2901" s="1" t="s">
        <v>299</v>
      </c>
      <c r="J2901" s="1" t="s">
        <v>299</v>
      </c>
      <c r="K2901" s="6" t="s">
        <v>7476</v>
      </c>
      <c r="L2901" t="s">
        <v>13</v>
      </c>
      <c r="M2901" t="s">
        <v>28</v>
      </c>
      <c r="N2901" s="6" t="s">
        <v>7476</v>
      </c>
      <c r="O2901" t="s">
        <v>28</v>
      </c>
      <c r="P2901" t="s">
        <v>28</v>
      </c>
      <c r="Q2901" t="s">
        <v>28</v>
      </c>
      <c r="R2901" s="7" t="s">
        <v>7477</v>
      </c>
      <c r="S2901" s="8">
        <f>R2901/N2901 * -1</f>
      </c>
      <c r="T2901">
        <f>VLOOKUP(H2901,SKU_PORKMEAT!A2:D683,{3},FALSE)</f>
      </c>
      <c r="U2901" s="1">
        <f>VLOOKUP(UPPER(IF(IFERROR(VLOOKUP(E2901,SOTC_PORKMEAT!A2:B5441,{2},FALSE), TRUE)=TRUE, VLOOKUP(E2901,PICKUP_PORKMEAT!A2:B559,{2},FALSE),VLOOKUP(E2901,SOTC_PORKMEAT!A2:B5441,{2},FALSE))), CUSTOMERS_PORKMEAT!A2:C951,{3},FALSE)</f>
      </c>
      <c r="V2901" s="1">
        <f>VLOOKUP(UPPER(IF(IFERROR(VLOOKUP(E2901,SOTC_PORKMEAT!A2:B5441,{2},FALSE), TRUE)=TRUE, VLOOKUP(E2901,PICKUP_PORKMEAT!A2:B559,{2},FALSE),VLOOKUP(E2901,SOTC_PORKMEAT!A2:B5441,{2},FALSE))), CUSTOMERS_PORKMEAT!A2:D951,{4},FALSE)</f>
      </c>
      <c r="W2901" s="1">
        <f>VLOOKUP(H2901,SKU_PORKMEAT!A2:D683,{4},FALSE)</f>
      </c>
      <c r="X2901" s="1">
        <v>10</v>
      </c>
      <c r="Y2901" t="s">
        <v>287</v>
      </c>
    </row>
    <row r="2902" spans="1:25" x14ac:dyDescent="0.25">
      <c r="A2902" s="1">
        <v>2024</v>
      </c>
      <c r="B2902" s="1" t="s">
        <v>24</v>
      </c>
      <c r="C2902" s="1" t="s">
        <v>7053</v>
      </c>
      <c r="D2902" s="1" t="s">
        <v>7478</v>
      </c>
      <c r="E2902" s="1">
        <v>2100127071</v>
      </c>
      <c r="F2902" s="1" t="s">
        <v>291</v>
      </c>
      <c r="G2902" t="s">
        <v>28</v>
      </c>
      <c r="H2902" s="1">
        <v>1000000001131</v>
      </c>
      <c r="I2902" s="1" t="s">
        <v>55</v>
      </c>
      <c r="J2902" s="1" t="s">
        <v>55</v>
      </c>
      <c r="K2902" s="6" t="s">
        <v>7479</v>
      </c>
      <c r="L2902" t="s">
        <v>13</v>
      </c>
      <c r="M2902" t="s">
        <v>28</v>
      </c>
      <c r="N2902" s="6" t="s">
        <v>7479</v>
      </c>
      <c r="O2902" t="s">
        <v>28</v>
      </c>
      <c r="P2902" t="s">
        <v>28</v>
      </c>
      <c r="Q2902" t="s">
        <v>28</v>
      </c>
      <c r="R2902" s="7" t="s">
        <v>7480</v>
      </c>
      <c r="S2902" s="8">
        <f>R2902/N2902 * -1</f>
      </c>
      <c r="T2902">
        <f>VLOOKUP(H2902,SKU_PORKMEAT!A2:D683,{3},FALSE)</f>
      </c>
      <c r="U2902" s="1">
        <f>VLOOKUP(UPPER(IF(IFERROR(VLOOKUP(E2902,SOTC_PORKMEAT!A2:B5441,{2},FALSE), TRUE)=TRUE, VLOOKUP(E2902,PICKUP_PORKMEAT!A2:B559,{2},FALSE),VLOOKUP(E2902,SOTC_PORKMEAT!A2:B5441,{2},FALSE))), CUSTOMERS_PORKMEAT!A2:C951,{3},FALSE)</f>
      </c>
      <c r="V2902" s="1">
        <f>VLOOKUP(UPPER(IF(IFERROR(VLOOKUP(E2902,SOTC_PORKMEAT!A2:B5441,{2},FALSE), TRUE)=TRUE, VLOOKUP(E2902,PICKUP_PORKMEAT!A2:B559,{2},FALSE),VLOOKUP(E2902,SOTC_PORKMEAT!A2:B5441,{2},FALSE))), CUSTOMERS_PORKMEAT!A2:D951,{4},FALSE)</f>
      </c>
      <c r="W2902" s="1">
        <f>VLOOKUP(H2902,SKU_PORKMEAT!A2:D683,{4},FALSE)</f>
      </c>
      <c r="X2902" s="1">
        <v>10</v>
      </c>
      <c r="Y2902" t="s">
        <v>291</v>
      </c>
    </row>
    <row r="2903" spans="1:25" x14ac:dyDescent="0.25">
      <c r="A2903" s="1">
        <v>2024</v>
      </c>
      <c r="B2903" s="1" t="s">
        <v>24</v>
      </c>
      <c r="C2903" s="1" t="s">
        <v>7053</v>
      </c>
      <c r="D2903" s="1" t="s">
        <v>7478</v>
      </c>
      <c r="E2903" s="1">
        <v>2100127071</v>
      </c>
      <c r="F2903" s="1" t="s">
        <v>291</v>
      </c>
      <c r="G2903" t="s">
        <v>28</v>
      </c>
      <c r="H2903" s="1">
        <v>1000000001331</v>
      </c>
      <c r="I2903" s="1" t="s">
        <v>299</v>
      </c>
      <c r="J2903" s="1" t="s">
        <v>299</v>
      </c>
      <c r="K2903" s="6" t="s">
        <v>7481</v>
      </c>
      <c r="L2903" t="s">
        <v>13</v>
      </c>
      <c r="M2903" t="s">
        <v>28</v>
      </c>
      <c r="N2903" s="6" t="s">
        <v>7481</v>
      </c>
      <c r="O2903" t="s">
        <v>28</v>
      </c>
      <c r="P2903" t="s">
        <v>28</v>
      </c>
      <c r="Q2903" t="s">
        <v>28</v>
      </c>
      <c r="R2903" s="7" t="s">
        <v>7482</v>
      </c>
      <c r="S2903" s="8">
        <f>R2903/N2903 * -1</f>
      </c>
      <c r="T2903">
        <f>VLOOKUP(H2903,SKU_PORKMEAT!A2:D683,{3},FALSE)</f>
      </c>
      <c r="U2903" s="1">
        <f>VLOOKUP(UPPER(IF(IFERROR(VLOOKUP(E2903,SOTC_PORKMEAT!A2:B5441,{2},FALSE), TRUE)=TRUE, VLOOKUP(E2903,PICKUP_PORKMEAT!A2:B559,{2},FALSE),VLOOKUP(E2903,SOTC_PORKMEAT!A2:B5441,{2},FALSE))), CUSTOMERS_PORKMEAT!A2:C951,{3},FALSE)</f>
      </c>
      <c r="V2903" s="1">
        <f>VLOOKUP(UPPER(IF(IFERROR(VLOOKUP(E2903,SOTC_PORKMEAT!A2:B5441,{2},FALSE), TRUE)=TRUE, VLOOKUP(E2903,PICKUP_PORKMEAT!A2:B559,{2},FALSE),VLOOKUP(E2903,SOTC_PORKMEAT!A2:B5441,{2},FALSE))), CUSTOMERS_PORKMEAT!A2:D951,{4},FALSE)</f>
      </c>
      <c r="W2903" s="1">
        <f>VLOOKUP(H2903,SKU_PORKMEAT!A2:D683,{4},FALSE)</f>
      </c>
      <c r="X2903" s="1">
        <v>10</v>
      </c>
      <c r="Y2903" t="s">
        <v>291</v>
      </c>
    </row>
    <row r="2904" spans="1:25" x14ac:dyDescent="0.25">
      <c r="A2904" s="1">
        <v>2024</v>
      </c>
      <c r="B2904" s="1" t="s">
        <v>24</v>
      </c>
      <c r="C2904" s="1" t="s">
        <v>7053</v>
      </c>
      <c r="D2904" s="1" t="s">
        <v>7478</v>
      </c>
      <c r="E2904" s="1">
        <v>2100127071</v>
      </c>
      <c r="F2904" s="1" t="s">
        <v>291</v>
      </c>
      <c r="G2904" t="s">
        <v>28</v>
      </c>
      <c r="H2904" s="1">
        <v>1000000000666</v>
      </c>
      <c r="I2904" s="1" t="s">
        <v>541</v>
      </c>
      <c r="J2904" s="1" t="s">
        <v>541</v>
      </c>
      <c r="K2904" s="6" t="s">
        <v>6796</v>
      </c>
      <c r="L2904" t="s">
        <v>13</v>
      </c>
      <c r="M2904" t="s">
        <v>28</v>
      </c>
      <c r="N2904" s="6" t="s">
        <v>6796</v>
      </c>
      <c r="O2904" t="s">
        <v>28</v>
      </c>
      <c r="P2904" t="s">
        <v>28</v>
      </c>
      <c r="Q2904" t="s">
        <v>28</v>
      </c>
      <c r="R2904" s="7" t="s">
        <v>7483</v>
      </c>
      <c r="S2904" s="8">
        <f>R2904/N2904 * -1</f>
      </c>
      <c r="T2904">
        <f>VLOOKUP(H2904,SKU_PORKMEAT!A2:D683,{3},FALSE)</f>
      </c>
      <c r="U2904" s="1">
        <f>VLOOKUP(UPPER(IF(IFERROR(VLOOKUP(E2904,SOTC_PORKMEAT!A2:B5441,{2},FALSE), TRUE)=TRUE, VLOOKUP(E2904,PICKUP_PORKMEAT!A2:B559,{2},FALSE),VLOOKUP(E2904,SOTC_PORKMEAT!A2:B5441,{2},FALSE))), CUSTOMERS_PORKMEAT!A2:C951,{3},FALSE)</f>
      </c>
      <c r="V2904" s="1">
        <f>VLOOKUP(UPPER(IF(IFERROR(VLOOKUP(E2904,SOTC_PORKMEAT!A2:B5441,{2},FALSE), TRUE)=TRUE, VLOOKUP(E2904,PICKUP_PORKMEAT!A2:B559,{2},FALSE),VLOOKUP(E2904,SOTC_PORKMEAT!A2:B5441,{2},FALSE))), CUSTOMERS_PORKMEAT!A2:D951,{4},FALSE)</f>
      </c>
      <c r="W2904" s="1">
        <f>VLOOKUP(H2904,SKU_PORKMEAT!A2:D683,{4},FALSE)</f>
      </c>
      <c r="X2904" s="1">
        <v>10</v>
      </c>
      <c r="Y2904" t="s">
        <v>291</v>
      </c>
    </row>
    <row r="2905" spans="1:25" x14ac:dyDescent="0.25">
      <c r="A2905" s="1">
        <v>2024</v>
      </c>
      <c r="B2905" s="1" t="s">
        <v>24</v>
      </c>
      <c r="C2905" s="1" t="s">
        <v>7053</v>
      </c>
      <c r="D2905" s="1" t="s">
        <v>7478</v>
      </c>
      <c r="E2905" s="1">
        <v>2100127071</v>
      </c>
      <c r="F2905" s="1" t="s">
        <v>291</v>
      </c>
      <c r="G2905" t="s">
        <v>28</v>
      </c>
      <c r="H2905" s="1">
        <v>1000000001172</v>
      </c>
      <c r="I2905" s="1" t="s">
        <v>1063</v>
      </c>
      <c r="J2905" s="1" t="s">
        <v>1063</v>
      </c>
      <c r="K2905" s="6" t="s">
        <v>7484</v>
      </c>
      <c r="L2905" t="s">
        <v>13</v>
      </c>
      <c r="M2905" t="s">
        <v>28</v>
      </c>
      <c r="N2905" s="6" t="s">
        <v>7484</v>
      </c>
      <c r="O2905" t="s">
        <v>28</v>
      </c>
      <c r="P2905" t="s">
        <v>28</v>
      </c>
      <c r="Q2905" t="s">
        <v>28</v>
      </c>
      <c r="R2905" s="7" t="s">
        <v>7485</v>
      </c>
      <c r="S2905" s="8">
        <f>R2905/N2905 * -1</f>
      </c>
      <c r="T2905">
        <f>VLOOKUP(H2905,SKU_PORKMEAT!A2:D683,{3},FALSE)</f>
      </c>
      <c r="U2905" s="1">
        <f>VLOOKUP(UPPER(IF(IFERROR(VLOOKUP(E2905,SOTC_PORKMEAT!A2:B5441,{2},FALSE), TRUE)=TRUE, VLOOKUP(E2905,PICKUP_PORKMEAT!A2:B559,{2},FALSE),VLOOKUP(E2905,SOTC_PORKMEAT!A2:B5441,{2},FALSE))), CUSTOMERS_PORKMEAT!A2:C951,{3},FALSE)</f>
      </c>
      <c r="V2905" s="1">
        <f>VLOOKUP(UPPER(IF(IFERROR(VLOOKUP(E2905,SOTC_PORKMEAT!A2:B5441,{2},FALSE), TRUE)=TRUE, VLOOKUP(E2905,PICKUP_PORKMEAT!A2:B559,{2},FALSE),VLOOKUP(E2905,SOTC_PORKMEAT!A2:B5441,{2},FALSE))), CUSTOMERS_PORKMEAT!A2:D951,{4},FALSE)</f>
      </c>
      <c r="W2905" s="1">
        <f>VLOOKUP(H2905,SKU_PORKMEAT!A2:D683,{4},FALSE)</f>
      </c>
      <c r="X2905" s="1">
        <v>10</v>
      </c>
      <c r="Y2905" t="s">
        <v>291</v>
      </c>
    </row>
    <row r="2906" spans="1:25" x14ac:dyDescent="0.25">
      <c r="A2906" s="1">
        <v>2024</v>
      </c>
      <c r="B2906" s="1" t="s">
        <v>24</v>
      </c>
      <c r="C2906" s="1" t="s">
        <v>7053</v>
      </c>
      <c r="D2906" s="1" t="s">
        <v>7486</v>
      </c>
      <c r="E2906" s="1">
        <v>2100127053</v>
      </c>
      <c r="F2906" s="1" t="s">
        <v>291</v>
      </c>
      <c r="G2906" t="s">
        <v>28</v>
      </c>
      <c r="H2906" s="1">
        <v>1000000001131</v>
      </c>
      <c r="I2906" s="1" t="s">
        <v>55</v>
      </c>
      <c r="J2906" s="1" t="s">
        <v>55</v>
      </c>
      <c r="K2906" s="6" t="s">
        <v>7487</v>
      </c>
      <c r="L2906" t="s">
        <v>13</v>
      </c>
      <c r="M2906" t="s">
        <v>28</v>
      </c>
      <c r="N2906" s="6" t="s">
        <v>7487</v>
      </c>
      <c r="O2906" t="s">
        <v>28</v>
      </c>
      <c r="P2906" t="s">
        <v>28</v>
      </c>
      <c r="Q2906" t="s">
        <v>28</v>
      </c>
      <c r="R2906" s="7" t="s">
        <v>7488</v>
      </c>
      <c r="S2906" s="8">
        <f>R2906/N2906 * -1</f>
      </c>
      <c r="T2906">
        <f>VLOOKUP(H2906,SKU_PORKMEAT!A2:D683,{3},FALSE)</f>
      </c>
      <c r="U2906" s="1">
        <f>VLOOKUP(UPPER(IF(IFERROR(VLOOKUP(E2906,SOTC_PORKMEAT!A2:B5441,{2},FALSE), TRUE)=TRUE, VLOOKUP(E2906,PICKUP_PORKMEAT!A2:B559,{2},FALSE),VLOOKUP(E2906,SOTC_PORKMEAT!A2:B5441,{2},FALSE))), CUSTOMERS_PORKMEAT!A2:C951,{3},FALSE)</f>
      </c>
      <c r="V2906" s="1">
        <f>VLOOKUP(UPPER(IF(IFERROR(VLOOKUP(E2906,SOTC_PORKMEAT!A2:B5441,{2},FALSE), TRUE)=TRUE, VLOOKUP(E2906,PICKUP_PORKMEAT!A2:B559,{2},FALSE),VLOOKUP(E2906,SOTC_PORKMEAT!A2:B5441,{2},FALSE))), CUSTOMERS_PORKMEAT!A2:D951,{4},FALSE)</f>
      </c>
      <c r="W2906" s="1">
        <f>VLOOKUP(H2906,SKU_PORKMEAT!A2:D683,{4},FALSE)</f>
      </c>
      <c r="X2906" s="1">
        <v>10</v>
      </c>
      <c r="Y2906" t="s">
        <v>291</v>
      </c>
    </row>
    <row r="2907" spans="1:25" x14ac:dyDescent="0.25">
      <c r="A2907" s="1">
        <v>2024</v>
      </c>
      <c r="B2907" s="1" t="s">
        <v>24</v>
      </c>
      <c r="C2907" s="1" t="s">
        <v>7053</v>
      </c>
      <c r="D2907" s="1" t="s">
        <v>7486</v>
      </c>
      <c r="E2907" s="1">
        <v>2100127053</v>
      </c>
      <c r="F2907" s="1" t="s">
        <v>291</v>
      </c>
      <c r="G2907" t="s">
        <v>28</v>
      </c>
      <c r="H2907" s="1">
        <v>1000000001357</v>
      </c>
      <c r="I2907" s="1" t="s">
        <v>246</v>
      </c>
      <c r="J2907" s="1" t="s">
        <v>246</v>
      </c>
      <c r="K2907" s="6" t="s">
        <v>7489</v>
      </c>
      <c r="L2907" t="s">
        <v>13</v>
      </c>
      <c r="M2907" t="s">
        <v>28</v>
      </c>
      <c r="N2907" s="6" t="s">
        <v>7489</v>
      </c>
      <c r="O2907" t="s">
        <v>28</v>
      </c>
      <c r="P2907" t="s">
        <v>28</v>
      </c>
      <c r="Q2907" t="s">
        <v>28</v>
      </c>
      <c r="R2907" s="7" t="s">
        <v>7490</v>
      </c>
      <c r="S2907" s="8">
        <f>R2907/N2907 * -1</f>
      </c>
      <c r="T2907">
        <f>VLOOKUP(H2907,SKU_PORKMEAT!A2:D683,{3},FALSE)</f>
      </c>
      <c r="U2907" s="1">
        <f>VLOOKUP(UPPER(IF(IFERROR(VLOOKUP(E2907,SOTC_PORKMEAT!A2:B5441,{2},FALSE), TRUE)=TRUE, VLOOKUP(E2907,PICKUP_PORKMEAT!A2:B559,{2},FALSE),VLOOKUP(E2907,SOTC_PORKMEAT!A2:B5441,{2},FALSE))), CUSTOMERS_PORKMEAT!A2:C951,{3},FALSE)</f>
      </c>
      <c r="V2907" s="1">
        <f>VLOOKUP(UPPER(IF(IFERROR(VLOOKUP(E2907,SOTC_PORKMEAT!A2:B5441,{2},FALSE), TRUE)=TRUE, VLOOKUP(E2907,PICKUP_PORKMEAT!A2:B559,{2},FALSE),VLOOKUP(E2907,SOTC_PORKMEAT!A2:B5441,{2},FALSE))), CUSTOMERS_PORKMEAT!A2:D951,{4},FALSE)</f>
      </c>
      <c r="W2907" s="1">
        <f>VLOOKUP(H2907,SKU_PORKMEAT!A2:D683,{4},FALSE)</f>
      </c>
      <c r="X2907" s="1">
        <v>10</v>
      </c>
      <c r="Y2907" t="s">
        <v>291</v>
      </c>
    </row>
    <row r="2908" spans="1:25" x14ac:dyDescent="0.25">
      <c r="A2908" s="1">
        <v>2024</v>
      </c>
      <c r="B2908" s="1" t="s">
        <v>24</v>
      </c>
      <c r="C2908" s="1" t="s">
        <v>7053</v>
      </c>
      <c r="D2908" s="1" t="s">
        <v>7491</v>
      </c>
      <c r="E2908" s="1">
        <v>2100127060</v>
      </c>
      <c r="F2908" s="1" t="s">
        <v>291</v>
      </c>
      <c r="G2908" t="s">
        <v>28</v>
      </c>
      <c r="H2908" s="1">
        <v>1000000001131</v>
      </c>
      <c r="I2908" s="1" t="s">
        <v>55</v>
      </c>
      <c r="J2908" s="1" t="s">
        <v>55</v>
      </c>
      <c r="K2908" s="6" t="s">
        <v>3598</v>
      </c>
      <c r="L2908" t="s">
        <v>13</v>
      </c>
      <c r="M2908" t="s">
        <v>28</v>
      </c>
      <c r="N2908" s="6" t="s">
        <v>3598</v>
      </c>
      <c r="O2908" t="s">
        <v>28</v>
      </c>
      <c r="P2908" t="s">
        <v>28</v>
      </c>
      <c r="Q2908" t="s">
        <v>28</v>
      </c>
      <c r="R2908" s="7" t="s">
        <v>7492</v>
      </c>
      <c r="S2908" s="8">
        <f>R2908/N2908 * -1</f>
      </c>
      <c r="T2908">
        <f>VLOOKUP(H2908,SKU_PORKMEAT!A2:D683,{3},FALSE)</f>
      </c>
      <c r="U2908" s="1">
        <f>VLOOKUP(UPPER(IF(IFERROR(VLOOKUP(E2908,SOTC_PORKMEAT!A2:B5441,{2},FALSE), TRUE)=TRUE, VLOOKUP(E2908,PICKUP_PORKMEAT!A2:B559,{2},FALSE),VLOOKUP(E2908,SOTC_PORKMEAT!A2:B5441,{2},FALSE))), CUSTOMERS_PORKMEAT!A2:C951,{3},FALSE)</f>
      </c>
      <c r="V2908" s="1">
        <f>VLOOKUP(UPPER(IF(IFERROR(VLOOKUP(E2908,SOTC_PORKMEAT!A2:B5441,{2},FALSE), TRUE)=TRUE, VLOOKUP(E2908,PICKUP_PORKMEAT!A2:B559,{2},FALSE),VLOOKUP(E2908,SOTC_PORKMEAT!A2:B5441,{2},FALSE))), CUSTOMERS_PORKMEAT!A2:D951,{4},FALSE)</f>
      </c>
      <c r="W2908" s="1">
        <f>VLOOKUP(H2908,SKU_PORKMEAT!A2:D683,{4},FALSE)</f>
      </c>
      <c r="X2908" s="1">
        <v>10</v>
      </c>
      <c r="Y2908" t="s">
        <v>291</v>
      </c>
    </row>
    <row r="2909" spans="1:25" x14ac:dyDescent="0.25">
      <c r="A2909" s="1">
        <v>2024</v>
      </c>
      <c r="B2909" s="1" t="s">
        <v>24</v>
      </c>
      <c r="C2909" s="1" t="s">
        <v>7053</v>
      </c>
      <c r="D2909" s="1" t="s">
        <v>7491</v>
      </c>
      <c r="E2909" s="1">
        <v>2100127060</v>
      </c>
      <c r="F2909" s="1" t="s">
        <v>291</v>
      </c>
      <c r="G2909" t="s">
        <v>28</v>
      </c>
      <c r="H2909" s="1">
        <v>1000000001172</v>
      </c>
      <c r="I2909" s="1" t="s">
        <v>1063</v>
      </c>
      <c r="J2909" s="1" t="s">
        <v>1063</v>
      </c>
      <c r="K2909" s="6" t="s">
        <v>7493</v>
      </c>
      <c r="L2909" t="s">
        <v>13</v>
      </c>
      <c r="M2909" t="s">
        <v>28</v>
      </c>
      <c r="N2909" s="6" t="s">
        <v>7493</v>
      </c>
      <c r="O2909" t="s">
        <v>28</v>
      </c>
      <c r="P2909" t="s">
        <v>28</v>
      </c>
      <c r="Q2909" t="s">
        <v>28</v>
      </c>
      <c r="R2909" s="7" t="s">
        <v>7494</v>
      </c>
      <c r="S2909" s="8">
        <f>R2909/N2909 * -1</f>
      </c>
      <c r="T2909">
        <f>VLOOKUP(H2909,SKU_PORKMEAT!A2:D683,{3},FALSE)</f>
      </c>
      <c r="U2909" s="1">
        <f>VLOOKUP(UPPER(IF(IFERROR(VLOOKUP(E2909,SOTC_PORKMEAT!A2:B5441,{2},FALSE), TRUE)=TRUE, VLOOKUP(E2909,PICKUP_PORKMEAT!A2:B559,{2},FALSE),VLOOKUP(E2909,SOTC_PORKMEAT!A2:B5441,{2},FALSE))), CUSTOMERS_PORKMEAT!A2:C951,{3},FALSE)</f>
      </c>
      <c r="V2909" s="1">
        <f>VLOOKUP(UPPER(IF(IFERROR(VLOOKUP(E2909,SOTC_PORKMEAT!A2:B5441,{2},FALSE), TRUE)=TRUE, VLOOKUP(E2909,PICKUP_PORKMEAT!A2:B559,{2},FALSE),VLOOKUP(E2909,SOTC_PORKMEAT!A2:B5441,{2},FALSE))), CUSTOMERS_PORKMEAT!A2:D951,{4},FALSE)</f>
      </c>
      <c r="W2909" s="1">
        <f>VLOOKUP(H2909,SKU_PORKMEAT!A2:D683,{4},FALSE)</f>
      </c>
      <c r="X2909" s="1">
        <v>10</v>
      </c>
      <c r="Y2909" t="s">
        <v>291</v>
      </c>
    </row>
    <row r="2910" spans="1:25" x14ac:dyDescent="0.25">
      <c r="A2910" s="1">
        <v>2024</v>
      </c>
      <c r="B2910" s="1" t="s">
        <v>24</v>
      </c>
      <c r="C2910" s="1" t="s">
        <v>7053</v>
      </c>
      <c r="D2910" s="1" t="s">
        <v>7495</v>
      </c>
      <c r="E2910" s="1">
        <v>2100127061</v>
      </c>
      <c r="F2910" s="1" t="s">
        <v>545</v>
      </c>
      <c r="G2910" t="s">
        <v>28</v>
      </c>
      <c r="H2910" s="1">
        <v>1000000001165</v>
      </c>
      <c r="I2910" s="1" t="s">
        <v>495</v>
      </c>
      <c r="J2910" s="1" t="s">
        <v>495</v>
      </c>
      <c r="K2910" s="6" t="s">
        <v>7496</v>
      </c>
      <c r="L2910" t="s">
        <v>13</v>
      </c>
      <c r="M2910" t="s">
        <v>28</v>
      </c>
      <c r="N2910" s="6" t="s">
        <v>7496</v>
      </c>
      <c r="O2910" t="s">
        <v>28</v>
      </c>
      <c r="P2910" t="s">
        <v>28</v>
      </c>
      <c r="Q2910" t="s">
        <v>28</v>
      </c>
      <c r="R2910" s="7" t="s">
        <v>7497</v>
      </c>
      <c r="S2910" s="8">
        <f>R2910/N2910 * -1</f>
      </c>
      <c r="T2910">
        <f>VLOOKUP(H2910,SKU_PORKMEAT!A2:D683,{3},FALSE)</f>
      </c>
      <c r="U2910" s="1">
        <f>VLOOKUP(UPPER(IF(IFERROR(VLOOKUP(E2910,SOTC_PORKMEAT!A2:B5441,{2},FALSE), TRUE)=TRUE, VLOOKUP(E2910,PICKUP_PORKMEAT!A2:B559,{2},FALSE),VLOOKUP(E2910,SOTC_PORKMEAT!A2:B5441,{2},FALSE))), CUSTOMERS_PORKMEAT!A2:C951,{3},FALSE)</f>
      </c>
      <c r="V2910" s="1">
        <f>VLOOKUP(UPPER(IF(IFERROR(VLOOKUP(E2910,SOTC_PORKMEAT!A2:B5441,{2},FALSE), TRUE)=TRUE, VLOOKUP(E2910,PICKUP_PORKMEAT!A2:B559,{2},FALSE),VLOOKUP(E2910,SOTC_PORKMEAT!A2:B5441,{2},FALSE))), CUSTOMERS_PORKMEAT!A2:D951,{4},FALSE)</f>
      </c>
      <c r="W2910" s="1">
        <f>VLOOKUP(H2910,SKU_PORKMEAT!A2:D683,{4},FALSE)</f>
      </c>
      <c r="X2910" s="1">
        <v>12</v>
      </c>
      <c r="Y2910" t="s">
        <v>545</v>
      </c>
    </row>
    <row r="2911" spans="1:25" x14ac:dyDescent="0.25">
      <c r="A2911" s="1">
        <v>2024</v>
      </c>
      <c r="B2911" s="1" t="s">
        <v>24</v>
      </c>
      <c r="C2911" s="1" t="s">
        <v>7053</v>
      </c>
      <c r="D2911" s="1" t="s">
        <v>7498</v>
      </c>
      <c r="E2911" s="1">
        <v>2100127069</v>
      </c>
      <c r="F2911" s="1" t="s">
        <v>545</v>
      </c>
      <c r="G2911" t="s">
        <v>28</v>
      </c>
      <c r="H2911" s="1">
        <v>1000000000762</v>
      </c>
      <c r="I2911" s="1" t="s">
        <v>504</v>
      </c>
      <c r="J2911" s="1" t="s">
        <v>504</v>
      </c>
      <c r="K2911" s="6" t="s">
        <v>2033</v>
      </c>
      <c r="L2911" t="s">
        <v>13</v>
      </c>
      <c r="M2911" t="s">
        <v>28</v>
      </c>
      <c r="N2911" s="6" t="s">
        <v>2033</v>
      </c>
      <c r="O2911" t="s">
        <v>28</v>
      </c>
      <c r="P2911" t="s">
        <v>28</v>
      </c>
      <c r="Q2911" t="s">
        <v>28</v>
      </c>
      <c r="R2911" s="7" t="s">
        <v>7499</v>
      </c>
      <c r="S2911" s="8">
        <f>R2911/N2911 * -1</f>
      </c>
      <c r="T2911">
        <f>VLOOKUP(H2911,SKU_PORKMEAT!A2:D683,{3},FALSE)</f>
      </c>
      <c r="U2911" s="1">
        <f>VLOOKUP(UPPER(IF(IFERROR(VLOOKUP(E2911,SOTC_PORKMEAT!A2:B5441,{2},FALSE), TRUE)=TRUE, VLOOKUP(E2911,PICKUP_PORKMEAT!A2:B559,{2},FALSE),VLOOKUP(E2911,SOTC_PORKMEAT!A2:B5441,{2},FALSE))), CUSTOMERS_PORKMEAT!A2:C951,{3},FALSE)</f>
      </c>
      <c r="V2911" s="1">
        <f>VLOOKUP(UPPER(IF(IFERROR(VLOOKUP(E2911,SOTC_PORKMEAT!A2:B5441,{2},FALSE), TRUE)=TRUE, VLOOKUP(E2911,PICKUP_PORKMEAT!A2:B559,{2},FALSE),VLOOKUP(E2911,SOTC_PORKMEAT!A2:B5441,{2},FALSE))), CUSTOMERS_PORKMEAT!A2:D951,{4},FALSE)</f>
      </c>
      <c r="W2911" s="1">
        <f>VLOOKUP(H2911,SKU_PORKMEAT!A2:D683,{4},FALSE)</f>
      </c>
      <c r="X2911" s="1">
        <v>12</v>
      </c>
      <c r="Y2911" t="s">
        <v>545</v>
      </c>
    </row>
    <row r="2912" spans="1:25" x14ac:dyDescent="0.25">
      <c r="A2912" s="1">
        <v>2024</v>
      </c>
      <c r="B2912" s="1" t="s">
        <v>24</v>
      </c>
      <c r="C2912" s="1" t="s">
        <v>7398</v>
      </c>
      <c r="D2912" s="1" t="s">
        <v>7500</v>
      </c>
      <c r="E2912" s="1">
        <v>2100127360</v>
      </c>
      <c r="F2912" s="1" t="s">
        <v>139</v>
      </c>
      <c r="G2912" t="s">
        <v>28</v>
      </c>
      <c r="H2912" s="1">
        <v>1000000001128</v>
      </c>
      <c r="I2912" s="1" t="s">
        <v>73</v>
      </c>
      <c r="J2912" s="1" t="s">
        <v>73</v>
      </c>
      <c r="K2912" s="6" t="s">
        <v>7501</v>
      </c>
      <c r="L2912" t="s">
        <v>13</v>
      </c>
      <c r="M2912" t="s">
        <v>28</v>
      </c>
      <c r="N2912" s="6" t="s">
        <v>7501</v>
      </c>
      <c r="O2912" t="s">
        <v>28</v>
      </c>
      <c r="P2912" t="s">
        <v>28</v>
      </c>
      <c r="Q2912" t="s">
        <v>28</v>
      </c>
      <c r="R2912" s="7" t="s">
        <v>7502</v>
      </c>
      <c r="S2912" s="8">
        <f>R2912/N2912 * -1</f>
      </c>
      <c r="T2912">
        <f>VLOOKUP(H2912,SKU_PORKMEAT!A2:D683,{3},FALSE)</f>
      </c>
      <c r="U2912" s="1">
        <f>VLOOKUP(UPPER(IF(IFERROR(VLOOKUP(E2912,SOTC_PORKMEAT!A2:B5441,{2},FALSE), TRUE)=TRUE, VLOOKUP(E2912,PICKUP_PORKMEAT!A2:B559,{2},FALSE),VLOOKUP(E2912,SOTC_PORKMEAT!A2:B5441,{2},FALSE))), CUSTOMERS_PORKMEAT!A2:C951,{3},FALSE)</f>
      </c>
      <c r="V2912" s="1">
        <f>VLOOKUP(UPPER(IF(IFERROR(VLOOKUP(E2912,SOTC_PORKMEAT!A2:B5441,{2},FALSE), TRUE)=TRUE, VLOOKUP(E2912,PICKUP_PORKMEAT!A2:B559,{2},FALSE),VLOOKUP(E2912,SOTC_PORKMEAT!A2:B5441,{2},FALSE))), CUSTOMERS_PORKMEAT!A2:D951,{4},FALSE)</f>
      </c>
      <c r="W2912" s="1">
        <f>VLOOKUP(H2912,SKU_PORKMEAT!A2:D683,{4},FALSE)</f>
      </c>
      <c r="X2912" s="1">
        <v>15</v>
      </c>
      <c r="Y2912" t="s">
        <v>139</v>
      </c>
    </row>
    <row r="2913" spans="1:25" x14ac:dyDescent="0.25">
      <c r="A2913" s="1">
        <v>2024</v>
      </c>
      <c r="B2913" s="1" t="s">
        <v>24</v>
      </c>
      <c r="C2913" s="1" t="s">
        <v>7398</v>
      </c>
      <c r="D2913" s="1" t="s">
        <v>7503</v>
      </c>
      <c r="E2913" s="1">
        <v>2100127330</v>
      </c>
      <c r="F2913" s="1" t="s">
        <v>139</v>
      </c>
      <c r="G2913" t="s">
        <v>28</v>
      </c>
      <c r="H2913" s="1">
        <v>1000000001128</v>
      </c>
      <c r="I2913" s="1" t="s">
        <v>73</v>
      </c>
      <c r="J2913" s="1" t="s">
        <v>73</v>
      </c>
      <c r="K2913" s="6" t="s">
        <v>3701</v>
      </c>
      <c r="L2913" t="s">
        <v>13</v>
      </c>
      <c r="M2913" t="s">
        <v>28</v>
      </c>
      <c r="N2913" s="6" t="s">
        <v>3701</v>
      </c>
      <c r="O2913" t="s">
        <v>28</v>
      </c>
      <c r="P2913" t="s">
        <v>28</v>
      </c>
      <c r="Q2913" t="s">
        <v>28</v>
      </c>
      <c r="R2913" s="7" t="s">
        <v>7504</v>
      </c>
      <c r="S2913" s="8">
        <f>R2913/N2913 * -1</f>
      </c>
      <c r="T2913">
        <f>VLOOKUP(H2913,SKU_PORKMEAT!A2:D683,{3},FALSE)</f>
      </c>
      <c r="U2913" s="1">
        <f>VLOOKUP(UPPER(IF(IFERROR(VLOOKUP(E2913,SOTC_PORKMEAT!A2:B5441,{2},FALSE), TRUE)=TRUE, VLOOKUP(E2913,PICKUP_PORKMEAT!A2:B559,{2},FALSE),VLOOKUP(E2913,SOTC_PORKMEAT!A2:B5441,{2},FALSE))), CUSTOMERS_PORKMEAT!A2:C951,{3},FALSE)</f>
      </c>
      <c r="V2913" s="1">
        <f>VLOOKUP(UPPER(IF(IFERROR(VLOOKUP(E2913,SOTC_PORKMEAT!A2:B5441,{2},FALSE), TRUE)=TRUE, VLOOKUP(E2913,PICKUP_PORKMEAT!A2:B559,{2},FALSE),VLOOKUP(E2913,SOTC_PORKMEAT!A2:B5441,{2},FALSE))), CUSTOMERS_PORKMEAT!A2:D951,{4},FALSE)</f>
      </c>
      <c r="W2913" s="1">
        <f>VLOOKUP(H2913,SKU_PORKMEAT!A2:D683,{4},FALSE)</f>
      </c>
      <c r="X2913" s="1">
        <v>15</v>
      </c>
      <c r="Y2913" t="s">
        <v>139</v>
      </c>
    </row>
    <row r="2914" spans="1:25" x14ac:dyDescent="0.25">
      <c r="A2914" s="1">
        <v>2024</v>
      </c>
      <c r="B2914" s="1" t="s">
        <v>24</v>
      </c>
      <c r="C2914" s="1" t="s">
        <v>7398</v>
      </c>
      <c r="D2914" s="1" t="s">
        <v>7505</v>
      </c>
      <c r="E2914" s="1">
        <v>2100127363</v>
      </c>
      <c r="F2914" s="1" t="s">
        <v>139</v>
      </c>
      <c r="G2914" t="s">
        <v>28</v>
      </c>
      <c r="H2914" s="1">
        <v>1000000001127</v>
      </c>
      <c r="I2914" s="1" t="s">
        <v>50</v>
      </c>
      <c r="J2914" s="1" t="s">
        <v>50</v>
      </c>
      <c r="K2914" s="6" t="s">
        <v>7506</v>
      </c>
      <c r="L2914" t="s">
        <v>13</v>
      </c>
      <c r="M2914" t="s">
        <v>28</v>
      </c>
      <c r="N2914" s="6" t="s">
        <v>7506</v>
      </c>
      <c r="O2914" t="s">
        <v>28</v>
      </c>
      <c r="P2914" t="s">
        <v>28</v>
      </c>
      <c r="Q2914" t="s">
        <v>28</v>
      </c>
      <c r="R2914" s="7" t="s">
        <v>7507</v>
      </c>
      <c r="S2914" s="8">
        <f>R2914/N2914 * -1</f>
      </c>
      <c r="T2914">
        <f>VLOOKUP(H2914,SKU_PORKMEAT!A2:D683,{3},FALSE)</f>
      </c>
      <c r="U2914" s="1">
        <f>VLOOKUP(UPPER(IF(IFERROR(VLOOKUP(E2914,SOTC_PORKMEAT!A2:B5441,{2},FALSE), TRUE)=TRUE, VLOOKUP(E2914,PICKUP_PORKMEAT!A2:B559,{2},FALSE),VLOOKUP(E2914,SOTC_PORKMEAT!A2:B5441,{2},FALSE))), CUSTOMERS_PORKMEAT!A2:C951,{3},FALSE)</f>
      </c>
      <c r="V2914" s="1">
        <f>VLOOKUP(UPPER(IF(IFERROR(VLOOKUP(E2914,SOTC_PORKMEAT!A2:B5441,{2},FALSE), TRUE)=TRUE, VLOOKUP(E2914,PICKUP_PORKMEAT!A2:B559,{2},FALSE),VLOOKUP(E2914,SOTC_PORKMEAT!A2:B5441,{2},FALSE))), CUSTOMERS_PORKMEAT!A2:D951,{4},FALSE)</f>
      </c>
      <c r="W2914" s="1">
        <f>VLOOKUP(H2914,SKU_PORKMEAT!A2:D683,{4},FALSE)</f>
      </c>
      <c r="X2914" s="1">
        <v>15</v>
      </c>
      <c r="Y2914" t="s">
        <v>139</v>
      </c>
    </row>
    <row r="2915" spans="1:25" x14ac:dyDescent="0.25">
      <c r="A2915" s="1">
        <v>2024</v>
      </c>
      <c r="B2915" s="1" t="s">
        <v>24</v>
      </c>
      <c r="C2915" s="1" t="s">
        <v>7398</v>
      </c>
      <c r="D2915" s="1" t="s">
        <v>7508</v>
      </c>
      <c r="E2915" s="1">
        <v>2100127362</v>
      </c>
      <c r="F2915" s="1" t="s">
        <v>139</v>
      </c>
      <c r="G2915" t="s">
        <v>28</v>
      </c>
      <c r="H2915" s="1">
        <v>1000000001127</v>
      </c>
      <c r="I2915" s="1" t="s">
        <v>50</v>
      </c>
      <c r="J2915" s="1" t="s">
        <v>50</v>
      </c>
      <c r="K2915" s="6" t="s">
        <v>7509</v>
      </c>
      <c r="L2915" t="s">
        <v>13</v>
      </c>
      <c r="M2915" t="s">
        <v>28</v>
      </c>
      <c r="N2915" s="6" t="s">
        <v>7509</v>
      </c>
      <c r="O2915" t="s">
        <v>28</v>
      </c>
      <c r="P2915" t="s">
        <v>28</v>
      </c>
      <c r="Q2915" t="s">
        <v>28</v>
      </c>
      <c r="R2915" s="7" t="s">
        <v>7510</v>
      </c>
      <c r="S2915" s="8">
        <f>R2915/N2915 * -1</f>
      </c>
      <c r="T2915">
        <f>VLOOKUP(H2915,SKU_PORKMEAT!A2:D683,{3},FALSE)</f>
      </c>
      <c r="U2915" s="1">
        <f>VLOOKUP(UPPER(IF(IFERROR(VLOOKUP(E2915,SOTC_PORKMEAT!A2:B5441,{2},FALSE), TRUE)=TRUE, VLOOKUP(E2915,PICKUP_PORKMEAT!A2:B559,{2},FALSE),VLOOKUP(E2915,SOTC_PORKMEAT!A2:B5441,{2},FALSE))), CUSTOMERS_PORKMEAT!A2:C951,{3},FALSE)</f>
      </c>
      <c r="V2915" s="1">
        <f>VLOOKUP(UPPER(IF(IFERROR(VLOOKUP(E2915,SOTC_PORKMEAT!A2:B5441,{2},FALSE), TRUE)=TRUE, VLOOKUP(E2915,PICKUP_PORKMEAT!A2:B559,{2},FALSE),VLOOKUP(E2915,SOTC_PORKMEAT!A2:B5441,{2},FALSE))), CUSTOMERS_PORKMEAT!A2:D951,{4},FALSE)</f>
      </c>
      <c r="W2915" s="1">
        <f>VLOOKUP(H2915,SKU_PORKMEAT!A2:D683,{4},FALSE)</f>
      </c>
      <c r="X2915" s="1">
        <v>15</v>
      </c>
      <c r="Y2915" t="s">
        <v>139</v>
      </c>
    </row>
    <row r="2916" spans="1:25" x14ac:dyDescent="0.25">
      <c r="A2916" s="1">
        <v>2024</v>
      </c>
      <c r="B2916" s="1" t="s">
        <v>24</v>
      </c>
      <c r="C2916" s="1" t="s">
        <v>7398</v>
      </c>
      <c r="D2916" s="1" t="s">
        <v>7511</v>
      </c>
      <c r="E2916" s="1">
        <v>2100127361</v>
      </c>
      <c r="F2916" s="1" t="s">
        <v>139</v>
      </c>
      <c r="G2916" t="s">
        <v>28</v>
      </c>
      <c r="H2916" s="1">
        <v>1000000001127</v>
      </c>
      <c r="I2916" s="1" t="s">
        <v>50</v>
      </c>
      <c r="J2916" s="1" t="s">
        <v>50</v>
      </c>
      <c r="K2916" s="6" t="s">
        <v>7512</v>
      </c>
      <c r="L2916" t="s">
        <v>13</v>
      </c>
      <c r="M2916" t="s">
        <v>28</v>
      </c>
      <c r="N2916" s="6" t="s">
        <v>7512</v>
      </c>
      <c r="O2916" t="s">
        <v>28</v>
      </c>
      <c r="P2916" t="s">
        <v>28</v>
      </c>
      <c r="Q2916" t="s">
        <v>28</v>
      </c>
      <c r="R2916" s="7" t="s">
        <v>7513</v>
      </c>
      <c r="S2916" s="8">
        <f>R2916/N2916 * -1</f>
      </c>
      <c r="T2916">
        <f>VLOOKUP(H2916,SKU_PORKMEAT!A2:D683,{3},FALSE)</f>
      </c>
      <c r="U2916" s="1">
        <f>VLOOKUP(UPPER(IF(IFERROR(VLOOKUP(E2916,SOTC_PORKMEAT!A2:B5441,{2},FALSE), TRUE)=TRUE, VLOOKUP(E2916,PICKUP_PORKMEAT!A2:B559,{2},FALSE),VLOOKUP(E2916,SOTC_PORKMEAT!A2:B5441,{2},FALSE))), CUSTOMERS_PORKMEAT!A2:C951,{3},FALSE)</f>
      </c>
      <c r="V2916" s="1">
        <f>VLOOKUP(UPPER(IF(IFERROR(VLOOKUP(E2916,SOTC_PORKMEAT!A2:B5441,{2},FALSE), TRUE)=TRUE, VLOOKUP(E2916,PICKUP_PORKMEAT!A2:B559,{2},FALSE),VLOOKUP(E2916,SOTC_PORKMEAT!A2:B5441,{2},FALSE))), CUSTOMERS_PORKMEAT!A2:D951,{4},FALSE)</f>
      </c>
      <c r="W2916" s="1">
        <f>VLOOKUP(H2916,SKU_PORKMEAT!A2:D683,{4},FALSE)</f>
      </c>
      <c r="X2916" s="1">
        <v>15</v>
      </c>
      <c r="Y2916" t="s">
        <v>139</v>
      </c>
    </row>
    <row r="2917" spans="1:25" x14ac:dyDescent="0.25">
      <c r="A2917" s="1">
        <v>2024</v>
      </c>
      <c r="B2917" s="1" t="s">
        <v>24</v>
      </c>
      <c r="C2917" s="1" t="s">
        <v>7398</v>
      </c>
      <c r="D2917" s="1" t="s">
        <v>7514</v>
      </c>
      <c r="E2917" s="1">
        <v>2100127365</v>
      </c>
      <c r="F2917" s="1" t="s">
        <v>139</v>
      </c>
      <c r="G2917" t="s">
        <v>28</v>
      </c>
      <c r="H2917" s="1">
        <v>1000000001127</v>
      </c>
      <c r="I2917" s="1" t="s">
        <v>50</v>
      </c>
      <c r="J2917" s="1" t="s">
        <v>50</v>
      </c>
      <c r="K2917" s="6" t="s">
        <v>7515</v>
      </c>
      <c r="L2917" t="s">
        <v>13</v>
      </c>
      <c r="M2917" t="s">
        <v>28</v>
      </c>
      <c r="N2917" s="6" t="s">
        <v>7515</v>
      </c>
      <c r="O2917" t="s">
        <v>28</v>
      </c>
      <c r="P2917" t="s">
        <v>28</v>
      </c>
      <c r="Q2917" t="s">
        <v>28</v>
      </c>
      <c r="R2917" s="7" t="s">
        <v>7516</v>
      </c>
      <c r="S2917" s="8">
        <f>R2917/N2917 * -1</f>
      </c>
      <c r="T2917">
        <f>VLOOKUP(H2917,SKU_PORKMEAT!A2:D683,{3},FALSE)</f>
      </c>
      <c r="U2917" s="1">
        <f>VLOOKUP(UPPER(IF(IFERROR(VLOOKUP(E2917,SOTC_PORKMEAT!A2:B5441,{2},FALSE), TRUE)=TRUE, VLOOKUP(E2917,PICKUP_PORKMEAT!A2:B559,{2},FALSE),VLOOKUP(E2917,SOTC_PORKMEAT!A2:B5441,{2},FALSE))), CUSTOMERS_PORKMEAT!A2:C951,{3},FALSE)</f>
      </c>
      <c r="V2917" s="1">
        <f>VLOOKUP(UPPER(IF(IFERROR(VLOOKUP(E2917,SOTC_PORKMEAT!A2:B5441,{2},FALSE), TRUE)=TRUE, VLOOKUP(E2917,PICKUP_PORKMEAT!A2:B559,{2},FALSE),VLOOKUP(E2917,SOTC_PORKMEAT!A2:B5441,{2},FALSE))), CUSTOMERS_PORKMEAT!A2:D951,{4},FALSE)</f>
      </c>
      <c r="W2917" s="1">
        <f>VLOOKUP(H2917,SKU_PORKMEAT!A2:D683,{4},FALSE)</f>
      </c>
      <c r="X2917" s="1">
        <v>15</v>
      </c>
      <c r="Y2917" t="s">
        <v>139</v>
      </c>
    </row>
    <row r="2918" spans="1:25" x14ac:dyDescent="0.25">
      <c r="A2918" s="1">
        <v>2024</v>
      </c>
      <c r="B2918" s="1" t="s">
        <v>24</v>
      </c>
      <c r="C2918" s="1" t="s">
        <v>7398</v>
      </c>
      <c r="D2918" s="1" t="s">
        <v>7517</v>
      </c>
      <c r="E2918" s="1">
        <v>2100127364</v>
      </c>
      <c r="F2918" s="1" t="s">
        <v>139</v>
      </c>
      <c r="G2918" t="s">
        <v>28</v>
      </c>
      <c r="H2918" s="1">
        <v>1000000001128</v>
      </c>
      <c r="I2918" s="1" t="s">
        <v>73</v>
      </c>
      <c r="J2918" s="1" t="s">
        <v>73</v>
      </c>
      <c r="K2918" s="6" t="s">
        <v>7518</v>
      </c>
      <c r="L2918" t="s">
        <v>13</v>
      </c>
      <c r="M2918" t="s">
        <v>28</v>
      </c>
      <c r="N2918" s="6" t="s">
        <v>7518</v>
      </c>
      <c r="O2918" t="s">
        <v>28</v>
      </c>
      <c r="P2918" t="s">
        <v>28</v>
      </c>
      <c r="Q2918" t="s">
        <v>28</v>
      </c>
      <c r="R2918" s="7" t="s">
        <v>7519</v>
      </c>
      <c r="S2918" s="8">
        <f>R2918/N2918 * -1</f>
      </c>
      <c r="T2918">
        <f>VLOOKUP(H2918,SKU_PORKMEAT!A2:D683,{3},FALSE)</f>
      </c>
      <c r="U2918" s="1">
        <f>VLOOKUP(UPPER(IF(IFERROR(VLOOKUP(E2918,SOTC_PORKMEAT!A2:B5441,{2},FALSE), TRUE)=TRUE, VLOOKUP(E2918,PICKUP_PORKMEAT!A2:B559,{2},FALSE),VLOOKUP(E2918,SOTC_PORKMEAT!A2:B5441,{2},FALSE))), CUSTOMERS_PORKMEAT!A2:C951,{3},FALSE)</f>
      </c>
      <c r="V2918" s="1">
        <f>VLOOKUP(UPPER(IF(IFERROR(VLOOKUP(E2918,SOTC_PORKMEAT!A2:B5441,{2},FALSE), TRUE)=TRUE, VLOOKUP(E2918,PICKUP_PORKMEAT!A2:B559,{2},FALSE),VLOOKUP(E2918,SOTC_PORKMEAT!A2:B5441,{2},FALSE))), CUSTOMERS_PORKMEAT!A2:D951,{4},FALSE)</f>
      </c>
      <c r="W2918" s="1">
        <f>VLOOKUP(H2918,SKU_PORKMEAT!A2:D683,{4},FALSE)</f>
      </c>
      <c r="X2918" s="1">
        <v>15</v>
      </c>
      <c r="Y2918" t="s">
        <v>139</v>
      </c>
    </row>
    <row r="2919" spans="1:25" x14ac:dyDescent="0.25">
      <c r="A2919" s="1">
        <v>2024</v>
      </c>
      <c r="B2919" s="1" t="s">
        <v>24</v>
      </c>
      <c r="C2919" s="1" t="s">
        <v>7053</v>
      </c>
      <c r="D2919" s="1" t="s">
        <v>7520</v>
      </c>
      <c r="E2919" s="1">
        <v>2100127047</v>
      </c>
      <c r="F2919" s="1" t="s">
        <v>351</v>
      </c>
      <c r="G2919" t="s">
        <v>28</v>
      </c>
      <c r="H2919" s="1">
        <v>1000000001141</v>
      </c>
      <c r="I2919" s="1" t="s">
        <v>272</v>
      </c>
      <c r="J2919" s="1" t="s">
        <v>272</v>
      </c>
      <c r="K2919" s="6" t="s">
        <v>7521</v>
      </c>
      <c r="L2919" t="s">
        <v>13</v>
      </c>
      <c r="M2919" t="s">
        <v>28</v>
      </c>
      <c r="N2919" s="6" t="s">
        <v>7521</v>
      </c>
      <c r="O2919" t="s">
        <v>28</v>
      </c>
      <c r="P2919" t="s">
        <v>28</v>
      </c>
      <c r="Q2919" t="s">
        <v>28</v>
      </c>
      <c r="R2919" s="7" t="s">
        <v>7522</v>
      </c>
      <c r="S2919" s="8">
        <f>R2919/N2919 * -1</f>
      </c>
      <c r="T2919">
        <f>VLOOKUP(H2919,SKU_PORKMEAT!A2:D683,{3},FALSE)</f>
      </c>
      <c r="U2919" s="1">
        <f>VLOOKUP(UPPER(IF(IFERROR(VLOOKUP(E2919,SOTC_PORKMEAT!A2:B5441,{2},FALSE), TRUE)=TRUE, VLOOKUP(E2919,PICKUP_PORKMEAT!A2:B559,{2},FALSE),VLOOKUP(E2919,SOTC_PORKMEAT!A2:B5441,{2},FALSE))), CUSTOMERS_PORKMEAT!A2:C951,{3},FALSE)</f>
      </c>
      <c r="V2919" s="1">
        <f>VLOOKUP(UPPER(IF(IFERROR(VLOOKUP(E2919,SOTC_PORKMEAT!A2:B5441,{2},FALSE), TRUE)=TRUE, VLOOKUP(E2919,PICKUP_PORKMEAT!A2:B559,{2},FALSE),VLOOKUP(E2919,SOTC_PORKMEAT!A2:B5441,{2},FALSE))), CUSTOMERS_PORKMEAT!A2:D951,{4},FALSE)</f>
      </c>
      <c r="W2919" s="1">
        <f>VLOOKUP(H2919,SKU_PORKMEAT!A2:D683,{4},FALSE)</f>
      </c>
      <c r="X2919" s="1">
        <v>19</v>
      </c>
      <c r="Y2919" t="s">
        <v>351</v>
      </c>
    </row>
    <row r="2920" spans="1:25" x14ac:dyDescent="0.25">
      <c r="A2920" s="1">
        <v>2024</v>
      </c>
      <c r="B2920" s="1" t="s">
        <v>24</v>
      </c>
      <c r="C2920" s="1" t="s">
        <v>7053</v>
      </c>
      <c r="D2920" s="1" t="s">
        <v>7520</v>
      </c>
      <c r="E2920" s="1">
        <v>2100127047</v>
      </c>
      <c r="F2920" s="1" t="s">
        <v>351</v>
      </c>
      <c r="G2920" t="s">
        <v>28</v>
      </c>
      <c r="H2920" s="1">
        <v>1000000000739</v>
      </c>
      <c r="I2920" s="1" t="s">
        <v>185</v>
      </c>
      <c r="J2920" s="1" t="s">
        <v>185</v>
      </c>
      <c r="K2920" s="6" t="s">
        <v>1196</v>
      </c>
      <c r="L2920" t="s">
        <v>13</v>
      </c>
      <c r="M2920" t="s">
        <v>28</v>
      </c>
      <c r="N2920" s="6" t="s">
        <v>1196</v>
      </c>
      <c r="O2920" t="s">
        <v>28</v>
      </c>
      <c r="P2920" t="s">
        <v>28</v>
      </c>
      <c r="Q2920" t="s">
        <v>28</v>
      </c>
      <c r="R2920" s="7" t="s">
        <v>7523</v>
      </c>
      <c r="S2920" s="8">
        <f>R2920/N2920 * -1</f>
      </c>
      <c r="T2920">
        <f>VLOOKUP(H2920,SKU_PORKMEAT!A2:D683,{3},FALSE)</f>
      </c>
      <c r="U2920" s="1">
        <f>VLOOKUP(UPPER(IF(IFERROR(VLOOKUP(E2920,SOTC_PORKMEAT!A2:B5441,{2},FALSE), TRUE)=TRUE, VLOOKUP(E2920,PICKUP_PORKMEAT!A2:B559,{2},FALSE),VLOOKUP(E2920,SOTC_PORKMEAT!A2:B5441,{2},FALSE))), CUSTOMERS_PORKMEAT!A2:C951,{3},FALSE)</f>
      </c>
      <c r="V2920" s="1">
        <f>VLOOKUP(UPPER(IF(IFERROR(VLOOKUP(E2920,SOTC_PORKMEAT!A2:B5441,{2},FALSE), TRUE)=TRUE, VLOOKUP(E2920,PICKUP_PORKMEAT!A2:B559,{2},FALSE),VLOOKUP(E2920,SOTC_PORKMEAT!A2:B5441,{2},FALSE))), CUSTOMERS_PORKMEAT!A2:D951,{4},FALSE)</f>
      </c>
      <c r="W2920" s="1">
        <f>VLOOKUP(H2920,SKU_PORKMEAT!A2:D683,{4},FALSE)</f>
      </c>
      <c r="X2920" s="1">
        <v>19</v>
      </c>
      <c r="Y2920" t="s">
        <v>351</v>
      </c>
    </row>
    <row r="2921" spans="1:25" x14ac:dyDescent="0.25">
      <c r="A2921" s="1">
        <v>2024</v>
      </c>
      <c r="B2921" s="1" t="s">
        <v>24</v>
      </c>
      <c r="C2921" s="1" t="s">
        <v>7053</v>
      </c>
      <c r="D2921" s="1" t="s">
        <v>7520</v>
      </c>
      <c r="E2921" s="1">
        <v>2100127047</v>
      </c>
      <c r="F2921" s="1" t="s">
        <v>351</v>
      </c>
      <c r="G2921" t="s">
        <v>28</v>
      </c>
      <c r="H2921" s="1">
        <v>1000000000728</v>
      </c>
      <c r="I2921" s="1" t="s">
        <v>564</v>
      </c>
      <c r="J2921" s="1" t="s">
        <v>564</v>
      </c>
      <c r="K2921" s="6" t="s">
        <v>7524</v>
      </c>
      <c r="L2921" t="s">
        <v>13</v>
      </c>
      <c r="M2921" t="s">
        <v>28</v>
      </c>
      <c r="N2921" s="6" t="s">
        <v>7524</v>
      </c>
      <c r="O2921" t="s">
        <v>28</v>
      </c>
      <c r="P2921" t="s">
        <v>28</v>
      </c>
      <c r="Q2921" t="s">
        <v>28</v>
      </c>
      <c r="R2921" s="7" t="s">
        <v>7525</v>
      </c>
      <c r="S2921" s="8">
        <f>R2921/N2921 * -1</f>
      </c>
      <c r="T2921">
        <f>VLOOKUP(H2921,SKU_PORKMEAT!A2:D683,{3},FALSE)</f>
      </c>
      <c r="U2921" s="1">
        <f>VLOOKUP(UPPER(IF(IFERROR(VLOOKUP(E2921,SOTC_PORKMEAT!A2:B5441,{2},FALSE), TRUE)=TRUE, VLOOKUP(E2921,PICKUP_PORKMEAT!A2:B559,{2},FALSE),VLOOKUP(E2921,SOTC_PORKMEAT!A2:B5441,{2},FALSE))), CUSTOMERS_PORKMEAT!A2:C951,{3},FALSE)</f>
      </c>
      <c r="V2921" s="1">
        <f>VLOOKUP(UPPER(IF(IFERROR(VLOOKUP(E2921,SOTC_PORKMEAT!A2:B5441,{2},FALSE), TRUE)=TRUE, VLOOKUP(E2921,PICKUP_PORKMEAT!A2:B559,{2},FALSE),VLOOKUP(E2921,SOTC_PORKMEAT!A2:B5441,{2},FALSE))), CUSTOMERS_PORKMEAT!A2:D951,{4},FALSE)</f>
      </c>
      <c r="W2921" s="1">
        <f>VLOOKUP(H2921,SKU_PORKMEAT!A2:D683,{4},FALSE)</f>
      </c>
      <c r="X2921" s="1">
        <v>19</v>
      </c>
      <c r="Y2921" t="s">
        <v>351</v>
      </c>
    </row>
    <row r="2922" spans="1:25" x14ac:dyDescent="0.25">
      <c r="A2922" s="1">
        <v>2024</v>
      </c>
      <c r="B2922" s="1" t="s">
        <v>24</v>
      </c>
      <c r="C2922" s="1" t="s">
        <v>7053</v>
      </c>
      <c r="D2922" s="1" t="s">
        <v>7520</v>
      </c>
      <c r="E2922" s="1">
        <v>2100127047</v>
      </c>
      <c r="F2922" s="1" t="s">
        <v>351</v>
      </c>
      <c r="G2922" t="s">
        <v>28</v>
      </c>
      <c r="H2922" s="1">
        <v>1000000001180</v>
      </c>
      <c r="I2922" s="1" t="s">
        <v>1804</v>
      </c>
      <c r="J2922" s="1" t="s">
        <v>1804</v>
      </c>
      <c r="K2922" s="6" t="s">
        <v>7526</v>
      </c>
      <c r="L2922" t="s">
        <v>13</v>
      </c>
      <c r="M2922" t="s">
        <v>28</v>
      </c>
      <c r="N2922" s="6" t="s">
        <v>7526</v>
      </c>
      <c r="O2922" t="s">
        <v>28</v>
      </c>
      <c r="P2922" t="s">
        <v>28</v>
      </c>
      <c r="Q2922" t="s">
        <v>28</v>
      </c>
      <c r="R2922" s="7" t="s">
        <v>7527</v>
      </c>
      <c r="S2922" s="8">
        <f>R2922/N2922 * -1</f>
      </c>
      <c r="T2922">
        <f>VLOOKUP(H2922,SKU_PORKMEAT!A2:D683,{3},FALSE)</f>
      </c>
      <c r="U2922" s="1">
        <f>VLOOKUP(UPPER(IF(IFERROR(VLOOKUP(E2922,SOTC_PORKMEAT!A2:B5441,{2},FALSE), TRUE)=TRUE, VLOOKUP(E2922,PICKUP_PORKMEAT!A2:B559,{2},FALSE),VLOOKUP(E2922,SOTC_PORKMEAT!A2:B5441,{2},FALSE))), CUSTOMERS_PORKMEAT!A2:C951,{3},FALSE)</f>
      </c>
      <c r="V2922" s="1">
        <f>VLOOKUP(UPPER(IF(IFERROR(VLOOKUP(E2922,SOTC_PORKMEAT!A2:B5441,{2},FALSE), TRUE)=TRUE, VLOOKUP(E2922,PICKUP_PORKMEAT!A2:B559,{2},FALSE),VLOOKUP(E2922,SOTC_PORKMEAT!A2:B5441,{2},FALSE))), CUSTOMERS_PORKMEAT!A2:D951,{4},FALSE)</f>
      </c>
      <c r="W2922" s="1">
        <f>VLOOKUP(H2922,SKU_PORKMEAT!A2:D683,{4},FALSE)</f>
      </c>
      <c r="X2922" s="1">
        <v>19</v>
      </c>
      <c r="Y2922" t="s">
        <v>351</v>
      </c>
    </row>
    <row r="2923" spans="1:25" x14ac:dyDescent="0.25">
      <c r="A2923" s="1">
        <v>2024</v>
      </c>
      <c r="B2923" s="1" t="s">
        <v>24</v>
      </c>
      <c r="C2923" s="1" t="s">
        <v>7053</v>
      </c>
      <c r="D2923" s="1" t="s">
        <v>7520</v>
      </c>
      <c r="E2923" s="1">
        <v>2100127047</v>
      </c>
      <c r="F2923" s="1" t="s">
        <v>351</v>
      </c>
      <c r="G2923" t="s">
        <v>28</v>
      </c>
      <c r="H2923" s="1">
        <v>1000000001157</v>
      </c>
      <c r="I2923" s="1" t="s">
        <v>192</v>
      </c>
      <c r="J2923" s="1" t="s">
        <v>192</v>
      </c>
      <c r="K2923" s="6" t="s">
        <v>7528</v>
      </c>
      <c r="L2923" t="s">
        <v>13</v>
      </c>
      <c r="M2923" t="s">
        <v>28</v>
      </c>
      <c r="N2923" s="6" t="s">
        <v>7528</v>
      </c>
      <c r="O2923" t="s">
        <v>28</v>
      </c>
      <c r="P2923" t="s">
        <v>28</v>
      </c>
      <c r="Q2923" t="s">
        <v>28</v>
      </c>
      <c r="R2923" s="7" t="s">
        <v>7529</v>
      </c>
      <c r="S2923" s="8">
        <f>R2923/N2923 * -1</f>
      </c>
      <c r="T2923">
        <f>VLOOKUP(H2923,SKU_PORKMEAT!A2:D683,{3},FALSE)</f>
      </c>
      <c r="U2923" s="1">
        <f>VLOOKUP(UPPER(IF(IFERROR(VLOOKUP(E2923,SOTC_PORKMEAT!A2:B5441,{2},FALSE), TRUE)=TRUE, VLOOKUP(E2923,PICKUP_PORKMEAT!A2:B559,{2},FALSE),VLOOKUP(E2923,SOTC_PORKMEAT!A2:B5441,{2},FALSE))), CUSTOMERS_PORKMEAT!A2:C951,{3},FALSE)</f>
      </c>
      <c r="V2923" s="1">
        <f>VLOOKUP(UPPER(IF(IFERROR(VLOOKUP(E2923,SOTC_PORKMEAT!A2:B5441,{2},FALSE), TRUE)=TRUE, VLOOKUP(E2923,PICKUP_PORKMEAT!A2:B559,{2},FALSE),VLOOKUP(E2923,SOTC_PORKMEAT!A2:B5441,{2},FALSE))), CUSTOMERS_PORKMEAT!A2:D951,{4},FALSE)</f>
      </c>
      <c r="W2923" s="1">
        <f>VLOOKUP(H2923,SKU_PORKMEAT!A2:D683,{4},FALSE)</f>
      </c>
      <c r="X2923" s="1">
        <v>19</v>
      </c>
      <c r="Y2923" t="s">
        <v>351</v>
      </c>
    </row>
    <row r="2924" spans="1:25" x14ac:dyDescent="0.25">
      <c r="A2924" s="1">
        <v>2024</v>
      </c>
      <c r="B2924" s="1" t="s">
        <v>24</v>
      </c>
      <c r="C2924" s="1" t="s">
        <v>7053</v>
      </c>
      <c r="D2924" s="1" t="s">
        <v>7520</v>
      </c>
      <c r="E2924" s="1">
        <v>2100127047</v>
      </c>
      <c r="F2924" s="1" t="s">
        <v>351</v>
      </c>
      <c r="G2924" t="s">
        <v>28</v>
      </c>
      <c r="H2924" s="1">
        <v>1000000000669</v>
      </c>
      <c r="I2924" s="1" t="s">
        <v>189</v>
      </c>
      <c r="J2924" s="1" t="s">
        <v>189</v>
      </c>
      <c r="K2924" s="6" t="s">
        <v>7530</v>
      </c>
      <c r="L2924" t="s">
        <v>13</v>
      </c>
      <c r="M2924" t="s">
        <v>28</v>
      </c>
      <c r="N2924" s="6" t="s">
        <v>7530</v>
      </c>
      <c r="O2924" t="s">
        <v>28</v>
      </c>
      <c r="P2924" t="s">
        <v>28</v>
      </c>
      <c r="Q2924" t="s">
        <v>28</v>
      </c>
      <c r="R2924" s="7" t="s">
        <v>7531</v>
      </c>
      <c r="S2924" s="8">
        <f>R2924/N2924 * -1</f>
      </c>
      <c r="T2924">
        <f>VLOOKUP(H2924,SKU_PORKMEAT!A2:D683,{3},FALSE)</f>
      </c>
      <c r="U2924" s="1">
        <f>VLOOKUP(UPPER(IF(IFERROR(VLOOKUP(E2924,SOTC_PORKMEAT!A2:B5441,{2},FALSE), TRUE)=TRUE, VLOOKUP(E2924,PICKUP_PORKMEAT!A2:B559,{2},FALSE),VLOOKUP(E2924,SOTC_PORKMEAT!A2:B5441,{2},FALSE))), CUSTOMERS_PORKMEAT!A2:C951,{3},FALSE)</f>
      </c>
      <c r="V2924" s="1">
        <f>VLOOKUP(UPPER(IF(IFERROR(VLOOKUP(E2924,SOTC_PORKMEAT!A2:B5441,{2},FALSE), TRUE)=TRUE, VLOOKUP(E2924,PICKUP_PORKMEAT!A2:B559,{2},FALSE),VLOOKUP(E2924,SOTC_PORKMEAT!A2:B5441,{2},FALSE))), CUSTOMERS_PORKMEAT!A2:D951,{4},FALSE)</f>
      </c>
      <c r="W2924" s="1">
        <f>VLOOKUP(H2924,SKU_PORKMEAT!A2:D683,{4},FALSE)</f>
      </c>
      <c r="X2924" s="1">
        <v>19</v>
      </c>
      <c r="Y2924" t="s">
        <v>351</v>
      </c>
    </row>
    <row r="2925" spans="1:25" x14ac:dyDescent="0.25">
      <c r="A2925" s="1">
        <v>2024</v>
      </c>
      <c r="B2925" s="1" t="s">
        <v>24</v>
      </c>
      <c r="C2925" s="1" t="s">
        <v>7398</v>
      </c>
      <c r="D2925" s="1" t="s">
        <v>7532</v>
      </c>
      <c r="E2925" s="1">
        <v>2100127326</v>
      </c>
      <c r="F2925" s="1" t="s">
        <v>204</v>
      </c>
      <c r="G2925" t="s">
        <v>28</v>
      </c>
      <c r="H2925" s="1">
        <v>1000000001127</v>
      </c>
      <c r="I2925" s="1" t="s">
        <v>50</v>
      </c>
      <c r="J2925" s="1" t="s">
        <v>50</v>
      </c>
      <c r="K2925" s="6" t="s">
        <v>7533</v>
      </c>
      <c r="L2925" t="s">
        <v>13</v>
      </c>
      <c r="M2925" t="s">
        <v>28</v>
      </c>
      <c r="N2925" s="6" t="s">
        <v>7533</v>
      </c>
      <c r="O2925" t="s">
        <v>28</v>
      </c>
      <c r="P2925" t="s">
        <v>28</v>
      </c>
      <c r="Q2925" t="s">
        <v>28</v>
      </c>
      <c r="R2925" s="7" t="s">
        <v>7534</v>
      </c>
      <c r="S2925" s="8">
        <f>R2925/N2925 * -1</f>
      </c>
      <c r="T2925">
        <f>VLOOKUP(H2925,SKU_PORKMEAT!A2:D683,{3},FALSE)</f>
      </c>
      <c r="U2925" s="1">
        <f>VLOOKUP(UPPER(IF(IFERROR(VLOOKUP(E2925,SOTC_PORKMEAT!A2:B5441,{2},FALSE), TRUE)=TRUE, VLOOKUP(E2925,PICKUP_PORKMEAT!A2:B559,{2},FALSE),VLOOKUP(E2925,SOTC_PORKMEAT!A2:B5441,{2},FALSE))), CUSTOMERS_PORKMEAT!A2:C951,{3},FALSE)</f>
      </c>
      <c r="V2925" s="1">
        <f>VLOOKUP(UPPER(IF(IFERROR(VLOOKUP(E2925,SOTC_PORKMEAT!A2:B5441,{2},FALSE), TRUE)=TRUE, VLOOKUP(E2925,PICKUP_PORKMEAT!A2:B559,{2},FALSE),VLOOKUP(E2925,SOTC_PORKMEAT!A2:B5441,{2},FALSE))), CUSTOMERS_PORKMEAT!A2:D951,{4},FALSE)</f>
      </c>
      <c r="W2925" s="1">
        <f>VLOOKUP(H2925,SKU_PORKMEAT!A2:D683,{4},FALSE)</f>
      </c>
      <c r="X2925" s="1">
        <v>15</v>
      </c>
      <c r="Y2925" t="s">
        <v>204</v>
      </c>
    </row>
    <row r="2926" spans="1:25" x14ac:dyDescent="0.25">
      <c r="A2926" s="1">
        <v>2024</v>
      </c>
      <c r="B2926" s="1" t="s">
        <v>24</v>
      </c>
      <c r="C2926" s="1" t="s">
        <v>7398</v>
      </c>
      <c r="D2926" s="1" t="s">
        <v>7535</v>
      </c>
      <c r="E2926" s="1">
        <v>2100127327</v>
      </c>
      <c r="F2926" s="1" t="s">
        <v>204</v>
      </c>
      <c r="G2926" t="s">
        <v>28</v>
      </c>
      <c r="H2926" s="1">
        <v>1000000001127</v>
      </c>
      <c r="I2926" s="1" t="s">
        <v>50</v>
      </c>
      <c r="J2926" s="1" t="s">
        <v>50</v>
      </c>
      <c r="K2926" s="6" t="s">
        <v>7536</v>
      </c>
      <c r="L2926" t="s">
        <v>13</v>
      </c>
      <c r="M2926" t="s">
        <v>28</v>
      </c>
      <c r="N2926" s="6" t="s">
        <v>7536</v>
      </c>
      <c r="O2926" t="s">
        <v>28</v>
      </c>
      <c r="P2926" t="s">
        <v>28</v>
      </c>
      <c r="Q2926" t="s">
        <v>28</v>
      </c>
      <c r="R2926" s="7" t="s">
        <v>7537</v>
      </c>
      <c r="S2926" s="8">
        <f>R2926/N2926 * -1</f>
      </c>
      <c r="T2926">
        <f>VLOOKUP(H2926,SKU_PORKMEAT!A2:D683,{3},FALSE)</f>
      </c>
      <c r="U2926" s="1">
        <f>VLOOKUP(UPPER(IF(IFERROR(VLOOKUP(E2926,SOTC_PORKMEAT!A2:B5441,{2},FALSE), TRUE)=TRUE, VLOOKUP(E2926,PICKUP_PORKMEAT!A2:B559,{2},FALSE),VLOOKUP(E2926,SOTC_PORKMEAT!A2:B5441,{2},FALSE))), CUSTOMERS_PORKMEAT!A2:C951,{3},FALSE)</f>
      </c>
      <c r="V2926" s="1">
        <f>VLOOKUP(UPPER(IF(IFERROR(VLOOKUP(E2926,SOTC_PORKMEAT!A2:B5441,{2},FALSE), TRUE)=TRUE, VLOOKUP(E2926,PICKUP_PORKMEAT!A2:B559,{2},FALSE),VLOOKUP(E2926,SOTC_PORKMEAT!A2:B5441,{2},FALSE))), CUSTOMERS_PORKMEAT!A2:D951,{4},FALSE)</f>
      </c>
      <c r="W2926" s="1">
        <f>VLOOKUP(H2926,SKU_PORKMEAT!A2:D683,{4},FALSE)</f>
      </c>
      <c r="X2926" s="1">
        <v>15</v>
      </c>
      <c r="Y2926" t="s">
        <v>204</v>
      </c>
    </row>
    <row r="2927" spans="1:25" x14ac:dyDescent="0.25">
      <c r="A2927" s="1">
        <v>2024</v>
      </c>
      <c r="B2927" s="1" t="s">
        <v>24</v>
      </c>
      <c r="C2927" s="1" t="s">
        <v>7398</v>
      </c>
      <c r="D2927" s="1" t="s">
        <v>7538</v>
      </c>
      <c r="E2927" s="1">
        <v>2100127328</v>
      </c>
      <c r="F2927" s="1" t="s">
        <v>204</v>
      </c>
      <c r="G2927" t="s">
        <v>28</v>
      </c>
      <c r="H2927" s="1">
        <v>1000000001127</v>
      </c>
      <c r="I2927" s="1" t="s">
        <v>50</v>
      </c>
      <c r="J2927" s="1" t="s">
        <v>50</v>
      </c>
      <c r="K2927" s="6" t="s">
        <v>1094</v>
      </c>
      <c r="L2927" t="s">
        <v>13</v>
      </c>
      <c r="M2927" t="s">
        <v>28</v>
      </c>
      <c r="N2927" s="6" t="s">
        <v>1094</v>
      </c>
      <c r="O2927" t="s">
        <v>28</v>
      </c>
      <c r="P2927" t="s">
        <v>28</v>
      </c>
      <c r="Q2927" t="s">
        <v>28</v>
      </c>
      <c r="R2927" s="7" t="s">
        <v>7539</v>
      </c>
      <c r="S2927" s="8">
        <f>R2927/N2927 * -1</f>
      </c>
      <c r="T2927">
        <f>VLOOKUP(H2927,SKU_PORKMEAT!A2:D683,{3},FALSE)</f>
      </c>
      <c r="U2927" s="1">
        <f>VLOOKUP(UPPER(IF(IFERROR(VLOOKUP(E2927,SOTC_PORKMEAT!A2:B5441,{2},FALSE), TRUE)=TRUE, VLOOKUP(E2927,PICKUP_PORKMEAT!A2:B559,{2},FALSE),VLOOKUP(E2927,SOTC_PORKMEAT!A2:B5441,{2},FALSE))), CUSTOMERS_PORKMEAT!A2:C951,{3},FALSE)</f>
      </c>
      <c r="V2927" s="1">
        <f>VLOOKUP(UPPER(IF(IFERROR(VLOOKUP(E2927,SOTC_PORKMEAT!A2:B5441,{2},FALSE), TRUE)=TRUE, VLOOKUP(E2927,PICKUP_PORKMEAT!A2:B559,{2},FALSE),VLOOKUP(E2927,SOTC_PORKMEAT!A2:B5441,{2},FALSE))), CUSTOMERS_PORKMEAT!A2:D951,{4},FALSE)</f>
      </c>
      <c r="W2927" s="1">
        <f>VLOOKUP(H2927,SKU_PORKMEAT!A2:D683,{4},FALSE)</f>
      </c>
      <c r="X2927" s="1">
        <v>15</v>
      </c>
      <c r="Y2927" t="s">
        <v>204</v>
      </c>
    </row>
    <row r="2928" spans="1:25" x14ac:dyDescent="0.25">
      <c r="A2928" s="1">
        <v>2024</v>
      </c>
      <c r="B2928" s="1" t="s">
        <v>24</v>
      </c>
      <c r="C2928" s="1" t="s">
        <v>7398</v>
      </c>
      <c r="D2928" s="1" t="s">
        <v>7540</v>
      </c>
      <c r="E2928" s="1">
        <v>2100127303</v>
      </c>
      <c r="F2928" s="1" t="s">
        <v>215</v>
      </c>
      <c r="G2928" t="s">
        <v>28</v>
      </c>
      <c r="H2928" s="1">
        <v>1000000001127</v>
      </c>
      <c r="I2928" s="1" t="s">
        <v>50</v>
      </c>
      <c r="J2928" s="1" t="s">
        <v>50</v>
      </c>
      <c r="K2928" s="6" t="s">
        <v>7541</v>
      </c>
      <c r="L2928" t="s">
        <v>13</v>
      </c>
      <c r="M2928" t="s">
        <v>28</v>
      </c>
      <c r="N2928" s="6" t="s">
        <v>7541</v>
      </c>
      <c r="O2928" t="s">
        <v>28</v>
      </c>
      <c r="P2928" t="s">
        <v>28</v>
      </c>
      <c r="Q2928" t="s">
        <v>28</v>
      </c>
      <c r="R2928" s="7" t="s">
        <v>7542</v>
      </c>
      <c r="S2928" s="8">
        <f>R2928/N2928 * -1</f>
      </c>
      <c r="T2928">
        <f>VLOOKUP(H2928,SKU_PORKMEAT!A2:D683,{3},FALSE)</f>
      </c>
      <c r="U2928" s="1">
        <f>VLOOKUP(UPPER(IF(IFERROR(VLOOKUP(E2928,SOTC_PORKMEAT!A2:B5441,{2},FALSE), TRUE)=TRUE, VLOOKUP(E2928,PICKUP_PORKMEAT!A2:B559,{2},FALSE),VLOOKUP(E2928,SOTC_PORKMEAT!A2:B5441,{2},FALSE))), CUSTOMERS_PORKMEAT!A2:C951,{3},FALSE)</f>
      </c>
      <c r="V2928" s="1">
        <f>VLOOKUP(UPPER(IF(IFERROR(VLOOKUP(E2928,SOTC_PORKMEAT!A2:B5441,{2},FALSE), TRUE)=TRUE, VLOOKUP(E2928,PICKUP_PORKMEAT!A2:B559,{2},FALSE),VLOOKUP(E2928,SOTC_PORKMEAT!A2:B5441,{2},FALSE))), CUSTOMERS_PORKMEAT!A2:D951,{4},FALSE)</f>
      </c>
      <c r="W2928" s="1">
        <f>VLOOKUP(H2928,SKU_PORKMEAT!A2:D683,{4},FALSE)</f>
      </c>
      <c r="X2928" s="1">
        <v>15</v>
      </c>
      <c r="Y2928" t="s">
        <v>215</v>
      </c>
    </row>
    <row r="2929" spans="1:25" x14ac:dyDescent="0.25">
      <c r="A2929" s="1">
        <v>2024</v>
      </c>
      <c r="B2929" s="1" t="s">
        <v>24</v>
      </c>
      <c r="C2929" s="1" t="s">
        <v>7398</v>
      </c>
      <c r="D2929" s="1" t="s">
        <v>7543</v>
      </c>
      <c r="E2929" s="1">
        <v>2100127309</v>
      </c>
      <c r="F2929" s="1" t="s">
        <v>223</v>
      </c>
      <c r="G2929" t="s">
        <v>28</v>
      </c>
      <c r="H2929" s="1">
        <v>1000000001127</v>
      </c>
      <c r="I2929" s="1" t="s">
        <v>50</v>
      </c>
      <c r="J2929" s="1" t="s">
        <v>50</v>
      </c>
      <c r="K2929" s="6" t="s">
        <v>7544</v>
      </c>
      <c r="L2929" t="s">
        <v>13</v>
      </c>
      <c r="M2929" t="s">
        <v>28</v>
      </c>
      <c r="N2929" s="6" t="s">
        <v>7544</v>
      </c>
      <c r="O2929" t="s">
        <v>28</v>
      </c>
      <c r="P2929" t="s">
        <v>28</v>
      </c>
      <c r="Q2929" t="s">
        <v>28</v>
      </c>
      <c r="R2929" s="7" t="s">
        <v>7545</v>
      </c>
      <c r="S2929" s="8">
        <f>R2929/N2929 * -1</f>
      </c>
      <c r="T2929">
        <f>VLOOKUP(H2929,SKU_PORKMEAT!A2:D683,{3},FALSE)</f>
      </c>
      <c r="U2929" s="1">
        <f>VLOOKUP(UPPER(IF(IFERROR(VLOOKUP(E2929,SOTC_PORKMEAT!A2:B5441,{2},FALSE), TRUE)=TRUE, VLOOKUP(E2929,PICKUP_PORKMEAT!A2:B559,{2},FALSE),VLOOKUP(E2929,SOTC_PORKMEAT!A2:B5441,{2},FALSE))), CUSTOMERS_PORKMEAT!A2:C951,{3},FALSE)</f>
      </c>
      <c r="V2929" s="1">
        <f>VLOOKUP(UPPER(IF(IFERROR(VLOOKUP(E2929,SOTC_PORKMEAT!A2:B5441,{2},FALSE), TRUE)=TRUE, VLOOKUP(E2929,PICKUP_PORKMEAT!A2:B559,{2},FALSE),VLOOKUP(E2929,SOTC_PORKMEAT!A2:B5441,{2},FALSE))), CUSTOMERS_PORKMEAT!A2:D951,{4},FALSE)</f>
      </c>
      <c r="W2929" s="1">
        <f>VLOOKUP(H2929,SKU_PORKMEAT!A2:D683,{4},FALSE)</f>
      </c>
      <c r="X2929" s="1">
        <v>15</v>
      </c>
      <c r="Y2929" t="s">
        <v>223</v>
      </c>
    </row>
    <row r="2930" spans="1:25" x14ac:dyDescent="0.25">
      <c r="A2930" s="1">
        <v>2024</v>
      </c>
      <c r="B2930" s="1" t="s">
        <v>24</v>
      </c>
      <c r="C2930" s="1" t="s">
        <v>7398</v>
      </c>
      <c r="D2930" s="1" t="s">
        <v>7546</v>
      </c>
      <c r="E2930" s="1">
        <v>2100127304</v>
      </c>
      <c r="F2930" s="1" t="s">
        <v>227</v>
      </c>
      <c r="G2930" t="s">
        <v>28</v>
      </c>
      <c r="H2930" s="1">
        <v>1000000001127</v>
      </c>
      <c r="I2930" s="1" t="s">
        <v>50</v>
      </c>
      <c r="J2930" s="1" t="s">
        <v>50</v>
      </c>
      <c r="K2930" s="6" t="s">
        <v>7547</v>
      </c>
      <c r="L2930" t="s">
        <v>13</v>
      </c>
      <c r="M2930" t="s">
        <v>28</v>
      </c>
      <c r="N2930" s="6" t="s">
        <v>7547</v>
      </c>
      <c r="O2930" t="s">
        <v>28</v>
      </c>
      <c r="P2930" t="s">
        <v>28</v>
      </c>
      <c r="Q2930" t="s">
        <v>28</v>
      </c>
      <c r="R2930" s="7" t="s">
        <v>7548</v>
      </c>
      <c r="S2930" s="8">
        <f>R2930/N2930 * -1</f>
      </c>
      <c r="T2930">
        <f>VLOOKUP(H2930,SKU_PORKMEAT!A2:D683,{3},FALSE)</f>
      </c>
      <c r="U2930" s="1">
        <f>VLOOKUP(UPPER(IF(IFERROR(VLOOKUP(E2930,SOTC_PORKMEAT!A2:B5441,{2},FALSE), TRUE)=TRUE, VLOOKUP(E2930,PICKUP_PORKMEAT!A2:B559,{2},FALSE),VLOOKUP(E2930,SOTC_PORKMEAT!A2:B5441,{2},FALSE))), CUSTOMERS_PORKMEAT!A2:C951,{3},FALSE)</f>
      </c>
      <c r="V2930" s="1">
        <f>VLOOKUP(UPPER(IF(IFERROR(VLOOKUP(E2930,SOTC_PORKMEAT!A2:B5441,{2},FALSE), TRUE)=TRUE, VLOOKUP(E2930,PICKUP_PORKMEAT!A2:B559,{2},FALSE),VLOOKUP(E2930,SOTC_PORKMEAT!A2:B5441,{2},FALSE))), CUSTOMERS_PORKMEAT!A2:D951,{4},FALSE)</f>
      </c>
      <c r="W2930" s="1">
        <f>VLOOKUP(H2930,SKU_PORKMEAT!A2:D683,{4},FALSE)</f>
      </c>
      <c r="X2930" s="1">
        <v>15</v>
      </c>
      <c r="Y2930" t="s">
        <v>227</v>
      </c>
    </row>
    <row r="2931" spans="1:25" x14ac:dyDescent="0.25">
      <c r="A2931" s="1">
        <v>2024</v>
      </c>
      <c r="B2931" s="1" t="s">
        <v>24</v>
      </c>
      <c r="C2931" s="1" t="s">
        <v>7398</v>
      </c>
      <c r="D2931" s="1" t="s">
        <v>7549</v>
      </c>
      <c r="E2931" s="1">
        <v>2100127318</v>
      </c>
      <c r="F2931" s="1" t="s">
        <v>231</v>
      </c>
      <c r="G2931" t="s">
        <v>28</v>
      </c>
      <c r="H2931" s="1">
        <v>1000000001127</v>
      </c>
      <c r="I2931" s="1" t="s">
        <v>50</v>
      </c>
      <c r="J2931" s="1" t="s">
        <v>50</v>
      </c>
      <c r="K2931" s="6" t="s">
        <v>7550</v>
      </c>
      <c r="L2931" t="s">
        <v>13</v>
      </c>
      <c r="M2931" t="s">
        <v>28</v>
      </c>
      <c r="N2931" s="6" t="s">
        <v>7550</v>
      </c>
      <c r="O2931" t="s">
        <v>28</v>
      </c>
      <c r="P2931" t="s">
        <v>28</v>
      </c>
      <c r="Q2931" t="s">
        <v>28</v>
      </c>
      <c r="R2931" s="7" t="s">
        <v>7551</v>
      </c>
      <c r="S2931" s="8">
        <f>R2931/N2931 * -1</f>
      </c>
      <c r="T2931">
        <f>VLOOKUP(H2931,SKU_PORKMEAT!A2:D683,{3},FALSE)</f>
      </c>
      <c r="U2931" s="1">
        <f>VLOOKUP(UPPER(IF(IFERROR(VLOOKUP(E2931,SOTC_PORKMEAT!A2:B5441,{2},FALSE), TRUE)=TRUE, VLOOKUP(E2931,PICKUP_PORKMEAT!A2:B559,{2},FALSE),VLOOKUP(E2931,SOTC_PORKMEAT!A2:B5441,{2},FALSE))), CUSTOMERS_PORKMEAT!A2:C951,{3},FALSE)</f>
      </c>
      <c r="V2931" s="1">
        <f>VLOOKUP(UPPER(IF(IFERROR(VLOOKUP(E2931,SOTC_PORKMEAT!A2:B5441,{2},FALSE), TRUE)=TRUE, VLOOKUP(E2931,PICKUP_PORKMEAT!A2:B559,{2},FALSE),VLOOKUP(E2931,SOTC_PORKMEAT!A2:B5441,{2},FALSE))), CUSTOMERS_PORKMEAT!A2:D951,{4},FALSE)</f>
      </c>
      <c r="W2931" s="1">
        <f>VLOOKUP(H2931,SKU_PORKMEAT!A2:D683,{4},FALSE)</f>
      </c>
      <c r="X2931" s="1">
        <v>15</v>
      </c>
      <c r="Y2931" t="s">
        <v>231</v>
      </c>
    </row>
    <row r="2932" spans="1:25" x14ac:dyDescent="0.25">
      <c r="A2932" s="1">
        <v>2024</v>
      </c>
      <c r="B2932" s="1" t="s">
        <v>24</v>
      </c>
      <c r="C2932" s="1" t="s">
        <v>7053</v>
      </c>
      <c r="D2932" s="1" t="s">
        <v>7552</v>
      </c>
      <c r="E2932" s="1">
        <v>2100127070</v>
      </c>
      <c r="F2932" s="1" t="s">
        <v>576</v>
      </c>
      <c r="G2932" t="s">
        <v>28</v>
      </c>
      <c r="H2932" s="1">
        <v>1000000000762</v>
      </c>
      <c r="I2932" s="1" t="s">
        <v>504</v>
      </c>
      <c r="J2932" s="1" t="s">
        <v>504</v>
      </c>
      <c r="K2932" s="6" t="s">
        <v>3469</v>
      </c>
      <c r="L2932" t="s">
        <v>13</v>
      </c>
      <c r="M2932" t="s">
        <v>28</v>
      </c>
      <c r="N2932" s="6" t="s">
        <v>3469</v>
      </c>
      <c r="O2932" t="s">
        <v>28</v>
      </c>
      <c r="P2932" t="s">
        <v>28</v>
      </c>
      <c r="Q2932" t="s">
        <v>28</v>
      </c>
      <c r="R2932" s="7" t="s">
        <v>5885</v>
      </c>
      <c r="S2932" s="8">
        <f>R2932/N2932 * -1</f>
      </c>
      <c r="T2932">
        <f>VLOOKUP(H2932,SKU_PORKMEAT!A2:D683,{3},FALSE)</f>
      </c>
      <c r="U2932" s="1">
        <f>VLOOKUP(UPPER(IF(IFERROR(VLOOKUP(E2932,SOTC_PORKMEAT!A2:B5441,{2},FALSE), TRUE)=TRUE, VLOOKUP(E2932,PICKUP_PORKMEAT!A2:B559,{2},FALSE),VLOOKUP(E2932,SOTC_PORKMEAT!A2:B5441,{2},FALSE))), CUSTOMERS_PORKMEAT!A2:C951,{3},FALSE)</f>
      </c>
      <c r="V2932" s="1">
        <f>VLOOKUP(UPPER(IF(IFERROR(VLOOKUP(E2932,SOTC_PORKMEAT!A2:B5441,{2},FALSE), TRUE)=TRUE, VLOOKUP(E2932,PICKUP_PORKMEAT!A2:B559,{2},FALSE),VLOOKUP(E2932,SOTC_PORKMEAT!A2:B5441,{2},FALSE))), CUSTOMERS_PORKMEAT!A2:D951,{4},FALSE)</f>
      </c>
      <c r="W2932" s="1">
        <f>VLOOKUP(H2932,SKU_PORKMEAT!A2:D683,{4},FALSE)</f>
      </c>
      <c r="X2932" s="1">
        <v>12</v>
      </c>
      <c r="Y2932" t="s">
        <v>576</v>
      </c>
    </row>
    <row r="2933" spans="1:25" x14ac:dyDescent="0.25">
      <c r="A2933" s="1">
        <v>2024</v>
      </c>
      <c r="B2933" s="1" t="s">
        <v>24</v>
      </c>
      <c r="C2933" s="1" t="s">
        <v>7398</v>
      </c>
      <c r="D2933" s="1" t="s">
        <v>7553</v>
      </c>
      <c r="E2933" s="1">
        <v>2100127319</v>
      </c>
      <c r="F2933" s="1" t="s">
        <v>243</v>
      </c>
      <c r="G2933" t="s">
        <v>28</v>
      </c>
      <c r="H2933" s="1">
        <v>1000000001127</v>
      </c>
      <c r="I2933" s="1" t="s">
        <v>50</v>
      </c>
      <c r="J2933" s="1" t="s">
        <v>50</v>
      </c>
      <c r="K2933" s="6" t="s">
        <v>3723</v>
      </c>
      <c r="L2933" t="s">
        <v>13</v>
      </c>
      <c r="M2933" t="s">
        <v>28</v>
      </c>
      <c r="N2933" s="6" t="s">
        <v>3723</v>
      </c>
      <c r="O2933" t="s">
        <v>28</v>
      </c>
      <c r="P2933" t="s">
        <v>28</v>
      </c>
      <c r="Q2933" t="s">
        <v>28</v>
      </c>
      <c r="R2933" s="7" t="s">
        <v>7554</v>
      </c>
      <c r="S2933" s="8">
        <f>R2933/N2933 * -1</f>
      </c>
      <c r="T2933">
        <f>VLOOKUP(H2933,SKU_PORKMEAT!A2:D683,{3},FALSE)</f>
      </c>
      <c r="U2933" s="1">
        <f>VLOOKUP(UPPER(IF(IFERROR(VLOOKUP(E2933,SOTC_PORKMEAT!A2:B5441,{2},FALSE), TRUE)=TRUE, VLOOKUP(E2933,PICKUP_PORKMEAT!A2:B559,{2},FALSE),VLOOKUP(E2933,SOTC_PORKMEAT!A2:B5441,{2},FALSE))), CUSTOMERS_PORKMEAT!A2:C951,{3},FALSE)</f>
      </c>
      <c r="V2933" s="1">
        <f>VLOOKUP(UPPER(IF(IFERROR(VLOOKUP(E2933,SOTC_PORKMEAT!A2:B5441,{2},FALSE), TRUE)=TRUE, VLOOKUP(E2933,PICKUP_PORKMEAT!A2:B559,{2},FALSE),VLOOKUP(E2933,SOTC_PORKMEAT!A2:B5441,{2},FALSE))), CUSTOMERS_PORKMEAT!A2:D951,{4},FALSE)</f>
      </c>
      <c r="W2933" s="1">
        <f>VLOOKUP(H2933,SKU_PORKMEAT!A2:D683,{4},FALSE)</f>
      </c>
      <c r="X2933" s="1">
        <v>15</v>
      </c>
      <c r="Y2933" t="s">
        <v>243</v>
      </c>
    </row>
    <row r="2934" spans="1:25" x14ac:dyDescent="0.25">
      <c r="A2934" s="1">
        <v>2024</v>
      </c>
      <c r="B2934" s="1" t="s">
        <v>24</v>
      </c>
      <c r="C2934" s="1" t="s">
        <v>7398</v>
      </c>
      <c r="D2934" s="1" t="s">
        <v>7553</v>
      </c>
      <c r="E2934" s="1">
        <v>2100127319</v>
      </c>
      <c r="F2934" s="1" t="s">
        <v>243</v>
      </c>
      <c r="G2934" t="s">
        <v>28</v>
      </c>
      <c r="H2934" s="1">
        <v>1000000001357</v>
      </c>
      <c r="I2934" s="1" t="s">
        <v>246</v>
      </c>
      <c r="J2934" s="1" t="s">
        <v>246</v>
      </c>
      <c r="K2934" s="6" t="s">
        <v>7555</v>
      </c>
      <c r="L2934" t="s">
        <v>13</v>
      </c>
      <c r="M2934" t="s">
        <v>28</v>
      </c>
      <c r="N2934" s="6" t="s">
        <v>7555</v>
      </c>
      <c r="O2934" t="s">
        <v>28</v>
      </c>
      <c r="P2934" t="s">
        <v>28</v>
      </c>
      <c r="Q2934" t="s">
        <v>28</v>
      </c>
      <c r="R2934" s="7" t="s">
        <v>7556</v>
      </c>
      <c r="S2934" s="8">
        <f>R2934/N2934 * -1</f>
      </c>
      <c r="T2934">
        <f>VLOOKUP(H2934,SKU_PORKMEAT!A2:D683,{3},FALSE)</f>
      </c>
      <c r="U2934" s="1">
        <f>VLOOKUP(UPPER(IF(IFERROR(VLOOKUP(E2934,SOTC_PORKMEAT!A2:B5441,{2},FALSE), TRUE)=TRUE, VLOOKUP(E2934,PICKUP_PORKMEAT!A2:B559,{2},FALSE),VLOOKUP(E2934,SOTC_PORKMEAT!A2:B5441,{2},FALSE))), CUSTOMERS_PORKMEAT!A2:C951,{3},FALSE)</f>
      </c>
      <c r="V2934" s="1">
        <f>VLOOKUP(UPPER(IF(IFERROR(VLOOKUP(E2934,SOTC_PORKMEAT!A2:B5441,{2},FALSE), TRUE)=TRUE, VLOOKUP(E2934,PICKUP_PORKMEAT!A2:B559,{2},FALSE),VLOOKUP(E2934,SOTC_PORKMEAT!A2:B5441,{2},FALSE))), CUSTOMERS_PORKMEAT!A2:D951,{4},FALSE)</f>
      </c>
      <c r="W2934" s="1">
        <f>VLOOKUP(H2934,SKU_PORKMEAT!A2:D683,{4},FALSE)</f>
      </c>
      <c r="X2934" s="1">
        <v>15</v>
      </c>
      <c r="Y2934" t="s">
        <v>243</v>
      </c>
    </row>
    <row r="2935" spans="1:25" x14ac:dyDescent="0.25">
      <c r="A2935" s="1">
        <v>2024</v>
      </c>
      <c r="B2935" s="1" t="s">
        <v>24</v>
      </c>
      <c r="C2935" s="1" t="s">
        <v>7053</v>
      </c>
      <c r="D2935" s="1" t="s">
        <v>7557</v>
      </c>
      <c r="E2935" s="1">
        <v>2100127300</v>
      </c>
      <c r="F2935" s="1" t="s">
        <v>250</v>
      </c>
      <c r="G2935" t="s">
        <v>28</v>
      </c>
      <c r="H2935" s="1">
        <v>1000000001128</v>
      </c>
      <c r="I2935" s="1" t="s">
        <v>73</v>
      </c>
      <c r="J2935" s="1" t="s">
        <v>73</v>
      </c>
      <c r="K2935" s="6" t="s">
        <v>7558</v>
      </c>
      <c r="L2935" t="s">
        <v>13</v>
      </c>
      <c r="M2935" t="s">
        <v>28</v>
      </c>
      <c r="N2935" s="6" t="s">
        <v>7558</v>
      </c>
      <c r="O2935" t="s">
        <v>28</v>
      </c>
      <c r="P2935" t="s">
        <v>28</v>
      </c>
      <c r="Q2935" t="s">
        <v>28</v>
      </c>
      <c r="R2935" s="7" t="s">
        <v>7559</v>
      </c>
      <c r="S2935" s="8">
        <f>R2935/N2935 * -1</f>
      </c>
      <c r="T2935">
        <f>VLOOKUP(H2935,SKU_PORKMEAT!A2:D683,{3},FALSE)</f>
      </c>
      <c r="U2935" s="1">
        <f>VLOOKUP(UPPER(IF(IFERROR(VLOOKUP(E2935,SOTC_PORKMEAT!A2:B5441,{2},FALSE), TRUE)=TRUE, VLOOKUP(E2935,PICKUP_PORKMEAT!A2:B559,{2},FALSE),VLOOKUP(E2935,SOTC_PORKMEAT!A2:B5441,{2},FALSE))), CUSTOMERS_PORKMEAT!A2:C951,{3},FALSE)</f>
      </c>
      <c r="V2935" s="1">
        <f>VLOOKUP(UPPER(IF(IFERROR(VLOOKUP(E2935,SOTC_PORKMEAT!A2:B5441,{2},FALSE), TRUE)=TRUE, VLOOKUP(E2935,PICKUP_PORKMEAT!A2:B559,{2},FALSE),VLOOKUP(E2935,SOTC_PORKMEAT!A2:B5441,{2},FALSE))), CUSTOMERS_PORKMEAT!A2:D951,{4},FALSE)</f>
      </c>
      <c r="W2935" s="1">
        <f>VLOOKUP(H2935,SKU_PORKMEAT!A2:D683,{4},FALSE)</f>
      </c>
      <c r="X2935" s="1">
        <v>15</v>
      </c>
      <c r="Y2935" t="s">
        <v>250</v>
      </c>
    </row>
    <row r="2936" spans="1:25" x14ac:dyDescent="0.25">
      <c r="A2936" s="1">
        <v>2024</v>
      </c>
      <c r="B2936" s="1" t="s">
        <v>24</v>
      </c>
      <c r="C2936" s="1" t="s">
        <v>7398</v>
      </c>
      <c r="D2936" s="1" t="s">
        <v>7560</v>
      </c>
      <c r="E2936" s="1">
        <v>2100127320</v>
      </c>
      <c r="F2936" s="1" t="s">
        <v>4611</v>
      </c>
      <c r="G2936" t="s">
        <v>28</v>
      </c>
      <c r="H2936" s="1">
        <v>1000000001128</v>
      </c>
      <c r="I2936" s="1" t="s">
        <v>73</v>
      </c>
      <c r="J2936" s="1" t="s">
        <v>73</v>
      </c>
      <c r="K2936" s="6" t="s">
        <v>7561</v>
      </c>
      <c r="L2936" t="s">
        <v>13</v>
      </c>
      <c r="M2936" t="s">
        <v>28</v>
      </c>
      <c r="N2936" s="6" t="s">
        <v>7561</v>
      </c>
      <c r="O2936" t="s">
        <v>28</v>
      </c>
      <c r="P2936" t="s">
        <v>28</v>
      </c>
      <c r="Q2936" t="s">
        <v>28</v>
      </c>
      <c r="R2936" s="7" t="s">
        <v>7562</v>
      </c>
      <c r="S2936" s="8">
        <f>R2936/N2936 * -1</f>
      </c>
      <c r="T2936">
        <f>VLOOKUP(H2936,SKU_PORKMEAT!A2:D683,{3},FALSE)</f>
      </c>
      <c r="U2936" s="1">
        <f>VLOOKUP(UPPER(IF(IFERROR(VLOOKUP(E2936,SOTC_PORKMEAT!A2:B5441,{2},FALSE), TRUE)=TRUE, VLOOKUP(E2936,PICKUP_PORKMEAT!A2:B559,{2},FALSE),VLOOKUP(E2936,SOTC_PORKMEAT!A2:B5441,{2},FALSE))), CUSTOMERS_PORKMEAT!A2:C951,{3},FALSE)</f>
      </c>
      <c r="V2936" s="1">
        <f>VLOOKUP(UPPER(IF(IFERROR(VLOOKUP(E2936,SOTC_PORKMEAT!A2:B5441,{2},FALSE), TRUE)=TRUE, VLOOKUP(E2936,PICKUP_PORKMEAT!A2:B559,{2},FALSE),VLOOKUP(E2936,SOTC_PORKMEAT!A2:B5441,{2},FALSE))), CUSTOMERS_PORKMEAT!A2:D951,{4},FALSE)</f>
      </c>
      <c r="W2936" s="1">
        <f>VLOOKUP(H2936,SKU_PORKMEAT!A2:D683,{4},FALSE)</f>
      </c>
      <c r="X2936" s="1">
        <v>15</v>
      </c>
      <c r="Y2936" t="s">
        <v>4611</v>
      </c>
    </row>
    <row r="2937" spans="1:25" x14ac:dyDescent="0.25">
      <c r="A2937" s="1">
        <v>2024</v>
      </c>
      <c r="B2937" s="1" t="s">
        <v>24</v>
      </c>
      <c r="C2937" s="1" t="s">
        <v>7398</v>
      </c>
      <c r="D2937" s="1" t="s">
        <v>7563</v>
      </c>
      <c r="E2937" s="1">
        <v>2100127310</v>
      </c>
      <c r="F2937" s="1" t="s">
        <v>2500</v>
      </c>
      <c r="G2937" t="s">
        <v>28</v>
      </c>
      <c r="H2937" s="1">
        <v>1000000001127</v>
      </c>
      <c r="I2937" s="1" t="s">
        <v>50</v>
      </c>
      <c r="J2937" s="1" t="s">
        <v>50</v>
      </c>
      <c r="K2937" s="6" t="s">
        <v>7564</v>
      </c>
      <c r="L2937" t="s">
        <v>13</v>
      </c>
      <c r="M2937" t="s">
        <v>28</v>
      </c>
      <c r="N2937" s="6" t="s">
        <v>7564</v>
      </c>
      <c r="O2937" t="s">
        <v>28</v>
      </c>
      <c r="P2937" t="s">
        <v>28</v>
      </c>
      <c r="Q2937" t="s">
        <v>28</v>
      </c>
      <c r="R2937" s="7" t="s">
        <v>7565</v>
      </c>
      <c r="S2937" s="8">
        <f>R2937/N2937 * -1</f>
      </c>
      <c r="T2937">
        <f>VLOOKUP(H2937,SKU_PORKMEAT!A2:D683,{3},FALSE)</f>
      </c>
      <c r="U2937" s="1">
        <f>VLOOKUP(UPPER(IF(IFERROR(VLOOKUP(E2937,SOTC_PORKMEAT!A2:B5441,{2},FALSE), TRUE)=TRUE, VLOOKUP(E2937,PICKUP_PORKMEAT!A2:B559,{2},FALSE),VLOOKUP(E2937,SOTC_PORKMEAT!A2:B5441,{2},FALSE))), CUSTOMERS_PORKMEAT!A2:C951,{3},FALSE)</f>
      </c>
      <c r="V2937" s="1">
        <f>VLOOKUP(UPPER(IF(IFERROR(VLOOKUP(E2937,SOTC_PORKMEAT!A2:B5441,{2},FALSE), TRUE)=TRUE, VLOOKUP(E2937,PICKUP_PORKMEAT!A2:B559,{2},FALSE),VLOOKUP(E2937,SOTC_PORKMEAT!A2:B5441,{2},FALSE))), CUSTOMERS_PORKMEAT!A2:D951,{4},FALSE)</f>
      </c>
      <c r="W2937" s="1">
        <f>VLOOKUP(H2937,SKU_PORKMEAT!A2:D683,{4},FALSE)</f>
      </c>
      <c r="X2937" s="1">
        <v>15</v>
      </c>
      <c r="Y2937" t="s">
        <v>2500</v>
      </c>
    </row>
    <row r="2938" spans="1:25" x14ac:dyDescent="0.25">
      <c r="A2938" s="1">
        <v>2024</v>
      </c>
      <c r="B2938" s="1" t="s">
        <v>24</v>
      </c>
      <c r="C2938" s="1" t="s">
        <v>7398</v>
      </c>
      <c r="D2938" s="1" t="s">
        <v>7566</v>
      </c>
      <c r="E2938" s="1">
        <v>2100127313</v>
      </c>
      <c r="F2938" s="1" t="s">
        <v>5194</v>
      </c>
      <c r="G2938" t="s">
        <v>28</v>
      </c>
      <c r="H2938" s="1">
        <v>1000000001127</v>
      </c>
      <c r="I2938" s="1" t="s">
        <v>50</v>
      </c>
      <c r="J2938" s="1" t="s">
        <v>50</v>
      </c>
      <c r="K2938" s="6" t="s">
        <v>7567</v>
      </c>
      <c r="L2938" t="s">
        <v>13</v>
      </c>
      <c r="M2938" t="s">
        <v>28</v>
      </c>
      <c r="N2938" s="6" t="s">
        <v>7567</v>
      </c>
      <c r="O2938" t="s">
        <v>28</v>
      </c>
      <c r="P2938" t="s">
        <v>28</v>
      </c>
      <c r="Q2938" t="s">
        <v>28</v>
      </c>
      <c r="R2938" s="7" t="s">
        <v>7568</v>
      </c>
      <c r="S2938" s="8">
        <f>R2938/N2938 * -1</f>
      </c>
      <c r="T2938">
        <f>VLOOKUP(H2938,SKU_PORKMEAT!A2:D683,{3},FALSE)</f>
      </c>
      <c r="U2938" s="1">
        <f>VLOOKUP(UPPER(IF(IFERROR(VLOOKUP(E2938,SOTC_PORKMEAT!A2:B5441,{2},FALSE), TRUE)=TRUE, VLOOKUP(E2938,PICKUP_PORKMEAT!A2:B559,{2},FALSE),VLOOKUP(E2938,SOTC_PORKMEAT!A2:B5441,{2},FALSE))), CUSTOMERS_PORKMEAT!A2:C951,{3},FALSE)</f>
      </c>
      <c r="V2938" s="1">
        <f>VLOOKUP(UPPER(IF(IFERROR(VLOOKUP(E2938,SOTC_PORKMEAT!A2:B5441,{2},FALSE), TRUE)=TRUE, VLOOKUP(E2938,PICKUP_PORKMEAT!A2:B559,{2},FALSE),VLOOKUP(E2938,SOTC_PORKMEAT!A2:B5441,{2},FALSE))), CUSTOMERS_PORKMEAT!A2:D951,{4},FALSE)</f>
      </c>
      <c r="W2938" s="1">
        <f>VLOOKUP(H2938,SKU_PORKMEAT!A2:D683,{4},FALSE)</f>
      </c>
      <c r="X2938" s="1">
        <v>15</v>
      </c>
      <c r="Y2938" t="s">
        <v>5194</v>
      </c>
    </row>
    <row r="2939" spans="1:25" x14ac:dyDescent="0.25">
      <c r="A2939" s="1">
        <v>2024</v>
      </c>
      <c r="B2939" s="1" t="s">
        <v>24</v>
      </c>
      <c r="C2939" s="1" t="s">
        <v>7398</v>
      </c>
      <c r="D2939" s="1" t="s">
        <v>7569</v>
      </c>
      <c r="E2939" s="1">
        <v>2100127312</v>
      </c>
      <c r="F2939" s="1" t="s">
        <v>5194</v>
      </c>
      <c r="G2939" t="s">
        <v>28</v>
      </c>
      <c r="H2939" s="1">
        <v>1000000001127</v>
      </c>
      <c r="I2939" s="1" t="s">
        <v>50</v>
      </c>
      <c r="J2939" s="1" t="s">
        <v>50</v>
      </c>
      <c r="K2939" s="6" t="s">
        <v>7570</v>
      </c>
      <c r="L2939" t="s">
        <v>13</v>
      </c>
      <c r="M2939" t="s">
        <v>28</v>
      </c>
      <c r="N2939" s="6" t="s">
        <v>7570</v>
      </c>
      <c r="O2939" t="s">
        <v>28</v>
      </c>
      <c r="P2939" t="s">
        <v>28</v>
      </c>
      <c r="Q2939" t="s">
        <v>28</v>
      </c>
      <c r="R2939" s="7" t="s">
        <v>7571</v>
      </c>
      <c r="S2939" s="8">
        <f>R2939/N2939 * -1</f>
      </c>
      <c r="T2939">
        <f>VLOOKUP(H2939,SKU_PORKMEAT!A2:D683,{3},FALSE)</f>
      </c>
      <c r="U2939" s="1">
        <f>VLOOKUP(UPPER(IF(IFERROR(VLOOKUP(E2939,SOTC_PORKMEAT!A2:B5441,{2},FALSE), TRUE)=TRUE, VLOOKUP(E2939,PICKUP_PORKMEAT!A2:B559,{2},FALSE),VLOOKUP(E2939,SOTC_PORKMEAT!A2:B5441,{2},FALSE))), CUSTOMERS_PORKMEAT!A2:C951,{3},FALSE)</f>
      </c>
      <c r="V2939" s="1">
        <f>VLOOKUP(UPPER(IF(IFERROR(VLOOKUP(E2939,SOTC_PORKMEAT!A2:B5441,{2},FALSE), TRUE)=TRUE, VLOOKUP(E2939,PICKUP_PORKMEAT!A2:B559,{2},FALSE),VLOOKUP(E2939,SOTC_PORKMEAT!A2:B5441,{2},FALSE))), CUSTOMERS_PORKMEAT!A2:D951,{4},FALSE)</f>
      </c>
      <c r="W2939" s="1">
        <f>VLOOKUP(H2939,SKU_PORKMEAT!A2:D683,{4},FALSE)</f>
      </c>
      <c r="X2939" s="1">
        <v>15</v>
      </c>
      <c r="Y2939" t="s">
        <v>5194</v>
      </c>
    </row>
    <row r="2940" spans="1:25" x14ac:dyDescent="0.25">
      <c r="A2940" s="1">
        <v>2024</v>
      </c>
      <c r="B2940" s="1" t="s">
        <v>24</v>
      </c>
      <c r="C2940" s="1" t="s">
        <v>7053</v>
      </c>
      <c r="D2940" s="1" t="s">
        <v>7572</v>
      </c>
      <c r="E2940" s="1">
        <v>2100127368</v>
      </c>
      <c r="F2940" s="1">
        <f>VLOOKUP(UPPER(IF(IFERROR(VLOOKUP(E2940,SOTC_PORKMEAT!A2:B5441,{2},FALSE), TRUE)=TRUE, VLOOKUP(E2940,PICKUP_PORKMEAT!A2:B559,{2},FALSE),VLOOKUP(E2940,SOTC_PORKMEAT!A2:B5441,{2},FALSE))), CUSTOMERS_PORKMEAT!A2:B951,{2},FALSE)</f>
      </c>
      <c r="G2940" t="s">
        <v>28</v>
      </c>
      <c r="H2940" s="1">
        <v>1000000001127</v>
      </c>
      <c r="I2940" s="1" t="s">
        <v>50</v>
      </c>
      <c r="J2940" s="1" t="s">
        <v>50</v>
      </c>
      <c r="K2940" s="6" t="s">
        <v>7573</v>
      </c>
      <c r="L2940" t="s">
        <v>13</v>
      </c>
      <c r="M2940" t="s">
        <v>28</v>
      </c>
      <c r="N2940" s="6" t="s">
        <v>7573</v>
      </c>
      <c r="O2940" t="s">
        <v>28</v>
      </c>
      <c r="P2940" t="s">
        <v>28</v>
      </c>
      <c r="Q2940" t="s">
        <v>28</v>
      </c>
      <c r="R2940" s="7" t="s">
        <v>7574</v>
      </c>
      <c r="S2940" s="8">
        <f>R2940/N2940 * -1</f>
      </c>
      <c r="T2940">
        <f>VLOOKUP(H2940,SKU_PORKMEAT!A2:D683,{3},FALSE)</f>
      </c>
      <c r="U2940" s="1">
        <f>VLOOKUP(UPPER(IF(IFERROR(VLOOKUP(E2940,SOTC_PORKMEAT!A2:B5441,{2},FALSE), TRUE)=TRUE, VLOOKUP(E2940,PICKUP_PORKMEAT!A2:B559,{2},FALSE),VLOOKUP(E2940,SOTC_PORKMEAT!A2:B5441,{2},FALSE))), CUSTOMERS_PORKMEAT!A2:C951,{3},FALSE)</f>
      </c>
      <c r="V2940" s="1">
        <f>VLOOKUP(UPPER(IF(IFERROR(VLOOKUP(E2940,SOTC_PORKMEAT!A2:B5441,{2},FALSE), TRUE)=TRUE, VLOOKUP(E2940,PICKUP_PORKMEAT!A2:B559,{2},FALSE),VLOOKUP(E2940,SOTC_PORKMEAT!A2:B5441,{2},FALSE))), CUSTOMERS_PORKMEAT!A2:D951,{4},FALSE)</f>
      </c>
      <c r="W2940" s="1">
        <f>VLOOKUP(H2940,SKU_PORKMEAT!A2:D683,{4},FALSE)</f>
      </c>
      <c r="X2940" s="1">
        <v>13</v>
      </c>
      <c r="Y2940" t="s">
        <v>256</v>
      </c>
    </row>
    <row r="2941" spans="1:25" x14ac:dyDescent="0.25">
      <c r="A2941" s="1">
        <v>2024</v>
      </c>
      <c r="B2941" s="1" t="s">
        <v>24</v>
      </c>
      <c r="C2941" s="1" t="s">
        <v>6470</v>
      </c>
      <c r="D2941" s="1" t="s">
        <v>7575</v>
      </c>
      <c r="E2941" s="1">
        <v>2100126423</v>
      </c>
      <c r="F2941" s="1" t="s">
        <v>59</v>
      </c>
      <c r="G2941" t="s">
        <v>28</v>
      </c>
      <c r="H2941" s="1">
        <v>1000000001221</v>
      </c>
      <c r="I2941" s="1" t="s">
        <v>60</v>
      </c>
      <c r="J2941" s="1" t="s">
        <v>60</v>
      </c>
      <c r="K2941" s="6" t="s">
        <v>7576</v>
      </c>
      <c r="L2941" t="s">
        <v>13</v>
      </c>
      <c r="M2941" t="s">
        <v>28</v>
      </c>
      <c r="N2941" s="6" t="s">
        <v>7576</v>
      </c>
      <c r="O2941" t="s">
        <v>28</v>
      </c>
      <c r="P2941" t="s">
        <v>28</v>
      </c>
      <c r="Q2941" t="s">
        <v>28</v>
      </c>
      <c r="R2941" s="7" t="s">
        <v>7577</v>
      </c>
      <c r="S2941" s="8">
        <f>R2941/N2941 * -1</f>
      </c>
      <c r="T2941">
        <f>VLOOKUP(H2941,SKU_PORKMEAT!A2:D683,{3},FALSE)</f>
      </c>
      <c r="U2941" s="1">
        <f>VLOOKUP(UPPER(IF(IFERROR(VLOOKUP(E2941,SOTC_PORKMEAT!A2:B5441,{2},FALSE), TRUE)=TRUE, VLOOKUP(E2941,PICKUP_PORKMEAT!A2:B559,{2},FALSE),VLOOKUP(E2941,SOTC_PORKMEAT!A2:B5441,{2},FALSE))), CUSTOMERS_PORKMEAT!A2:C951,{3},FALSE)</f>
      </c>
      <c r="V2941" s="1">
        <f>VLOOKUP(UPPER(IF(IFERROR(VLOOKUP(E2941,SOTC_PORKMEAT!A2:B5441,{2},FALSE), TRUE)=TRUE, VLOOKUP(E2941,PICKUP_PORKMEAT!A2:B559,{2},FALSE),VLOOKUP(E2941,SOTC_PORKMEAT!A2:B5441,{2},FALSE))), CUSTOMERS_PORKMEAT!A2:D951,{4},FALSE)</f>
      </c>
      <c r="W2941" s="1">
        <f>VLOOKUP(H2941,SKU_PORKMEAT!A2:D683,{4},FALSE)</f>
      </c>
      <c r="X2941" s="1">
        <v>12</v>
      </c>
      <c r="Y2941" t="s">
        <v>59</v>
      </c>
    </row>
    <row r="2942" spans="1:25" x14ac:dyDescent="0.25">
      <c r="A2942" s="1">
        <v>2024</v>
      </c>
      <c r="B2942" s="1" t="s">
        <v>24</v>
      </c>
      <c r="C2942" s="1" t="s">
        <v>6470</v>
      </c>
      <c r="D2942" s="1" t="s">
        <v>7575</v>
      </c>
      <c r="E2942" s="1">
        <v>2100126423</v>
      </c>
      <c r="F2942" s="1" t="s">
        <v>59</v>
      </c>
      <c r="G2942" t="s">
        <v>28</v>
      </c>
      <c r="H2942" s="1">
        <v>1000000000764</v>
      </c>
      <c r="I2942" s="1" t="s">
        <v>63</v>
      </c>
      <c r="J2942" s="1" t="s">
        <v>63</v>
      </c>
      <c r="K2942" s="6" t="s">
        <v>7578</v>
      </c>
      <c r="L2942" t="s">
        <v>13</v>
      </c>
      <c r="M2942" t="s">
        <v>28</v>
      </c>
      <c r="N2942" s="6" t="s">
        <v>7578</v>
      </c>
      <c r="O2942" t="s">
        <v>28</v>
      </c>
      <c r="P2942" t="s">
        <v>28</v>
      </c>
      <c r="Q2942" t="s">
        <v>28</v>
      </c>
      <c r="R2942" s="7" t="s">
        <v>7579</v>
      </c>
      <c r="S2942" s="8">
        <f>R2942/N2942 * -1</f>
      </c>
      <c r="T2942">
        <f>VLOOKUP(H2942,SKU_PORKMEAT!A2:D683,{3},FALSE)</f>
      </c>
      <c r="U2942" s="1">
        <f>VLOOKUP(UPPER(IF(IFERROR(VLOOKUP(E2942,SOTC_PORKMEAT!A2:B5441,{2},FALSE), TRUE)=TRUE, VLOOKUP(E2942,PICKUP_PORKMEAT!A2:B559,{2},FALSE),VLOOKUP(E2942,SOTC_PORKMEAT!A2:B5441,{2},FALSE))), CUSTOMERS_PORKMEAT!A2:C951,{3},FALSE)</f>
      </c>
      <c r="V2942" s="1">
        <f>VLOOKUP(UPPER(IF(IFERROR(VLOOKUP(E2942,SOTC_PORKMEAT!A2:B5441,{2},FALSE), TRUE)=TRUE, VLOOKUP(E2942,PICKUP_PORKMEAT!A2:B559,{2},FALSE),VLOOKUP(E2942,SOTC_PORKMEAT!A2:B5441,{2},FALSE))), CUSTOMERS_PORKMEAT!A2:D951,{4},FALSE)</f>
      </c>
      <c r="W2942" s="1">
        <f>VLOOKUP(H2942,SKU_PORKMEAT!A2:D683,{4},FALSE)</f>
      </c>
      <c r="X2942" s="1">
        <v>12</v>
      </c>
      <c r="Y2942" t="s">
        <v>59</v>
      </c>
    </row>
    <row r="2943" spans="1:25" x14ac:dyDescent="0.25">
      <c r="A2943" s="1">
        <v>2024</v>
      </c>
      <c r="B2943" s="1" t="s">
        <v>24</v>
      </c>
      <c r="C2943" s="1" t="s">
        <v>7398</v>
      </c>
      <c r="D2943" s="1" t="s">
        <v>7580</v>
      </c>
      <c r="E2943" s="1">
        <v>2100127314</v>
      </c>
      <c r="F2943" s="1" t="s">
        <v>72</v>
      </c>
      <c r="G2943" t="s">
        <v>28</v>
      </c>
      <c r="H2943" s="1">
        <v>1000000001128</v>
      </c>
      <c r="I2943" s="1" t="s">
        <v>73</v>
      </c>
      <c r="J2943" s="1" t="s">
        <v>73</v>
      </c>
      <c r="K2943" s="6" t="s">
        <v>7581</v>
      </c>
      <c r="L2943" t="s">
        <v>13</v>
      </c>
      <c r="M2943" t="s">
        <v>28</v>
      </c>
      <c r="N2943" s="6" t="s">
        <v>7581</v>
      </c>
      <c r="O2943" t="s">
        <v>28</v>
      </c>
      <c r="P2943" t="s">
        <v>28</v>
      </c>
      <c r="Q2943" t="s">
        <v>28</v>
      </c>
      <c r="R2943" s="7" t="s">
        <v>7582</v>
      </c>
      <c r="S2943" s="8">
        <f>R2943/N2943 * -1</f>
      </c>
      <c r="T2943">
        <f>VLOOKUP(H2943,SKU_PORKMEAT!A2:D683,{3},FALSE)</f>
      </c>
      <c r="U2943" s="1">
        <f>VLOOKUP(UPPER(IF(IFERROR(VLOOKUP(E2943,SOTC_PORKMEAT!A2:B5441,{2},FALSE), TRUE)=TRUE, VLOOKUP(E2943,PICKUP_PORKMEAT!A2:B559,{2},FALSE),VLOOKUP(E2943,SOTC_PORKMEAT!A2:B5441,{2},FALSE))), CUSTOMERS_PORKMEAT!A2:C951,{3},FALSE)</f>
      </c>
      <c r="V2943" s="1">
        <f>VLOOKUP(UPPER(IF(IFERROR(VLOOKUP(E2943,SOTC_PORKMEAT!A2:B5441,{2},FALSE), TRUE)=TRUE, VLOOKUP(E2943,PICKUP_PORKMEAT!A2:B559,{2},FALSE),VLOOKUP(E2943,SOTC_PORKMEAT!A2:B5441,{2},FALSE))), CUSTOMERS_PORKMEAT!A2:D951,{4},FALSE)</f>
      </c>
      <c r="W2943" s="1">
        <f>VLOOKUP(H2943,SKU_PORKMEAT!A2:D683,{4},FALSE)</f>
      </c>
      <c r="X2943" s="1">
        <v>15</v>
      </c>
      <c r="Y2943" t="s">
        <v>72</v>
      </c>
    </row>
    <row r="2944" spans="1:25" x14ac:dyDescent="0.25">
      <c r="A2944" s="1">
        <v>2024</v>
      </c>
      <c r="B2944" s="1" t="s">
        <v>24</v>
      </c>
      <c r="C2944" s="1" t="s">
        <v>6470</v>
      </c>
      <c r="D2944" s="1" t="s">
        <v>7583</v>
      </c>
      <c r="E2944" s="1">
        <v>2100126421</v>
      </c>
      <c r="F2944" s="1" t="s">
        <v>77</v>
      </c>
      <c r="G2944" t="s">
        <v>28</v>
      </c>
      <c r="H2944" s="1">
        <v>1000000000668</v>
      </c>
      <c r="I2944" s="1" t="s">
        <v>81</v>
      </c>
      <c r="J2944" s="1" t="s">
        <v>81</v>
      </c>
      <c r="K2944" s="6" t="s">
        <v>7584</v>
      </c>
      <c r="L2944" t="s">
        <v>13</v>
      </c>
      <c r="M2944" t="s">
        <v>28</v>
      </c>
      <c r="N2944" s="6" t="s">
        <v>7584</v>
      </c>
      <c r="O2944" t="s">
        <v>28</v>
      </c>
      <c r="P2944" t="s">
        <v>28</v>
      </c>
      <c r="Q2944" t="s">
        <v>28</v>
      </c>
      <c r="R2944" s="7" t="s">
        <v>7585</v>
      </c>
      <c r="S2944" s="8">
        <f>R2944/N2944 * -1</f>
      </c>
      <c r="T2944">
        <f>VLOOKUP(H2944,SKU_PORKMEAT!A2:D683,{3},FALSE)</f>
      </c>
      <c r="U2944" s="1">
        <f>VLOOKUP(UPPER(IF(IFERROR(VLOOKUP(E2944,SOTC_PORKMEAT!A2:B5441,{2},FALSE), TRUE)=TRUE, VLOOKUP(E2944,PICKUP_PORKMEAT!A2:B559,{2},FALSE),VLOOKUP(E2944,SOTC_PORKMEAT!A2:B5441,{2},FALSE))), CUSTOMERS_PORKMEAT!A2:C951,{3},FALSE)</f>
      </c>
      <c r="V2944" s="1">
        <f>VLOOKUP(UPPER(IF(IFERROR(VLOOKUP(E2944,SOTC_PORKMEAT!A2:B5441,{2},FALSE), TRUE)=TRUE, VLOOKUP(E2944,PICKUP_PORKMEAT!A2:B559,{2},FALSE),VLOOKUP(E2944,SOTC_PORKMEAT!A2:B5441,{2},FALSE))), CUSTOMERS_PORKMEAT!A2:D951,{4},FALSE)</f>
      </c>
      <c r="W2944" s="1">
        <f>VLOOKUP(H2944,SKU_PORKMEAT!A2:D683,{4},FALSE)</f>
      </c>
      <c r="X2944" s="1">
        <v>13</v>
      </c>
      <c r="Y2944" t="s">
        <v>77</v>
      </c>
    </row>
    <row r="2945" spans="1:25" x14ac:dyDescent="0.25">
      <c r="A2945" s="1">
        <v>2024</v>
      </c>
      <c r="B2945" s="1" t="s">
        <v>24</v>
      </c>
      <c r="C2945" s="1" t="s">
        <v>6470</v>
      </c>
      <c r="D2945" s="1" t="s">
        <v>7583</v>
      </c>
      <c r="E2945" s="1">
        <v>2100126421</v>
      </c>
      <c r="F2945" s="1" t="s">
        <v>77</v>
      </c>
      <c r="G2945" t="s">
        <v>28</v>
      </c>
      <c r="H2945" s="1">
        <v>1000000001134</v>
      </c>
      <c r="I2945" s="1" t="s">
        <v>516</v>
      </c>
      <c r="J2945" s="1" t="s">
        <v>516</v>
      </c>
      <c r="K2945" s="6" t="s">
        <v>3286</v>
      </c>
      <c r="L2945" t="s">
        <v>13</v>
      </c>
      <c r="M2945" t="s">
        <v>28</v>
      </c>
      <c r="N2945" s="6" t="s">
        <v>3286</v>
      </c>
      <c r="O2945" t="s">
        <v>28</v>
      </c>
      <c r="P2945" t="s">
        <v>28</v>
      </c>
      <c r="Q2945" t="s">
        <v>28</v>
      </c>
      <c r="R2945" s="7" t="s">
        <v>7586</v>
      </c>
      <c r="S2945" s="8">
        <f>R2945/N2945 * -1</f>
      </c>
      <c r="T2945">
        <f>VLOOKUP(H2945,SKU_PORKMEAT!A2:D683,{3},FALSE)</f>
      </c>
      <c r="U2945" s="1">
        <f>VLOOKUP(UPPER(IF(IFERROR(VLOOKUP(E2945,SOTC_PORKMEAT!A2:B5441,{2},FALSE), TRUE)=TRUE, VLOOKUP(E2945,PICKUP_PORKMEAT!A2:B559,{2},FALSE),VLOOKUP(E2945,SOTC_PORKMEAT!A2:B5441,{2},FALSE))), CUSTOMERS_PORKMEAT!A2:C951,{3},FALSE)</f>
      </c>
      <c r="V2945" s="1">
        <f>VLOOKUP(UPPER(IF(IFERROR(VLOOKUP(E2945,SOTC_PORKMEAT!A2:B5441,{2},FALSE), TRUE)=TRUE, VLOOKUP(E2945,PICKUP_PORKMEAT!A2:B559,{2},FALSE),VLOOKUP(E2945,SOTC_PORKMEAT!A2:B5441,{2},FALSE))), CUSTOMERS_PORKMEAT!A2:D951,{4},FALSE)</f>
      </c>
      <c r="W2945" s="1">
        <f>VLOOKUP(H2945,SKU_PORKMEAT!A2:D683,{4},FALSE)</f>
      </c>
      <c r="X2945" s="1">
        <v>13</v>
      </c>
      <c r="Y2945" t="s">
        <v>77</v>
      </c>
    </row>
    <row r="2946" spans="1:25" x14ac:dyDescent="0.25">
      <c r="A2946" s="1">
        <v>2024</v>
      </c>
      <c r="B2946" s="1" t="s">
        <v>24</v>
      </c>
      <c r="C2946" s="1" t="s">
        <v>6470</v>
      </c>
      <c r="D2946" s="1" t="s">
        <v>7583</v>
      </c>
      <c r="E2946" s="1">
        <v>2100126421</v>
      </c>
      <c r="F2946" s="1" t="s">
        <v>77</v>
      </c>
      <c r="G2946" t="s">
        <v>28</v>
      </c>
      <c r="H2946" s="1">
        <v>1000000001136</v>
      </c>
      <c r="I2946" s="1" t="s">
        <v>519</v>
      </c>
      <c r="J2946" s="1" t="s">
        <v>519</v>
      </c>
      <c r="K2946" s="6" t="s">
        <v>7587</v>
      </c>
      <c r="L2946" t="s">
        <v>13</v>
      </c>
      <c r="M2946" t="s">
        <v>28</v>
      </c>
      <c r="N2946" s="6" t="s">
        <v>7587</v>
      </c>
      <c r="O2946" t="s">
        <v>28</v>
      </c>
      <c r="P2946" t="s">
        <v>28</v>
      </c>
      <c r="Q2946" t="s">
        <v>28</v>
      </c>
      <c r="R2946" s="7" t="s">
        <v>7588</v>
      </c>
      <c r="S2946" s="8">
        <f>R2946/N2946 * -1</f>
      </c>
      <c r="T2946">
        <f>VLOOKUP(H2946,SKU_PORKMEAT!A2:D683,{3},FALSE)</f>
      </c>
      <c r="U2946" s="1">
        <f>VLOOKUP(UPPER(IF(IFERROR(VLOOKUP(E2946,SOTC_PORKMEAT!A2:B5441,{2},FALSE), TRUE)=TRUE, VLOOKUP(E2946,PICKUP_PORKMEAT!A2:B559,{2},FALSE),VLOOKUP(E2946,SOTC_PORKMEAT!A2:B5441,{2},FALSE))), CUSTOMERS_PORKMEAT!A2:C951,{3},FALSE)</f>
      </c>
      <c r="V2946" s="1">
        <f>VLOOKUP(UPPER(IF(IFERROR(VLOOKUP(E2946,SOTC_PORKMEAT!A2:B5441,{2},FALSE), TRUE)=TRUE, VLOOKUP(E2946,PICKUP_PORKMEAT!A2:B559,{2},FALSE),VLOOKUP(E2946,SOTC_PORKMEAT!A2:B5441,{2},FALSE))), CUSTOMERS_PORKMEAT!A2:D951,{4},FALSE)</f>
      </c>
      <c r="W2946" s="1">
        <f>VLOOKUP(H2946,SKU_PORKMEAT!A2:D683,{4},FALSE)</f>
      </c>
      <c r="X2946" s="1">
        <v>13</v>
      </c>
      <c r="Y2946" t="s">
        <v>77</v>
      </c>
    </row>
    <row r="2947" spans="1:25" x14ac:dyDescent="0.25">
      <c r="A2947" s="1">
        <v>2024</v>
      </c>
      <c r="B2947" s="1" t="s">
        <v>24</v>
      </c>
      <c r="C2947" s="1" t="s">
        <v>6470</v>
      </c>
      <c r="D2947" s="1" t="s">
        <v>7583</v>
      </c>
      <c r="E2947" s="1">
        <v>2100126421</v>
      </c>
      <c r="F2947" s="1" t="s">
        <v>77</v>
      </c>
      <c r="G2947" t="s">
        <v>28</v>
      </c>
      <c r="H2947" s="1">
        <v>1000000000718</v>
      </c>
      <c r="I2947" s="1" t="s">
        <v>84</v>
      </c>
      <c r="J2947" s="1" t="s">
        <v>84</v>
      </c>
      <c r="K2947" s="6" t="s">
        <v>7589</v>
      </c>
      <c r="L2947" t="s">
        <v>13</v>
      </c>
      <c r="M2947" t="s">
        <v>28</v>
      </c>
      <c r="N2947" s="6" t="s">
        <v>7589</v>
      </c>
      <c r="O2947" t="s">
        <v>28</v>
      </c>
      <c r="P2947" t="s">
        <v>28</v>
      </c>
      <c r="Q2947" t="s">
        <v>28</v>
      </c>
      <c r="R2947" s="7" t="s">
        <v>7590</v>
      </c>
      <c r="S2947" s="8">
        <f>R2947/N2947 * -1</f>
      </c>
      <c r="T2947">
        <f>VLOOKUP(H2947,SKU_PORKMEAT!A2:D683,{3},FALSE)</f>
      </c>
      <c r="U2947" s="1">
        <f>VLOOKUP(UPPER(IF(IFERROR(VLOOKUP(E2947,SOTC_PORKMEAT!A2:B5441,{2},FALSE), TRUE)=TRUE, VLOOKUP(E2947,PICKUP_PORKMEAT!A2:B559,{2},FALSE),VLOOKUP(E2947,SOTC_PORKMEAT!A2:B5441,{2},FALSE))), CUSTOMERS_PORKMEAT!A2:C951,{3},FALSE)</f>
      </c>
      <c r="V2947" s="1">
        <f>VLOOKUP(UPPER(IF(IFERROR(VLOOKUP(E2947,SOTC_PORKMEAT!A2:B5441,{2},FALSE), TRUE)=TRUE, VLOOKUP(E2947,PICKUP_PORKMEAT!A2:B559,{2},FALSE),VLOOKUP(E2947,SOTC_PORKMEAT!A2:B5441,{2},FALSE))), CUSTOMERS_PORKMEAT!A2:D951,{4},FALSE)</f>
      </c>
      <c r="W2947" s="1">
        <f>VLOOKUP(H2947,SKU_PORKMEAT!A2:D683,{4},FALSE)</f>
      </c>
      <c r="X2947" s="1">
        <v>13</v>
      </c>
      <c r="Y2947" t="s">
        <v>77</v>
      </c>
    </row>
    <row r="2948" spans="1:25" x14ac:dyDescent="0.25">
      <c r="A2948" s="1">
        <v>2024</v>
      </c>
      <c r="B2948" s="1" t="s">
        <v>24</v>
      </c>
      <c r="C2948" s="1" t="s">
        <v>6470</v>
      </c>
      <c r="D2948" s="1" t="s">
        <v>7583</v>
      </c>
      <c r="E2948" s="1">
        <v>2100126421</v>
      </c>
      <c r="F2948" s="1" t="s">
        <v>77</v>
      </c>
      <c r="G2948" t="s">
        <v>28</v>
      </c>
      <c r="H2948" s="1">
        <v>1000000000700</v>
      </c>
      <c r="I2948" s="1" t="s">
        <v>2484</v>
      </c>
      <c r="J2948" s="1" t="s">
        <v>2484</v>
      </c>
      <c r="K2948" s="6" t="s">
        <v>4824</v>
      </c>
      <c r="L2948" t="s">
        <v>13</v>
      </c>
      <c r="M2948" t="s">
        <v>28</v>
      </c>
      <c r="N2948" s="6" t="s">
        <v>4824</v>
      </c>
      <c r="O2948" t="s">
        <v>28</v>
      </c>
      <c r="P2948" t="s">
        <v>28</v>
      </c>
      <c r="Q2948" t="s">
        <v>28</v>
      </c>
      <c r="R2948" s="7" t="s">
        <v>7591</v>
      </c>
      <c r="S2948" s="8">
        <f>R2948/N2948 * -1</f>
      </c>
      <c r="T2948">
        <f>VLOOKUP(H2948,SKU_PORKMEAT!A2:D683,{3},FALSE)</f>
      </c>
      <c r="U2948" s="1">
        <f>VLOOKUP(UPPER(IF(IFERROR(VLOOKUP(E2948,SOTC_PORKMEAT!A2:B5441,{2},FALSE), TRUE)=TRUE, VLOOKUP(E2948,PICKUP_PORKMEAT!A2:B559,{2},FALSE),VLOOKUP(E2948,SOTC_PORKMEAT!A2:B5441,{2},FALSE))), CUSTOMERS_PORKMEAT!A2:C951,{3},FALSE)</f>
      </c>
      <c r="V2948" s="1">
        <f>VLOOKUP(UPPER(IF(IFERROR(VLOOKUP(E2948,SOTC_PORKMEAT!A2:B5441,{2},FALSE), TRUE)=TRUE, VLOOKUP(E2948,PICKUP_PORKMEAT!A2:B559,{2},FALSE),VLOOKUP(E2948,SOTC_PORKMEAT!A2:B5441,{2},FALSE))), CUSTOMERS_PORKMEAT!A2:D951,{4},FALSE)</f>
      </c>
      <c r="W2948" s="1">
        <f>VLOOKUP(H2948,SKU_PORKMEAT!A2:D683,{4},FALSE)</f>
      </c>
      <c r="X2948" s="1">
        <v>13</v>
      </c>
      <c r="Y2948" t="s">
        <v>77</v>
      </c>
    </row>
    <row r="2949" spans="1:25" x14ac:dyDescent="0.25">
      <c r="A2949" s="1">
        <v>2024</v>
      </c>
      <c r="B2949" s="1" t="s">
        <v>24</v>
      </c>
      <c r="C2949" s="1" t="s">
        <v>6832</v>
      </c>
      <c r="D2949" s="1" t="s">
        <v>7592</v>
      </c>
      <c r="E2949" s="1">
        <v>2100126722</v>
      </c>
      <c r="F2949" s="1" t="s">
        <v>77</v>
      </c>
      <c r="G2949" t="s">
        <v>28</v>
      </c>
      <c r="H2949" s="1">
        <v>1000000000668</v>
      </c>
      <c r="I2949" s="1" t="s">
        <v>81</v>
      </c>
      <c r="J2949" s="1" t="s">
        <v>81</v>
      </c>
      <c r="K2949" s="6" t="s">
        <v>486</v>
      </c>
      <c r="L2949" t="s">
        <v>13</v>
      </c>
      <c r="M2949" t="s">
        <v>28</v>
      </c>
      <c r="N2949" s="6" t="s">
        <v>486</v>
      </c>
      <c r="O2949" t="s">
        <v>28</v>
      </c>
      <c r="P2949" t="s">
        <v>28</v>
      </c>
      <c r="Q2949" t="s">
        <v>28</v>
      </c>
      <c r="R2949" s="7" t="s">
        <v>487</v>
      </c>
      <c r="S2949" s="8">
        <f>R2949/N2949 * -1</f>
      </c>
      <c r="T2949">
        <f>VLOOKUP(H2949,SKU_PORKMEAT!A2:D683,{3},FALSE)</f>
      </c>
      <c r="U2949" s="1">
        <f>VLOOKUP(UPPER(IF(IFERROR(VLOOKUP(E2949,SOTC_PORKMEAT!A2:B5441,{2},FALSE), TRUE)=TRUE, VLOOKUP(E2949,PICKUP_PORKMEAT!A2:B559,{2},FALSE),VLOOKUP(E2949,SOTC_PORKMEAT!A2:B5441,{2},FALSE))), CUSTOMERS_PORKMEAT!A2:C951,{3},FALSE)</f>
      </c>
      <c r="V2949" s="1">
        <f>VLOOKUP(UPPER(IF(IFERROR(VLOOKUP(E2949,SOTC_PORKMEAT!A2:B5441,{2},FALSE), TRUE)=TRUE, VLOOKUP(E2949,PICKUP_PORKMEAT!A2:B559,{2},FALSE),VLOOKUP(E2949,SOTC_PORKMEAT!A2:B5441,{2},FALSE))), CUSTOMERS_PORKMEAT!A2:D951,{4},FALSE)</f>
      </c>
      <c r="W2949" s="1">
        <f>VLOOKUP(H2949,SKU_PORKMEAT!A2:D683,{4},FALSE)</f>
      </c>
      <c r="X2949" s="1">
        <v>13</v>
      </c>
      <c r="Y2949" t="s">
        <v>77</v>
      </c>
    </row>
    <row r="2950" spans="1:25" x14ac:dyDescent="0.25">
      <c r="A2950" s="1">
        <v>2024</v>
      </c>
      <c r="B2950" s="1" t="s">
        <v>24</v>
      </c>
      <c r="C2950" s="1" t="s">
        <v>6832</v>
      </c>
      <c r="D2950" s="1" t="s">
        <v>7592</v>
      </c>
      <c r="E2950" s="1">
        <v>2100126722</v>
      </c>
      <c r="F2950" s="1" t="s">
        <v>77</v>
      </c>
      <c r="G2950" t="s">
        <v>28</v>
      </c>
      <c r="H2950" s="1">
        <v>1000000001134</v>
      </c>
      <c r="I2950" s="1" t="s">
        <v>516</v>
      </c>
      <c r="J2950" s="1" t="s">
        <v>516</v>
      </c>
      <c r="K2950" s="6" t="s">
        <v>7593</v>
      </c>
      <c r="L2950" t="s">
        <v>13</v>
      </c>
      <c r="M2950" t="s">
        <v>28</v>
      </c>
      <c r="N2950" s="6" t="s">
        <v>7593</v>
      </c>
      <c r="O2950" t="s">
        <v>28</v>
      </c>
      <c r="P2950" t="s">
        <v>28</v>
      </c>
      <c r="Q2950" t="s">
        <v>28</v>
      </c>
      <c r="R2950" s="7" t="s">
        <v>7594</v>
      </c>
      <c r="S2950" s="8">
        <f>R2950/N2950 * -1</f>
      </c>
      <c r="T2950">
        <f>VLOOKUP(H2950,SKU_PORKMEAT!A2:D683,{3},FALSE)</f>
      </c>
      <c r="U2950" s="1">
        <f>VLOOKUP(UPPER(IF(IFERROR(VLOOKUP(E2950,SOTC_PORKMEAT!A2:B5441,{2},FALSE), TRUE)=TRUE, VLOOKUP(E2950,PICKUP_PORKMEAT!A2:B559,{2},FALSE),VLOOKUP(E2950,SOTC_PORKMEAT!A2:B5441,{2},FALSE))), CUSTOMERS_PORKMEAT!A2:C951,{3},FALSE)</f>
      </c>
      <c r="V2950" s="1">
        <f>VLOOKUP(UPPER(IF(IFERROR(VLOOKUP(E2950,SOTC_PORKMEAT!A2:B5441,{2},FALSE), TRUE)=TRUE, VLOOKUP(E2950,PICKUP_PORKMEAT!A2:B559,{2},FALSE),VLOOKUP(E2950,SOTC_PORKMEAT!A2:B5441,{2},FALSE))), CUSTOMERS_PORKMEAT!A2:D951,{4},FALSE)</f>
      </c>
      <c r="W2950" s="1">
        <f>VLOOKUP(H2950,SKU_PORKMEAT!A2:D683,{4},FALSE)</f>
      </c>
      <c r="X2950" s="1">
        <v>13</v>
      </c>
      <c r="Y2950" t="s">
        <v>77</v>
      </c>
    </row>
    <row r="2951" spans="1:25" x14ac:dyDescent="0.25">
      <c r="A2951" s="1">
        <v>2024</v>
      </c>
      <c r="B2951" s="1" t="s">
        <v>24</v>
      </c>
      <c r="C2951" s="1" t="s">
        <v>6832</v>
      </c>
      <c r="D2951" s="1" t="s">
        <v>7592</v>
      </c>
      <c r="E2951" s="1">
        <v>2100126722</v>
      </c>
      <c r="F2951" s="1" t="s">
        <v>77</v>
      </c>
      <c r="G2951" t="s">
        <v>28</v>
      </c>
      <c r="H2951" s="1">
        <v>1000000001136</v>
      </c>
      <c r="I2951" s="1" t="s">
        <v>519</v>
      </c>
      <c r="J2951" s="1" t="s">
        <v>519</v>
      </c>
      <c r="K2951" s="6" t="s">
        <v>1710</v>
      </c>
      <c r="L2951" t="s">
        <v>13</v>
      </c>
      <c r="M2951" t="s">
        <v>28</v>
      </c>
      <c r="N2951" s="6" t="s">
        <v>1710</v>
      </c>
      <c r="O2951" t="s">
        <v>28</v>
      </c>
      <c r="P2951" t="s">
        <v>28</v>
      </c>
      <c r="Q2951" t="s">
        <v>28</v>
      </c>
      <c r="R2951" s="7" t="s">
        <v>7595</v>
      </c>
      <c r="S2951" s="8">
        <f>R2951/N2951 * -1</f>
      </c>
      <c r="T2951">
        <f>VLOOKUP(H2951,SKU_PORKMEAT!A2:D683,{3},FALSE)</f>
      </c>
      <c r="U2951" s="1">
        <f>VLOOKUP(UPPER(IF(IFERROR(VLOOKUP(E2951,SOTC_PORKMEAT!A2:B5441,{2},FALSE), TRUE)=TRUE, VLOOKUP(E2951,PICKUP_PORKMEAT!A2:B559,{2},FALSE),VLOOKUP(E2951,SOTC_PORKMEAT!A2:B5441,{2},FALSE))), CUSTOMERS_PORKMEAT!A2:C951,{3},FALSE)</f>
      </c>
      <c r="V2951" s="1">
        <f>VLOOKUP(UPPER(IF(IFERROR(VLOOKUP(E2951,SOTC_PORKMEAT!A2:B5441,{2},FALSE), TRUE)=TRUE, VLOOKUP(E2951,PICKUP_PORKMEAT!A2:B559,{2},FALSE),VLOOKUP(E2951,SOTC_PORKMEAT!A2:B5441,{2},FALSE))), CUSTOMERS_PORKMEAT!A2:D951,{4},FALSE)</f>
      </c>
      <c r="W2951" s="1">
        <f>VLOOKUP(H2951,SKU_PORKMEAT!A2:D683,{4},FALSE)</f>
      </c>
      <c r="X2951" s="1">
        <v>13</v>
      </c>
      <c r="Y2951" t="s">
        <v>77</v>
      </c>
    </row>
    <row r="2952" spans="1:25" x14ac:dyDescent="0.25">
      <c r="A2952" s="1">
        <v>2024</v>
      </c>
      <c r="B2952" s="1" t="s">
        <v>24</v>
      </c>
      <c r="C2952" s="1" t="s">
        <v>6832</v>
      </c>
      <c r="D2952" s="1" t="s">
        <v>7592</v>
      </c>
      <c r="E2952" s="1">
        <v>2100126722</v>
      </c>
      <c r="F2952" s="1" t="s">
        <v>77</v>
      </c>
      <c r="G2952" t="s">
        <v>28</v>
      </c>
      <c r="H2952" s="1">
        <v>1000000000700</v>
      </c>
      <c r="I2952" s="1" t="s">
        <v>2484</v>
      </c>
      <c r="J2952" s="1" t="s">
        <v>2484</v>
      </c>
      <c r="K2952" s="6" t="s">
        <v>7596</v>
      </c>
      <c r="L2952" t="s">
        <v>13</v>
      </c>
      <c r="M2952" t="s">
        <v>28</v>
      </c>
      <c r="N2952" s="6" t="s">
        <v>7596</v>
      </c>
      <c r="O2952" t="s">
        <v>28</v>
      </c>
      <c r="P2952" t="s">
        <v>28</v>
      </c>
      <c r="Q2952" t="s">
        <v>28</v>
      </c>
      <c r="R2952" s="7" t="s">
        <v>7597</v>
      </c>
      <c r="S2952" s="8">
        <f>R2952/N2952 * -1</f>
      </c>
      <c r="T2952">
        <f>VLOOKUP(H2952,SKU_PORKMEAT!A2:D683,{3},FALSE)</f>
      </c>
      <c r="U2952" s="1">
        <f>VLOOKUP(UPPER(IF(IFERROR(VLOOKUP(E2952,SOTC_PORKMEAT!A2:B5441,{2},FALSE), TRUE)=TRUE, VLOOKUP(E2952,PICKUP_PORKMEAT!A2:B559,{2},FALSE),VLOOKUP(E2952,SOTC_PORKMEAT!A2:B5441,{2},FALSE))), CUSTOMERS_PORKMEAT!A2:C951,{3},FALSE)</f>
      </c>
      <c r="V2952" s="1">
        <f>VLOOKUP(UPPER(IF(IFERROR(VLOOKUP(E2952,SOTC_PORKMEAT!A2:B5441,{2},FALSE), TRUE)=TRUE, VLOOKUP(E2952,PICKUP_PORKMEAT!A2:B559,{2},FALSE),VLOOKUP(E2952,SOTC_PORKMEAT!A2:B5441,{2},FALSE))), CUSTOMERS_PORKMEAT!A2:D951,{4},FALSE)</f>
      </c>
      <c r="W2952" s="1">
        <f>VLOOKUP(H2952,SKU_PORKMEAT!A2:D683,{4},FALSE)</f>
      </c>
      <c r="X2952" s="1">
        <v>13</v>
      </c>
      <c r="Y2952" t="s">
        <v>77</v>
      </c>
    </row>
    <row r="2953" spans="1:25" x14ac:dyDescent="0.25">
      <c r="A2953" s="1">
        <v>2024</v>
      </c>
      <c r="B2953" s="1" t="s">
        <v>24</v>
      </c>
      <c r="C2953" s="1" t="s">
        <v>6832</v>
      </c>
      <c r="D2953" s="1" t="s">
        <v>7592</v>
      </c>
      <c r="E2953" s="1">
        <v>2100126722</v>
      </c>
      <c r="F2953" s="1" t="s">
        <v>77</v>
      </c>
      <c r="G2953" t="s">
        <v>28</v>
      </c>
      <c r="H2953" s="1">
        <v>1000000000718</v>
      </c>
      <c r="I2953" s="1" t="s">
        <v>84</v>
      </c>
      <c r="J2953" s="1" t="s">
        <v>84</v>
      </c>
      <c r="K2953" s="6" t="s">
        <v>7598</v>
      </c>
      <c r="L2953" t="s">
        <v>13</v>
      </c>
      <c r="M2953" t="s">
        <v>28</v>
      </c>
      <c r="N2953" s="6" t="s">
        <v>7598</v>
      </c>
      <c r="O2953" t="s">
        <v>28</v>
      </c>
      <c r="P2953" t="s">
        <v>28</v>
      </c>
      <c r="Q2953" t="s">
        <v>28</v>
      </c>
      <c r="R2953" s="7" t="s">
        <v>7599</v>
      </c>
      <c r="S2953" s="8">
        <f>R2953/N2953 * -1</f>
      </c>
      <c r="T2953">
        <f>VLOOKUP(H2953,SKU_PORKMEAT!A2:D683,{3},FALSE)</f>
      </c>
      <c r="U2953" s="1">
        <f>VLOOKUP(UPPER(IF(IFERROR(VLOOKUP(E2953,SOTC_PORKMEAT!A2:B5441,{2},FALSE), TRUE)=TRUE, VLOOKUP(E2953,PICKUP_PORKMEAT!A2:B559,{2},FALSE),VLOOKUP(E2953,SOTC_PORKMEAT!A2:B5441,{2},FALSE))), CUSTOMERS_PORKMEAT!A2:C951,{3},FALSE)</f>
      </c>
      <c r="V2953" s="1">
        <f>VLOOKUP(UPPER(IF(IFERROR(VLOOKUP(E2953,SOTC_PORKMEAT!A2:B5441,{2},FALSE), TRUE)=TRUE, VLOOKUP(E2953,PICKUP_PORKMEAT!A2:B559,{2},FALSE),VLOOKUP(E2953,SOTC_PORKMEAT!A2:B5441,{2},FALSE))), CUSTOMERS_PORKMEAT!A2:D951,{4},FALSE)</f>
      </c>
      <c r="W2953" s="1">
        <f>VLOOKUP(H2953,SKU_PORKMEAT!A2:D683,{4},FALSE)</f>
      </c>
      <c r="X2953" s="1">
        <v>13</v>
      </c>
      <c r="Y2953" t="s">
        <v>77</v>
      </c>
    </row>
    <row r="2954" spans="1:25" x14ac:dyDescent="0.25">
      <c r="A2954" s="1">
        <v>2024</v>
      </c>
      <c r="B2954" s="1" t="s">
        <v>24</v>
      </c>
      <c r="C2954" s="1" t="s">
        <v>6832</v>
      </c>
      <c r="D2954" s="1" t="s">
        <v>7592</v>
      </c>
      <c r="E2954" s="1">
        <v>2100126722</v>
      </c>
      <c r="F2954" s="1" t="s">
        <v>77</v>
      </c>
      <c r="G2954" t="s">
        <v>28</v>
      </c>
      <c r="H2954" s="1">
        <v>1000000001172</v>
      </c>
      <c r="I2954" s="1" t="s">
        <v>1063</v>
      </c>
      <c r="J2954" s="1" t="s">
        <v>1063</v>
      </c>
      <c r="K2954" s="6" t="s">
        <v>6240</v>
      </c>
      <c r="L2954" t="s">
        <v>13</v>
      </c>
      <c r="M2954" t="s">
        <v>28</v>
      </c>
      <c r="N2954" s="6" t="s">
        <v>6240</v>
      </c>
      <c r="O2954" t="s">
        <v>28</v>
      </c>
      <c r="P2954" t="s">
        <v>28</v>
      </c>
      <c r="Q2954" t="s">
        <v>28</v>
      </c>
      <c r="R2954" s="7" t="s">
        <v>7600</v>
      </c>
      <c r="S2954" s="8">
        <f>R2954/N2954 * -1</f>
      </c>
      <c r="T2954">
        <f>VLOOKUP(H2954,SKU_PORKMEAT!A2:D683,{3},FALSE)</f>
      </c>
      <c r="U2954" s="1">
        <f>VLOOKUP(UPPER(IF(IFERROR(VLOOKUP(E2954,SOTC_PORKMEAT!A2:B5441,{2},FALSE), TRUE)=TRUE, VLOOKUP(E2954,PICKUP_PORKMEAT!A2:B559,{2},FALSE),VLOOKUP(E2954,SOTC_PORKMEAT!A2:B5441,{2},FALSE))), CUSTOMERS_PORKMEAT!A2:C951,{3},FALSE)</f>
      </c>
      <c r="V2954" s="1">
        <f>VLOOKUP(UPPER(IF(IFERROR(VLOOKUP(E2954,SOTC_PORKMEAT!A2:B5441,{2},FALSE), TRUE)=TRUE, VLOOKUP(E2954,PICKUP_PORKMEAT!A2:B559,{2},FALSE),VLOOKUP(E2954,SOTC_PORKMEAT!A2:B5441,{2},FALSE))), CUSTOMERS_PORKMEAT!A2:D951,{4},FALSE)</f>
      </c>
      <c r="W2954" s="1">
        <f>VLOOKUP(H2954,SKU_PORKMEAT!A2:D683,{4},FALSE)</f>
      </c>
      <c r="X2954" s="1">
        <v>13</v>
      </c>
      <c r="Y2954" t="s">
        <v>77</v>
      </c>
    </row>
    <row r="2955" spans="1:25" x14ac:dyDescent="0.25">
      <c r="A2955" s="1">
        <v>2024</v>
      </c>
      <c r="B2955" s="1" t="s">
        <v>24</v>
      </c>
      <c r="C2955" s="1" t="s">
        <v>7398</v>
      </c>
      <c r="D2955" s="1" t="s">
        <v>7601</v>
      </c>
      <c r="E2955" s="1">
        <v>2100127302</v>
      </c>
      <c r="F2955" s="1" t="s">
        <v>77</v>
      </c>
      <c r="G2955" t="s">
        <v>28</v>
      </c>
      <c r="H2955" s="1">
        <v>1000000000668</v>
      </c>
      <c r="I2955" s="1" t="s">
        <v>81</v>
      </c>
      <c r="J2955" s="1" t="s">
        <v>81</v>
      </c>
      <c r="K2955" s="6" t="s">
        <v>2672</v>
      </c>
      <c r="L2955" t="s">
        <v>13</v>
      </c>
      <c r="M2955" t="s">
        <v>28</v>
      </c>
      <c r="N2955" s="6" t="s">
        <v>2672</v>
      </c>
      <c r="O2955" t="s">
        <v>28</v>
      </c>
      <c r="P2955" t="s">
        <v>28</v>
      </c>
      <c r="Q2955" t="s">
        <v>28</v>
      </c>
      <c r="R2955" s="7" t="s">
        <v>7602</v>
      </c>
      <c r="S2955" s="8">
        <f>R2955/N2955 * -1</f>
      </c>
      <c r="T2955">
        <f>VLOOKUP(H2955,SKU_PORKMEAT!A2:D683,{3},FALSE)</f>
      </c>
      <c r="U2955" s="1">
        <f>VLOOKUP(UPPER(IF(IFERROR(VLOOKUP(E2955,SOTC_PORKMEAT!A2:B5441,{2},FALSE), TRUE)=TRUE, VLOOKUP(E2955,PICKUP_PORKMEAT!A2:B559,{2},FALSE),VLOOKUP(E2955,SOTC_PORKMEAT!A2:B5441,{2},FALSE))), CUSTOMERS_PORKMEAT!A2:C951,{3},FALSE)</f>
      </c>
      <c r="V2955" s="1">
        <f>VLOOKUP(UPPER(IF(IFERROR(VLOOKUP(E2955,SOTC_PORKMEAT!A2:B5441,{2},FALSE), TRUE)=TRUE, VLOOKUP(E2955,PICKUP_PORKMEAT!A2:B559,{2},FALSE),VLOOKUP(E2955,SOTC_PORKMEAT!A2:B5441,{2},FALSE))), CUSTOMERS_PORKMEAT!A2:D951,{4},FALSE)</f>
      </c>
      <c r="W2955" s="1">
        <f>VLOOKUP(H2955,SKU_PORKMEAT!A2:D683,{4},FALSE)</f>
      </c>
      <c r="X2955" s="1">
        <v>13</v>
      </c>
      <c r="Y2955" t="s">
        <v>77</v>
      </c>
    </row>
    <row r="2956" spans="1:25" x14ac:dyDescent="0.25">
      <c r="A2956" s="1">
        <v>2024</v>
      </c>
      <c r="B2956" s="1" t="s">
        <v>24</v>
      </c>
      <c r="C2956" s="1" t="s">
        <v>7398</v>
      </c>
      <c r="D2956" s="1" t="s">
        <v>7601</v>
      </c>
      <c r="E2956" s="1">
        <v>2100127302</v>
      </c>
      <c r="F2956" s="1" t="s">
        <v>77</v>
      </c>
      <c r="G2956" t="s">
        <v>28</v>
      </c>
      <c r="H2956" s="1">
        <v>1000000001134</v>
      </c>
      <c r="I2956" s="1" t="s">
        <v>516</v>
      </c>
      <c r="J2956" s="1" t="s">
        <v>516</v>
      </c>
      <c r="K2956" s="6" t="s">
        <v>7603</v>
      </c>
      <c r="L2956" t="s">
        <v>13</v>
      </c>
      <c r="M2956" t="s">
        <v>28</v>
      </c>
      <c r="N2956" s="6" t="s">
        <v>7603</v>
      </c>
      <c r="O2956" t="s">
        <v>28</v>
      </c>
      <c r="P2956" t="s">
        <v>28</v>
      </c>
      <c r="Q2956" t="s">
        <v>28</v>
      </c>
      <c r="R2956" s="7" t="s">
        <v>7604</v>
      </c>
      <c r="S2956" s="8">
        <f>R2956/N2956 * -1</f>
      </c>
      <c r="T2956">
        <f>VLOOKUP(H2956,SKU_PORKMEAT!A2:D683,{3},FALSE)</f>
      </c>
      <c r="U2956" s="1">
        <f>VLOOKUP(UPPER(IF(IFERROR(VLOOKUP(E2956,SOTC_PORKMEAT!A2:B5441,{2},FALSE), TRUE)=TRUE, VLOOKUP(E2956,PICKUP_PORKMEAT!A2:B559,{2},FALSE),VLOOKUP(E2956,SOTC_PORKMEAT!A2:B5441,{2},FALSE))), CUSTOMERS_PORKMEAT!A2:C951,{3},FALSE)</f>
      </c>
      <c r="V2956" s="1">
        <f>VLOOKUP(UPPER(IF(IFERROR(VLOOKUP(E2956,SOTC_PORKMEAT!A2:B5441,{2},FALSE), TRUE)=TRUE, VLOOKUP(E2956,PICKUP_PORKMEAT!A2:B559,{2},FALSE),VLOOKUP(E2956,SOTC_PORKMEAT!A2:B5441,{2},FALSE))), CUSTOMERS_PORKMEAT!A2:D951,{4},FALSE)</f>
      </c>
      <c r="W2956" s="1">
        <f>VLOOKUP(H2956,SKU_PORKMEAT!A2:D683,{4},FALSE)</f>
      </c>
      <c r="X2956" s="1">
        <v>13</v>
      </c>
      <c r="Y2956" t="s">
        <v>77</v>
      </c>
    </row>
    <row r="2957" spans="1:25" x14ac:dyDescent="0.25">
      <c r="A2957" s="1">
        <v>2024</v>
      </c>
      <c r="B2957" s="1" t="s">
        <v>24</v>
      </c>
      <c r="C2957" s="1" t="s">
        <v>7398</v>
      </c>
      <c r="D2957" s="1" t="s">
        <v>7601</v>
      </c>
      <c r="E2957" s="1">
        <v>2100127302</v>
      </c>
      <c r="F2957" s="1" t="s">
        <v>77</v>
      </c>
      <c r="G2957" t="s">
        <v>28</v>
      </c>
      <c r="H2957" s="1">
        <v>1000000001136</v>
      </c>
      <c r="I2957" s="1" t="s">
        <v>519</v>
      </c>
      <c r="J2957" s="1" t="s">
        <v>519</v>
      </c>
      <c r="K2957" s="6" t="s">
        <v>5581</v>
      </c>
      <c r="L2957" t="s">
        <v>13</v>
      </c>
      <c r="M2957" t="s">
        <v>28</v>
      </c>
      <c r="N2957" s="6" t="s">
        <v>5581</v>
      </c>
      <c r="O2957" t="s">
        <v>28</v>
      </c>
      <c r="P2957" t="s">
        <v>28</v>
      </c>
      <c r="Q2957" t="s">
        <v>28</v>
      </c>
      <c r="R2957" s="7" t="s">
        <v>5582</v>
      </c>
      <c r="S2957" s="8">
        <f>R2957/N2957 * -1</f>
      </c>
      <c r="T2957">
        <f>VLOOKUP(H2957,SKU_PORKMEAT!A2:D683,{3},FALSE)</f>
      </c>
      <c r="U2957" s="1">
        <f>VLOOKUP(UPPER(IF(IFERROR(VLOOKUP(E2957,SOTC_PORKMEAT!A2:B5441,{2},FALSE), TRUE)=TRUE, VLOOKUP(E2957,PICKUP_PORKMEAT!A2:B559,{2},FALSE),VLOOKUP(E2957,SOTC_PORKMEAT!A2:B5441,{2},FALSE))), CUSTOMERS_PORKMEAT!A2:C951,{3},FALSE)</f>
      </c>
      <c r="V2957" s="1">
        <f>VLOOKUP(UPPER(IF(IFERROR(VLOOKUP(E2957,SOTC_PORKMEAT!A2:B5441,{2},FALSE), TRUE)=TRUE, VLOOKUP(E2957,PICKUP_PORKMEAT!A2:B559,{2},FALSE),VLOOKUP(E2957,SOTC_PORKMEAT!A2:B5441,{2},FALSE))), CUSTOMERS_PORKMEAT!A2:D951,{4},FALSE)</f>
      </c>
      <c r="W2957" s="1">
        <f>VLOOKUP(H2957,SKU_PORKMEAT!A2:D683,{4},FALSE)</f>
      </c>
      <c r="X2957" s="1">
        <v>13</v>
      </c>
      <c r="Y2957" t="s">
        <v>77</v>
      </c>
    </row>
    <row r="2958" spans="1:25" x14ac:dyDescent="0.25">
      <c r="A2958" s="1">
        <v>2024</v>
      </c>
      <c r="B2958" s="1" t="s">
        <v>24</v>
      </c>
      <c r="C2958" s="1" t="s">
        <v>7398</v>
      </c>
      <c r="D2958" s="1" t="s">
        <v>7601</v>
      </c>
      <c r="E2958" s="1">
        <v>2100127302</v>
      </c>
      <c r="F2958" s="1" t="s">
        <v>77</v>
      </c>
      <c r="G2958" t="s">
        <v>28</v>
      </c>
      <c r="H2958" s="1">
        <v>1000000001172</v>
      </c>
      <c r="I2958" s="1" t="s">
        <v>1063</v>
      </c>
      <c r="J2958" s="1" t="s">
        <v>1063</v>
      </c>
      <c r="K2958" s="6" t="s">
        <v>397</v>
      </c>
      <c r="L2958" t="s">
        <v>13</v>
      </c>
      <c r="M2958" t="s">
        <v>28</v>
      </c>
      <c r="N2958" s="6" t="s">
        <v>397</v>
      </c>
      <c r="O2958" t="s">
        <v>28</v>
      </c>
      <c r="P2958" t="s">
        <v>28</v>
      </c>
      <c r="Q2958" t="s">
        <v>28</v>
      </c>
      <c r="R2958" s="7" t="s">
        <v>7605</v>
      </c>
      <c r="S2958" s="8">
        <f>R2958/N2958 * -1</f>
      </c>
      <c r="T2958">
        <f>VLOOKUP(H2958,SKU_PORKMEAT!A2:D683,{3},FALSE)</f>
      </c>
      <c r="U2958" s="1">
        <f>VLOOKUP(UPPER(IF(IFERROR(VLOOKUP(E2958,SOTC_PORKMEAT!A2:B5441,{2},FALSE), TRUE)=TRUE, VLOOKUP(E2958,PICKUP_PORKMEAT!A2:B559,{2},FALSE),VLOOKUP(E2958,SOTC_PORKMEAT!A2:B5441,{2},FALSE))), CUSTOMERS_PORKMEAT!A2:C951,{3},FALSE)</f>
      </c>
      <c r="V2958" s="1">
        <f>VLOOKUP(UPPER(IF(IFERROR(VLOOKUP(E2958,SOTC_PORKMEAT!A2:B5441,{2},FALSE), TRUE)=TRUE, VLOOKUP(E2958,PICKUP_PORKMEAT!A2:B559,{2},FALSE),VLOOKUP(E2958,SOTC_PORKMEAT!A2:B5441,{2},FALSE))), CUSTOMERS_PORKMEAT!A2:D951,{4},FALSE)</f>
      </c>
      <c r="W2958" s="1">
        <f>VLOOKUP(H2958,SKU_PORKMEAT!A2:D683,{4},FALSE)</f>
      </c>
      <c r="X2958" s="1">
        <v>13</v>
      </c>
      <c r="Y2958" t="s">
        <v>77</v>
      </c>
    </row>
    <row r="2959" spans="1:25" x14ac:dyDescent="0.25">
      <c r="A2959" s="1">
        <v>2024</v>
      </c>
      <c r="B2959" s="1" t="s">
        <v>24</v>
      </c>
      <c r="C2959" s="1" t="s">
        <v>6470</v>
      </c>
      <c r="D2959" s="1" t="s">
        <v>7606</v>
      </c>
      <c r="E2959" s="1">
        <v>2100126433</v>
      </c>
      <c r="F2959" s="1" t="s">
        <v>503</v>
      </c>
      <c r="G2959" t="s">
        <v>28</v>
      </c>
      <c r="H2959" s="1">
        <v>1000000000762</v>
      </c>
      <c r="I2959" s="1" t="s">
        <v>504</v>
      </c>
      <c r="J2959" s="1" t="s">
        <v>504</v>
      </c>
      <c r="K2959" s="6" t="s">
        <v>7102</v>
      </c>
      <c r="L2959" t="s">
        <v>13</v>
      </c>
      <c r="M2959" t="s">
        <v>28</v>
      </c>
      <c r="N2959" s="6" t="s">
        <v>7102</v>
      </c>
      <c r="O2959" t="s">
        <v>28</v>
      </c>
      <c r="P2959" t="s">
        <v>28</v>
      </c>
      <c r="Q2959" t="s">
        <v>28</v>
      </c>
      <c r="R2959" s="7" t="s">
        <v>7607</v>
      </c>
      <c r="S2959" s="8">
        <f>R2959/N2959 * -1</f>
      </c>
      <c r="T2959">
        <f>VLOOKUP(H2959,SKU_PORKMEAT!A2:D683,{3},FALSE)</f>
      </c>
      <c r="U2959" s="1">
        <f>VLOOKUP(UPPER(IF(IFERROR(VLOOKUP(E2959,SOTC_PORKMEAT!A2:B5441,{2},FALSE), TRUE)=TRUE, VLOOKUP(E2959,PICKUP_PORKMEAT!A2:B559,{2},FALSE),VLOOKUP(E2959,SOTC_PORKMEAT!A2:B5441,{2},FALSE))), CUSTOMERS_PORKMEAT!A2:C951,{3},FALSE)</f>
      </c>
      <c r="V2959" s="1">
        <f>VLOOKUP(UPPER(IF(IFERROR(VLOOKUP(E2959,SOTC_PORKMEAT!A2:B5441,{2},FALSE), TRUE)=TRUE, VLOOKUP(E2959,PICKUP_PORKMEAT!A2:B559,{2},FALSE),VLOOKUP(E2959,SOTC_PORKMEAT!A2:B5441,{2},FALSE))), CUSTOMERS_PORKMEAT!A2:D951,{4},FALSE)</f>
      </c>
      <c r="W2959" s="1">
        <f>VLOOKUP(H2959,SKU_PORKMEAT!A2:D683,{4},FALSE)</f>
      </c>
      <c r="X2959" s="1">
        <v>12</v>
      </c>
      <c r="Y2959" t="s">
        <v>503</v>
      </c>
    </row>
    <row r="2960" spans="1:25" x14ac:dyDescent="0.25">
      <c r="A2960" s="1">
        <v>2024</v>
      </c>
      <c r="B2960" s="1" t="s">
        <v>24</v>
      </c>
      <c r="C2960" s="1" t="s">
        <v>7398</v>
      </c>
      <c r="D2960" s="1" t="s">
        <v>7608</v>
      </c>
      <c r="E2960" s="1">
        <v>2100127305</v>
      </c>
      <c r="F2960" s="1" t="s">
        <v>287</v>
      </c>
      <c r="G2960" t="s">
        <v>28</v>
      </c>
      <c r="H2960" s="1">
        <v>1000000001131</v>
      </c>
      <c r="I2960" s="1" t="s">
        <v>55</v>
      </c>
      <c r="J2960" s="1" t="s">
        <v>55</v>
      </c>
      <c r="K2960" s="6" t="s">
        <v>3040</v>
      </c>
      <c r="L2960" t="s">
        <v>13</v>
      </c>
      <c r="M2960" t="s">
        <v>28</v>
      </c>
      <c r="N2960" s="6" t="s">
        <v>3040</v>
      </c>
      <c r="O2960" t="s">
        <v>28</v>
      </c>
      <c r="P2960" t="s">
        <v>28</v>
      </c>
      <c r="Q2960" t="s">
        <v>28</v>
      </c>
      <c r="R2960" s="7" t="s">
        <v>7609</v>
      </c>
      <c r="S2960" s="8">
        <f>R2960/N2960 * -1</f>
      </c>
      <c r="T2960">
        <f>VLOOKUP(H2960,SKU_PORKMEAT!A2:D683,{3},FALSE)</f>
      </c>
      <c r="U2960" s="1">
        <f>VLOOKUP(UPPER(IF(IFERROR(VLOOKUP(E2960,SOTC_PORKMEAT!A2:B5441,{2},FALSE), TRUE)=TRUE, VLOOKUP(E2960,PICKUP_PORKMEAT!A2:B559,{2},FALSE),VLOOKUP(E2960,SOTC_PORKMEAT!A2:B5441,{2},FALSE))), CUSTOMERS_PORKMEAT!A2:C951,{3},FALSE)</f>
      </c>
      <c r="V2960" s="1">
        <f>VLOOKUP(UPPER(IF(IFERROR(VLOOKUP(E2960,SOTC_PORKMEAT!A2:B5441,{2},FALSE), TRUE)=TRUE, VLOOKUP(E2960,PICKUP_PORKMEAT!A2:B559,{2},FALSE),VLOOKUP(E2960,SOTC_PORKMEAT!A2:B5441,{2},FALSE))), CUSTOMERS_PORKMEAT!A2:D951,{4},FALSE)</f>
      </c>
      <c r="W2960" s="1">
        <f>VLOOKUP(H2960,SKU_PORKMEAT!A2:D683,{4},FALSE)</f>
      </c>
      <c r="X2960" s="1">
        <v>10</v>
      </c>
      <c r="Y2960" t="s">
        <v>287</v>
      </c>
    </row>
    <row r="2961" spans="1:25" x14ac:dyDescent="0.25">
      <c r="A2961" s="1">
        <v>2024</v>
      </c>
      <c r="B2961" s="1" t="s">
        <v>24</v>
      </c>
      <c r="C2961" s="1" t="s">
        <v>7398</v>
      </c>
      <c r="D2961" s="1" t="s">
        <v>7608</v>
      </c>
      <c r="E2961" s="1">
        <v>2100127305</v>
      </c>
      <c r="F2961" s="1" t="s">
        <v>287</v>
      </c>
      <c r="G2961" t="s">
        <v>28</v>
      </c>
      <c r="H2961" s="1">
        <v>1000000001131</v>
      </c>
      <c r="I2961" s="1" t="s">
        <v>55</v>
      </c>
      <c r="J2961" s="1" t="s">
        <v>55</v>
      </c>
      <c r="K2961" s="6" t="s">
        <v>7610</v>
      </c>
      <c r="L2961" t="s">
        <v>13</v>
      </c>
      <c r="M2961" t="s">
        <v>28</v>
      </c>
      <c r="N2961" s="6" t="s">
        <v>7610</v>
      </c>
      <c r="O2961" t="s">
        <v>28</v>
      </c>
      <c r="P2961" t="s">
        <v>28</v>
      </c>
      <c r="Q2961" t="s">
        <v>28</v>
      </c>
      <c r="R2961" s="7" t="s">
        <v>7611</v>
      </c>
      <c r="S2961" s="8">
        <f>R2961/N2961 * -1</f>
      </c>
      <c r="T2961">
        <f>VLOOKUP(H2961,SKU_PORKMEAT!A2:D683,{3},FALSE)</f>
      </c>
      <c r="U2961" s="1">
        <f>VLOOKUP(UPPER(IF(IFERROR(VLOOKUP(E2961,SOTC_PORKMEAT!A2:B5441,{2},FALSE), TRUE)=TRUE, VLOOKUP(E2961,PICKUP_PORKMEAT!A2:B559,{2},FALSE),VLOOKUP(E2961,SOTC_PORKMEAT!A2:B5441,{2},FALSE))), CUSTOMERS_PORKMEAT!A2:C951,{3},FALSE)</f>
      </c>
      <c r="V2961" s="1">
        <f>VLOOKUP(UPPER(IF(IFERROR(VLOOKUP(E2961,SOTC_PORKMEAT!A2:B5441,{2},FALSE), TRUE)=TRUE, VLOOKUP(E2961,PICKUP_PORKMEAT!A2:B559,{2},FALSE),VLOOKUP(E2961,SOTC_PORKMEAT!A2:B5441,{2},FALSE))), CUSTOMERS_PORKMEAT!A2:D951,{4},FALSE)</f>
      </c>
      <c r="W2961" s="1">
        <f>VLOOKUP(H2961,SKU_PORKMEAT!A2:D683,{4},FALSE)</f>
      </c>
      <c r="X2961" s="1">
        <v>10</v>
      </c>
      <c r="Y2961" t="s">
        <v>287</v>
      </c>
    </row>
    <row r="2962" spans="1:25" x14ac:dyDescent="0.25">
      <c r="A2962" s="1">
        <v>2024</v>
      </c>
      <c r="B2962" s="1" t="s">
        <v>24</v>
      </c>
      <c r="C2962" s="1" t="s">
        <v>7398</v>
      </c>
      <c r="D2962" s="1" t="s">
        <v>7608</v>
      </c>
      <c r="E2962" s="1">
        <v>2100127305</v>
      </c>
      <c r="F2962" s="1" t="s">
        <v>287</v>
      </c>
      <c r="G2962" t="s">
        <v>28</v>
      </c>
      <c r="H2962" s="1">
        <v>1000000000666</v>
      </c>
      <c r="I2962" s="1" t="s">
        <v>541</v>
      </c>
      <c r="J2962" s="1" t="s">
        <v>541</v>
      </c>
      <c r="K2962" s="6" t="s">
        <v>1506</v>
      </c>
      <c r="L2962" t="s">
        <v>13</v>
      </c>
      <c r="M2962" t="s">
        <v>28</v>
      </c>
      <c r="N2962" s="6" t="s">
        <v>1506</v>
      </c>
      <c r="O2962" t="s">
        <v>28</v>
      </c>
      <c r="P2962" t="s">
        <v>28</v>
      </c>
      <c r="Q2962" t="s">
        <v>28</v>
      </c>
      <c r="R2962" s="7" t="s">
        <v>6618</v>
      </c>
      <c r="S2962" s="8">
        <f>R2962/N2962 * -1</f>
      </c>
      <c r="T2962">
        <f>VLOOKUP(H2962,SKU_PORKMEAT!A2:D683,{3},FALSE)</f>
      </c>
      <c r="U2962" s="1">
        <f>VLOOKUP(UPPER(IF(IFERROR(VLOOKUP(E2962,SOTC_PORKMEAT!A2:B5441,{2},FALSE), TRUE)=TRUE, VLOOKUP(E2962,PICKUP_PORKMEAT!A2:B559,{2},FALSE),VLOOKUP(E2962,SOTC_PORKMEAT!A2:B5441,{2},FALSE))), CUSTOMERS_PORKMEAT!A2:C951,{3},FALSE)</f>
      </c>
      <c r="V2962" s="1">
        <f>VLOOKUP(UPPER(IF(IFERROR(VLOOKUP(E2962,SOTC_PORKMEAT!A2:B5441,{2},FALSE), TRUE)=TRUE, VLOOKUP(E2962,PICKUP_PORKMEAT!A2:B559,{2},FALSE),VLOOKUP(E2962,SOTC_PORKMEAT!A2:B5441,{2},FALSE))), CUSTOMERS_PORKMEAT!A2:D951,{4},FALSE)</f>
      </c>
      <c r="W2962" s="1">
        <f>VLOOKUP(H2962,SKU_PORKMEAT!A2:D683,{4},FALSE)</f>
      </c>
      <c r="X2962" s="1">
        <v>10</v>
      </c>
      <c r="Y2962" t="s">
        <v>287</v>
      </c>
    </row>
    <row r="2963" spans="1:25" x14ac:dyDescent="0.25">
      <c r="A2963" s="1">
        <v>2024</v>
      </c>
      <c r="B2963" s="1" t="s">
        <v>24</v>
      </c>
      <c r="C2963" s="1" t="s">
        <v>7398</v>
      </c>
      <c r="D2963" s="1" t="s">
        <v>7608</v>
      </c>
      <c r="E2963" s="1">
        <v>2100127305</v>
      </c>
      <c r="F2963" s="1" t="s">
        <v>287</v>
      </c>
      <c r="G2963" t="s">
        <v>28</v>
      </c>
      <c r="H2963" s="1">
        <v>1000000001172</v>
      </c>
      <c r="I2963" s="1" t="s">
        <v>1063</v>
      </c>
      <c r="J2963" s="1" t="s">
        <v>1063</v>
      </c>
      <c r="K2963" s="6" t="s">
        <v>7612</v>
      </c>
      <c r="L2963" t="s">
        <v>13</v>
      </c>
      <c r="M2963" t="s">
        <v>28</v>
      </c>
      <c r="N2963" s="6" t="s">
        <v>7612</v>
      </c>
      <c r="O2963" t="s">
        <v>28</v>
      </c>
      <c r="P2963" t="s">
        <v>28</v>
      </c>
      <c r="Q2963" t="s">
        <v>28</v>
      </c>
      <c r="R2963" s="7" t="s">
        <v>7613</v>
      </c>
      <c r="S2963" s="8">
        <f>R2963/N2963 * -1</f>
      </c>
      <c r="T2963">
        <f>VLOOKUP(H2963,SKU_PORKMEAT!A2:D683,{3},FALSE)</f>
      </c>
      <c r="U2963" s="1">
        <f>VLOOKUP(UPPER(IF(IFERROR(VLOOKUP(E2963,SOTC_PORKMEAT!A2:B5441,{2},FALSE), TRUE)=TRUE, VLOOKUP(E2963,PICKUP_PORKMEAT!A2:B559,{2},FALSE),VLOOKUP(E2963,SOTC_PORKMEAT!A2:B5441,{2},FALSE))), CUSTOMERS_PORKMEAT!A2:C951,{3},FALSE)</f>
      </c>
      <c r="V2963" s="1">
        <f>VLOOKUP(UPPER(IF(IFERROR(VLOOKUP(E2963,SOTC_PORKMEAT!A2:B5441,{2},FALSE), TRUE)=TRUE, VLOOKUP(E2963,PICKUP_PORKMEAT!A2:B559,{2},FALSE),VLOOKUP(E2963,SOTC_PORKMEAT!A2:B5441,{2},FALSE))), CUSTOMERS_PORKMEAT!A2:D951,{4},FALSE)</f>
      </c>
      <c r="W2963" s="1">
        <f>VLOOKUP(H2963,SKU_PORKMEAT!A2:D683,{4},FALSE)</f>
      </c>
      <c r="X2963" s="1">
        <v>10</v>
      </c>
      <c r="Y2963" t="s">
        <v>287</v>
      </c>
    </row>
    <row r="2964" spans="1:25" x14ac:dyDescent="0.25">
      <c r="A2964" s="1">
        <v>2024</v>
      </c>
      <c r="B2964" s="1" t="s">
        <v>24</v>
      </c>
      <c r="C2964" s="1" t="s">
        <v>6470</v>
      </c>
      <c r="D2964" s="1" t="s">
        <v>7614</v>
      </c>
      <c r="E2964" s="1">
        <v>2100126434</v>
      </c>
      <c r="F2964" s="1" t="s">
        <v>545</v>
      </c>
      <c r="G2964" t="s">
        <v>28</v>
      </c>
      <c r="H2964" s="1">
        <v>1000000000762</v>
      </c>
      <c r="I2964" s="1" t="s">
        <v>504</v>
      </c>
      <c r="J2964" s="1" t="s">
        <v>504</v>
      </c>
      <c r="K2964" s="6" t="s">
        <v>7615</v>
      </c>
      <c r="L2964" t="s">
        <v>13</v>
      </c>
      <c r="M2964" t="s">
        <v>28</v>
      </c>
      <c r="N2964" s="6" t="s">
        <v>7615</v>
      </c>
      <c r="O2964" t="s">
        <v>28</v>
      </c>
      <c r="P2964" t="s">
        <v>28</v>
      </c>
      <c r="Q2964" t="s">
        <v>28</v>
      </c>
      <c r="R2964" s="7" t="s">
        <v>7616</v>
      </c>
      <c r="S2964" s="8">
        <f>R2964/N2964 * -1</f>
      </c>
      <c r="T2964">
        <f>VLOOKUP(H2964,SKU_PORKMEAT!A2:D683,{3},FALSE)</f>
      </c>
      <c r="U2964" s="1">
        <f>VLOOKUP(UPPER(IF(IFERROR(VLOOKUP(E2964,SOTC_PORKMEAT!A2:B5441,{2},FALSE), TRUE)=TRUE, VLOOKUP(E2964,PICKUP_PORKMEAT!A2:B559,{2},FALSE),VLOOKUP(E2964,SOTC_PORKMEAT!A2:B5441,{2},FALSE))), CUSTOMERS_PORKMEAT!A2:C951,{3},FALSE)</f>
      </c>
      <c r="V2964" s="1">
        <f>VLOOKUP(UPPER(IF(IFERROR(VLOOKUP(E2964,SOTC_PORKMEAT!A2:B5441,{2},FALSE), TRUE)=TRUE, VLOOKUP(E2964,PICKUP_PORKMEAT!A2:B559,{2},FALSE),VLOOKUP(E2964,SOTC_PORKMEAT!A2:B5441,{2},FALSE))), CUSTOMERS_PORKMEAT!A2:D951,{4},FALSE)</f>
      </c>
      <c r="W2964" s="1">
        <f>VLOOKUP(H2964,SKU_PORKMEAT!A2:D683,{4},FALSE)</f>
      </c>
      <c r="X2964" s="1">
        <v>12</v>
      </c>
      <c r="Y2964" t="s">
        <v>545</v>
      </c>
    </row>
    <row r="2965" spans="1:25" x14ac:dyDescent="0.25">
      <c r="A2965" s="1">
        <v>2024</v>
      </c>
      <c r="B2965" s="1" t="s">
        <v>24</v>
      </c>
      <c r="C2965" s="1" t="s">
        <v>7398</v>
      </c>
      <c r="D2965" s="1" t="s">
        <v>7617</v>
      </c>
      <c r="E2965" s="1">
        <v>2100127307</v>
      </c>
      <c r="F2965" s="1" t="s">
        <v>135</v>
      </c>
      <c r="G2965" t="s">
        <v>28</v>
      </c>
      <c r="H2965" s="1">
        <v>1000000001127</v>
      </c>
      <c r="I2965" s="1" t="s">
        <v>50</v>
      </c>
      <c r="J2965" s="1" t="s">
        <v>50</v>
      </c>
      <c r="K2965" s="6" t="s">
        <v>7618</v>
      </c>
      <c r="L2965" t="s">
        <v>13</v>
      </c>
      <c r="M2965" t="s">
        <v>28</v>
      </c>
      <c r="N2965" s="6" t="s">
        <v>7618</v>
      </c>
      <c r="O2965" t="s">
        <v>28</v>
      </c>
      <c r="P2965" t="s">
        <v>28</v>
      </c>
      <c r="Q2965" t="s">
        <v>28</v>
      </c>
      <c r="R2965" s="7" t="s">
        <v>7619</v>
      </c>
      <c r="S2965" s="8">
        <f>R2965/N2965 * -1</f>
      </c>
      <c r="T2965">
        <f>VLOOKUP(H2965,SKU_PORKMEAT!A2:D683,{3},FALSE)</f>
      </c>
      <c r="U2965" s="1">
        <f>VLOOKUP(UPPER(IF(IFERROR(VLOOKUP(E2965,SOTC_PORKMEAT!A2:B5441,{2},FALSE), TRUE)=TRUE, VLOOKUP(E2965,PICKUP_PORKMEAT!A2:B559,{2},FALSE),VLOOKUP(E2965,SOTC_PORKMEAT!A2:B5441,{2},FALSE))), CUSTOMERS_PORKMEAT!A2:C951,{3},FALSE)</f>
      </c>
      <c r="V2965" s="1">
        <f>VLOOKUP(UPPER(IF(IFERROR(VLOOKUP(E2965,SOTC_PORKMEAT!A2:B5441,{2},FALSE), TRUE)=TRUE, VLOOKUP(E2965,PICKUP_PORKMEAT!A2:B559,{2},FALSE),VLOOKUP(E2965,SOTC_PORKMEAT!A2:B5441,{2},FALSE))), CUSTOMERS_PORKMEAT!A2:D951,{4},FALSE)</f>
      </c>
      <c r="W2965" s="1">
        <f>VLOOKUP(H2965,SKU_PORKMEAT!A2:D683,{4},FALSE)</f>
      </c>
      <c r="X2965" s="1">
        <v>15</v>
      </c>
      <c r="Y2965" t="s">
        <v>135</v>
      </c>
    </row>
    <row r="2966" spans="1:25" x14ac:dyDescent="0.25">
      <c r="A2966" s="1">
        <v>2024</v>
      </c>
      <c r="B2966" s="1" t="s">
        <v>24</v>
      </c>
      <c r="C2966" s="1" t="s">
        <v>7398</v>
      </c>
      <c r="D2966" s="1" t="s">
        <v>7620</v>
      </c>
      <c r="E2966" s="1">
        <v>2100127321</v>
      </c>
      <c r="F2966" s="1" t="s">
        <v>177</v>
      </c>
      <c r="G2966" t="s">
        <v>28</v>
      </c>
      <c r="H2966" s="1">
        <v>1000000001127</v>
      </c>
      <c r="I2966" s="1" t="s">
        <v>50</v>
      </c>
      <c r="J2966" s="1" t="s">
        <v>50</v>
      </c>
      <c r="K2966" s="6" t="s">
        <v>7621</v>
      </c>
      <c r="L2966" t="s">
        <v>13</v>
      </c>
      <c r="M2966" t="s">
        <v>28</v>
      </c>
      <c r="N2966" s="6" t="s">
        <v>7621</v>
      </c>
      <c r="O2966" t="s">
        <v>28</v>
      </c>
      <c r="P2966" t="s">
        <v>28</v>
      </c>
      <c r="Q2966" t="s">
        <v>28</v>
      </c>
      <c r="R2966" s="7" t="s">
        <v>7622</v>
      </c>
      <c r="S2966" s="8">
        <f>R2966/N2966 * -1</f>
      </c>
      <c r="T2966">
        <f>VLOOKUP(H2966,SKU_PORKMEAT!A2:D683,{3},FALSE)</f>
      </c>
      <c r="U2966" s="1">
        <f>VLOOKUP(UPPER(IF(IFERROR(VLOOKUP(E2966,SOTC_PORKMEAT!A2:B5441,{2},FALSE), TRUE)=TRUE, VLOOKUP(E2966,PICKUP_PORKMEAT!A2:B559,{2},FALSE),VLOOKUP(E2966,SOTC_PORKMEAT!A2:B5441,{2},FALSE))), CUSTOMERS_PORKMEAT!A2:C951,{3},FALSE)</f>
      </c>
      <c r="V2966" s="1">
        <f>VLOOKUP(UPPER(IF(IFERROR(VLOOKUP(E2966,SOTC_PORKMEAT!A2:B5441,{2},FALSE), TRUE)=TRUE, VLOOKUP(E2966,PICKUP_PORKMEAT!A2:B559,{2},FALSE),VLOOKUP(E2966,SOTC_PORKMEAT!A2:B5441,{2},FALSE))), CUSTOMERS_PORKMEAT!A2:D951,{4},FALSE)</f>
      </c>
      <c r="W2966" s="1">
        <f>VLOOKUP(H2966,SKU_PORKMEAT!A2:D683,{4},FALSE)</f>
      </c>
      <c r="X2966" s="1">
        <v>15</v>
      </c>
      <c r="Y2966" t="s">
        <v>177</v>
      </c>
    </row>
    <row r="2967" spans="1:25" x14ac:dyDescent="0.25">
      <c r="A2967" s="1">
        <v>2024</v>
      </c>
      <c r="B2967" s="1" t="s">
        <v>24</v>
      </c>
      <c r="C2967" s="1" t="s">
        <v>7398</v>
      </c>
      <c r="D2967" s="1" t="s">
        <v>7623</v>
      </c>
      <c r="E2967" s="1">
        <v>2100127322</v>
      </c>
      <c r="F2967" s="1" t="s">
        <v>177</v>
      </c>
      <c r="G2967" t="s">
        <v>28</v>
      </c>
      <c r="H2967" s="1">
        <v>1000000001127</v>
      </c>
      <c r="I2967" s="1" t="s">
        <v>50</v>
      </c>
      <c r="J2967" s="1" t="s">
        <v>50</v>
      </c>
      <c r="K2967" s="6" t="s">
        <v>7624</v>
      </c>
      <c r="L2967" t="s">
        <v>13</v>
      </c>
      <c r="M2967" t="s">
        <v>28</v>
      </c>
      <c r="N2967" s="6" t="s">
        <v>7624</v>
      </c>
      <c r="O2967" t="s">
        <v>28</v>
      </c>
      <c r="P2967" t="s">
        <v>28</v>
      </c>
      <c r="Q2967" t="s">
        <v>28</v>
      </c>
      <c r="R2967" s="7" t="s">
        <v>7625</v>
      </c>
      <c r="S2967" s="8">
        <f>R2967/N2967 * -1</f>
      </c>
      <c r="T2967">
        <f>VLOOKUP(H2967,SKU_PORKMEAT!A2:D683,{3},FALSE)</f>
      </c>
      <c r="U2967" s="1">
        <f>VLOOKUP(UPPER(IF(IFERROR(VLOOKUP(E2967,SOTC_PORKMEAT!A2:B5441,{2},FALSE), TRUE)=TRUE, VLOOKUP(E2967,PICKUP_PORKMEAT!A2:B559,{2},FALSE),VLOOKUP(E2967,SOTC_PORKMEAT!A2:B5441,{2},FALSE))), CUSTOMERS_PORKMEAT!A2:C951,{3},FALSE)</f>
      </c>
      <c r="V2967" s="1">
        <f>VLOOKUP(UPPER(IF(IFERROR(VLOOKUP(E2967,SOTC_PORKMEAT!A2:B5441,{2},FALSE), TRUE)=TRUE, VLOOKUP(E2967,PICKUP_PORKMEAT!A2:B559,{2},FALSE),VLOOKUP(E2967,SOTC_PORKMEAT!A2:B5441,{2},FALSE))), CUSTOMERS_PORKMEAT!A2:D951,{4},FALSE)</f>
      </c>
      <c r="W2967" s="1">
        <f>VLOOKUP(H2967,SKU_PORKMEAT!A2:D683,{4},FALSE)</f>
      </c>
      <c r="X2967" s="1">
        <v>15</v>
      </c>
      <c r="Y2967" t="s">
        <v>177</v>
      </c>
    </row>
    <row r="2968" spans="1:25" x14ac:dyDescent="0.25">
      <c r="A2968" s="1">
        <v>2024</v>
      </c>
      <c r="B2968" s="1" t="s">
        <v>24</v>
      </c>
      <c r="C2968" s="1" t="s">
        <v>7398</v>
      </c>
      <c r="D2968" s="1" t="s">
        <v>7626</v>
      </c>
      <c r="E2968" s="1">
        <v>2100127323</v>
      </c>
      <c r="F2968" s="1" t="s">
        <v>177</v>
      </c>
      <c r="G2968" t="s">
        <v>28</v>
      </c>
      <c r="H2968" s="1">
        <v>1000000001127</v>
      </c>
      <c r="I2968" s="1" t="s">
        <v>50</v>
      </c>
      <c r="J2968" s="1" t="s">
        <v>50</v>
      </c>
      <c r="K2968" s="6" t="s">
        <v>7627</v>
      </c>
      <c r="L2968" t="s">
        <v>13</v>
      </c>
      <c r="M2968" t="s">
        <v>28</v>
      </c>
      <c r="N2968" s="6" t="s">
        <v>7627</v>
      </c>
      <c r="O2968" t="s">
        <v>28</v>
      </c>
      <c r="P2968" t="s">
        <v>28</v>
      </c>
      <c r="Q2968" t="s">
        <v>28</v>
      </c>
      <c r="R2968" s="7" t="s">
        <v>7628</v>
      </c>
      <c r="S2968" s="8">
        <f>R2968/N2968 * -1</f>
      </c>
      <c r="T2968">
        <f>VLOOKUP(H2968,SKU_PORKMEAT!A2:D683,{3},FALSE)</f>
      </c>
      <c r="U2968" s="1">
        <f>VLOOKUP(UPPER(IF(IFERROR(VLOOKUP(E2968,SOTC_PORKMEAT!A2:B5441,{2},FALSE), TRUE)=TRUE, VLOOKUP(E2968,PICKUP_PORKMEAT!A2:B559,{2},FALSE),VLOOKUP(E2968,SOTC_PORKMEAT!A2:B5441,{2},FALSE))), CUSTOMERS_PORKMEAT!A2:C951,{3},FALSE)</f>
      </c>
      <c r="V2968" s="1">
        <f>VLOOKUP(UPPER(IF(IFERROR(VLOOKUP(E2968,SOTC_PORKMEAT!A2:B5441,{2},FALSE), TRUE)=TRUE, VLOOKUP(E2968,PICKUP_PORKMEAT!A2:B559,{2},FALSE),VLOOKUP(E2968,SOTC_PORKMEAT!A2:B5441,{2},FALSE))), CUSTOMERS_PORKMEAT!A2:D951,{4},FALSE)</f>
      </c>
      <c r="W2968" s="1">
        <f>VLOOKUP(H2968,SKU_PORKMEAT!A2:D683,{4},FALSE)</f>
      </c>
      <c r="X2968" s="1">
        <v>15</v>
      </c>
      <c r="Y2968" t="s">
        <v>177</v>
      </c>
    </row>
    <row r="2969" spans="1:25" x14ac:dyDescent="0.25">
      <c r="A2969" s="1">
        <v>2024</v>
      </c>
      <c r="B2969" s="1" t="s">
        <v>24</v>
      </c>
      <c r="C2969" s="1" t="s">
        <v>7398</v>
      </c>
      <c r="D2969" s="1" t="s">
        <v>7629</v>
      </c>
      <c r="E2969" s="1">
        <v>2100127324</v>
      </c>
      <c r="F2969" s="1" t="s">
        <v>177</v>
      </c>
      <c r="G2969" t="s">
        <v>28</v>
      </c>
      <c r="H2969" s="1">
        <v>1000000001127</v>
      </c>
      <c r="I2969" s="1" t="s">
        <v>50</v>
      </c>
      <c r="J2969" s="1" t="s">
        <v>50</v>
      </c>
      <c r="K2969" s="6" t="s">
        <v>7630</v>
      </c>
      <c r="L2969" t="s">
        <v>13</v>
      </c>
      <c r="M2969" t="s">
        <v>28</v>
      </c>
      <c r="N2969" s="6" t="s">
        <v>7630</v>
      </c>
      <c r="O2969" t="s">
        <v>28</v>
      </c>
      <c r="P2969" t="s">
        <v>28</v>
      </c>
      <c r="Q2969" t="s">
        <v>28</v>
      </c>
      <c r="R2969" s="7" t="s">
        <v>7631</v>
      </c>
      <c r="S2969" s="8">
        <f>R2969/N2969 * -1</f>
      </c>
      <c r="T2969">
        <f>VLOOKUP(H2969,SKU_PORKMEAT!A2:D683,{3},FALSE)</f>
      </c>
      <c r="U2969" s="1">
        <f>VLOOKUP(UPPER(IF(IFERROR(VLOOKUP(E2969,SOTC_PORKMEAT!A2:B5441,{2},FALSE), TRUE)=TRUE, VLOOKUP(E2969,PICKUP_PORKMEAT!A2:B559,{2},FALSE),VLOOKUP(E2969,SOTC_PORKMEAT!A2:B5441,{2},FALSE))), CUSTOMERS_PORKMEAT!A2:C951,{3},FALSE)</f>
      </c>
      <c r="V2969" s="1">
        <f>VLOOKUP(UPPER(IF(IFERROR(VLOOKUP(E2969,SOTC_PORKMEAT!A2:B5441,{2},FALSE), TRUE)=TRUE, VLOOKUP(E2969,PICKUP_PORKMEAT!A2:B559,{2},FALSE),VLOOKUP(E2969,SOTC_PORKMEAT!A2:B5441,{2},FALSE))), CUSTOMERS_PORKMEAT!A2:D951,{4},FALSE)</f>
      </c>
      <c r="W2969" s="1">
        <f>VLOOKUP(H2969,SKU_PORKMEAT!A2:D683,{4},FALSE)</f>
      </c>
      <c r="X2969" s="1">
        <v>15</v>
      </c>
      <c r="Y2969" t="s">
        <v>177</v>
      </c>
    </row>
    <row r="2970" spans="1:25" x14ac:dyDescent="0.25">
      <c r="A2970" s="1">
        <v>2024</v>
      </c>
      <c r="B2970" s="1" t="s">
        <v>24</v>
      </c>
      <c r="C2970" s="1" t="s">
        <v>7398</v>
      </c>
      <c r="D2970" s="1" t="s">
        <v>7632</v>
      </c>
      <c r="E2970" s="1">
        <v>2100127325</v>
      </c>
      <c r="F2970" s="1" t="s">
        <v>177</v>
      </c>
      <c r="G2970" t="s">
        <v>28</v>
      </c>
      <c r="H2970" s="1">
        <v>1000000001127</v>
      </c>
      <c r="I2970" s="1" t="s">
        <v>50</v>
      </c>
      <c r="J2970" s="1" t="s">
        <v>50</v>
      </c>
      <c r="K2970" s="6" t="s">
        <v>7633</v>
      </c>
      <c r="L2970" t="s">
        <v>13</v>
      </c>
      <c r="M2970" t="s">
        <v>28</v>
      </c>
      <c r="N2970" s="6" t="s">
        <v>7633</v>
      </c>
      <c r="O2970" t="s">
        <v>28</v>
      </c>
      <c r="P2970" t="s">
        <v>28</v>
      </c>
      <c r="Q2970" t="s">
        <v>28</v>
      </c>
      <c r="R2970" s="7" t="s">
        <v>7634</v>
      </c>
      <c r="S2970" s="8">
        <f>R2970/N2970 * -1</f>
      </c>
      <c r="T2970">
        <f>VLOOKUP(H2970,SKU_PORKMEAT!A2:D683,{3},FALSE)</f>
      </c>
      <c r="U2970" s="1">
        <f>VLOOKUP(UPPER(IF(IFERROR(VLOOKUP(E2970,SOTC_PORKMEAT!A2:B5441,{2},FALSE), TRUE)=TRUE, VLOOKUP(E2970,PICKUP_PORKMEAT!A2:B559,{2},FALSE),VLOOKUP(E2970,SOTC_PORKMEAT!A2:B5441,{2},FALSE))), CUSTOMERS_PORKMEAT!A2:C951,{3},FALSE)</f>
      </c>
      <c r="V2970" s="1">
        <f>VLOOKUP(UPPER(IF(IFERROR(VLOOKUP(E2970,SOTC_PORKMEAT!A2:B5441,{2},FALSE), TRUE)=TRUE, VLOOKUP(E2970,PICKUP_PORKMEAT!A2:B559,{2},FALSE),VLOOKUP(E2970,SOTC_PORKMEAT!A2:B5441,{2},FALSE))), CUSTOMERS_PORKMEAT!A2:D951,{4},FALSE)</f>
      </c>
      <c r="W2970" s="1">
        <f>VLOOKUP(H2970,SKU_PORKMEAT!A2:D683,{4},FALSE)</f>
      </c>
      <c r="X2970" s="1">
        <v>15</v>
      </c>
      <c r="Y2970" t="s">
        <v>177</v>
      </c>
    </row>
    <row r="2971" spans="1:25" x14ac:dyDescent="0.25">
      <c r="A2971" s="1">
        <v>2024</v>
      </c>
      <c r="B2971" s="1" t="s">
        <v>24</v>
      </c>
      <c r="C2971" s="1" t="s">
        <v>7398</v>
      </c>
      <c r="D2971" s="1" t="s">
        <v>7635</v>
      </c>
      <c r="E2971" s="1">
        <v>2100127308</v>
      </c>
      <c r="F2971" s="1" t="s">
        <v>177</v>
      </c>
      <c r="G2971" t="s">
        <v>28</v>
      </c>
      <c r="H2971" s="1">
        <v>1000000001127</v>
      </c>
      <c r="I2971" s="1" t="s">
        <v>50</v>
      </c>
      <c r="J2971" s="1" t="s">
        <v>50</v>
      </c>
      <c r="K2971" s="6" t="s">
        <v>3798</v>
      </c>
      <c r="L2971" t="s">
        <v>13</v>
      </c>
      <c r="M2971" t="s">
        <v>28</v>
      </c>
      <c r="N2971" s="6" t="s">
        <v>3798</v>
      </c>
      <c r="O2971" t="s">
        <v>28</v>
      </c>
      <c r="P2971" t="s">
        <v>28</v>
      </c>
      <c r="Q2971" t="s">
        <v>28</v>
      </c>
      <c r="R2971" s="7" t="s">
        <v>7636</v>
      </c>
      <c r="S2971" s="8">
        <f>R2971/N2971 * -1</f>
      </c>
      <c r="T2971">
        <f>VLOOKUP(H2971,SKU_PORKMEAT!A2:D683,{3},FALSE)</f>
      </c>
      <c r="U2971" s="1">
        <f>VLOOKUP(UPPER(IF(IFERROR(VLOOKUP(E2971,SOTC_PORKMEAT!A2:B5441,{2},FALSE), TRUE)=TRUE, VLOOKUP(E2971,PICKUP_PORKMEAT!A2:B559,{2},FALSE),VLOOKUP(E2971,SOTC_PORKMEAT!A2:B5441,{2},FALSE))), CUSTOMERS_PORKMEAT!A2:C951,{3},FALSE)</f>
      </c>
      <c r="V2971" s="1">
        <f>VLOOKUP(UPPER(IF(IFERROR(VLOOKUP(E2971,SOTC_PORKMEAT!A2:B5441,{2},FALSE), TRUE)=TRUE, VLOOKUP(E2971,PICKUP_PORKMEAT!A2:B559,{2},FALSE),VLOOKUP(E2971,SOTC_PORKMEAT!A2:B5441,{2},FALSE))), CUSTOMERS_PORKMEAT!A2:D951,{4},FALSE)</f>
      </c>
      <c r="W2971" s="1">
        <f>VLOOKUP(H2971,SKU_PORKMEAT!A2:D683,{4},FALSE)</f>
      </c>
      <c r="X2971" s="1">
        <v>15</v>
      </c>
      <c r="Y2971" t="s">
        <v>177</v>
      </c>
    </row>
    <row r="2972" spans="1:25" x14ac:dyDescent="0.25">
      <c r="A2972" s="1">
        <v>2024</v>
      </c>
      <c r="B2972" s="1" t="s">
        <v>24</v>
      </c>
      <c r="C2972" s="1" t="s">
        <v>7398</v>
      </c>
      <c r="D2972" s="1" t="s">
        <v>7637</v>
      </c>
      <c r="E2972" s="1">
        <v>2100127329</v>
      </c>
      <c r="F2972" s="1" t="s">
        <v>177</v>
      </c>
      <c r="G2972" t="s">
        <v>28</v>
      </c>
      <c r="H2972" s="1">
        <v>1000000001127</v>
      </c>
      <c r="I2972" s="1" t="s">
        <v>50</v>
      </c>
      <c r="J2972" s="1" t="s">
        <v>50</v>
      </c>
      <c r="K2972" s="6" t="s">
        <v>7638</v>
      </c>
      <c r="L2972" t="s">
        <v>13</v>
      </c>
      <c r="M2972" t="s">
        <v>28</v>
      </c>
      <c r="N2972" s="6" t="s">
        <v>7638</v>
      </c>
      <c r="O2972" t="s">
        <v>28</v>
      </c>
      <c r="P2972" t="s">
        <v>28</v>
      </c>
      <c r="Q2972" t="s">
        <v>28</v>
      </c>
      <c r="R2972" s="7" t="s">
        <v>7639</v>
      </c>
      <c r="S2972" s="8">
        <f>R2972/N2972 * -1</f>
      </c>
      <c r="T2972">
        <f>VLOOKUP(H2972,SKU_PORKMEAT!A2:D683,{3},FALSE)</f>
      </c>
      <c r="U2972" s="1">
        <f>VLOOKUP(UPPER(IF(IFERROR(VLOOKUP(E2972,SOTC_PORKMEAT!A2:B5441,{2},FALSE), TRUE)=TRUE, VLOOKUP(E2972,PICKUP_PORKMEAT!A2:B559,{2},FALSE),VLOOKUP(E2972,SOTC_PORKMEAT!A2:B5441,{2},FALSE))), CUSTOMERS_PORKMEAT!A2:C951,{3},FALSE)</f>
      </c>
      <c r="V2972" s="1">
        <f>VLOOKUP(UPPER(IF(IFERROR(VLOOKUP(E2972,SOTC_PORKMEAT!A2:B5441,{2},FALSE), TRUE)=TRUE, VLOOKUP(E2972,PICKUP_PORKMEAT!A2:B559,{2},FALSE),VLOOKUP(E2972,SOTC_PORKMEAT!A2:B5441,{2},FALSE))), CUSTOMERS_PORKMEAT!A2:D951,{4},FALSE)</f>
      </c>
      <c r="W2972" s="1">
        <f>VLOOKUP(H2972,SKU_PORKMEAT!A2:D683,{4},FALSE)</f>
      </c>
      <c r="X2972" s="1">
        <v>15</v>
      </c>
      <c r="Y2972" t="s">
        <v>177</v>
      </c>
    </row>
    <row r="2973" spans="1:25" x14ac:dyDescent="0.25">
      <c r="A2973" s="1">
        <v>2024</v>
      </c>
      <c r="B2973" s="1" t="s">
        <v>24</v>
      </c>
      <c r="C2973" s="1" t="s">
        <v>6470</v>
      </c>
      <c r="D2973" s="1" t="s">
        <v>7640</v>
      </c>
      <c r="E2973" s="1">
        <v>2100126485</v>
      </c>
      <c r="F2973" s="1" t="s">
        <v>184</v>
      </c>
      <c r="G2973" t="s">
        <v>28</v>
      </c>
      <c r="H2973" s="1">
        <v>1000000002036</v>
      </c>
      <c r="I2973" s="1" t="s">
        <v>7641</v>
      </c>
      <c r="J2973" s="1" t="s">
        <v>7641</v>
      </c>
      <c r="K2973" s="6" t="s">
        <v>1506</v>
      </c>
      <c r="L2973" t="s">
        <v>13</v>
      </c>
      <c r="M2973" t="s">
        <v>28</v>
      </c>
      <c r="N2973" s="6" t="s">
        <v>1506</v>
      </c>
      <c r="O2973" t="s">
        <v>28</v>
      </c>
      <c r="P2973" t="s">
        <v>28</v>
      </c>
      <c r="Q2973" t="s">
        <v>28</v>
      </c>
      <c r="R2973" s="7" t="s">
        <v>2023</v>
      </c>
      <c r="S2973" s="8">
        <f>R2973/N2973 * -1</f>
      </c>
      <c r="T2973">
        <f>VLOOKUP(H2973,SKU_PORKMEAT!A2:D683,{3},FALSE)</f>
      </c>
      <c r="U2973" s="1">
        <f>VLOOKUP(UPPER(IF(IFERROR(VLOOKUP(E2973,SOTC_PORKMEAT!A2:B5441,{2},FALSE), TRUE)=TRUE, VLOOKUP(E2973,PICKUP_PORKMEAT!A2:B559,{2},FALSE),VLOOKUP(E2973,SOTC_PORKMEAT!A2:B5441,{2},FALSE))), CUSTOMERS_PORKMEAT!A2:C951,{3},FALSE)</f>
      </c>
      <c r="V2973" s="1">
        <f>VLOOKUP(UPPER(IF(IFERROR(VLOOKUP(E2973,SOTC_PORKMEAT!A2:B5441,{2},FALSE), TRUE)=TRUE, VLOOKUP(E2973,PICKUP_PORKMEAT!A2:B559,{2},FALSE),VLOOKUP(E2973,SOTC_PORKMEAT!A2:B5441,{2},FALSE))), CUSTOMERS_PORKMEAT!A2:D951,{4},FALSE)</f>
      </c>
      <c r="W2973" s="1">
        <f>VLOOKUP(H2973,SKU_PORKMEAT!A2:D683,{4},FALSE)</f>
      </c>
      <c r="X2973" s="1">
        <v>19</v>
      </c>
      <c r="Y2973" t="s">
        <v>184</v>
      </c>
    </row>
    <row r="2974" spans="1:25" x14ac:dyDescent="0.25">
      <c r="A2974" s="1">
        <v>2024</v>
      </c>
      <c r="B2974" s="1" t="s">
        <v>24</v>
      </c>
      <c r="C2974" s="1" t="s">
        <v>6470</v>
      </c>
      <c r="D2974" s="1" t="s">
        <v>7640</v>
      </c>
      <c r="E2974" s="1">
        <v>2100126485</v>
      </c>
      <c r="F2974" s="1" t="s">
        <v>184</v>
      </c>
      <c r="G2974" t="s">
        <v>28</v>
      </c>
      <c r="H2974" s="1">
        <v>1000000000726</v>
      </c>
      <c r="I2974" s="1" t="s">
        <v>326</v>
      </c>
      <c r="J2974" s="1" t="s">
        <v>326</v>
      </c>
      <c r="K2974" s="6" t="s">
        <v>7642</v>
      </c>
      <c r="L2974" t="s">
        <v>13</v>
      </c>
      <c r="M2974" t="s">
        <v>28</v>
      </c>
      <c r="N2974" s="6" t="s">
        <v>7642</v>
      </c>
      <c r="O2974" t="s">
        <v>28</v>
      </c>
      <c r="P2974" t="s">
        <v>28</v>
      </c>
      <c r="Q2974" t="s">
        <v>28</v>
      </c>
      <c r="R2974" s="7" t="s">
        <v>7643</v>
      </c>
      <c r="S2974" s="8">
        <f>R2974/N2974 * -1</f>
      </c>
      <c r="T2974">
        <f>VLOOKUP(H2974,SKU_PORKMEAT!A2:D683,{3},FALSE)</f>
      </c>
      <c r="U2974" s="1">
        <f>VLOOKUP(UPPER(IF(IFERROR(VLOOKUP(E2974,SOTC_PORKMEAT!A2:B5441,{2},FALSE), TRUE)=TRUE, VLOOKUP(E2974,PICKUP_PORKMEAT!A2:B559,{2},FALSE),VLOOKUP(E2974,SOTC_PORKMEAT!A2:B5441,{2},FALSE))), CUSTOMERS_PORKMEAT!A2:C951,{3},FALSE)</f>
      </c>
      <c r="V2974" s="1">
        <f>VLOOKUP(UPPER(IF(IFERROR(VLOOKUP(E2974,SOTC_PORKMEAT!A2:B5441,{2},FALSE), TRUE)=TRUE, VLOOKUP(E2974,PICKUP_PORKMEAT!A2:B559,{2},FALSE),VLOOKUP(E2974,SOTC_PORKMEAT!A2:B5441,{2},FALSE))), CUSTOMERS_PORKMEAT!A2:D951,{4},FALSE)</f>
      </c>
      <c r="W2974" s="1">
        <f>VLOOKUP(H2974,SKU_PORKMEAT!A2:D683,{4},FALSE)</f>
      </c>
      <c r="X2974" s="1">
        <v>19</v>
      </c>
      <c r="Y2974" t="s">
        <v>184</v>
      </c>
    </row>
    <row r="2975" spans="1:25" x14ac:dyDescent="0.25">
      <c r="A2975" s="1">
        <v>2024</v>
      </c>
      <c r="B2975" s="1" t="s">
        <v>24</v>
      </c>
      <c r="C2975" s="1" t="s">
        <v>6470</v>
      </c>
      <c r="D2975" s="1" t="s">
        <v>7644</v>
      </c>
      <c r="E2975" s="1">
        <v>2100126429</v>
      </c>
      <c r="F2975" s="1" t="s">
        <v>351</v>
      </c>
      <c r="G2975" t="s">
        <v>28</v>
      </c>
      <c r="H2975" s="1">
        <v>1000000001141</v>
      </c>
      <c r="I2975" s="1" t="s">
        <v>272</v>
      </c>
      <c r="J2975" s="1" t="s">
        <v>272</v>
      </c>
      <c r="K2975" s="6" t="s">
        <v>2840</v>
      </c>
      <c r="L2975" t="s">
        <v>13</v>
      </c>
      <c r="M2975" t="s">
        <v>28</v>
      </c>
      <c r="N2975" s="6" t="s">
        <v>2840</v>
      </c>
      <c r="O2975" t="s">
        <v>28</v>
      </c>
      <c r="P2975" t="s">
        <v>28</v>
      </c>
      <c r="Q2975" t="s">
        <v>28</v>
      </c>
      <c r="R2975" s="7" t="s">
        <v>7645</v>
      </c>
      <c r="S2975" s="8">
        <f>R2975/N2975 * -1</f>
      </c>
      <c r="T2975">
        <f>VLOOKUP(H2975,SKU_PORKMEAT!A2:D683,{3},FALSE)</f>
      </c>
      <c r="U2975" s="1">
        <f>VLOOKUP(UPPER(IF(IFERROR(VLOOKUP(E2975,SOTC_PORKMEAT!A2:B5441,{2},FALSE), TRUE)=TRUE, VLOOKUP(E2975,PICKUP_PORKMEAT!A2:B559,{2},FALSE),VLOOKUP(E2975,SOTC_PORKMEAT!A2:B5441,{2},FALSE))), CUSTOMERS_PORKMEAT!A2:C951,{3},FALSE)</f>
      </c>
      <c r="V2975" s="1">
        <f>VLOOKUP(UPPER(IF(IFERROR(VLOOKUP(E2975,SOTC_PORKMEAT!A2:B5441,{2},FALSE), TRUE)=TRUE, VLOOKUP(E2975,PICKUP_PORKMEAT!A2:B559,{2},FALSE),VLOOKUP(E2975,SOTC_PORKMEAT!A2:B5441,{2},FALSE))), CUSTOMERS_PORKMEAT!A2:D951,{4},FALSE)</f>
      </c>
      <c r="W2975" s="1">
        <f>VLOOKUP(H2975,SKU_PORKMEAT!A2:D683,{4},FALSE)</f>
      </c>
      <c r="X2975" s="1">
        <v>19</v>
      </c>
      <c r="Y2975" t="s">
        <v>351</v>
      </c>
    </row>
    <row r="2976" spans="1:25" x14ac:dyDescent="0.25">
      <c r="A2976" s="1">
        <v>2024</v>
      </c>
      <c r="B2976" s="1" t="s">
        <v>24</v>
      </c>
      <c r="C2976" s="1" t="s">
        <v>6470</v>
      </c>
      <c r="D2976" s="1" t="s">
        <v>7644</v>
      </c>
      <c r="E2976" s="1">
        <v>2100126429</v>
      </c>
      <c r="F2976" s="1" t="s">
        <v>351</v>
      </c>
      <c r="G2976" t="s">
        <v>28</v>
      </c>
      <c r="H2976" s="1">
        <v>1000000001157</v>
      </c>
      <c r="I2976" s="1" t="s">
        <v>192</v>
      </c>
      <c r="J2976" s="1" t="s">
        <v>192</v>
      </c>
      <c r="K2976" s="6" t="s">
        <v>7646</v>
      </c>
      <c r="L2976" t="s">
        <v>13</v>
      </c>
      <c r="M2976" t="s">
        <v>28</v>
      </c>
      <c r="N2976" s="6" t="s">
        <v>7646</v>
      </c>
      <c r="O2976" t="s">
        <v>28</v>
      </c>
      <c r="P2976" t="s">
        <v>28</v>
      </c>
      <c r="Q2976" t="s">
        <v>28</v>
      </c>
      <c r="R2976" s="7" t="s">
        <v>304</v>
      </c>
      <c r="S2976" s="8">
        <f>R2976/N2976 * -1</f>
      </c>
      <c r="T2976">
        <f>VLOOKUP(H2976,SKU_PORKMEAT!A2:D683,{3},FALSE)</f>
      </c>
      <c r="U2976" s="1">
        <f>VLOOKUP(UPPER(IF(IFERROR(VLOOKUP(E2976,SOTC_PORKMEAT!A2:B5441,{2},FALSE), TRUE)=TRUE, VLOOKUP(E2976,PICKUP_PORKMEAT!A2:B559,{2},FALSE),VLOOKUP(E2976,SOTC_PORKMEAT!A2:B5441,{2},FALSE))), CUSTOMERS_PORKMEAT!A2:C951,{3},FALSE)</f>
      </c>
      <c r="V2976" s="1">
        <f>VLOOKUP(UPPER(IF(IFERROR(VLOOKUP(E2976,SOTC_PORKMEAT!A2:B5441,{2},FALSE), TRUE)=TRUE, VLOOKUP(E2976,PICKUP_PORKMEAT!A2:B559,{2},FALSE),VLOOKUP(E2976,SOTC_PORKMEAT!A2:B5441,{2},FALSE))), CUSTOMERS_PORKMEAT!A2:D951,{4},FALSE)</f>
      </c>
      <c r="W2976" s="1">
        <f>VLOOKUP(H2976,SKU_PORKMEAT!A2:D683,{4},FALSE)</f>
      </c>
      <c r="X2976" s="1">
        <v>19</v>
      </c>
      <c r="Y2976" t="s">
        <v>351</v>
      </c>
    </row>
    <row r="2977" spans="1:25" x14ac:dyDescent="0.25">
      <c r="A2977" s="1">
        <v>2024</v>
      </c>
      <c r="B2977" s="1" t="s">
        <v>24</v>
      </c>
      <c r="C2977" s="1" t="s">
        <v>6470</v>
      </c>
      <c r="D2977" s="1" t="s">
        <v>7644</v>
      </c>
      <c r="E2977" s="1">
        <v>2100126429</v>
      </c>
      <c r="F2977" s="1" t="s">
        <v>351</v>
      </c>
      <c r="G2977" t="s">
        <v>28</v>
      </c>
      <c r="H2977" s="1">
        <v>1000000000739</v>
      </c>
      <c r="I2977" s="1" t="s">
        <v>185</v>
      </c>
      <c r="J2977" s="1" t="s">
        <v>185</v>
      </c>
      <c r="K2977" s="6" t="s">
        <v>3807</v>
      </c>
      <c r="L2977" t="s">
        <v>13</v>
      </c>
      <c r="M2977" t="s">
        <v>28</v>
      </c>
      <c r="N2977" s="6" t="s">
        <v>3807</v>
      </c>
      <c r="O2977" t="s">
        <v>28</v>
      </c>
      <c r="P2977" t="s">
        <v>28</v>
      </c>
      <c r="Q2977" t="s">
        <v>28</v>
      </c>
      <c r="R2977" s="7" t="s">
        <v>7647</v>
      </c>
      <c r="S2977" s="8">
        <f>R2977/N2977 * -1</f>
      </c>
      <c r="T2977">
        <f>VLOOKUP(H2977,SKU_PORKMEAT!A2:D683,{3},FALSE)</f>
      </c>
      <c r="U2977" s="1">
        <f>VLOOKUP(UPPER(IF(IFERROR(VLOOKUP(E2977,SOTC_PORKMEAT!A2:B5441,{2},FALSE), TRUE)=TRUE, VLOOKUP(E2977,PICKUP_PORKMEAT!A2:B559,{2},FALSE),VLOOKUP(E2977,SOTC_PORKMEAT!A2:B5441,{2},FALSE))), CUSTOMERS_PORKMEAT!A2:C951,{3},FALSE)</f>
      </c>
      <c r="V2977" s="1">
        <f>VLOOKUP(UPPER(IF(IFERROR(VLOOKUP(E2977,SOTC_PORKMEAT!A2:B5441,{2},FALSE), TRUE)=TRUE, VLOOKUP(E2977,PICKUP_PORKMEAT!A2:B559,{2},FALSE),VLOOKUP(E2977,SOTC_PORKMEAT!A2:B5441,{2},FALSE))), CUSTOMERS_PORKMEAT!A2:D951,{4},FALSE)</f>
      </c>
      <c r="W2977" s="1">
        <f>VLOOKUP(H2977,SKU_PORKMEAT!A2:D683,{4},FALSE)</f>
      </c>
      <c r="X2977" s="1">
        <v>19</v>
      </c>
      <c r="Y2977" t="s">
        <v>351</v>
      </c>
    </row>
    <row r="2978" spans="1:25" x14ac:dyDescent="0.25">
      <c r="A2978" s="1">
        <v>2024</v>
      </c>
      <c r="B2978" s="1" t="s">
        <v>24</v>
      </c>
      <c r="C2978" s="1" t="s">
        <v>6470</v>
      </c>
      <c r="D2978" s="1" t="s">
        <v>7644</v>
      </c>
      <c r="E2978" s="1">
        <v>2100126429</v>
      </c>
      <c r="F2978" s="1" t="s">
        <v>351</v>
      </c>
      <c r="G2978" t="s">
        <v>28</v>
      </c>
      <c r="H2978" s="1">
        <v>1000000000728</v>
      </c>
      <c r="I2978" s="1" t="s">
        <v>564</v>
      </c>
      <c r="J2978" s="1" t="s">
        <v>564</v>
      </c>
      <c r="K2978" s="6" t="s">
        <v>1243</v>
      </c>
      <c r="L2978" t="s">
        <v>13</v>
      </c>
      <c r="M2978" t="s">
        <v>28</v>
      </c>
      <c r="N2978" s="6" t="s">
        <v>1243</v>
      </c>
      <c r="O2978" t="s">
        <v>28</v>
      </c>
      <c r="P2978" t="s">
        <v>28</v>
      </c>
      <c r="Q2978" t="s">
        <v>28</v>
      </c>
      <c r="R2978" s="7" t="s">
        <v>7648</v>
      </c>
      <c r="S2978" s="8">
        <f>R2978/N2978 * -1</f>
      </c>
      <c r="T2978">
        <f>VLOOKUP(H2978,SKU_PORKMEAT!A2:D683,{3},FALSE)</f>
      </c>
      <c r="U2978" s="1">
        <f>VLOOKUP(UPPER(IF(IFERROR(VLOOKUP(E2978,SOTC_PORKMEAT!A2:B5441,{2},FALSE), TRUE)=TRUE, VLOOKUP(E2978,PICKUP_PORKMEAT!A2:B559,{2},FALSE),VLOOKUP(E2978,SOTC_PORKMEAT!A2:B5441,{2},FALSE))), CUSTOMERS_PORKMEAT!A2:C951,{3},FALSE)</f>
      </c>
      <c r="V2978" s="1">
        <f>VLOOKUP(UPPER(IF(IFERROR(VLOOKUP(E2978,SOTC_PORKMEAT!A2:B5441,{2},FALSE), TRUE)=TRUE, VLOOKUP(E2978,PICKUP_PORKMEAT!A2:B559,{2},FALSE),VLOOKUP(E2978,SOTC_PORKMEAT!A2:B5441,{2},FALSE))), CUSTOMERS_PORKMEAT!A2:D951,{4},FALSE)</f>
      </c>
      <c r="W2978" s="1">
        <f>VLOOKUP(H2978,SKU_PORKMEAT!A2:D683,{4},FALSE)</f>
      </c>
      <c r="X2978" s="1">
        <v>19</v>
      </c>
      <c r="Y2978" t="s">
        <v>351</v>
      </c>
    </row>
    <row r="2979" spans="1:25" x14ac:dyDescent="0.25">
      <c r="A2979" s="1">
        <v>2024</v>
      </c>
      <c r="B2979" s="1" t="s">
        <v>24</v>
      </c>
      <c r="C2979" s="1" t="s">
        <v>6832</v>
      </c>
      <c r="D2979" s="1" t="s">
        <v>7649</v>
      </c>
      <c r="E2979" s="1">
        <v>2100126727</v>
      </c>
      <c r="F2979" s="1" t="s">
        <v>351</v>
      </c>
      <c r="G2979" t="s">
        <v>28</v>
      </c>
      <c r="H2979" s="1">
        <v>1000000001141</v>
      </c>
      <c r="I2979" s="1" t="s">
        <v>272</v>
      </c>
      <c r="J2979" s="1" t="s">
        <v>272</v>
      </c>
      <c r="K2979" s="6" t="s">
        <v>7650</v>
      </c>
      <c r="L2979" t="s">
        <v>13</v>
      </c>
      <c r="M2979" t="s">
        <v>28</v>
      </c>
      <c r="N2979" s="6" t="s">
        <v>7650</v>
      </c>
      <c r="O2979" t="s">
        <v>28</v>
      </c>
      <c r="P2979" t="s">
        <v>28</v>
      </c>
      <c r="Q2979" t="s">
        <v>28</v>
      </c>
      <c r="R2979" s="7" t="s">
        <v>7651</v>
      </c>
      <c r="S2979" s="8">
        <f>R2979/N2979 * -1</f>
      </c>
      <c r="T2979">
        <f>VLOOKUP(H2979,SKU_PORKMEAT!A2:D683,{3},FALSE)</f>
      </c>
      <c r="U2979" s="1">
        <f>VLOOKUP(UPPER(IF(IFERROR(VLOOKUP(E2979,SOTC_PORKMEAT!A2:B5441,{2},FALSE), TRUE)=TRUE, VLOOKUP(E2979,PICKUP_PORKMEAT!A2:B559,{2},FALSE),VLOOKUP(E2979,SOTC_PORKMEAT!A2:B5441,{2},FALSE))), CUSTOMERS_PORKMEAT!A2:C951,{3},FALSE)</f>
      </c>
      <c r="V2979" s="1">
        <f>VLOOKUP(UPPER(IF(IFERROR(VLOOKUP(E2979,SOTC_PORKMEAT!A2:B5441,{2},FALSE), TRUE)=TRUE, VLOOKUP(E2979,PICKUP_PORKMEAT!A2:B559,{2},FALSE),VLOOKUP(E2979,SOTC_PORKMEAT!A2:B5441,{2},FALSE))), CUSTOMERS_PORKMEAT!A2:D951,{4},FALSE)</f>
      </c>
      <c r="W2979" s="1">
        <f>VLOOKUP(H2979,SKU_PORKMEAT!A2:D683,{4},FALSE)</f>
      </c>
      <c r="X2979" s="1">
        <v>19</v>
      </c>
      <c r="Y2979" t="s">
        <v>351</v>
      </c>
    </row>
    <row r="2980" spans="1:25" x14ac:dyDescent="0.25">
      <c r="A2980" s="1">
        <v>2024</v>
      </c>
      <c r="B2980" s="1" t="s">
        <v>24</v>
      </c>
      <c r="C2980" s="1" t="s">
        <v>6832</v>
      </c>
      <c r="D2980" s="1" t="s">
        <v>7649</v>
      </c>
      <c r="E2980" s="1">
        <v>2100126727</v>
      </c>
      <c r="F2980" s="1" t="s">
        <v>351</v>
      </c>
      <c r="G2980" t="s">
        <v>28</v>
      </c>
      <c r="H2980" s="1">
        <v>1000000000668</v>
      </c>
      <c r="I2980" s="1" t="s">
        <v>81</v>
      </c>
      <c r="J2980" s="1" t="s">
        <v>81</v>
      </c>
      <c r="K2980" s="6" t="s">
        <v>2408</v>
      </c>
      <c r="L2980" t="s">
        <v>13</v>
      </c>
      <c r="M2980" t="s">
        <v>28</v>
      </c>
      <c r="N2980" s="6" t="s">
        <v>2408</v>
      </c>
      <c r="O2980" t="s">
        <v>28</v>
      </c>
      <c r="P2980" t="s">
        <v>28</v>
      </c>
      <c r="Q2980" t="s">
        <v>28</v>
      </c>
      <c r="R2980" s="7" t="s">
        <v>7652</v>
      </c>
      <c r="S2980" s="8">
        <f>R2980/N2980 * -1</f>
      </c>
      <c r="T2980">
        <f>VLOOKUP(H2980,SKU_PORKMEAT!A2:D683,{3},FALSE)</f>
      </c>
      <c r="U2980" s="1">
        <f>VLOOKUP(UPPER(IF(IFERROR(VLOOKUP(E2980,SOTC_PORKMEAT!A2:B5441,{2},FALSE), TRUE)=TRUE, VLOOKUP(E2980,PICKUP_PORKMEAT!A2:B559,{2},FALSE),VLOOKUP(E2980,SOTC_PORKMEAT!A2:B5441,{2},FALSE))), CUSTOMERS_PORKMEAT!A2:C951,{3},FALSE)</f>
      </c>
      <c r="V2980" s="1">
        <f>VLOOKUP(UPPER(IF(IFERROR(VLOOKUP(E2980,SOTC_PORKMEAT!A2:B5441,{2},FALSE), TRUE)=TRUE, VLOOKUP(E2980,PICKUP_PORKMEAT!A2:B559,{2},FALSE),VLOOKUP(E2980,SOTC_PORKMEAT!A2:B5441,{2},FALSE))), CUSTOMERS_PORKMEAT!A2:D951,{4},FALSE)</f>
      </c>
      <c r="W2980" s="1">
        <f>VLOOKUP(H2980,SKU_PORKMEAT!A2:D683,{4},FALSE)</f>
      </c>
      <c r="X2980" s="1">
        <v>19</v>
      </c>
      <c r="Y2980" t="s">
        <v>351</v>
      </c>
    </row>
    <row r="2981" spans="1:25" x14ac:dyDescent="0.25">
      <c r="A2981" s="1">
        <v>2024</v>
      </c>
      <c r="B2981" s="1" t="s">
        <v>24</v>
      </c>
      <c r="C2981" s="1" t="s">
        <v>6832</v>
      </c>
      <c r="D2981" s="1" t="s">
        <v>7649</v>
      </c>
      <c r="E2981" s="1">
        <v>2100126727</v>
      </c>
      <c r="F2981" s="1" t="s">
        <v>351</v>
      </c>
      <c r="G2981" t="s">
        <v>28</v>
      </c>
      <c r="H2981" s="1">
        <v>1000000000739</v>
      </c>
      <c r="I2981" s="1" t="s">
        <v>185</v>
      </c>
      <c r="J2981" s="1" t="s">
        <v>185</v>
      </c>
      <c r="K2981" s="6" t="s">
        <v>7653</v>
      </c>
      <c r="L2981" t="s">
        <v>13</v>
      </c>
      <c r="M2981" t="s">
        <v>28</v>
      </c>
      <c r="N2981" s="6" t="s">
        <v>7653</v>
      </c>
      <c r="O2981" t="s">
        <v>28</v>
      </c>
      <c r="P2981" t="s">
        <v>28</v>
      </c>
      <c r="Q2981" t="s">
        <v>28</v>
      </c>
      <c r="R2981" s="7" t="s">
        <v>7654</v>
      </c>
      <c r="S2981" s="8">
        <f>R2981/N2981 * -1</f>
      </c>
      <c r="T2981">
        <f>VLOOKUP(H2981,SKU_PORKMEAT!A2:D683,{3},FALSE)</f>
      </c>
      <c r="U2981" s="1">
        <f>VLOOKUP(UPPER(IF(IFERROR(VLOOKUP(E2981,SOTC_PORKMEAT!A2:B5441,{2},FALSE), TRUE)=TRUE, VLOOKUP(E2981,PICKUP_PORKMEAT!A2:B559,{2},FALSE),VLOOKUP(E2981,SOTC_PORKMEAT!A2:B5441,{2},FALSE))), CUSTOMERS_PORKMEAT!A2:C951,{3},FALSE)</f>
      </c>
      <c r="V2981" s="1">
        <f>VLOOKUP(UPPER(IF(IFERROR(VLOOKUP(E2981,SOTC_PORKMEAT!A2:B5441,{2},FALSE), TRUE)=TRUE, VLOOKUP(E2981,PICKUP_PORKMEAT!A2:B559,{2},FALSE),VLOOKUP(E2981,SOTC_PORKMEAT!A2:B5441,{2},FALSE))), CUSTOMERS_PORKMEAT!A2:D951,{4},FALSE)</f>
      </c>
      <c r="W2981" s="1">
        <f>VLOOKUP(H2981,SKU_PORKMEAT!A2:D683,{4},FALSE)</f>
      </c>
      <c r="X2981" s="1">
        <v>19</v>
      </c>
      <c r="Y2981" t="s">
        <v>351</v>
      </c>
    </row>
    <row r="2982" spans="1:25" x14ac:dyDescent="0.25">
      <c r="A2982" s="1">
        <v>2024</v>
      </c>
      <c r="B2982" s="1" t="s">
        <v>24</v>
      </c>
      <c r="C2982" s="1" t="s">
        <v>6832</v>
      </c>
      <c r="D2982" s="1" t="s">
        <v>7649</v>
      </c>
      <c r="E2982" s="1">
        <v>2100126727</v>
      </c>
      <c r="F2982" s="1" t="s">
        <v>351</v>
      </c>
      <c r="G2982" t="s">
        <v>28</v>
      </c>
      <c r="H2982" s="1">
        <v>1000000000728</v>
      </c>
      <c r="I2982" s="1" t="s">
        <v>564</v>
      </c>
      <c r="J2982" s="1" t="s">
        <v>564</v>
      </c>
      <c r="K2982" s="6" t="s">
        <v>7655</v>
      </c>
      <c r="L2982" t="s">
        <v>13</v>
      </c>
      <c r="M2982" t="s">
        <v>28</v>
      </c>
      <c r="N2982" s="6" t="s">
        <v>7655</v>
      </c>
      <c r="O2982" t="s">
        <v>28</v>
      </c>
      <c r="P2982" t="s">
        <v>28</v>
      </c>
      <c r="Q2982" t="s">
        <v>28</v>
      </c>
      <c r="R2982" s="7" t="s">
        <v>7656</v>
      </c>
      <c r="S2982" s="8">
        <f>R2982/N2982 * -1</f>
      </c>
      <c r="T2982">
        <f>VLOOKUP(H2982,SKU_PORKMEAT!A2:D683,{3},FALSE)</f>
      </c>
      <c r="U2982" s="1">
        <f>VLOOKUP(UPPER(IF(IFERROR(VLOOKUP(E2982,SOTC_PORKMEAT!A2:B5441,{2},FALSE), TRUE)=TRUE, VLOOKUP(E2982,PICKUP_PORKMEAT!A2:B559,{2},FALSE),VLOOKUP(E2982,SOTC_PORKMEAT!A2:B5441,{2},FALSE))), CUSTOMERS_PORKMEAT!A2:C951,{3},FALSE)</f>
      </c>
      <c r="V2982" s="1">
        <f>VLOOKUP(UPPER(IF(IFERROR(VLOOKUP(E2982,SOTC_PORKMEAT!A2:B5441,{2},FALSE), TRUE)=TRUE, VLOOKUP(E2982,PICKUP_PORKMEAT!A2:B559,{2},FALSE),VLOOKUP(E2982,SOTC_PORKMEAT!A2:B5441,{2},FALSE))), CUSTOMERS_PORKMEAT!A2:D951,{4},FALSE)</f>
      </c>
      <c r="W2982" s="1">
        <f>VLOOKUP(H2982,SKU_PORKMEAT!A2:D683,{4},FALSE)</f>
      </c>
      <c r="X2982" s="1">
        <v>19</v>
      </c>
      <c r="Y2982" t="s">
        <v>351</v>
      </c>
    </row>
    <row r="2983" spans="1:25" x14ac:dyDescent="0.25">
      <c r="A2983" s="1">
        <v>2024</v>
      </c>
      <c r="B2983" s="1" t="s">
        <v>24</v>
      </c>
      <c r="C2983" s="1" t="s">
        <v>6832</v>
      </c>
      <c r="D2983" s="1" t="s">
        <v>7649</v>
      </c>
      <c r="E2983" s="1">
        <v>2100126727</v>
      </c>
      <c r="F2983" s="1" t="s">
        <v>351</v>
      </c>
      <c r="G2983" t="s">
        <v>28</v>
      </c>
      <c r="H2983" s="1">
        <v>1000000001157</v>
      </c>
      <c r="I2983" s="1" t="s">
        <v>192</v>
      </c>
      <c r="J2983" s="1" t="s">
        <v>192</v>
      </c>
      <c r="K2983" s="6" t="s">
        <v>7359</v>
      </c>
      <c r="L2983" t="s">
        <v>13</v>
      </c>
      <c r="M2983" t="s">
        <v>28</v>
      </c>
      <c r="N2983" s="6" t="s">
        <v>7359</v>
      </c>
      <c r="O2983" t="s">
        <v>28</v>
      </c>
      <c r="P2983" t="s">
        <v>28</v>
      </c>
      <c r="Q2983" t="s">
        <v>28</v>
      </c>
      <c r="R2983" s="7" t="s">
        <v>7657</v>
      </c>
      <c r="S2983" s="8">
        <f>R2983/N2983 * -1</f>
      </c>
      <c r="T2983">
        <f>VLOOKUP(H2983,SKU_PORKMEAT!A2:D683,{3},FALSE)</f>
      </c>
      <c r="U2983" s="1">
        <f>VLOOKUP(UPPER(IF(IFERROR(VLOOKUP(E2983,SOTC_PORKMEAT!A2:B5441,{2},FALSE), TRUE)=TRUE, VLOOKUP(E2983,PICKUP_PORKMEAT!A2:B559,{2},FALSE),VLOOKUP(E2983,SOTC_PORKMEAT!A2:B5441,{2},FALSE))), CUSTOMERS_PORKMEAT!A2:C951,{3},FALSE)</f>
      </c>
      <c r="V2983" s="1">
        <f>VLOOKUP(UPPER(IF(IFERROR(VLOOKUP(E2983,SOTC_PORKMEAT!A2:B5441,{2},FALSE), TRUE)=TRUE, VLOOKUP(E2983,PICKUP_PORKMEAT!A2:B559,{2},FALSE),VLOOKUP(E2983,SOTC_PORKMEAT!A2:B5441,{2},FALSE))), CUSTOMERS_PORKMEAT!A2:D951,{4},FALSE)</f>
      </c>
      <c r="W2983" s="1">
        <f>VLOOKUP(H2983,SKU_PORKMEAT!A2:D683,{4},FALSE)</f>
      </c>
      <c r="X2983" s="1">
        <v>19</v>
      </c>
      <c r="Y2983" t="s">
        <v>351</v>
      </c>
    </row>
    <row r="2984" spans="1:25" x14ac:dyDescent="0.25">
      <c r="A2984" s="1">
        <v>2024</v>
      </c>
      <c r="B2984" s="1" t="s">
        <v>24</v>
      </c>
      <c r="C2984" s="1" t="s">
        <v>7398</v>
      </c>
      <c r="D2984" s="1" t="s">
        <v>7658</v>
      </c>
      <c r="E2984" s="1">
        <v>2100127315</v>
      </c>
      <c r="F2984" s="1" t="s">
        <v>200</v>
      </c>
      <c r="G2984" t="s">
        <v>28</v>
      </c>
      <c r="H2984" s="1">
        <v>1000000001127</v>
      </c>
      <c r="I2984" s="1" t="s">
        <v>50</v>
      </c>
      <c r="J2984" s="1" t="s">
        <v>50</v>
      </c>
      <c r="K2984" s="6" t="s">
        <v>7659</v>
      </c>
      <c r="L2984" t="s">
        <v>13</v>
      </c>
      <c r="M2984" t="s">
        <v>28</v>
      </c>
      <c r="N2984" s="6" t="s">
        <v>7659</v>
      </c>
      <c r="O2984" t="s">
        <v>28</v>
      </c>
      <c r="P2984" t="s">
        <v>28</v>
      </c>
      <c r="Q2984" t="s">
        <v>28</v>
      </c>
      <c r="R2984" s="7" t="s">
        <v>7660</v>
      </c>
      <c r="S2984" s="8">
        <f>R2984/N2984 * -1</f>
      </c>
      <c r="T2984">
        <f>VLOOKUP(H2984,SKU_PORKMEAT!A2:D683,{3},FALSE)</f>
      </c>
      <c r="U2984" s="1">
        <f>VLOOKUP(UPPER(IF(IFERROR(VLOOKUP(E2984,SOTC_PORKMEAT!A2:B5441,{2},FALSE), TRUE)=TRUE, VLOOKUP(E2984,PICKUP_PORKMEAT!A2:B559,{2},FALSE),VLOOKUP(E2984,SOTC_PORKMEAT!A2:B5441,{2},FALSE))), CUSTOMERS_PORKMEAT!A2:C951,{3},FALSE)</f>
      </c>
      <c r="V2984" s="1">
        <f>VLOOKUP(UPPER(IF(IFERROR(VLOOKUP(E2984,SOTC_PORKMEAT!A2:B5441,{2},FALSE), TRUE)=TRUE, VLOOKUP(E2984,PICKUP_PORKMEAT!A2:B559,{2},FALSE),VLOOKUP(E2984,SOTC_PORKMEAT!A2:B5441,{2},FALSE))), CUSTOMERS_PORKMEAT!A2:D951,{4},FALSE)</f>
      </c>
      <c r="W2984" s="1">
        <f>VLOOKUP(H2984,SKU_PORKMEAT!A2:D683,{4},FALSE)</f>
      </c>
      <c r="X2984" s="1">
        <v>15</v>
      </c>
      <c r="Y2984" t="s">
        <v>200</v>
      </c>
    </row>
    <row r="2985" spans="1:25" x14ac:dyDescent="0.25">
      <c r="A2985" s="1">
        <v>2024</v>
      </c>
      <c r="B2985" s="1" t="s">
        <v>24</v>
      </c>
      <c r="C2985" s="1" t="s">
        <v>6470</v>
      </c>
      <c r="D2985" s="1" t="s">
        <v>7661</v>
      </c>
      <c r="E2985" s="1">
        <v>2100126435</v>
      </c>
      <c r="F2985" s="1" t="s">
        <v>576</v>
      </c>
      <c r="G2985" t="s">
        <v>28</v>
      </c>
      <c r="H2985" s="1">
        <v>1000000000762</v>
      </c>
      <c r="I2985" s="1" t="s">
        <v>504</v>
      </c>
      <c r="J2985" s="1" t="s">
        <v>504</v>
      </c>
      <c r="K2985" s="6" t="s">
        <v>7662</v>
      </c>
      <c r="L2985" t="s">
        <v>13</v>
      </c>
      <c r="M2985" t="s">
        <v>28</v>
      </c>
      <c r="N2985" s="6" t="s">
        <v>7662</v>
      </c>
      <c r="O2985" t="s">
        <v>28</v>
      </c>
      <c r="P2985" t="s">
        <v>28</v>
      </c>
      <c r="Q2985" t="s">
        <v>28</v>
      </c>
      <c r="R2985" s="7" t="s">
        <v>7663</v>
      </c>
      <c r="S2985" s="8">
        <f>R2985/N2985 * -1</f>
      </c>
      <c r="T2985">
        <f>VLOOKUP(H2985,SKU_PORKMEAT!A2:D683,{3},FALSE)</f>
      </c>
      <c r="U2985" s="1">
        <f>VLOOKUP(UPPER(IF(IFERROR(VLOOKUP(E2985,SOTC_PORKMEAT!A2:B5441,{2},FALSE), TRUE)=TRUE, VLOOKUP(E2985,PICKUP_PORKMEAT!A2:B559,{2},FALSE),VLOOKUP(E2985,SOTC_PORKMEAT!A2:B5441,{2},FALSE))), CUSTOMERS_PORKMEAT!A2:C951,{3},FALSE)</f>
      </c>
      <c r="V2985" s="1">
        <f>VLOOKUP(UPPER(IF(IFERROR(VLOOKUP(E2985,SOTC_PORKMEAT!A2:B5441,{2},FALSE), TRUE)=TRUE, VLOOKUP(E2985,PICKUP_PORKMEAT!A2:B559,{2},FALSE),VLOOKUP(E2985,SOTC_PORKMEAT!A2:B5441,{2},FALSE))), CUSTOMERS_PORKMEAT!A2:D951,{4},FALSE)</f>
      </c>
      <c r="W2985" s="1">
        <f>VLOOKUP(H2985,SKU_PORKMEAT!A2:D683,{4},FALSE)</f>
      </c>
      <c r="X2985" s="1">
        <v>12</v>
      </c>
      <c r="Y2985" t="s">
        <v>576</v>
      </c>
    </row>
    <row r="2986" spans="1:25" x14ac:dyDescent="0.25">
      <c r="A2986" s="1">
        <v>2024</v>
      </c>
      <c r="B2986" s="1" t="s">
        <v>24</v>
      </c>
      <c r="C2986" s="1" t="s">
        <v>6014</v>
      </c>
      <c r="D2986" s="1" t="s">
        <v>7664</v>
      </c>
      <c r="E2986" s="1">
        <v>2100125921</v>
      </c>
      <c r="F2986" s="1">
        <f>VLOOKUP(UPPER(IF(IFERROR(VLOOKUP(E2986,SOTC_PORKMEAT!A2:B5441,{2},FALSE), TRUE)=TRUE, VLOOKUP(E2986,PICKUP_PORKMEAT!A2:B559,{2},FALSE),VLOOKUP(E2986,SOTC_PORKMEAT!A2:B5441,{2},FALSE))), CUSTOMERS_PORKMEAT!A2:B951,{2},FALSE)</f>
      </c>
      <c r="G2986" t="s">
        <v>28</v>
      </c>
      <c r="H2986" s="1">
        <v>1000000001141</v>
      </c>
      <c r="I2986" s="1" t="s">
        <v>272</v>
      </c>
      <c r="J2986" s="1" t="s">
        <v>272</v>
      </c>
      <c r="K2986" s="6" t="s">
        <v>7665</v>
      </c>
      <c r="L2986" t="s">
        <v>13</v>
      </c>
      <c r="M2986" t="s">
        <v>28</v>
      </c>
      <c r="N2986" s="6" t="s">
        <v>7665</v>
      </c>
      <c r="O2986" t="s">
        <v>28</v>
      </c>
      <c r="P2986" t="s">
        <v>28</v>
      </c>
      <c r="Q2986" t="s">
        <v>28</v>
      </c>
      <c r="R2986" s="7" t="s">
        <v>7666</v>
      </c>
      <c r="S2986" s="8">
        <f>R2986/N2986 * -1</f>
      </c>
      <c r="T2986">
        <f>VLOOKUP(H2986,SKU_PORKMEAT!A2:D683,{3},FALSE)</f>
      </c>
      <c r="U2986" s="1">
        <f>VLOOKUP(UPPER(IF(IFERROR(VLOOKUP(E2986,SOTC_PORKMEAT!A2:B5441,{2},FALSE), TRUE)=TRUE, VLOOKUP(E2986,PICKUP_PORKMEAT!A2:B559,{2},FALSE),VLOOKUP(E2986,SOTC_PORKMEAT!A2:B5441,{2},FALSE))), CUSTOMERS_PORKMEAT!A2:C951,{3},FALSE)</f>
      </c>
      <c r="V2986" s="1">
        <f>VLOOKUP(UPPER(IF(IFERROR(VLOOKUP(E2986,SOTC_PORKMEAT!A2:B5441,{2},FALSE), TRUE)=TRUE, VLOOKUP(E2986,PICKUP_PORKMEAT!A2:B559,{2},FALSE),VLOOKUP(E2986,SOTC_PORKMEAT!A2:B5441,{2},FALSE))), CUSTOMERS_PORKMEAT!A2:D951,{4},FALSE)</f>
      </c>
      <c r="W2986" s="1">
        <f>VLOOKUP(H2986,SKU_PORKMEAT!A2:D683,{4},FALSE)</f>
      </c>
      <c r="X2986" s="1">
        <v>17</v>
      </c>
      <c r="Y2986" t="s">
        <v>256</v>
      </c>
    </row>
    <row r="2987" spans="1:25" x14ac:dyDescent="0.25">
      <c r="A2987" s="1">
        <v>2024</v>
      </c>
      <c r="B2987" s="1" t="s">
        <v>24</v>
      </c>
      <c r="C2987" s="1" t="s">
        <v>6014</v>
      </c>
      <c r="D2987" s="1" t="s">
        <v>7664</v>
      </c>
      <c r="E2987" s="1">
        <v>2100125921</v>
      </c>
      <c r="F2987" s="1">
        <f>VLOOKUP(UPPER(IF(IFERROR(VLOOKUP(E2987,SOTC_PORKMEAT!A2:B5441,{2},FALSE), TRUE)=TRUE, VLOOKUP(E2987,PICKUP_PORKMEAT!A2:B559,{2},FALSE),VLOOKUP(E2987,SOTC_PORKMEAT!A2:B5441,{2},FALSE))), CUSTOMERS_PORKMEAT!A2:B951,{2},FALSE)</f>
      </c>
      <c r="G2987" t="s">
        <v>28</v>
      </c>
      <c r="H2987" s="1">
        <v>1000000001357</v>
      </c>
      <c r="I2987" s="1" t="s">
        <v>246</v>
      </c>
      <c r="J2987" s="1" t="s">
        <v>246</v>
      </c>
      <c r="K2987" s="6" t="s">
        <v>7667</v>
      </c>
      <c r="L2987" t="s">
        <v>13</v>
      </c>
      <c r="M2987" t="s">
        <v>28</v>
      </c>
      <c r="N2987" s="6" t="s">
        <v>7667</v>
      </c>
      <c r="O2987" t="s">
        <v>28</v>
      </c>
      <c r="P2987" t="s">
        <v>28</v>
      </c>
      <c r="Q2987" t="s">
        <v>28</v>
      </c>
      <c r="R2987" s="7" t="s">
        <v>7668</v>
      </c>
      <c r="S2987" s="8">
        <f>R2987/N2987 * -1</f>
      </c>
      <c r="T2987">
        <f>VLOOKUP(H2987,SKU_PORKMEAT!A2:D683,{3},FALSE)</f>
      </c>
      <c r="U2987" s="1">
        <f>VLOOKUP(UPPER(IF(IFERROR(VLOOKUP(E2987,SOTC_PORKMEAT!A2:B5441,{2},FALSE), TRUE)=TRUE, VLOOKUP(E2987,PICKUP_PORKMEAT!A2:B559,{2},FALSE),VLOOKUP(E2987,SOTC_PORKMEAT!A2:B5441,{2},FALSE))), CUSTOMERS_PORKMEAT!A2:C951,{3},FALSE)</f>
      </c>
      <c r="V2987" s="1">
        <f>VLOOKUP(UPPER(IF(IFERROR(VLOOKUP(E2987,SOTC_PORKMEAT!A2:B5441,{2},FALSE), TRUE)=TRUE, VLOOKUP(E2987,PICKUP_PORKMEAT!A2:B559,{2},FALSE),VLOOKUP(E2987,SOTC_PORKMEAT!A2:B5441,{2},FALSE))), CUSTOMERS_PORKMEAT!A2:D951,{4},FALSE)</f>
      </c>
      <c r="W2987" s="1">
        <f>VLOOKUP(H2987,SKU_PORKMEAT!A2:D683,{4},FALSE)</f>
      </c>
      <c r="X2987" s="1">
        <v>17</v>
      </c>
      <c r="Y2987" t="s">
        <v>256</v>
      </c>
    </row>
    <row r="2988" spans="1:25" x14ac:dyDescent="0.25">
      <c r="A2988" s="1">
        <v>2024</v>
      </c>
      <c r="B2988" s="1" t="s">
        <v>24</v>
      </c>
      <c r="C2988" s="1" t="s">
        <v>6014</v>
      </c>
      <c r="D2988" s="1" t="s">
        <v>7664</v>
      </c>
      <c r="E2988" s="1">
        <v>2100125921</v>
      </c>
      <c r="F2988" s="1">
        <f>VLOOKUP(UPPER(IF(IFERROR(VLOOKUP(E2988,SOTC_PORKMEAT!A2:B5441,{2},FALSE), TRUE)=TRUE, VLOOKUP(E2988,PICKUP_PORKMEAT!A2:B559,{2},FALSE),VLOOKUP(E2988,SOTC_PORKMEAT!A2:B5441,{2},FALSE))), CUSTOMERS_PORKMEAT!A2:B951,{2},FALSE)</f>
      </c>
      <c r="G2988" t="s">
        <v>28</v>
      </c>
      <c r="H2988" s="1">
        <v>1000000000702</v>
      </c>
      <c r="I2988" s="1" t="s">
        <v>343</v>
      </c>
      <c r="J2988" s="1" t="s">
        <v>343</v>
      </c>
      <c r="K2988" s="6" t="s">
        <v>960</v>
      </c>
      <c r="L2988" t="s">
        <v>13</v>
      </c>
      <c r="M2988" t="s">
        <v>28</v>
      </c>
      <c r="N2988" s="6" t="s">
        <v>960</v>
      </c>
      <c r="O2988" t="s">
        <v>28</v>
      </c>
      <c r="P2988" t="s">
        <v>28</v>
      </c>
      <c r="Q2988" t="s">
        <v>28</v>
      </c>
      <c r="R2988" s="7" t="s">
        <v>7669</v>
      </c>
      <c r="S2988" s="8">
        <f>R2988/N2988 * -1</f>
      </c>
      <c r="T2988">
        <f>VLOOKUP(H2988,SKU_PORKMEAT!A2:D683,{3},FALSE)</f>
      </c>
      <c r="U2988" s="1">
        <f>VLOOKUP(UPPER(IF(IFERROR(VLOOKUP(E2988,SOTC_PORKMEAT!A2:B5441,{2},FALSE), TRUE)=TRUE, VLOOKUP(E2988,PICKUP_PORKMEAT!A2:B559,{2},FALSE),VLOOKUP(E2988,SOTC_PORKMEAT!A2:B5441,{2},FALSE))), CUSTOMERS_PORKMEAT!A2:C951,{3},FALSE)</f>
      </c>
      <c r="V2988" s="1">
        <f>VLOOKUP(UPPER(IF(IFERROR(VLOOKUP(E2988,SOTC_PORKMEAT!A2:B5441,{2},FALSE), TRUE)=TRUE, VLOOKUP(E2988,PICKUP_PORKMEAT!A2:B559,{2},FALSE),VLOOKUP(E2988,SOTC_PORKMEAT!A2:B5441,{2},FALSE))), CUSTOMERS_PORKMEAT!A2:D951,{4},FALSE)</f>
      </c>
      <c r="W2988" s="1">
        <f>VLOOKUP(H2988,SKU_PORKMEAT!A2:D683,{4},FALSE)</f>
      </c>
      <c r="X2988" s="1">
        <v>17</v>
      </c>
      <c r="Y2988" t="s">
        <v>256</v>
      </c>
    </row>
    <row r="2989" spans="1:25" x14ac:dyDescent="0.25">
      <c r="A2989" s="1">
        <v>2024</v>
      </c>
      <c r="B2989" s="1" t="s">
        <v>24</v>
      </c>
      <c r="C2989" s="1" t="s">
        <v>7398</v>
      </c>
      <c r="D2989" s="1" t="s">
        <v>7670</v>
      </c>
      <c r="E2989" s="1">
        <v>2100127367</v>
      </c>
      <c r="F2989" s="1">
        <f>VLOOKUP(UPPER(IF(IFERROR(VLOOKUP(E2989,SOTC_PORKMEAT!A2:B5441,{2},FALSE), TRUE)=TRUE, VLOOKUP(E2989,PICKUP_PORKMEAT!A2:B559,{2},FALSE),VLOOKUP(E2989,SOTC_PORKMEAT!A2:B5441,{2},FALSE))), CUSTOMERS_PORKMEAT!A2:B951,{2},FALSE)</f>
      </c>
      <c r="G2989" t="s">
        <v>28</v>
      </c>
      <c r="H2989" s="1">
        <v>1000000001128</v>
      </c>
      <c r="I2989" s="1" t="s">
        <v>73</v>
      </c>
      <c r="J2989" s="1" t="s">
        <v>73</v>
      </c>
      <c r="K2989" s="6" t="s">
        <v>2771</v>
      </c>
      <c r="L2989" t="s">
        <v>13</v>
      </c>
      <c r="M2989" t="s">
        <v>28</v>
      </c>
      <c r="N2989" s="6" t="s">
        <v>2771</v>
      </c>
      <c r="O2989" t="s">
        <v>28</v>
      </c>
      <c r="P2989" t="s">
        <v>28</v>
      </c>
      <c r="Q2989" t="s">
        <v>28</v>
      </c>
      <c r="R2989" s="7" t="s">
        <v>7671</v>
      </c>
      <c r="S2989" s="8">
        <f>R2989/N2989 * -1</f>
      </c>
      <c r="T2989">
        <f>VLOOKUP(H2989,SKU_PORKMEAT!A2:D683,{3},FALSE)</f>
      </c>
      <c r="U2989" s="1">
        <f>VLOOKUP(UPPER(IF(IFERROR(VLOOKUP(E2989,SOTC_PORKMEAT!A2:B5441,{2},FALSE), TRUE)=TRUE, VLOOKUP(E2989,PICKUP_PORKMEAT!A2:B559,{2},FALSE),VLOOKUP(E2989,SOTC_PORKMEAT!A2:B5441,{2},FALSE))), CUSTOMERS_PORKMEAT!A2:C951,{3},FALSE)</f>
      </c>
      <c r="V2989" s="1">
        <f>VLOOKUP(UPPER(IF(IFERROR(VLOOKUP(E2989,SOTC_PORKMEAT!A2:B5441,{2},FALSE), TRUE)=TRUE, VLOOKUP(E2989,PICKUP_PORKMEAT!A2:B559,{2},FALSE),VLOOKUP(E2989,SOTC_PORKMEAT!A2:B5441,{2},FALSE))), CUSTOMERS_PORKMEAT!A2:D951,{4},FALSE)</f>
      </c>
      <c r="W2989" s="1">
        <f>VLOOKUP(H2989,SKU_PORKMEAT!A2:D683,{4},FALSE)</f>
      </c>
      <c r="X2989" s="1">
        <v>15</v>
      </c>
      <c r="Y2989" t="s">
        <v>256</v>
      </c>
    </row>
    <row r="2990" spans="1:25" x14ac:dyDescent="0.25">
      <c r="A2990" s="1">
        <v>2024</v>
      </c>
      <c r="B2990" s="1" t="s">
        <v>24</v>
      </c>
      <c r="C2990" s="1" t="s">
        <v>7053</v>
      </c>
      <c r="D2990" s="1" t="s">
        <v>7672</v>
      </c>
      <c r="E2990" s="1">
        <v>2100127402</v>
      </c>
      <c r="F2990" s="1" t="s">
        <v>1680</v>
      </c>
      <c r="G2990" t="s">
        <v>28</v>
      </c>
      <c r="H2990" s="1">
        <v>1000000001127</v>
      </c>
      <c r="I2990" s="1" t="s">
        <v>50</v>
      </c>
      <c r="J2990" s="1" t="s">
        <v>50</v>
      </c>
      <c r="K2990" s="6" t="s">
        <v>7673</v>
      </c>
      <c r="L2990" t="s">
        <v>13</v>
      </c>
      <c r="M2990" t="s">
        <v>28</v>
      </c>
      <c r="N2990" s="6" t="s">
        <v>7673</v>
      </c>
      <c r="O2990" t="s">
        <v>28</v>
      </c>
      <c r="P2990" t="s">
        <v>28</v>
      </c>
      <c r="Q2990" t="s">
        <v>28</v>
      </c>
      <c r="R2990" s="7" t="s">
        <v>7674</v>
      </c>
      <c r="S2990" s="8">
        <f>R2990/N2990 * -1</f>
      </c>
      <c r="T2990">
        <f>VLOOKUP(H2990,SKU_PORKMEAT!A2:D683,{3},FALSE)</f>
      </c>
      <c r="U2990" s="1">
        <f>VLOOKUP(UPPER(IF(IFERROR(VLOOKUP(E2990,SOTC_PORKMEAT!A2:B5441,{2},FALSE), TRUE)=TRUE, VLOOKUP(E2990,PICKUP_PORKMEAT!A2:B559,{2},FALSE),VLOOKUP(E2990,SOTC_PORKMEAT!A2:B5441,{2},FALSE))), CUSTOMERS_PORKMEAT!A2:C951,{3},FALSE)</f>
      </c>
      <c r="V2990" s="1">
        <f>VLOOKUP(UPPER(IF(IFERROR(VLOOKUP(E2990,SOTC_PORKMEAT!A2:B5441,{2},FALSE), TRUE)=TRUE, VLOOKUP(E2990,PICKUP_PORKMEAT!A2:B559,{2},FALSE),VLOOKUP(E2990,SOTC_PORKMEAT!A2:B5441,{2},FALSE))), CUSTOMERS_PORKMEAT!A2:D951,{4},FALSE)</f>
      </c>
      <c r="W2990" s="1">
        <f>VLOOKUP(H2990,SKU_PORKMEAT!A2:D683,{4},FALSE)</f>
      </c>
      <c r="X2990" s="1">
        <v>15</v>
      </c>
      <c r="Y2990" t="s">
        <v>1680</v>
      </c>
    </row>
    <row r="2991" spans="1:25" x14ac:dyDescent="0.25">
      <c r="A2991" s="1">
        <v>2024</v>
      </c>
      <c r="B2991" s="1" t="s">
        <v>24</v>
      </c>
      <c r="C2991" s="1" t="s">
        <v>7398</v>
      </c>
      <c r="D2991" s="1" t="s">
        <v>7675</v>
      </c>
      <c r="E2991" s="1">
        <v>2100127405</v>
      </c>
      <c r="F2991" s="1" t="s">
        <v>1680</v>
      </c>
      <c r="G2991" t="s">
        <v>28</v>
      </c>
      <c r="H2991" s="1">
        <v>1000000001127</v>
      </c>
      <c r="I2991" s="1" t="s">
        <v>50</v>
      </c>
      <c r="J2991" s="1" t="s">
        <v>50</v>
      </c>
      <c r="K2991" s="6" t="s">
        <v>7676</v>
      </c>
      <c r="L2991" t="s">
        <v>13</v>
      </c>
      <c r="M2991" t="s">
        <v>28</v>
      </c>
      <c r="N2991" s="6" t="s">
        <v>7676</v>
      </c>
      <c r="O2991" t="s">
        <v>28</v>
      </c>
      <c r="P2991" t="s">
        <v>28</v>
      </c>
      <c r="Q2991" t="s">
        <v>28</v>
      </c>
      <c r="R2991" s="7" t="s">
        <v>7677</v>
      </c>
      <c r="S2991" s="8">
        <f>R2991/N2991 * -1</f>
      </c>
      <c r="T2991">
        <f>VLOOKUP(H2991,SKU_PORKMEAT!A2:D683,{3},FALSE)</f>
      </c>
      <c r="U2991" s="1">
        <f>VLOOKUP(UPPER(IF(IFERROR(VLOOKUP(E2991,SOTC_PORKMEAT!A2:B5441,{2},FALSE), TRUE)=TRUE, VLOOKUP(E2991,PICKUP_PORKMEAT!A2:B559,{2},FALSE),VLOOKUP(E2991,SOTC_PORKMEAT!A2:B5441,{2},FALSE))), CUSTOMERS_PORKMEAT!A2:C951,{3},FALSE)</f>
      </c>
      <c r="V2991" s="1">
        <f>VLOOKUP(UPPER(IF(IFERROR(VLOOKUP(E2991,SOTC_PORKMEAT!A2:B5441,{2},FALSE), TRUE)=TRUE, VLOOKUP(E2991,PICKUP_PORKMEAT!A2:B559,{2},FALSE),VLOOKUP(E2991,SOTC_PORKMEAT!A2:B5441,{2},FALSE))), CUSTOMERS_PORKMEAT!A2:D951,{4},FALSE)</f>
      </c>
      <c r="W2991" s="1">
        <f>VLOOKUP(H2991,SKU_PORKMEAT!A2:D683,{4},FALSE)</f>
      </c>
      <c r="X2991" s="1">
        <v>15</v>
      </c>
      <c r="Y2991" t="s">
        <v>1680</v>
      </c>
    </row>
    <row r="2992" spans="1:25" x14ac:dyDescent="0.25">
      <c r="A2992" s="1">
        <v>2024</v>
      </c>
      <c r="B2992" s="1" t="s">
        <v>24</v>
      </c>
      <c r="C2992" s="1" t="s">
        <v>7053</v>
      </c>
      <c r="D2992" s="1" t="s">
        <v>7678</v>
      </c>
      <c r="E2992" s="1">
        <v>2100127409</v>
      </c>
      <c r="F2992" s="1" t="s">
        <v>828</v>
      </c>
      <c r="G2992" t="s">
        <v>28</v>
      </c>
      <c r="H2992" s="1">
        <v>1000000001141</v>
      </c>
      <c r="I2992" s="1" t="s">
        <v>272</v>
      </c>
      <c r="J2992" s="1" t="s">
        <v>272</v>
      </c>
      <c r="K2992" s="6" t="s">
        <v>7679</v>
      </c>
      <c r="L2992" t="s">
        <v>13</v>
      </c>
      <c r="M2992" t="s">
        <v>28</v>
      </c>
      <c r="N2992" s="6" t="s">
        <v>7679</v>
      </c>
      <c r="O2992" t="s">
        <v>28</v>
      </c>
      <c r="P2992" t="s">
        <v>28</v>
      </c>
      <c r="Q2992" t="s">
        <v>28</v>
      </c>
      <c r="R2992" s="7" t="s">
        <v>7680</v>
      </c>
      <c r="S2992" s="8">
        <f>R2992/N2992 * -1</f>
      </c>
      <c r="T2992">
        <f>VLOOKUP(H2992,SKU_PORKMEAT!A2:D683,{3},FALSE)</f>
      </c>
      <c r="U2992" s="1">
        <f>VLOOKUP(UPPER(IF(IFERROR(VLOOKUP(E2992,SOTC_PORKMEAT!A2:B5441,{2},FALSE), TRUE)=TRUE, VLOOKUP(E2992,PICKUP_PORKMEAT!A2:B559,{2},FALSE),VLOOKUP(E2992,SOTC_PORKMEAT!A2:B5441,{2},FALSE))), CUSTOMERS_PORKMEAT!A2:C951,{3},FALSE)</f>
      </c>
      <c r="V2992" s="1">
        <f>VLOOKUP(UPPER(IF(IFERROR(VLOOKUP(E2992,SOTC_PORKMEAT!A2:B5441,{2},FALSE), TRUE)=TRUE, VLOOKUP(E2992,PICKUP_PORKMEAT!A2:B559,{2},FALSE),VLOOKUP(E2992,SOTC_PORKMEAT!A2:B5441,{2},FALSE))), CUSTOMERS_PORKMEAT!A2:D951,{4},FALSE)</f>
      </c>
      <c r="W2992" s="1">
        <f>VLOOKUP(H2992,SKU_PORKMEAT!A2:D683,{4},FALSE)</f>
      </c>
      <c r="X2992" s="1">
        <v>13</v>
      </c>
      <c r="Y2992" t="s">
        <v>828</v>
      </c>
    </row>
    <row r="2993" spans="1:25" x14ac:dyDescent="0.25">
      <c r="A2993" s="1">
        <v>2024</v>
      </c>
      <c r="B2993" s="1" t="s">
        <v>24</v>
      </c>
      <c r="C2993" s="1" t="s">
        <v>7053</v>
      </c>
      <c r="D2993" s="1" t="s">
        <v>7678</v>
      </c>
      <c r="E2993" s="1">
        <v>2100127409</v>
      </c>
      <c r="F2993" s="1" t="s">
        <v>828</v>
      </c>
      <c r="G2993" t="s">
        <v>28</v>
      </c>
      <c r="H2993" s="1">
        <v>1000000001357</v>
      </c>
      <c r="I2993" s="1" t="s">
        <v>246</v>
      </c>
      <c r="J2993" s="1" t="s">
        <v>246</v>
      </c>
      <c r="K2993" s="6" t="s">
        <v>7681</v>
      </c>
      <c r="L2993" t="s">
        <v>13</v>
      </c>
      <c r="M2993" t="s">
        <v>28</v>
      </c>
      <c r="N2993" s="6" t="s">
        <v>7681</v>
      </c>
      <c r="O2993" t="s">
        <v>28</v>
      </c>
      <c r="P2993" t="s">
        <v>28</v>
      </c>
      <c r="Q2993" t="s">
        <v>28</v>
      </c>
      <c r="R2993" s="7" t="s">
        <v>7682</v>
      </c>
      <c r="S2993" s="8">
        <f>R2993/N2993 * -1</f>
      </c>
      <c r="T2993">
        <f>VLOOKUP(H2993,SKU_PORKMEAT!A2:D683,{3},FALSE)</f>
      </c>
      <c r="U2993" s="1">
        <f>VLOOKUP(UPPER(IF(IFERROR(VLOOKUP(E2993,SOTC_PORKMEAT!A2:B5441,{2},FALSE), TRUE)=TRUE, VLOOKUP(E2993,PICKUP_PORKMEAT!A2:B559,{2},FALSE),VLOOKUP(E2993,SOTC_PORKMEAT!A2:B5441,{2},FALSE))), CUSTOMERS_PORKMEAT!A2:C951,{3},FALSE)</f>
      </c>
      <c r="V2993" s="1">
        <f>VLOOKUP(UPPER(IF(IFERROR(VLOOKUP(E2993,SOTC_PORKMEAT!A2:B5441,{2},FALSE), TRUE)=TRUE, VLOOKUP(E2993,PICKUP_PORKMEAT!A2:B559,{2},FALSE),VLOOKUP(E2993,SOTC_PORKMEAT!A2:B5441,{2},FALSE))), CUSTOMERS_PORKMEAT!A2:D951,{4},FALSE)</f>
      </c>
      <c r="W2993" s="1">
        <f>VLOOKUP(H2993,SKU_PORKMEAT!A2:D683,{4},FALSE)</f>
      </c>
      <c r="X2993" s="1">
        <v>13</v>
      </c>
      <c r="Y2993" t="s">
        <v>828</v>
      </c>
    </row>
    <row r="2994" spans="1:25" x14ac:dyDescent="0.25">
      <c r="A2994" s="1">
        <v>2024</v>
      </c>
      <c r="B2994" s="1" t="s">
        <v>24</v>
      </c>
      <c r="C2994" s="1" t="s">
        <v>7053</v>
      </c>
      <c r="D2994" s="1" t="s">
        <v>7683</v>
      </c>
      <c r="E2994" s="1">
        <v>2100127401</v>
      </c>
      <c r="F2994" s="1" t="s">
        <v>267</v>
      </c>
      <c r="G2994" t="s">
        <v>28</v>
      </c>
      <c r="H2994" s="1">
        <v>1000000001128</v>
      </c>
      <c r="I2994" s="1" t="s">
        <v>73</v>
      </c>
      <c r="J2994" s="1" t="s">
        <v>73</v>
      </c>
      <c r="K2994" s="6" t="s">
        <v>4723</v>
      </c>
      <c r="L2994" t="s">
        <v>13</v>
      </c>
      <c r="M2994" t="s">
        <v>28</v>
      </c>
      <c r="N2994" s="6" t="s">
        <v>4723</v>
      </c>
      <c r="O2994" t="s">
        <v>28</v>
      </c>
      <c r="P2994" t="s">
        <v>28</v>
      </c>
      <c r="Q2994" t="s">
        <v>28</v>
      </c>
      <c r="R2994" s="7" t="s">
        <v>7684</v>
      </c>
      <c r="S2994" s="8">
        <f>R2994/N2994 * -1</f>
      </c>
      <c r="T2994">
        <f>VLOOKUP(H2994,SKU_PORKMEAT!A2:D683,{3},FALSE)</f>
      </c>
      <c r="U2994" s="1">
        <f>VLOOKUP(UPPER(IF(IFERROR(VLOOKUP(E2994,SOTC_PORKMEAT!A2:B5441,{2},FALSE), TRUE)=TRUE, VLOOKUP(E2994,PICKUP_PORKMEAT!A2:B559,{2},FALSE),VLOOKUP(E2994,SOTC_PORKMEAT!A2:B5441,{2},FALSE))), CUSTOMERS_PORKMEAT!A2:C951,{3},FALSE)</f>
      </c>
      <c r="V2994" s="1">
        <f>VLOOKUP(UPPER(IF(IFERROR(VLOOKUP(E2994,SOTC_PORKMEAT!A2:B5441,{2},FALSE), TRUE)=TRUE, VLOOKUP(E2994,PICKUP_PORKMEAT!A2:B559,{2},FALSE),VLOOKUP(E2994,SOTC_PORKMEAT!A2:B5441,{2},FALSE))), CUSTOMERS_PORKMEAT!A2:D951,{4},FALSE)</f>
      </c>
      <c r="W2994" s="1">
        <f>VLOOKUP(H2994,SKU_PORKMEAT!A2:D683,{4},FALSE)</f>
      </c>
      <c r="X2994" s="1">
        <v>15</v>
      </c>
      <c r="Y2994" t="s">
        <v>267</v>
      </c>
    </row>
    <row r="2995" spans="1:25" x14ac:dyDescent="0.25">
      <c r="A2995" s="1">
        <v>2024</v>
      </c>
      <c r="B2995" s="1" t="s">
        <v>24</v>
      </c>
      <c r="C2995" s="1" t="s">
        <v>7398</v>
      </c>
      <c r="D2995" s="1" t="s">
        <v>7685</v>
      </c>
      <c r="E2995" s="1">
        <v>2100127404</v>
      </c>
      <c r="F2995" s="1" t="s">
        <v>267</v>
      </c>
      <c r="G2995" t="s">
        <v>28</v>
      </c>
      <c r="H2995" s="1">
        <v>1000000001128</v>
      </c>
      <c r="I2995" s="1" t="s">
        <v>73</v>
      </c>
      <c r="J2995" s="1" t="s">
        <v>73</v>
      </c>
      <c r="K2995" s="6" t="s">
        <v>7686</v>
      </c>
      <c r="L2995" t="s">
        <v>13</v>
      </c>
      <c r="M2995" t="s">
        <v>28</v>
      </c>
      <c r="N2995" s="6" t="s">
        <v>7686</v>
      </c>
      <c r="O2995" t="s">
        <v>28</v>
      </c>
      <c r="P2995" t="s">
        <v>28</v>
      </c>
      <c r="Q2995" t="s">
        <v>28</v>
      </c>
      <c r="R2995" s="7" t="s">
        <v>7687</v>
      </c>
      <c r="S2995" s="8">
        <f>R2995/N2995 * -1</f>
      </c>
      <c r="T2995">
        <f>VLOOKUP(H2995,SKU_PORKMEAT!A2:D683,{3},FALSE)</f>
      </c>
      <c r="U2995" s="1">
        <f>VLOOKUP(UPPER(IF(IFERROR(VLOOKUP(E2995,SOTC_PORKMEAT!A2:B5441,{2},FALSE), TRUE)=TRUE, VLOOKUP(E2995,PICKUP_PORKMEAT!A2:B559,{2},FALSE),VLOOKUP(E2995,SOTC_PORKMEAT!A2:B5441,{2},FALSE))), CUSTOMERS_PORKMEAT!A2:C951,{3},FALSE)</f>
      </c>
      <c r="V2995" s="1">
        <f>VLOOKUP(UPPER(IF(IFERROR(VLOOKUP(E2995,SOTC_PORKMEAT!A2:B5441,{2},FALSE), TRUE)=TRUE, VLOOKUP(E2995,PICKUP_PORKMEAT!A2:B559,{2},FALSE),VLOOKUP(E2995,SOTC_PORKMEAT!A2:B5441,{2},FALSE))), CUSTOMERS_PORKMEAT!A2:D951,{4},FALSE)</f>
      </c>
      <c r="W2995" s="1">
        <f>VLOOKUP(H2995,SKU_PORKMEAT!A2:D683,{4},FALSE)</f>
      </c>
      <c r="X2995" s="1">
        <v>15</v>
      </c>
      <c r="Y2995" t="s">
        <v>267</v>
      </c>
    </row>
    <row r="2996" spans="1:25" x14ac:dyDescent="0.25">
      <c r="A2996" s="1">
        <v>2024</v>
      </c>
      <c r="B2996" s="1" t="s">
        <v>24</v>
      </c>
      <c r="C2996" s="1" t="s">
        <v>7053</v>
      </c>
      <c r="D2996" s="1" t="s">
        <v>7688</v>
      </c>
      <c r="E2996" s="1">
        <v>2100127410</v>
      </c>
      <c r="F2996" s="1" t="s">
        <v>271</v>
      </c>
      <c r="G2996" t="s">
        <v>28</v>
      </c>
      <c r="H2996" s="1">
        <v>1000000001141</v>
      </c>
      <c r="I2996" s="1" t="s">
        <v>272</v>
      </c>
      <c r="J2996" s="1" t="s">
        <v>272</v>
      </c>
      <c r="K2996" s="6" t="s">
        <v>7689</v>
      </c>
      <c r="L2996" t="s">
        <v>13</v>
      </c>
      <c r="M2996" t="s">
        <v>28</v>
      </c>
      <c r="N2996" s="6" t="s">
        <v>7689</v>
      </c>
      <c r="O2996" t="s">
        <v>28</v>
      </c>
      <c r="P2996" t="s">
        <v>28</v>
      </c>
      <c r="Q2996" t="s">
        <v>28</v>
      </c>
      <c r="R2996" s="7" t="s">
        <v>7690</v>
      </c>
      <c r="S2996" s="8">
        <f>R2996/N2996 * -1</f>
      </c>
      <c r="T2996">
        <f>VLOOKUP(H2996,SKU_PORKMEAT!A2:D683,{3},FALSE)</f>
      </c>
      <c r="U2996" s="1">
        <f>VLOOKUP(UPPER(IF(IFERROR(VLOOKUP(E2996,SOTC_PORKMEAT!A2:B5441,{2},FALSE), TRUE)=TRUE, VLOOKUP(E2996,PICKUP_PORKMEAT!A2:B559,{2},FALSE),VLOOKUP(E2996,SOTC_PORKMEAT!A2:B5441,{2},FALSE))), CUSTOMERS_PORKMEAT!A2:C951,{3},FALSE)</f>
      </c>
      <c r="V2996" s="1">
        <f>VLOOKUP(UPPER(IF(IFERROR(VLOOKUP(E2996,SOTC_PORKMEAT!A2:B5441,{2},FALSE), TRUE)=TRUE, VLOOKUP(E2996,PICKUP_PORKMEAT!A2:B559,{2},FALSE),VLOOKUP(E2996,SOTC_PORKMEAT!A2:B5441,{2},FALSE))), CUSTOMERS_PORKMEAT!A2:D951,{4},FALSE)</f>
      </c>
      <c r="W2996" s="1">
        <f>VLOOKUP(H2996,SKU_PORKMEAT!A2:D683,{4},FALSE)</f>
      </c>
      <c r="X2996" s="1">
        <v>17</v>
      </c>
      <c r="Y2996" t="s">
        <v>271</v>
      </c>
    </row>
    <row r="2997" spans="1:25" x14ac:dyDescent="0.25">
      <c r="A2997" s="1">
        <v>2024</v>
      </c>
      <c r="B2997" s="1" t="s">
        <v>24</v>
      </c>
      <c r="C2997" s="1" t="s">
        <v>7053</v>
      </c>
      <c r="D2997" s="1" t="s">
        <v>7688</v>
      </c>
      <c r="E2997" s="1">
        <v>2100127410</v>
      </c>
      <c r="F2997" s="1" t="s">
        <v>271</v>
      </c>
      <c r="G2997" t="s">
        <v>28</v>
      </c>
      <c r="H2997" s="1">
        <v>1000000001357</v>
      </c>
      <c r="I2997" s="1" t="s">
        <v>246</v>
      </c>
      <c r="J2997" s="1" t="s">
        <v>246</v>
      </c>
      <c r="K2997" s="6" t="s">
        <v>7691</v>
      </c>
      <c r="L2997" t="s">
        <v>13</v>
      </c>
      <c r="M2997" t="s">
        <v>28</v>
      </c>
      <c r="N2997" s="6" t="s">
        <v>7691</v>
      </c>
      <c r="O2997" t="s">
        <v>28</v>
      </c>
      <c r="P2997" t="s">
        <v>28</v>
      </c>
      <c r="Q2997" t="s">
        <v>28</v>
      </c>
      <c r="R2997" s="7" t="s">
        <v>7692</v>
      </c>
      <c r="S2997" s="8">
        <f>R2997/N2997 * -1</f>
      </c>
      <c r="T2997">
        <f>VLOOKUP(H2997,SKU_PORKMEAT!A2:D683,{3},FALSE)</f>
      </c>
      <c r="U2997" s="1">
        <f>VLOOKUP(UPPER(IF(IFERROR(VLOOKUP(E2997,SOTC_PORKMEAT!A2:B5441,{2},FALSE), TRUE)=TRUE, VLOOKUP(E2997,PICKUP_PORKMEAT!A2:B559,{2},FALSE),VLOOKUP(E2997,SOTC_PORKMEAT!A2:B5441,{2},FALSE))), CUSTOMERS_PORKMEAT!A2:C951,{3},FALSE)</f>
      </c>
      <c r="V2997" s="1">
        <f>VLOOKUP(UPPER(IF(IFERROR(VLOOKUP(E2997,SOTC_PORKMEAT!A2:B5441,{2},FALSE), TRUE)=TRUE, VLOOKUP(E2997,PICKUP_PORKMEAT!A2:B559,{2},FALSE),VLOOKUP(E2997,SOTC_PORKMEAT!A2:B5441,{2},FALSE))), CUSTOMERS_PORKMEAT!A2:D951,{4},FALSE)</f>
      </c>
      <c r="W2997" s="1">
        <f>VLOOKUP(H2997,SKU_PORKMEAT!A2:D683,{4},FALSE)</f>
      </c>
      <c r="X2997" s="1">
        <v>17</v>
      </c>
      <c r="Y2997" t="s">
        <v>271</v>
      </c>
    </row>
    <row r="2998" spans="1:25" x14ac:dyDescent="0.25">
      <c r="A2998" s="1">
        <v>2024</v>
      </c>
      <c r="B2998" s="1" t="s">
        <v>24</v>
      </c>
      <c r="C2998" s="1" t="s">
        <v>7053</v>
      </c>
      <c r="D2998" s="1" t="s">
        <v>7693</v>
      </c>
      <c r="E2998" s="1">
        <v>2100127403</v>
      </c>
      <c r="F2998" s="1" t="s">
        <v>278</v>
      </c>
      <c r="G2998" t="s">
        <v>28</v>
      </c>
      <c r="H2998" s="1">
        <v>1000000001141</v>
      </c>
      <c r="I2998" s="1" t="s">
        <v>272</v>
      </c>
      <c r="J2998" s="1" t="s">
        <v>272</v>
      </c>
      <c r="K2998" s="6" t="s">
        <v>7694</v>
      </c>
      <c r="L2998" t="s">
        <v>13</v>
      </c>
      <c r="M2998" t="s">
        <v>28</v>
      </c>
      <c r="N2998" s="6" t="s">
        <v>7694</v>
      </c>
      <c r="O2998" t="s">
        <v>28</v>
      </c>
      <c r="P2998" t="s">
        <v>28</v>
      </c>
      <c r="Q2998" t="s">
        <v>28</v>
      </c>
      <c r="R2998" s="7" t="s">
        <v>7695</v>
      </c>
      <c r="S2998" s="8">
        <f>R2998/N2998 * -1</f>
      </c>
      <c r="T2998">
        <f>VLOOKUP(H2998,SKU_PORKMEAT!A2:D683,{3},FALSE)</f>
      </c>
      <c r="U2998" s="1">
        <f>VLOOKUP(UPPER(IF(IFERROR(VLOOKUP(E2998,SOTC_PORKMEAT!A2:B5441,{2},FALSE), TRUE)=TRUE, VLOOKUP(E2998,PICKUP_PORKMEAT!A2:B559,{2},FALSE),VLOOKUP(E2998,SOTC_PORKMEAT!A2:B5441,{2},FALSE))), CUSTOMERS_PORKMEAT!A2:C951,{3},FALSE)</f>
      </c>
      <c r="V2998" s="1">
        <f>VLOOKUP(UPPER(IF(IFERROR(VLOOKUP(E2998,SOTC_PORKMEAT!A2:B5441,{2},FALSE), TRUE)=TRUE, VLOOKUP(E2998,PICKUP_PORKMEAT!A2:B559,{2},FALSE),VLOOKUP(E2998,SOTC_PORKMEAT!A2:B5441,{2},FALSE))), CUSTOMERS_PORKMEAT!A2:D951,{4},FALSE)</f>
      </c>
      <c r="W2998" s="1">
        <f>VLOOKUP(H2998,SKU_PORKMEAT!A2:D683,{4},FALSE)</f>
      </c>
      <c r="X2998" s="1">
        <v>17</v>
      </c>
      <c r="Y2998" t="s">
        <v>278</v>
      </c>
    </row>
    <row r="2999" spans="1:25" x14ac:dyDescent="0.25">
      <c r="A2999" s="1">
        <v>2024</v>
      </c>
      <c r="B2999" s="1" t="s">
        <v>24</v>
      </c>
      <c r="C2999" s="1" t="s">
        <v>7053</v>
      </c>
      <c r="D2999" s="1" t="s">
        <v>7693</v>
      </c>
      <c r="E2999" s="1">
        <v>2100127403</v>
      </c>
      <c r="F2999" s="1" t="s">
        <v>278</v>
      </c>
      <c r="G2999" t="s">
        <v>28</v>
      </c>
      <c r="H2999" s="1">
        <v>1000000001357</v>
      </c>
      <c r="I2999" s="1" t="s">
        <v>246</v>
      </c>
      <c r="J2999" s="1" t="s">
        <v>246</v>
      </c>
      <c r="K2999" s="6" t="s">
        <v>7696</v>
      </c>
      <c r="L2999" t="s">
        <v>13</v>
      </c>
      <c r="M2999" t="s">
        <v>28</v>
      </c>
      <c r="N2999" s="6" t="s">
        <v>7696</v>
      </c>
      <c r="O2999" t="s">
        <v>28</v>
      </c>
      <c r="P2999" t="s">
        <v>28</v>
      </c>
      <c r="Q2999" t="s">
        <v>28</v>
      </c>
      <c r="R2999" s="7" t="s">
        <v>7697</v>
      </c>
      <c r="S2999" s="8">
        <f>R2999/N2999 * -1</f>
      </c>
      <c r="T2999">
        <f>VLOOKUP(H2999,SKU_PORKMEAT!A2:D683,{3},FALSE)</f>
      </c>
      <c r="U2999" s="1">
        <f>VLOOKUP(UPPER(IF(IFERROR(VLOOKUP(E2999,SOTC_PORKMEAT!A2:B5441,{2},FALSE), TRUE)=TRUE, VLOOKUP(E2999,PICKUP_PORKMEAT!A2:B559,{2},FALSE),VLOOKUP(E2999,SOTC_PORKMEAT!A2:B5441,{2},FALSE))), CUSTOMERS_PORKMEAT!A2:C951,{3},FALSE)</f>
      </c>
      <c r="V2999" s="1">
        <f>VLOOKUP(UPPER(IF(IFERROR(VLOOKUP(E2999,SOTC_PORKMEAT!A2:B5441,{2},FALSE), TRUE)=TRUE, VLOOKUP(E2999,PICKUP_PORKMEAT!A2:B559,{2},FALSE),VLOOKUP(E2999,SOTC_PORKMEAT!A2:B5441,{2},FALSE))), CUSTOMERS_PORKMEAT!A2:D951,{4},FALSE)</f>
      </c>
      <c r="W2999" s="1">
        <f>VLOOKUP(H2999,SKU_PORKMEAT!A2:D683,{4},FALSE)</f>
      </c>
      <c r="X2999" s="1">
        <v>17</v>
      </c>
      <c r="Y2999" t="s">
        <v>278</v>
      </c>
    </row>
    <row r="3000" spans="1:25" x14ac:dyDescent="0.25">
      <c r="A3000" s="1">
        <v>2024</v>
      </c>
      <c r="B3000" s="1" t="s">
        <v>24</v>
      </c>
      <c r="C3000" s="1" t="s">
        <v>6470</v>
      </c>
      <c r="D3000" s="1" t="s">
        <v>7698</v>
      </c>
      <c r="E3000" s="1">
        <v>2100126750</v>
      </c>
      <c r="F3000" s="1" t="s">
        <v>139</v>
      </c>
      <c r="G3000" t="s">
        <v>28</v>
      </c>
      <c r="H3000" s="1">
        <v>1000000001141</v>
      </c>
      <c r="I3000" s="1" t="s">
        <v>272</v>
      </c>
      <c r="J3000" s="1" t="s">
        <v>272</v>
      </c>
      <c r="K3000" s="6" t="s">
        <v>7699</v>
      </c>
      <c r="L3000" t="s">
        <v>13</v>
      </c>
      <c r="M3000" t="s">
        <v>28</v>
      </c>
      <c r="N3000" s="6" t="s">
        <v>7699</v>
      </c>
      <c r="O3000" t="s">
        <v>28</v>
      </c>
      <c r="P3000" t="s">
        <v>28</v>
      </c>
      <c r="Q3000" t="s">
        <v>28</v>
      </c>
      <c r="R3000" s="7" t="s">
        <v>7700</v>
      </c>
      <c r="S3000" s="8">
        <f>R3000/N3000 * -1</f>
      </c>
      <c r="T3000">
        <f>VLOOKUP(H3000,SKU_PORKMEAT!A2:D683,{3},FALSE)</f>
      </c>
      <c r="U3000" s="1">
        <f>VLOOKUP(UPPER(IF(IFERROR(VLOOKUP(E3000,SOTC_PORKMEAT!A2:B5441,{2},FALSE), TRUE)=TRUE, VLOOKUP(E3000,PICKUP_PORKMEAT!A2:B559,{2},FALSE),VLOOKUP(E3000,SOTC_PORKMEAT!A2:B5441,{2},FALSE))), CUSTOMERS_PORKMEAT!A2:C951,{3},FALSE)</f>
      </c>
      <c r="V3000" s="1">
        <f>VLOOKUP(UPPER(IF(IFERROR(VLOOKUP(E3000,SOTC_PORKMEAT!A2:B5441,{2},FALSE), TRUE)=TRUE, VLOOKUP(E3000,PICKUP_PORKMEAT!A2:B559,{2},FALSE),VLOOKUP(E3000,SOTC_PORKMEAT!A2:B5441,{2},FALSE))), CUSTOMERS_PORKMEAT!A2:D951,{4},FALSE)</f>
      </c>
      <c r="W3000" s="1">
        <f>VLOOKUP(H3000,SKU_PORKMEAT!A2:D683,{4},FALSE)</f>
      </c>
      <c r="X3000" s="1">
        <v>17</v>
      </c>
      <c r="Y3000" t="s">
        <v>139</v>
      </c>
    </row>
    <row r="3001" spans="1:25" x14ac:dyDescent="0.25">
      <c r="A3001" s="1">
        <v>2024</v>
      </c>
      <c r="B3001" s="1" t="s">
        <v>24</v>
      </c>
      <c r="C3001" s="1" t="s">
        <v>6470</v>
      </c>
      <c r="D3001" s="1" t="s">
        <v>7698</v>
      </c>
      <c r="E3001" s="1">
        <v>2100126750</v>
      </c>
      <c r="F3001" s="1" t="s">
        <v>139</v>
      </c>
      <c r="G3001" t="s">
        <v>28</v>
      </c>
      <c r="H3001" s="1">
        <v>1000000001357</v>
      </c>
      <c r="I3001" s="1" t="s">
        <v>246</v>
      </c>
      <c r="J3001" s="1" t="s">
        <v>246</v>
      </c>
      <c r="K3001" s="6" t="s">
        <v>7701</v>
      </c>
      <c r="L3001" t="s">
        <v>13</v>
      </c>
      <c r="M3001" t="s">
        <v>28</v>
      </c>
      <c r="N3001" s="6" t="s">
        <v>7701</v>
      </c>
      <c r="O3001" t="s">
        <v>28</v>
      </c>
      <c r="P3001" t="s">
        <v>28</v>
      </c>
      <c r="Q3001" t="s">
        <v>28</v>
      </c>
      <c r="R3001" s="7" t="s">
        <v>7702</v>
      </c>
      <c r="S3001" s="8">
        <f>R3001/N3001 * -1</f>
      </c>
      <c r="T3001">
        <f>VLOOKUP(H3001,SKU_PORKMEAT!A2:D683,{3},FALSE)</f>
      </c>
      <c r="U3001" s="1">
        <f>VLOOKUP(UPPER(IF(IFERROR(VLOOKUP(E3001,SOTC_PORKMEAT!A2:B5441,{2},FALSE), TRUE)=TRUE, VLOOKUP(E3001,PICKUP_PORKMEAT!A2:B559,{2},FALSE),VLOOKUP(E3001,SOTC_PORKMEAT!A2:B5441,{2},FALSE))), CUSTOMERS_PORKMEAT!A2:C951,{3},FALSE)</f>
      </c>
      <c r="V3001" s="1">
        <f>VLOOKUP(UPPER(IF(IFERROR(VLOOKUP(E3001,SOTC_PORKMEAT!A2:B5441,{2},FALSE), TRUE)=TRUE, VLOOKUP(E3001,PICKUP_PORKMEAT!A2:B559,{2},FALSE),VLOOKUP(E3001,SOTC_PORKMEAT!A2:B5441,{2},FALSE))), CUSTOMERS_PORKMEAT!A2:D951,{4},FALSE)</f>
      </c>
      <c r="W3001" s="1">
        <f>VLOOKUP(H3001,SKU_PORKMEAT!A2:D683,{4},FALSE)</f>
      </c>
      <c r="X3001" s="1">
        <v>17</v>
      </c>
      <c r="Y3001" t="s">
        <v>139</v>
      </c>
    </row>
    <row r="3002" spans="1:25" x14ac:dyDescent="0.25">
      <c r="A3002" s="1">
        <v>2024</v>
      </c>
      <c r="B3002" s="1" t="s">
        <v>24</v>
      </c>
      <c r="C3002" s="1" t="s">
        <v>6470</v>
      </c>
      <c r="D3002" s="1" t="s">
        <v>7698</v>
      </c>
      <c r="E3002" s="1">
        <v>2100126750</v>
      </c>
      <c r="F3002" s="1" t="s">
        <v>139</v>
      </c>
      <c r="G3002" t="s">
        <v>28</v>
      </c>
      <c r="H3002" s="1">
        <v>1000000000702</v>
      </c>
      <c r="I3002" s="1" t="s">
        <v>343</v>
      </c>
      <c r="J3002" s="1" t="s">
        <v>343</v>
      </c>
      <c r="K3002" s="6" t="s">
        <v>1979</v>
      </c>
      <c r="L3002" t="s">
        <v>13</v>
      </c>
      <c r="M3002" t="s">
        <v>28</v>
      </c>
      <c r="N3002" s="6" t="s">
        <v>1979</v>
      </c>
      <c r="O3002" t="s">
        <v>28</v>
      </c>
      <c r="P3002" t="s">
        <v>28</v>
      </c>
      <c r="Q3002" t="s">
        <v>28</v>
      </c>
      <c r="R3002" s="7" t="s">
        <v>7703</v>
      </c>
      <c r="S3002" s="8">
        <f>R3002/N3002 * -1</f>
      </c>
      <c r="T3002">
        <f>VLOOKUP(H3002,SKU_PORKMEAT!A2:D683,{3},FALSE)</f>
      </c>
      <c r="U3002" s="1">
        <f>VLOOKUP(UPPER(IF(IFERROR(VLOOKUP(E3002,SOTC_PORKMEAT!A2:B5441,{2},FALSE), TRUE)=TRUE, VLOOKUP(E3002,PICKUP_PORKMEAT!A2:B559,{2},FALSE),VLOOKUP(E3002,SOTC_PORKMEAT!A2:B5441,{2},FALSE))), CUSTOMERS_PORKMEAT!A2:C951,{3},FALSE)</f>
      </c>
      <c r="V3002" s="1">
        <f>VLOOKUP(UPPER(IF(IFERROR(VLOOKUP(E3002,SOTC_PORKMEAT!A2:B5441,{2},FALSE), TRUE)=TRUE, VLOOKUP(E3002,PICKUP_PORKMEAT!A2:B559,{2},FALSE),VLOOKUP(E3002,SOTC_PORKMEAT!A2:B5441,{2},FALSE))), CUSTOMERS_PORKMEAT!A2:D951,{4},FALSE)</f>
      </c>
      <c r="W3002" s="1">
        <f>VLOOKUP(H3002,SKU_PORKMEAT!A2:D683,{4},FALSE)</f>
      </c>
      <c r="X3002" s="1">
        <v>17</v>
      </c>
      <c r="Y3002" t="s">
        <v>139</v>
      </c>
    </row>
    <row r="3003" spans="1:25" x14ac:dyDescent="0.25">
      <c r="A3003" s="1">
        <v>2024</v>
      </c>
      <c r="B3003" s="1" t="s">
        <v>24</v>
      </c>
      <c r="C3003" s="1" t="s">
        <v>7053</v>
      </c>
      <c r="D3003" s="1" t="s">
        <v>7704</v>
      </c>
      <c r="E3003" s="1">
        <v>2100127398</v>
      </c>
      <c r="F3003" s="1" t="s">
        <v>139</v>
      </c>
      <c r="G3003" t="s">
        <v>28</v>
      </c>
      <c r="H3003" s="1">
        <v>1000000001127</v>
      </c>
      <c r="I3003" s="1" t="s">
        <v>50</v>
      </c>
      <c r="J3003" s="1" t="s">
        <v>50</v>
      </c>
      <c r="K3003" s="6" t="s">
        <v>7705</v>
      </c>
      <c r="L3003" t="s">
        <v>13</v>
      </c>
      <c r="M3003" t="s">
        <v>28</v>
      </c>
      <c r="N3003" s="6" t="s">
        <v>7705</v>
      </c>
      <c r="O3003" t="s">
        <v>28</v>
      </c>
      <c r="P3003" t="s">
        <v>28</v>
      </c>
      <c r="Q3003" t="s">
        <v>28</v>
      </c>
      <c r="R3003" s="7" t="s">
        <v>7706</v>
      </c>
      <c r="S3003" s="8">
        <f>R3003/N3003 * -1</f>
      </c>
      <c r="T3003">
        <f>VLOOKUP(H3003,SKU_PORKMEAT!A2:D683,{3},FALSE)</f>
      </c>
      <c r="U3003" s="1">
        <f>VLOOKUP(UPPER(IF(IFERROR(VLOOKUP(E3003,SOTC_PORKMEAT!A2:B5441,{2},FALSE), TRUE)=TRUE, VLOOKUP(E3003,PICKUP_PORKMEAT!A2:B559,{2},FALSE),VLOOKUP(E3003,SOTC_PORKMEAT!A2:B5441,{2},FALSE))), CUSTOMERS_PORKMEAT!A2:C951,{3},FALSE)</f>
      </c>
      <c r="V3003" s="1">
        <f>VLOOKUP(UPPER(IF(IFERROR(VLOOKUP(E3003,SOTC_PORKMEAT!A2:B5441,{2},FALSE), TRUE)=TRUE, VLOOKUP(E3003,PICKUP_PORKMEAT!A2:B559,{2},FALSE),VLOOKUP(E3003,SOTC_PORKMEAT!A2:B5441,{2},FALSE))), CUSTOMERS_PORKMEAT!A2:D951,{4},FALSE)</f>
      </c>
      <c r="W3003" s="1">
        <f>VLOOKUP(H3003,SKU_PORKMEAT!A2:D683,{4},FALSE)</f>
      </c>
      <c r="X3003" s="1">
        <v>15</v>
      </c>
      <c r="Y3003" t="s">
        <v>139</v>
      </c>
    </row>
    <row r="3004" spans="1:25" x14ac:dyDescent="0.25">
      <c r="A3004" s="1">
        <v>2024</v>
      </c>
      <c r="B3004" s="1" t="s">
        <v>24</v>
      </c>
      <c r="C3004" s="1" t="s">
        <v>7053</v>
      </c>
      <c r="D3004" s="1" t="s">
        <v>7707</v>
      </c>
      <c r="E3004" s="1">
        <v>2100127399</v>
      </c>
      <c r="F3004" s="1" t="s">
        <v>139</v>
      </c>
      <c r="G3004" t="s">
        <v>28</v>
      </c>
      <c r="H3004" s="1">
        <v>1000000001127</v>
      </c>
      <c r="I3004" s="1" t="s">
        <v>50</v>
      </c>
      <c r="J3004" s="1" t="s">
        <v>50</v>
      </c>
      <c r="K3004" s="6" t="s">
        <v>123</v>
      </c>
      <c r="L3004" t="s">
        <v>13</v>
      </c>
      <c r="M3004" t="s">
        <v>28</v>
      </c>
      <c r="N3004" s="6" t="s">
        <v>123</v>
      </c>
      <c r="O3004" t="s">
        <v>28</v>
      </c>
      <c r="P3004" t="s">
        <v>28</v>
      </c>
      <c r="Q3004" t="s">
        <v>28</v>
      </c>
      <c r="R3004" s="7" t="s">
        <v>7708</v>
      </c>
      <c r="S3004" s="8">
        <f>R3004/N3004 * -1</f>
      </c>
      <c r="T3004">
        <f>VLOOKUP(H3004,SKU_PORKMEAT!A2:D683,{3},FALSE)</f>
      </c>
      <c r="U3004" s="1">
        <f>VLOOKUP(UPPER(IF(IFERROR(VLOOKUP(E3004,SOTC_PORKMEAT!A2:B5441,{2},FALSE), TRUE)=TRUE, VLOOKUP(E3004,PICKUP_PORKMEAT!A2:B559,{2},FALSE),VLOOKUP(E3004,SOTC_PORKMEAT!A2:B5441,{2},FALSE))), CUSTOMERS_PORKMEAT!A2:C951,{3},FALSE)</f>
      </c>
      <c r="V3004" s="1">
        <f>VLOOKUP(UPPER(IF(IFERROR(VLOOKUP(E3004,SOTC_PORKMEAT!A2:B5441,{2},FALSE), TRUE)=TRUE, VLOOKUP(E3004,PICKUP_PORKMEAT!A2:B559,{2},FALSE),VLOOKUP(E3004,SOTC_PORKMEAT!A2:B5441,{2},FALSE))), CUSTOMERS_PORKMEAT!A2:D951,{4},FALSE)</f>
      </c>
      <c r="W3004" s="1">
        <f>VLOOKUP(H3004,SKU_PORKMEAT!A2:D683,{4},FALSE)</f>
      </c>
      <c r="X3004" s="1">
        <v>15</v>
      </c>
      <c r="Y3004" t="s">
        <v>139</v>
      </c>
    </row>
    <row r="3005" spans="1:25" x14ac:dyDescent="0.25">
      <c r="A3005" s="1">
        <v>2024</v>
      </c>
      <c r="B3005" s="1" t="s">
        <v>24</v>
      </c>
      <c r="C3005" s="1" t="s">
        <v>7053</v>
      </c>
      <c r="D3005" s="1" t="s">
        <v>7709</v>
      </c>
      <c r="E3005" s="1">
        <v>2100127400</v>
      </c>
      <c r="F3005" s="1" t="s">
        <v>139</v>
      </c>
      <c r="G3005" t="s">
        <v>28</v>
      </c>
      <c r="H3005" s="1">
        <v>1000000001127</v>
      </c>
      <c r="I3005" s="1" t="s">
        <v>50</v>
      </c>
      <c r="J3005" s="1" t="s">
        <v>50</v>
      </c>
      <c r="K3005" s="6" t="s">
        <v>7710</v>
      </c>
      <c r="L3005" t="s">
        <v>13</v>
      </c>
      <c r="M3005" t="s">
        <v>28</v>
      </c>
      <c r="N3005" s="6" t="s">
        <v>7710</v>
      </c>
      <c r="O3005" t="s">
        <v>28</v>
      </c>
      <c r="P3005" t="s">
        <v>28</v>
      </c>
      <c r="Q3005" t="s">
        <v>28</v>
      </c>
      <c r="R3005" s="7" t="s">
        <v>7711</v>
      </c>
      <c r="S3005" s="8">
        <f>R3005/N3005 * -1</f>
      </c>
      <c r="T3005">
        <f>VLOOKUP(H3005,SKU_PORKMEAT!A2:D683,{3},FALSE)</f>
      </c>
      <c r="U3005" s="1">
        <f>VLOOKUP(UPPER(IF(IFERROR(VLOOKUP(E3005,SOTC_PORKMEAT!A2:B5441,{2},FALSE), TRUE)=TRUE, VLOOKUP(E3005,PICKUP_PORKMEAT!A2:B559,{2},FALSE),VLOOKUP(E3005,SOTC_PORKMEAT!A2:B5441,{2},FALSE))), CUSTOMERS_PORKMEAT!A2:C951,{3},FALSE)</f>
      </c>
      <c r="V3005" s="1">
        <f>VLOOKUP(UPPER(IF(IFERROR(VLOOKUP(E3005,SOTC_PORKMEAT!A2:B5441,{2},FALSE), TRUE)=TRUE, VLOOKUP(E3005,PICKUP_PORKMEAT!A2:B559,{2},FALSE),VLOOKUP(E3005,SOTC_PORKMEAT!A2:B5441,{2},FALSE))), CUSTOMERS_PORKMEAT!A2:D951,{4},FALSE)</f>
      </c>
      <c r="W3005" s="1">
        <f>VLOOKUP(H3005,SKU_PORKMEAT!A2:D683,{4},FALSE)</f>
      </c>
      <c r="X3005" s="1">
        <v>15</v>
      </c>
      <c r="Y3005" t="s">
        <v>139</v>
      </c>
    </row>
    <row r="3006" spans="1:25" x14ac:dyDescent="0.25">
      <c r="A3006" s="1">
        <v>2024</v>
      </c>
      <c r="B3006" s="1" t="s">
        <v>24</v>
      </c>
      <c r="C3006" s="1" t="s">
        <v>7398</v>
      </c>
      <c r="D3006" s="1" t="s">
        <v>7712</v>
      </c>
      <c r="E3006" s="1">
        <v>2100127406</v>
      </c>
      <c r="F3006" s="1" t="s">
        <v>139</v>
      </c>
      <c r="G3006" t="s">
        <v>28</v>
      </c>
      <c r="H3006" s="1">
        <v>1000000001127</v>
      </c>
      <c r="I3006" s="1" t="s">
        <v>50</v>
      </c>
      <c r="J3006" s="1" t="s">
        <v>50</v>
      </c>
      <c r="K3006" s="6" t="s">
        <v>626</v>
      </c>
      <c r="L3006" t="s">
        <v>13</v>
      </c>
      <c r="M3006" t="s">
        <v>28</v>
      </c>
      <c r="N3006" s="6" t="s">
        <v>626</v>
      </c>
      <c r="O3006" t="s">
        <v>28</v>
      </c>
      <c r="P3006" t="s">
        <v>28</v>
      </c>
      <c r="Q3006" t="s">
        <v>28</v>
      </c>
      <c r="R3006" s="7" t="s">
        <v>7713</v>
      </c>
      <c r="S3006" s="8">
        <f>R3006/N3006 * -1</f>
      </c>
      <c r="T3006">
        <f>VLOOKUP(H3006,SKU_PORKMEAT!A2:D683,{3},FALSE)</f>
      </c>
      <c r="U3006" s="1">
        <f>VLOOKUP(UPPER(IF(IFERROR(VLOOKUP(E3006,SOTC_PORKMEAT!A2:B5441,{2},FALSE), TRUE)=TRUE, VLOOKUP(E3006,PICKUP_PORKMEAT!A2:B559,{2},FALSE),VLOOKUP(E3006,SOTC_PORKMEAT!A2:B5441,{2},FALSE))), CUSTOMERS_PORKMEAT!A2:C951,{3},FALSE)</f>
      </c>
      <c r="V3006" s="1">
        <f>VLOOKUP(UPPER(IF(IFERROR(VLOOKUP(E3006,SOTC_PORKMEAT!A2:B5441,{2},FALSE), TRUE)=TRUE, VLOOKUP(E3006,PICKUP_PORKMEAT!A2:B559,{2},FALSE),VLOOKUP(E3006,SOTC_PORKMEAT!A2:B5441,{2},FALSE))), CUSTOMERS_PORKMEAT!A2:D951,{4},FALSE)</f>
      </c>
      <c r="W3006" s="1">
        <f>VLOOKUP(H3006,SKU_PORKMEAT!A2:D683,{4},FALSE)</f>
      </c>
      <c r="X3006" s="1">
        <v>15</v>
      </c>
      <c r="Y3006" t="s">
        <v>139</v>
      </c>
    </row>
    <row r="3007" spans="1:25" x14ac:dyDescent="0.25">
      <c r="A3007" s="1">
        <v>2024</v>
      </c>
      <c r="B3007" s="1" t="s">
        <v>24</v>
      </c>
      <c r="C3007" s="1" t="s">
        <v>7398</v>
      </c>
      <c r="D3007" s="1" t="s">
        <v>7714</v>
      </c>
      <c r="E3007" s="1">
        <v>2100127407</v>
      </c>
      <c r="F3007" s="1" t="s">
        <v>139</v>
      </c>
      <c r="G3007" t="s">
        <v>28</v>
      </c>
      <c r="H3007" s="1">
        <v>1000000001127</v>
      </c>
      <c r="I3007" s="1" t="s">
        <v>50</v>
      </c>
      <c r="J3007" s="1" t="s">
        <v>50</v>
      </c>
      <c r="K3007" s="6" t="s">
        <v>7715</v>
      </c>
      <c r="L3007" t="s">
        <v>13</v>
      </c>
      <c r="M3007" t="s">
        <v>28</v>
      </c>
      <c r="N3007" s="6" t="s">
        <v>7715</v>
      </c>
      <c r="O3007" t="s">
        <v>28</v>
      </c>
      <c r="P3007" t="s">
        <v>28</v>
      </c>
      <c r="Q3007" t="s">
        <v>28</v>
      </c>
      <c r="R3007" s="7" t="s">
        <v>7716</v>
      </c>
      <c r="S3007" s="8">
        <f>R3007/N3007 * -1</f>
      </c>
      <c r="T3007">
        <f>VLOOKUP(H3007,SKU_PORKMEAT!A2:D683,{3},FALSE)</f>
      </c>
      <c r="U3007" s="1">
        <f>VLOOKUP(UPPER(IF(IFERROR(VLOOKUP(E3007,SOTC_PORKMEAT!A2:B5441,{2},FALSE), TRUE)=TRUE, VLOOKUP(E3007,PICKUP_PORKMEAT!A2:B559,{2},FALSE),VLOOKUP(E3007,SOTC_PORKMEAT!A2:B5441,{2},FALSE))), CUSTOMERS_PORKMEAT!A2:C951,{3},FALSE)</f>
      </c>
      <c r="V3007" s="1">
        <f>VLOOKUP(UPPER(IF(IFERROR(VLOOKUP(E3007,SOTC_PORKMEAT!A2:B5441,{2},FALSE), TRUE)=TRUE, VLOOKUP(E3007,PICKUP_PORKMEAT!A2:B559,{2},FALSE),VLOOKUP(E3007,SOTC_PORKMEAT!A2:B5441,{2},FALSE))), CUSTOMERS_PORKMEAT!A2:D951,{4},FALSE)</f>
      </c>
      <c r="W3007" s="1">
        <f>VLOOKUP(H3007,SKU_PORKMEAT!A2:D683,{4},FALSE)</f>
      </c>
      <c r="X3007" s="1">
        <v>15</v>
      </c>
      <c r="Y3007" t="s">
        <v>139</v>
      </c>
    </row>
    <row r="3008" spans="1:25" x14ac:dyDescent="0.25">
      <c r="A3008" s="1">
        <v>2024</v>
      </c>
      <c r="B3008" s="1" t="s">
        <v>24</v>
      </c>
      <c r="C3008" s="1" t="s">
        <v>7398</v>
      </c>
      <c r="D3008" s="1" t="s">
        <v>7717</v>
      </c>
      <c r="E3008" s="1">
        <v>2100127408</v>
      </c>
      <c r="F3008" s="1" t="s">
        <v>139</v>
      </c>
      <c r="G3008" t="s">
        <v>28</v>
      </c>
      <c r="H3008" s="1">
        <v>1000000001127</v>
      </c>
      <c r="I3008" s="1" t="s">
        <v>50</v>
      </c>
      <c r="J3008" s="1" t="s">
        <v>50</v>
      </c>
      <c r="K3008" s="6" t="s">
        <v>7718</v>
      </c>
      <c r="L3008" t="s">
        <v>13</v>
      </c>
      <c r="M3008" t="s">
        <v>28</v>
      </c>
      <c r="N3008" s="6" t="s">
        <v>7718</v>
      </c>
      <c r="O3008" t="s">
        <v>28</v>
      </c>
      <c r="P3008" t="s">
        <v>28</v>
      </c>
      <c r="Q3008" t="s">
        <v>28</v>
      </c>
      <c r="R3008" s="7" t="s">
        <v>7719</v>
      </c>
      <c r="S3008" s="8">
        <f>R3008/N3008 * -1</f>
      </c>
      <c r="T3008">
        <f>VLOOKUP(H3008,SKU_PORKMEAT!A2:D683,{3},FALSE)</f>
      </c>
      <c r="U3008" s="1">
        <f>VLOOKUP(UPPER(IF(IFERROR(VLOOKUP(E3008,SOTC_PORKMEAT!A2:B5441,{2},FALSE), TRUE)=TRUE, VLOOKUP(E3008,PICKUP_PORKMEAT!A2:B559,{2},FALSE),VLOOKUP(E3008,SOTC_PORKMEAT!A2:B5441,{2},FALSE))), CUSTOMERS_PORKMEAT!A2:C951,{3},FALSE)</f>
      </c>
      <c r="V3008" s="1">
        <f>VLOOKUP(UPPER(IF(IFERROR(VLOOKUP(E3008,SOTC_PORKMEAT!A2:B5441,{2},FALSE), TRUE)=TRUE, VLOOKUP(E3008,PICKUP_PORKMEAT!A2:B559,{2},FALSE),VLOOKUP(E3008,SOTC_PORKMEAT!A2:B5441,{2},FALSE))), CUSTOMERS_PORKMEAT!A2:D951,{4},FALSE)</f>
      </c>
      <c r="W3008" s="1">
        <f>VLOOKUP(H3008,SKU_PORKMEAT!A2:D683,{4},FALSE)</f>
      </c>
      <c r="X3008" s="1">
        <v>15</v>
      </c>
      <c r="Y3008" t="s">
        <v>139</v>
      </c>
    </row>
    <row r="3009" spans="1:25" x14ac:dyDescent="0.25">
      <c r="A3009" s="1">
        <v>2024</v>
      </c>
      <c r="B3009" s="1" t="s">
        <v>24</v>
      </c>
      <c r="C3009" s="1" t="s">
        <v>7398</v>
      </c>
      <c r="D3009" s="1" t="s">
        <v>7720</v>
      </c>
      <c r="E3009" s="1">
        <v>2100127412</v>
      </c>
      <c r="F3009" s="1" t="s">
        <v>139</v>
      </c>
      <c r="G3009" t="s">
        <v>28</v>
      </c>
      <c r="H3009" s="1">
        <v>1000000001141</v>
      </c>
      <c r="I3009" s="1" t="s">
        <v>272</v>
      </c>
      <c r="J3009" s="1" t="s">
        <v>272</v>
      </c>
      <c r="K3009" s="6" t="s">
        <v>7721</v>
      </c>
      <c r="L3009" t="s">
        <v>13</v>
      </c>
      <c r="M3009" t="s">
        <v>28</v>
      </c>
      <c r="N3009" s="6" t="s">
        <v>7721</v>
      </c>
      <c r="O3009" t="s">
        <v>28</v>
      </c>
      <c r="P3009" t="s">
        <v>28</v>
      </c>
      <c r="Q3009" t="s">
        <v>28</v>
      </c>
      <c r="R3009" s="7" t="s">
        <v>7722</v>
      </c>
      <c r="S3009" s="8">
        <f>R3009/N3009 * -1</f>
      </c>
      <c r="T3009">
        <f>VLOOKUP(H3009,SKU_PORKMEAT!A2:D683,{3},FALSE)</f>
      </c>
      <c r="U3009" s="1">
        <f>VLOOKUP(UPPER(IF(IFERROR(VLOOKUP(E3009,SOTC_PORKMEAT!A2:B5441,{2},FALSE), TRUE)=TRUE, VLOOKUP(E3009,PICKUP_PORKMEAT!A2:B559,{2},FALSE),VLOOKUP(E3009,SOTC_PORKMEAT!A2:B5441,{2},FALSE))), CUSTOMERS_PORKMEAT!A2:C951,{3},FALSE)</f>
      </c>
      <c r="V3009" s="1">
        <f>VLOOKUP(UPPER(IF(IFERROR(VLOOKUP(E3009,SOTC_PORKMEAT!A2:B5441,{2},FALSE), TRUE)=TRUE, VLOOKUP(E3009,PICKUP_PORKMEAT!A2:B559,{2},FALSE),VLOOKUP(E3009,SOTC_PORKMEAT!A2:B5441,{2},FALSE))), CUSTOMERS_PORKMEAT!A2:D951,{4},FALSE)</f>
      </c>
      <c r="W3009" s="1">
        <f>VLOOKUP(H3009,SKU_PORKMEAT!A2:D683,{4},FALSE)</f>
      </c>
      <c r="X3009" s="1">
        <v>17</v>
      </c>
      <c r="Y3009" t="s">
        <v>139</v>
      </c>
    </row>
    <row r="3010" spans="1:25" x14ac:dyDescent="0.25">
      <c r="A3010" s="1">
        <v>2024</v>
      </c>
      <c r="B3010" s="1" t="s">
        <v>24</v>
      </c>
      <c r="C3010" s="1" t="s">
        <v>7398</v>
      </c>
      <c r="D3010" s="1" t="s">
        <v>7720</v>
      </c>
      <c r="E3010" s="1">
        <v>2100127412</v>
      </c>
      <c r="F3010" s="1" t="s">
        <v>139</v>
      </c>
      <c r="G3010" t="s">
        <v>28</v>
      </c>
      <c r="H3010" s="1">
        <v>1000000001357</v>
      </c>
      <c r="I3010" s="1" t="s">
        <v>246</v>
      </c>
      <c r="J3010" s="1" t="s">
        <v>246</v>
      </c>
      <c r="K3010" s="6" t="s">
        <v>7723</v>
      </c>
      <c r="L3010" t="s">
        <v>13</v>
      </c>
      <c r="M3010" t="s">
        <v>28</v>
      </c>
      <c r="N3010" s="6" t="s">
        <v>7723</v>
      </c>
      <c r="O3010" t="s">
        <v>28</v>
      </c>
      <c r="P3010" t="s">
        <v>28</v>
      </c>
      <c r="Q3010" t="s">
        <v>28</v>
      </c>
      <c r="R3010" s="7" t="s">
        <v>7724</v>
      </c>
      <c r="S3010" s="8">
        <f>R3010/N3010 * -1</f>
      </c>
      <c r="T3010">
        <f>VLOOKUP(H3010,SKU_PORKMEAT!A2:D683,{3},FALSE)</f>
      </c>
      <c r="U3010" s="1">
        <f>VLOOKUP(UPPER(IF(IFERROR(VLOOKUP(E3010,SOTC_PORKMEAT!A2:B5441,{2},FALSE), TRUE)=TRUE, VLOOKUP(E3010,PICKUP_PORKMEAT!A2:B559,{2},FALSE),VLOOKUP(E3010,SOTC_PORKMEAT!A2:B5441,{2},FALSE))), CUSTOMERS_PORKMEAT!A2:C951,{3},FALSE)</f>
      </c>
      <c r="V3010" s="1">
        <f>VLOOKUP(UPPER(IF(IFERROR(VLOOKUP(E3010,SOTC_PORKMEAT!A2:B5441,{2},FALSE), TRUE)=TRUE, VLOOKUP(E3010,PICKUP_PORKMEAT!A2:B559,{2},FALSE),VLOOKUP(E3010,SOTC_PORKMEAT!A2:B5441,{2},FALSE))), CUSTOMERS_PORKMEAT!A2:D951,{4},FALSE)</f>
      </c>
      <c r="W3010" s="1">
        <f>VLOOKUP(H3010,SKU_PORKMEAT!A2:D683,{4},FALSE)</f>
      </c>
      <c r="X3010" s="1">
        <v>17</v>
      </c>
      <c r="Y3010" t="s">
        <v>139</v>
      </c>
    </row>
    <row r="3011" spans="1:25" x14ac:dyDescent="0.25">
      <c r="A3011" s="1">
        <v>2024</v>
      </c>
      <c r="B3011" s="1" t="s">
        <v>24</v>
      </c>
      <c r="C3011" s="1" t="s">
        <v>7398</v>
      </c>
      <c r="D3011" s="1" t="s">
        <v>7725</v>
      </c>
      <c r="E3011" s="1">
        <v>2100127411</v>
      </c>
      <c r="F3011" s="1">
        <f>VLOOKUP(UPPER(IF(IFERROR(VLOOKUP(E3011,SOTC_PORKMEAT!A2:B5441,{2},FALSE), TRUE)=TRUE, VLOOKUP(E3011,PICKUP_PORKMEAT!A2:B559,{2},FALSE),VLOOKUP(E3011,SOTC_PORKMEAT!A2:B5441,{2},FALSE))), CUSTOMERS_PORKMEAT!A2:B951,{2},FALSE)</f>
      </c>
      <c r="G3011" t="s">
        <v>28</v>
      </c>
      <c r="H3011" s="1">
        <v>1000000001141</v>
      </c>
      <c r="I3011" s="1" t="s">
        <v>272</v>
      </c>
      <c r="J3011" s="1" t="s">
        <v>272</v>
      </c>
      <c r="K3011" s="6" t="s">
        <v>5856</v>
      </c>
      <c r="L3011" t="s">
        <v>13</v>
      </c>
      <c r="M3011" t="s">
        <v>28</v>
      </c>
      <c r="N3011" s="6" t="s">
        <v>5856</v>
      </c>
      <c r="O3011" t="s">
        <v>28</v>
      </c>
      <c r="P3011" t="s">
        <v>28</v>
      </c>
      <c r="Q3011" t="s">
        <v>28</v>
      </c>
      <c r="R3011" s="7" t="s">
        <v>7726</v>
      </c>
      <c r="S3011" s="8">
        <f>R3011/N3011 * -1</f>
      </c>
      <c r="T3011">
        <f>VLOOKUP(H3011,SKU_PORKMEAT!A2:D683,{3},FALSE)</f>
      </c>
      <c r="U3011" s="1">
        <f>VLOOKUP(UPPER(IF(IFERROR(VLOOKUP(E3011,SOTC_PORKMEAT!A2:B5441,{2},FALSE), TRUE)=TRUE, VLOOKUP(E3011,PICKUP_PORKMEAT!A2:B559,{2},FALSE),VLOOKUP(E3011,SOTC_PORKMEAT!A2:B5441,{2},FALSE))), CUSTOMERS_PORKMEAT!A2:C951,{3},FALSE)</f>
      </c>
      <c r="V3011" s="1">
        <f>VLOOKUP(UPPER(IF(IFERROR(VLOOKUP(E3011,SOTC_PORKMEAT!A2:B5441,{2},FALSE), TRUE)=TRUE, VLOOKUP(E3011,PICKUP_PORKMEAT!A2:B559,{2},FALSE),VLOOKUP(E3011,SOTC_PORKMEAT!A2:B5441,{2},FALSE))), CUSTOMERS_PORKMEAT!A2:D951,{4},FALSE)</f>
      </c>
      <c r="W3011" s="1">
        <f>VLOOKUP(H3011,SKU_PORKMEAT!A2:D683,{4},FALSE)</f>
      </c>
      <c r="X3011" s="1">
        <v>17</v>
      </c>
      <c r="Y3011" t="s">
        <v>256</v>
      </c>
    </row>
    <row r="3012" spans="1:25" x14ac:dyDescent="0.25">
      <c r="A3012" s="1">
        <v>2024</v>
      </c>
      <c r="B3012" s="1" t="s">
        <v>24</v>
      </c>
      <c r="C3012" s="1" t="s">
        <v>7398</v>
      </c>
      <c r="D3012" s="1" t="s">
        <v>7725</v>
      </c>
      <c r="E3012" s="1">
        <v>2100127411</v>
      </c>
      <c r="F3012" s="1">
        <f>VLOOKUP(UPPER(IF(IFERROR(VLOOKUP(E3012,SOTC_PORKMEAT!A2:B5441,{2},FALSE), TRUE)=TRUE, VLOOKUP(E3012,PICKUP_PORKMEAT!A2:B559,{2},FALSE),VLOOKUP(E3012,SOTC_PORKMEAT!A2:B5441,{2},FALSE))), CUSTOMERS_PORKMEAT!A2:B951,{2},FALSE)</f>
      </c>
      <c r="G3012" t="s">
        <v>28</v>
      </c>
      <c r="H3012" s="1">
        <v>1000000001357</v>
      </c>
      <c r="I3012" s="1" t="s">
        <v>246</v>
      </c>
      <c r="J3012" s="1" t="s">
        <v>246</v>
      </c>
      <c r="K3012" s="6" t="s">
        <v>7727</v>
      </c>
      <c r="L3012" t="s">
        <v>13</v>
      </c>
      <c r="M3012" t="s">
        <v>28</v>
      </c>
      <c r="N3012" s="6" t="s">
        <v>7727</v>
      </c>
      <c r="O3012" t="s">
        <v>28</v>
      </c>
      <c r="P3012" t="s">
        <v>28</v>
      </c>
      <c r="Q3012" t="s">
        <v>28</v>
      </c>
      <c r="R3012" s="7" t="s">
        <v>7728</v>
      </c>
      <c r="S3012" s="8">
        <f>R3012/N3012 * -1</f>
      </c>
      <c r="T3012">
        <f>VLOOKUP(H3012,SKU_PORKMEAT!A2:D683,{3},FALSE)</f>
      </c>
      <c r="U3012" s="1">
        <f>VLOOKUP(UPPER(IF(IFERROR(VLOOKUP(E3012,SOTC_PORKMEAT!A2:B5441,{2},FALSE), TRUE)=TRUE, VLOOKUP(E3012,PICKUP_PORKMEAT!A2:B559,{2},FALSE),VLOOKUP(E3012,SOTC_PORKMEAT!A2:B5441,{2},FALSE))), CUSTOMERS_PORKMEAT!A2:C951,{3},FALSE)</f>
      </c>
      <c r="V3012" s="1">
        <f>VLOOKUP(UPPER(IF(IFERROR(VLOOKUP(E3012,SOTC_PORKMEAT!A2:B5441,{2},FALSE), TRUE)=TRUE, VLOOKUP(E3012,PICKUP_PORKMEAT!A2:B559,{2},FALSE),VLOOKUP(E3012,SOTC_PORKMEAT!A2:B5441,{2},FALSE))), CUSTOMERS_PORKMEAT!A2:D951,{4},FALSE)</f>
      </c>
      <c r="W3012" s="1">
        <f>VLOOKUP(H3012,SKU_PORKMEAT!A2:D683,{4},FALSE)</f>
      </c>
      <c r="X3012" s="1">
        <v>17</v>
      </c>
      <c r="Y3012" t="s">
        <v>256</v>
      </c>
    </row>
    <row r="3013" spans="1:25" x14ac:dyDescent="0.25">
      <c r="A3013" s="1">
        <v>2024</v>
      </c>
      <c r="B3013" s="1" t="s">
        <v>24</v>
      </c>
      <c r="C3013" s="1" t="s">
        <v>6832</v>
      </c>
      <c r="D3013" s="1" t="s">
        <v>7729</v>
      </c>
      <c r="E3013" s="1">
        <v>2100126729</v>
      </c>
      <c r="F3013" s="1" t="s">
        <v>2185</v>
      </c>
      <c r="G3013" t="s">
        <v>28</v>
      </c>
      <c r="H3013" s="1">
        <v>1000000001180</v>
      </c>
      <c r="I3013" s="1" t="s">
        <v>1804</v>
      </c>
      <c r="J3013" s="1" t="s">
        <v>1804</v>
      </c>
      <c r="K3013" s="6" t="s">
        <v>4665</v>
      </c>
      <c r="L3013" t="s">
        <v>13</v>
      </c>
      <c r="M3013" t="s">
        <v>28</v>
      </c>
      <c r="N3013" s="6" t="s">
        <v>4665</v>
      </c>
      <c r="O3013" t="s">
        <v>28</v>
      </c>
      <c r="P3013" t="s">
        <v>28</v>
      </c>
      <c r="Q3013" t="s">
        <v>28</v>
      </c>
      <c r="R3013" s="7" t="s">
        <v>4686</v>
      </c>
      <c r="S3013" s="8">
        <f>R3013/N3013 * -1</f>
      </c>
      <c r="T3013">
        <f>VLOOKUP(H3013,SKU_PORKMEAT!A2:D683,{3},FALSE)</f>
      </c>
      <c r="U3013" s="1">
        <f>VLOOKUP(UPPER(IF(IFERROR(VLOOKUP(E3013,SOTC_PORKMEAT!A2:B5441,{2},FALSE), TRUE)=TRUE, VLOOKUP(E3013,PICKUP_PORKMEAT!A2:B559,{2},FALSE),VLOOKUP(E3013,SOTC_PORKMEAT!A2:B5441,{2},FALSE))), CUSTOMERS_PORKMEAT!A2:C951,{3},FALSE)</f>
      </c>
      <c r="V3013" s="1">
        <f>VLOOKUP(UPPER(IF(IFERROR(VLOOKUP(E3013,SOTC_PORKMEAT!A2:B5441,{2},FALSE), TRUE)=TRUE, VLOOKUP(E3013,PICKUP_PORKMEAT!A2:B559,{2},FALSE),VLOOKUP(E3013,SOTC_PORKMEAT!A2:B5441,{2},FALSE))), CUSTOMERS_PORKMEAT!A2:D951,{4},FALSE)</f>
      </c>
      <c r="W3013" s="1">
        <f>VLOOKUP(H3013,SKU_PORKMEAT!A2:D683,{4},FALSE)</f>
      </c>
      <c r="X3013" s="1">
        <v>12</v>
      </c>
      <c r="Y3013" t="s">
        <v>2185</v>
      </c>
    </row>
    <row r="3014" spans="1:25" x14ac:dyDescent="0.25">
      <c r="A3014" s="1">
        <v>2024</v>
      </c>
      <c r="B3014" s="1" t="s">
        <v>24</v>
      </c>
      <c r="C3014" s="1" t="s">
        <v>6832</v>
      </c>
      <c r="D3014" s="1" t="s">
        <v>7729</v>
      </c>
      <c r="E3014" s="1">
        <v>2100126729</v>
      </c>
      <c r="F3014" s="1" t="s">
        <v>2185</v>
      </c>
      <c r="G3014" t="s">
        <v>28</v>
      </c>
      <c r="H3014" s="1">
        <v>1000000001181</v>
      </c>
      <c r="I3014" s="1" t="s">
        <v>2186</v>
      </c>
      <c r="J3014" s="1" t="s">
        <v>2186</v>
      </c>
      <c r="K3014" s="6" t="s">
        <v>5012</v>
      </c>
      <c r="L3014" t="s">
        <v>13</v>
      </c>
      <c r="M3014" t="s">
        <v>28</v>
      </c>
      <c r="N3014" s="6" t="s">
        <v>5012</v>
      </c>
      <c r="O3014" t="s">
        <v>28</v>
      </c>
      <c r="P3014" t="s">
        <v>28</v>
      </c>
      <c r="Q3014" t="s">
        <v>28</v>
      </c>
      <c r="R3014" s="7" t="s">
        <v>7730</v>
      </c>
      <c r="S3014" s="8">
        <f>R3014/N3014 * -1</f>
      </c>
      <c r="T3014">
        <f>VLOOKUP(H3014,SKU_PORKMEAT!A2:D683,{3},FALSE)</f>
      </c>
      <c r="U3014" s="1">
        <f>VLOOKUP(UPPER(IF(IFERROR(VLOOKUP(E3014,SOTC_PORKMEAT!A2:B5441,{2},FALSE), TRUE)=TRUE, VLOOKUP(E3014,PICKUP_PORKMEAT!A2:B559,{2},FALSE),VLOOKUP(E3014,SOTC_PORKMEAT!A2:B5441,{2},FALSE))), CUSTOMERS_PORKMEAT!A2:C951,{3},FALSE)</f>
      </c>
      <c r="V3014" s="1">
        <f>VLOOKUP(UPPER(IF(IFERROR(VLOOKUP(E3014,SOTC_PORKMEAT!A2:B5441,{2},FALSE), TRUE)=TRUE, VLOOKUP(E3014,PICKUP_PORKMEAT!A2:B559,{2},FALSE),VLOOKUP(E3014,SOTC_PORKMEAT!A2:B5441,{2},FALSE))), CUSTOMERS_PORKMEAT!A2:D951,{4},FALSE)</f>
      </c>
      <c r="W3014" s="1">
        <f>VLOOKUP(H3014,SKU_PORKMEAT!A2:D683,{4},FALSE)</f>
      </c>
      <c r="X3014" s="1">
        <v>12</v>
      </c>
      <c r="Y3014" t="s">
        <v>2185</v>
      </c>
    </row>
    <row r="3015" spans="1:25" x14ac:dyDescent="0.25">
      <c r="A3015" s="1">
        <v>2024</v>
      </c>
      <c r="B3015" s="1" t="s">
        <v>24</v>
      </c>
      <c r="C3015" s="1" t="s">
        <v>6832</v>
      </c>
      <c r="D3015" s="1" t="s">
        <v>7729</v>
      </c>
      <c r="E3015" s="1">
        <v>2100126729</v>
      </c>
      <c r="F3015" s="1" t="s">
        <v>2185</v>
      </c>
      <c r="G3015" t="s">
        <v>28</v>
      </c>
      <c r="H3015" s="1">
        <v>1000000001178</v>
      </c>
      <c r="I3015" s="1" t="s">
        <v>569</v>
      </c>
      <c r="J3015" s="1" t="s">
        <v>569</v>
      </c>
      <c r="K3015" s="6" t="s">
        <v>4371</v>
      </c>
      <c r="L3015" t="s">
        <v>13</v>
      </c>
      <c r="M3015" t="s">
        <v>28</v>
      </c>
      <c r="N3015" s="6" t="s">
        <v>4371</v>
      </c>
      <c r="O3015" t="s">
        <v>28</v>
      </c>
      <c r="P3015" t="s">
        <v>28</v>
      </c>
      <c r="Q3015" t="s">
        <v>28</v>
      </c>
      <c r="R3015" s="7" t="s">
        <v>7731</v>
      </c>
      <c r="S3015" s="8">
        <f>R3015/N3015 * -1</f>
      </c>
      <c r="T3015">
        <f>VLOOKUP(H3015,SKU_PORKMEAT!A2:D683,{3},FALSE)</f>
      </c>
      <c r="U3015" s="1">
        <f>VLOOKUP(UPPER(IF(IFERROR(VLOOKUP(E3015,SOTC_PORKMEAT!A2:B5441,{2},FALSE), TRUE)=TRUE, VLOOKUP(E3015,PICKUP_PORKMEAT!A2:B559,{2},FALSE),VLOOKUP(E3015,SOTC_PORKMEAT!A2:B5441,{2},FALSE))), CUSTOMERS_PORKMEAT!A2:C951,{3},FALSE)</f>
      </c>
      <c r="V3015" s="1">
        <f>VLOOKUP(UPPER(IF(IFERROR(VLOOKUP(E3015,SOTC_PORKMEAT!A2:B5441,{2},FALSE), TRUE)=TRUE, VLOOKUP(E3015,PICKUP_PORKMEAT!A2:B559,{2},FALSE),VLOOKUP(E3015,SOTC_PORKMEAT!A2:B5441,{2},FALSE))), CUSTOMERS_PORKMEAT!A2:D951,{4},FALSE)</f>
      </c>
      <c r="W3015" s="1">
        <f>VLOOKUP(H3015,SKU_PORKMEAT!A2:D683,{4},FALSE)</f>
      </c>
      <c r="X3015" s="1">
        <v>12</v>
      </c>
      <c r="Y3015" t="s">
        <v>2185</v>
      </c>
    </row>
    <row r="3016" spans="1:25" x14ac:dyDescent="0.25">
      <c r="A3016" s="1">
        <v>2024</v>
      </c>
      <c r="B3016" s="1" t="s">
        <v>24</v>
      </c>
      <c r="C3016" s="1" t="s">
        <v>6832</v>
      </c>
      <c r="D3016" s="1" t="s">
        <v>7732</v>
      </c>
      <c r="E3016" s="1">
        <v>2100126743</v>
      </c>
      <c r="F3016" s="1" t="s">
        <v>67</v>
      </c>
      <c r="G3016" t="s">
        <v>28</v>
      </c>
      <c r="H3016" s="1">
        <v>1000000001131</v>
      </c>
      <c r="I3016" s="1" t="s">
        <v>55</v>
      </c>
      <c r="J3016" s="1" t="s">
        <v>55</v>
      </c>
      <c r="K3016" s="6" t="s">
        <v>667</v>
      </c>
      <c r="L3016" t="s">
        <v>13</v>
      </c>
      <c r="M3016" t="s">
        <v>28</v>
      </c>
      <c r="N3016" s="6" t="s">
        <v>667</v>
      </c>
      <c r="O3016" t="s">
        <v>28</v>
      </c>
      <c r="P3016" t="s">
        <v>28</v>
      </c>
      <c r="Q3016" t="s">
        <v>28</v>
      </c>
      <c r="R3016" s="7" t="s">
        <v>7733</v>
      </c>
      <c r="S3016" s="8">
        <f>R3016/N3016 * -1</f>
      </c>
      <c r="T3016">
        <f>VLOOKUP(H3016,SKU_PORKMEAT!A2:D683,{3},FALSE)</f>
      </c>
      <c r="U3016" s="1">
        <f>VLOOKUP(UPPER(IF(IFERROR(VLOOKUP(E3016,SOTC_PORKMEAT!A2:B5441,{2},FALSE), TRUE)=TRUE, VLOOKUP(E3016,PICKUP_PORKMEAT!A2:B559,{2},FALSE),VLOOKUP(E3016,SOTC_PORKMEAT!A2:B5441,{2},FALSE))), CUSTOMERS_PORKMEAT!A2:C951,{3},FALSE)</f>
      </c>
      <c r="V3016" s="1">
        <f>VLOOKUP(UPPER(IF(IFERROR(VLOOKUP(E3016,SOTC_PORKMEAT!A2:B5441,{2},FALSE), TRUE)=TRUE, VLOOKUP(E3016,PICKUP_PORKMEAT!A2:B559,{2},FALSE),VLOOKUP(E3016,SOTC_PORKMEAT!A2:B5441,{2},FALSE))), CUSTOMERS_PORKMEAT!A2:D951,{4},FALSE)</f>
      </c>
      <c r="W3016" s="1">
        <f>VLOOKUP(H3016,SKU_PORKMEAT!A2:D683,{4},FALSE)</f>
      </c>
      <c r="X3016" s="1">
        <v>10</v>
      </c>
      <c r="Y3016" t="s">
        <v>67</v>
      </c>
    </row>
    <row r="3017" spans="1:25" x14ac:dyDescent="0.25">
      <c r="A3017" s="1">
        <v>2024</v>
      </c>
      <c r="B3017" s="1" t="s">
        <v>24</v>
      </c>
      <c r="C3017" s="1" t="s">
        <v>7734</v>
      </c>
      <c r="D3017" s="1" t="s">
        <v>7735</v>
      </c>
      <c r="E3017" s="1">
        <v>2100127379</v>
      </c>
      <c r="F3017" s="1" t="s">
        <v>72</v>
      </c>
      <c r="G3017" t="s">
        <v>28</v>
      </c>
      <c r="H3017" s="1">
        <v>1000000001128</v>
      </c>
      <c r="I3017" s="1" t="s">
        <v>73</v>
      </c>
      <c r="J3017" s="1" t="s">
        <v>73</v>
      </c>
      <c r="K3017" s="6" t="s">
        <v>7736</v>
      </c>
      <c r="L3017" t="s">
        <v>13</v>
      </c>
      <c r="M3017" t="s">
        <v>28</v>
      </c>
      <c r="N3017" s="6" t="s">
        <v>7736</v>
      </c>
      <c r="O3017" t="s">
        <v>28</v>
      </c>
      <c r="P3017" t="s">
        <v>28</v>
      </c>
      <c r="Q3017" t="s">
        <v>28</v>
      </c>
      <c r="R3017" s="7" t="s">
        <v>7737</v>
      </c>
      <c r="S3017" s="8">
        <f>R3017/N3017 * -1</f>
      </c>
      <c r="T3017">
        <f>VLOOKUP(H3017,SKU_PORKMEAT!A2:D683,{3},FALSE)</f>
      </c>
      <c r="U3017" s="1">
        <f>VLOOKUP(UPPER(IF(IFERROR(VLOOKUP(E3017,SOTC_PORKMEAT!A2:B5441,{2},FALSE), TRUE)=TRUE, VLOOKUP(E3017,PICKUP_PORKMEAT!A2:B559,{2},FALSE),VLOOKUP(E3017,SOTC_PORKMEAT!A2:B5441,{2},FALSE))), CUSTOMERS_PORKMEAT!A2:C951,{3},FALSE)</f>
      </c>
      <c r="V3017" s="1">
        <f>VLOOKUP(UPPER(IF(IFERROR(VLOOKUP(E3017,SOTC_PORKMEAT!A2:B5441,{2},FALSE), TRUE)=TRUE, VLOOKUP(E3017,PICKUP_PORKMEAT!A2:B559,{2},FALSE),VLOOKUP(E3017,SOTC_PORKMEAT!A2:B5441,{2},FALSE))), CUSTOMERS_PORKMEAT!A2:D951,{4},FALSE)</f>
      </c>
      <c r="W3017" s="1">
        <f>VLOOKUP(H3017,SKU_PORKMEAT!A2:D683,{4},FALSE)</f>
      </c>
      <c r="X3017" s="1">
        <v>15</v>
      </c>
      <c r="Y3017" t="s">
        <v>72</v>
      </c>
    </row>
    <row r="3018" spans="1:25" x14ac:dyDescent="0.25">
      <c r="A3018" s="1">
        <v>2024</v>
      </c>
      <c r="B3018" s="1" t="s">
        <v>24</v>
      </c>
      <c r="C3018" s="1" t="s">
        <v>7734</v>
      </c>
      <c r="D3018" s="1" t="s">
        <v>7738</v>
      </c>
      <c r="E3018" s="1">
        <v>2100127393</v>
      </c>
      <c r="F3018" s="1" t="s">
        <v>92</v>
      </c>
      <c r="G3018" t="s">
        <v>28</v>
      </c>
      <c r="H3018" s="1">
        <v>1000000001128</v>
      </c>
      <c r="I3018" s="1" t="s">
        <v>73</v>
      </c>
      <c r="J3018" s="1" t="s">
        <v>73</v>
      </c>
      <c r="K3018" s="6" t="s">
        <v>7739</v>
      </c>
      <c r="L3018" t="s">
        <v>13</v>
      </c>
      <c r="M3018" t="s">
        <v>28</v>
      </c>
      <c r="N3018" s="6" t="s">
        <v>7739</v>
      </c>
      <c r="O3018" t="s">
        <v>28</v>
      </c>
      <c r="P3018" t="s">
        <v>28</v>
      </c>
      <c r="Q3018" t="s">
        <v>28</v>
      </c>
      <c r="R3018" s="7" t="s">
        <v>7740</v>
      </c>
      <c r="S3018" s="8">
        <f>R3018/N3018 * -1</f>
      </c>
      <c r="T3018">
        <f>VLOOKUP(H3018,SKU_PORKMEAT!A2:D683,{3},FALSE)</f>
      </c>
      <c r="U3018" s="1">
        <f>VLOOKUP(UPPER(IF(IFERROR(VLOOKUP(E3018,SOTC_PORKMEAT!A2:B5441,{2},FALSE), TRUE)=TRUE, VLOOKUP(E3018,PICKUP_PORKMEAT!A2:B559,{2},FALSE),VLOOKUP(E3018,SOTC_PORKMEAT!A2:B5441,{2},FALSE))), CUSTOMERS_PORKMEAT!A2:C951,{3},FALSE)</f>
      </c>
      <c r="V3018" s="1">
        <f>VLOOKUP(UPPER(IF(IFERROR(VLOOKUP(E3018,SOTC_PORKMEAT!A2:B5441,{2},FALSE), TRUE)=TRUE, VLOOKUP(E3018,PICKUP_PORKMEAT!A2:B559,{2},FALSE),VLOOKUP(E3018,SOTC_PORKMEAT!A2:B5441,{2},FALSE))), CUSTOMERS_PORKMEAT!A2:D951,{4},FALSE)</f>
      </c>
      <c r="W3018" s="1">
        <f>VLOOKUP(H3018,SKU_PORKMEAT!A2:D683,{4},FALSE)</f>
      </c>
      <c r="X3018" s="1">
        <v>15</v>
      </c>
      <c r="Y3018" t="s">
        <v>92</v>
      </c>
    </row>
    <row r="3019" spans="1:25" x14ac:dyDescent="0.25">
      <c r="A3019" s="1">
        <v>2024</v>
      </c>
      <c r="B3019" s="1" t="s">
        <v>24</v>
      </c>
      <c r="C3019" s="1" t="s">
        <v>7734</v>
      </c>
      <c r="D3019" s="1" t="s">
        <v>7741</v>
      </c>
      <c r="E3019" s="1">
        <v>2100127382</v>
      </c>
      <c r="F3019" s="1" t="s">
        <v>96</v>
      </c>
      <c r="G3019" t="s">
        <v>28</v>
      </c>
      <c r="H3019" s="1">
        <v>1000000001128</v>
      </c>
      <c r="I3019" s="1" t="s">
        <v>73</v>
      </c>
      <c r="J3019" s="1" t="s">
        <v>73</v>
      </c>
      <c r="K3019" s="6" t="s">
        <v>7742</v>
      </c>
      <c r="L3019" t="s">
        <v>13</v>
      </c>
      <c r="M3019" t="s">
        <v>28</v>
      </c>
      <c r="N3019" s="6" t="s">
        <v>7742</v>
      </c>
      <c r="O3019" t="s">
        <v>28</v>
      </c>
      <c r="P3019" t="s">
        <v>28</v>
      </c>
      <c r="Q3019" t="s">
        <v>28</v>
      </c>
      <c r="R3019" s="7" t="s">
        <v>7743</v>
      </c>
      <c r="S3019" s="8">
        <f>R3019/N3019 * -1</f>
      </c>
      <c r="T3019">
        <f>VLOOKUP(H3019,SKU_PORKMEAT!A2:D683,{3},FALSE)</f>
      </c>
      <c r="U3019" s="1">
        <f>VLOOKUP(UPPER(IF(IFERROR(VLOOKUP(E3019,SOTC_PORKMEAT!A2:B5441,{2},FALSE), TRUE)=TRUE, VLOOKUP(E3019,PICKUP_PORKMEAT!A2:B559,{2},FALSE),VLOOKUP(E3019,SOTC_PORKMEAT!A2:B5441,{2},FALSE))), CUSTOMERS_PORKMEAT!A2:C951,{3},FALSE)</f>
      </c>
      <c r="V3019" s="1">
        <f>VLOOKUP(UPPER(IF(IFERROR(VLOOKUP(E3019,SOTC_PORKMEAT!A2:B5441,{2},FALSE), TRUE)=TRUE, VLOOKUP(E3019,PICKUP_PORKMEAT!A2:B559,{2},FALSE),VLOOKUP(E3019,SOTC_PORKMEAT!A2:B5441,{2},FALSE))), CUSTOMERS_PORKMEAT!A2:D951,{4},FALSE)</f>
      </c>
      <c r="W3019" s="1">
        <f>VLOOKUP(H3019,SKU_PORKMEAT!A2:D683,{4},FALSE)</f>
      </c>
      <c r="X3019" s="1">
        <v>15</v>
      </c>
      <c r="Y3019" t="s">
        <v>96</v>
      </c>
    </row>
    <row r="3020" spans="1:25" x14ac:dyDescent="0.25">
      <c r="A3020" s="1">
        <v>2024</v>
      </c>
      <c r="B3020" s="1" t="s">
        <v>24</v>
      </c>
      <c r="C3020" s="1" t="s">
        <v>7734</v>
      </c>
      <c r="D3020" s="1" t="s">
        <v>7744</v>
      </c>
      <c r="E3020" s="1">
        <v>2100127359</v>
      </c>
      <c r="F3020" s="1" t="s">
        <v>49</v>
      </c>
      <c r="G3020" t="s">
        <v>28</v>
      </c>
      <c r="H3020" s="1">
        <v>1000000001127</v>
      </c>
      <c r="I3020" s="1" t="s">
        <v>50</v>
      </c>
      <c r="J3020" s="1" t="s">
        <v>50</v>
      </c>
      <c r="K3020" s="6" t="s">
        <v>7745</v>
      </c>
      <c r="L3020" t="s">
        <v>13</v>
      </c>
      <c r="M3020" t="s">
        <v>28</v>
      </c>
      <c r="N3020" s="6" t="s">
        <v>7745</v>
      </c>
      <c r="O3020" t="s">
        <v>28</v>
      </c>
      <c r="P3020" t="s">
        <v>28</v>
      </c>
      <c r="Q3020" t="s">
        <v>28</v>
      </c>
      <c r="R3020" s="7" t="s">
        <v>7746</v>
      </c>
      <c r="S3020" s="8">
        <f>R3020/N3020 * -1</f>
      </c>
      <c r="T3020">
        <f>VLOOKUP(H3020,SKU_PORKMEAT!A2:D683,{3},FALSE)</f>
      </c>
      <c r="U3020" s="1">
        <f>VLOOKUP(UPPER(IF(IFERROR(VLOOKUP(E3020,SOTC_PORKMEAT!A2:B5441,{2},FALSE), TRUE)=TRUE, VLOOKUP(E3020,PICKUP_PORKMEAT!A2:B559,{2},FALSE),VLOOKUP(E3020,SOTC_PORKMEAT!A2:B5441,{2},FALSE))), CUSTOMERS_PORKMEAT!A2:C951,{3},FALSE)</f>
      </c>
      <c r="V3020" s="1">
        <f>VLOOKUP(UPPER(IF(IFERROR(VLOOKUP(E3020,SOTC_PORKMEAT!A2:B5441,{2},FALSE), TRUE)=TRUE, VLOOKUP(E3020,PICKUP_PORKMEAT!A2:B559,{2},FALSE),VLOOKUP(E3020,SOTC_PORKMEAT!A2:B5441,{2},FALSE))), CUSTOMERS_PORKMEAT!A2:D951,{4},FALSE)</f>
      </c>
      <c r="W3020" s="1">
        <f>VLOOKUP(H3020,SKU_PORKMEAT!A2:D683,{4},FALSE)</f>
      </c>
      <c r="X3020" s="1">
        <v>15</v>
      </c>
      <c r="Y3020" t="s">
        <v>49</v>
      </c>
    </row>
    <row r="3021" spans="1:25" x14ac:dyDescent="0.25">
      <c r="A3021" s="1">
        <v>2024</v>
      </c>
      <c r="B3021" s="1" t="s">
        <v>24</v>
      </c>
      <c r="C3021" s="1" t="s">
        <v>7053</v>
      </c>
      <c r="D3021" s="1" t="s">
        <v>7747</v>
      </c>
      <c r="E3021" s="1">
        <v>2100127064</v>
      </c>
      <c r="F3021" s="1" t="s">
        <v>508</v>
      </c>
      <c r="G3021" t="s">
        <v>28</v>
      </c>
      <c r="H3021" s="1">
        <v>1000000001165</v>
      </c>
      <c r="I3021" s="1" t="s">
        <v>495</v>
      </c>
      <c r="J3021" s="1" t="s">
        <v>495</v>
      </c>
      <c r="K3021" s="6" t="s">
        <v>7748</v>
      </c>
      <c r="L3021" t="s">
        <v>13</v>
      </c>
      <c r="M3021" t="s">
        <v>28</v>
      </c>
      <c r="N3021" s="6" t="s">
        <v>7748</v>
      </c>
      <c r="O3021" t="s">
        <v>28</v>
      </c>
      <c r="P3021" t="s">
        <v>28</v>
      </c>
      <c r="Q3021" t="s">
        <v>28</v>
      </c>
      <c r="R3021" s="7" t="s">
        <v>7749</v>
      </c>
      <c r="S3021" s="8">
        <f>R3021/N3021 * -1</f>
      </c>
      <c r="T3021">
        <f>VLOOKUP(H3021,SKU_PORKMEAT!A2:D683,{3},FALSE)</f>
      </c>
      <c r="U3021" s="1">
        <f>VLOOKUP(UPPER(IF(IFERROR(VLOOKUP(E3021,SOTC_PORKMEAT!A2:B5441,{2},FALSE), TRUE)=TRUE, VLOOKUP(E3021,PICKUP_PORKMEAT!A2:B559,{2},FALSE),VLOOKUP(E3021,SOTC_PORKMEAT!A2:B5441,{2},FALSE))), CUSTOMERS_PORKMEAT!A2:C951,{3},FALSE)</f>
      </c>
      <c r="V3021" s="1">
        <f>VLOOKUP(UPPER(IF(IFERROR(VLOOKUP(E3021,SOTC_PORKMEAT!A2:B5441,{2},FALSE), TRUE)=TRUE, VLOOKUP(E3021,PICKUP_PORKMEAT!A2:B559,{2},FALSE),VLOOKUP(E3021,SOTC_PORKMEAT!A2:B5441,{2},FALSE))), CUSTOMERS_PORKMEAT!A2:D951,{4},FALSE)</f>
      </c>
      <c r="W3021" s="1">
        <f>VLOOKUP(H3021,SKU_PORKMEAT!A2:D683,{4},FALSE)</f>
      </c>
      <c r="X3021" s="1">
        <v>12</v>
      </c>
      <c r="Y3021" t="s">
        <v>508</v>
      </c>
    </row>
    <row r="3022" spans="1:25" x14ac:dyDescent="0.25">
      <c r="A3022" s="1">
        <v>2024</v>
      </c>
      <c r="B3022" s="1" t="s">
        <v>24</v>
      </c>
      <c r="C3022" s="1" t="s">
        <v>7734</v>
      </c>
      <c r="D3022" s="1" t="s">
        <v>7750</v>
      </c>
      <c r="E3022" s="1">
        <v>2100127338</v>
      </c>
      <c r="F3022" s="1" t="s">
        <v>291</v>
      </c>
      <c r="G3022" t="s">
        <v>28</v>
      </c>
      <c r="H3022" s="1">
        <v>1000000001131</v>
      </c>
      <c r="I3022" s="1" t="s">
        <v>55</v>
      </c>
      <c r="J3022" s="1" t="s">
        <v>55</v>
      </c>
      <c r="K3022" s="6" t="s">
        <v>7751</v>
      </c>
      <c r="L3022" t="s">
        <v>13</v>
      </c>
      <c r="M3022" t="s">
        <v>28</v>
      </c>
      <c r="N3022" s="6" t="s">
        <v>7751</v>
      </c>
      <c r="O3022" t="s">
        <v>28</v>
      </c>
      <c r="P3022" t="s">
        <v>28</v>
      </c>
      <c r="Q3022" t="s">
        <v>28</v>
      </c>
      <c r="R3022" s="7" t="s">
        <v>7752</v>
      </c>
      <c r="S3022" s="8">
        <f>R3022/N3022 * -1</f>
      </c>
      <c r="T3022">
        <f>VLOOKUP(H3022,SKU_PORKMEAT!A2:D683,{3},FALSE)</f>
      </c>
      <c r="U3022" s="1">
        <f>VLOOKUP(UPPER(IF(IFERROR(VLOOKUP(E3022,SOTC_PORKMEAT!A2:B5441,{2},FALSE), TRUE)=TRUE, VLOOKUP(E3022,PICKUP_PORKMEAT!A2:B559,{2},FALSE),VLOOKUP(E3022,SOTC_PORKMEAT!A2:B5441,{2},FALSE))), CUSTOMERS_PORKMEAT!A2:C951,{3},FALSE)</f>
      </c>
      <c r="V3022" s="1">
        <f>VLOOKUP(UPPER(IF(IFERROR(VLOOKUP(E3022,SOTC_PORKMEAT!A2:B5441,{2},FALSE), TRUE)=TRUE, VLOOKUP(E3022,PICKUP_PORKMEAT!A2:B559,{2},FALSE),VLOOKUP(E3022,SOTC_PORKMEAT!A2:B5441,{2},FALSE))), CUSTOMERS_PORKMEAT!A2:D951,{4},FALSE)</f>
      </c>
      <c r="W3022" s="1">
        <f>VLOOKUP(H3022,SKU_PORKMEAT!A2:D683,{4},FALSE)</f>
      </c>
      <c r="X3022" s="1">
        <v>10</v>
      </c>
      <c r="Y3022" t="s">
        <v>291</v>
      </c>
    </row>
    <row r="3023" spans="1:25" x14ac:dyDescent="0.25">
      <c r="A3023" s="1">
        <v>2024</v>
      </c>
      <c r="B3023" s="1" t="s">
        <v>24</v>
      </c>
      <c r="C3023" s="1" t="s">
        <v>7734</v>
      </c>
      <c r="D3023" s="1" t="s">
        <v>7753</v>
      </c>
      <c r="E3023" s="1">
        <v>2100127374</v>
      </c>
      <c r="F3023" s="1" t="s">
        <v>135</v>
      </c>
      <c r="G3023" t="s">
        <v>28</v>
      </c>
      <c r="H3023" s="1">
        <v>1000000001127</v>
      </c>
      <c r="I3023" s="1" t="s">
        <v>50</v>
      </c>
      <c r="J3023" s="1" t="s">
        <v>50</v>
      </c>
      <c r="K3023" s="6" t="s">
        <v>7754</v>
      </c>
      <c r="L3023" t="s">
        <v>13</v>
      </c>
      <c r="M3023" t="s">
        <v>28</v>
      </c>
      <c r="N3023" s="6" t="s">
        <v>7754</v>
      </c>
      <c r="O3023" t="s">
        <v>28</v>
      </c>
      <c r="P3023" t="s">
        <v>28</v>
      </c>
      <c r="Q3023" t="s">
        <v>28</v>
      </c>
      <c r="R3023" s="7" t="s">
        <v>7755</v>
      </c>
      <c r="S3023" s="8">
        <f>R3023/N3023 * -1</f>
      </c>
      <c r="T3023">
        <f>VLOOKUP(H3023,SKU_PORKMEAT!A2:D683,{3},FALSE)</f>
      </c>
      <c r="U3023" s="1">
        <f>VLOOKUP(UPPER(IF(IFERROR(VLOOKUP(E3023,SOTC_PORKMEAT!A2:B5441,{2},FALSE), TRUE)=TRUE, VLOOKUP(E3023,PICKUP_PORKMEAT!A2:B559,{2},FALSE),VLOOKUP(E3023,SOTC_PORKMEAT!A2:B5441,{2},FALSE))), CUSTOMERS_PORKMEAT!A2:C951,{3},FALSE)</f>
      </c>
      <c r="V3023" s="1">
        <f>VLOOKUP(UPPER(IF(IFERROR(VLOOKUP(E3023,SOTC_PORKMEAT!A2:B5441,{2},FALSE), TRUE)=TRUE, VLOOKUP(E3023,PICKUP_PORKMEAT!A2:B559,{2},FALSE),VLOOKUP(E3023,SOTC_PORKMEAT!A2:B5441,{2},FALSE))), CUSTOMERS_PORKMEAT!A2:D951,{4},FALSE)</f>
      </c>
      <c r="W3023" s="1">
        <f>VLOOKUP(H3023,SKU_PORKMEAT!A2:D683,{4},FALSE)</f>
      </c>
      <c r="X3023" s="1">
        <v>15</v>
      </c>
      <c r="Y3023" t="s">
        <v>135</v>
      </c>
    </row>
    <row r="3024" spans="1:25" x14ac:dyDescent="0.25">
      <c r="A3024" s="1">
        <v>2024</v>
      </c>
      <c r="B3024" s="1" t="s">
        <v>24</v>
      </c>
      <c r="C3024" s="1" t="s">
        <v>7734</v>
      </c>
      <c r="D3024" s="1" t="s">
        <v>7756</v>
      </c>
      <c r="E3024" s="1">
        <v>2100127372</v>
      </c>
      <c r="F3024" s="1" t="s">
        <v>139</v>
      </c>
      <c r="G3024" t="s">
        <v>28</v>
      </c>
      <c r="H3024" s="1">
        <v>1000000001128</v>
      </c>
      <c r="I3024" s="1" t="s">
        <v>73</v>
      </c>
      <c r="J3024" s="1" t="s">
        <v>73</v>
      </c>
      <c r="K3024" s="6" t="s">
        <v>1956</v>
      </c>
      <c r="L3024" t="s">
        <v>13</v>
      </c>
      <c r="M3024" t="s">
        <v>28</v>
      </c>
      <c r="N3024" s="6" t="s">
        <v>1956</v>
      </c>
      <c r="O3024" t="s">
        <v>28</v>
      </c>
      <c r="P3024" t="s">
        <v>28</v>
      </c>
      <c r="Q3024" t="s">
        <v>28</v>
      </c>
      <c r="R3024" s="7" t="s">
        <v>7757</v>
      </c>
      <c r="S3024" s="8">
        <f>R3024/N3024 * -1</f>
      </c>
      <c r="T3024">
        <f>VLOOKUP(H3024,SKU_PORKMEAT!A2:D683,{3},FALSE)</f>
      </c>
      <c r="U3024" s="1">
        <f>VLOOKUP(UPPER(IF(IFERROR(VLOOKUP(E3024,SOTC_PORKMEAT!A2:B5441,{2},FALSE), TRUE)=TRUE, VLOOKUP(E3024,PICKUP_PORKMEAT!A2:B559,{2},FALSE),VLOOKUP(E3024,SOTC_PORKMEAT!A2:B5441,{2},FALSE))), CUSTOMERS_PORKMEAT!A2:C951,{3},FALSE)</f>
      </c>
      <c r="V3024" s="1">
        <f>VLOOKUP(UPPER(IF(IFERROR(VLOOKUP(E3024,SOTC_PORKMEAT!A2:B5441,{2},FALSE), TRUE)=TRUE, VLOOKUP(E3024,PICKUP_PORKMEAT!A2:B559,{2},FALSE),VLOOKUP(E3024,SOTC_PORKMEAT!A2:B5441,{2},FALSE))), CUSTOMERS_PORKMEAT!A2:D951,{4},FALSE)</f>
      </c>
      <c r="W3024" s="1">
        <f>VLOOKUP(H3024,SKU_PORKMEAT!A2:D683,{4},FALSE)</f>
      </c>
      <c r="X3024" s="1">
        <v>15</v>
      </c>
      <c r="Y3024" t="s">
        <v>139</v>
      </c>
    </row>
    <row r="3025" spans="1:25" x14ac:dyDescent="0.25">
      <c r="A3025" s="1">
        <v>2024</v>
      </c>
      <c r="B3025" s="1" t="s">
        <v>24</v>
      </c>
      <c r="C3025" s="1" t="s">
        <v>7734</v>
      </c>
      <c r="D3025" s="1" t="s">
        <v>7758</v>
      </c>
      <c r="E3025" s="1">
        <v>2100127373</v>
      </c>
      <c r="F3025" s="1" t="s">
        <v>139</v>
      </c>
      <c r="G3025" t="s">
        <v>28</v>
      </c>
      <c r="H3025" s="1">
        <v>1000000001128</v>
      </c>
      <c r="I3025" s="1" t="s">
        <v>73</v>
      </c>
      <c r="J3025" s="1" t="s">
        <v>73</v>
      </c>
      <c r="K3025" s="6" t="s">
        <v>658</v>
      </c>
      <c r="L3025" t="s">
        <v>13</v>
      </c>
      <c r="M3025" t="s">
        <v>28</v>
      </c>
      <c r="N3025" s="6" t="s">
        <v>658</v>
      </c>
      <c r="O3025" t="s">
        <v>28</v>
      </c>
      <c r="P3025" t="s">
        <v>28</v>
      </c>
      <c r="Q3025" t="s">
        <v>28</v>
      </c>
      <c r="R3025" s="7" t="s">
        <v>7759</v>
      </c>
      <c r="S3025" s="8">
        <f>R3025/N3025 * -1</f>
      </c>
      <c r="T3025">
        <f>VLOOKUP(H3025,SKU_PORKMEAT!A2:D683,{3},FALSE)</f>
      </c>
      <c r="U3025" s="1">
        <f>VLOOKUP(UPPER(IF(IFERROR(VLOOKUP(E3025,SOTC_PORKMEAT!A2:B5441,{2},FALSE), TRUE)=TRUE, VLOOKUP(E3025,PICKUP_PORKMEAT!A2:B559,{2},FALSE),VLOOKUP(E3025,SOTC_PORKMEAT!A2:B5441,{2},FALSE))), CUSTOMERS_PORKMEAT!A2:C951,{3},FALSE)</f>
      </c>
      <c r="V3025" s="1">
        <f>VLOOKUP(UPPER(IF(IFERROR(VLOOKUP(E3025,SOTC_PORKMEAT!A2:B5441,{2},FALSE), TRUE)=TRUE, VLOOKUP(E3025,PICKUP_PORKMEAT!A2:B559,{2},FALSE),VLOOKUP(E3025,SOTC_PORKMEAT!A2:B5441,{2},FALSE))), CUSTOMERS_PORKMEAT!A2:D951,{4},FALSE)</f>
      </c>
      <c r="W3025" s="1">
        <f>VLOOKUP(H3025,SKU_PORKMEAT!A2:D683,{4},FALSE)</f>
      </c>
      <c r="X3025" s="1">
        <v>15</v>
      </c>
      <c r="Y3025" t="s">
        <v>139</v>
      </c>
    </row>
    <row r="3026" spans="1:25" x14ac:dyDescent="0.25">
      <c r="A3026" s="1">
        <v>2024</v>
      </c>
      <c r="B3026" s="1" t="s">
        <v>24</v>
      </c>
      <c r="C3026" s="1" t="s">
        <v>7734</v>
      </c>
      <c r="D3026" s="1" t="s">
        <v>7760</v>
      </c>
      <c r="E3026" s="1">
        <v>2100127397</v>
      </c>
      <c r="F3026" s="1" t="s">
        <v>139</v>
      </c>
      <c r="G3026" t="s">
        <v>28</v>
      </c>
      <c r="H3026" s="1">
        <v>1000000001127</v>
      </c>
      <c r="I3026" s="1" t="s">
        <v>50</v>
      </c>
      <c r="J3026" s="1" t="s">
        <v>50</v>
      </c>
      <c r="K3026" s="6" t="s">
        <v>5787</v>
      </c>
      <c r="L3026" t="s">
        <v>13</v>
      </c>
      <c r="M3026" t="s">
        <v>28</v>
      </c>
      <c r="N3026" s="6" t="s">
        <v>5787</v>
      </c>
      <c r="O3026" t="s">
        <v>28</v>
      </c>
      <c r="P3026" t="s">
        <v>28</v>
      </c>
      <c r="Q3026" t="s">
        <v>28</v>
      </c>
      <c r="R3026" s="7" t="s">
        <v>7761</v>
      </c>
      <c r="S3026" s="8">
        <f>R3026/N3026 * -1</f>
      </c>
      <c r="T3026">
        <f>VLOOKUP(H3026,SKU_PORKMEAT!A2:D683,{3},FALSE)</f>
      </c>
      <c r="U3026" s="1">
        <f>VLOOKUP(UPPER(IF(IFERROR(VLOOKUP(E3026,SOTC_PORKMEAT!A2:B5441,{2},FALSE), TRUE)=TRUE, VLOOKUP(E3026,PICKUP_PORKMEAT!A2:B559,{2},FALSE),VLOOKUP(E3026,SOTC_PORKMEAT!A2:B5441,{2},FALSE))), CUSTOMERS_PORKMEAT!A2:C951,{3},FALSE)</f>
      </c>
      <c r="V3026" s="1">
        <f>VLOOKUP(UPPER(IF(IFERROR(VLOOKUP(E3026,SOTC_PORKMEAT!A2:B5441,{2},FALSE), TRUE)=TRUE, VLOOKUP(E3026,PICKUP_PORKMEAT!A2:B559,{2},FALSE),VLOOKUP(E3026,SOTC_PORKMEAT!A2:B5441,{2},FALSE))), CUSTOMERS_PORKMEAT!A2:D951,{4},FALSE)</f>
      </c>
      <c r="W3026" s="1">
        <f>VLOOKUP(H3026,SKU_PORKMEAT!A2:D683,{4},FALSE)</f>
      </c>
      <c r="X3026" s="1">
        <v>15</v>
      </c>
      <c r="Y3026" t="s">
        <v>139</v>
      </c>
    </row>
    <row r="3027" spans="1:25" x14ac:dyDescent="0.25">
      <c r="A3027" s="1">
        <v>2024</v>
      </c>
      <c r="B3027" s="1" t="s">
        <v>24</v>
      </c>
      <c r="C3027" s="1" t="s">
        <v>7734</v>
      </c>
      <c r="D3027" s="1" t="s">
        <v>7762</v>
      </c>
      <c r="E3027" s="1">
        <v>2100127375</v>
      </c>
      <c r="F3027" s="1" t="s">
        <v>139</v>
      </c>
      <c r="G3027" t="s">
        <v>28</v>
      </c>
      <c r="H3027" s="1">
        <v>1000000001127</v>
      </c>
      <c r="I3027" s="1" t="s">
        <v>50</v>
      </c>
      <c r="J3027" s="1" t="s">
        <v>50</v>
      </c>
      <c r="K3027" s="6" t="s">
        <v>7763</v>
      </c>
      <c r="L3027" t="s">
        <v>13</v>
      </c>
      <c r="M3027" t="s">
        <v>28</v>
      </c>
      <c r="N3027" s="6" t="s">
        <v>7763</v>
      </c>
      <c r="O3027" t="s">
        <v>28</v>
      </c>
      <c r="P3027" t="s">
        <v>28</v>
      </c>
      <c r="Q3027" t="s">
        <v>28</v>
      </c>
      <c r="R3027" s="7" t="s">
        <v>7764</v>
      </c>
      <c r="S3027" s="8">
        <f>R3027/N3027 * -1</f>
      </c>
      <c r="T3027">
        <f>VLOOKUP(H3027,SKU_PORKMEAT!A2:D683,{3},FALSE)</f>
      </c>
      <c r="U3027" s="1">
        <f>VLOOKUP(UPPER(IF(IFERROR(VLOOKUP(E3027,SOTC_PORKMEAT!A2:B5441,{2},FALSE), TRUE)=TRUE, VLOOKUP(E3027,PICKUP_PORKMEAT!A2:B559,{2},FALSE),VLOOKUP(E3027,SOTC_PORKMEAT!A2:B5441,{2},FALSE))), CUSTOMERS_PORKMEAT!A2:C951,{3},FALSE)</f>
      </c>
      <c r="V3027" s="1">
        <f>VLOOKUP(UPPER(IF(IFERROR(VLOOKUP(E3027,SOTC_PORKMEAT!A2:B5441,{2},FALSE), TRUE)=TRUE, VLOOKUP(E3027,PICKUP_PORKMEAT!A2:B559,{2},FALSE),VLOOKUP(E3027,SOTC_PORKMEAT!A2:B5441,{2},FALSE))), CUSTOMERS_PORKMEAT!A2:D951,{4},FALSE)</f>
      </c>
      <c r="W3027" s="1">
        <f>VLOOKUP(H3027,SKU_PORKMEAT!A2:D683,{4},FALSE)</f>
      </c>
      <c r="X3027" s="1">
        <v>15</v>
      </c>
      <c r="Y3027" t="s">
        <v>139</v>
      </c>
    </row>
    <row r="3028" spans="1:25" x14ac:dyDescent="0.25">
      <c r="A3028" s="1">
        <v>2024</v>
      </c>
      <c r="B3028" s="1" t="s">
        <v>24</v>
      </c>
      <c r="C3028" s="1" t="s">
        <v>7734</v>
      </c>
      <c r="D3028" s="1" t="s">
        <v>7765</v>
      </c>
      <c r="E3028" s="1">
        <v>2100127376</v>
      </c>
      <c r="F3028" s="1" t="s">
        <v>139</v>
      </c>
      <c r="G3028" t="s">
        <v>28</v>
      </c>
      <c r="H3028" s="1">
        <v>1000000001127</v>
      </c>
      <c r="I3028" s="1" t="s">
        <v>50</v>
      </c>
      <c r="J3028" s="1" t="s">
        <v>50</v>
      </c>
      <c r="K3028" s="6" t="s">
        <v>7766</v>
      </c>
      <c r="L3028" t="s">
        <v>13</v>
      </c>
      <c r="M3028" t="s">
        <v>28</v>
      </c>
      <c r="N3028" s="6" t="s">
        <v>7766</v>
      </c>
      <c r="O3028" t="s">
        <v>28</v>
      </c>
      <c r="P3028" t="s">
        <v>28</v>
      </c>
      <c r="Q3028" t="s">
        <v>28</v>
      </c>
      <c r="R3028" s="7" t="s">
        <v>7767</v>
      </c>
      <c r="S3028" s="8">
        <f>R3028/N3028 * -1</f>
      </c>
      <c r="T3028">
        <f>VLOOKUP(H3028,SKU_PORKMEAT!A2:D683,{3},FALSE)</f>
      </c>
      <c r="U3028" s="1">
        <f>VLOOKUP(UPPER(IF(IFERROR(VLOOKUP(E3028,SOTC_PORKMEAT!A2:B5441,{2},FALSE), TRUE)=TRUE, VLOOKUP(E3028,PICKUP_PORKMEAT!A2:B559,{2},FALSE),VLOOKUP(E3028,SOTC_PORKMEAT!A2:B5441,{2},FALSE))), CUSTOMERS_PORKMEAT!A2:C951,{3},FALSE)</f>
      </c>
      <c r="V3028" s="1">
        <f>VLOOKUP(UPPER(IF(IFERROR(VLOOKUP(E3028,SOTC_PORKMEAT!A2:B5441,{2},FALSE), TRUE)=TRUE, VLOOKUP(E3028,PICKUP_PORKMEAT!A2:B559,{2},FALSE),VLOOKUP(E3028,SOTC_PORKMEAT!A2:B5441,{2},FALSE))), CUSTOMERS_PORKMEAT!A2:D951,{4},FALSE)</f>
      </c>
      <c r="W3028" s="1">
        <f>VLOOKUP(H3028,SKU_PORKMEAT!A2:D683,{4},FALSE)</f>
      </c>
      <c r="X3028" s="1">
        <v>15</v>
      </c>
      <c r="Y3028" t="s">
        <v>139</v>
      </c>
    </row>
    <row r="3029" spans="1:25" x14ac:dyDescent="0.25">
      <c r="A3029" s="1">
        <v>2024</v>
      </c>
      <c r="B3029" s="1" t="s">
        <v>24</v>
      </c>
      <c r="C3029" s="1" t="s">
        <v>7734</v>
      </c>
      <c r="D3029" s="1" t="s">
        <v>7768</v>
      </c>
      <c r="E3029" s="1">
        <v>2100127377</v>
      </c>
      <c r="F3029" s="1" t="s">
        <v>139</v>
      </c>
      <c r="G3029" t="s">
        <v>28</v>
      </c>
      <c r="H3029" s="1">
        <v>1000000001127</v>
      </c>
      <c r="I3029" s="1" t="s">
        <v>50</v>
      </c>
      <c r="J3029" s="1" t="s">
        <v>50</v>
      </c>
      <c r="K3029" s="6" t="s">
        <v>7769</v>
      </c>
      <c r="L3029" t="s">
        <v>13</v>
      </c>
      <c r="M3029" t="s">
        <v>28</v>
      </c>
      <c r="N3029" s="6" t="s">
        <v>7769</v>
      </c>
      <c r="O3029" t="s">
        <v>28</v>
      </c>
      <c r="P3029" t="s">
        <v>28</v>
      </c>
      <c r="Q3029" t="s">
        <v>28</v>
      </c>
      <c r="R3029" s="7" t="s">
        <v>7770</v>
      </c>
      <c r="S3029" s="8">
        <f>R3029/N3029 * -1</f>
      </c>
      <c r="T3029">
        <f>VLOOKUP(H3029,SKU_PORKMEAT!A2:D683,{3},FALSE)</f>
      </c>
      <c r="U3029" s="1">
        <f>VLOOKUP(UPPER(IF(IFERROR(VLOOKUP(E3029,SOTC_PORKMEAT!A2:B5441,{2},FALSE), TRUE)=TRUE, VLOOKUP(E3029,PICKUP_PORKMEAT!A2:B559,{2},FALSE),VLOOKUP(E3029,SOTC_PORKMEAT!A2:B5441,{2},FALSE))), CUSTOMERS_PORKMEAT!A2:C951,{3},FALSE)</f>
      </c>
      <c r="V3029" s="1">
        <f>VLOOKUP(UPPER(IF(IFERROR(VLOOKUP(E3029,SOTC_PORKMEAT!A2:B5441,{2},FALSE), TRUE)=TRUE, VLOOKUP(E3029,PICKUP_PORKMEAT!A2:B559,{2},FALSE),VLOOKUP(E3029,SOTC_PORKMEAT!A2:B5441,{2},FALSE))), CUSTOMERS_PORKMEAT!A2:D951,{4},FALSE)</f>
      </c>
      <c r="W3029" s="1">
        <f>VLOOKUP(H3029,SKU_PORKMEAT!A2:D683,{4},FALSE)</f>
      </c>
      <c r="X3029" s="1">
        <v>15</v>
      </c>
      <c r="Y3029" t="s">
        <v>139</v>
      </c>
    </row>
    <row r="3030" spans="1:25" x14ac:dyDescent="0.25">
      <c r="A3030" s="1">
        <v>2024</v>
      </c>
      <c r="B3030" s="1" t="s">
        <v>24</v>
      </c>
      <c r="C3030" s="1" t="s">
        <v>7734</v>
      </c>
      <c r="D3030" s="1" t="s">
        <v>7771</v>
      </c>
      <c r="E3030" s="1">
        <v>2100127396</v>
      </c>
      <c r="F3030" s="1" t="s">
        <v>139</v>
      </c>
      <c r="G3030" t="s">
        <v>28</v>
      </c>
      <c r="H3030" s="1">
        <v>1000000001127</v>
      </c>
      <c r="I3030" s="1" t="s">
        <v>50</v>
      </c>
      <c r="J3030" s="1" t="s">
        <v>50</v>
      </c>
      <c r="K3030" s="6" t="s">
        <v>7772</v>
      </c>
      <c r="L3030" t="s">
        <v>13</v>
      </c>
      <c r="M3030" t="s">
        <v>28</v>
      </c>
      <c r="N3030" s="6" t="s">
        <v>7772</v>
      </c>
      <c r="O3030" t="s">
        <v>28</v>
      </c>
      <c r="P3030" t="s">
        <v>28</v>
      </c>
      <c r="Q3030" t="s">
        <v>28</v>
      </c>
      <c r="R3030" s="7" t="s">
        <v>7773</v>
      </c>
      <c r="S3030" s="8">
        <f>R3030/N3030 * -1</f>
      </c>
      <c r="T3030">
        <f>VLOOKUP(H3030,SKU_PORKMEAT!A2:D683,{3},FALSE)</f>
      </c>
      <c r="U3030" s="1">
        <f>VLOOKUP(UPPER(IF(IFERROR(VLOOKUP(E3030,SOTC_PORKMEAT!A2:B5441,{2},FALSE), TRUE)=TRUE, VLOOKUP(E3030,PICKUP_PORKMEAT!A2:B559,{2},FALSE),VLOOKUP(E3030,SOTC_PORKMEAT!A2:B5441,{2},FALSE))), CUSTOMERS_PORKMEAT!A2:C951,{3},FALSE)</f>
      </c>
      <c r="V3030" s="1">
        <f>VLOOKUP(UPPER(IF(IFERROR(VLOOKUP(E3030,SOTC_PORKMEAT!A2:B5441,{2},FALSE), TRUE)=TRUE, VLOOKUP(E3030,PICKUP_PORKMEAT!A2:B559,{2},FALSE),VLOOKUP(E3030,SOTC_PORKMEAT!A2:B5441,{2},FALSE))), CUSTOMERS_PORKMEAT!A2:D951,{4},FALSE)</f>
      </c>
      <c r="W3030" s="1">
        <f>VLOOKUP(H3030,SKU_PORKMEAT!A2:D683,{4},FALSE)</f>
      </c>
      <c r="X3030" s="1">
        <v>15</v>
      </c>
      <c r="Y3030" t="s">
        <v>139</v>
      </c>
    </row>
    <row r="3031" spans="1:25" x14ac:dyDescent="0.25">
      <c r="A3031" s="1">
        <v>2024</v>
      </c>
      <c r="B3031" s="1" t="s">
        <v>24</v>
      </c>
      <c r="C3031" s="1" t="s">
        <v>7734</v>
      </c>
      <c r="D3031" s="1" t="s">
        <v>7774</v>
      </c>
      <c r="E3031" s="1">
        <v>2100127383</v>
      </c>
      <c r="F3031" s="1" t="s">
        <v>139</v>
      </c>
      <c r="G3031" t="s">
        <v>28</v>
      </c>
      <c r="H3031" s="1">
        <v>1000000001128</v>
      </c>
      <c r="I3031" s="1" t="s">
        <v>73</v>
      </c>
      <c r="J3031" s="1" t="s">
        <v>73</v>
      </c>
      <c r="K3031" s="6" t="s">
        <v>7775</v>
      </c>
      <c r="L3031" t="s">
        <v>13</v>
      </c>
      <c r="M3031" t="s">
        <v>28</v>
      </c>
      <c r="N3031" s="6" t="s">
        <v>7775</v>
      </c>
      <c r="O3031" t="s">
        <v>28</v>
      </c>
      <c r="P3031" t="s">
        <v>28</v>
      </c>
      <c r="Q3031" t="s">
        <v>28</v>
      </c>
      <c r="R3031" s="7" t="s">
        <v>7776</v>
      </c>
      <c r="S3031" s="8">
        <f>R3031/N3031 * -1</f>
      </c>
      <c r="T3031">
        <f>VLOOKUP(H3031,SKU_PORKMEAT!A2:D683,{3},FALSE)</f>
      </c>
      <c r="U3031" s="1">
        <f>VLOOKUP(UPPER(IF(IFERROR(VLOOKUP(E3031,SOTC_PORKMEAT!A2:B5441,{2},FALSE), TRUE)=TRUE, VLOOKUP(E3031,PICKUP_PORKMEAT!A2:B559,{2},FALSE),VLOOKUP(E3031,SOTC_PORKMEAT!A2:B5441,{2},FALSE))), CUSTOMERS_PORKMEAT!A2:C951,{3},FALSE)</f>
      </c>
      <c r="V3031" s="1">
        <f>VLOOKUP(UPPER(IF(IFERROR(VLOOKUP(E3031,SOTC_PORKMEAT!A2:B5441,{2},FALSE), TRUE)=TRUE, VLOOKUP(E3031,PICKUP_PORKMEAT!A2:B559,{2},FALSE),VLOOKUP(E3031,SOTC_PORKMEAT!A2:B5441,{2},FALSE))), CUSTOMERS_PORKMEAT!A2:D951,{4},FALSE)</f>
      </c>
      <c r="W3031" s="1">
        <f>VLOOKUP(H3031,SKU_PORKMEAT!A2:D683,{4},FALSE)</f>
      </c>
      <c r="X3031" s="1">
        <v>15</v>
      </c>
      <c r="Y3031" t="s">
        <v>139</v>
      </c>
    </row>
    <row r="3032" spans="1:25" x14ac:dyDescent="0.25">
      <c r="A3032" s="1">
        <v>2024</v>
      </c>
      <c r="B3032" s="1" t="s">
        <v>24</v>
      </c>
      <c r="C3032" s="1" t="s">
        <v>7053</v>
      </c>
      <c r="D3032" s="1" t="s">
        <v>7777</v>
      </c>
      <c r="E3032" s="1">
        <v>2100127585</v>
      </c>
      <c r="F3032" s="1" t="s">
        <v>1100</v>
      </c>
      <c r="G3032" t="s">
        <v>28</v>
      </c>
      <c r="H3032" s="1">
        <v>1000000001131</v>
      </c>
      <c r="I3032" s="1" t="s">
        <v>55</v>
      </c>
      <c r="J3032" s="1" t="s">
        <v>55</v>
      </c>
      <c r="K3032" s="6" t="s">
        <v>7778</v>
      </c>
      <c r="L3032" t="s">
        <v>13</v>
      </c>
      <c r="M3032" t="s">
        <v>28</v>
      </c>
      <c r="N3032" s="6" t="s">
        <v>7778</v>
      </c>
      <c r="O3032" t="s">
        <v>28</v>
      </c>
      <c r="P3032" t="s">
        <v>28</v>
      </c>
      <c r="Q3032" t="s">
        <v>28</v>
      </c>
      <c r="R3032" s="7" t="s">
        <v>7779</v>
      </c>
      <c r="S3032" s="8">
        <f>R3032/N3032 * -1</f>
      </c>
      <c r="T3032">
        <f>VLOOKUP(H3032,SKU_PORKMEAT!A2:D683,{3},FALSE)</f>
      </c>
      <c r="U3032" s="1">
        <f>VLOOKUP(UPPER(IF(IFERROR(VLOOKUP(E3032,SOTC_PORKMEAT!A2:B5441,{2},FALSE), TRUE)=TRUE, VLOOKUP(E3032,PICKUP_PORKMEAT!A2:B559,{2},FALSE),VLOOKUP(E3032,SOTC_PORKMEAT!A2:B5441,{2},FALSE))), CUSTOMERS_PORKMEAT!A2:C951,{3},FALSE)</f>
      </c>
      <c r="V3032" s="1">
        <f>VLOOKUP(UPPER(IF(IFERROR(VLOOKUP(E3032,SOTC_PORKMEAT!A2:B5441,{2},FALSE), TRUE)=TRUE, VLOOKUP(E3032,PICKUP_PORKMEAT!A2:B559,{2},FALSE),VLOOKUP(E3032,SOTC_PORKMEAT!A2:B5441,{2},FALSE))), CUSTOMERS_PORKMEAT!A2:D951,{4},FALSE)</f>
      </c>
      <c r="W3032" s="1">
        <f>VLOOKUP(H3032,SKU_PORKMEAT!A2:D683,{4},FALSE)</f>
      </c>
      <c r="X3032" s="1">
        <v>13</v>
      </c>
      <c r="Y3032" t="s">
        <v>1100</v>
      </c>
    </row>
    <row r="3033" spans="1:25" x14ac:dyDescent="0.25">
      <c r="A3033" s="1">
        <v>2024</v>
      </c>
      <c r="B3033" s="1" t="s">
        <v>24</v>
      </c>
      <c r="C3033" s="1" t="s">
        <v>7734</v>
      </c>
      <c r="D3033" s="1" t="s">
        <v>7780</v>
      </c>
      <c r="E3033" s="1">
        <v>2100127387</v>
      </c>
      <c r="F3033" s="1" t="s">
        <v>177</v>
      </c>
      <c r="G3033" t="s">
        <v>28</v>
      </c>
      <c r="H3033" s="1">
        <v>1000000001127</v>
      </c>
      <c r="I3033" s="1" t="s">
        <v>50</v>
      </c>
      <c r="J3033" s="1" t="s">
        <v>50</v>
      </c>
      <c r="K3033" s="6" t="s">
        <v>7781</v>
      </c>
      <c r="L3033" t="s">
        <v>13</v>
      </c>
      <c r="M3033" t="s">
        <v>28</v>
      </c>
      <c r="N3033" s="6" t="s">
        <v>7781</v>
      </c>
      <c r="O3033" t="s">
        <v>28</v>
      </c>
      <c r="P3033" t="s">
        <v>28</v>
      </c>
      <c r="Q3033" t="s">
        <v>28</v>
      </c>
      <c r="R3033" s="7" t="s">
        <v>7782</v>
      </c>
      <c r="S3033" s="8">
        <f>R3033/N3033 * -1</f>
      </c>
      <c r="T3033">
        <f>VLOOKUP(H3033,SKU_PORKMEAT!A2:D683,{3},FALSE)</f>
      </c>
      <c r="U3033" s="1">
        <f>VLOOKUP(UPPER(IF(IFERROR(VLOOKUP(E3033,SOTC_PORKMEAT!A2:B5441,{2},FALSE), TRUE)=TRUE, VLOOKUP(E3033,PICKUP_PORKMEAT!A2:B559,{2},FALSE),VLOOKUP(E3033,SOTC_PORKMEAT!A2:B5441,{2},FALSE))), CUSTOMERS_PORKMEAT!A2:C951,{3},FALSE)</f>
      </c>
      <c r="V3033" s="1">
        <f>VLOOKUP(UPPER(IF(IFERROR(VLOOKUP(E3033,SOTC_PORKMEAT!A2:B5441,{2},FALSE), TRUE)=TRUE, VLOOKUP(E3033,PICKUP_PORKMEAT!A2:B559,{2},FALSE),VLOOKUP(E3033,SOTC_PORKMEAT!A2:B5441,{2},FALSE))), CUSTOMERS_PORKMEAT!A2:D951,{4},FALSE)</f>
      </c>
      <c r="W3033" s="1">
        <f>VLOOKUP(H3033,SKU_PORKMEAT!A2:D683,{4},FALSE)</f>
      </c>
      <c r="X3033" s="1">
        <v>15</v>
      </c>
      <c r="Y3033" t="s">
        <v>177</v>
      </c>
    </row>
    <row r="3034" spans="1:25" x14ac:dyDescent="0.25">
      <c r="A3034" s="1">
        <v>2024</v>
      </c>
      <c r="B3034" s="1" t="s">
        <v>24</v>
      </c>
      <c r="C3034" s="1" t="s">
        <v>7734</v>
      </c>
      <c r="D3034" s="1" t="s">
        <v>7783</v>
      </c>
      <c r="E3034" s="1">
        <v>2100127394</v>
      </c>
      <c r="F3034" s="1" t="s">
        <v>177</v>
      </c>
      <c r="G3034" t="s">
        <v>28</v>
      </c>
      <c r="H3034" s="1">
        <v>1000000001127</v>
      </c>
      <c r="I3034" s="1" t="s">
        <v>50</v>
      </c>
      <c r="J3034" s="1" t="s">
        <v>50</v>
      </c>
      <c r="K3034" s="6" t="s">
        <v>7784</v>
      </c>
      <c r="L3034" t="s">
        <v>13</v>
      </c>
      <c r="M3034" t="s">
        <v>28</v>
      </c>
      <c r="N3034" s="6" t="s">
        <v>7784</v>
      </c>
      <c r="O3034" t="s">
        <v>28</v>
      </c>
      <c r="P3034" t="s">
        <v>28</v>
      </c>
      <c r="Q3034" t="s">
        <v>28</v>
      </c>
      <c r="R3034" s="7" t="s">
        <v>7785</v>
      </c>
      <c r="S3034" s="8">
        <f>R3034/N3034 * -1</f>
      </c>
      <c r="T3034">
        <f>VLOOKUP(H3034,SKU_PORKMEAT!A2:D683,{3},FALSE)</f>
      </c>
      <c r="U3034" s="1">
        <f>VLOOKUP(UPPER(IF(IFERROR(VLOOKUP(E3034,SOTC_PORKMEAT!A2:B5441,{2},FALSE), TRUE)=TRUE, VLOOKUP(E3034,PICKUP_PORKMEAT!A2:B559,{2},FALSE),VLOOKUP(E3034,SOTC_PORKMEAT!A2:B5441,{2},FALSE))), CUSTOMERS_PORKMEAT!A2:C951,{3},FALSE)</f>
      </c>
      <c r="V3034" s="1">
        <f>VLOOKUP(UPPER(IF(IFERROR(VLOOKUP(E3034,SOTC_PORKMEAT!A2:B5441,{2},FALSE), TRUE)=TRUE, VLOOKUP(E3034,PICKUP_PORKMEAT!A2:B559,{2},FALSE),VLOOKUP(E3034,SOTC_PORKMEAT!A2:B5441,{2},FALSE))), CUSTOMERS_PORKMEAT!A2:D951,{4},FALSE)</f>
      </c>
      <c r="W3034" s="1">
        <f>VLOOKUP(H3034,SKU_PORKMEAT!A2:D683,{4},FALSE)</f>
      </c>
      <c r="X3034" s="1">
        <v>15</v>
      </c>
      <c r="Y3034" t="s">
        <v>177</v>
      </c>
    </row>
    <row r="3035" spans="1:25" x14ac:dyDescent="0.25">
      <c r="A3035" s="1">
        <v>2024</v>
      </c>
      <c r="B3035" s="1" t="s">
        <v>24</v>
      </c>
      <c r="C3035" s="1" t="s">
        <v>7734</v>
      </c>
      <c r="D3035" s="1" t="s">
        <v>7786</v>
      </c>
      <c r="E3035" s="1">
        <v>2100127389</v>
      </c>
      <c r="F3035" s="1" t="s">
        <v>177</v>
      </c>
      <c r="G3035" t="s">
        <v>28</v>
      </c>
      <c r="H3035" s="1">
        <v>1000000001127</v>
      </c>
      <c r="I3035" s="1" t="s">
        <v>50</v>
      </c>
      <c r="J3035" s="1" t="s">
        <v>50</v>
      </c>
      <c r="K3035" s="6" t="s">
        <v>7787</v>
      </c>
      <c r="L3035" t="s">
        <v>13</v>
      </c>
      <c r="M3035" t="s">
        <v>28</v>
      </c>
      <c r="N3035" s="6" t="s">
        <v>7787</v>
      </c>
      <c r="O3035" t="s">
        <v>28</v>
      </c>
      <c r="P3035" t="s">
        <v>28</v>
      </c>
      <c r="Q3035" t="s">
        <v>28</v>
      </c>
      <c r="R3035" s="7" t="s">
        <v>7788</v>
      </c>
      <c r="S3035" s="8">
        <f>R3035/N3035 * -1</f>
      </c>
      <c r="T3035">
        <f>VLOOKUP(H3035,SKU_PORKMEAT!A2:D683,{3},FALSE)</f>
      </c>
      <c r="U3035" s="1">
        <f>VLOOKUP(UPPER(IF(IFERROR(VLOOKUP(E3035,SOTC_PORKMEAT!A2:B5441,{2},FALSE), TRUE)=TRUE, VLOOKUP(E3035,PICKUP_PORKMEAT!A2:B559,{2},FALSE),VLOOKUP(E3035,SOTC_PORKMEAT!A2:B5441,{2},FALSE))), CUSTOMERS_PORKMEAT!A2:C951,{3},FALSE)</f>
      </c>
      <c r="V3035" s="1">
        <f>VLOOKUP(UPPER(IF(IFERROR(VLOOKUP(E3035,SOTC_PORKMEAT!A2:B5441,{2},FALSE), TRUE)=TRUE, VLOOKUP(E3035,PICKUP_PORKMEAT!A2:B559,{2},FALSE),VLOOKUP(E3035,SOTC_PORKMEAT!A2:B5441,{2},FALSE))), CUSTOMERS_PORKMEAT!A2:D951,{4},FALSE)</f>
      </c>
      <c r="W3035" s="1">
        <f>VLOOKUP(H3035,SKU_PORKMEAT!A2:D683,{4},FALSE)</f>
      </c>
      <c r="X3035" s="1">
        <v>15</v>
      </c>
      <c r="Y3035" t="s">
        <v>177</v>
      </c>
    </row>
    <row r="3036" spans="1:25" x14ac:dyDescent="0.25">
      <c r="A3036" s="1">
        <v>2024</v>
      </c>
      <c r="B3036" s="1" t="s">
        <v>24</v>
      </c>
      <c r="C3036" s="1" t="s">
        <v>7734</v>
      </c>
      <c r="D3036" s="1" t="s">
        <v>7789</v>
      </c>
      <c r="E3036" s="1">
        <v>2100127390</v>
      </c>
      <c r="F3036" s="1" t="s">
        <v>177</v>
      </c>
      <c r="G3036" t="s">
        <v>28</v>
      </c>
      <c r="H3036" s="1">
        <v>1000000001127</v>
      </c>
      <c r="I3036" s="1" t="s">
        <v>50</v>
      </c>
      <c r="J3036" s="1" t="s">
        <v>50</v>
      </c>
      <c r="K3036" s="6" t="s">
        <v>7790</v>
      </c>
      <c r="L3036" t="s">
        <v>13</v>
      </c>
      <c r="M3036" t="s">
        <v>28</v>
      </c>
      <c r="N3036" s="6" t="s">
        <v>7790</v>
      </c>
      <c r="O3036" t="s">
        <v>28</v>
      </c>
      <c r="P3036" t="s">
        <v>28</v>
      </c>
      <c r="Q3036" t="s">
        <v>28</v>
      </c>
      <c r="R3036" s="7" t="s">
        <v>7791</v>
      </c>
      <c r="S3036" s="8">
        <f>R3036/N3036 * -1</f>
      </c>
      <c r="T3036">
        <f>VLOOKUP(H3036,SKU_PORKMEAT!A2:D683,{3},FALSE)</f>
      </c>
      <c r="U3036" s="1">
        <f>VLOOKUP(UPPER(IF(IFERROR(VLOOKUP(E3036,SOTC_PORKMEAT!A2:B5441,{2},FALSE), TRUE)=TRUE, VLOOKUP(E3036,PICKUP_PORKMEAT!A2:B559,{2},FALSE),VLOOKUP(E3036,SOTC_PORKMEAT!A2:B5441,{2},FALSE))), CUSTOMERS_PORKMEAT!A2:C951,{3},FALSE)</f>
      </c>
      <c r="V3036" s="1">
        <f>VLOOKUP(UPPER(IF(IFERROR(VLOOKUP(E3036,SOTC_PORKMEAT!A2:B5441,{2},FALSE), TRUE)=TRUE, VLOOKUP(E3036,PICKUP_PORKMEAT!A2:B559,{2},FALSE),VLOOKUP(E3036,SOTC_PORKMEAT!A2:B5441,{2},FALSE))), CUSTOMERS_PORKMEAT!A2:D951,{4},FALSE)</f>
      </c>
      <c r="W3036" s="1">
        <f>VLOOKUP(H3036,SKU_PORKMEAT!A2:D683,{4},FALSE)</f>
      </c>
      <c r="X3036" s="1">
        <v>15</v>
      </c>
      <c r="Y3036" t="s">
        <v>177</v>
      </c>
    </row>
    <row r="3037" spans="1:25" x14ac:dyDescent="0.25">
      <c r="A3037" s="1">
        <v>2024</v>
      </c>
      <c r="B3037" s="1" t="s">
        <v>24</v>
      </c>
      <c r="C3037" s="1" t="s">
        <v>7734</v>
      </c>
      <c r="D3037" s="1" t="s">
        <v>7792</v>
      </c>
      <c r="E3037" s="1">
        <v>2100127391</v>
      </c>
      <c r="F3037" s="1" t="s">
        <v>177</v>
      </c>
      <c r="G3037" t="s">
        <v>28</v>
      </c>
      <c r="H3037" s="1">
        <v>1000000001127</v>
      </c>
      <c r="I3037" s="1" t="s">
        <v>50</v>
      </c>
      <c r="J3037" s="1" t="s">
        <v>50</v>
      </c>
      <c r="K3037" s="6" t="s">
        <v>7793</v>
      </c>
      <c r="L3037" t="s">
        <v>13</v>
      </c>
      <c r="M3037" t="s">
        <v>28</v>
      </c>
      <c r="N3037" s="6" t="s">
        <v>7793</v>
      </c>
      <c r="O3037" t="s">
        <v>28</v>
      </c>
      <c r="P3037" t="s">
        <v>28</v>
      </c>
      <c r="Q3037" t="s">
        <v>28</v>
      </c>
      <c r="R3037" s="7" t="s">
        <v>7794</v>
      </c>
      <c r="S3037" s="8">
        <f>R3037/N3037 * -1</f>
      </c>
      <c r="T3037">
        <f>VLOOKUP(H3037,SKU_PORKMEAT!A2:D683,{3},FALSE)</f>
      </c>
      <c r="U3037" s="1">
        <f>VLOOKUP(UPPER(IF(IFERROR(VLOOKUP(E3037,SOTC_PORKMEAT!A2:B5441,{2},FALSE), TRUE)=TRUE, VLOOKUP(E3037,PICKUP_PORKMEAT!A2:B559,{2},FALSE),VLOOKUP(E3037,SOTC_PORKMEAT!A2:B5441,{2},FALSE))), CUSTOMERS_PORKMEAT!A2:C951,{3},FALSE)</f>
      </c>
      <c r="V3037" s="1">
        <f>VLOOKUP(UPPER(IF(IFERROR(VLOOKUP(E3037,SOTC_PORKMEAT!A2:B5441,{2},FALSE), TRUE)=TRUE, VLOOKUP(E3037,PICKUP_PORKMEAT!A2:B559,{2},FALSE),VLOOKUP(E3037,SOTC_PORKMEAT!A2:B5441,{2},FALSE))), CUSTOMERS_PORKMEAT!A2:D951,{4},FALSE)</f>
      </c>
      <c r="W3037" s="1">
        <f>VLOOKUP(H3037,SKU_PORKMEAT!A2:D683,{4},FALSE)</f>
      </c>
      <c r="X3037" s="1">
        <v>15</v>
      </c>
      <c r="Y3037" t="s">
        <v>177</v>
      </c>
    </row>
    <row r="3038" spans="1:25" x14ac:dyDescent="0.25">
      <c r="A3038" s="1">
        <v>2024</v>
      </c>
      <c r="B3038" s="1" t="s">
        <v>24</v>
      </c>
      <c r="C3038" s="1" t="s">
        <v>7734</v>
      </c>
      <c r="D3038" s="1" t="s">
        <v>7795</v>
      </c>
      <c r="E3038" s="1">
        <v>2100127378</v>
      </c>
      <c r="F3038" s="1" t="s">
        <v>177</v>
      </c>
      <c r="G3038" t="s">
        <v>28</v>
      </c>
      <c r="H3038" s="1">
        <v>1000000001127</v>
      </c>
      <c r="I3038" s="1" t="s">
        <v>50</v>
      </c>
      <c r="J3038" s="1" t="s">
        <v>50</v>
      </c>
      <c r="K3038" s="6" t="s">
        <v>7796</v>
      </c>
      <c r="L3038" t="s">
        <v>13</v>
      </c>
      <c r="M3038" t="s">
        <v>28</v>
      </c>
      <c r="N3038" s="6" t="s">
        <v>7796</v>
      </c>
      <c r="O3038" t="s">
        <v>28</v>
      </c>
      <c r="P3038" t="s">
        <v>28</v>
      </c>
      <c r="Q3038" t="s">
        <v>28</v>
      </c>
      <c r="R3038" s="7" t="s">
        <v>7797</v>
      </c>
      <c r="S3038" s="8">
        <f>R3038/N3038 * -1</f>
      </c>
      <c r="T3038">
        <f>VLOOKUP(H3038,SKU_PORKMEAT!A2:D683,{3},FALSE)</f>
      </c>
      <c r="U3038" s="1">
        <f>VLOOKUP(UPPER(IF(IFERROR(VLOOKUP(E3038,SOTC_PORKMEAT!A2:B5441,{2},FALSE), TRUE)=TRUE, VLOOKUP(E3038,PICKUP_PORKMEAT!A2:B559,{2},FALSE),VLOOKUP(E3038,SOTC_PORKMEAT!A2:B5441,{2},FALSE))), CUSTOMERS_PORKMEAT!A2:C951,{3},FALSE)</f>
      </c>
      <c r="V3038" s="1">
        <f>VLOOKUP(UPPER(IF(IFERROR(VLOOKUP(E3038,SOTC_PORKMEAT!A2:B5441,{2},FALSE), TRUE)=TRUE, VLOOKUP(E3038,PICKUP_PORKMEAT!A2:B559,{2},FALSE),VLOOKUP(E3038,SOTC_PORKMEAT!A2:B5441,{2},FALSE))), CUSTOMERS_PORKMEAT!A2:D951,{4},FALSE)</f>
      </c>
      <c r="W3038" s="1">
        <f>VLOOKUP(H3038,SKU_PORKMEAT!A2:D683,{4},FALSE)</f>
      </c>
      <c r="X3038" s="1">
        <v>15</v>
      </c>
      <c r="Y3038" t="s">
        <v>177</v>
      </c>
    </row>
    <row r="3039" spans="1:25" x14ac:dyDescent="0.25">
      <c r="A3039" s="1">
        <v>2024</v>
      </c>
      <c r="B3039" s="1" t="s">
        <v>24</v>
      </c>
      <c r="C3039" s="1" t="s">
        <v>7734</v>
      </c>
      <c r="D3039" s="1" t="s">
        <v>7798</v>
      </c>
      <c r="E3039" s="1">
        <v>2100127392</v>
      </c>
      <c r="F3039" s="1" t="s">
        <v>177</v>
      </c>
      <c r="G3039" t="s">
        <v>28</v>
      </c>
      <c r="H3039" s="1">
        <v>1000000001127</v>
      </c>
      <c r="I3039" s="1" t="s">
        <v>50</v>
      </c>
      <c r="J3039" s="1" t="s">
        <v>50</v>
      </c>
      <c r="K3039" s="6" t="s">
        <v>7799</v>
      </c>
      <c r="L3039" t="s">
        <v>13</v>
      </c>
      <c r="M3039" t="s">
        <v>28</v>
      </c>
      <c r="N3039" s="6" t="s">
        <v>7799</v>
      </c>
      <c r="O3039" t="s">
        <v>28</v>
      </c>
      <c r="P3039" t="s">
        <v>28</v>
      </c>
      <c r="Q3039" t="s">
        <v>28</v>
      </c>
      <c r="R3039" s="7" t="s">
        <v>7800</v>
      </c>
      <c r="S3039" s="8">
        <f>R3039/N3039 * -1</f>
      </c>
      <c r="T3039">
        <f>VLOOKUP(H3039,SKU_PORKMEAT!A2:D683,{3},FALSE)</f>
      </c>
      <c r="U3039" s="1">
        <f>VLOOKUP(UPPER(IF(IFERROR(VLOOKUP(E3039,SOTC_PORKMEAT!A2:B5441,{2},FALSE), TRUE)=TRUE, VLOOKUP(E3039,PICKUP_PORKMEAT!A2:B559,{2},FALSE),VLOOKUP(E3039,SOTC_PORKMEAT!A2:B5441,{2},FALSE))), CUSTOMERS_PORKMEAT!A2:C951,{3},FALSE)</f>
      </c>
      <c r="V3039" s="1">
        <f>VLOOKUP(UPPER(IF(IFERROR(VLOOKUP(E3039,SOTC_PORKMEAT!A2:B5441,{2},FALSE), TRUE)=TRUE, VLOOKUP(E3039,PICKUP_PORKMEAT!A2:B559,{2},FALSE),VLOOKUP(E3039,SOTC_PORKMEAT!A2:B5441,{2},FALSE))), CUSTOMERS_PORKMEAT!A2:D951,{4},FALSE)</f>
      </c>
      <c r="W3039" s="1">
        <f>VLOOKUP(H3039,SKU_PORKMEAT!A2:D683,{4},FALSE)</f>
      </c>
      <c r="X3039" s="1">
        <v>15</v>
      </c>
      <c r="Y3039" t="s">
        <v>177</v>
      </c>
    </row>
    <row r="3040" spans="1:25" x14ac:dyDescent="0.25">
      <c r="A3040" s="1">
        <v>2024</v>
      </c>
      <c r="B3040" s="1" t="s">
        <v>24</v>
      </c>
      <c r="C3040" s="1" t="s">
        <v>7734</v>
      </c>
      <c r="D3040" s="1" t="s">
        <v>7801</v>
      </c>
      <c r="E3040" s="1">
        <v>2100127380</v>
      </c>
      <c r="F3040" s="1" t="s">
        <v>200</v>
      </c>
      <c r="G3040" t="s">
        <v>28</v>
      </c>
      <c r="H3040" s="1">
        <v>1000000001127</v>
      </c>
      <c r="I3040" s="1" t="s">
        <v>50</v>
      </c>
      <c r="J3040" s="1" t="s">
        <v>50</v>
      </c>
      <c r="K3040" s="6" t="s">
        <v>7802</v>
      </c>
      <c r="L3040" t="s">
        <v>13</v>
      </c>
      <c r="M3040" t="s">
        <v>28</v>
      </c>
      <c r="N3040" s="6" t="s">
        <v>7802</v>
      </c>
      <c r="O3040" t="s">
        <v>28</v>
      </c>
      <c r="P3040" t="s">
        <v>28</v>
      </c>
      <c r="Q3040" t="s">
        <v>28</v>
      </c>
      <c r="R3040" s="7" t="s">
        <v>7803</v>
      </c>
      <c r="S3040" s="8">
        <f>R3040/N3040 * -1</f>
      </c>
      <c r="T3040">
        <f>VLOOKUP(H3040,SKU_PORKMEAT!A2:D683,{3},FALSE)</f>
      </c>
      <c r="U3040" s="1">
        <f>VLOOKUP(UPPER(IF(IFERROR(VLOOKUP(E3040,SOTC_PORKMEAT!A2:B5441,{2},FALSE), TRUE)=TRUE, VLOOKUP(E3040,PICKUP_PORKMEAT!A2:B559,{2},FALSE),VLOOKUP(E3040,SOTC_PORKMEAT!A2:B5441,{2},FALSE))), CUSTOMERS_PORKMEAT!A2:C951,{3},FALSE)</f>
      </c>
      <c r="V3040" s="1">
        <f>VLOOKUP(UPPER(IF(IFERROR(VLOOKUP(E3040,SOTC_PORKMEAT!A2:B5441,{2},FALSE), TRUE)=TRUE, VLOOKUP(E3040,PICKUP_PORKMEAT!A2:B559,{2},FALSE),VLOOKUP(E3040,SOTC_PORKMEAT!A2:B5441,{2},FALSE))), CUSTOMERS_PORKMEAT!A2:D951,{4},FALSE)</f>
      </c>
      <c r="W3040" s="1">
        <f>VLOOKUP(H3040,SKU_PORKMEAT!A2:D683,{4},FALSE)</f>
      </c>
      <c r="X3040" s="1">
        <v>15</v>
      </c>
      <c r="Y3040" t="s">
        <v>200</v>
      </c>
    </row>
    <row r="3041" spans="1:25" x14ac:dyDescent="0.25">
      <c r="A3041" s="1">
        <v>2024</v>
      </c>
      <c r="B3041" s="1" t="s">
        <v>24</v>
      </c>
      <c r="C3041" s="1" t="s">
        <v>7734</v>
      </c>
      <c r="D3041" s="1" t="s">
        <v>7804</v>
      </c>
      <c r="E3041" s="1">
        <v>2100127355</v>
      </c>
      <c r="F3041" s="1" t="s">
        <v>204</v>
      </c>
      <c r="G3041" t="s">
        <v>28</v>
      </c>
      <c r="H3041" s="1">
        <v>1000000001127</v>
      </c>
      <c r="I3041" s="1" t="s">
        <v>50</v>
      </c>
      <c r="J3041" s="1" t="s">
        <v>50</v>
      </c>
      <c r="K3041" s="6" t="s">
        <v>7805</v>
      </c>
      <c r="L3041" t="s">
        <v>13</v>
      </c>
      <c r="M3041" t="s">
        <v>28</v>
      </c>
      <c r="N3041" s="6" t="s">
        <v>7805</v>
      </c>
      <c r="O3041" t="s">
        <v>28</v>
      </c>
      <c r="P3041" t="s">
        <v>28</v>
      </c>
      <c r="Q3041" t="s">
        <v>28</v>
      </c>
      <c r="R3041" s="7" t="s">
        <v>7806</v>
      </c>
      <c r="S3041" s="8">
        <f>R3041/N3041 * -1</f>
      </c>
      <c r="T3041">
        <f>VLOOKUP(H3041,SKU_PORKMEAT!A2:D683,{3},FALSE)</f>
      </c>
      <c r="U3041" s="1">
        <f>VLOOKUP(UPPER(IF(IFERROR(VLOOKUP(E3041,SOTC_PORKMEAT!A2:B5441,{2},FALSE), TRUE)=TRUE, VLOOKUP(E3041,PICKUP_PORKMEAT!A2:B559,{2},FALSE),VLOOKUP(E3041,SOTC_PORKMEAT!A2:B5441,{2},FALSE))), CUSTOMERS_PORKMEAT!A2:C951,{3},FALSE)</f>
      </c>
      <c r="V3041" s="1">
        <f>VLOOKUP(UPPER(IF(IFERROR(VLOOKUP(E3041,SOTC_PORKMEAT!A2:B5441,{2},FALSE), TRUE)=TRUE, VLOOKUP(E3041,PICKUP_PORKMEAT!A2:B559,{2},FALSE),VLOOKUP(E3041,SOTC_PORKMEAT!A2:B5441,{2},FALSE))), CUSTOMERS_PORKMEAT!A2:D951,{4},FALSE)</f>
      </c>
      <c r="W3041" s="1">
        <f>VLOOKUP(H3041,SKU_PORKMEAT!A2:D683,{4},FALSE)</f>
      </c>
      <c r="X3041" s="1">
        <v>15</v>
      </c>
      <c r="Y3041" t="s">
        <v>204</v>
      </c>
    </row>
    <row r="3042" spans="1:25" x14ac:dyDescent="0.25">
      <c r="A3042" s="1">
        <v>2024</v>
      </c>
      <c r="B3042" s="1" t="s">
        <v>24</v>
      </c>
      <c r="C3042" s="1" t="s">
        <v>7734</v>
      </c>
      <c r="D3042" s="1" t="s">
        <v>7807</v>
      </c>
      <c r="E3042" s="1">
        <v>2100127356</v>
      </c>
      <c r="F3042" s="1" t="s">
        <v>204</v>
      </c>
      <c r="G3042" t="s">
        <v>28</v>
      </c>
      <c r="H3042" s="1">
        <v>1000000001127</v>
      </c>
      <c r="I3042" s="1" t="s">
        <v>50</v>
      </c>
      <c r="J3042" s="1" t="s">
        <v>50</v>
      </c>
      <c r="K3042" s="6" t="s">
        <v>5556</v>
      </c>
      <c r="L3042" t="s">
        <v>13</v>
      </c>
      <c r="M3042" t="s">
        <v>28</v>
      </c>
      <c r="N3042" s="6" t="s">
        <v>5556</v>
      </c>
      <c r="O3042" t="s">
        <v>28</v>
      </c>
      <c r="P3042" t="s">
        <v>28</v>
      </c>
      <c r="Q3042" t="s">
        <v>28</v>
      </c>
      <c r="R3042" s="7" t="s">
        <v>7808</v>
      </c>
      <c r="S3042" s="8">
        <f>R3042/N3042 * -1</f>
      </c>
      <c r="T3042">
        <f>VLOOKUP(H3042,SKU_PORKMEAT!A2:D683,{3},FALSE)</f>
      </c>
      <c r="U3042" s="1">
        <f>VLOOKUP(UPPER(IF(IFERROR(VLOOKUP(E3042,SOTC_PORKMEAT!A2:B5441,{2},FALSE), TRUE)=TRUE, VLOOKUP(E3042,PICKUP_PORKMEAT!A2:B559,{2},FALSE),VLOOKUP(E3042,SOTC_PORKMEAT!A2:B5441,{2},FALSE))), CUSTOMERS_PORKMEAT!A2:C951,{3},FALSE)</f>
      </c>
      <c r="V3042" s="1">
        <f>VLOOKUP(UPPER(IF(IFERROR(VLOOKUP(E3042,SOTC_PORKMEAT!A2:B5441,{2},FALSE), TRUE)=TRUE, VLOOKUP(E3042,PICKUP_PORKMEAT!A2:B559,{2},FALSE),VLOOKUP(E3042,SOTC_PORKMEAT!A2:B5441,{2},FALSE))), CUSTOMERS_PORKMEAT!A2:D951,{4},FALSE)</f>
      </c>
      <c r="W3042" s="1">
        <f>VLOOKUP(H3042,SKU_PORKMEAT!A2:D683,{4},FALSE)</f>
      </c>
      <c r="X3042" s="1">
        <v>15</v>
      </c>
      <c r="Y3042" t="s">
        <v>204</v>
      </c>
    </row>
    <row r="3043" spans="1:25" x14ac:dyDescent="0.25">
      <c r="A3043" s="1">
        <v>2024</v>
      </c>
      <c r="B3043" s="1" t="s">
        <v>24</v>
      </c>
      <c r="C3043" s="1" t="s">
        <v>7734</v>
      </c>
      <c r="D3043" s="1" t="s">
        <v>7809</v>
      </c>
      <c r="E3043" s="1">
        <v>2100127357</v>
      </c>
      <c r="F3043" s="1" t="s">
        <v>204</v>
      </c>
      <c r="G3043" t="s">
        <v>28</v>
      </c>
      <c r="H3043" s="1">
        <v>1000000001127</v>
      </c>
      <c r="I3043" s="1" t="s">
        <v>50</v>
      </c>
      <c r="J3043" s="1" t="s">
        <v>50</v>
      </c>
      <c r="K3043" s="6" t="s">
        <v>7810</v>
      </c>
      <c r="L3043" t="s">
        <v>13</v>
      </c>
      <c r="M3043" t="s">
        <v>28</v>
      </c>
      <c r="N3043" s="6" t="s">
        <v>7810</v>
      </c>
      <c r="O3043" t="s">
        <v>28</v>
      </c>
      <c r="P3043" t="s">
        <v>28</v>
      </c>
      <c r="Q3043" t="s">
        <v>28</v>
      </c>
      <c r="R3043" s="7" t="s">
        <v>7811</v>
      </c>
      <c r="S3043" s="8">
        <f>R3043/N3043 * -1</f>
      </c>
      <c r="T3043">
        <f>VLOOKUP(H3043,SKU_PORKMEAT!A2:D683,{3},FALSE)</f>
      </c>
      <c r="U3043" s="1">
        <f>VLOOKUP(UPPER(IF(IFERROR(VLOOKUP(E3043,SOTC_PORKMEAT!A2:B5441,{2},FALSE), TRUE)=TRUE, VLOOKUP(E3043,PICKUP_PORKMEAT!A2:B559,{2},FALSE),VLOOKUP(E3043,SOTC_PORKMEAT!A2:B5441,{2},FALSE))), CUSTOMERS_PORKMEAT!A2:C951,{3},FALSE)</f>
      </c>
      <c r="V3043" s="1">
        <f>VLOOKUP(UPPER(IF(IFERROR(VLOOKUP(E3043,SOTC_PORKMEAT!A2:B5441,{2},FALSE), TRUE)=TRUE, VLOOKUP(E3043,PICKUP_PORKMEAT!A2:B559,{2},FALSE),VLOOKUP(E3043,SOTC_PORKMEAT!A2:B5441,{2},FALSE))), CUSTOMERS_PORKMEAT!A2:D951,{4},FALSE)</f>
      </c>
      <c r="W3043" s="1">
        <f>VLOOKUP(H3043,SKU_PORKMEAT!A2:D683,{4},FALSE)</f>
      </c>
      <c r="X3043" s="1">
        <v>15</v>
      </c>
      <c r="Y3043" t="s">
        <v>204</v>
      </c>
    </row>
    <row r="3044" spans="1:25" x14ac:dyDescent="0.25">
      <c r="A3044" s="1">
        <v>2024</v>
      </c>
      <c r="B3044" s="1" t="s">
        <v>24</v>
      </c>
      <c r="C3044" s="1" t="s">
        <v>7734</v>
      </c>
      <c r="D3044" s="1" t="s">
        <v>7812</v>
      </c>
      <c r="E3044" s="1">
        <v>2100127340</v>
      </c>
      <c r="F3044" s="1" t="s">
        <v>215</v>
      </c>
      <c r="G3044" t="s">
        <v>28</v>
      </c>
      <c r="H3044" s="1">
        <v>1000000001127</v>
      </c>
      <c r="I3044" s="1" t="s">
        <v>50</v>
      </c>
      <c r="J3044" s="1" t="s">
        <v>50</v>
      </c>
      <c r="K3044" s="6" t="s">
        <v>7813</v>
      </c>
      <c r="L3044" t="s">
        <v>13</v>
      </c>
      <c r="M3044" t="s">
        <v>28</v>
      </c>
      <c r="N3044" s="6" t="s">
        <v>7813</v>
      </c>
      <c r="O3044" t="s">
        <v>28</v>
      </c>
      <c r="P3044" t="s">
        <v>28</v>
      </c>
      <c r="Q3044" t="s">
        <v>28</v>
      </c>
      <c r="R3044" s="7" t="s">
        <v>7814</v>
      </c>
      <c r="S3044" s="8">
        <f>R3044/N3044 * -1</f>
      </c>
      <c r="T3044">
        <f>VLOOKUP(H3044,SKU_PORKMEAT!A2:D683,{3},FALSE)</f>
      </c>
      <c r="U3044" s="1">
        <f>VLOOKUP(UPPER(IF(IFERROR(VLOOKUP(E3044,SOTC_PORKMEAT!A2:B5441,{2},FALSE), TRUE)=TRUE, VLOOKUP(E3044,PICKUP_PORKMEAT!A2:B559,{2},FALSE),VLOOKUP(E3044,SOTC_PORKMEAT!A2:B5441,{2},FALSE))), CUSTOMERS_PORKMEAT!A2:C951,{3},FALSE)</f>
      </c>
      <c r="V3044" s="1">
        <f>VLOOKUP(UPPER(IF(IFERROR(VLOOKUP(E3044,SOTC_PORKMEAT!A2:B5441,{2},FALSE), TRUE)=TRUE, VLOOKUP(E3044,PICKUP_PORKMEAT!A2:B559,{2},FALSE),VLOOKUP(E3044,SOTC_PORKMEAT!A2:B5441,{2},FALSE))), CUSTOMERS_PORKMEAT!A2:D951,{4},FALSE)</f>
      </c>
      <c r="W3044" s="1">
        <f>VLOOKUP(H3044,SKU_PORKMEAT!A2:D683,{4},FALSE)</f>
      </c>
      <c r="X3044" s="1">
        <v>15</v>
      </c>
      <c r="Y3044" t="s">
        <v>215</v>
      </c>
    </row>
    <row r="3045" spans="1:25" x14ac:dyDescent="0.25">
      <c r="A3045" s="1">
        <v>2024</v>
      </c>
      <c r="B3045" s="1" t="s">
        <v>24</v>
      </c>
      <c r="C3045" s="1" t="s">
        <v>7734</v>
      </c>
      <c r="D3045" s="1" t="s">
        <v>7815</v>
      </c>
      <c r="E3045" s="1">
        <v>2100127371</v>
      </c>
      <c r="F3045" s="1" t="s">
        <v>223</v>
      </c>
      <c r="G3045" t="s">
        <v>28</v>
      </c>
      <c r="H3045" s="1">
        <v>1000000001127</v>
      </c>
      <c r="I3045" s="1" t="s">
        <v>50</v>
      </c>
      <c r="J3045" s="1" t="s">
        <v>50</v>
      </c>
      <c r="K3045" s="6" t="s">
        <v>7816</v>
      </c>
      <c r="L3045" t="s">
        <v>13</v>
      </c>
      <c r="M3045" t="s">
        <v>28</v>
      </c>
      <c r="N3045" s="6" t="s">
        <v>7816</v>
      </c>
      <c r="O3045" t="s">
        <v>28</v>
      </c>
      <c r="P3045" t="s">
        <v>28</v>
      </c>
      <c r="Q3045" t="s">
        <v>28</v>
      </c>
      <c r="R3045" s="7" t="s">
        <v>7817</v>
      </c>
      <c r="S3045" s="8">
        <f>R3045/N3045 * -1</f>
      </c>
      <c r="T3045">
        <f>VLOOKUP(H3045,SKU_PORKMEAT!A2:D683,{3},FALSE)</f>
      </c>
      <c r="U3045" s="1">
        <f>VLOOKUP(UPPER(IF(IFERROR(VLOOKUP(E3045,SOTC_PORKMEAT!A2:B5441,{2},FALSE), TRUE)=TRUE, VLOOKUP(E3045,PICKUP_PORKMEAT!A2:B559,{2},FALSE),VLOOKUP(E3045,SOTC_PORKMEAT!A2:B5441,{2},FALSE))), CUSTOMERS_PORKMEAT!A2:C951,{3},FALSE)</f>
      </c>
      <c r="V3045" s="1">
        <f>VLOOKUP(UPPER(IF(IFERROR(VLOOKUP(E3045,SOTC_PORKMEAT!A2:B5441,{2},FALSE), TRUE)=TRUE, VLOOKUP(E3045,PICKUP_PORKMEAT!A2:B559,{2},FALSE),VLOOKUP(E3045,SOTC_PORKMEAT!A2:B5441,{2},FALSE))), CUSTOMERS_PORKMEAT!A2:D951,{4},FALSE)</f>
      </c>
      <c r="W3045" s="1">
        <f>VLOOKUP(H3045,SKU_PORKMEAT!A2:D683,{4},FALSE)</f>
      </c>
      <c r="X3045" s="1">
        <v>15</v>
      </c>
      <c r="Y3045" t="s">
        <v>223</v>
      </c>
    </row>
    <row r="3046" spans="1:25" x14ac:dyDescent="0.25">
      <c r="A3046" s="1">
        <v>2024</v>
      </c>
      <c r="B3046" s="1" t="s">
        <v>24</v>
      </c>
      <c r="C3046" s="1" t="s">
        <v>7734</v>
      </c>
      <c r="D3046" s="1" t="s">
        <v>7818</v>
      </c>
      <c r="E3046" s="1">
        <v>2100127339</v>
      </c>
      <c r="F3046" s="1" t="s">
        <v>227</v>
      </c>
      <c r="G3046" t="s">
        <v>28</v>
      </c>
      <c r="H3046" s="1">
        <v>1000000001127</v>
      </c>
      <c r="I3046" s="1" t="s">
        <v>50</v>
      </c>
      <c r="J3046" s="1" t="s">
        <v>50</v>
      </c>
      <c r="K3046" s="6" t="s">
        <v>7819</v>
      </c>
      <c r="L3046" t="s">
        <v>13</v>
      </c>
      <c r="M3046" t="s">
        <v>28</v>
      </c>
      <c r="N3046" s="6" t="s">
        <v>7819</v>
      </c>
      <c r="O3046" t="s">
        <v>28</v>
      </c>
      <c r="P3046" t="s">
        <v>28</v>
      </c>
      <c r="Q3046" t="s">
        <v>28</v>
      </c>
      <c r="R3046" s="7" t="s">
        <v>7820</v>
      </c>
      <c r="S3046" s="8">
        <f>R3046/N3046 * -1</f>
      </c>
      <c r="T3046">
        <f>VLOOKUP(H3046,SKU_PORKMEAT!A2:D683,{3},FALSE)</f>
      </c>
      <c r="U3046" s="1">
        <f>VLOOKUP(UPPER(IF(IFERROR(VLOOKUP(E3046,SOTC_PORKMEAT!A2:B5441,{2},FALSE), TRUE)=TRUE, VLOOKUP(E3046,PICKUP_PORKMEAT!A2:B559,{2},FALSE),VLOOKUP(E3046,SOTC_PORKMEAT!A2:B5441,{2},FALSE))), CUSTOMERS_PORKMEAT!A2:C951,{3},FALSE)</f>
      </c>
      <c r="V3046" s="1">
        <f>VLOOKUP(UPPER(IF(IFERROR(VLOOKUP(E3046,SOTC_PORKMEAT!A2:B5441,{2},FALSE), TRUE)=TRUE, VLOOKUP(E3046,PICKUP_PORKMEAT!A2:B559,{2},FALSE),VLOOKUP(E3046,SOTC_PORKMEAT!A2:B5441,{2},FALSE))), CUSTOMERS_PORKMEAT!A2:D951,{4},FALSE)</f>
      </c>
      <c r="W3046" s="1">
        <f>VLOOKUP(H3046,SKU_PORKMEAT!A2:D683,{4},FALSE)</f>
      </c>
      <c r="X3046" s="1">
        <v>15</v>
      </c>
      <c r="Y3046" t="s">
        <v>227</v>
      </c>
    </row>
    <row r="3047" spans="1:25" x14ac:dyDescent="0.25">
      <c r="A3047" s="1">
        <v>2024</v>
      </c>
      <c r="B3047" s="1" t="s">
        <v>24</v>
      </c>
      <c r="C3047" s="1" t="s">
        <v>7734</v>
      </c>
      <c r="D3047" s="1" t="s">
        <v>7821</v>
      </c>
      <c r="E3047" s="1">
        <v>2100127384</v>
      </c>
      <c r="F3047" s="1" t="s">
        <v>231</v>
      </c>
      <c r="G3047" t="s">
        <v>28</v>
      </c>
      <c r="H3047" s="1">
        <v>1000000001127</v>
      </c>
      <c r="I3047" s="1" t="s">
        <v>50</v>
      </c>
      <c r="J3047" s="1" t="s">
        <v>50</v>
      </c>
      <c r="K3047" s="6" t="s">
        <v>7822</v>
      </c>
      <c r="L3047" t="s">
        <v>13</v>
      </c>
      <c r="M3047" t="s">
        <v>28</v>
      </c>
      <c r="N3047" s="6" t="s">
        <v>7822</v>
      </c>
      <c r="O3047" t="s">
        <v>28</v>
      </c>
      <c r="P3047" t="s">
        <v>28</v>
      </c>
      <c r="Q3047" t="s">
        <v>28</v>
      </c>
      <c r="R3047" s="7" t="s">
        <v>7823</v>
      </c>
      <c r="S3047" s="8">
        <f>R3047/N3047 * -1</f>
      </c>
      <c r="T3047">
        <f>VLOOKUP(H3047,SKU_PORKMEAT!A2:D683,{3},FALSE)</f>
      </c>
      <c r="U3047" s="1">
        <f>VLOOKUP(UPPER(IF(IFERROR(VLOOKUP(E3047,SOTC_PORKMEAT!A2:B5441,{2},FALSE), TRUE)=TRUE, VLOOKUP(E3047,PICKUP_PORKMEAT!A2:B559,{2},FALSE),VLOOKUP(E3047,SOTC_PORKMEAT!A2:B5441,{2},FALSE))), CUSTOMERS_PORKMEAT!A2:C951,{3},FALSE)</f>
      </c>
      <c r="V3047" s="1">
        <f>VLOOKUP(UPPER(IF(IFERROR(VLOOKUP(E3047,SOTC_PORKMEAT!A2:B5441,{2},FALSE), TRUE)=TRUE, VLOOKUP(E3047,PICKUP_PORKMEAT!A2:B559,{2},FALSE),VLOOKUP(E3047,SOTC_PORKMEAT!A2:B5441,{2},FALSE))), CUSTOMERS_PORKMEAT!A2:D951,{4},FALSE)</f>
      </c>
      <c r="W3047" s="1">
        <f>VLOOKUP(H3047,SKU_PORKMEAT!A2:D683,{4},FALSE)</f>
      </c>
      <c r="X3047" s="1">
        <v>15</v>
      </c>
      <c r="Y3047" t="s">
        <v>231</v>
      </c>
    </row>
    <row r="3048" spans="1:25" x14ac:dyDescent="0.25">
      <c r="A3048" s="1">
        <v>2024</v>
      </c>
      <c r="B3048" s="1" t="s">
        <v>24</v>
      </c>
      <c r="C3048" s="1" t="s">
        <v>7053</v>
      </c>
      <c r="D3048" s="1" t="s">
        <v>7824</v>
      </c>
      <c r="E3048" s="1">
        <v>2100127031</v>
      </c>
      <c r="F3048" s="1" t="s">
        <v>243</v>
      </c>
      <c r="G3048" t="s">
        <v>28</v>
      </c>
      <c r="H3048" s="1">
        <v>1000000001127</v>
      </c>
      <c r="I3048" s="1" t="s">
        <v>50</v>
      </c>
      <c r="J3048" s="1" t="s">
        <v>50</v>
      </c>
      <c r="K3048" s="6" t="s">
        <v>7825</v>
      </c>
      <c r="L3048" t="s">
        <v>13</v>
      </c>
      <c r="M3048" t="s">
        <v>28</v>
      </c>
      <c r="N3048" s="6" t="s">
        <v>7825</v>
      </c>
      <c r="O3048" t="s">
        <v>28</v>
      </c>
      <c r="P3048" t="s">
        <v>28</v>
      </c>
      <c r="Q3048" t="s">
        <v>28</v>
      </c>
      <c r="R3048" s="7" t="s">
        <v>7826</v>
      </c>
      <c r="S3048" s="8">
        <f>R3048/N3048 * -1</f>
      </c>
      <c r="T3048">
        <f>VLOOKUP(H3048,SKU_PORKMEAT!A2:D683,{3},FALSE)</f>
      </c>
      <c r="U3048" s="1">
        <f>VLOOKUP(UPPER(IF(IFERROR(VLOOKUP(E3048,SOTC_PORKMEAT!A2:B5441,{2},FALSE), TRUE)=TRUE, VLOOKUP(E3048,PICKUP_PORKMEAT!A2:B559,{2},FALSE),VLOOKUP(E3048,SOTC_PORKMEAT!A2:B5441,{2},FALSE))), CUSTOMERS_PORKMEAT!A2:C951,{3},FALSE)</f>
      </c>
      <c r="V3048" s="1">
        <f>VLOOKUP(UPPER(IF(IFERROR(VLOOKUP(E3048,SOTC_PORKMEAT!A2:B5441,{2},FALSE), TRUE)=TRUE, VLOOKUP(E3048,PICKUP_PORKMEAT!A2:B559,{2},FALSE),VLOOKUP(E3048,SOTC_PORKMEAT!A2:B5441,{2},FALSE))), CUSTOMERS_PORKMEAT!A2:D951,{4},FALSE)</f>
      </c>
      <c r="W3048" s="1">
        <f>VLOOKUP(H3048,SKU_PORKMEAT!A2:D683,{4},FALSE)</f>
      </c>
      <c r="X3048" s="1">
        <v>15</v>
      </c>
      <c r="Y3048" t="s">
        <v>243</v>
      </c>
    </row>
    <row r="3049" spans="1:25" x14ac:dyDescent="0.25">
      <c r="A3049" s="1">
        <v>2024</v>
      </c>
      <c r="B3049" s="1" t="s">
        <v>24</v>
      </c>
      <c r="C3049" s="1" t="s">
        <v>7053</v>
      </c>
      <c r="D3049" s="1" t="s">
        <v>7824</v>
      </c>
      <c r="E3049" s="1">
        <v>2100127031</v>
      </c>
      <c r="F3049" s="1" t="s">
        <v>243</v>
      </c>
      <c r="G3049" t="s">
        <v>28</v>
      </c>
      <c r="H3049" s="1">
        <v>1000000001357</v>
      </c>
      <c r="I3049" s="1" t="s">
        <v>246</v>
      </c>
      <c r="J3049" s="1" t="s">
        <v>246</v>
      </c>
      <c r="K3049" s="6" t="s">
        <v>247</v>
      </c>
      <c r="L3049" t="s">
        <v>13</v>
      </c>
      <c r="M3049" t="s">
        <v>28</v>
      </c>
      <c r="N3049" s="6" t="s">
        <v>247</v>
      </c>
      <c r="O3049" t="s">
        <v>28</v>
      </c>
      <c r="P3049" t="s">
        <v>28</v>
      </c>
      <c r="Q3049" t="s">
        <v>28</v>
      </c>
      <c r="R3049" s="7" t="s">
        <v>248</v>
      </c>
      <c r="S3049" s="8">
        <f>R3049/N3049 * -1</f>
      </c>
      <c r="T3049">
        <f>VLOOKUP(H3049,SKU_PORKMEAT!A2:D683,{3},FALSE)</f>
      </c>
      <c r="U3049" s="1">
        <f>VLOOKUP(UPPER(IF(IFERROR(VLOOKUP(E3049,SOTC_PORKMEAT!A2:B5441,{2},FALSE), TRUE)=TRUE, VLOOKUP(E3049,PICKUP_PORKMEAT!A2:B559,{2},FALSE),VLOOKUP(E3049,SOTC_PORKMEAT!A2:B5441,{2},FALSE))), CUSTOMERS_PORKMEAT!A2:C951,{3},FALSE)</f>
      </c>
      <c r="V3049" s="1">
        <f>VLOOKUP(UPPER(IF(IFERROR(VLOOKUP(E3049,SOTC_PORKMEAT!A2:B5441,{2},FALSE), TRUE)=TRUE, VLOOKUP(E3049,PICKUP_PORKMEAT!A2:B559,{2},FALSE),VLOOKUP(E3049,SOTC_PORKMEAT!A2:B5441,{2},FALSE))), CUSTOMERS_PORKMEAT!A2:D951,{4},FALSE)</f>
      </c>
      <c r="W3049" s="1">
        <f>VLOOKUP(H3049,SKU_PORKMEAT!A2:D683,{4},FALSE)</f>
      </c>
      <c r="X3049" s="1">
        <v>15</v>
      </c>
      <c r="Y3049" t="s">
        <v>243</v>
      </c>
    </row>
    <row r="3050" spans="1:25" x14ac:dyDescent="0.25">
      <c r="A3050" s="1">
        <v>2024</v>
      </c>
      <c r="B3050" s="1" t="s">
        <v>24</v>
      </c>
      <c r="C3050" s="1" t="s">
        <v>7734</v>
      </c>
      <c r="D3050" s="1" t="s">
        <v>7827</v>
      </c>
      <c r="E3050" s="1">
        <v>2100127395</v>
      </c>
      <c r="F3050" s="1" t="s">
        <v>243</v>
      </c>
      <c r="G3050" t="s">
        <v>28</v>
      </c>
      <c r="H3050" s="1">
        <v>1000000001127</v>
      </c>
      <c r="I3050" s="1" t="s">
        <v>50</v>
      </c>
      <c r="J3050" s="1" t="s">
        <v>50</v>
      </c>
      <c r="K3050" s="6" t="s">
        <v>5628</v>
      </c>
      <c r="L3050" t="s">
        <v>13</v>
      </c>
      <c r="M3050" t="s">
        <v>28</v>
      </c>
      <c r="N3050" s="6" t="s">
        <v>5628</v>
      </c>
      <c r="O3050" t="s">
        <v>28</v>
      </c>
      <c r="P3050" t="s">
        <v>28</v>
      </c>
      <c r="Q3050" t="s">
        <v>28</v>
      </c>
      <c r="R3050" s="7" t="s">
        <v>7828</v>
      </c>
      <c r="S3050" s="8">
        <f>R3050/N3050 * -1</f>
      </c>
      <c r="T3050">
        <f>VLOOKUP(H3050,SKU_PORKMEAT!A2:D683,{3},FALSE)</f>
      </c>
      <c r="U3050" s="1">
        <f>VLOOKUP(UPPER(IF(IFERROR(VLOOKUP(E3050,SOTC_PORKMEAT!A2:B5441,{2},FALSE), TRUE)=TRUE, VLOOKUP(E3050,PICKUP_PORKMEAT!A2:B559,{2},FALSE),VLOOKUP(E3050,SOTC_PORKMEAT!A2:B5441,{2},FALSE))), CUSTOMERS_PORKMEAT!A2:C951,{3},FALSE)</f>
      </c>
      <c r="V3050" s="1">
        <f>VLOOKUP(UPPER(IF(IFERROR(VLOOKUP(E3050,SOTC_PORKMEAT!A2:B5441,{2},FALSE), TRUE)=TRUE, VLOOKUP(E3050,PICKUP_PORKMEAT!A2:B559,{2},FALSE),VLOOKUP(E3050,SOTC_PORKMEAT!A2:B5441,{2},FALSE))), CUSTOMERS_PORKMEAT!A2:D951,{4},FALSE)</f>
      </c>
      <c r="W3050" s="1">
        <f>VLOOKUP(H3050,SKU_PORKMEAT!A2:D683,{4},FALSE)</f>
      </c>
      <c r="X3050" s="1">
        <v>15</v>
      </c>
      <c r="Y3050" t="s">
        <v>243</v>
      </c>
    </row>
    <row r="3051" spans="1:25" x14ac:dyDescent="0.25">
      <c r="A3051" s="1">
        <v>2024</v>
      </c>
      <c r="B3051" s="1" t="s">
        <v>24</v>
      </c>
      <c r="C3051" s="1" t="s">
        <v>7734</v>
      </c>
      <c r="D3051" s="1" t="s">
        <v>7827</v>
      </c>
      <c r="E3051" s="1">
        <v>2100127395</v>
      </c>
      <c r="F3051" s="1" t="s">
        <v>243</v>
      </c>
      <c r="G3051" t="s">
        <v>28</v>
      </c>
      <c r="H3051" s="1">
        <v>1000000001357</v>
      </c>
      <c r="I3051" s="1" t="s">
        <v>246</v>
      </c>
      <c r="J3051" s="1" t="s">
        <v>246</v>
      </c>
      <c r="K3051" s="6" t="s">
        <v>7829</v>
      </c>
      <c r="L3051" t="s">
        <v>13</v>
      </c>
      <c r="M3051" t="s">
        <v>28</v>
      </c>
      <c r="N3051" s="6" t="s">
        <v>7829</v>
      </c>
      <c r="O3051" t="s">
        <v>28</v>
      </c>
      <c r="P3051" t="s">
        <v>28</v>
      </c>
      <c r="Q3051" t="s">
        <v>28</v>
      </c>
      <c r="R3051" s="7" t="s">
        <v>7830</v>
      </c>
      <c r="S3051" s="8">
        <f>R3051/N3051 * -1</f>
      </c>
      <c r="T3051">
        <f>VLOOKUP(H3051,SKU_PORKMEAT!A2:D683,{3},FALSE)</f>
      </c>
      <c r="U3051" s="1">
        <f>VLOOKUP(UPPER(IF(IFERROR(VLOOKUP(E3051,SOTC_PORKMEAT!A2:B5441,{2},FALSE), TRUE)=TRUE, VLOOKUP(E3051,PICKUP_PORKMEAT!A2:B559,{2},FALSE),VLOOKUP(E3051,SOTC_PORKMEAT!A2:B5441,{2},FALSE))), CUSTOMERS_PORKMEAT!A2:C951,{3},FALSE)</f>
      </c>
      <c r="V3051" s="1">
        <f>VLOOKUP(UPPER(IF(IFERROR(VLOOKUP(E3051,SOTC_PORKMEAT!A2:B5441,{2},FALSE), TRUE)=TRUE, VLOOKUP(E3051,PICKUP_PORKMEAT!A2:B559,{2},FALSE),VLOOKUP(E3051,SOTC_PORKMEAT!A2:B5441,{2},FALSE))), CUSTOMERS_PORKMEAT!A2:D951,{4},FALSE)</f>
      </c>
      <c r="W3051" s="1">
        <f>VLOOKUP(H3051,SKU_PORKMEAT!A2:D683,{4},FALSE)</f>
      </c>
      <c r="X3051" s="1">
        <v>15</v>
      </c>
      <c r="Y3051" t="s">
        <v>243</v>
      </c>
    </row>
    <row r="3052" spans="1:25" x14ac:dyDescent="0.25">
      <c r="A3052" s="1">
        <v>2024</v>
      </c>
      <c r="B3052" s="1" t="s">
        <v>24</v>
      </c>
      <c r="C3052" s="1" t="s">
        <v>7734</v>
      </c>
      <c r="D3052" s="1" t="s">
        <v>7831</v>
      </c>
      <c r="E3052" s="1">
        <v>2100127385</v>
      </c>
      <c r="F3052" s="1" t="s">
        <v>4611</v>
      </c>
      <c r="G3052" t="s">
        <v>28</v>
      </c>
      <c r="H3052" s="1">
        <v>1000000001128</v>
      </c>
      <c r="I3052" s="1" t="s">
        <v>73</v>
      </c>
      <c r="J3052" s="1" t="s">
        <v>73</v>
      </c>
      <c r="K3052" s="6" t="s">
        <v>7832</v>
      </c>
      <c r="L3052" t="s">
        <v>13</v>
      </c>
      <c r="M3052" t="s">
        <v>28</v>
      </c>
      <c r="N3052" s="6" t="s">
        <v>7832</v>
      </c>
      <c r="O3052" t="s">
        <v>28</v>
      </c>
      <c r="P3052" t="s">
        <v>28</v>
      </c>
      <c r="Q3052" t="s">
        <v>28</v>
      </c>
      <c r="R3052" s="7" t="s">
        <v>7833</v>
      </c>
      <c r="S3052" s="8">
        <f>R3052/N3052 * -1</f>
      </c>
      <c r="T3052">
        <f>VLOOKUP(H3052,SKU_PORKMEAT!A2:D683,{3},FALSE)</f>
      </c>
      <c r="U3052" s="1">
        <f>VLOOKUP(UPPER(IF(IFERROR(VLOOKUP(E3052,SOTC_PORKMEAT!A2:B5441,{2},FALSE), TRUE)=TRUE, VLOOKUP(E3052,PICKUP_PORKMEAT!A2:B559,{2},FALSE),VLOOKUP(E3052,SOTC_PORKMEAT!A2:B5441,{2},FALSE))), CUSTOMERS_PORKMEAT!A2:C951,{3},FALSE)</f>
      </c>
      <c r="V3052" s="1">
        <f>VLOOKUP(UPPER(IF(IFERROR(VLOOKUP(E3052,SOTC_PORKMEAT!A2:B5441,{2},FALSE), TRUE)=TRUE, VLOOKUP(E3052,PICKUP_PORKMEAT!A2:B559,{2},FALSE),VLOOKUP(E3052,SOTC_PORKMEAT!A2:B5441,{2},FALSE))), CUSTOMERS_PORKMEAT!A2:D951,{4},FALSE)</f>
      </c>
      <c r="W3052" s="1">
        <f>VLOOKUP(H3052,SKU_PORKMEAT!A2:D683,{4},FALSE)</f>
      </c>
      <c r="X3052" s="1">
        <v>15</v>
      </c>
      <c r="Y3052" t="s">
        <v>4611</v>
      </c>
    </row>
    <row r="3053" spans="1:25" x14ac:dyDescent="0.25">
      <c r="A3053" s="1">
        <v>2024</v>
      </c>
      <c r="B3053" s="1" t="s">
        <v>24</v>
      </c>
      <c r="C3053" s="1" t="s">
        <v>7734</v>
      </c>
      <c r="D3053" s="1" t="s">
        <v>7834</v>
      </c>
      <c r="E3053" s="1">
        <v>2100127386</v>
      </c>
      <c r="F3053" s="1" t="s">
        <v>4611</v>
      </c>
      <c r="G3053" t="s">
        <v>28</v>
      </c>
      <c r="H3053" s="1">
        <v>1000000001128</v>
      </c>
      <c r="I3053" s="1" t="s">
        <v>73</v>
      </c>
      <c r="J3053" s="1" t="s">
        <v>73</v>
      </c>
      <c r="K3053" s="6" t="s">
        <v>1484</v>
      </c>
      <c r="L3053" t="s">
        <v>13</v>
      </c>
      <c r="M3053" t="s">
        <v>28</v>
      </c>
      <c r="N3053" s="6" t="s">
        <v>1484</v>
      </c>
      <c r="O3053" t="s">
        <v>28</v>
      </c>
      <c r="P3053" t="s">
        <v>28</v>
      </c>
      <c r="Q3053" t="s">
        <v>28</v>
      </c>
      <c r="R3053" s="7" t="s">
        <v>7835</v>
      </c>
      <c r="S3053" s="8">
        <f>R3053/N3053 * -1</f>
      </c>
      <c r="T3053">
        <f>VLOOKUP(H3053,SKU_PORKMEAT!A2:D683,{3},FALSE)</f>
      </c>
      <c r="U3053" s="1">
        <f>VLOOKUP(UPPER(IF(IFERROR(VLOOKUP(E3053,SOTC_PORKMEAT!A2:B5441,{2},FALSE), TRUE)=TRUE, VLOOKUP(E3053,PICKUP_PORKMEAT!A2:B559,{2},FALSE),VLOOKUP(E3053,SOTC_PORKMEAT!A2:B5441,{2},FALSE))), CUSTOMERS_PORKMEAT!A2:C951,{3},FALSE)</f>
      </c>
      <c r="V3053" s="1">
        <f>VLOOKUP(UPPER(IF(IFERROR(VLOOKUP(E3053,SOTC_PORKMEAT!A2:B5441,{2},FALSE), TRUE)=TRUE, VLOOKUP(E3053,PICKUP_PORKMEAT!A2:B559,{2},FALSE),VLOOKUP(E3053,SOTC_PORKMEAT!A2:B5441,{2},FALSE))), CUSTOMERS_PORKMEAT!A2:D951,{4},FALSE)</f>
      </c>
      <c r="W3053" s="1">
        <f>VLOOKUP(H3053,SKU_PORKMEAT!A2:D683,{4},FALSE)</f>
      </c>
      <c r="X3053" s="1">
        <v>15</v>
      </c>
      <c r="Y3053" t="s">
        <v>4611</v>
      </c>
    </row>
    <row r="3054" spans="1:25" x14ac:dyDescent="0.25">
      <c r="A3054" s="1">
        <v>2024</v>
      </c>
      <c r="B3054" s="1" t="s">
        <v>24</v>
      </c>
      <c r="C3054" s="1" t="s">
        <v>7734</v>
      </c>
      <c r="D3054" s="1" t="s">
        <v>7836</v>
      </c>
      <c r="E3054" s="1">
        <v>2100127358</v>
      </c>
      <c r="F3054" s="1" t="s">
        <v>5194</v>
      </c>
      <c r="G3054" t="s">
        <v>28</v>
      </c>
      <c r="H3054" s="1">
        <v>1000000001127</v>
      </c>
      <c r="I3054" s="1" t="s">
        <v>50</v>
      </c>
      <c r="J3054" s="1" t="s">
        <v>50</v>
      </c>
      <c r="K3054" s="6" t="s">
        <v>3875</v>
      </c>
      <c r="L3054" t="s">
        <v>13</v>
      </c>
      <c r="M3054" t="s">
        <v>28</v>
      </c>
      <c r="N3054" s="6" t="s">
        <v>3875</v>
      </c>
      <c r="O3054" t="s">
        <v>28</v>
      </c>
      <c r="P3054" t="s">
        <v>28</v>
      </c>
      <c r="Q3054" t="s">
        <v>28</v>
      </c>
      <c r="R3054" s="7" t="s">
        <v>7837</v>
      </c>
      <c r="S3054" s="8">
        <f>R3054/N3054 * -1</f>
      </c>
      <c r="T3054">
        <f>VLOOKUP(H3054,SKU_PORKMEAT!A2:D683,{3},FALSE)</f>
      </c>
      <c r="U3054" s="1">
        <f>VLOOKUP(UPPER(IF(IFERROR(VLOOKUP(E3054,SOTC_PORKMEAT!A2:B5441,{2},FALSE), TRUE)=TRUE, VLOOKUP(E3054,PICKUP_PORKMEAT!A2:B559,{2},FALSE),VLOOKUP(E3054,SOTC_PORKMEAT!A2:B5441,{2},FALSE))), CUSTOMERS_PORKMEAT!A2:C951,{3},FALSE)</f>
      </c>
      <c r="V3054" s="1">
        <f>VLOOKUP(UPPER(IF(IFERROR(VLOOKUP(E3054,SOTC_PORKMEAT!A2:B5441,{2},FALSE), TRUE)=TRUE, VLOOKUP(E3054,PICKUP_PORKMEAT!A2:B559,{2},FALSE),VLOOKUP(E3054,SOTC_PORKMEAT!A2:B5441,{2},FALSE))), CUSTOMERS_PORKMEAT!A2:D951,{4},FALSE)</f>
      </c>
      <c r="W3054" s="1">
        <f>VLOOKUP(H3054,SKU_PORKMEAT!A2:D683,{4},FALSE)</f>
      </c>
      <c r="X3054" s="1">
        <v>15</v>
      </c>
      <c r="Y3054" t="s">
        <v>5194</v>
      </c>
    </row>
    <row r="3055" spans="1:25" x14ac:dyDescent="0.25">
      <c r="A3055" s="1">
        <v>2024</v>
      </c>
      <c r="B3055" s="1" t="s">
        <v>24</v>
      </c>
      <c r="C3055" s="1" t="s">
        <v>7734</v>
      </c>
      <c r="D3055" s="1" t="s">
        <v>7838</v>
      </c>
      <c r="E3055" s="1">
        <v>2100127349</v>
      </c>
      <c r="F3055" s="1" t="s">
        <v>2185</v>
      </c>
      <c r="G3055" t="s">
        <v>28</v>
      </c>
      <c r="H3055" s="1">
        <v>1000000001179</v>
      </c>
      <c r="I3055" s="1" t="s">
        <v>2189</v>
      </c>
      <c r="J3055" s="1" t="s">
        <v>2189</v>
      </c>
      <c r="K3055" s="6" t="s">
        <v>7839</v>
      </c>
      <c r="L3055" t="s">
        <v>13</v>
      </c>
      <c r="M3055" t="s">
        <v>28</v>
      </c>
      <c r="N3055" s="6" t="s">
        <v>7839</v>
      </c>
      <c r="O3055" t="s">
        <v>28</v>
      </c>
      <c r="P3055" t="s">
        <v>28</v>
      </c>
      <c r="Q3055" t="s">
        <v>28</v>
      </c>
      <c r="R3055" s="7" t="s">
        <v>7840</v>
      </c>
      <c r="S3055" s="8">
        <f>R3055/N3055 * -1</f>
      </c>
      <c r="T3055">
        <f>VLOOKUP(H3055,SKU_PORKMEAT!A2:D683,{3},FALSE)</f>
      </c>
      <c r="U3055" s="1">
        <f>VLOOKUP(UPPER(IF(IFERROR(VLOOKUP(E3055,SOTC_PORKMEAT!A2:B5441,{2},FALSE), TRUE)=TRUE, VLOOKUP(E3055,PICKUP_PORKMEAT!A2:B559,{2},FALSE),VLOOKUP(E3055,SOTC_PORKMEAT!A2:B5441,{2},FALSE))), CUSTOMERS_PORKMEAT!A2:C951,{3},FALSE)</f>
      </c>
      <c r="V3055" s="1">
        <f>VLOOKUP(UPPER(IF(IFERROR(VLOOKUP(E3055,SOTC_PORKMEAT!A2:B5441,{2},FALSE), TRUE)=TRUE, VLOOKUP(E3055,PICKUP_PORKMEAT!A2:B559,{2},FALSE),VLOOKUP(E3055,SOTC_PORKMEAT!A2:B5441,{2},FALSE))), CUSTOMERS_PORKMEAT!A2:D951,{4},FALSE)</f>
      </c>
      <c r="W3055" s="1">
        <f>VLOOKUP(H3055,SKU_PORKMEAT!A2:D683,{4},FALSE)</f>
      </c>
      <c r="X3055" s="1">
        <v>12</v>
      </c>
      <c r="Y3055" t="s">
        <v>2185</v>
      </c>
    </row>
    <row r="3056" spans="1:25" x14ac:dyDescent="0.25">
      <c r="A3056" s="1">
        <v>2024</v>
      </c>
      <c r="B3056" s="1" t="s">
        <v>24</v>
      </c>
      <c r="C3056" s="1" t="s">
        <v>7734</v>
      </c>
      <c r="D3056" s="1" t="s">
        <v>7838</v>
      </c>
      <c r="E3056" s="1">
        <v>2100127349</v>
      </c>
      <c r="F3056" s="1" t="s">
        <v>2185</v>
      </c>
      <c r="G3056" t="s">
        <v>28</v>
      </c>
      <c r="H3056" s="1">
        <v>1000000001181</v>
      </c>
      <c r="I3056" s="1" t="s">
        <v>2186</v>
      </c>
      <c r="J3056" s="1" t="s">
        <v>2186</v>
      </c>
      <c r="K3056" s="6" t="s">
        <v>7841</v>
      </c>
      <c r="L3056" t="s">
        <v>13</v>
      </c>
      <c r="M3056" t="s">
        <v>28</v>
      </c>
      <c r="N3056" s="6" t="s">
        <v>7841</v>
      </c>
      <c r="O3056" t="s">
        <v>28</v>
      </c>
      <c r="P3056" t="s">
        <v>28</v>
      </c>
      <c r="Q3056" t="s">
        <v>28</v>
      </c>
      <c r="R3056" s="7" t="s">
        <v>7842</v>
      </c>
      <c r="S3056" s="8">
        <f>R3056/N3056 * -1</f>
      </c>
      <c r="T3056">
        <f>VLOOKUP(H3056,SKU_PORKMEAT!A2:D683,{3},FALSE)</f>
      </c>
      <c r="U3056" s="1">
        <f>VLOOKUP(UPPER(IF(IFERROR(VLOOKUP(E3056,SOTC_PORKMEAT!A2:B5441,{2},FALSE), TRUE)=TRUE, VLOOKUP(E3056,PICKUP_PORKMEAT!A2:B559,{2},FALSE),VLOOKUP(E3056,SOTC_PORKMEAT!A2:B5441,{2},FALSE))), CUSTOMERS_PORKMEAT!A2:C951,{3},FALSE)</f>
      </c>
      <c r="V3056" s="1">
        <f>VLOOKUP(UPPER(IF(IFERROR(VLOOKUP(E3056,SOTC_PORKMEAT!A2:B5441,{2},FALSE), TRUE)=TRUE, VLOOKUP(E3056,PICKUP_PORKMEAT!A2:B559,{2},FALSE),VLOOKUP(E3056,SOTC_PORKMEAT!A2:B5441,{2},FALSE))), CUSTOMERS_PORKMEAT!A2:D951,{4},FALSE)</f>
      </c>
      <c r="W3056" s="1">
        <f>VLOOKUP(H3056,SKU_PORKMEAT!A2:D683,{4},FALSE)</f>
      </c>
      <c r="X3056" s="1">
        <v>12</v>
      </c>
      <c r="Y3056" t="s">
        <v>2185</v>
      </c>
    </row>
    <row r="3057" spans="1:25" x14ac:dyDescent="0.25">
      <c r="A3057" s="1">
        <v>2024</v>
      </c>
      <c r="B3057" s="1" t="s">
        <v>24</v>
      </c>
      <c r="C3057" s="1" t="s">
        <v>7734</v>
      </c>
      <c r="D3057" s="1" t="s">
        <v>7838</v>
      </c>
      <c r="E3057" s="1">
        <v>2100127349</v>
      </c>
      <c r="F3057" s="1" t="s">
        <v>2185</v>
      </c>
      <c r="G3057" t="s">
        <v>28</v>
      </c>
      <c r="H3057" s="1">
        <v>1000000001180</v>
      </c>
      <c r="I3057" s="1" t="s">
        <v>1804</v>
      </c>
      <c r="J3057" s="1" t="s">
        <v>1804</v>
      </c>
      <c r="K3057" s="6" t="s">
        <v>7843</v>
      </c>
      <c r="L3057" t="s">
        <v>13</v>
      </c>
      <c r="M3057" t="s">
        <v>28</v>
      </c>
      <c r="N3057" s="6" t="s">
        <v>7843</v>
      </c>
      <c r="O3057" t="s">
        <v>28</v>
      </c>
      <c r="P3057" t="s">
        <v>28</v>
      </c>
      <c r="Q3057" t="s">
        <v>28</v>
      </c>
      <c r="R3057" s="7" t="s">
        <v>7844</v>
      </c>
      <c r="S3057" s="8">
        <f>R3057/N3057 * -1</f>
      </c>
      <c r="T3057">
        <f>VLOOKUP(H3057,SKU_PORKMEAT!A2:D683,{3},FALSE)</f>
      </c>
      <c r="U3057" s="1">
        <f>VLOOKUP(UPPER(IF(IFERROR(VLOOKUP(E3057,SOTC_PORKMEAT!A2:B5441,{2},FALSE), TRUE)=TRUE, VLOOKUP(E3057,PICKUP_PORKMEAT!A2:B559,{2},FALSE),VLOOKUP(E3057,SOTC_PORKMEAT!A2:B5441,{2},FALSE))), CUSTOMERS_PORKMEAT!A2:C951,{3},FALSE)</f>
      </c>
      <c r="V3057" s="1">
        <f>VLOOKUP(UPPER(IF(IFERROR(VLOOKUP(E3057,SOTC_PORKMEAT!A2:B5441,{2},FALSE), TRUE)=TRUE, VLOOKUP(E3057,PICKUP_PORKMEAT!A2:B559,{2},FALSE),VLOOKUP(E3057,SOTC_PORKMEAT!A2:B5441,{2},FALSE))), CUSTOMERS_PORKMEAT!A2:D951,{4},FALSE)</f>
      </c>
      <c r="W3057" s="1">
        <f>VLOOKUP(H3057,SKU_PORKMEAT!A2:D683,{4},FALSE)</f>
      </c>
      <c r="X3057" s="1">
        <v>12</v>
      </c>
      <c r="Y3057" t="s">
        <v>2185</v>
      </c>
    </row>
    <row r="3058" spans="1:25" x14ac:dyDescent="0.25">
      <c r="A3058" s="1">
        <v>2024</v>
      </c>
      <c r="B3058" s="1" t="s">
        <v>24</v>
      </c>
      <c r="C3058" s="1" t="s">
        <v>7734</v>
      </c>
      <c r="D3058" s="1" t="s">
        <v>7845</v>
      </c>
      <c r="E3058" s="1">
        <v>2100127348</v>
      </c>
      <c r="F3058" s="1" t="s">
        <v>59</v>
      </c>
      <c r="G3058" t="s">
        <v>28</v>
      </c>
      <c r="H3058" s="1">
        <v>1000000001221</v>
      </c>
      <c r="I3058" s="1" t="s">
        <v>60</v>
      </c>
      <c r="J3058" s="1" t="s">
        <v>60</v>
      </c>
      <c r="K3058" s="6" t="s">
        <v>7846</v>
      </c>
      <c r="L3058" t="s">
        <v>13</v>
      </c>
      <c r="M3058" t="s">
        <v>28</v>
      </c>
      <c r="N3058" s="6" t="s">
        <v>7846</v>
      </c>
      <c r="O3058" t="s">
        <v>28</v>
      </c>
      <c r="P3058" t="s">
        <v>28</v>
      </c>
      <c r="Q3058" t="s">
        <v>28</v>
      </c>
      <c r="R3058" s="7" t="s">
        <v>7847</v>
      </c>
      <c r="S3058" s="8">
        <f>R3058/N3058 * -1</f>
      </c>
      <c r="T3058">
        <f>VLOOKUP(H3058,SKU_PORKMEAT!A2:D683,{3},FALSE)</f>
      </c>
      <c r="U3058" s="1">
        <f>VLOOKUP(UPPER(IF(IFERROR(VLOOKUP(E3058,SOTC_PORKMEAT!A2:B5441,{2},FALSE), TRUE)=TRUE, VLOOKUP(E3058,PICKUP_PORKMEAT!A2:B559,{2},FALSE),VLOOKUP(E3058,SOTC_PORKMEAT!A2:B5441,{2},FALSE))), CUSTOMERS_PORKMEAT!A2:C951,{3},FALSE)</f>
      </c>
      <c r="V3058" s="1">
        <f>VLOOKUP(UPPER(IF(IFERROR(VLOOKUP(E3058,SOTC_PORKMEAT!A2:B5441,{2},FALSE), TRUE)=TRUE, VLOOKUP(E3058,PICKUP_PORKMEAT!A2:B559,{2},FALSE),VLOOKUP(E3058,SOTC_PORKMEAT!A2:B5441,{2},FALSE))), CUSTOMERS_PORKMEAT!A2:D951,{4},FALSE)</f>
      </c>
      <c r="W3058" s="1">
        <f>VLOOKUP(H3058,SKU_PORKMEAT!A2:D683,{4},FALSE)</f>
      </c>
      <c r="X3058" s="1">
        <v>12</v>
      </c>
      <c r="Y3058" t="s">
        <v>59</v>
      </c>
    </row>
    <row r="3059" spans="1:25" x14ac:dyDescent="0.25">
      <c r="A3059" s="1">
        <v>2024</v>
      </c>
      <c r="B3059" s="1" t="s">
        <v>24</v>
      </c>
      <c r="C3059" s="1" t="s">
        <v>7734</v>
      </c>
      <c r="D3059" s="1" t="s">
        <v>7845</v>
      </c>
      <c r="E3059" s="1">
        <v>2100127348</v>
      </c>
      <c r="F3059" s="1" t="s">
        <v>59</v>
      </c>
      <c r="G3059" t="s">
        <v>28</v>
      </c>
      <c r="H3059" s="1">
        <v>1000000000764</v>
      </c>
      <c r="I3059" s="1" t="s">
        <v>63</v>
      </c>
      <c r="J3059" s="1" t="s">
        <v>63</v>
      </c>
      <c r="K3059" s="6" t="s">
        <v>7848</v>
      </c>
      <c r="L3059" t="s">
        <v>13</v>
      </c>
      <c r="M3059" t="s">
        <v>28</v>
      </c>
      <c r="N3059" s="6" t="s">
        <v>7848</v>
      </c>
      <c r="O3059" t="s">
        <v>28</v>
      </c>
      <c r="P3059" t="s">
        <v>28</v>
      </c>
      <c r="Q3059" t="s">
        <v>28</v>
      </c>
      <c r="R3059" s="7" t="s">
        <v>7849</v>
      </c>
      <c r="S3059" s="8">
        <f>R3059/N3059 * -1</f>
      </c>
      <c r="T3059">
        <f>VLOOKUP(H3059,SKU_PORKMEAT!A2:D683,{3},FALSE)</f>
      </c>
      <c r="U3059" s="1">
        <f>VLOOKUP(UPPER(IF(IFERROR(VLOOKUP(E3059,SOTC_PORKMEAT!A2:B5441,{2},FALSE), TRUE)=TRUE, VLOOKUP(E3059,PICKUP_PORKMEAT!A2:B559,{2},FALSE),VLOOKUP(E3059,SOTC_PORKMEAT!A2:B5441,{2},FALSE))), CUSTOMERS_PORKMEAT!A2:C951,{3},FALSE)</f>
      </c>
      <c r="V3059" s="1">
        <f>VLOOKUP(UPPER(IF(IFERROR(VLOOKUP(E3059,SOTC_PORKMEAT!A2:B5441,{2},FALSE), TRUE)=TRUE, VLOOKUP(E3059,PICKUP_PORKMEAT!A2:B559,{2},FALSE),VLOOKUP(E3059,SOTC_PORKMEAT!A2:B5441,{2},FALSE))), CUSTOMERS_PORKMEAT!A2:D951,{4},FALSE)</f>
      </c>
      <c r="W3059" s="1">
        <f>VLOOKUP(H3059,SKU_PORKMEAT!A2:D683,{4},FALSE)</f>
      </c>
      <c r="X3059" s="1">
        <v>12</v>
      </c>
      <c r="Y3059" t="s">
        <v>59</v>
      </c>
    </row>
    <row r="3060" spans="1:25" x14ac:dyDescent="0.25">
      <c r="A3060" s="1">
        <v>2024</v>
      </c>
      <c r="B3060" s="1" t="s">
        <v>24</v>
      </c>
      <c r="C3060" s="1" t="s">
        <v>7734</v>
      </c>
      <c r="D3060" s="1" t="s">
        <v>7850</v>
      </c>
      <c r="E3060" s="1">
        <v>2100127351</v>
      </c>
      <c r="F3060" s="1" t="s">
        <v>714</v>
      </c>
      <c r="G3060" t="s">
        <v>28</v>
      </c>
      <c r="H3060" s="1">
        <v>1000000000678</v>
      </c>
      <c r="I3060" s="1" t="s">
        <v>715</v>
      </c>
      <c r="J3060" s="1" t="s">
        <v>715</v>
      </c>
      <c r="K3060" s="6" t="s">
        <v>7851</v>
      </c>
      <c r="L3060" t="s">
        <v>13</v>
      </c>
      <c r="M3060" t="s">
        <v>28</v>
      </c>
      <c r="N3060" s="6" t="s">
        <v>7851</v>
      </c>
      <c r="O3060" t="s">
        <v>28</v>
      </c>
      <c r="P3060" t="s">
        <v>28</v>
      </c>
      <c r="Q3060" t="s">
        <v>28</v>
      </c>
      <c r="R3060" s="7" t="s">
        <v>7852</v>
      </c>
      <c r="S3060" s="8">
        <f>R3060/N3060 * -1</f>
      </c>
      <c r="T3060">
        <f>VLOOKUP(H3060,SKU_PORKMEAT!A2:D683,{3},FALSE)</f>
      </c>
      <c r="U3060" s="1">
        <f>VLOOKUP(UPPER(IF(IFERROR(VLOOKUP(E3060,SOTC_PORKMEAT!A2:B5441,{2},FALSE), TRUE)=TRUE, VLOOKUP(E3060,PICKUP_PORKMEAT!A2:B559,{2},FALSE),VLOOKUP(E3060,SOTC_PORKMEAT!A2:B5441,{2},FALSE))), CUSTOMERS_PORKMEAT!A2:C951,{3},FALSE)</f>
      </c>
      <c r="V3060" s="1">
        <f>VLOOKUP(UPPER(IF(IFERROR(VLOOKUP(E3060,SOTC_PORKMEAT!A2:B5441,{2},FALSE), TRUE)=TRUE, VLOOKUP(E3060,PICKUP_PORKMEAT!A2:B559,{2},FALSE),VLOOKUP(E3060,SOTC_PORKMEAT!A2:B5441,{2},FALSE))), CUSTOMERS_PORKMEAT!A2:D951,{4},FALSE)</f>
      </c>
      <c r="W3060" s="1">
        <f>VLOOKUP(H3060,SKU_PORKMEAT!A2:D683,{4},FALSE)</f>
      </c>
      <c r="X3060" s="1">
        <v>12</v>
      </c>
      <c r="Y3060" t="s">
        <v>714</v>
      </c>
    </row>
    <row r="3061" spans="1:25" x14ac:dyDescent="0.25">
      <c r="A3061" s="1">
        <v>2024</v>
      </c>
      <c r="B3061" s="1" t="s">
        <v>24</v>
      </c>
      <c r="C3061" s="1" t="s">
        <v>7734</v>
      </c>
      <c r="D3061" s="1" t="s">
        <v>7850</v>
      </c>
      <c r="E3061" s="1">
        <v>2100127351</v>
      </c>
      <c r="F3061" s="1" t="s">
        <v>714</v>
      </c>
      <c r="G3061" t="s">
        <v>28</v>
      </c>
      <c r="H3061" s="1">
        <v>1000000001204</v>
      </c>
      <c r="I3061" s="1" t="s">
        <v>718</v>
      </c>
      <c r="J3061" s="1" t="s">
        <v>718</v>
      </c>
      <c r="K3061" s="6" t="s">
        <v>7853</v>
      </c>
      <c r="L3061" t="s">
        <v>13</v>
      </c>
      <c r="M3061" t="s">
        <v>28</v>
      </c>
      <c r="N3061" s="6" t="s">
        <v>7853</v>
      </c>
      <c r="O3061" t="s">
        <v>28</v>
      </c>
      <c r="P3061" t="s">
        <v>28</v>
      </c>
      <c r="Q3061" t="s">
        <v>28</v>
      </c>
      <c r="R3061" s="7" t="s">
        <v>7854</v>
      </c>
      <c r="S3061" s="8">
        <f>R3061/N3061 * -1</f>
      </c>
      <c r="T3061">
        <f>VLOOKUP(H3061,SKU_PORKMEAT!A2:D683,{3},FALSE)</f>
      </c>
      <c r="U3061" s="1">
        <f>VLOOKUP(UPPER(IF(IFERROR(VLOOKUP(E3061,SOTC_PORKMEAT!A2:B5441,{2},FALSE), TRUE)=TRUE, VLOOKUP(E3061,PICKUP_PORKMEAT!A2:B559,{2},FALSE),VLOOKUP(E3061,SOTC_PORKMEAT!A2:B5441,{2},FALSE))), CUSTOMERS_PORKMEAT!A2:C951,{3},FALSE)</f>
      </c>
      <c r="V3061" s="1">
        <f>VLOOKUP(UPPER(IF(IFERROR(VLOOKUP(E3061,SOTC_PORKMEAT!A2:B5441,{2},FALSE), TRUE)=TRUE, VLOOKUP(E3061,PICKUP_PORKMEAT!A2:B559,{2},FALSE),VLOOKUP(E3061,SOTC_PORKMEAT!A2:B5441,{2},FALSE))), CUSTOMERS_PORKMEAT!A2:D951,{4},FALSE)</f>
      </c>
      <c r="W3061" s="1">
        <f>VLOOKUP(H3061,SKU_PORKMEAT!A2:D683,{4},FALSE)</f>
      </c>
      <c r="X3061" s="1">
        <v>12</v>
      </c>
      <c r="Y3061" t="s">
        <v>714</v>
      </c>
    </row>
    <row r="3062" spans="1:25" x14ac:dyDescent="0.25">
      <c r="A3062" s="1">
        <v>2024</v>
      </c>
      <c r="B3062" s="1" t="s">
        <v>24</v>
      </c>
      <c r="C3062" s="1" t="s">
        <v>7734</v>
      </c>
      <c r="D3062" s="1" t="s">
        <v>7855</v>
      </c>
      <c r="E3062" s="1">
        <v>2100127341</v>
      </c>
      <c r="F3062" s="1" t="s">
        <v>67</v>
      </c>
      <c r="G3062" t="s">
        <v>28</v>
      </c>
      <c r="H3062" s="1">
        <v>1000000001131</v>
      </c>
      <c r="I3062" s="1" t="s">
        <v>55</v>
      </c>
      <c r="J3062" s="1" t="s">
        <v>55</v>
      </c>
      <c r="K3062" s="6" t="s">
        <v>7856</v>
      </c>
      <c r="L3062" t="s">
        <v>13</v>
      </c>
      <c r="M3062" t="s">
        <v>28</v>
      </c>
      <c r="N3062" s="6" t="s">
        <v>7856</v>
      </c>
      <c r="O3062" t="s">
        <v>28</v>
      </c>
      <c r="P3062" t="s">
        <v>28</v>
      </c>
      <c r="Q3062" t="s">
        <v>28</v>
      </c>
      <c r="R3062" s="7" t="s">
        <v>7857</v>
      </c>
      <c r="S3062" s="8">
        <f>R3062/N3062 * -1</f>
      </c>
      <c r="T3062">
        <f>VLOOKUP(H3062,SKU_PORKMEAT!A2:D683,{3},FALSE)</f>
      </c>
      <c r="U3062" s="1">
        <f>VLOOKUP(UPPER(IF(IFERROR(VLOOKUP(E3062,SOTC_PORKMEAT!A2:B5441,{2},FALSE), TRUE)=TRUE, VLOOKUP(E3062,PICKUP_PORKMEAT!A2:B559,{2},FALSE),VLOOKUP(E3062,SOTC_PORKMEAT!A2:B5441,{2},FALSE))), CUSTOMERS_PORKMEAT!A2:C951,{3},FALSE)</f>
      </c>
      <c r="V3062" s="1">
        <f>VLOOKUP(UPPER(IF(IFERROR(VLOOKUP(E3062,SOTC_PORKMEAT!A2:B5441,{2},FALSE), TRUE)=TRUE, VLOOKUP(E3062,PICKUP_PORKMEAT!A2:B559,{2},FALSE),VLOOKUP(E3062,SOTC_PORKMEAT!A2:B5441,{2},FALSE))), CUSTOMERS_PORKMEAT!A2:D951,{4},FALSE)</f>
      </c>
      <c r="W3062" s="1">
        <f>VLOOKUP(H3062,SKU_PORKMEAT!A2:D683,{4},FALSE)</f>
      </c>
      <c r="X3062" s="1">
        <v>10</v>
      </c>
      <c r="Y3062" t="s">
        <v>67</v>
      </c>
    </row>
    <row r="3063" spans="1:25" x14ac:dyDescent="0.25">
      <c r="A3063" s="1">
        <v>2024</v>
      </c>
      <c r="B3063" s="1" t="s">
        <v>24</v>
      </c>
      <c r="C3063" s="1" t="s">
        <v>7734</v>
      </c>
      <c r="D3063" s="1" t="s">
        <v>7858</v>
      </c>
      <c r="E3063" s="1">
        <v>2100127346</v>
      </c>
      <c r="F3063" s="1" t="s">
        <v>67</v>
      </c>
      <c r="G3063" t="s">
        <v>28</v>
      </c>
      <c r="H3063" s="1">
        <v>1000000001131</v>
      </c>
      <c r="I3063" s="1" t="s">
        <v>55</v>
      </c>
      <c r="J3063" s="1" t="s">
        <v>55</v>
      </c>
      <c r="K3063" s="6" t="s">
        <v>7859</v>
      </c>
      <c r="L3063" t="s">
        <v>13</v>
      </c>
      <c r="M3063" t="s">
        <v>28</v>
      </c>
      <c r="N3063" s="6" t="s">
        <v>7859</v>
      </c>
      <c r="O3063" t="s">
        <v>28</v>
      </c>
      <c r="P3063" t="s">
        <v>28</v>
      </c>
      <c r="Q3063" t="s">
        <v>28</v>
      </c>
      <c r="R3063" s="7" t="s">
        <v>7860</v>
      </c>
      <c r="S3063" s="8">
        <f>R3063/N3063 * -1</f>
      </c>
      <c r="T3063">
        <f>VLOOKUP(H3063,SKU_PORKMEAT!A2:D683,{3},FALSE)</f>
      </c>
      <c r="U3063" s="1">
        <f>VLOOKUP(UPPER(IF(IFERROR(VLOOKUP(E3063,SOTC_PORKMEAT!A2:B5441,{2},FALSE), TRUE)=TRUE, VLOOKUP(E3063,PICKUP_PORKMEAT!A2:B559,{2},FALSE),VLOOKUP(E3063,SOTC_PORKMEAT!A2:B5441,{2},FALSE))), CUSTOMERS_PORKMEAT!A2:C951,{3},FALSE)</f>
      </c>
      <c r="V3063" s="1">
        <f>VLOOKUP(UPPER(IF(IFERROR(VLOOKUP(E3063,SOTC_PORKMEAT!A2:B5441,{2},FALSE), TRUE)=TRUE, VLOOKUP(E3063,PICKUP_PORKMEAT!A2:B559,{2},FALSE),VLOOKUP(E3063,SOTC_PORKMEAT!A2:B5441,{2},FALSE))), CUSTOMERS_PORKMEAT!A2:D951,{4},FALSE)</f>
      </c>
      <c r="W3063" s="1">
        <f>VLOOKUP(H3063,SKU_PORKMEAT!A2:D683,{4},FALSE)</f>
      </c>
      <c r="X3063" s="1">
        <v>10</v>
      </c>
      <c r="Y3063" t="s">
        <v>67</v>
      </c>
    </row>
    <row r="3064" spans="1:25" x14ac:dyDescent="0.25">
      <c r="A3064" s="1">
        <v>2024</v>
      </c>
      <c r="B3064" s="1" t="s">
        <v>24</v>
      </c>
      <c r="C3064" s="1" t="s">
        <v>7734</v>
      </c>
      <c r="D3064" s="1" t="s">
        <v>7861</v>
      </c>
      <c r="E3064" s="1">
        <v>2100127345</v>
      </c>
      <c r="F3064" s="1" t="s">
        <v>67</v>
      </c>
      <c r="G3064" t="s">
        <v>28</v>
      </c>
      <c r="H3064" s="1">
        <v>1000000001131</v>
      </c>
      <c r="I3064" s="1" t="s">
        <v>55</v>
      </c>
      <c r="J3064" s="1" t="s">
        <v>55</v>
      </c>
      <c r="K3064" s="6" t="s">
        <v>7862</v>
      </c>
      <c r="L3064" t="s">
        <v>13</v>
      </c>
      <c r="M3064" t="s">
        <v>28</v>
      </c>
      <c r="N3064" s="6" t="s">
        <v>7862</v>
      </c>
      <c r="O3064" t="s">
        <v>28</v>
      </c>
      <c r="P3064" t="s">
        <v>28</v>
      </c>
      <c r="Q3064" t="s">
        <v>28</v>
      </c>
      <c r="R3064" s="7" t="s">
        <v>7863</v>
      </c>
      <c r="S3064" s="8">
        <f>R3064/N3064 * -1</f>
      </c>
      <c r="T3064">
        <f>VLOOKUP(H3064,SKU_PORKMEAT!A2:D683,{3},FALSE)</f>
      </c>
      <c r="U3064" s="1">
        <f>VLOOKUP(UPPER(IF(IFERROR(VLOOKUP(E3064,SOTC_PORKMEAT!A2:B5441,{2},FALSE), TRUE)=TRUE, VLOOKUP(E3064,PICKUP_PORKMEAT!A2:B559,{2},FALSE),VLOOKUP(E3064,SOTC_PORKMEAT!A2:B5441,{2},FALSE))), CUSTOMERS_PORKMEAT!A2:C951,{3},FALSE)</f>
      </c>
      <c r="V3064" s="1">
        <f>VLOOKUP(UPPER(IF(IFERROR(VLOOKUP(E3064,SOTC_PORKMEAT!A2:B5441,{2},FALSE), TRUE)=TRUE, VLOOKUP(E3064,PICKUP_PORKMEAT!A2:B559,{2},FALSE),VLOOKUP(E3064,SOTC_PORKMEAT!A2:B5441,{2},FALSE))), CUSTOMERS_PORKMEAT!A2:D951,{4},FALSE)</f>
      </c>
      <c r="W3064" s="1">
        <f>VLOOKUP(H3064,SKU_PORKMEAT!A2:D683,{4},FALSE)</f>
      </c>
      <c r="X3064" s="1">
        <v>10</v>
      </c>
      <c r="Y3064" t="s">
        <v>67</v>
      </c>
    </row>
    <row r="3065" spans="1:25" x14ac:dyDescent="0.25">
      <c r="A3065" s="1">
        <v>2024</v>
      </c>
      <c r="B3065" s="1" t="s">
        <v>24</v>
      </c>
      <c r="C3065" s="1" t="s">
        <v>7734</v>
      </c>
      <c r="D3065" s="1" t="s">
        <v>7864</v>
      </c>
      <c r="E3065" s="1">
        <v>2100127334</v>
      </c>
      <c r="F3065" s="1" t="s">
        <v>499</v>
      </c>
      <c r="G3065" t="s">
        <v>28</v>
      </c>
      <c r="H3065" s="1">
        <v>1000000001165</v>
      </c>
      <c r="I3065" s="1" t="s">
        <v>495</v>
      </c>
      <c r="J3065" s="1" t="s">
        <v>495</v>
      </c>
      <c r="K3065" s="6" t="s">
        <v>7865</v>
      </c>
      <c r="L3065" t="s">
        <v>13</v>
      </c>
      <c r="M3065" t="s">
        <v>28</v>
      </c>
      <c r="N3065" s="6" t="s">
        <v>7865</v>
      </c>
      <c r="O3065" t="s">
        <v>28</v>
      </c>
      <c r="P3065" t="s">
        <v>28</v>
      </c>
      <c r="Q3065" t="s">
        <v>28</v>
      </c>
      <c r="R3065" s="7" t="s">
        <v>7866</v>
      </c>
      <c r="S3065" s="8">
        <f>R3065/N3065 * -1</f>
      </c>
      <c r="T3065">
        <f>VLOOKUP(H3065,SKU_PORKMEAT!A2:D683,{3},FALSE)</f>
      </c>
      <c r="U3065" s="1">
        <f>VLOOKUP(UPPER(IF(IFERROR(VLOOKUP(E3065,SOTC_PORKMEAT!A2:B5441,{2},FALSE), TRUE)=TRUE, VLOOKUP(E3065,PICKUP_PORKMEAT!A2:B559,{2},FALSE),VLOOKUP(E3065,SOTC_PORKMEAT!A2:B5441,{2},FALSE))), CUSTOMERS_PORKMEAT!A2:C951,{3},FALSE)</f>
      </c>
      <c r="V3065" s="1">
        <f>VLOOKUP(UPPER(IF(IFERROR(VLOOKUP(E3065,SOTC_PORKMEAT!A2:B5441,{2},FALSE), TRUE)=TRUE, VLOOKUP(E3065,PICKUP_PORKMEAT!A2:B559,{2},FALSE),VLOOKUP(E3065,SOTC_PORKMEAT!A2:B5441,{2},FALSE))), CUSTOMERS_PORKMEAT!A2:D951,{4},FALSE)</f>
      </c>
      <c r="W3065" s="1">
        <f>VLOOKUP(H3065,SKU_PORKMEAT!A2:D683,{4},FALSE)</f>
      </c>
      <c r="X3065" s="1">
        <v>12</v>
      </c>
      <c r="Y3065" t="s">
        <v>499</v>
      </c>
    </row>
    <row r="3066" spans="1:25" x14ac:dyDescent="0.25">
      <c r="A3066" s="1">
        <v>2024</v>
      </c>
      <c r="B3066" s="1" t="s">
        <v>24</v>
      </c>
      <c r="C3066" s="1" t="s">
        <v>7734</v>
      </c>
      <c r="D3066" s="1" t="s">
        <v>7867</v>
      </c>
      <c r="E3066" s="1">
        <v>2100127335</v>
      </c>
      <c r="F3066" s="1" t="s">
        <v>508</v>
      </c>
      <c r="G3066" t="s">
        <v>28</v>
      </c>
      <c r="H3066" s="1">
        <v>1000000001165</v>
      </c>
      <c r="I3066" s="1" t="s">
        <v>495</v>
      </c>
      <c r="J3066" s="1" t="s">
        <v>495</v>
      </c>
      <c r="K3066" s="6" t="s">
        <v>2388</v>
      </c>
      <c r="L3066" t="s">
        <v>13</v>
      </c>
      <c r="M3066" t="s">
        <v>28</v>
      </c>
      <c r="N3066" s="6" t="s">
        <v>2388</v>
      </c>
      <c r="O3066" t="s">
        <v>28</v>
      </c>
      <c r="P3066" t="s">
        <v>28</v>
      </c>
      <c r="Q3066" t="s">
        <v>28</v>
      </c>
      <c r="R3066" s="7" t="s">
        <v>7868</v>
      </c>
      <c r="S3066" s="8">
        <f>R3066/N3066 * -1</f>
      </c>
      <c r="T3066">
        <f>VLOOKUP(H3066,SKU_PORKMEAT!A2:D683,{3},FALSE)</f>
      </c>
      <c r="U3066" s="1">
        <f>VLOOKUP(UPPER(IF(IFERROR(VLOOKUP(E3066,SOTC_PORKMEAT!A2:B5441,{2},FALSE), TRUE)=TRUE, VLOOKUP(E3066,PICKUP_PORKMEAT!A2:B559,{2},FALSE),VLOOKUP(E3066,SOTC_PORKMEAT!A2:B5441,{2},FALSE))), CUSTOMERS_PORKMEAT!A2:C951,{3},FALSE)</f>
      </c>
      <c r="V3066" s="1">
        <f>VLOOKUP(UPPER(IF(IFERROR(VLOOKUP(E3066,SOTC_PORKMEAT!A2:B5441,{2},FALSE), TRUE)=TRUE, VLOOKUP(E3066,PICKUP_PORKMEAT!A2:B559,{2},FALSE),VLOOKUP(E3066,SOTC_PORKMEAT!A2:B5441,{2},FALSE))), CUSTOMERS_PORKMEAT!A2:D951,{4},FALSE)</f>
      </c>
      <c r="W3066" s="1">
        <f>VLOOKUP(H3066,SKU_PORKMEAT!A2:D683,{4},FALSE)</f>
      </c>
      <c r="X3066" s="1">
        <v>12</v>
      </c>
      <c r="Y3066" t="s">
        <v>508</v>
      </c>
    </row>
    <row r="3067" spans="1:25" x14ac:dyDescent="0.25">
      <c r="A3067" s="1">
        <v>2024</v>
      </c>
      <c r="B3067" s="1" t="s">
        <v>24</v>
      </c>
      <c r="C3067" s="1" t="s">
        <v>7734</v>
      </c>
      <c r="D3067" s="1" t="s">
        <v>7869</v>
      </c>
      <c r="E3067" s="1">
        <v>2100127342</v>
      </c>
      <c r="F3067" s="1" t="s">
        <v>523</v>
      </c>
      <c r="G3067" t="s">
        <v>28</v>
      </c>
      <c r="H3067" s="1">
        <v>1000000001131</v>
      </c>
      <c r="I3067" s="1" t="s">
        <v>55</v>
      </c>
      <c r="J3067" s="1" t="s">
        <v>55</v>
      </c>
      <c r="K3067" s="6" t="s">
        <v>7870</v>
      </c>
      <c r="L3067" t="s">
        <v>13</v>
      </c>
      <c r="M3067" t="s">
        <v>28</v>
      </c>
      <c r="N3067" s="6" t="s">
        <v>7870</v>
      </c>
      <c r="O3067" t="s">
        <v>28</v>
      </c>
      <c r="P3067" t="s">
        <v>28</v>
      </c>
      <c r="Q3067" t="s">
        <v>28</v>
      </c>
      <c r="R3067" s="7" t="s">
        <v>7871</v>
      </c>
      <c r="S3067" s="8">
        <f>R3067/N3067 * -1</f>
      </c>
      <c r="T3067">
        <f>VLOOKUP(H3067,SKU_PORKMEAT!A2:D683,{3},FALSE)</f>
      </c>
      <c r="U3067" s="1">
        <f>VLOOKUP(UPPER(IF(IFERROR(VLOOKUP(E3067,SOTC_PORKMEAT!A2:B5441,{2},FALSE), TRUE)=TRUE, VLOOKUP(E3067,PICKUP_PORKMEAT!A2:B559,{2},FALSE),VLOOKUP(E3067,SOTC_PORKMEAT!A2:B5441,{2},FALSE))), CUSTOMERS_PORKMEAT!A2:C951,{3},FALSE)</f>
      </c>
      <c r="V3067" s="1">
        <f>VLOOKUP(UPPER(IF(IFERROR(VLOOKUP(E3067,SOTC_PORKMEAT!A2:B5441,{2},FALSE), TRUE)=TRUE, VLOOKUP(E3067,PICKUP_PORKMEAT!A2:B559,{2},FALSE),VLOOKUP(E3067,SOTC_PORKMEAT!A2:B5441,{2},FALSE))), CUSTOMERS_PORKMEAT!A2:D951,{4},FALSE)</f>
      </c>
      <c r="W3067" s="1">
        <f>VLOOKUP(H3067,SKU_PORKMEAT!A2:D683,{4},FALSE)</f>
      </c>
      <c r="X3067" s="1">
        <v>10</v>
      </c>
      <c r="Y3067" t="s">
        <v>523</v>
      </c>
    </row>
    <row r="3068" spans="1:25" x14ac:dyDescent="0.25">
      <c r="A3068" s="1">
        <v>2024</v>
      </c>
      <c r="B3068" s="1" t="s">
        <v>24</v>
      </c>
      <c r="C3068" s="1" t="s">
        <v>7734</v>
      </c>
      <c r="D3068" s="1" t="s">
        <v>7872</v>
      </c>
      <c r="E3068" s="1">
        <v>2100127336</v>
      </c>
      <c r="F3068" s="1" t="s">
        <v>527</v>
      </c>
      <c r="G3068" t="s">
        <v>28</v>
      </c>
      <c r="H3068" s="1">
        <v>1000000001142</v>
      </c>
      <c r="I3068" s="1" t="s">
        <v>528</v>
      </c>
      <c r="J3068" s="1" t="s">
        <v>528</v>
      </c>
      <c r="K3068" s="6" t="s">
        <v>7873</v>
      </c>
      <c r="L3068" t="s">
        <v>13</v>
      </c>
      <c r="M3068" t="s">
        <v>28</v>
      </c>
      <c r="N3068" s="6" t="s">
        <v>7873</v>
      </c>
      <c r="O3068" t="s">
        <v>28</v>
      </c>
      <c r="P3068" t="s">
        <v>28</v>
      </c>
      <c r="Q3068" t="s">
        <v>28</v>
      </c>
      <c r="R3068" s="7" t="s">
        <v>7874</v>
      </c>
      <c r="S3068" s="8">
        <f>R3068/N3068 * -1</f>
      </c>
      <c r="T3068">
        <f>VLOOKUP(H3068,SKU_PORKMEAT!A2:D683,{3},FALSE)</f>
      </c>
      <c r="U3068" s="1">
        <f>VLOOKUP(UPPER(IF(IFERROR(VLOOKUP(E3068,SOTC_PORKMEAT!A2:B5441,{2},FALSE), TRUE)=TRUE, VLOOKUP(E3068,PICKUP_PORKMEAT!A2:B559,{2},FALSE),VLOOKUP(E3068,SOTC_PORKMEAT!A2:B5441,{2},FALSE))), CUSTOMERS_PORKMEAT!A2:C951,{3},FALSE)</f>
      </c>
      <c r="V3068" s="1">
        <f>VLOOKUP(UPPER(IF(IFERROR(VLOOKUP(E3068,SOTC_PORKMEAT!A2:B5441,{2},FALSE), TRUE)=TRUE, VLOOKUP(E3068,PICKUP_PORKMEAT!A2:B559,{2},FALSE),VLOOKUP(E3068,SOTC_PORKMEAT!A2:B5441,{2},FALSE))), CUSTOMERS_PORKMEAT!A2:D951,{4},FALSE)</f>
      </c>
      <c r="W3068" s="1">
        <f>VLOOKUP(H3068,SKU_PORKMEAT!A2:D683,{4},FALSE)</f>
      </c>
      <c r="X3068" s="1">
        <v>12</v>
      </c>
      <c r="Y3068" t="s">
        <v>527</v>
      </c>
    </row>
    <row r="3069" spans="1:25" x14ac:dyDescent="0.25">
      <c r="A3069" s="1">
        <v>2024</v>
      </c>
      <c r="B3069" s="1" t="s">
        <v>24</v>
      </c>
      <c r="C3069" s="1" t="s">
        <v>7734</v>
      </c>
      <c r="D3069" s="1" t="s">
        <v>7875</v>
      </c>
      <c r="E3069" s="1">
        <v>2100127343</v>
      </c>
      <c r="F3069" s="1" t="s">
        <v>291</v>
      </c>
      <c r="G3069" t="s">
        <v>28</v>
      </c>
      <c r="H3069" s="1">
        <v>1000000001131</v>
      </c>
      <c r="I3069" s="1" t="s">
        <v>55</v>
      </c>
      <c r="J3069" s="1" t="s">
        <v>55</v>
      </c>
      <c r="K3069" s="6" t="s">
        <v>7876</v>
      </c>
      <c r="L3069" t="s">
        <v>13</v>
      </c>
      <c r="M3069" t="s">
        <v>28</v>
      </c>
      <c r="N3069" s="6" t="s">
        <v>7876</v>
      </c>
      <c r="O3069" t="s">
        <v>28</v>
      </c>
      <c r="P3069" t="s">
        <v>28</v>
      </c>
      <c r="Q3069" t="s">
        <v>28</v>
      </c>
      <c r="R3069" s="7" t="s">
        <v>7877</v>
      </c>
      <c r="S3069" s="8">
        <f>R3069/N3069 * -1</f>
      </c>
      <c r="T3069">
        <f>VLOOKUP(H3069,SKU_PORKMEAT!A2:D683,{3},FALSE)</f>
      </c>
      <c r="U3069" s="1">
        <f>VLOOKUP(UPPER(IF(IFERROR(VLOOKUP(E3069,SOTC_PORKMEAT!A2:B5441,{2},FALSE), TRUE)=TRUE, VLOOKUP(E3069,PICKUP_PORKMEAT!A2:B559,{2},FALSE),VLOOKUP(E3069,SOTC_PORKMEAT!A2:B5441,{2},FALSE))), CUSTOMERS_PORKMEAT!A2:C951,{3},FALSE)</f>
      </c>
      <c r="V3069" s="1">
        <f>VLOOKUP(UPPER(IF(IFERROR(VLOOKUP(E3069,SOTC_PORKMEAT!A2:B5441,{2},FALSE), TRUE)=TRUE, VLOOKUP(E3069,PICKUP_PORKMEAT!A2:B559,{2},FALSE),VLOOKUP(E3069,SOTC_PORKMEAT!A2:B5441,{2},FALSE))), CUSTOMERS_PORKMEAT!A2:D951,{4},FALSE)</f>
      </c>
      <c r="W3069" s="1">
        <f>VLOOKUP(H3069,SKU_PORKMEAT!A2:D683,{4},FALSE)</f>
      </c>
      <c r="X3069" s="1">
        <v>10</v>
      </c>
      <c r="Y3069" t="s">
        <v>291</v>
      </c>
    </row>
    <row r="3070" spans="1:25" x14ac:dyDescent="0.25">
      <c r="A3070" s="1">
        <v>2024</v>
      </c>
      <c r="B3070" s="1" t="s">
        <v>24</v>
      </c>
      <c r="C3070" s="1" t="s">
        <v>7734</v>
      </c>
      <c r="D3070" s="1" t="s">
        <v>7875</v>
      </c>
      <c r="E3070" s="1">
        <v>2100127343</v>
      </c>
      <c r="F3070" s="1" t="s">
        <v>291</v>
      </c>
      <c r="G3070" t="s">
        <v>28</v>
      </c>
      <c r="H3070" s="1">
        <v>1000000001331</v>
      </c>
      <c r="I3070" s="1" t="s">
        <v>299</v>
      </c>
      <c r="J3070" s="1" t="s">
        <v>299</v>
      </c>
      <c r="K3070" s="6" t="s">
        <v>7878</v>
      </c>
      <c r="L3070" t="s">
        <v>13</v>
      </c>
      <c r="M3070" t="s">
        <v>28</v>
      </c>
      <c r="N3070" s="6" t="s">
        <v>7878</v>
      </c>
      <c r="O3070" t="s">
        <v>28</v>
      </c>
      <c r="P3070" t="s">
        <v>28</v>
      </c>
      <c r="Q3070" t="s">
        <v>28</v>
      </c>
      <c r="R3070" s="7" t="s">
        <v>7879</v>
      </c>
      <c r="S3070" s="8">
        <f>R3070/N3070 * -1</f>
      </c>
      <c r="T3070">
        <f>VLOOKUP(H3070,SKU_PORKMEAT!A2:D683,{3},FALSE)</f>
      </c>
      <c r="U3070" s="1">
        <f>VLOOKUP(UPPER(IF(IFERROR(VLOOKUP(E3070,SOTC_PORKMEAT!A2:B5441,{2},FALSE), TRUE)=TRUE, VLOOKUP(E3070,PICKUP_PORKMEAT!A2:B559,{2},FALSE),VLOOKUP(E3070,SOTC_PORKMEAT!A2:B5441,{2},FALSE))), CUSTOMERS_PORKMEAT!A2:C951,{3},FALSE)</f>
      </c>
      <c r="V3070" s="1">
        <f>VLOOKUP(UPPER(IF(IFERROR(VLOOKUP(E3070,SOTC_PORKMEAT!A2:B5441,{2},FALSE), TRUE)=TRUE, VLOOKUP(E3070,PICKUP_PORKMEAT!A2:B559,{2},FALSE),VLOOKUP(E3070,SOTC_PORKMEAT!A2:B5441,{2},FALSE))), CUSTOMERS_PORKMEAT!A2:D951,{4},FALSE)</f>
      </c>
      <c r="W3070" s="1">
        <f>VLOOKUP(H3070,SKU_PORKMEAT!A2:D683,{4},FALSE)</f>
      </c>
      <c r="X3070" s="1">
        <v>10</v>
      </c>
      <c r="Y3070" t="s">
        <v>291</v>
      </c>
    </row>
    <row r="3071" spans="1:25" x14ac:dyDescent="0.25">
      <c r="A3071" s="1">
        <v>2024</v>
      </c>
      <c r="B3071" s="1" t="s">
        <v>24</v>
      </c>
      <c r="C3071" s="1" t="s">
        <v>7734</v>
      </c>
      <c r="D3071" s="1" t="s">
        <v>7880</v>
      </c>
      <c r="E3071" s="1">
        <v>2100127350</v>
      </c>
      <c r="F3071" s="1" t="s">
        <v>552</v>
      </c>
      <c r="G3071" t="s">
        <v>28</v>
      </c>
      <c r="H3071" s="1">
        <v>1000000001201</v>
      </c>
      <c r="I3071" s="1" t="s">
        <v>553</v>
      </c>
      <c r="J3071" s="1" t="s">
        <v>553</v>
      </c>
      <c r="K3071" s="6" t="s">
        <v>7881</v>
      </c>
      <c r="L3071" t="s">
        <v>13</v>
      </c>
      <c r="M3071" t="s">
        <v>28</v>
      </c>
      <c r="N3071" s="6" t="s">
        <v>7881</v>
      </c>
      <c r="O3071" t="s">
        <v>28</v>
      </c>
      <c r="P3071" t="s">
        <v>28</v>
      </c>
      <c r="Q3071" t="s">
        <v>28</v>
      </c>
      <c r="R3071" s="7" t="s">
        <v>7882</v>
      </c>
      <c r="S3071" s="8">
        <f>R3071/N3071 * -1</f>
      </c>
      <c r="T3071">
        <f>VLOOKUP(H3071,SKU_PORKMEAT!A2:D683,{3},FALSE)</f>
      </c>
      <c r="U3071" s="1">
        <f>VLOOKUP(UPPER(IF(IFERROR(VLOOKUP(E3071,SOTC_PORKMEAT!A2:B5441,{2},FALSE), TRUE)=TRUE, VLOOKUP(E3071,PICKUP_PORKMEAT!A2:B559,{2},FALSE),VLOOKUP(E3071,SOTC_PORKMEAT!A2:B5441,{2},FALSE))), CUSTOMERS_PORKMEAT!A2:C951,{3},FALSE)</f>
      </c>
      <c r="V3071" s="1">
        <f>VLOOKUP(UPPER(IF(IFERROR(VLOOKUP(E3071,SOTC_PORKMEAT!A2:B5441,{2},FALSE), TRUE)=TRUE, VLOOKUP(E3071,PICKUP_PORKMEAT!A2:B559,{2},FALSE),VLOOKUP(E3071,SOTC_PORKMEAT!A2:B5441,{2},FALSE))), CUSTOMERS_PORKMEAT!A2:D951,{4},FALSE)</f>
      </c>
      <c r="W3071" s="1">
        <f>VLOOKUP(H3071,SKU_PORKMEAT!A2:D683,{4},FALSE)</f>
      </c>
      <c r="X3071" s="1">
        <v>17</v>
      </c>
      <c r="Y3071" t="s">
        <v>552</v>
      </c>
    </row>
    <row r="3072" spans="1:25" x14ac:dyDescent="0.25">
      <c r="A3072" s="1">
        <v>2024</v>
      </c>
      <c r="B3072" s="1" t="s">
        <v>24</v>
      </c>
      <c r="C3072" s="1" t="s">
        <v>7734</v>
      </c>
      <c r="D3072" s="1" t="s">
        <v>7883</v>
      </c>
      <c r="E3072" s="1">
        <v>2100127337</v>
      </c>
      <c r="F3072" s="1" t="s">
        <v>1461</v>
      </c>
      <c r="G3072" t="s">
        <v>28</v>
      </c>
      <c r="H3072" s="1">
        <v>1000000000695</v>
      </c>
      <c r="I3072" s="1" t="s">
        <v>1462</v>
      </c>
      <c r="J3072" s="1" t="s">
        <v>1462</v>
      </c>
      <c r="K3072" s="6" t="s">
        <v>744</v>
      </c>
      <c r="L3072" t="s">
        <v>13</v>
      </c>
      <c r="M3072" t="s">
        <v>28</v>
      </c>
      <c r="N3072" s="6" t="s">
        <v>744</v>
      </c>
      <c r="O3072" t="s">
        <v>28</v>
      </c>
      <c r="P3072" t="s">
        <v>28</v>
      </c>
      <c r="Q3072" t="s">
        <v>28</v>
      </c>
      <c r="R3072" s="7" t="s">
        <v>7884</v>
      </c>
      <c r="S3072" s="8">
        <f>R3072/N3072 * -1</f>
      </c>
      <c r="T3072">
        <f>VLOOKUP(H3072,SKU_PORKMEAT!A2:D683,{3},FALSE)</f>
      </c>
      <c r="U3072" s="1">
        <f>VLOOKUP(UPPER(IF(IFERROR(VLOOKUP(E3072,SOTC_PORKMEAT!A2:B5441,{2},FALSE), TRUE)=TRUE, VLOOKUP(E3072,PICKUP_PORKMEAT!A2:B559,{2},FALSE),VLOOKUP(E3072,SOTC_PORKMEAT!A2:B5441,{2},FALSE))), CUSTOMERS_PORKMEAT!A2:C951,{3},FALSE)</f>
      </c>
      <c r="V3072" s="1">
        <f>VLOOKUP(UPPER(IF(IFERROR(VLOOKUP(E3072,SOTC_PORKMEAT!A2:B5441,{2},FALSE), TRUE)=TRUE, VLOOKUP(E3072,PICKUP_PORKMEAT!A2:B559,{2},FALSE),VLOOKUP(E3072,SOTC_PORKMEAT!A2:B5441,{2},FALSE))), CUSTOMERS_PORKMEAT!A2:D951,{4},FALSE)</f>
      </c>
      <c r="W3072" s="1">
        <f>VLOOKUP(H3072,SKU_PORKMEAT!A2:D683,{4},FALSE)</f>
      </c>
      <c r="X3072" s="1">
        <v>12</v>
      </c>
      <c r="Y3072" t="s">
        <v>1461</v>
      </c>
    </row>
    <row r="3073" spans="1:25" x14ac:dyDescent="0.25">
      <c r="A3073" s="1">
        <v>2024</v>
      </c>
      <c r="B3073" s="1" t="s">
        <v>24</v>
      </c>
      <c r="C3073" s="1" t="s">
        <v>7734</v>
      </c>
      <c r="D3073" s="1" t="s">
        <v>7885</v>
      </c>
      <c r="E3073" s="1">
        <v>2100127792</v>
      </c>
      <c r="F3073" s="1" t="s">
        <v>139</v>
      </c>
      <c r="G3073" t="s">
        <v>28</v>
      </c>
      <c r="H3073" s="1">
        <v>1000000001127</v>
      </c>
      <c r="I3073" s="1" t="s">
        <v>50</v>
      </c>
      <c r="J3073" s="1" t="s">
        <v>50</v>
      </c>
      <c r="K3073" s="6" t="s">
        <v>7886</v>
      </c>
      <c r="L3073" t="s">
        <v>13</v>
      </c>
      <c r="M3073" t="s">
        <v>28</v>
      </c>
      <c r="N3073" s="6" t="s">
        <v>7886</v>
      </c>
      <c r="O3073" t="s">
        <v>28</v>
      </c>
      <c r="P3073" t="s">
        <v>28</v>
      </c>
      <c r="Q3073" t="s">
        <v>28</v>
      </c>
      <c r="R3073" s="7" t="s">
        <v>7887</v>
      </c>
      <c r="S3073" s="8">
        <f>R3073/N3073 * -1</f>
      </c>
      <c r="T3073">
        <f>VLOOKUP(H3073,SKU_PORKMEAT!A2:D683,{3},FALSE)</f>
      </c>
      <c r="U3073" s="1">
        <f>VLOOKUP(UPPER(IF(IFERROR(VLOOKUP(E3073,SOTC_PORKMEAT!A2:B5441,{2},FALSE), TRUE)=TRUE, VLOOKUP(E3073,PICKUP_PORKMEAT!A2:B559,{2},FALSE),VLOOKUP(E3073,SOTC_PORKMEAT!A2:B5441,{2},FALSE))), CUSTOMERS_PORKMEAT!A2:C951,{3},FALSE)</f>
      </c>
      <c r="V3073" s="1">
        <f>VLOOKUP(UPPER(IF(IFERROR(VLOOKUP(E3073,SOTC_PORKMEAT!A2:B5441,{2},FALSE), TRUE)=TRUE, VLOOKUP(E3073,PICKUP_PORKMEAT!A2:B559,{2},FALSE),VLOOKUP(E3073,SOTC_PORKMEAT!A2:B5441,{2},FALSE))), CUSTOMERS_PORKMEAT!A2:D951,{4},FALSE)</f>
      </c>
      <c r="W3073" s="1">
        <f>VLOOKUP(H3073,SKU_PORKMEAT!A2:D683,{4},FALSE)</f>
      </c>
      <c r="X3073" s="1">
        <v>15</v>
      </c>
      <c r="Y3073" t="s">
        <v>139</v>
      </c>
    </row>
    <row r="3074" spans="1:25" x14ac:dyDescent="0.25">
      <c r="A3074" s="1">
        <v>2024</v>
      </c>
      <c r="B3074" s="1" t="s">
        <v>24</v>
      </c>
      <c r="C3074" s="1" t="s">
        <v>7734</v>
      </c>
      <c r="D3074" s="1" t="s">
        <v>7888</v>
      </c>
      <c r="E3074" s="1">
        <v>2100127794</v>
      </c>
      <c r="F3074" s="1" t="s">
        <v>139</v>
      </c>
      <c r="G3074" t="s">
        <v>28</v>
      </c>
      <c r="H3074" s="1">
        <v>1000000001127</v>
      </c>
      <c r="I3074" s="1" t="s">
        <v>50</v>
      </c>
      <c r="J3074" s="1" t="s">
        <v>50</v>
      </c>
      <c r="K3074" s="6" t="s">
        <v>7889</v>
      </c>
      <c r="L3074" t="s">
        <v>13</v>
      </c>
      <c r="M3074" t="s">
        <v>28</v>
      </c>
      <c r="N3074" s="6" t="s">
        <v>7889</v>
      </c>
      <c r="O3074" t="s">
        <v>28</v>
      </c>
      <c r="P3074" t="s">
        <v>28</v>
      </c>
      <c r="Q3074" t="s">
        <v>28</v>
      </c>
      <c r="R3074" s="7" t="s">
        <v>7890</v>
      </c>
      <c r="S3074" s="8">
        <f>R3074/N3074 * -1</f>
      </c>
      <c r="T3074">
        <f>VLOOKUP(H3074,SKU_PORKMEAT!A2:D683,{3},FALSE)</f>
      </c>
      <c r="U3074" s="1">
        <f>VLOOKUP(UPPER(IF(IFERROR(VLOOKUP(E3074,SOTC_PORKMEAT!A2:B5441,{2},FALSE), TRUE)=TRUE, VLOOKUP(E3074,PICKUP_PORKMEAT!A2:B559,{2},FALSE),VLOOKUP(E3074,SOTC_PORKMEAT!A2:B5441,{2},FALSE))), CUSTOMERS_PORKMEAT!A2:C951,{3},FALSE)</f>
      </c>
      <c r="V3074" s="1">
        <f>VLOOKUP(UPPER(IF(IFERROR(VLOOKUP(E3074,SOTC_PORKMEAT!A2:B5441,{2},FALSE), TRUE)=TRUE, VLOOKUP(E3074,PICKUP_PORKMEAT!A2:B559,{2},FALSE),VLOOKUP(E3074,SOTC_PORKMEAT!A2:B5441,{2},FALSE))), CUSTOMERS_PORKMEAT!A2:D951,{4},FALSE)</f>
      </c>
      <c r="W3074" s="1">
        <f>VLOOKUP(H3074,SKU_PORKMEAT!A2:D683,{4},FALSE)</f>
      </c>
      <c r="X3074" s="1">
        <v>15</v>
      </c>
      <c r="Y3074" t="s">
        <v>139</v>
      </c>
    </row>
    <row r="3075" spans="1:25" x14ac:dyDescent="0.25">
      <c r="A3075" s="1">
        <v>2024</v>
      </c>
      <c r="B3075" s="1" t="s">
        <v>24</v>
      </c>
      <c r="C3075" s="1" t="s">
        <v>7734</v>
      </c>
      <c r="D3075" s="1" t="s">
        <v>7891</v>
      </c>
      <c r="E3075" s="1">
        <v>2100127796</v>
      </c>
      <c r="F3075" s="1" t="s">
        <v>139</v>
      </c>
      <c r="G3075" t="s">
        <v>28</v>
      </c>
      <c r="H3075" s="1">
        <v>1000000001127</v>
      </c>
      <c r="I3075" s="1" t="s">
        <v>50</v>
      </c>
      <c r="J3075" s="1" t="s">
        <v>50</v>
      </c>
      <c r="K3075" s="6" t="s">
        <v>7892</v>
      </c>
      <c r="L3075" t="s">
        <v>13</v>
      </c>
      <c r="M3075" t="s">
        <v>28</v>
      </c>
      <c r="N3075" s="6" t="s">
        <v>7892</v>
      </c>
      <c r="O3075" t="s">
        <v>28</v>
      </c>
      <c r="P3075" t="s">
        <v>28</v>
      </c>
      <c r="Q3075" t="s">
        <v>28</v>
      </c>
      <c r="R3075" s="7" t="s">
        <v>7893</v>
      </c>
      <c r="S3075" s="8">
        <f>R3075/N3075 * -1</f>
      </c>
      <c r="T3075">
        <f>VLOOKUP(H3075,SKU_PORKMEAT!A2:D683,{3},FALSE)</f>
      </c>
      <c r="U3075" s="1">
        <f>VLOOKUP(UPPER(IF(IFERROR(VLOOKUP(E3075,SOTC_PORKMEAT!A2:B5441,{2},FALSE), TRUE)=TRUE, VLOOKUP(E3075,PICKUP_PORKMEAT!A2:B559,{2},FALSE),VLOOKUP(E3075,SOTC_PORKMEAT!A2:B5441,{2},FALSE))), CUSTOMERS_PORKMEAT!A2:C951,{3},FALSE)</f>
      </c>
      <c r="V3075" s="1">
        <f>VLOOKUP(UPPER(IF(IFERROR(VLOOKUP(E3075,SOTC_PORKMEAT!A2:B5441,{2},FALSE), TRUE)=TRUE, VLOOKUP(E3075,PICKUP_PORKMEAT!A2:B559,{2},FALSE),VLOOKUP(E3075,SOTC_PORKMEAT!A2:B5441,{2},FALSE))), CUSTOMERS_PORKMEAT!A2:D951,{4},FALSE)</f>
      </c>
      <c r="W3075" s="1">
        <f>VLOOKUP(H3075,SKU_PORKMEAT!A2:D683,{4},FALSE)</f>
      </c>
      <c r="X3075" s="1">
        <v>15</v>
      </c>
      <c r="Y3075" t="s">
        <v>139</v>
      </c>
    </row>
    <row r="3076" spans="1:25" x14ac:dyDescent="0.25">
      <c r="A3076" s="1">
        <v>2024</v>
      </c>
      <c r="B3076" s="1" t="s">
        <v>24</v>
      </c>
      <c r="C3076" s="1" t="s">
        <v>7734</v>
      </c>
      <c r="D3076" s="1" t="s">
        <v>7894</v>
      </c>
      <c r="E3076" s="1">
        <v>2100127798</v>
      </c>
      <c r="F3076" s="1" t="s">
        <v>139</v>
      </c>
      <c r="G3076" t="s">
        <v>28</v>
      </c>
      <c r="H3076" s="1">
        <v>1000000001141</v>
      </c>
      <c r="I3076" s="1" t="s">
        <v>272</v>
      </c>
      <c r="J3076" s="1" t="s">
        <v>272</v>
      </c>
      <c r="K3076" s="6" t="s">
        <v>7895</v>
      </c>
      <c r="L3076" t="s">
        <v>13</v>
      </c>
      <c r="M3076" t="s">
        <v>28</v>
      </c>
      <c r="N3076" s="6" t="s">
        <v>7895</v>
      </c>
      <c r="O3076" t="s">
        <v>28</v>
      </c>
      <c r="P3076" t="s">
        <v>28</v>
      </c>
      <c r="Q3076" t="s">
        <v>28</v>
      </c>
      <c r="R3076" s="7" t="s">
        <v>7896</v>
      </c>
      <c r="S3076" s="8">
        <f>R3076/N3076 * -1</f>
      </c>
      <c r="T3076">
        <f>VLOOKUP(H3076,SKU_PORKMEAT!A2:D683,{3},FALSE)</f>
      </c>
      <c r="U3076" s="1">
        <f>VLOOKUP(UPPER(IF(IFERROR(VLOOKUP(E3076,SOTC_PORKMEAT!A2:B5441,{2},FALSE), TRUE)=TRUE, VLOOKUP(E3076,PICKUP_PORKMEAT!A2:B559,{2},FALSE),VLOOKUP(E3076,SOTC_PORKMEAT!A2:B5441,{2},FALSE))), CUSTOMERS_PORKMEAT!A2:C951,{3},FALSE)</f>
      </c>
      <c r="V3076" s="1">
        <f>VLOOKUP(UPPER(IF(IFERROR(VLOOKUP(E3076,SOTC_PORKMEAT!A2:B5441,{2},FALSE), TRUE)=TRUE, VLOOKUP(E3076,PICKUP_PORKMEAT!A2:B559,{2},FALSE),VLOOKUP(E3076,SOTC_PORKMEAT!A2:B5441,{2},FALSE))), CUSTOMERS_PORKMEAT!A2:D951,{4},FALSE)</f>
      </c>
      <c r="W3076" s="1">
        <f>VLOOKUP(H3076,SKU_PORKMEAT!A2:D683,{4},FALSE)</f>
      </c>
      <c r="X3076" s="1">
        <v>17</v>
      </c>
      <c r="Y3076" t="s">
        <v>139</v>
      </c>
    </row>
    <row r="3077" spans="1:25" x14ac:dyDescent="0.25">
      <c r="A3077" s="1">
        <v>2024</v>
      </c>
      <c r="B3077" s="1" t="s">
        <v>24</v>
      </c>
      <c r="C3077" s="1" t="s">
        <v>7734</v>
      </c>
      <c r="D3077" s="1" t="s">
        <v>7894</v>
      </c>
      <c r="E3077" s="1">
        <v>2100127798</v>
      </c>
      <c r="F3077" s="1" t="s">
        <v>139</v>
      </c>
      <c r="G3077" t="s">
        <v>28</v>
      </c>
      <c r="H3077" s="1">
        <v>1000000001357</v>
      </c>
      <c r="I3077" s="1" t="s">
        <v>246</v>
      </c>
      <c r="J3077" s="1" t="s">
        <v>246</v>
      </c>
      <c r="K3077" s="6" t="s">
        <v>7897</v>
      </c>
      <c r="L3077" t="s">
        <v>13</v>
      </c>
      <c r="M3077" t="s">
        <v>28</v>
      </c>
      <c r="N3077" s="6" t="s">
        <v>7897</v>
      </c>
      <c r="O3077" t="s">
        <v>28</v>
      </c>
      <c r="P3077" t="s">
        <v>28</v>
      </c>
      <c r="Q3077" t="s">
        <v>28</v>
      </c>
      <c r="R3077" s="7" t="s">
        <v>7898</v>
      </c>
      <c r="S3077" s="8">
        <f>R3077/N3077 * -1</f>
      </c>
      <c r="T3077">
        <f>VLOOKUP(H3077,SKU_PORKMEAT!A2:D683,{3},FALSE)</f>
      </c>
      <c r="U3077" s="1">
        <f>VLOOKUP(UPPER(IF(IFERROR(VLOOKUP(E3077,SOTC_PORKMEAT!A2:B5441,{2},FALSE), TRUE)=TRUE, VLOOKUP(E3077,PICKUP_PORKMEAT!A2:B559,{2},FALSE),VLOOKUP(E3077,SOTC_PORKMEAT!A2:B5441,{2},FALSE))), CUSTOMERS_PORKMEAT!A2:C951,{3},FALSE)</f>
      </c>
      <c r="V3077" s="1">
        <f>VLOOKUP(UPPER(IF(IFERROR(VLOOKUP(E3077,SOTC_PORKMEAT!A2:B5441,{2},FALSE), TRUE)=TRUE, VLOOKUP(E3077,PICKUP_PORKMEAT!A2:B559,{2},FALSE),VLOOKUP(E3077,SOTC_PORKMEAT!A2:B5441,{2},FALSE))), CUSTOMERS_PORKMEAT!A2:D951,{4},FALSE)</f>
      </c>
      <c r="W3077" s="1">
        <f>VLOOKUP(H3077,SKU_PORKMEAT!A2:D683,{4},FALSE)</f>
      </c>
      <c r="X3077" s="1">
        <v>17</v>
      </c>
      <c r="Y3077" t="s">
        <v>139</v>
      </c>
    </row>
    <row r="3078" spans="1:25" x14ac:dyDescent="0.25">
      <c r="A3078" s="1">
        <v>2024</v>
      </c>
      <c r="B3078" s="1" t="s">
        <v>24</v>
      </c>
      <c r="C3078" s="1" t="s">
        <v>7734</v>
      </c>
      <c r="D3078" s="1" t="s">
        <v>7899</v>
      </c>
      <c r="E3078" s="1">
        <v>2100127509</v>
      </c>
      <c r="F3078" s="1" t="s">
        <v>184</v>
      </c>
      <c r="G3078" t="s">
        <v>28</v>
      </c>
      <c r="H3078" s="1">
        <v>1000000000739</v>
      </c>
      <c r="I3078" s="1" t="s">
        <v>185</v>
      </c>
      <c r="J3078" s="1" t="s">
        <v>185</v>
      </c>
      <c r="K3078" s="6" t="s">
        <v>7900</v>
      </c>
      <c r="L3078" t="s">
        <v>13</v>
      </c>
      <c r="M3078" t="s">
        <v>28</v>
      </c>
      <c r="N3078" s="6" t="s">
        <v>7900</v>
      </c>
      <c r="O3078" t="s">
        <v>28</v>
      </c>
      <c r="P3078" t="s">
        <v>28</v>
      </c>
      <c r="Q3078" t="s">
        <v>28</v>
      </c>
      <c r="R3078" s="7" t="s">
        <v>7901</v>
      </c>
      <c r="S3078" s="8">
        <f>R3078/N3078 * -1</f>
      </c>
      <c r="T3078">
        <f>VLOOKUP(H3078,SKU_PORKMEAT!A2:D683,{3},FALSE)</f>
      </c>
      <c r="U3078" s="1">
        <f>VLOOKUP(UPPER(IF(IFERROR(VLOOKUP(E3078,SOTC_PORKMEAT!A2:B5441,{2},FALSE), TRUE)=TRUE, VLOOKUP(E3078,PICKUP_PORKMEAT!A2:B559,{2},FALSE),VLOOKUP(E3078,SOTC_PORKMEAT!A2:B5441,{2},FALSE))), CUSTOMERS_PORKMEAT!A2:C951,{3},FALSE)</f>
      </c>
      <c r="V3078" s="1">
        <f>VLOOKUP(UPPER(IF(IFERROR(VLOOKUP(E3078,SOTC_PORKMEAT!A2:B5441,{2},FALSE), TRUE)=TRUE, VLOOKUP(E3078,PICKUP_PORKMEAT!A2:B559,{2},FALSE),VLOOKUP(E3078,SOTC_PORKMEAT!A2:B5441,{2},FALSE))), CUSTOMERS_PORKMEAT!A2:D951,{4},FALSE)</f>
      </c>
      <c r="W3078" s="1">
        <f>VLOOKUP(H3078,SKU_PORKMEAT!A2:D683,{4},FALSE)</f>
      </c>
      <c r="X3078" s="1">
        <v>19</v>
      </c>
      <c r="Y3078" t="s">
        <v>184</v>
      </c>
    </row>
    <row r="3079" spans="1:25" x14ac:dyDescent="0.25">
      <c r="A3079" s="1">
        <v>2024</v>
      </c>
      <c r="B3079" s="1" t="s">
        <v>24</v>
      </c>
      <c r="C3079" s="1" t="s">
        <v>7734</v>
      </c>
      <c r="D3079" s="1" t="s">
        <v>7899</v>
      </c>
      <c r="E3079" s="1">
        <v>2100127509</v>
      </c>
      <c r="F3079" s="1" t="s">
        <v>184</v>
      </c>
      <c r="G3079" t="s">
        <v>28</v>
      </c>
      <c r="H3079" s="1">
        <v>1000000000666</v>
      </c>
      <c r="I3079" s="1" t="s">
        <v>541</v>
      </c>
      <c r="J3079" s="1" t="s">
        <v>541</v>
      </c>
      <c r="K3079" s="6" t="s">
        <v>7902</v>
      </c>
      <c r="L3079" t="s">
        <v>13</v>
      </c>
      <c r="M3079" t="s">
        <v>28</v>
      </c>
      <c r="N3079" s="6" t="s">
        <v>7902</v>
      </c>
      <c r="O3079" t="s">
        <v>28</v>
      </c>
      <c r="P3079" t="s">
        <v>28</v>
      </c>
      <c r="Q3079" t="s">
        <v>28</v>
      </c>
      <c r="R3079" s="7" t="s">
        <v>7903</v>
      </c>
      <c r="S3079" s="8">
        <f>R3079/N3079 * -1</f>
      </c>
      <c r="T3079">
        <f>VLOOKUP(H3079,SKU_PORKMEAT!A2:D683,{3},FALSE)</f>
      </c>
      <c r="U3079" s="1">
        <f>VLOOKUP(UPPER(IF(IFERROR(VLOOKUP(E3079,SOTC_PORKMEAT!A2:B5441,{2},FALSE), TRUE)=TRUE, VLOOKUP(E3079,PICKUP_PORKMEAT!A2:B559,{2},FALSE),VLOOKUP(E3079,SOTC_PORKMEAT!A2:B5441,{2},FALSE))), CUSTOMERS_PORKMEAT!A2:C951,{3},FALSE)</f>
      </c>
      <c r="V3079" s="1">
        <f>VLOOKUP(UPPER(IF(IFERROR(VLOOKUP(E3079,SOTC_PORKMEAT!A2:B5441,{2},FALSE), TRUE)=TRUE, VLOOKUP(E3079,PICKUP_PORKMEAT!A2:B559,{2},FALSE),VLOOKUP(E3079,SOTC_PORKMEAT!A2:B5441,{2},FALSE))), CUSTOMERS_PORKMEAT!A2:D951,{4},FALSE)</f>
      </c>
      <c r="W3079" s="1">
        <f>VLOOKUP(H3079,SKU_PORKMEAT!A2:D683,{4},FALSE)</f>
      </c>
      <c r="X3079" s="1">
        <v>19</v>
      </c>
      <c r="Y3079" t="s">
        <v>184</v>
      </c>
    </row>
    <row r="3080" spans="1:25" x14ac:dyDescent="0.25">
      <c r="A3080" s="1">
        <v>2024</v>
      </c>
      <c r="B3080" s="1" t="s">
        <v>24</v>
      </c>
      <c r="C3080" s="1" t="s">
        <v>7734</v>
      </c>
      <c r="D3080" s="1" t="s">
        <v>7899</v>
      </c>
      <c r="E3080" s="1">
        <v>2100127509</v>
      </c>
      <c r="F3080" s="1" t="s">
        <v>184</v>
      </c>
      <c r="G3080" t="s">
        <v>28</v>
      </c>
      <c r="H3080" s="1">
        <v>1000000001157</v>
      </c>
      <c r="I3080" s="1" t="s">
        <v>192</v>
      </c>
      <c r="J3080" s="1" t="s">
        <v>192</v>
      </c>
      <c r="K3080" s="6" t="s">
        <v>4341</v>
      </c>
      <c r="L3080" t="s">
        <v>13</v>
      </c>
      <c r="M3080" t="s">
        <v>28</v>
      </c>
      <c r="N3080" s="6" t="s">
        <v>4341</v>
      </c>
      <c r="O3080" t="s">
        <v>28</v>
      </c>
      <c r="P3080" t="s">
        <v>28</v>
      </c>
      <c r="Q3080" t="s">
        <v>28</v>
      </c>
      <c r="R3080" s="7" t="s">
        <v>7904</v>
      </c>
      <c r="S3080" s="8">
        <f>R3080/N3080 * -1</f>
      </c>
      <c r="T3080">
        <f>VLOOKUP(H3080,SKU_PORKMEAT!A2:D683,{3},FALSE)</f>
      </c>
      <c r="U3080" s="1">
        <f>VLOOKUP(UPPER(IF(IFERROR(VLOOKUP(E3080,SOTC_PORKMEAT!A2:B5441,{2},FALSE), TRUE)=TRUE, VLOOKUP(E3080,PICKUP_PORKMEAT!A2:B559,{2},FALSE),VLOOKUP(E3080,SOTC_PORKMEAT!A2:B5441,{2},FALSE))), CUSTOMERS_PORKMEAT!A2:C951,{3},FALSE)</f>
      </c>
      <c r="V3080" s="1">
        <f>VLOOKUP(UPPER(IF(IFERROR(VLOOKUP(E3080,SOTC_PORKMEAT!A2:B5441,{2},FALSE), TRUE)=TRUE, VLOOKUP(E3080,PICKUP_PORKMEAT!A2:B559,{2},FALSE),VLOOKUP(E3080,SOTC_PORKMEAT!A2:B5441,{2},FALSE))), CUSTOMERS_PORKMEAT!A2:D951,{4},FALSE)</f>
      </c>
      <c r="W3080" s="1">
        <f>VLOOKUP(H3080,SKU_PORKMEAT!A2:D683,{4},FALSE)</f>
      </c>
      <c r="X3080" s="1">
        <v>19</v>
      </c>
      <c r="Y3080" t="s">
        <v>184</v>
      </c>
    </row>
    <row r="3081" spans="1:25" x14ac:dyDescent="0.25">
      <c r="A3081" s="1">
        <v>2024</v>
      </c>
      <c r="B3081" s="1" t="s">
        <v>24</v>
      </c>
      <c r="C3081" s="1" t="s">
        <v>7734</v>
      </c>
      <c r="D3081" s="1" t="s">
        <v>7899</v>
      </c>
      <c r="E3081" s="1">
        <v>2100127509</v>
      </c>
      <c r="F3081" s="1" t="s">
        <v>184</v>
      </c>
      <c r="G3081" t="s">
        <v>28</v>
      </c>
      <c r="H3081" s="1">
        <v>1000000001204</v>
      </c>
      <c r="I3081" s="1" t="s">
        <v>718</v>
      </c>
      <c r="J3081" s="1" t="s">
        <v>718</v>
      </c>
      <c r="K3081" s="6" t="s">
        <v>7905</v>
      </c>
      <c r="L3081" t="s">
        <v>13</v>
      </c>
      <c r="M3081" t="s">
        <v>28</v>
      </c>
      <c r="N3081" s="6" t="s">
        <v>7905</v>
      </c>
      <c r="O3081" t="s">
        <v>28</v>
      </c>
      <c r="P3081" t="s">
        <v>28</v>
      </c>
      <c r="Q3081" t="s">
        <v>28</v>
      </c>
      <c r="R3081" s="7" t="s">
        <v>7906</v>
      </c>
      <c r="S3081" s="8">
        <f>R3081/N3081 * -1</f>
      </c>
      <c r="T3081">
        <f>VLOOKUP(H3081,SKU_PORKMEAT!A2:D683,{3},FALSE)</f>
      </c>
      <c r="U3081" s="1">
        <f>VLOOKUP(UPPER(IF(IFERROR(VLOOKUP(E3081,SOTC_PORKMEAT!A2:B5441,{2},FALSE), TRUE)=TRUE, VLOOKUP(E3081,PICKUP_PORKMEAT!A2:B559,{2},FALSE),VLOOKUP(E3081,SOTC_PORKMEAT!A2:B5441,{2},FALSE))), CUSTOMERS_PORKMEAT!A2:C951,{3},FALSE)</f>
      </c>
      <c r="V3081" s="1">
        <f>VLOOKUP(UPPER(IF(IFERROR(VLOOKUP(E3081,SOTC_PORKMEAT!A2:B5441,{2},FALSE), TRUE)=TRUE, VLOOKUP(E3081,PICKUP_PORKMEAT!A2:B559,{2},FALSE),VLOOKUP(E3081,SOTC_PORKMEAT!A2:B5441,{2},FALSE))), CUSTOMERS_PORKMEAT!A2:D951,{4},FALSE)</f>
      </c>
      <c r="W3081" s="1">
        <f>VLOOKUP(H3081,SKU_PORKMEAT!A2:D683,{4},FALSE)</f>
      </c>
      <c r="X3081" s="1">
        <v>19</v>
      </c>
      <c r="Y3081" t="s">
        <v>184</v>
      </c>
    </row>
    <row r="3082" spans="1:25" x14ac:dyDescent="0.25">
      <c r="A3082" s="1">
        <v>2024</v>
      </c>
      <c r="B3082" s="1" t="s">
        <v>24</v>
      </c>
      <c r="C3082" s="1" t="s">
        <v>7734</v>
      </c>
      <c r="D3082" s="1" t="s">
        <v>7899</v>
      </c>
      <c r="E3082" s="1">
        <v>2100127509</v>
      </c>
      <c r="F3082" s="1" t="s">
        <v>184</v>
      </c>
      <c r="G3082" t="s">
        <v>28</v>
      </c>
      <c r="H3082" s="1">
        <v>1000000001299</v>
      </c>
      <c r="I3082" s="1" t="s">
        <v>1498</v>
      </c>
      <c r="J3082" s="1" t="s">
        <v>1498</v>
      </c>
      <c r="K3082" s="6" t="s">
        <v>7907</v>
      </c>
      <c r="L3082" t="s">
        <v>13</v>
      </c>
      <c r="M3082" t="s">
        <v>28</v>
      </c>
      <c r="N3082" s="6" t="s">
        <v>7907</v>
      </c>
      <c r="O3082" t="s">
        <v>28</v>
      </c>
      <c r="P3082" t="s">
        <v>28</v>
      </c>
      <c r="Q3082" t="s">
        <v>28</v>
      </c>
      <c r="R3082" s="7" t="s">
        <v>7908</v>
      </c>
      <c r="S3082" s="8">
        <f>R3082/N3082 * -1</f>
      </c>
      <c r="T3082">
        <f>VLOOKUP(H3082,SKU_PORKMEAT!A2:D683,{3},FALSE)</f>
      </c>
      <c r="U3082" s="1">
        <f>VLOOKUP(UPPER(IF(IFERROR(VLOOKUP(E3082,SOTC_PORKMEAT!A2:B5441,{2},FALSE), TRUE)=TRUE, VLOOKUP(E3082,PICKUP_PORKMEAT!A2:B559,{2},FALSE),VLOOKUP(E3082,SOTC_PORKMEAT!A2:B5441,{2},FALSE))), CUSTOMERS_PORKMEAT!A2:C951,{3},FALSE)</f>
      </c>
      <c r="V3082" s="1">
        <f>VLOOKUP(UPPER(IF(IFERROR(VLOOKUP(E3082,SOTC_PORKMEAT!A2:B5441,{2},FALSE), TRUE)=TRUE, VLOOKUP(E3082,PICKUP_PORKMEAT!A2:B559,{2},FALSE),VLOOKUP(E3082,SOTC_PORKMEAT!A2:B5441,{2},FALSE))), CUSTOMERS_PORKMEAT!A2:D951,{4},FALSE)</f>
      </c>
      <c r="W3082" s="1">
        <f>VLOOKUP(H3082,SKU_PORKMEAT!A2:D683,{4},FALSE)</f>
      </c>
      <c r="X3082" s="1">
        <v>19</v>
      </c>
      <c r="Y3082" t="s">
        <v>184</v>
      </c>
    </row>
    <row r="3083" spans="1:25" x14ac:dyDescent="0.25">
      <c r="A3083" s="1">
        <v>2024</v>
      </c>
      <c r="B3083" s="1" t="s">
        <v>24</v>
      </c>
      <c r="C3083" s="1" t="s">
        <v>7734</v>
      </c>
      <c r="D3083" s="1" t="s">
        <v>7899</v>
      </c>
      <c r="E3083" s="1">
        <v>2100127509</v>
      </c>
      <c r="F3083" s="1" t="s">
        <v>184</v>
      </c>
      <c r="G3083" t="s">
        <v>28</v>
      </c>
      <c r="H3083" s="1">
        <v>1000000000739</v>
      </c>
      <c r="I3083" s="1" t="s">
        <v>185</v>
      </c>
      <c r="J3083" s="1" t="s">
        <v>185</v>
      </c>
      <c r="K3083" s="6" t="s">
        <v>7909</v>
      </c>
      <c r="L3083" t="s">
        <v>13</v>
      </c>
      <c r="M3083" t="s">
        <v>28</v>
      </c>
      <c r="N3083" s="6" t="s">
        <v>7909</v>
      </c>
      <c r="O3083" t="s">
        <v>28</v>
      </c>
      <c r="P3083" t="s">
        <v>28</v>
      </c>
      <c r="Q3083" t="s">
        <v>28</v>
      </c>
      <c r="R3083" s="7" t="s">
        <v>7910</v>
      </c>
      <c r="S3083" s="8">
        <f>R3083/N3083 * -1</f>
      </c>
      <c r="T3083">
        <f>VLOOKUP(H3083,SKU_PORKMEAT!A2:D683,{3},FALSE)</f>
      </c>
      <c r="U3083" s="1">
        <f>VLOOKUP(UPPER(IF(IFERROR(VLOOKUP(E3083,SOTC_PORKMEAT!A2:B5441,{2},FALSE), TRUE)=TRUE, VLOOKUP(E3083,PICKUP_PORKMEAT!A2:B559,{2},FALSE),VLOOKUP(E3083,SOTC_PORKMEAT!A2:B5441,{2},FALSE))), CUSTOMERS_PORKMEAT!A2:C951,{3},FALSE)</f>
      </c>
      <c r="V3083" s="1">
        <f>VLOOKUP(UPPER(IF(IFERROR(VLOOKUP(E3083,SOTC_PORKMEAT!A2:B5441,{2},FALSE), TRUE)=TRUE, VLOOKUP(E3083,PICKUP_PORKMEAT!A2:B559,{2},FALSE),VLOOKUP(E3083,SOTC_PORKMEAT!A2:B5441,{2},FALSE))), CUSTOMERS_PORKMEAT!A2:D951,{4},FALSE)</f>
      </c>
      <c r="W3083" s="1">
        <f>VLOOKUP(H3083,SKU_PORKMEAT!A2:D683,{4},FALSE)</f>
      </c>
      <c r="X3083" s="1">
        <v>19</v>
      </c>
      <c r="Y3083" t="s">
        <v>184</v>
      </c>
    </row>
    <row r="3084" spans="1:25" x14ac:dyDescent="0.25">
      <c r="A3084" s="1">
        <v>2024</v>
      </c>
      <c r="B3084" s="1" t="s">
        <v>24</v>
      </c>
      <c r="C3084" s="1" t="s">
        <v>7911</v>
      </c>
      <c r="D3084" s="1" t="s">
        <v>7912</v>
      </c>
      <c r="E3084" s="1">
        <v>2100127780</v>
      </c>
      <c r="F3084" s="1" t="s">
        <v>139</v>
      </c>
      <c r="G3084" t="s">
        <v>28</v>
      </c>
      <c r="H3084" s="1">
        <v>1000000001127</v>
      </c>
      <c r="I3084" s="1" t="s">
        <v>50</v>
      </c>
      <c r="J3084" s="1" t="s">
        <v>50</v>
      </c>
      <c r="K3084" s="6" t="s">
        <v>7913</v>
      </c>
      <c r="L3084" t="s">
        <v>13</v>
      </c>
      <c r="M3084" t="s">
        <v>28</v>
      </c>
      <c r="N3084" s="6" t="s">
        <v>7913</v>
      </c>
      <c r="O3084" t="s">
        <v>28</v>
      </c>
      <c r="P3084" t="s">
        <v>28</v>
      </c>
      <c r="Q3084" t="s">
        <v>28</v>
      </c>
      <c r="R3084" s="7" t="s">
        <v>7914</v>
      </c>
      <c r="S3084" s="8">
        <f>R3084/N3084 * -1</f>
      </c>
      <c r="T3084">
        <f>VLOOKUP(H3084,SKU_PORKMEAT!A2:D683,{3},FALSE)</f>
      </c>
      <c r="U3084" s="1">
        <f>VLOOKUP(UPPER(IF(IFERROR(VLOOKUP(E3084,SOTC_PORKMEAT!A2:B5441,{2},FALSE), TRUE)=TRUE, VLOOKUP(E3084,PICKUP_PORKMEAT!A2:B559,{2},FALSE),VLOOKUP(E3084,SOTC_PORKMEAT!A2:B5441,{2},FALSE))), CUSTOMERS_PORKMEAT!A2:C951,{3},FALSE)</f>
      </c>
      <c r="V3084" s="1">
        <f>VLOOKUP(UPPER(IF(IFERROR(VLOOKUP(E3084,SOTC_PORKMEAT!A2:B5441,{2},FALSE), TRUE)=TRUE, VLOOKUP(E3084,PICKUP_PORKMEAT!A2:B559,{2},FALSE),VLOOKUP(E3084,SOTC_PORKMEAT!A2:B5441,{2},FALSE))), CUSTOMERS_PORKMEAT!A2:D951,{4},FALSE)</f>
      </c>
      <c r="W3084" s="1">
        <f>VLOOKUP(H3084,SKU_PORKMEAT!A2:D683,{4},FALSE)</f>
      </c>
      <c r="X3084" s="1">
        <v>15</v>
      </c>
      <c r="Y3084" t="s">
        <v>139</v>
      </c>
    </row>
    <row r="3085" spans="1:25" x14ac:dyDescent="0.25">
      <c r="A3085" s="1">
        <v>2024</v>
      </c>
      <c r="B3085" s="1" t="s">
        <v>24</v>
      </c>
      <c r="C3085" s="1" t="s">
        <v>7911</v>
      </c>
      <c r="D3085" s="1" t="s">
        <v>7915</v>
      </c>
      <c r="E3085" s="1">
        <v>2100127781</v>
      </c>
      <c r="F3085" s="1" t="s">
        <v>139</v>
      </c>
      <c r="G3085" t="s">
        <v>28</v>
      </c>
      <c r="H3085" s="1">
        <v>1000000001128</v>
      </c>
      <c r="I3085" s="1" t="s">
        <v>73</v>
      </c>
      <c r="J3085" s="1" t="s">
        <v>73</v>
      </c>
      <c r="K3085" s="6" t="s">
        <v>3686</v>
      </c>
      <c r="L3085" t="s">
        <v>13</v>
      </c>
      <c r="M3085" t="s">
        <v>28</v>
      </c>
      <c r="N3085" s="6" t="s">
        <v>3686</v>
      </c>
      <c r="O3085" t="s">
        <v>28</v>
      </c>
      <c r="P3085" t="s">
        <v>28</v>
      </c>
      <c r="Q3085" t="s">
        <v>28</v>
      </c>
      <c r="R3085" s="7" t="s">
        <v>7916</v>
      </c>
      <c r="S3085" s="8">
        <f>R3085/N3085 * -1</f>
      </c>
      <c r="T3085">
        <f>VLOOKUP(H3085,SKU_PORKMEAT!A2:D683,{3},FALSE)</f>
      </c>
      <c r="U3085" s="1">
        <f>VLOOKUP(UPPER(IF(IFERROR(VLOOKUP(E3085,SOTC_PORKMEAT!A2:B5441,{2},FALSE), TRUE)=TRUE, VLOOKUP(E3085,PICKUP_PORKMEAT!A2:B559,{2},FALSE),VLOOKUP(E3085,SOTC_PORKMEAT!A2:B5441,{2},FALSE))), CUSTOMERS_PORKMEAT!A2:C951,{3},FALSE)</f>
      </c>
      <c r="V3085" s="1">
        <f>VLOOKUP(UPPER(IF(IFERROR(VLOOKUP(E3085,SOTC_PORKMEAT!A2:B5441,{2},FALSE), TRUE)=TRUE, VLOOKUP(E3085,PICKUP_PORKMEAT!A2:B559,{2},FALSE),VLOOKUP(E3085,SOTC_PORKMEAT!A2:B5441,{2},FALSE))), CUSTOMERS_PORKMEAT!A2:D951,{4},FALSE)</f>
      </c>
      <c r="W3085" s="1">
        <f>VLOOKUP(H3085,SKU_PORKMEAT!A2:D683,{4},FALSE)</f>
      </c>
      <c r="X3085" s="1">
        <v>15</v>
      </c>
      <c r="Y3085" t="s">
        <v>139</v>
      </c>
    </row>
    <row r="3086" spans="1:25" x14ac:dyDescent="0.25">
      <c r="A3086" s="1">
        <v>2024</v>
      </c>
      <c r="B3086" s="1" t="s">
        <v>24</v>
      </c>
      <c r="C3086" s="1" t="s">
        <v>7911</v>
      </c>
      <c r="D3086" s="1" t="s">
        <v>7917</v>
      </c>
      <c r="E3086" s="1">
        <v>2100127782</v>
      </c>
      <c r="F3086" s="1" t="s">
        <v>139</v>
      </c>
      <c r="G3086" t="s">
        <v>28</v>
      </c>
      <c r="H3086" s="1">
        <v>1000000001128</v>
      </c>
      <c r="I3086" s="1" t="s">
        <v>73</v>
      </c>
      <c r="J3086" s="1" t="s">
        <v>73</v>
      </c>
      <c r="K3086" s="6" t="s">
        <v>2819</v>
      </c>
      <c r="L3086" t="s">
        <v>13</v>
      </c>
      <c r="M3086" t="s">
        <v>28</v>
      </c>
      <c r="N3086" s="6" t="s">
        <v>2819</v>
      </c>
      <c r="O3086" t="s">
        <v>28</v>
      </c>
      <c r="P3086" t="s">
        <v>28</v>
      </c>
      <c r="Q3086" t="s">
        <v>28</v>
      </c>
      <c r="R3086" s="7" t="s">
        <v>7918</v>
      </c>
      <c r="S3086" s="8">
        <f>R3086/N3086 * -1</f>
      </c>
      <c r="T3086">
        <f>VLOOKUP(H3086,SKU_PORKMEAT!A2:D683,{3},FALSE)</f>
      </c>
      <c r="U3086" s="1">
        <f>VLOOKUP(UPPER(IF(IFERROR(VLOOKUP(E3086,SOTC_PORKMEAT!A2:B5441,{2},FALSE), TRUE)=TRUE, VLOOKUP(E3086,PICKUP_PORKMEAT!A2:B559,{2},FALSE),VLOOKUP(E3086,SOTC_PORKMEAT!A2:B5441,{2},FALSE))), CUSTOMERS_PORKMEAT!A2:C951,{3},FALSE)</f>
      </c>
      <c r="V3086" s="1">
        <f>VLOOKUP(UPPER(IF(IFERROR(VLOOKUP(E3086,SOTC_PORKMEAT!A2:B5441,{2},FALSE), TRUE)=TRUE, VLOOKUP(E3086,PICKUP_PORKMEAT!A2:B559,{2},FALSE),VLOOKUP(E3086,SOTC_PORKMEAT!A2:B5441,{2},FALSE))), CUSTOMERS_PORKMEAT!A2:D951,{4},FALSE)</f>
      </c>
      <c r="W3086" s="1">
        <f>VLOOKUP(H3086,SKU_PORKMEAT!A2:D683,{4},FALSE)</f>
      </c>
      <c r="X3086" s="1">
        <v>15</v>
      </c>
      <c r="Y3086" t="s">
        <v>139</v>
      </c>
    </row>
    <row r="3087" spans="1:25" x14ac:dyDescent="0.25">
      <c r="A3087" s="1">
        <v>2024</v>
      </c>
      <c r="B3087" s="1" t="s">
        <v>24</v>
      </c>
      <c r="C3087" s="1" t="s">
        <v>7911</v>
      </c>
      <c r="D3087" s="1" t="s">
        <v>7919</v>
      </c>
      <c r="E3087" s="1">
        <v>2100127783</v>
      </c>
      <c r="F3087" s="1" t="s">
        <v>139</v>
      </c>
      <c r="G3087" t="s">
        <v>28</v>
      </c>
      <c r="H3087" s="1">
        <v>1000000001127</v>
      </c>
      <c r="I3087" s="1" t="s">
        <v>50</v>
      </c>
      <c r="J3087" s="1" t="s">
        <v>50</v>
      </c>
      <c r="K3087" s="6" t="s">
        <v>7920</v>
      </c>
      <c r="L3087" t="s">
        <v>13</v>
      </c>
      <c r="M3087" t="s">
        <v>28</v>
      </c>
      <c r="N3087" s="6" t="s">
        <v>7920</v>
      </c>
      <c r="O3087" t="s">
        <v>28</v>
      </c>
      <c r="P3087" t="s">
        <v>28</v>
      </c>
      <c r="Q3087" t="s">
        <v>28</v>
      </c>
      <c r="R3087" s="7" t="s">
        <v>7921</v>
      </c>
      <c r="S3087" s="8">
        <f>R3087/N3087 * -1</f>
      </c>
      <c r="T3087">
        <f>VLOOKUP(H3087,SKU_PORKMEAT!A2:D683,{3},FALSE)</f>
      </c>
      <c r="U3087" s="1">
        <f>VLOOKUP(UPPER(IF(IFERROR(VLOOKUP(E3087,SOTC_PORKMEAT!A2:B5441,{2},FALSE), TRUE)=TRUE, VLOOKUP(E3087,PICKUP_PORKMEAT!A2:B559,{2},FALSE),VLOOKUP(E3087,SOTC_PORKMEAT!A2:B5441,{2},FALSE))), CUSTOMERS_PORKMEAT!A2:C951,{3},FALSE)</f>
      </c>
      <c r="V3087" s="1">
        <f>VLOOKUP(UPPER(IF(IFERROR(VLOOKUP(E3087,SOTC_PORKMEAT!A2:B5441,{2},FALSE), TRUE)=TRUE, VLOOKUP(E3087,PICKUP_PORKMEAT!A2:B559,{2},FALSE),VLOOKUP(E3087,SOTC_PORKMEAT!A2:B5441,{2},FALSE))), CUSTOMERS_PORKMEAT!A2:D951,{4},FALSE)</f>
      </c>
      <c r="W3087" s="1">
        <f>VLOOKUP(H3087,SKU_PORKMEAT!A2:D683,{4},FALSE)</f>
      </c>
      <c r="X3087" s="1">
        <v>15</v>
      </c>
      <c r="Y3087" t="s">
        <v>139</v>
      </c>
    </row>
    <row r="3088" spans="1:25" x14ac:dyDescent="0.25">
      <c r="A3088" s="1">
        <v>2024</v>
      </c>
      <c r="B3088" s="1" t="s">
        <v>24</v>
      </c>
      <c r="C3088" s="1" t="s">
        <v>7911</v>
      </c>
      <c r="D3088" s="1" t="s">
        <v>7922</v>
      </c>
      <c r="E3088" s="1">
        <v>2100127784</v>
      </c>
      <c r="F3088" s="1" t="s">
        <v>139</v>
      </c>
      <c r="G3088" t="s">
        <v>28</v>
      </c>
      <c r="H3088" s="1">
        <v>1000000001127</v>
      </c>
      <c r="I3088" s="1" t="s">
        <v>50</v>
      </c>
      <c r="J3088" s="1" t="s">
        <v>50</v>
      </c>
      <c r="K3088" s="6" t="s">
        <v>7923</v>
      </c>
      <c r="L3088" t="s">
        <v>13</v>
      </c>
      <c r="M3088" t="s">
        <v>28</v>
      </c>
      <c r="N3088" s="6" t="s">
        <v>7923</v>
      </c>
      <c r="O3088" t="s">
        <v>28</v>
      </c>
      <c r="P3088" t="s">
        <v>28</v>
      </c>
      <c r="Q3088" t="s">
        <v>28</v>
      </c>
      <c r="R3088" s="7" t="s">
        <v>7924</v>
      </c>
      <c r="S3088" s="8">
        <f>R3088/N3088 * -1</f>
      </c>
      <c r="T3088">
        <f>VLOOKUP(H3088,SKU_PORKMEAT!A2:D683,{3},FALSE)</f>
      </c>
      <c r="U3088" s="1">
        <f>VLOOKUP(UPPER(IF(IFERROR(VLOOKUP(E3088,SOTC_PORKMEAT!A2:B5441,{2},FALSE), TRUE)=TRUE, VLOOKUP(E3088,PICKUP_PORKMEAT!A2:B559,{2},FALSE),VLOOKUP(E3088,SOTC_PORKMEAT!A2:B5441,{2},FALSE))), CUSTOMERS_PORKMEAT!A2:C951,{3},FALSE)</f>
      </c>
      <c r="V3088" s="1">
        <f>VLOOKUP(UPPER(IF(IFERROR(VLOOKUP(E3088,SOTC_PORKMEAT!A2:B5441,{2},FALSE), TRUE)=TRUE, VLOOKUP(E3088,PICKUP_PORKMEAT!A2:B559,{2},FALSE),VLOOKUP(E3088,SOTC_PORKMEAT!A2:B5441,{2},FALSE))), CUSTOMERS_PORKMEAT!A2:D951,{4},FALSE)</f>
      </c>
      <c r="W3088" s="1">
        <f>VLOOKUP(H3088,SKU_PORKMEAT!A2:D683,{4},FALSE)</f>
      </c>
      <c r="X3088" s="1">
        <v>15</v>
      </c>
      <c r="Y3088" t="s">
        <v>139</v>
      </c>
    </row>
    <row r="3089" spans="1:25" x14ac:dyDescent="0.25">
      <c r="A3089" s="1">
        <v>2024</v>
      </c>
      <c r="B3089" s="1" t="s">
        <v>24</v>
      </c>
      <c r="C3089" s="1" t="s">
        <v>7911</v>
      </c>
      <c r="D3089" s="1" t="s">
        <v>7925</v>
      </c>
      <c r="E3089" s="1">
        <v>2100127785</v>
      </c>
      <c r="F3089" s="1" t="s">
        <v>139</v>
      </c>
      <c r="G3089" t="s">
        <v>28</v>
      </c>
      <c r="H3089" s="1">
        <v>1000000001127</v>
      </c>
      <c r="I3089" s="1" t="s">
        <v>50</v>
      </c>
      <c r="J3089" s="1" t="s">
        <v>50</v>
      </c>
      <c r="K3089" s="6" t="s">
        <v>7926</v>
      </c>
      <c r="L3089" t="s">
        <v>13</v>
      </c>
      <c r="M3089" t="s">
        <v>28</v>
      </c>
      <c r="N3089" s="6" t="s">
        <v>7926</v>
      </c>
      <c r="O3089" t="s">
        <v>28</v>
      </c>
      <c r="P3089" t="s">
        <v>28</v>
      </c>
      <c r="Q3089" t="s">
        <v>28</v>
      </c>
      <c r="R3089" s="7" t="s">
        <v>7927</v>
      </c>
      <c r="S3089" s="8">
        <f>R3089/N3089 * -1</f>
      </c>
      <c r="T3089">
        <f>VLOOKUP(H3089,SKU_PORKMEAT!A2:D683,{3},FALSE)</f>
      </c>
      <c r="U3089" s="1">
        <f>VLOOKUP(UPPER(IF(IFERROR(VLOOKUP(E3089,SOTC_PORKMEAT!A2:B5441,{2},FALSE), TRUE)=TRUE, VLOOKUP(E3089,PICKUP_PORKMEAT!A2:B559,{2},FALSE),VLOOKUP(E3089,SOTC_PORKMEAT!A2:B5441,{2},FALSE))), CUSTOMERS_PORKMEAT!A2:C951,{3},FALSE)</f>
      </c>
      <c r="V3089" s="1">
        <f>VLOOKUP(UPPER(IF(IFERROR(VLOOKUP(E3089,SOTC_PORKMEAT!A2:B5441,{2},FALSE), TRUE)=TRUE, VLOOKUP(E3089,PICKUP_PORKMEAT!A2:B559,{2},FALSE),VLOOKUP(E3089,SOTC_PORKMEAT!A2:B5441,{2},FALSE))), CUSTOMERS_PORKMEAT!A2:D951,{4},FALSE)</f>
      </c>
      <c r="W3089" s="1">
        <f>VLOOKUP(H3089,SKU_PORKMEAT!A2:D683,{4},FALSE)</f>
      </c>
      <c r="X3089" s="1">
        <v>15</v>
      </c>
      <c r="Y3089" t="s">
        <v>139</v>
      </c>
    </row>
    <row r="3090" spans="1:25" x14ac:dyDescent="0.25">
      <c r="A3090" s="1">
        <v>2024</v>
      </c>
      <c r="B3090" s="1" t="s">
        <v>24</v>
      </c>
      <c r="C3090" s="1" t="s">
        <v>7911</v>
      </c>
      <c r="D3090" s="1" t="s">
        <v>7928</v>
      </c>
      <c r="E3090" s="1">
        <v>2100127786</v>
      </c>
      <c r="F3090" s="1" t="s">
        <v>139</v>
      </c>
      <c r="G3090" t="s">
        <v>28</v>
      </c>
      <c r="H3090" s="1">
        <v>1000000001127</v>
      </c>
      <c r="I3090" s="1" t="s">
        <v>50</v>
      </c>
      <c r="J3090" s="1" t="s">
        <v>50</v>
      </c>
      <c r="K3090" s="6" t="s">
        <v>7929</v>
      </c>
      <c r="L3090" t="s">
        <v>13</v>
      </c>
      <c r="M3090" t="s">
        <v>28</v>
      </c>
      <c r="N3090" s="6" t="s">
        <v>7929</v>
      </c>
      <c r="O3090" t="s">
        <v>28</v>
      </c>
      <c r="P3090" t="s">
        <v>28</v>
      </c>
      <c r="Q3090" t="s">
        <v>28</v>
      </c>
      <c r="R3090" s="7" t="s">
        <v>7930</v>
      </c>
      <c r="S3090" s="8">
        <f>R3090/N3090 * -1</f>
      </c>
      <c r="T3090">
        <f>VLOOKUP(H3090,SKU_PORKMEAT!A2:D683,{3},FALSE)</f>
      </c>
      <c r="U3090" s="1">
        <f>VLOOKUP(UPPER(IF(IFERROR(VLOOKUP(E3090,SOTC_PORKMEAT!A2:B5441,{2},FALSE), TRUE)=TRUE, VLOOKUP(E3090,PICKUP_PORKMEAT!A2:B559,{2},FALSE),VLOOKUP(E3090,SOTC_PORKMEAT!A2:B5441,{2},FALSE))), CUSTOMERS_PORKMEAT!A2:C951,{3},FALSE)</f>
      </c>
      <c r="V3090" s="1">
        <f>VLOOKUP(UPPER(IF(IFERROR(VLOOKUP(E3090,SOTC_PORKMEAT!A2:B5441,{2},FALSE), TRUE)=TRUE, VLOOKUP(E3090,PICKUP_PORKMEAT!A2:B559,{2},FALSE),VLOOKUP(E3090,SOTC_PORKMEAT!A2:B5441,{2},FALSE))), CUSTOMERS_PORKMEAT!A2:D951,{4},FALSE)</f>
      </c>
      <c r="W3090" s="1">
        <f>VLOOKUP(H3090,SKU_PORKMEAT!A2:D683,{4},FALSE)</f>
      </c>
      <c r="X3090" s="1">
        <v>15</v>
      </c>
      <c r="Y3090" t="s">
        <v>139</v>
      </c>
    </row>
    <row r="3091" spans="1:25" x14ac:dyDescent="0.25">
      <c r="A3091" s="1">
        <v>2024</v>
      </c>
      <c r="B3091" s="1" t="s">
        <v>24</v>
      </c>
      <c r="C3091" s="1" t="s">
        <v>7911</v>
      </c>
      <c r="D3091" s="1" t="s">
        <v>7931</v>
      </c>
      <c r="E3091" s="1">
        <v>2100127820</v>
      </c>
      <c r="F3091" s="1" t="s">
        <v>231</v>
      </c>
      <c r="G3091" t="s">
        <v>28</v>
      </c>
      <c r="H3091" s="1">
        <v>1000000001127</v>
      </c>
      <c r="I3091" s="1" t="s">
        <v>50</v>
      </c>
      <c r="J3091" s="1" t="s">
        <v>50</v>
      </c>
      <c r="K3091" s="6" t="s">
        <v>7932</v>
      </c>
      <c r="L3091" t="s">
        <v>13</v>
      </c>
      <c r="M3091" t="s">
        <v>28</v>
      </c>
      <c r="N3091" s="6" t="s">
        <v>7932</v>
      </c>
      <c r="O3091" t="s">
        <v>28</v>
      </c>
      <c r="P3091" t="s">
        <v>28</v>
      </c>
      <c r="Q3091" t="s">
        <v>28</v>
      </c>
      <c r="R3091" s="7" t="s">
        <v>7933</v>
      </c>
      <c r="S3091" s="8">
        <f>R3091/N3091 * -1</f>
      </c>
      <c r="T3091">
        <f>VLOOKUP(H3091,SKU_PORKMEAT!A2:D683,{3},FALSE)</f>
      </c>
      <c r="U3091" s="1">
        <f>VLOOKUP(UPPER(IF(IFERROR(VLOOKUP(E3091,SOTC_PORKMEAT!A2:B5441,{2},FALSE), TRUE)=TRUE, VLOOKUP(E3091,PICKUP_PORKMEAT!A2:B559,{2},FALSE),VLOOKUP(E3091,SOTC_PORKMEAT!A2:B5441,{2},FALSE))), CUSTOMERS_PORKMEAT!A2:C951,{3},FALSE)</f>
      </c>
      <c r="V3091" s="1">
        <f>VLOOKUP(UPPER(IF(IFERROR(VLOOKUP(E3091,SOTC_PORKMEAT!A2:B5441,{2},FALSE), TRUE)=TRUE, VLOOKUP(E3091,PICKUP_PORKMEAT!A2:B559,{2},FALSE),VLOOKUP(E3091,SOTC_PORKMEAT!A2:B5441,{2},FALSE))), CUSTOMERS_PORKMEAT!A2:D951,{4},FALSE)</f>
      </c>
      <c r="W3091" s="1">
        <f>VLOOKUP(H3091,SKU_PORKMEAT!A2:D683,{4},FALSE)</f>
      </c>
      <c r="X3091" s="1">
        <v>15</v>
      </c>
      <c r="Y3091" t="s">
        <v>231</v>
      </c>
    </row>
    <row r="3092" spans="1:25" x14ac:dyDescent="0.25">
      <c r="A3092" s="1">
        <v>2024</v>
      </c>
      <c r="B3092" s="1" t="s">
        <v>24</v>
      </c>
      <c r="C3092" s="1" t="s">
        <v>7911</v>
      </c>
      <c r="D3092" s="1" t="s">
        <v>7934</v>
      </c>
      <c r="E3092" s="1">
        <v>2100127789</v>
      </c>
      <c r="F3092" s="1" t="s">
        <v>139</v>
      </c>
      <c r="G3092" t="s">
        <v>28</v>
      </c>
      <c r="H3092" s="1">
        <v>1000000000730</v>
      </c>
      <c r="I3092" s="1" t="s">
        <v>313</v>
      </c>
      <c r="J3092" s="1" t="s">
        <v>313</v>
      </c>
      <c r="K3092" s="6" t="s">
        <v>7935</v>
      </c>
      <c r="L3092" t="s">
        <v>13</v>
      </c>
      <c r="M3092" t="s">
        <v>28</v>
      </c>
      <c r="N3092" s="6" t="s">
        <v>7935</v>
      </c>
      <c r="O3092" t="s">
        <v>28</v>
      </c>
      <c r="P3092" t="s">
        <v>28</v>
      </c>
      <c r="Q3092" t="s">
        <v>28</v>
      </c>
      <c r="R3092" s="7" t="s">
        <v>7936</v>
      </c>
      <c r="S3092" s="8">
        <f>R3092/N3092 * -1</f>
      </c>
      <c r="T3092">
        <f>VLOOKUP(H3092,SKU_PORKMEAT!A2:D683,{3},FALSE)</f>
      </c>
      <c r="U3092" s="1">
        <f>VLOOKUP(UPPER(IF(IFERROR(VLOOKUP(E3092,SOTC_PORKMEAT!A2:B5441,{2},FALSE), TRUE)=TRUE, VLOOKUP(E3092,PICKUP_PORKMEAT!A2:B559,{2},FALSE),VLOOKUP(E3092,SOTC_PORKMEAT!A2:B5441,{2},FALSE))), CUSTOMERS_PORKMEAT!A2:C951,{3},FALSE)</f>
      </c>
      <c r="V3092" s="1">
        <f>VLOOKUP(UPPER(IF(IFERROR(VLOOKUP(E3092,SOTC_PORKMEAT!A2:B5441,{2},FALSE), TRUE)=TRUE, VLOOKUP(E3092,PICKUP_PORKMEAT!A2:B559,{2},FALSE),VLOOKUP(E3092,SOTC_PORKMEAT!A2:B5441,{2},FALSE))), CUSTOMERS_PORKMEAT!A2:D951,{4},FALSE)</f>
      </c>
      <c r="W3092" s="1">
        <f>VLOOKUP(H3092,SKU_PORKMEAT!A2:D683,{4},FALSE)</f>
      </c>
      <c r="X3092" s="1">
        <v>12</v>
      </c>
      <c r="Y3092" t="s">
        <v>139</v>
      </c>
    </row>
    <row r="3093" spans="1:25" x14ac:dyDescent="0.25">
      <c r="A3093" s="1">
        <v>2024</v>
      </c>
      <c r="B3093" s="1" t="s">
        <v>24</v>
      </c>
      <c r="C3093" s="1" t="s">
        <v>6224</v>
      </c>
      <c r="D3093" s="1" t="s">
        <v>7937</v>
      </c>
      <c r="E3093" s="1">
        <v>2100126012</v>
      </c>
      <c r="F3093" s="1" t="s">
        <v>351</v>
      </c>
      <c r="G3093" t="s">
        <v>28</v>
      </c>
      <c r="H3093" s="1">
        <v>1000000001612</v>
      </c>
      <c r="I3093" s="1" t="s">
        <v>7938</v>
      </c>
      <c r="J3093" s="1" t="s">
        <v>7938</v>
      </c>
      <c r="K3093" s="6" t="s">
        <v>7939</v>
      </c>
      <c r="L3093" t="s">
        <v>13</v>
      </c>
      <c r="M3093" t="s">
        <v>28</v>
      </c>
      <c r="N3093" s="6" t="s">
        <v>7939</v>
      </c>
      <c r="O3093" t="s">
        <v>28</v>
      </c>
      <c r="P3093" t="s">
        <v>28</v>
      </c>
      <c r="Q3093" t="s">
        <v>28</v>
      </c>
      <c r="R3093" s="7" t="s">
        <v>7940</v>
      </c>
      <c r="S3093" s="8">
        <f>R3093/N3093 * -1</f>
      </c>
      <c r="T3093">
        <f>VLOOKUP(H3093,SKU_PORKMEAT!A2:D683,{3},FALSE)</f>
      </c>
      <c r="U3093" s="1">
        <f>VLOOKUP(UPPER(IF(IFERROR(VLOOKUP(E3093,SOTC_PORKMEAT!A2:B5441,{2},FALSE), TRUE)=TRUE, VLOOKUP(E3093,PICKUP_PORKMEAT!A2:B559,{2},FALSE),VLOOKUP(E3093,SOTC_PORKMEAT!A2:B5441,{2},FALSE))), CUSTOMERS_PORKMEAT!A2:C951,{3},FALSE)</f>
      </c>
      <c r="V3093" s="1">
        <f>VLOOKUP(UPPER(IF(IFERROR(VLOOKUP(E3093,SOTC_PORKMEAT!A2:B5441,{2},FALSE), TRUE)=TRUE, VLOOKUP(E3093,PICKUP_PORKMEAT!A2:B559,{2},FALSE),VLOOKUP(E3093,SOTC_PORKMEAT!A2:B5441,{2},FALSE))), CUSTOMERS_PORKMEAT!A2:D951,{4},FALSE)</f>
      </c>
      <c r="W3093" s="1">
        <f>VLOOKUP(H3093,SKU_PORKMEAT!A2:D683,{4},FALSE)</f>
      </c>
      <c r="X3093" s="1">
        <v>19</v>
      </c>
      <c r="Y3093" t="s">
        <v>351</v>
      </c>
    </row>
    <row r="3094" spans="1:25" x14ac:dyDescent="0.25">
      <c r="A3094" s="1">
        <v>2024</v>
      </c>
      <c r="B3094" s="1" t="s">
        <v>24</v>
      </c>
      <c r="C3094" s="1" t="s">
        <v>7398</v>
      </c>
      <c r="D3094" s="1" t="s">
        <v>7941</v>
      </c>
      <c r="E3094" s="1">
        <v>2100127331</v>
      </c>
      <c r="F3094" s="1" t="s">
        <v>250</v>
      </c>
      <c r="G3094" t="s">
        <v>28</v>
      </c>
      <c r="H3094" s="1">
        <v>1000000001128</v>
      </c>
      <c r="I3094" s="1" t="s">
        <v>73</v>
      </c>
      <c r="J3094" s="1" t="s">
        <v>73</v>
      </c>
      <c r="K3094" s="6" t="s">
        <v>7942</v>
      </c>
      <c r="L3094" t="s">
        <v>13</v>
      </c>
      <c r="M3094" t="s">
        <v>28</v>
      </c>
      <c r="N3094" s="6" t="s">
        <v>7942</v>
      </c>
      <c r="O3094" t="s">
        <v>28</v>
      </c>
      <c r="P3094" t="s">
        <v>28</v>
      </c>
      <c r="Q3094" t="s">
        <v>28</v>
      </c>
      <c r="R3094" s="7" t="s">
        <v>7943</v>
      </c>
      <c r="S3094" s="8">
        <f>R3094/N3094 * -1</f>
      </c>
      <c r="T3094">
        <f>VLOOKUP(H3094,SKU_PORKMEAT!A2:D683,{3},FALSE)</f>
      </c>
      <c r="U3094" s="1">
        <f>VLOOKUP(UPPER(IF(IFERROR(VLOOKUP(E3094,SOTC_PORKMEAT!A2:B5441,{2},FALSE), TRUE)=TRUE, VLOOKUP(E3094,PICKUP_PORKMEAT!A2:B559,{2},FALSE),VLOOKUP(E3094,SOTC_PORKMEAT!A2:B5441,{2},FALSE))), CUSTOMERS_PORKMEAT!A2:C951,{3},FALSE)</f>
      </c>
      <c r="V3094" s="1">
        <f>VLOOKUP(UPPER(IF(IFERROR(VLOOKUP(E3094,SOTC_PORKMEAT!A2:B5441,{2},FALSE), TRUE)=TRUE, VLOOKUP(E3094,PICKUP_PORKMEAT!A2:B559,{2},FALSE),VLOOKUP(E3094,SOTC_PORKMEAT!A2:B5441,{2},FALSE))), CUSTOMERS_PORKMEAT!A2:D951,{4},FALSE)</f>
      </c>
      <c r="W3094" s="1">
        <f>VLOOKUP(H3094,SKU_PORKMEAT!A2:D683,{4},FALSE)</f>
      </c>
      <c r="X3094" s="1">
        <v>15</v>
      </c>
      <c r="Y3094" t="s">
        <v>250</v>
      </c>
    </row>
    <row r="3095" spans="1:25" x14ac:dyDescent="0.25">
      <c r="A3095" s="1">
        <v>2024</v>
      </c>
      <c r="B3095" s="1" t="s">
        <v>24</v>
      </c>
      <c r="C3095" s="1" t="s">
        <v>7734</v>
      </c>
      <c r="D3095" s="1" t="s">
        <v>7944</v>
      </c>
      <c r="E3095" s="1">
        <v>2100127352</v>
      </c>
      <c r="F3095" s="1" t="s">
        <v>714</v>
      </c>
      <c r="G3095" t="s">
        <v>28</v>
      </c>
      <c r="H3095" s="1">
        <v>1000000001204</v>
      </c>
      <c r="I3095" s="1" t="s">
        <v>718</v>
      </c>
      <c r="J3095" s="1" t="s">
        <v>718</v>
      </c>
      <c r="K3095" s="6" t="s">
        <v>7945</v>
      </c>
      <c r="L3095" t="s">
        <v>13</v>
      </c>
      <c r="M3095" t="s">
        <v>28</v>
      </c>
      <c r="N3095" s="6" t="s">
        <v>7945</v>
      </c>
      <c r="O3095" t="s">
        <v>28</v>
      </c>
      <c r="P3095" t="s">
        <v>28</v>
      </c>
      <c r="Q3095" t="s">
        <v>28</v>
      </c>
      <c r="R3095" s="7" t="s">
        <v>7946</v>
      </c>
      <c r="S3095" s="8">
        <f>R3095/N3095 * -1</f>
      </c>
      <c r="T3095">
        <f>VLOOKUP(H3095,SKU_PORKMEAT!A2:D683,{3},FALSE)</f>
      </c>
      <c r="U3095" s="1">
        <f>VLOOKUP(UPPER(IF(IFERROR(VLOOKUP(E3095,SOTC_PORKMEAT!A2:B5441,{2},FALSE), TRUE)=TRUE, VLOOKUP(E3095,PICKUP_PORKMEAT!A2:B559,{2},FALSE),VLOOKUP(E3095,SOTC_PORKMEAT!A2:B5441,{2},FALSE))), CUSTOMERS_PORKMEAT!A2:C951,{3},FALSE)</f>
      </c>
      <c r="V3095" s="1">
        <f>VLOOKUP(UPPER(IF(IFERROR(VLOOKUP(E3095,SOTC_PORKMEAT!A2:B5441,{2},FALSE), TRUE)=TRUE, VLOOKUP(E3095,PICKUP_PORKMEAT!A2:B559,{2},FALSE),VLOOKUP(E3095,SOTC_PORKMEAT!A2:B5441,{2},FALSE))), CUSTOMERS_PORKMEAT!A2:D951,{4},FALSE)</f>
      </c>
      <c r="W3095" s="1">
        <f>VLOOKUP(H3095,SKU_PORKMEAT!A2:D683,{4},FALSE)</f>
      </c>
      <c r="X3095" s="1">
        <v>12</v>
      </c>
      <c r="Y3095" t="s">
        <v>714</v>
      </c>
    </row>
    <row r="3096" spans="1:25" x14ac:dyDescent="0.25">
      <c r="A3096" s="1">
        <v>2024</v>
      </c>
      <c r="B3096" s="1" t="s">
        <v>24</v>
      </c>
      <c r="C3096" s="1" t="s">
        <v>7734</v>
      </c>
      <c r="D3096" s="1" t="s">
        <v>7947</v>
      </c>
      <c r="E3096" s="1">
        <v>2100127353</v>
      </c>
      <c r="F3096" s="1" t="s">
        <v>77</v>
      </c>
      <c r="G3096" t="s">
        <v>28</v>
      </c>
      <c r="H3096" s="1">
        <v>1000000000668</v>
      </c>
      <c r="I3096" s="1" t="s">
        <v>81</v>
      </c>
      <c r="J3096" s="1" t="s">
        <v>81</v>
      </c>
      <c r="K3096" s="6" t="s">
        <v>7948</v>
      </c>
      <c r="L3096" t="s">
        <v>13</v>
      </c>
      <c r="M3096" t="s">
        <v>28</v>
      </c>
      <c r="N3096" s="6" t="s">
        <v>7948</v>
      </c>
      <c r="O3096" t="s">
        <v>28</v>
      </c>
      <c r="P3096" t="s">
        <v>28</v>
      </c>
      <c r="Q3096" t="s">
        <v>28</v>
      </c>
      <c r="R3096" s="7" t="s">
        <v>7949</v>
      </c>
      <c r="S3096" s="8">
        <f>R3096/N3096 * -1</f>
      </c>
      <c r="T3096">
        <f>VLOOKUP(H3096,SKU_PORKMEAT!A2:D683,{3},FALSE)</f>
      </c>
      <c r="U3096" s="1">
        <f>VLOOKUP(UPPER(IF(IFERROR(VLOOKUP(E3096,SOTC_PORKMEAT!A2:B5441,{2},FALSE), TRUE)=TRUE, VLOOKUP(E3096,PICKUP_PORKMEAT!A2:B559,{2},FALSE),VLOOKUP(E3096,SOTC_PORKMEAT!A2:B5441,{2},FALSE))), CUSTOMERS_PORKMEAT!A2:C951,{3},FALSE)</f>
      </c>
      <c r="V3096" s="1">
        <f>VLOOKUP(UPPER(IF(IFERROR(VLOOKUP(E3096,SOTC_PORKMEAT!A2:B5441,{2},FALSE), TRUE)=TRUE, VLOOKUP(E3096,PICKUP_PORKMEAT!A2:B559,{2},FALSE),VLOOKUP(E3096,SOTC_PORKMEAT!A2:B5441,{2},FALSE))), CUSTOMERS_PORKMEAT!A2:D951,{4},FALSE)</f>
      </c>
      <c r="W3096" s="1">
        <f>VLOOKUP(H3096,SKU_PORKMEAT!A2:D683,{4},FALSE)</f>
      </c>
      <c r="X3096" s="1">
        <v>13</v>
      </c>
      <c r="Y3096" t="s">
        <v>77</v>
      </c>
    </row>
    <row r="3097" spans="1:25" x14ac:dyDescent="0.25">
      <c r="A3097" s="1">
        <v>2024</v>
      </c>
      <c r="B3097" s="1" t="s">
        <v>24</v>
      </c>
      <c r="C3097" s="1" t="s">
        <v>7734</v>
      </c>
      <c r="D3097" s="1" t="s">
        <v>7947</v>
      </c>
      <c r="E3097" s="1">
        <v>2100127353</v>
      </c>
      <c r="F3097" s="1" t="s">
        <v>77</v>
      </c>
      <c r="G3097" t="s">
        <v>28</v>
      </c>
      <c r="H3097" s="1">
        <v>1000000001325</v>
      </c>
      <c r="I3097" s="1" t="s">
        <v>585</v>
      </c>
      <c r="J3097" s="1" t="s">
        <v>585</v>
      </c>
      <c r="K3097" s="6" t="s">
        <v>2672</v>
      </c>
      <c r="L3097" t="s">
        <v>13</v>
      </c>
      <c r="M3097" t="s">
        <v>28</v>
      </c>
      <c r="N3097" s="6" t="s">
        <v>2672</v>
      </c>
      <c r="O3097" t="s">
        <v>28</v>
      </c>
      <c r="P3097" t="s">
        <v>28</v>
      </c>
      <c r="Q3097" t="s">
        <v>28</v>
      </c>
      <c r="R3097" s="7" t="s">
        <v>7950</v>
      </c>
      <c r="S3097" s="8">
        <f>R3097/N3097 * -1</f>
      </c>
      <c r="T3097">
        <f>VLOOKUP(H3097,SKU_PORKMEAT!A2:D683,{3},FALSE)</f>
      </c>
      <c r="U3097" s="1">
        <f>VLOOKUP(UPPER(IF(IFERROR(VLOOKUP(E3097,SOTC_PORKMEAT!A2:B5441,{2},FALSE), TRUE)=TRUE, VLOOKUP(E3097,PICKUP_PORKMEAT!A2:B559,{2},FALSE),VLOOKUP(E3097,SOTC_PORKMEAT!A2:B5441,{2},FALSE))), CUSTOMERS_PORKMEAT!A2:C951,{3},FALSE)</f>
      </c>
      <c r="V3097" s="1">
        <f>VLOOKUP(UPPER(IF(IFERROR(VLOOKUP(E3097,SOTC_PORKMEAT!A2:B5441,{2},FALSE), TRUE)=TRUE, VLOOKUP(E3097,PICKUP_PORKMEAT!A2:B559,{2},FALSE),VLOOKUP(E3097,SOTC_PORKMEAT!A2:B5441,{2},FALSE))), CUSTOMERS_PORKMEAT!A2:D951,{4},FALSE)</f>
      </c>
      <c r="W3097" s="1">
        <f>VLOOKUP(H3097,SKU_PORKMEAT!A2:D683,{4},FALSE)</f>
      </c>
      <c r="X3097" s="1">
        <v>13</v>
      </c>
      <c r="Y3097" t="s">
        <v>77</v>
      </c>
    </row>
    <row r="3098" spans="1:25" x14ac:dyDescent="0.25">
      <c r="A3098" s="1">
        <v>2024</v>
      </c>
      <c r="B3098" s="1" t="s">
        <v>24</v>
      </c>
      <c r="C3098" s="1" t="s">
        <v>7734</v>
      </c>
      <c r="D3098" s="1" t="s">
        <v>7947</v>
      </c>
      <c r="E3098" s="1">
        <v>2100127353</v>
      </c>
      <c r="F3098" s="1" t="s">
        <v>77</v>
      </c>
      <c r="G3098" t="s">
        <v>28</v>
      </c>
      <c r="H3098" s="1">
        <v>1000000001134</v>
      </c>
      <c r="I3098" s="1" t="s">
        <v>516</v>
      </c>
      <c r="J3098" s="1" t="s">
        <v>516</v>
      </c>
      <c r="K3098" s="6" t="s">
        <v>7951</v>
      </c>
      <c r="L3098" t="s">
        <v>13</v>
      </c>
      <c r="M3098" t="s">
        <v>28</v>
      </c>
      <c r="N3098" s="6" t="s">
        <v>7951</v>
      </c>
      <c r="O3098" t="s">
        <v>28</v>
      </c>
      <c r="P3098" t="s">
        <v>28</v>
      </c>
      <c r="Q3098" t="s">
        <v>28</v>
      </c>
      <c r="R3098" s="7" t="s">
        <v>7952</v>
      </c>
      <c r="S3098" s="8">
        <f>R3098/N3098 * -1</f>
      </c>
      <c r="T3098">
        <f>VLOOKUP(H3098,SKU_PORKMEAT!A2:D683,{3},FALSE)</f>
      </c>
      <c r="U3098" s="1">
        <f>VLOOKUP(UPPER(IF(IFERROR(VLOOKUP(E3098,SOTC_PORKMEAT!A2:B5441,{2},FALSE), TRUE)=TRUE, VLOOKUP(E3098,PICKUP_PORKMEAT!A2:B559,{2},FALSE),VLOOKUP(E3098,SOTC_PORKMEAT!A2:B5441,{2},FALSE))), CUSTOMERS_PORKMEAT!A2:C951,{3},FALSE)</f>
      </c>
      <c r="V3098" s="1">
        <f>VLOOKUP(UPPER(IF(IFERROR(VLOOKUP(E3098,SOTC_PORKMEAT!A2:B5441,{2},FALSE), TRUE)=TRUE, VLOOKUP(E3098,PICKUP_PORKMEAT!A2:B559,{2},FALSE),VLOOKUP(E3098,SOTC_PORKMEAT!A2:B5441,{2},FALSE))), CUSTOMERS_PORKMEAT!A2:D951,{4},FALSE)</f>
      </c>
      <c r="W3098" s="1">
        <f>VLOOKUP(H3098,SKU_PORKMEAT!A2:D683,{4},FALSE)</f>
      </c>
      <c r="X3098" s="1">
        <v>13</v>
      </c>
      <c r="Y3098" t="s">
        <v>77</v>
      </c>
    </row>
    <row r="3099" spans="1:25" x14ac:dyDescent="0.25">
      <c r="A3099" s="1">
        <v>2024</v>
      </c>
      <c r="B3099" s="1" t="s">
        <v>24</v>
      </c>
      <c r="C3099" s="1" t="s">
        <v>7734</v>
      </c>
      <c r="D3099" s="1" t="s">
        <v>7947</v>
      </c>
      <c r="E3099" s="1">
        <v>2100127353</v>
      </c>
      <c r="F3099" s="1" t="s">
        <v>77</v>
      </c>
      <c r="G3099" t="s">
        <v>28</v>
      </c>
      <c r="H3099" s="1">
        <v>1000000001136</v>
      </c>
      <c r="I3099" s="1" t="s">
        <v>519</v>
      </c>
      <c r="J3099" s="1" t="s">
        <v>519</v>
      </c>
      <c r="K3099" s="6" t="s">
        <v>7953</v>
      </c>
      <c r="L3099" t="s">
        <v>13</v>
      </c>
      <c r="M3099" t="s">
        <v>28</v>
      </c>
      <c r="N3099" s="6" t="s">
        <v>7953</v>
      </c>
      <c r="O3099" t="s">
        <v>28</v>
      </c>
      <c r="P3099" t="s">
        <v>28</v>
      </c>
      <c r="Q3099" t="s">
        <v>28</v>
      </c>
      <c r="R3099" s="7" t="s">
        <v>7954</v>
      </c>
      <c r="S3099" s="8">
        <f>R3099/N3099 * -1</f>
      </c>
      <c r="T3099">
        <f>VLOOKUP(H3099,SKU_PORKMEAT!A2:D683,{3},FALSE)</f>
      </c>
      <c r="U3099" s="1">
        <f>VLOOKUP(UPPER(IF(IFERROR(VLOOKUP(E3099,SOTC_PORKMEAT!A2:B5441,{2},FALSE), TRUE)=TRUE, VLOOKUP(E3099,PICKUP_PORKMEAT!A2:B559,{2},FALSE),VLOOKUP(E3099,SOTC_PORKMEAT!A2:B5441,{2},FALSE))), CUSTOMERS_PORKMEAT!A2:C951,{3},FALSE)</f>
      </c>
      <c r="V3099" s="1">
        <f>VLOOKUP(UPPER(IF(IFERROR(VLOOKUP(E3099,SOTC_PORKMEAT!A2:B5441,{2},FALSE), TRUE)=TRUE, VLOOKUP(E3099,PICKUP_PORKMEAT!A2:B559,{2},FALSE),VLOOKUP(E3099,SOTC_PORKMEAT!A2:B5441,{2},FALSE))), CUSTOMERS_PORKMEAT!A2:D951,{4},FALSE)</f>
      </c>
      <c r="W3099" s="1">
        <f>VLOOKUP(H3099,SKU_PORKMEAT!A2:D683,{4},FALSE)</f>
      </c>
      <c r="X3099" s="1">
        <v>13</v>
      </c>
      <c r="Y3099" t="s">
        <v>77</v>
      </c>
    </row>
    <row r="3100" spans="1:25" x14ac:dyDescent="0.25">
      <c r="A3100" s="1">
        <v>2024</v>
      </c>
      <c r="B3100" s="1" t="s">
        <v>24</v>
      </c>
      <c r="C3100" s="1" t="s">
        <v>7734</v>
      </c>
      <c r="D3100" s="1" t="s">
        <v>7947</v>
      </c>
      <c r="E3100" s="1">
        <v>2100127353</v>
      </c>
      <c r="F3100" s="1" t="s">
        <v>77</v>
      </c>
      <c r="G3100" t="s">
        <v>28</v>
      </c>
      <c r="H3100" s="1">
        <v>1000000000700</v>
      </c>
      <c r="I3100" s="1" t="s">
        <v>2484</v>
      </c>
      <c r="J3100" s="1" t="s">
        <v>2484</v>
      </c>
      <c r="K3100" s="6" t="s">
        <v>1729</v>
      </c>
      <c r="L3100" t="s">
        <v>13</v>
      </c>
      <c r="M3100" t="s">
        <v>28</v>
      </c>
      <c r="N3100" s="6" t="s">
        <v>1729</v>
      </c>
      <c r="O3100" t="s">
        <v>28</v>
      </c>
      <c r="P3100" t="s">
        <v>28</v>
      </c>
      <c r="Q3100" t="s">
        <v>28</v>
      </c>
      <c r="R3100" s="7" t="s">
        <v>2936</v>
      </c>
      <c r="S3100" s="8">
        <f>R3100/N3100 * -1</f>
      </c>
      <c r="T3100">
        <f>VLOOKUP(H3100,SKU_PORKMEAT!A2:D683,{3},FALSE)</f>
      </c>
      <c r="U3100" s="1">
        <f>VLOOKUP(UPPER(IF(IFERROR(VLOOKUP(E3100,SOTC_PORKMEAT!A2:B5441,{2},FALSE), TRUE)=TRUE, VLOOKUP(E3100,PICKUP_PORKMEAT!A2:B559,{2},FALSE),VLOOKUP(E3100,SOTC_PORKMEAT!A2:B5441,{2},FALSE))), CUSTOMERS_PORKMEAT!A2:C951,{3},FALSE)</f>
      </c>
      <c r="V3100" s="1">
        <f>VLOOKUP(UPPER(IF(IFERROR(VLOOKUP(E3100,SOTC_PORKMEAT!A2:B5441,{2},FALSE), TRUE)=TRUE, VLOOKUP(E3100,PICKUP_PORKMEAT!A2:B559,{2},FALSE),VLOOKUP(E3100,SOTC_PORKMEAT!A2:B5441,{2},FALSE))), CUSTOMERS_PORKMEAT!A2:D951,{4},FALSE)</f>
      </c>
      <c r="W3100" s="1">
        <f>VLOOKUP(H3100,SKU_PORKMEAT!A2:D683,{4},FALSE)</f>
      </c>
      <c r="X3100" s="1">
        <v>13</v>
      </c>
      <c r="Y3100" t="s">
        <v>77</v>
      </c>
    </row>
    <row r="3101" spans="1:25" x14ac:dyDescent="0.25">
      <c r="A3101" s="1">
        <v>2024</v>
      </c>
      <c r="B3101" s="1" t="s">
        <v>24</v>
      </c>
      <c r="C3101" s="1" t="s">
        <v>7734</v>
      </c>
      <c r="D3101" s="1" t="s">
        <v>7947</v>
      </c>
      <c r="E3101" s="1">
        <v>2100127353</v>
      </c>
      <c r="F3101" s="1" t="s">
        <v>77</v>
      </c>
      <c r="G3101" t="s">
        <v>28</v>
      </c>
      <c r="H3101" s="1">
        <v>1000000001331</v>
      </c>
      <c r="I3101" s="1" t="s">
        <v>299</v>
      </c>
      <c r="J3101" s="1" t="s">
        <v>299</v>
      </c>
      <c r="K3101" s="6" t="s">
        <v>1173</v>
      </c>
      <c r="L3101" t="s">
        <v>13</v>
      </c>
      <c r="M3101" t="s">
        <v>28</v>
      </c>
      <c r="N3101" s="6" t="s">
        <v>1173</v>
      </c>
      <c r="O3101" t="s">
        <v>28</v>
      </c>
      <c r="P3101" t="s">
        <v>28</v>
      </c>
      <c r="Q3101" t="s">
        <v>28</v>
      </c>
      <c r="R3101" s="7" t="s">
        <v>6105</v>
      </c>
      <c r="S3101" s="8">
        <f>R3101/N3101 * -1</f>
      </c>
      <c r="T3101">
        <f>VLOOKUP(H3101,SKU_PORKMEAT!A2:D683,{3},FALSE)</f>
      </c>
      <c r="U3101" s="1">
        <f>VLOOKUP(UPPER(IF(IFERROR(VLOOKUP(E3101,SOTC_PORKMEAT!A2:B5441,{2},FALSE), TRUE)=TRUE, VLOOKUP(E3101,PICKUP_PORKMEAT!A2:B559,{2},FALSE),VLOOKUP(E3101,SOTC_PORKMEAT!A2:B5441,{2},FALSE))), CUSTOMERS_PORKMEAT!A2:C951,{3},FALSE)</f>
      </c>
      <c r="V3101" s="1">
        <f>VLOOKUP(UPPER(IF(IFERROR(VLOOKUP(E3101,SOTC_PORKMEAT!A2:B5441,{2},FALSE), TRUE)=TRUE, VLOOKUP(E3101,PICKUP_PORKMEAT!A2:B559,{2},FALSE),VLOOKUP(E3101,SOTC_PORKMEAT!A2:B5441,{2},FALSE))), CUSTOMERS_PORKMEAT!A2:D951,{4},FALSE)</f>
      </c>
      <c r="W3101" s="1">
        <f>VLOOKUP(H3101,SKU_PORKMEAT!A2:D683,{4},FALSE)</f>
      </c>
      <c r="X3101" s="1">
        <v>13</v>
      </c>
      <c r="Y3101" t="s">
        <v>77</v>
      </c>
    </row>
    <row r="3102" spans="1:25" x14ac:dyDescent="0.25">
      <c r="A3102" s="1">
        <v>2024</v>
      </c>
      <c r="B3102" s="1" t="s">
        <v>24</v>
      </c>
      <c r="C3102" s="1" t="s">
        <v>7734</v>
      </c>
      <c r="D3102" s="1" t="s">
        <v>7947</v>
      </c>
      <c r="E3102" s="1">
        <v>2100127353</v>
      </c>
      <c r="F3102" s="1" t="s">
        <v>77</v>
      </c>
      <c r="G3102" t="s">
        <v>28</v>
      </c>
      <c r="H3102" s="1">
        <v>1000000000718</v>
      </c>
      <c r="I3102" s="1" t="s">
        <v>84</v>
      </c>
      <c r="J3102" s="1" t="s">
        <v>84</v>
      </c>
      <c r="K3102" s="6" t="s">
        <v>7955</v>
      </c>
      <c r="L3102" t="s">
        <v>13</v>
      </c>
      <c r="M3102" t="s">
        <v>28</v>
      </c>
      <c r="N3102" s="6" t="s">
        <v>7955</v>
      </c>
      <c r="O3102" t="s">
        <v>28</v>
      </c>
      <c r="P3102" t="s">
        <v>28</v>
      </c>
      <c r="Q3102" t="s">
        <v>28</v>
      </c>
      <c r="R3102" s="7" t="s">
        <v>7956</v>
      </c>
      <c r="S3102" s="8">
        <f>R3102/N3102 * -1</f>
      </c>
      <c r="T3102">
        <f>VLOOKUP(H3102,SKU_PORKMEAT!A2:D683,{3},FALSE)</f>
      </c>
      <c r="U3102" s="1">
        <f>VLOOKUP(UPPER(IF(IFERROR(VLOOKUP(E3102,SOTC_PORKMEAT!A2:B5441,{2},FALSE), TRUE)=TRUE, VLOOKUP(E3102,PICKUP_PORKMEAT!A2:B559,{2},FALSE),VLOOKUP(E3102,SOTC_PORKMEAT!A2:B5441,{2},FALSE))), CUSTOMERS_PORKMEAT!A2:C951,{3},FALSE)</f>
      </c>
      <c r="V3102" s="1">
        <f>VLOOKUP(UPPER(IF(IFERROR(VLOOKUP(E3102,SOTC_PORKMEAT!A2:B5441,{2},FALSE), TRUE)=TRUE, VLOOKUP(E3102,PICKUP_PORKMEAT!A2:B559,{2},FALSE),VLOOKUP(E3102,SOTC_PORKMEAT!A2:B5441,{2},FALSE))), CUSTOMERS_PORKMEAT!A2:D951,{4},FALSE)</f>
      </c>
      <c r="W3102" s="1">
        <f>VLOOKUP(H3102,SKU_PORKMEAT!A2:D683,{4},FALSE)</f>
      </c>
      <c r="X3102" s="1">
        <v>13</v>
      </c>
      <c r="Y3102" t="s">
        <v>77</v>
      </c>
    </row>
    <row r="3103" spans="1:25" x14ac:dyDescent="0.25">
      <c r="A3103" s="1">
        <v>2024</v>
      </c>
      <c r="B3103" s="1" t="s">
        <v>24</v>
      </c>
      <c r="C3103" s="1" t="s">
        <v>7734</v>
      </c>
      <c r="D3103" s="1" t="s">
        <v>7947</v>
      </c>
      <c r="E3103" s="1">
        <v>2100127353</v>
      </c>
      <c r="F3103" s="1" t="s">
        <v>77</v>
      </c>
      <c r="G3103" t="s">
        <v>28</v>
      </c>
      <c r="H3103" s="1">
        <v>1000000001172</v>
      </c>
      <c r="I3103" s="1" t="s">
        <v>1063</v>
      </c>
      <c r="J3103" s="1" t="s">
        <v>1063</v>
      </c>
      <c r="K3103" s="6" t="s">
        <v>7957</v>
      </c>
      <c r="L3103" t="s">
        <v>13</v>
      </c>
      <c r="M3103" t="s">
        <v>28</v>
      </c>
      <c r="N3103" s="6" t="s">
        <v>7957</v>
      </c>
      <c r="O3103" t="s">
        <v>28</v>
      </c>
      <c r="P3103" t="s">
        <v>28</v>
      </c>
      <c r="Q3103" t="s">
        <v>28</v>
      </c>
      <c r="R3103" s="7" t="s">
        <v>7958</v>
      </c>
      <c r="S3103" s="8">
        <f>R3103/N3103 * -1</f>
      </c>
      <c r="T3103">
        <f>VLOOKUP(H3103,SKU_PORKMEAT!A2:D683,{3},FALSE)</f>
      </c>
      <c r="U3103" s="1">
        <f>VLOOKUP(UPPER(IF(IFERROR(VLOOKUP(E3103,SOTC_PORKMEAT!A2:B5441,{2},FALSE), TRUE)=TRUE, VLOOKUP(E3103,PICKUP_PORKMEAT!A2:B559,{2},FALSE),VLOOKUP(E3103,SOTC_PORKMEAT!A2:B5441,{2},FALSE))), CUSTOMERS_PORKMEAT!A2:C951,{3},FALSE)</f>
      </c>
      <c r="V3103" s="1">
        <f>VLOOKUP(UPPER(IF(IFERROR(VLOOKUP(E3103,SOTC_PORKMEAT!A2:B5441,{2},FALSE), TRUE)=TRUE, VLOOKUP(E3103,PICKUP_PORKMEAT!A2:B559,{2},FALSE),VLOOKUP(E3103,SOTC_PORKMEAT!A2:B5441,{2},FALSE))), CUSTOMERS_PORKMEAT!A2:D951,{4},FALSE)</f>
      </c>
      <c r="W3103" s="1">
        <f>VLOOKUP(H3103,SKU_PORKMEAT!A2:D683,{4},FALSE)</f>
      </c>
      <c r="X3103" s="1">
        <v>13</v>
      </c>
      <c r="Y3103" t="s">
        <v>77</v>
      </c>
    </row>
    <row r="3104" spans="1:25" x14ac:dyDescent="0.25">
      <c r="A3104" s="1">
        <v>2024</v>
      </c>
      <c r="B3104" s="1" t="s">
        <v>24</v>
      </c>
      <c r="C3104" s="1" t="s">
        <v>6470</v>
      </c>
      <c r="D3104" s="1" t="s">
        <v>7959</v>
      </c>
      <c r="E3104" s="1">
        <v>2100126432</v>
      </c>
      <c r="F3104" s="1" t="s">
        <v>512</v>
      </c>
      <c r="G3104" t="s">
        <v>28</v>
      </c>
      <c r="H3104" s="1">
        <v>1000000000762</v>
      </c>
      <c r="I3104" s="1" t="s">
        <v>504</v>
      </c>
      <c r="J3104" s="1" t="s">
        <v>504</v>
      </c>
      <c r="K3104" s="6" t="s">
        <v>7960</v>
      </c>
      <c r="L3104" t="s">
        <v>13</v>
      </c>
      <c r="M3104" t="s">
        <v>28</v>
      </c>
      <c r="N3104" s="6" t="s">
        <v>7960</v>
      </c>
      <c r="O3104" t="s">
        <v>28</v>
      </c>
      <c r="P3104" t="s">
        <v>28</v>
      </c>
      <c r="Q3104" t="s">
        <v>28</v>
      </c>
      <c r="R3104" s="7" t="s">
        <v>7961</v>
      </c>
      <c r="S3104" s="8">
        <f>R3104/N3104 * -1</f>
      </c>
      <c r="T3104">
        <f>VLOOKUP(H3104,SKU_PORKMEAT!A2:D683,{3},FALSE)</f>
      </c>
      <c r="U3104" s="1">
        <f>VLOOKUP(UPPER(IF(IFERROR(VLOOKUP(E3104,SOTC_PORKMEAT!A2:B5441,{2},FALSE), TRUE)=TRUE, VLOOKUP(E3104,PICKUP_PORKMEAT!A2:B559,{2},FALSE),VLOOKUP(E3104,SOTC_PORKMEAT!A2:B5441,{2},FALSE))), CUSTOMERS_PORKMEAT!A2:C951,{3},FALSE)</f>
      </c>
      <c r="V3104" s="1">
        <f>VLOOKUP(UPPER(IF(IFERROR(VLOOKUP(E3104,SOTC_PORKMEAT!A2:B5441,{2},FALSE), TRUE)=TRUE, VLOOKUP(E3104,PICKUP_PORKMEAT!A2:B559,{2},FALSE),VLOOKUP(E3104,SOTC_PORKMEAT!A2:B5441,{2},FALSE))), CUSTOMERS_PORKMEAT!A2:D951,{4},FALSE)</f>
      </c>
      <c r="W3104" s="1">
        <f>VLOOKUP(H3104,SKU_PORKMEAT!A2:D683,{4},FALSE)</f>
      </c>
      <c r="X3104" s="1">
        <v>12</v>
      </c>
      <c r="Y3104" t="s">
        <v>512</v>
      </c>
    </row>
    <row r="3105" spans="1:25" x14ac:dyDescent="0.25">
      <c r="A3105" s="1">
        <v>2024</v>
      </c>
      <c r="B3105" s="1" t="s">
        <v>24</v>
      </c>
      <c r="C3105" s="1" t="s">
        <v>7734</v>
      </c>
      <c r="D3105" s="1" t="s">
        <v>7962</v>
      </c>
      <c r="E3105" s="1">
        <v>2100127354</v>
      </c>
      <c r="F3105" s="1" t="s">
        <v>351</v>
      </c>
      <c r="G3105" t="s">
        <v>28</v>
      </c>
      <c r="H3105" s="1">
        <v>1000000001141</v>
      </c>
      <c r="I3105" s="1" t="s">
        <v>272</v>
      </c>
      <c r="J3105" s="1" t="s">
        <v>272</v>
      </c>
      <c r="K3105" s="6" t="s">
        <v>7963</v>
      </c>
      <c r="L3105" t="s">
        <v>13</v>
      </c>
      <c r="M3105" t="s">
        <v>28</v>
      </c>
      <c r="N3105" s="6" t="s">
        <v>7963</v>
      </c>
      <c r="O3105" t="s">
        <v>28</v>
      </c>
      <c r="P3105" t="s">
        <v>28</v>
      </c>
      <c r="Q3105" t="s">
        <v>28</v>
      </c>
      <c r="R3105" s="7" t="s">
        <v>7964</v>
      </c>
      <c r="S3105" s="8">
        <f>R3105/N3105 * -1</f>
      </c>
      <c r="T3105">
        <f>VLOOKUP(H3105,SKU_PORKMEAT!A2:D683,{3},FALSE)</f>
      </c>
      <c r="U3105" s="1">
        <f>VLOOKUP(UPPER(IF(IFERROR(VLOOKUP(E3105,SOTC_PORKMEAT!A2:B5441,{2},FALSE), TRUE)=TRUE, VLOOKUP(E3105,PICKUP_PORKMEAT!A2:B559,{2},FALSE),VLOOKUP(E3105,SOTC_PORKMEAT!A2:B5441,{2},FALSE))), CUSTOMERS_PORKMEAT!A2:C951,{3},FALSE)</f>
      </c>
      <c r="V3105" s="1">
        <f>VLOOKUP(UPPER(IF(IFERROR(VLOOKUP(E3105,SOTC_PORKMEAT!A2:B5441,{2},FALSE), TRUE)=TRUE, VLOOKUP(E3105,PICKUP_PORKMEAT!A2:B559,{2},FALSE),VLOOKUP(E3105,SOTC_PORKMEAT!A2:B5441,{2},FALSE))), CUSTOMERS_PORKMEAT!A2:D951,{4},FALSE)</f>
      </c>
      <c r="W3105" s="1">
        <f>VLOOKUP(H3105,SKU_PORKMEAT!A2:D683,{4},FALSE)</f>
      </c>
      <c r="X3105" s="1">
        <v>19</v>
      </c>
      <c r="Y3105" t="s">
        <v>351</v>
      </c>
    </row>
    <row r="3106" spans="1:25" x14ac:dyDescent="0.25">
      <c r="A3106" s="1">
        <v>2024</v>
      </c>
      <c r="B3106" s="1" t="s">
        <v>24</v>
      </c>
      <c r="C3106" s="1" t="s">
        <v>7734</v>
      </c>
      <c r="D3106" s="1" t="s">
        <v>7962</v>
      </c>
      <c r="E3106" s="1">
        <v>2100127354</v>
      </c>
      <c r="F3106" s="1" t="s">
        <v>351</v>
      </c>
      <c r="G3106" t="s">
        <v>28</v>
      </c>
      <c r="H3106" s="1">
        <v>1000000000668</v>
      </c>
      <c r="I3106" s="1" t="s">
        <v>81</v>
      </c>
      <c r="J3106" s="1" t="s">
        <v>81</v>
      </c>
      <c r="K3106" s="6" t="s">
        <v>7965</v>
      </c>
      <c r="L3106" t="s">
        <v>13</v>
      </c>
      <c r="M3106" t="s">
        <v>28</v>
      </c>
      <c r="N3106" s="6" t="s">
        <v>7965</v>
      </c>
      <c r="O3106" t="s">
        <v>28</v>
      </c>
      <c r="P3106" t="s">
        <v>28</v>
      </c>
      <c r="Q3106" t="s">
        <v>28</v>
      </c>
      <c r="R3106" s="7" t="s">
        <v>7966</v>
      </c>
      <c r="S3106" s="8">
        <f>R3106/N3106 * -1</f>
      </c>
      <c r="T3106">
        <f>VLOOKUP(H3106,SKU_PORKMEAT!A2:D683,{3},FALSE)</f>
      </c>
      <c r="U3106" s="1">
        <f>VLOOKUP(UPPER(IF(IFERROR(VLOOKUP(E3106,SOTC_PORKMEAT!A2:B5441,{2},FALSE), TRUE)=TRUE, VLOOKUP(E3106,PICKUP_PORKMEAT!A2:B559,{2},FALSE),VLOOKUP(E3106,SOTC_PORKMEAT!A2:B5441,{2},FALSE))), CUSTOMERS_PORKMEAT!A2:C951,{3},FALSE)</f>
      </c>
      <c r="V3106" s="1">
        <f>VLOOKUP(UPPER(IF(IFERROR(VLOOKUP(E3106,SOTC_PORKMEAT!A2:B5441,{2},FALSE), TRUE)=TRUE, VLOOKUP(E3106,PICKUP_PORKMEAT!A2:B559,{2},FALSE),VLOOKUP(E3106,SOTC_PORKMEAT!A2:B5441,{2},FALSE))), CUSTOMERS_PORKMEAT!A2:D951,{4},FALSE)</f>
      </c>
      <c r="W3106" s="1">
        <f>VLOOKUP(H3106,SKU_PORKMEAT!A2:D683,{4},FALSE)</f>
      </c>
      <c r="X3106" s="1">
        <v>19</v>
      </c>
      <c r="Y3106" t="s">
        <v>351</v>
      </c>
    </row>
    <row r="3107" spans="1:25" x14ac:dyDescent="0.25">
      <c r="A3107" s="1">
        <v>2024</v>
      </c>
      <c r="B3107" s="1" t="s">
        <v>24</v>
      </c>
      <c r="C3107" s="1" t="s">
        <v>7734</v>
      </c>
      <c r="D3107" s="1" t="s">
        <v>7962</v>
      </c>
      <c r="E3107" s="1">
        <v>2100127354</v>
      </c>
      <c r="F3107" s="1" t="s">
        <v>351</v>
      </c>
      <c r="G3107" t="s">
        <v>28</v>
      </c>
      <c r="H3107" s="1">
        <v>1000000000888</v>
      </c>
      <c r="I3107" s="1" t="s">
        <v>2678</v>
      </c>
      <c r="J3107" s="1" t="s">
        <v>2678</v>
      </c>
      <c r="K3107" s="6" t="s">
        <v>6694</v>
      </c>
      <c r="L3107" t="s">
        <v>13</v>
      </c>
      <c r="M3107" t="s">
        <v>28</v>
      </c>
      <c r="N3107" s="6" t="s">
        <v>6694</v>
      </c>
      <c r="O3107" t="s">
        <v>28</v>
      </c>
      <c r="P3107" t="s">
        <v>28</v>
      </c>
      <c r="Q3107" t="s">
        <v>28</v>
      </c>
      <c r="R3107" s="7" t="s">
        <v>7967</v>
      </c>
      <c r="S3107" s="8">
        <f>R3107/N3107 * -1</f>
      </c>
      <c r="T3107">
        <f>VLOOKUP(H3107,SKU_PORKMEAT!A2:D683,{3},FALSE)</f>
      </c>
      <c r="U3107" s="1">
        <f>VLOOKUP(UPPER(IF(IFERROR(VLOOKUP(E3107,SOTC_PORKMEAT!A2:B5441,{2},FALSE), TRUE)=TRUE, VLOOKUP(E3107,PICKUP_PORKMEAT!A2:B559,{2},FALSE),VLOOKUP(E3107,SOTC_PORKMEAT!A2:B5441,{2},FALSE))), CUSTOMERS_PORKMEAT!A2:C951,{3},FALSE)</f>
      </c>
      <c r="V3107" s="1">
        <f>VLOOKUP(UPPER(IF(IFERROR(VLOOKUP(E3107,SOTC_PORKMEAT!A2:B5441,{2},FALSE), TRUE)=TRUE, VLOOKUP(E3107,PICKUP_PORKMEAT!A2:B559,{2},FALSE),VLOOKUP(E3107,SOTC_PORKMEAT!A2:B5441,{2},FALSE))), CUSTOMERS_PORKMEAT!A2:D951,{4},FALSE)</f>
      </c>
      <c r="W3107" s="1">
        <f>VLOOKUP(H3107,SKU_PORKMEAT!A2:D683,{4},FALSE)</f>
      </c>
      <c r="X3107" s="1">
        <v>19</v>
      </c>
      <c r="Y3107" t="s">
        <v>351</v>
      </c>
    </row>
    <row r="3108" spans="1:25" x14ac:dyDescent="0.25">
      <c r="A3108" s="1">
        <v>2024</v>
      </c>
      <c r="B3108" s="1" t="s">
        <v>24</v>
      </c>
      <c r="C3108" s="1" t="s">
        <v>7398</v>
      </c>
      <c r="D3108" s="1" t="s">
        <v>7968</v>
      </c>
      <c r="E3108" s="1">
        <v>2100127316</v>
      </c>
      <c r="F3108" s="1" t="s">
        <v>239</v>
      </c>
      <c r="G3108" t="s">
        <v>28</v>
      </c>
      <c r="H3108" s="1">
        <v>1000000001127</v>
      </c>
      <c r="I3108" s="1" t="s">
        <v>50</v>
      </c>
      <c r="J3108" s="1" t="s">
        <v>50</v>
      </c>
      <c r="K3108" s="6" t="s">
        <v>7969</v>
      </c>
      <c r="L3108" t="s">
        <v>13</v>
      </c>
      <c r="M3108" t="s">
        <v>28</v>
      </c>
      <c r="N3108" s="6" t="s">
        <v>7969</v>
      </c>
      <c r="O3108" t="s">
        <v>28</v>
      </c>
      <c r="P3108" t="s">
        <v>28</v>
      </c>
      <c r="Q3108" t="s">
        <v>28</v>
      </c>
      <c r="R3108" s="7" t="s">
        <v>7970</v>
      </c>
      <c r="S3108" s="8">
        <f>R3108/N3108 * -1</f>
      </c>
      <c r="T3108">
        <f>VLOOKUP(H3108,SKU_PORKMEAT!A2:D683,{3},FALSE)</f>
      </c>
      <c r="U3108" s="1">
        <f>VLOOKUP(UPPER(IF(IFERROR(VLOOKUP(E3108,SOTC_PORKMEAT!A2:B5441,{2},FALSE), TRUE)=TRUE, VLOOKUP(E3108,PICKUP_PORKMEAT!A2:B559,{2},FALSE),VLOOKUP(E3108,SOTC_PORKMEAT!A2:B5441,{2},FALSE))), CUSTOMERS_PORKMEAT!A2:C951,{3},FALSE)</f>
      </c>
      <c r="V3108" s="1">
        <f>VLOOKUP(UPPER(IF(IFERROR(VLOOKUP(E3108,SOTC_PORKMEAT!A2:B5441,{2},FALSE), TRUE)=TRUE, VLOOKUP(E3108,PICKUP_PORKMEAT!A2:B559,{2},FALSE),VLOOKUP(E3108,SOTC_PORKMEAT!A2:B5441,{2},FALSE))), CUSTOMERS_PORKMEAT!A2:D951,{4},FALSE)</f>
      </c>
      <c r="W3108" s="1">
        <f>VLOOKUP(H3108,SKU_PORKMEAT!A2:D683,{4},FALSE)</f>
      </c>
      <c r="X3108" s="1">
        <v>15</v>
      </c>
      <c r="Y3108" t="s">
        <v>239</v>
      </c>
    </row>
    <row r="3109" spans="1:25" x14ac:dyDescent="0.25">
      <c r="A3109" s="1">
        <v>2024</v>
      </c>
      <c r="B3109" s="1" t="s">
        <v>24</v>
      </c>
      <c r="C3109" s="1" t="s">
        <v>7734</v>
      </c>
      <c r="D3109" s="1" t="s">
        <v>7971</v>
      </c>
      <c r="E3109" s="1">
        <v>2100127381</v>
      </c>
      <c r="F3109" s="1" t="s">
        <v>239</v>
      </c>
      <c r="G3109" t="s">
        <v>28</v>
      </c>
      <c r="H3109" s="1">
        <v>1000000001127</v>
      </c>
      <c r="I3109" s="1" t="s">
        <v>50</v>
      </c>
      <c r="J3109" s="1" t="s">
        <v>50</v>
      </c>
      <c r="K3109" s="6" t="s">
        <v>6565</v>
      </c>
      <c r="L3109" t="s">
        <v>13</v>
      </c>
      <c r="M3109" t="s">
        <v>28</v>
      </c>
      <c r="N3109" s="6" t="s">
        <v>6565</v>
      </c>
      <c r="O3109" t="s">
        <v>28</v>
      </c>
      <c r="P3109" t="s">
        <v>28</v>
      </c>
      <c r="Q3109" t="s">
        <v>28</v>
      </c>
      <c r="R3109" s="7" t="s">
        <v>6566</v>
      </c>
      <c r="S3109" s="8">
        <f>R3109/N3109 * -1</f>
      </c>
      <c r="T3109">
        <f>VLOOKUP(H3109,SKU_PORKMEAT!A2:D683,{3},FALSE)</f>
      </c>
      <c r="U3109" s="1">
        <f>VLOOKUP(UPPER(IF(IFERROR(VLOOKUP(E3109,SOTC_PORKMEAT!A2:B5441,{2},FALSE), TRUE)=TRUE, VLOOKUP(E3109,PICKUP_PORKMEAT!A2:B559,{2},FALSE),VLOOKUP(E3109,SOTC_PORKMEAT!A2:B5441,{2},FALSE))), CUSTOMERS_PORKMEAT!A2:C951,{3},FALSE)</f>
      </c>
      <c r="V3109" s="1">
        <f>VLOOKUP(UPPER(IF(IFERROR(VLOOKUP(E3109,SOTC_PORKMEAT!A2:B5441,{2},FALSE), TRUE)=TRUE, VLOOKUP(E3109,PICKUP_PORKMEAT!A2:B559,{2},FALSE),VLOOKUP(E3109,SOTC_PORKMEAT!A2:B5441,{2},FALSE))), CUSTOMERS_PORKMEAT!A2:D951,{4},FALSE)</f>
      </c>
      <c r="W3109" s="1">
        <f>VLOOKUP(H3109,SKU_PORKMEAT!A2:D683,{4},FALSE)</f>
      </c>
      <c r="X3109" s="1">
        <v>15</v>
      </c>
      <c r="Y3109" t="s">
        <v>239</v>
      </c>
    </row>
    <row r="3110" spans="1:25" x14ac:dyDescent="0.25">
      <c r="A3110" s="1">
        <v>2024</v>
      </c>
      <c r="B3110" s="1" t="s">
        <v>24</v>
      </c>
      <c r="C3110" s="1" t="s">
        <v>3182</v>
      </c>
      <c r="D3110" s="1" t="s">
        <v>7972</v>
      </c>
      <c r="E3110" s="1">
        <v>2100122369</v>
      </c>
      <c r="F3110" s="1" t="s">
        <v>1130</v>
      </c>
      <c r="G3110" t="s">
        <v>28</v>
      </c>
      <c r="H3110" s="1">
        <v>1000000001128</v>
      </c>
      <c r="I3110" s="1" t="s">
        <v>73</v>
      </c>
      <c r="J3110" s="1" t="s">
        <v>73</v>
      </c>
      <c r="K3110" s="6" t="s">
        <v>3201</v>
      </c>
      <c r="L3110" t="s">
        <v>13</v>
      </c>
      <c r="M3110" t="s">
        <v>28</v>
      </c>
      <c r="N3110" s="6" t="s">
        <v>3201</v>
      </c>
      <c r="O3110" t="s">
        <v>28</v>
      </c>
      <c r="P3110" t="s">
        <v>28</v>
      </c>
      <c r="Q3110" t="s">
        <v>28</v>
      </c>
      <c r="R3110" s="7" t="s">
        <v>7973</v>
      </c>
      <c r="S3110" s="8">
        <f>R3110/N3110 * -1</f>
      </c>
      <c r="T3110">
        <f>VLOOKUP(H3110,SKU_PORKMEAT!A2:D683,{3},FALSE)</f>
      </c>
      <c r="U3110" s="1">
        <f>VLOOKUP(UPPER(IF(IFERROR(VLOOKUP(E3110,SOTC_PORKMEAT!A2:B5441,{2},FALSE), TRUE)=TRUE, VLOOKUP(E3110,PICKUP_PORKMEAT!A2:B559,{2},FALSE),VLOOKUP(E3110,SOTC_PORKMEAT!A2:B5441,{2},FALSE))), CUSTOMERS_PORKMEAT!A2:C951,{3},FALSE)</f>
      </c>
      <c r="V3110" s="1">
        <f>VLOOKUP(UPPER(IF(IFERROR(VLOOKUP(E3110,SOTC_PORKMEAT!A2:B5441,{2},FALSE), TRUE)=TRUE, VLOOKUP(E3110,PICKUP_PORKMEAT!A2:B559,{2},FALSE),VLOOKUP(E3110,SOTC_PORKMEAT!A2:B5441,{2},FALSE))), CUSTOMERS_PORKMEAT!A2:D951,{4},FALSE)</f>
      </c>
      <c r="W3110" s="1">
        <f>VLOOKUP(H3110,SKU_PORKMEAT!A2:D683,{4},FALSE)</f>
      </c>
      <c r="X3110" s="1">
        <v>15</v>
      </c>
      <c r="Y3110" t="s">
        <v>1130</v>
      </c>
    </row>
    <row r="3111" spans="1:25" x14ac:dyDescent="0.25">
      <c r="A3111" s="1">
        <v>2024</v>
      </c>
      <c r="B3111" s="1" t="s">
        <v>24</v>
      </c>
      <c r="C3111" s="1" t="s">
        <v>7911</v>
      </c>
      <c r="D3111" s="1" t="s">
        <v>7974</v>
      </c>
      <c r="E3111" s="1">
        <v>2100127830</v>
      </c>
      <c r="F3111" s="1" t="s">
        <v>462</v>
      </c>
      <c r="G3111" t="s">
        <v>28</v>
      </c>
      <c r="H3111" s="1">
        <v>1000000001172</v>
      </c>
      <c r="I3111" s="1" t="s">
        <v>1063</v>
      </c>
      <c r="J3111" s="1" t="s">
        <v>1063</v>
      </c>
      <c r="K3111" s="6" t="s">
        <v>7975</v>
      </c>
      <c r="L3111" t="s">
        <v>13</v>
      </c>
      <c r="M3111" t="s">
        <v>28</v>
      </c>
      <c r="N3111" s="6" t="s">
        <v>7975</v>
      </c>
      <c r="O3111" t="s">
        <v>28</v>
      </c>
      <c r="P3111" t="s">
        <v>28</v>
      </c>
      <c r="Q3111" t="s">
        <v>28</v>
      </c>
      <c r="R3111" s="7" t="s">
        <v>7976</v>
      </c>
      <c r="S3111" s="8">
        <f>R3111/N3111 * -1</f>
      </c>
      <c r="T3111">
        <f>VLOOKUP(H3111,SKU_PORKMEAT!A2:D683,{3},FALSE)</f>
      </c>
      <c r="U3111" s="1">
        <f>VLOOKUP(UPPER(IF(IFERROR(VLOOKUP(E3111,SOTC_PORKMEAT!A2:B5441,{2},FALSE), TRUE)=TRUE, VLOOKUP(E3111,PICKUP_PORKMEAT!A2:B559,{2},FALSE),VLOOKUP(E3111,SOTC_PORKMEAT!A2:B5441,{2},FALSE))), CUSTOMERS_PORKMEAT!A2:C951,{3},FALSE)</f>
      </c>
      <c r="V3111" s="1">
        <f>VLOOKUP(UPPER(IF(IFERROR(VLOOKUP(E3111,SOTC_PORKMEAT!A2:B5441,{2},FALSE), TRUE)=TRUE, VLOOKUP(E3111,PICKUP_PORKMEAT!A2:B559,{2},FALSE),VLOOKUP(E3111,SOTC_PORKMEAT!A2:B5441,{2},FALSE))), CUSTOMERS_PORKMEAT!A2:D951,{4},FALSE)</f>
      </c>
      <c r="W3111" s="1">
        <f>VLOOKUP(H3111,SKU_PORKMEAT!A2:D683,{4},FALSE)</f>
      </c>
      <c r="X3111" s="1">
        <v>12</v>
      </c>
      <c r="Y3111" t="s">
        <v>462</v>
      </c>
    </row>
    <row r="3112" spans="1:25" x14ac:dyDescent="0.25">
      <c r="A3112" s="1">
        <v>2024</v>
      </c>
      <c r="B3112" s="1" t="s">
        <v>24</v>
      </c>
      <c r="C3112" s="1" t="s">
        <v>7911</v>
      </c>
      <c r="D3112" s="1" t="s">
        <v>7974</v>
      </c>
      <c r="E3112" s="1">
        <v>2100127830</v>
      </c>
      <c r="F3112" s="1" t="s">
        <v>462</v>
      </c>
      <c r="G3112" t="s">
        <v>28</v>
      </c>
      <c r="H3112" s="1">
        <v>1000000000062</v>
      </c>
      <c r="I3112" s="1" t="s">
        <v>7977</v>
      </c>
      <c r="J3112" s="1" t="s">
        <v>7977</v>
      </c>
      <c r="K3112" s="6" t="s">
        <v>7978</v>
      </c>
      <c r="L3112" t="s">
        <v>13</v>
      </c>
      <c r="M3112" t="s">
        <v>28</v>
      </c>
      <c r="N3112" s="6" t="s">
        <v>7978</v>
      </c>
      <c r="O3112" t="s">
        <v>28</v>
      </c>
      <c r="P3112" t="s">
        <v>28</v>
      </c>
      <c r="Q3112" t="s">
        <v>28</v>
      </c>
      <c r="R3112" s="7" t="s">
        <v>7979</v>
      </c>
      <c r="S3112" s="8">
        <f>R3112/N3112 * -1</f>
      </c>
      <c r="T3112">
        <f>VLOOKUP(H3112,SKU_PORKMEAT!A2:D683,{3},FALSE)</f>
      </c>
      <c r="U3112" s="1">
        <f>VLOOKUP(UPPER(IF(IFERROR(VLOOKUP(E3112,SOTC_PORKMEAT!A2:B5441,{2},FALSE), TRUE)=TRUE, VLOOKUP(E3112,PICKUP_PORKMEAT!A2:B559,{2},FALSE),VLOOKUP(E3112,SOTC_PORKMEAT!A2:B5441,{2},FALSE))), CUSTOMERS_PORKMEAT!A2:C951,{3},FALSE)</f>
      </c>
      <c r="V3112" s="1">
        <f>VLOOKUP(UPPER(IF(IFERROR(VLOOKUP(E3112,SOTC_PORKMEAT!A2:B5441,{2},FALSE), TRUE)=TRUE, VLOOKUP(E3112,PICKUP_PORKMEAT!A2:B559,{2},FALSE),VLOOKUP(E3112,SOTC_PORKMEAT!A2:B5441,{2},FALSE))), CUSTOMERS_PORKMEAT!A2:D951,{4},FALSE)</f>
      </c>
      <c r="W3112" s="1">
        <f>VLOOKUP(H3112,SKU_PORKMEAT!A2:D683,{4},FALSE)</f>
      </c>
      <c r="X3112" s="1">
        <v>12</v>
      </c>
      <c r="Y3112" t="s">
        <v>462</v>
      </c>
    </row>
    <row r="3113" spans="1:25" x14ac:dyDescent="0.25">
      <c r="A3113" s="1">
        <v>2024</v>
      </c>
      <c r="B3113" s="1" t="s">
        <v>24</v>
      </c>
      <c r="C3113" s="1" t="s">
        <v>7911</v>
      </c>
      <c r="D3113" s="1" t="s">
        <v>7980</v>
      </c>
      <c r="E3113" s="1">
        <v>2100127829</v>
      </c>
      <c r="F3113" s="1" t="s">
        <v>59</v>
      </c>
      <c r="G3113" t="s">
        <v>28</v>
      </c>
      <c r="H3113" s="1">
        <v>1000000001221</v>
      </c>
      <c r="I3113" s="1" t="s">
        <v>60</v>
      </c>
      <c r="J3113" s="1" t="s">
        <v>60</v>
      </c>
      <c r="K3113" s="6" t="s">
        <v>7981</v>
      </c>
      <c r="L3113" t="s">
        <v>13</v>
      </c>
      <c r="M3113" t="s">
        <v>28</v>
      </c>
      <c r="N3113" s="6" t="s">
        <v>7981</v>
      </c>
      <c r="O3113" t="s">
        <v>28</v>
      </c>
      <c r="P3113" t="s">
        <v>28</v>
      </c>
      <c r="Q3113" t="s">
        <v>28</v>
      </c>
      <c r="R3113" s="7" t="s">
        <v>7982</v>
      </c>
      <c r="S3113" s="8">
        <f>R3113/N3113 * -1</f>
      </c>
      <c r="T3113">
        <f>VLOOKUP(H3113,SKU_PORKMEAT!A2:D683,{3},FALSE)</f>
      </c>
      <c r="U3113" s="1">
        <f>VLOOKUP(UPPER(IF(IFERROR(VLOOKUP(E3113,SOTC_PORKMEAT!A2:B5441,{2},FALSE), TRUE)=TRUE, VLOOKUP(E3113,PICKUP_PORKMEAT!A2:B559,{2},FALSE),VLOOKUP(E3113,SOTC_PORKMEAT!A2:B5441,{2},FALSE))), CUSTOMERS_PORKMEAT!A2:C951,{3},FALSE)</f>
      </c>
      <c r="V3113" s="1">
        <f>VLOOKUP(UPPER(IF(IFERROR(VLOOKUP(E3113,SOTC_PORKMEAT!A2:B5441,{2},FALSE), TRUE)=TRUE, VLOOKUP(E3113,PICKUP_PORKMEAT!A2:B559,{2},FALSE),VLOOKUP(E3113,SOTC_PORKMEAT!A2:B5441,{2},FALSE))), CUSTOMERS_PORKMEAT!A2:D951,{4},FALSE)</f>
      </c>
      <c r="W3113" s="1">
        <f>VLOOKUP(H3113,SKU_PORKMEAT!A2:D683,{4},FALSE)</f>
      </c>
      <c r="X3113" s="1">
        <v>12</v>
      </c>
      <c r="Y3113" t="s">
        <v>59</v>
      </c>
    </row>
    <row r="3114" spans="1:25" x14ac:dyDescent="0.25">
      <c r="A3114" s="1">
        <v>2024</v>
      </c>
      <c r="B3114" s="1" t="s">
        <v>24</v>
      </c>
      <c r="C3114" s="1" t="s">
        <v>7911</v>
      </c>
      <c r="D3114" s="1" t="s">
        <v>7980</v>
      </c>
      <c r="E3114" s="1">
        <v>2100127829</v>
      </c>
      <c r="F3114" s="1" t="s">
        <v>59</v>
      </c>
      <c r="G3114" t="s">
        <v>28</v>
      </c>
      <c r="H3114" s="1">
        <v>1000000000764</v>
      </c>
      <c r="I3114" s="1" t="s">
        <v>63</v>
      </c>
      <c r="J3114" s="1" t="s">
        <v>63</v>
      </c>
      <c r="K3114" s="6" t="s">
        <v>7983</v>
      </c>
      <c r="L3114" t="s">
        <v>13</v>
      </c>
      <c r="M3114" t="s">
        <v>28</v>
      </c>
      <c r="N3114" s="6" t="s">
        <v>7983</v>
      </c>
      <c r="O3114" t="s">
        <v>28</v>
      </c>
      <c r="P3114" t="s">
        <v>28</v>
      </c>
      <c r="Q3114" t="s">
        <v>28</v>
      </c>
      <c r="R3114" s="7" t="s">
        <v>7984</v>
      </c>
      <c r="S3114" s="8">
        <f>R3114/N3114 * -1</f>
      </c>
      <c r="T3114">
        <f>VLOOKUP(H3114,SKU_PORKMEAT!A2:D683,{3},FALSE)</f>
      </c>
      <c r="U3114" s="1">
        <f>VLOOKUP(UPPER(IF(IFERROR(VLOOKUP(E3114,SOTC_PORKMEAT!A2:B5441,{2},FALSE), TRUE)=TRUE, VLOOKUP(E3114,PICKUP_PORKMEAT!A2:B559,{2},FALSE),VLOOKUP(E3114,SOTC_PORKMEAT!A2:B5441,{2},FALSE))), CUSTOMERS_PORKMEAT!A2:C951,{3},FALSE)</f>
      </c>
      <c r="V3114" s="1">
        <f>VLOOKUP(UPPER(IF(IFERROR(VLOOKUP(E3114,SOTC_PORKMEAT!A2:B5441,{2},FALSE), TRUE)=TRUE, VLOOKUP(E3114,PICKUP_PORKMEAT!A2:B559,{2},FALSE),VLOOKUP(E3114,SOTC_PORKMEAT!A2:B5441,{2},FALSE))), CUSTOMERS_PORKMEAT!A2:D951,{4},FALSE)</f>
      </c>
      <c r="W3114" s="1">
        <f>VLOOKUP(H3114,SKU_PORKMEAT!A2:D683,{4},FALSE)</f>
      </c>
      <c r="X3114" s="1">
        <v>12</v>
      </c>
      <c r="Y3114" t="s">
        <v>59</v>
      </c>
    </row>
    <row r="3115" spans="1:25" x14ac:dyDescent="0.25">
      <c r="A3115" s="1">
        <v>2024</v>
      </c>
      <c r="B3115" s="1" t="s">
        <v>24</v>
      </c>
      <c r="C3115" s="1" t="s">
        <v>6832</v>
      </c>
      <c r="D3115" s="1" t="s">
        <v>7985</v>
      </c>
      <c r="E3115" s="1">
        <v>2100126734</v>
      </c>
      <c r="F3115" s="1" t="s">
        <v>714</v>
      </c>
      <c r="G3115" t="s">
        <v>28</v>
      </c>
      <c r="H3115" s="1">
        <v>1000000001204</v>
      </c>
      <c r="I3115" s="1" t="s">
        <v>718</v>
      </c>
      <c r="J3115" s="1" t="s">
        <v>718</v>
      </c>
      <c r="K3115" s="6" t="s">
        <v>3248</v>
      </c>
      <c r="L3115" t="s">
        <v>13</v>
      </c>
      <c r="M3115" t="s">
        <v>28</v>
      </c>
      <c r="N3115" s="6" t="s">
        <v>3248</v>
      </c>
      <c r="O3115" t="s">
        <v>28</v>
      </c>
      <c r="P3115" t="s">
        <v>28</v>
      </c>
      <c r="Q3115" t="s">
        <v>28</v>
      </c>
      <c r="R3115" s="7" t="s">
        <v>7986</v>
      </c>
      <c r="S3115" s="8">
        <f>R3115/N3115 * -1</f>
      </c>
      <c r="T3115">
        <f>VLOOKUP(H3115,SKU_PORKMEAT!A2:D683,{3},FALSE)</f>
      </c>
      <c r="U3115" s="1">
        <f>VLOOKUP(UPPER(IF(IFERROR(VLOOKUP(E3115,SOTC_PORKMEAT!A2:B5441,{2},FALSE), TRUE)=TRUE, VLOOKUP(E3115,PICKUP_PORKMEAT!A2:B559,{2},FALSE),VLOOKUP(E3115,SOTC_PORKMEAT!A2:B5441,{2},FALSE))), CUSTOMERS_PORKMEAT!A2:C951,{3},FALSE)</f>
      </c>
      <c r="V3115" s="1">
        <f>VLOOKUP(UPPER(IF(IFERROR(VLOOKUP(E3115,SOTC_PORKMEAT!A2:B5441,{2},FALSE), TRUE)=TRUE, VLOOKUP(E3115,PICKUP_PORKMEAT!A2:B559,{2},FALSE),VLOOKUP(E3115,SOTC_PORKMEAT!A2:B5441,{2},FALSE))), CUSTOMERS_PORKMEAT!A2:D951,{4},FALSE)</f>
      </c>
      <c r="W3115" s="1">
        <f>VLOOKUP(H3115,SKU_PORKMEAT!A2:D683,{4},FALSE)</f>
      </c>
      <c r="X3115" s="1">
        <v>12</v>
      </c>
      <c r="Y3115" t="s">
        <v>714</v>
      </c>
    </row>
    <row r="3116" spans="1:25" x14ac:dyDescent="0.25">
      <c r="A3116" s="1">
        <v>2024</v>
      </c>
      <c r="B3116" s="1" t="s">
        <v>24</v>
      </c>
      <c r="C3116" s="1" t="s">
        <v>7734</v>
      </c>
      <c r="D3116" s="1" t="s">
        <v>7987</v>
      </c>
      <c r="E3116" s="1">
        <v>2100127344</v>
      </c>
      <c r="F3116" s="1" t="s">
        <v>67</v>
      </c>
      <c r="G3116" t="s">
        <v>28</v>
      </c>
      <c r="H3116" s="1">
        <v>1000000001131</v>
      </c>
      <c r="I3116" s="1" t="s">
        <v>55</v>
      </c>
      <c r="J3116" s="1" t="s">
        <v>55</v>
      </c>
      <c r="K3116" s="6" t="s">
        <v>7988</v>
      </c>
      <c r="L3116" t="s">
        <v>13</v>
      </c>
      <c r="M3116" t="s">
        <v>28</v>
      </c>
      <c r="N3116" s="6" t="s">
        <v>7988</v>
      </c>
      <c r="O3116" t="s">
        <v>28</v>
      </c>
      <c r="P3116" t="s">
        <v>28</v>
      </c>
      <c r="Q3116" t="s">
        <v>28</v>
      </c>
      <c r="R3116" s="7" t="s">
        <v>7989</v>
      </c>
      <c r="S3116" s="8">
        <f>R3116/N3116 * -1</f>
      </c>
      <c r="T3116">
        <f>VLOOKUP(H3116,SKU_PORKMEAT!A2:D683,{3},FALSE)</f>
      </c>
      <c r="U3116" s="1">
        <f>VLOOKUP(UPPER(IF(IFERROR(VLOOKUP(E3116,SOTC_PORKMEAT!A2:B5441,{2},FALSE), TRUE)=TRUE, VLOOKUP(E3116,PICKUP_PORKMEAT!A2:B559,{2},FALSE),VLOOKUP(E3116,SOTC_PORKMEAT!A2:B5441,{2},FALSE))), CUSTOMERS_PORKMEAT!A2:C951,{3},FALSE)</f>
      </c>
      <c r="V3116" s="1">
        <f>VLOOKUP(UPPER(IF(IFERROR(VLOOKUP(E3116,SOTC_PORKMEAT!A2:B5441,{2},FALSE), TRUE)=TRUE, VLOOKUP(E3116,PICKUP_PORKMEAT!A2:B559,{2},FALSE),VLOOKUP(E3116,SOTC_PORKMEAT!A2:B5441,{2},FALSE))), CUSTOMERS_PORKMEAT!A2:D951,{4},FALSE)</f>
      </c>
      <c r="W3116" s="1">
        <f>VLOOKUP(H3116,SKU_PORKMEAT!A2:D683,{4},FALSE)</f>
      </c>
      <c r="X3116" s="1">
        <v>10</v>
      </c>
      <c r="Y3116" t="s">
        <v>67</v>
      </c>
    </row>
    <row r="3117" spans="1:25" x14ac:dyDescent="0.25">
      <c r="A3117" s="1">
        <v>2024</v>
      </c>
      <c r="B3117" s="1" t="s">
        <v>24</v>
      </c>
      <c r="C3117" s="1" t="s">
        <v>7734</v>
      </c>
      <c r="D3117" s="1" t="s">
        <v>7990</v>
      </c>
      <c r="E3117" s="1">
        <v>2100127347</v>
      </c>
      <c r="F3117" s="1" t="s">
        <v>67</v>
      </c>
      <c r="G3117" t="s">
        <v>28</v>
      </c>
      <c r="H3117" s="1">
        <v>1000000001131</v>
      </c>
      <c r="I3117" s="1" t="s">
        <v>55</v>
      </c>
      <c r="J3117" s="1" t="s">
        <v>55</v>
      </c>
      <c r="K3117" s="6" t="s">
        <v>7991</v>
      </c>
      <c r="L3117" t="s">
        <v>13</v>
      </c>
      <c r="M3117" t="s">
        <v>28</v>
      </c>
      <c r="N3117" s="6" t="s">
        <v>7991</v>
      </c>
      <c r="O3117" t="s">
        <v>28</v>
      </c>
      <c r="P3117" t="s">
        <v>28</v>
      </c>
      <c r="Q3117" t="s">
        <v>28</v>
      </c>
      <c r="R3117" s="7" t="s">
        <v>7992</v>
      </c>
      <c r="S3117" s="8">
        <f>R3117/N3117 * -1</f>
      </c>
      <c r="T3117">
        <f>VLOOKUP(H3117,SKU_PORKMEAT!A2:D683,{3},FALSE)</f>
      </c>
      <c r="U3117" s="1">
        <f>VLOOKUP(UPPER(IF(IFERROR(VLOOKUP(E3117,SOTC_PORKMEAT!A2:B5441,{2},FALSE), TRUE)=TRUE, VLOOKUP(E3117,PICKUP_PORKMEAT!A2:B559,{2},FALSE),VLOOKUP(E3117,SOTC_PORKMEAT!A2:B5441,{2},FALSE))), CUSTOMERS_PORKMEAT!A2:C951,{3},FALSE)</f>
      </c>
      <c r="V3117" s="1">
        <f>VLOOKUP(UPPER(IF(IFERROR(VLOOKUP(E3117,SOTC_PORKMEAT!A2:B5441,{2},FALSE), TRUE)=TRUE, VLOOKUP(E3117,PICKUP_PORKMEAT!A2:B559,{2},FALSE),VLOOKUP(E3117,SOTC_PORKMEAT!A2:B5441,{2},FALSE))), CUSTOMERS_PORKMEAT!A2:D951,{4},FALSE)</f>
      </c>
      <c r="W3117" s="1">
        <f>VLOOKUP(H3117,SKU_PORKMEAT!A2:D683,{4},FALSE)</f>
      </c>
      <c r="X3117" s="1">
        <v>10</v>
      </c>
      <c r="Y3117" t="s">
        <v>67</v>
      </c>
    </row>
    <row r="3118" spans="1:25" x14ac:dyDescent="0.25">
      <c r="A3118" s="1">
        <v>2024</v>
      </c>
      <c r="B3118" s="1" t="s">
        <v>24</v>
      </c>
      <c r="C3118" s="1" t="s">
        <v>7911</v>
      </c>
      <c r="D3118" s="1" t="s">
        <v>7993</v>
      </c>
      <c r="E3118" s="1">
        <v>2100127826</v>
      </c>
      <c r="F3118" s="1" t="s">
        <v>67</v>
      </c>
      <c r="G3118" t="s">
        <v>28</v>
      </c>
      <c r="H3118" s="1">
        <v>1000000001131</v>
      </c>
      <c r="I3118" s="1" t="s">
        <v>55</v>
      </c>
      <c r="J3118" s="1" t="s">
        <v>55</v>
      </c>
      <c r="K3118" s="6" t="s">
        <v>3875</v>
      </c>
      <c r="L3118" t="s">
        <v>13</v>
      </c>
      <c r="M3118" t="s">
        <v>28</v>
      </c>
      <c r="N3118" s="6" t="s">
        <v>3875</v>
      </c>
      <c r="O3118" t="s">
        <v>28</v>
      </c>
      <c r="P3118" t="s">
        <v>28</v>
      </c>
      <c r="Q3118" t="s">
        <v>28</v>
      </c>
      <c r="R3118" s="7" t="s">
        <v>7994</v>
      </c>
      <c r="S3118" s="8">
        <f>R3118/N3118 * -1</f>
      </c>
      <c r="T3118">
        <f>VLOOKUP(H3118,SKU_PORKMEAT!A2:D683,{3},FALSE)</f>
      </c>
      <c r="U3118" s="1">
        <f>VLOOKUP(UPPER(IF(IFERROR(VLOOKUP(E3118,SOTC_PORKMEAT!A2:B5441,{2},FALSE), TRUE)=TRUE, VLOOKUP(E3118,PICKUP_PORKMEAT!A2:B559,{2},FALSE),VLOOKUP(E3118,SOTC_PORKMEAT!A2:B5441,{2},FALSE))), CUSTOMERS_PORKMEAT!A2:C951,{3},FALSE)</f>
      </c>
      <c r="V3118" s="1">
        <f>VLOOKUP(UPPER(IF(IFERROR(VLOOKUP(E3118,SOTC_PORKMEAT!A2:B5441,{2},FALSE), TRUE)=TRUE, VLOOKUP(E3118,PICKUP_PORKMEAT!A2:B559,{2},FALSE),VLOOKUP(E3118,SOTC_PORKMEAT!A2:B5441,{2},FALSE))), CUSTOMERS_PORKMEAT!A2:D951,{4},FALSE)</f>
      </c>
      <c r="W3118" s="1">
        <f>VLOOKUP(H3118,SKU_PORKMEAT!A2:D683,{4},FALSE)</f>
      </c>
      <c r="X3118" s="1">
        <v>10</v>
      </c>
      <c r="Y3118" t="s">
        <v>67</v>
      </c>
    </row>
    <row r="3119" spans="1:25" x14ac:dyDescent="0.25">
      <c r="A3119" s="1">
        <v>2024</v>
      </c>
      <c r="B3119" s="1" t="s">
        <v>24</v>
      </c>
      <c r="C3119" s="1" t="s">
        <v>7911</v>
      </c>
      <c r="D3119" s="1" t="s">
        <v>7995</v>
      </c>
      <c r="E3119" s="1">
        <v>2100127815</v>
      </c>
      <c r="F3119" s="1" t="s">
        <v>72</v>
      </c>
      <c r="G3119" t="s">
        <v>28</v>
      </c>
      <c r="H3119" s="1">
        <v>1000000001128</v>
      </c>
      <c r="I3119" s="1" t="s">
        <v>73</v>
      </c>
      <c r="J3119" s="1" t="s">
        <v>73</v>
      </c>
      <c r="K3119" s="6" t="s">
        <v>7996</v>
      </c>
      <c r="L3119" t="s">
        <v>13</v>
      </c>
      <c r="M3119" t="s">
        <v>28</v>
      </c>
      <c r="N3119" s="6" t="s">
        <v>7996</v>
      </c>
      <c r="O3119" t="s">
        <v>28</v>
      </c>
      <c r="P3119" t="s">
        <v>28</v>
      </c>
      <c r="Q3119" t="s">
        <v>28</v>
      </c>
      <c r="R3119" s="7" t="s">
        <v>7997</v>
      </c>
      <c r="S3119" s="8">
        <f>R3119/N3119 * -1</f>
      </c>
      <c r="T3119">
        <f>VLOOKUP(H3119,SKU_PORKMEAT!A2:D683,{3},FALSE)</f>
      </c>
      <c r="U3119" s="1">
        <f>VLOOKUP(UPPER(IF(IFERROR(VLOOKUP(E3119,SOTC_PORKMEAT!A2:B5441,{2},FALSE), TRUE)=TRUE, VLOOKUP(E3119,PICKUP_PORKMEAT!A2:B559,{2},FALSE),VLOOKUP(E3119,SOTC_PORKMEAT!A2:B5441,{2},FALSE))), CUSTOMERS_PORKMEAT!A2:C951,{3},FALSE)</f>
      </c>
      <c r="V3119" s="1">
        <f>VLOOKUP(UPPER(IF(IFERROR(VLOOKUP(E3119,SOTC_PORKMEAT!A2:B5441,{2},FALSE), TRUE)=TRUE, VLOOKUP(E3119,PICKUP_PORKMEAT!A2:B559,{2},FALSE),VLOOKUP(E3119,SOTC_PORKMEAT!A2:B5441,{2},FALSE))), CUSTOMERS_PORKMEAT!A2:D951,{4},FALSE)</f>
      </c>
      <c r="W3119" s="1">
        <f>VLOOKUP(H3119,SKU_PORKMEAT!A2:D683,{4},FALSE)</f>
      </c>
      <c r="X3119" s="1">
        <v>15</v>
      </c>
      <c r="Y3119" t="s">
        <v>72</v>
      </c>
    </row>
    <row r="3120" spans="1:25" x14ac:dyDescent="0.25">
      <c r="A3120" s="1">
        <v>2024</v>
      </c>
      <c r="B3120" s="1" t="s">
        <v>24</v>
      </c>
      <c r="C3120" s="1" t="s">
        <v>7911</v>
      </c>
      <c r="D3120" s="1" t="s">
        <v>7998</v>
      </c>
      <c r="E3120" s="1">
        <v>2100127828</v>
      </c>
      <c r="F3120" s="1" t="s">
        <v>77</v>
      </c>
      <c r="G3120" t="s">
        <v>28</v>
      </c>
      <c r="H3120" s="1">
        <v>1000000000668</v>
      </c>
      <c r="I3120" s="1" t="s">
        <v>81</v>
      </c>
      <c r="J3120" s="1" t="s">
        <v>81</v>
      </c>
      <c r="K3120" s="6" t="s">
        <v>7999</v>
      </c>
      <c r="L3120" t="s">
        <v>13</v>
      </c>
      <c r="M3120" t="s">
        <v>28</v>
      </c>
      <c r="N3120" s="6" t="s">
        <v>7999</v>
      </c>
      <c r="O3120" t="s">
        <v>28</v>
      </c>
      <c r="P3120" t="s">
        <v>28</v>
      </c>
      <c r="Q3120" t="s">
        <v>28</v>
      </c>
      <c r="R3120" s="7" t="s">
        <v>8000</v>
      </c>
      <c r="S3120" s="8">
        <f>R3120/N3120 * -1</f>
      </c>
      <c r="T3120">
        <f>VLOOKUP(H3120,SKU_PORKMEAT!A2:D683,{3},FALSE)</f>
      </c>
      <c r="U3120" s="1">
        <f>VLOOKUP(UPPER(IF(IFERROR(VLOOKUP(E3120,SOTC_PORKMEAT!A2:B5441,{2},FALSE), TRUE)=TRUE, VLOOKUP(E3120,PICKUP_PORKMEAT!A2:B559,{2},FALSE),VLOOKUP(E3120,SOTC_PORKMEAT!A2:B5441,{2},FALSE))), CUSTOMERS_PORKMEAT!A2:C951,{3},FALSE)</f>
      </c>
      <c r="V3120" s="1">
        <f>VLOOKUP(UPPER(IF(IFERROR(VLOOKUP(E3120,SOTC_PORKMEAT!A2:B5441,{2},FALSE), TRUE)=TRUE, VLOOKUP(E3120,PICKUP_PORKMEAT!A2:B559,{2},FALSE),VLOOKUP(E3120,SOTC_PORKMEAT!A2:B5441,{2},FALSE))), CUSTOMERS_PORKMEAT!A2:D951,{4},FALSE)</f>
      </c>
      <c r="W3120" s="1">
        <f>VLOOKUP(H3120,SKU_PORKMEAT!A2:D683,{4},FALSE)</f>
      </c>
      <c r="X3120" s="1">
        <v>13</v>
      </c>
      <c r="Y3120" t="s">
        <v>77</v>
      </c>
    </row>
    <row r="3121" spans="1:25" x14ac:dyDescent="0.25">
      <c r="A3121" s="1">
        <v>2024</v>
      </c>
      <c r="B3121" s="1" t="s">
        <v>24</v>
      </c>
      <c r="C3121" s="1" t="s">
        <v>7911</v>
      </c>
      <c r="D3121" s="1" t="s">
        <v>7998</v>
      </c>
      <c r="E3121" s="1">
        <v>2100127828</v>
      </c>
      <c r="F3121" s="1" t="s">
        <v>77</v>
      </c>
      <c r="G3121" t="s">
        <v>28</v>
      </c>
      <c r="H3121" s="1">
        <v>1000000001134</v>
      </c>
      <c r="I3121" s="1" t="s">
        <v>516</v>
      </c>
      <c r="J3121" s="1" t="s">
        <v>516</v>
      </c>
      <c r="K3121" s="6" t="s">
        <v>2514</v>
      </c>
      <c r="L3121" t="s">
        <v>13</v>
      </c>
      <c r="M3121" t="s">
        <v>28</v>
      </c>
      <c r="N3121" s="6" t="s">
        <v>2514</v>
      </c>
      <c r="O3121" t="s">
        <v>28</v>
      </c>
      <c r="P3121" t="s">
        <v>28</v>
      </c>
      <c r="Q3121" t="s">
        <v>28</v>
      </c>
      <c r="R3121" s="7" t="s">
        <v>2515</v>
      </c>
      <c r="S3121" s="8">
        <f>R3121/N3121 * -1</f>
      </c>
      <c r="T3121">
        <f>VLOOKUP(H3121,SKU_PORKMEAT!A2:D683,{3},FALSE)</f>
      </c>
      <c r="U3121" s="1">
        <f>VLOOKUP(UPPER(IF(IFERROR(VLOOKUP(E3121,SOTC_PORKMEAT!A2:B5441,{2},FALSE), TRUE)=TRUE, VLOOKUP(E3121,PICKUP_PORKMEAT!A2:B559,{2},FALSE),VLOOKUP(E3121,SOTC_PORKMEAT!A2:B5441,{2},FALSE))), CUSTOMERS_PORKMEAT!A2:C951,{3},FALSE)</f>
      </c>
      <c r="V3121" s="1">
        <f>VLOOKUP(UPPER(IF(IFERROR(VLOOKUP(E3121,SOTC_PORKMEAT!A2:B5441,{2},FALSE), TRUE)=TRUE, VLOOKUP(E3121,PICKUP_PORKMEAT!A2:B559,{2},FALSE),VLOOKUP(E3121,SOTC_PORKMEAT!A2:B5441,{2},FALSE))), CUSTOMERS_PORKMEAT!A2:D951,{4},FALSE)</f>
      </c>
      <c r="W3121" s="1">
        <f>VLOOKUP(H3121,SKU_PORKMEAT!A2:D683,{4},FALSE)</f>
      </c>
      <c r="X3121" s="1">
        <v>13</v>
      </c>
      <c r="Y3121" t="s">
        <v>77</v>
      </c>
    </row>
    <row r="3122" spans="1:25" x14ac:dyDescent="0.25">
      <c r="A3122" s="1">
        <v>2024</v>
      </c>
      <c r="B3122" s="1" t="s">
        <v>24</v>
      </c>
      <c r="C3122" s="1" t="s">
        <v>7911</v>
      </c>
      <c r="D3122" s="1" t="s">
        <v>7998</v>
      </c>
      <c r="E3122" s="1">
        <v>2100127828</v>
      </c>
      <c r="F3122" s="1" t="s">
        <v>77</v>
      </c>
      <c r="G3122" t="s">
        <v>28</v>
      </c>
      <c r="H3122" s="1">
        <v>1000000001136</v>
      </c>
      <c r="I3122" s="1" t="s">
        <v>519</v>
      </c>
      <c r="J3122" s="1" t="s">
        <v>519</v>
      </c>
      <c r="K3122" s="6" t="s">
        <v>1657</v>
      </c>
      <c r="L3122" t="s">
        <v>13</v>
      </c>
      <c r="M3122" t="s">
        <v>28</v>
      </c>
      <c r="N3122" s="6" t="s">
        <v>1657</v>
      </c>
      <c r="O3122" t="s">
        <v>28</v>
      </c>
      <c r="P3122" t="s">
        <v>28</v>
      </c>
      <c r="Q3122" t="s">
        <v>28</v>
      </c>
      <c r="R3122" s="7" t="s">
        <v>8001</v>
      </c>
      <c r="S3122" s="8">
        <f>R3122/N3122 * -1</f>
      </c>
      <c r="T3122">
        <f>VLOOKUP(H3122,SKU_PORKMEAT!A2:D683,{3},FALSE)</f>
      </c>
      <c r="U3122" s="1">
        <f>VLOOKUP(UPPER(IF(IFERROR(VLOOKUP(E3122,SOTC_PORKMEAT!A2:B5441,{2},FALSE), TRUE)=TRUE, VLOOKUP(E3122,PICKUP_PORKMEAT!A2:B559,{2},FALSE),VLOOKUP(E3122,SOTC_PORKMEAT!A2:B5441,{2},FALSE))), CUSTOMERS_PORKMEAT!A2:C951,{3},FALSE)</f>
      </c>
      <c r="V3122" s="1">
        <f>VLOOKUP(UPPER(IF(IFERROR(VLOOKUP(E3122,SOTC_PORKMEAT!A2:B5441,{2},FALSE), TRUE)=TRUE, VLOOKUP(E3122,PICKUP_PORKMEAT!A2:B559,{2},FALSE),VLOOKUP(E3122,SOTC_PORKMEAT!A2:B5441,{2},FALSE))), CUSTOMERS_PORKMEAT!A2:D951,{4},FALSE)</f>
      </c>
      <c r="W3122" s="1">
        <f>VLOOKUP(H3122,SKU_PORKMEAT!A2:D683,{4},FALSE)</f>
      </c>
      <c r="X3122" s="1">
        <v>13</v>
      </c>
      <c r="Y3122" t="s">
        <v>77</v>
      </c>
    </row>
    <row r="3123" spans="1:25" x14ac:dyDescent="0.25">
      <c r="A3123" s="1">
        <v>2024</v>
      </c>
      <c r="B3123" s="1" t="s">
        <v>24</v>
      </c>
      <c r="C3123" s="1" t="s">
        <v>7911</v>
      </c>
      <c r="D3123" s="1" t="s">
        <v>7998</v>
      </c>
      <c r="E3123" s="1">
        <v>2100127828</v>
      </c>
      <c r="F3123" s="1" t="s">
        <v>77</v>
      </c>
      <c r="G3123" t="s">
        <v>28</v>
      </c>
      <c r="H3123" s="1">
        <v>1000000001331</v>
      </c>
      <c r="I3123" s="1" t="s">
        <v>299</v>
      </c>
      <c r="J3123" s="1" t="s">
        <v>299</v>
      </c>
      <c r="K3123" s="6" t="s">
        <v>8002</v>
      </c>
      <c r="L3123" t="s">
        <v>13</v>
      </c>
      <c r="M3123" t="s">
        <v>28</v>
      </c>
      <c r="N3123" s="6" t="s">
        <v>8002</v>
      </c>
      <c r="O3123" t="s">
        <v>28</v>
      </c>
      <c r="P3123" t="s">
        <v>28</v>
      </c>
      <c r="Q3123" t="s">
        <v>28</v>
      </c>
      <c r="R3123" s="7" t="s">
        <v>8003</v>
      </c>
      <c r="S3123" s="8">
        <f>R3123/N3123 * -1</f>
      </c>
      <c r="T3123">
        <f>VLOOKUP(H3123,SKU_PORKMEAT!A2:D683,{3},FALSE)</f>
      </c>
      <c r="U3123" s="1">
        <f>VLOOKUP(UPPER(IF(IFERROR(VLOOKUP(E3123,SOTC_PORKMEAT!A2:B5441,{2},FALSE), TRUE)=TRUE, VLOOKUP(E3123,PICKUP_PORKMEAT!A2:B559,{2},FALSE),VLOOKUP(E3123,SOTC_PORKMEAT!A2:B5441,{2},FALSE))), CUSTOMERS_PORKMEAT!A2:C951,{3},FALSE)</f>
      </c>
      <c r="V3123" s="1">
        <f>VLOOKUP(UPPER(IF(IFERROR(VLOOKUP(E3123,SOTC_PORKMEAT!A2:B5441,{2},FALSE), TRUE)=TRUE, VLOOKUP(E3123,PICKUP_PORKMEAT!A2:B559,{2},FALSE),VLOOKUP(E3123,SOTC_PORKMEAT!A2:B5441,{2},FALSE))), CUSTOMERS_PORKMEAT!A2:D951,{4},FALSE)</f>
      </c>
      <c r="W3123" s="1">
        <f>VLOOKUP(H3123,SKU_PORKMEAT!A2:D683,{4},FALSE)</f>
      </c>
      <c r="X3123" s="1">
        <v>13</v>
      </c>
      <c r="Y3123" t="s">
        <v>77</v>
      </c>
    </row>
    <row r="3124" spans="1:25" x14ac:dyDescent="0.25">
      <c r="A3124" s="1">
        <v>2024</v>
      </c>
      <c r="B3124" s="1" t="s">
        <v>24</v>
      </c>
      <c r="C3124" s="1" t="s">
        <v>7911</v>
      </c>
      <c r="D3124" s="1" t="s">
        <v>7998</v>
      </c>
      <c r="E3124" s="1">
        <v>2100127828</v>
      </c>
      <c r="F3124" s="1" t="s">
        <v>77</v>
      </c>
      <c r="G3124" t="s">
        <v>28</v>
      </c>
      <c r="H3124" s="1">
        <v>1000000000718</v>
      </c>
      <c r="I3124" s="1" t="s">
        <v>84</v>
      </c>
      <c r="J3124" s="1" t="s">
        <v>84</v>
      </c>
      <c r="K3124" s="6" t="s">
        <v>971</v>
      </c>
      <c r="L3124" t="s">
        <v>13</v>
      </c>
      <c r="M3124" t="s">
        <v>28</v>
      </c>
      <c r="N3124" s="6" t="s">
        <v>971</v>
      </c>
      <c r="O3124" t="s">
        <v>28</v>
      </c>
      <c r="P3124" t="s">
        <v>28</v>
      </c>
      <c r="Q3124" t="s">
        <v>28</v>
      </c>
      <c r="R3124" s="7" t="s">
        <v>8004</v>
      </c>
      <c r="S3124" s="8">
        <f>R3124/N3124 * -1</f>
      </c>
      <c r="T3124">
        <f>VLOOKUP(H3124,SKU_PORKMEAT!A2:D683,{3},FALSE)</f>
      </c>
      <c r="U3124" s="1">
        <f>VLOOKUP(UPPER(IF(IFERROR(VLOOKUP(E3124,SOTC_PORKMEAT!A2:B5441,{2},FALSE), TRUE)=TRUE, VLOOKUP(E3124,PICKUP_PORKMEAT!A2:B559,{2},FALSE),VLOOKUP(E3124,SOTC_PORKMEAT!A2:B5441,{2},FALSE))), CUSTOMERS_PORKMEAT!A2:C951,{3},FALSE)</f>
      </c>
      <c r="V3124" s="1">
        <f>VLOOKUP(UPPER(IF(IFERROR(VLOOKUP(E3124,SOTC_PORKMEAT!A2:B5441,{2},FALSE), TRUE)=TRUE, VLOOKUP(E3124,PICKUP_PORKMEAT!A2:B559,{2},FALSE),VLOOKUP(E3124,SOTC_PORKMEAT!A2:B5441,{2},FALSE))), CUSTOMERS_PORKMEAT!A2:D951,{4},FALSE)</f>
      </c>
      <c r="W3124" s="1">
        <f>VLOOKUP(H3124,SKU_PORKMEAT!A2:D683,{4},FALSE)</f>
      </c>
      <c r="X3124" s="1">
        <v>13</v>
      </c>
      <c r="Y3124" t="s">
        <v>77</v>
      </c>
    </row>
    <row r="3125" spans="1:25" x14ac:dyDescent="0.25">
      <c r="A3125" s="1">
        <v>2024</v>
      </c>
      <c r="B3125" s="1" t="s">
        <v>24</v>
      </c>
      <c r="C3125" s="1" t="s">
        <v>7911</v>
      </c>
      <c r="D3125" s="1" t="s">
        <v>8005</v>
      </c>
      <c r="E3125" s="1">
        <v>2100127807</v>
      </c>
      <c r="F3125" s="1" t="s">
        <v>92</v>
      </c>
      <c r="G3125" t="s">
        <v>28</v>
      </c>
      <c r="H3125" s="1">
        <v>1000000001128</v>
      </c>
      <c r="I3125" s="1" t="s">
        <v>73</v>
      </c>
      <c r="J3125" s="1" t="s">
        <v>73</v>
      </c>
      <c r="K3125" s="6" t="s">
        <v>5515</v>
      </c>
      <c r="L3125" t="s">
        <v>13</v>
      </c>
      <c r="M3125" t="s">
        <v>28</v>
      </c>
      <c r="N3125" s="6" t="s">
        <v>5515</v>
      </c>
      <c r="O3125" t="s">
        <v>28</v>
      </c>
      <c r="P3125" t="s">
        <v>28</v>
      </c>
      <c r="Q3125" t="s">
        <v>28</v>
      </c>
      <c r="R3125" s="7" t="s">
        <v>8006</v>
      </c>
      <c r="S3125" s="8">
        <f>R3125/N3125 * -1</f>
      </c>
      <c r="T3125">
        <f>VLOOKUP(H3125,SKU_PORKMEAT!A2:D683,{3},FALSE)</f>
      </c>
      <c r="U3125" s="1">
        <f>VLOOKUP(UPPER(IF(IFERROR(VLOOKUP(E3125,SOTC_PORKMEAT!A2:B5441,{2},FALSE), TRUE)=TRUE, VLOOKUP(E3125,PICKUP_PORKMEAT!A2:B559,{2},FALSE),VLOOKUP(E3125,SOTC_PORKMEAT!A2:B5441,{2},FALSE))), CUSTOMERS_PORKMEAT!A2:C951,{3},FALSE)</f>
      </c>
      <c r="V3125" s="1">
        <f>VLOOKUP(UPPER(IF(IFERROR(VLOOKUP(E3125,SOTC_PORKMEAT!A2:B5441,{2},FALSE), TRUE)=TRUE, VLOOKUP(E3125,PICKUP_PORKMEAT!A2:B559,{2},FALSE),VLOOKUP(E3125,SOTC_PORKMEAT!A2:B5441,{2},FALSE))), CUSTOMERS_PORKMEAT!A2:D951,{4},FALSE)</f>
      </c>
      <c r="W3125" s="1">
        <f>VLOOKUP(H3125,SKU_PORKMEAT!A2:D683,{4},FALSE)</f>
      </c>
      <c r="X3125" s="1">
        <v>15</v>
      </c>
      <c r="Y3125" t="s">
        <v>92</v>
      </c>
    </row>
    <row r="3126" spans="1:25" x14ac:dyDescent="0.25">
      <c r="A3126" s="1">
        <v>2024</v>
      </c>
      <c r="B3126" s="1" t="s">
        <v>24</v>
      </c>
      <c r="C3126" s="1" t="s">
        <v>7911</v>
      </c>
      <c r="D3126" s="1" t="s">
        <v>8007</v>
      </c>
      <c r="E3126" s="1">
        <v>2100127819</v>
      </c>
      <c r="F3126" s="1" t="s">
        <v>96</v>
      </c>
      <c r="G3126" t="s">
        <v>28</v>
      </c>
      <c r="H3126" s="1">
        <v>1000000001128</v>
      </c>
      <c r="I3126" s="1" t="s">
        <v>73</v>
      </c>
      <c r="J3126" s="1" t="s">
        <v>73</v>
      </c>
      <c r="K3126" s="6" t="s">
        <v>2491</v>
      </c>
      <c r="L3126" t="s">
        <v>13</v>
      </c>
      <c r="M3126" t="s">
        <v>28</v>
      </c>
      <c r="N3126" s="6" t="s">
        <v>2491</v>
      </c>
      <c r="O3126" t="s">
        <v>28</v>
      </c>
      <c r="P3126" t="s">
        <v>28</v>
      </c>
      <c r="Q3126" t="s">
        <v>28</v>
      </c>
      <c r="R3126" s="7" t="s">
        <v>8008</v>
      </c>
      <c r="S3126" s="8">
        <f>R3126/N3126 * -1</f>
      </c>
      <c r="T3126">
        <f>VLOOKUP(H3126,SKU_PORKMEAT!A2:D683,{3},FALSE)</f>
      </c>
      <c r="U3126" s="1">
        <f>VLOOKUP(UPPER(IF(IFERROR(VLOOKUP(E3126,SOTC_PORKMEAT!A2:B5441,{2},FALSE), TRUE)=TRUE, VLOOKUP(E3126,PICKUP_PORKMEAT!A2:B559,{2},FALSE),VLOOKUP(E3126,SOTC_PORKMEAT!A2:B5441,{2},FALSE))), CUSTOMERS_PORKMEAT!A2:C951,{3},FALSE)</f>
      </c>
      <c r="V3126" s="1">
        <f>VLOOKUP(UPPER(IF(IFERROR(VLOOKUP(E3126,SOTC_PORKMEAT!A2:B5441,{2},FALSE), TRUE)=TRUE, VLOOKUP(E3126,PICKUP_PORKMEAT!A2:B559,{2},FALSE),VLOOKUP(E3126,SOTC_PORKMEAT!A2:B5441,{2},FALSE))), CUSTOMERS_PORKMEAT!A2:D951,{4},FALSE)</f>
      </c>
      <c r="W3126" s="1">
        <f>VLOOKUP(H3126,SKU_PORKMEAT!A2:D683,{4},FALSE)</f>
      </c>
      <c r="X3126" s="1">
        <v>15</v>
      </c>
      <c r="Y3126" t="s">
        <v>96</v>
      </c>
    </row>
    <row r="3127" spans="1:25" x14ac:dyDescent="0.25">
      <c r="A3127" s="1">
        <v>2024</v>
      </c>
      <c r="B3127" s="1" t="s">
        <v>24</v>
      </c>
      <c r="C3127" s="1" t="s">
        <v>7734</v>
      </c>
      <c r="D3127" s="1" t="s">
        <v>8009</v>
      </c>
      <c r="E3127" s="1">
        <v>2100127818</v>
      </c>
      <c r="F3127" s="1" t="s">
        <v>100</v>
      </c>
      <c r="G3127" t="s">
        <v>28</v>
      </c>
      <c r="H3127" s="1">
        <v>1000000001128</v>
      </c>
      <c r="I3127" s="1" t="s">
        <v>73</v>
      </c>
      <c r="J3127" s="1" t="s">
        <v>73</v>
      </c>
      <c r="K3127" s="6" t="s">
        <v>8010</v>
      </c>
      <c r="L3127" t="s">
        <v>13</v>
      </c>
      <c r="M3127" t="s">
        <v>28</v>
      </c>
      <c r="N3127" s="6" t="s">
        <v>8010</v>
      </c>
      <c r="O3127" t="s">
        <v>28</v>
      </c>
      <c r="P3127" t="s">
        <v>28</v>
      </c>
      <c r="Q3127" t="s">
        <v>28</v>
      </c>
      <c r="R3127" s="7" t="s">
        <v>8011</v>
      </c>
      <c r="S3127" s="8">
        <f>R3127/N3127 * -1</f>
      </c>
      <c r="T3127">
        <f>VLOOKUP(H3127,SKU_PORKMEAT!A2:D683,{3},FALSE)</f>
      </c>
      <c r="U3127" s="1">
        <f>VLOOKUP(UPPER(IF(IFERROR(VLOOKUP(E3127,SOTC_PORKMEAT!A2:B5441,{2},FALSE), TRUE)=TRUE, VLOOKUP(E3127,PICKUP_PORKMEAT!A2:B559,{2},FALSE),VLOOKUP(E3127,SOTC_PORKMEAT!A2:B5441,{2},FALSE))), CUSTOMERS_PORKMEAT!A2:C951,{3},FALSE)</f>
      </c>
      <c r="V3127" s="1">
        <f>VLOOKUP(UPPER(IF(IFERROR(VLOOKUP(E3127,SOTC_PORKMEAT!A2:B5441,{2},FALSE), TRUE)=TRUE, VLOOKUP(E3127,PICKUP_PORKMEAT!A2:B559,{2},FALSE),VLOOKUP(E3127,SOTC_PORKMEAT!A2:B5441,{2},FALSE))), CUSTOMERS_PORKMEAT!A2:D951,{4},FALSE)</f>
      </c>
      <c r="W3127" s="1">
        <f>VLOOKUP(H3127,SKU_PORKMEAT!A2:D683,{4},FALSE)</f>
      </c>
      <c r="X3127" s="1">
        <v>12</v>
      </c>
      <c r="Y3127" t="s">
        <v>100</v>
      </c>
    </row>
    <row r="3128" spans="1:25" x14ac:dyDescent="0.25">
      <c r="A3128" s="1">
        <v>2024</v>
      </c>
      <c r="B3128" s="1" t="s">
        <v>24</v>
      </c>
      <c r="C3128" s="1" t="s">
        <v>7911</v>
      </c>
      <c r="D3128" s="1" t="s">
        <v>8012</v>
      </c>
      <c r="E3128" s="1">
        <v>2100127803</v>
      </c>
      <c r="F3128" s="1" t="s">
        <v>49</v>
      </c>
      <c r="G3128" t="s">
        <v>28</v>
      </c>
      <c r="H3128" s="1">
        <v>1000000001127</v>
      </c>
      <c r="I3128" s="1" t="s">
        <v>50</v>
      </c>
      <c r="J3128" s="1" t="s">
        <v>50</v>
      </c>
      <c r="K3128" s="6" t="s">
        <v>8013</v>
      </c>
      <c r="L3128" t="s">
        <v>13</v>
      </c>
      <c r="M3128" t="s">
        <v>28</v>
      </c>
      <c r="N3128" s="6" t="s">
        <v>8013</v>
      </c>
      <c r="O3128" t="s">
        <v>28</v>
      </c>
      <c r="P3128" t="s">
        <v>28</v>
      </c>
      <c r="Q3128" t="s">
        <v>28</v>
      </c>
      <c r="R3128" s="7" t="s">
        <v>8014</v>
      </c>
      <c r="S3128" s="8">
        <f>R3128/N3128 * -1</f>
      </c>
      <c r="T3128">
        <f>VLOOKUP(H3128,SKU_PORKMEAT!A2:D683,{3},FALSE)</f>
      </c>
      <c r="U3128" s="1">
        <f>VLOOKUP(UPPER(IF(IFERROR(VLOOKUP(E3128,SOTC_PORKMEAT!A2:B5441,{2},FALSE), TRUE)=TRUE, VLOOKUP(E3128,PICKUP_PORKMEAT!A2:B559,{2},FALSE),VLOOKUP(E3128,SOTC_PORKMEAT!A2:B5441,{2},FALSE))), CUSTOMERS_PORKMEAT!A2:C951,{3},FALSE)</f>
      </c>
      <c r="V3128" s="1">
        <f>VLOOKUP(UPPER(IF(IFERROR(VLOOKUP(E3128,SOTC_PORKMEAT!A2:B5441,{2},FALSE), TRUE)=TRUE, VLOOKUP(E3128,PICKUP_PORKMEAT!A2:B559,{2},FALSE),VLOOKUP(E3128,SOTC_PORKMEAT!A2:B5441,{2},FALSE))), CUSTOMERS_PORKMEAT!A2:D951,{4},FALSE)</f>
      </c>
      <c r="W3128" s="1">
        <f>VLOOKUP(H3128,SKU_PORKMEAT!A2:D683,{4},FALSE)</f>
      </c>
      <c r="X3128" s="1">
        <v>15</v>
      </c>
      <c r="Y3128" t="s">
        <v>49</v>
      </c>
    </row>
    <row r="3129" spans="1:25" x14ac:dyDescent="0.25">
      <c r="A3129" s="1">
        <v>2024</v>
      </c>
      <c r="B3129" s="1" t="s">
        <v>24</v>
      </c>
      <c r="C3129" s="1" t="s">
        <v>7734</v>
      </c>
      <c r="D3129" s="1" t="s">
        <v>8015</v>
      </c>
      <c r="E3129" s="1">
        <v>2100127333</v>
      </c>
      <c r="F3129" s="1" t="s">
        <v>494</v>
      </c>
      <c r="G3129" t="s">
        <v>28</v>
      </c>
      <c r="H3129" s="1">
        <v>1000000001165</v>
      </c>
      <c r="I3129" s="1" t="s">
        <v>495</v>
      </c>
      <c r="J3129" s="1" t="s">
        <v>495</v>
      </c>
      <c r="K3129" s="6" t="s">
        <v>8016</v>
      </c>
      <c r="L3129" t="s">
        <v>13</v>
      </c>
      <c r="M3129" t="s">
        <v>28</v>
      </c>
      <c r="N3129" s="6" t="s">
        <v>8016</v>
      </c>
      <c r="O3129" t="s">
        <v>28</v>
      </c>
      <c r="P3129" t="s">
        <v>28</v>
      </c>
      <c r="Q3129" t="s">
        <v>28</v>
      </c>
      <c r="R3129" s="7" t="s">
        <v>8017</v>
      </c>
      <c r="S3129" s="8">
        <f>R3129/N3129 * -1</f>
      </c>
      <c r="T3129">
        <f>VLOOKUP(H3129,SKU_PORKMEAT!A2:D683,{3},FALSE)</f>
      </c>
      <c r="U3129" s="1">
        <f>VLOOKUP(UPPER(IF(IFERROR(VLOOKUP(E3129,SOTC_PORKMEAT!A2:B5441,{2},FALSE), TRUE)=TRUE, VLOOKUP(E3129,PICKUP_PORKMEAT!A2:B559,{2},FALSE),VLOOKUP(E3129,SOTC_PORKMEAT!A2:B5441,{2},FALSE))), CUSTOMERS_PORKMEAT!A2:C951,{3},FALSE)</f>
      </c>
      <c r="V3129" s="1">
        <f>VLOOKUP(UPPER(IF(IFERROR(VLOOKUP(E3129,SOTC_PORKMEAT!A2:B5441,{2},FALSE), TRUE)=TRUE, VLOOKUP(E3129,PICKUP_PORKMEAT!A2:B559,{2},FALSE),VLOOKUP(E3129,SOTC_PORKMEAT!A2:B5441,{2},FALSE))), CUSTOMERS_PORKMEAT!A2:D951,{4},FALSE)</f>
      </c>
      <c r="W3129" s="1">
        <f>VLOOKUP(H3129,SKU_PORKMEAT!A2:D683,{4},FALSE)</f>
      </c>
      <c r="X3129" s="1">
        <v>12</v>
      </c>
      <c r="Y3129" t="s">
        <v>494</v>
      </c>
    </row>
    <row r="3130" spans="1:25" x14ac:dyDescent="0.25">
      <c r="A3130" s="1">
        <v>2024</v>
      </c>
      <c r="B3130" s="1" t="s">
        <v>24</v>
      </c>
      <c r="C3130" s="1" t="s">
        <v>7911</v>
      </c>
      <c r="D3130" s="1" t="s">
        <v>8018</v>
      </c>
      <c r="E3130" s="1">
        <v>2100127832</v>
      </c>
      <c r="F3130" s="1" t="s">
        <v>494</v>
      </c>
      <c r="G3130" t="s">
        <v>28</v>
      </c>
      <c r="H3130" s="1">
        <v>1000000001165</v>
      </c>
      <c r="I3130" s="1" t="s">
        <v>495</v>
      </c>
      <c r="J3130" s="1" t="s">
        <v>495</v>
      </c>
      <c r="K3130" s="6" t="s">
        <v>8019</v>
      </c>
      <c r="L3130" t="s">
        <v>13</v>
      </c>
      <c r="M3130" t="s">
        <v>28</v>
      </c>
      <c r="N3130" s="6" t="s">
        <v>8019</v>
      </c>
      <c r="O3130" t="s">
        <v>28</v>
      </c>
      <c r="P3130" t="s">
        <v>28</v>
      </c>
      <c r="Q3130" t="s">
        <v>28</v>
      </c>
      <c r="R3130" s="7" t="s">
        <v>8020</v>
      </c>
      <c r="S3130" s="8">
        <f>R3130/N3130 * -1</f>
      </c>
      <c r="T3130">
        <f>VLOOKUP(H3130,SKU_PORKMEAT!A2:D683,{3},FALSE)</f>
      </c>
      <c r="U3130" s="1">
        <f>VLOOKUP(UPPER(IF(IFERROR(VLOOKUP(E3130,SOTC_PORKMEAT!A2:B5441,{2},FALSE), TRUE)=TRUE, VLOOKUP(E3130,PICKUP_PORKMEAT!A2:B559,{2},FALSE),VLOOKUP(E3130,SOTC_PORKMEAT!A2:B5441,{2},FALSE))), CUSTOMERS_PORKMEAT!A2:C951,{3},FALSE)</f>
      </c>
      <c r="V3130" s="1">
        <f>VLOOKUP(UPPER(IF(IFERROR(VLOOKUP(E3130,SOTC_PORKMEAT!A2:B5441,{2},FALSE), TRUE)=TRUE, VLOOKUP(E3130,PICKUP_PORKMEAT!A2:B559,{2},FALSE),VLOOKUP(E3130,SOTC_PORKMEAT!A2:B5441,{2},FALSE))), CUSTOMERS_PORKMEAT!A2:D951,{4},FALSE)</f>
      </c>
      <c r="W3130" s="1">
        <f>VLOOKUP(H3130,SKU_PORKMEAT!A2:D683,{4},FALSE)</f>
      </c>
      <c r="X3130" s="1">
        <v>12</v>
      </c>
      <c r="Y3130" t="s">
        <v>494</v>
      </c>
    </row>
    <row r="3131" spans="1:25" x14ac:dyDescent="0.25">
      <c r="A3131" s="1">
        <v>2024</v>
      </c>
      <c r="B3131" s="1" t="s">
        <v>24</v>
      </c>
      <c r="C3131" s="1" t="s">
        <v>7911</v>
      </c>
      <c r="D3131" s="1" t="s">
        <v>8021</v>
      </c>
      <c r="E3131" s="1">
        <v>2100127833</v>
      </c>
      <c r="F3131" s="1" t="s">
        <v>499</v>
      </c>
      <c r="G3131" t="s">
        <v>28</v>
      </c>
      <c r="H3131" s="1">
        <v>1000000001165</v>
      </c>
      <c r="I3131" s="1" t="s">
        <v>495</v>
      </c>
      <c r="J3131" s="1" t="s">
        <v>495</v>
      </c>
      <c r="K3131" s="6" t="s">
        <v>966</v>
      </c>
      <c r="L3131" t="s">
        <v>13</v>
      </c>
      <c r="M3131" t="s">
        <v>28</v>
      </c>
      <c r="N3131" s="6" t="s">
        <v>966</v>
      </c>
      <c r="O3131" t="s">
        <v>28</v>
      </c>
      <c r="P3131" t="s">
        <v>28</v>
      </c>
      <c r="Q3131" t="s">
        <v>28</v>
      </c>
      <c r="R3131" s="7" t="s">
        <v>2194</v>
      </c>
      <c r="S3131" s="8">
        <f>R3131/N3131 * -1</f>
      </c>
      <c r="T3131">
        <f>VLOOKUP(H3131,SKU_PORKMEAT!A2:D683,{3},FALSE)</f>
      </c>
      <c r="U3131" s="1">
        <f>VLOOKUP(UPPER(IF(IFERROR(VLOOKUP(E3131,SOTC_PORKMEAT!A2:B5441,{2},FALSE), TRUE)=TRUE, VLOOKUP(E3131,PICKUP_PORKMEAT!A2:B559,{2},FALSE),VLOOKUP(E3131,SOTC_PORKMEAT!A2:B5441,{2},FALSE))), CUSTOMERS_PORKMEAT!A2:C951,{3},FALSE)</f>
      </c>
      <c r="V3131" s="1">
        <f>VLOOKUP(UPPER(IF(IFERROR(VLOOKUP(E3131,SOTC_PORKMEAT!A2:B5441,{2},FALSE), TRUE)=TRUE, VLOOKUP(E3131,PICKUP_PORKMEAT!A2:B559,{2},FALSE),VLOOKUP(E3131,SOTC_PORKMEAT!A2:B5441,{2},FALSE))), CUSTOMERS_PORKMEAT!A2:D951,{4},FALSE)</f>
      </c>
      <c r="W3131" s="1">
        <f>VLOOKUP(H3131,SKU_PORKMEAT!A2:D683,{4},FALSE)</f>
      </c>
      <c r="X3131" s="1">
        <v>12</v>
      </c>
      <c r="Y3131" t="s">
        <v>499</v>
      </c>
    </row>
    <row r="3132" spans="1:25" x14ac:dyDescent="0.25">
      <c r="A3132" s="1">
        <v>2024</v>
      </c>
      <c r="B3132" s="1" t="s">
        <v>24</v>
      </c>
      <c r="C3132" s="1" t="s">
        <v>7911</v>
      </c>
      <c r="D3132" s="1" t="s">
        <v>8022</v>
      </c>
      <c r="E3132" s="1">
        <v>2100127834</v>
      </c>
      <c r="F3132" s="1" t="s">
        <v>508</v>
      </c>
      <c r="G3132" t="s">
        <v>28</v>
      </c>
      <c r="H3132" s="1">
        <v>1000000001165</v>
      </c>
      <c r="I3132" s="1" t="s">
        <v>495</v>
      </c>
      <c r="J3132" s="1" t="s">
        <v>495</v>
      </c>
      <c r="K3132" s="6" t="s">
        <v>8023</v>
      </c>
      <c r="L3132" t="s">
        <v>13</v>
      </c>
      <c r="M3132" t="s">
        <v>28</v>
      </c>
      <c r="N3132" s="6" t="s">
        <v>8023</v>
      </c>
      <c r="O3132" t="s">
        <v>28</v>
      </c>
      <c r="P3132" t="s">
        <v>28</v>
      </c>
      <c r="Q3132" t="s">
        <v>28</v>
      </c>
      <c r="R3132" s="7" t="s">
        <v>8024</v>
      </c>
      <c r="S3132" s="8">
        <f>R3132/N3132 * -1</f>
      </c>
      <c r="T3132">
        <f>VLOOKUP(H3132,SKU_PORKMEAT!A2:D683,{3},FALSE)</f>
      </c>
      <c r="U3132" s="1">
        <f>VLOOKUP(UPPER(IF(IFERROR(VLOOKUP(E3132,SOTC_PORKMEAT!A2:B5441,{2},FALSE), TRUE)=TRUE, VLOOKUP(E3132,PICKUP_PORKMEAT!A2:B559,{2},FALSE),VLOOKUP(E3132,SOTC_PORKMEAT!A2:B5441,{2},FALSE))), CUSTOMERS_PORKMEAT!A2:C951,{3},FALSE)</f>
      </c>
      <c r="V3132" s="1">
        <f>VLOOKUP(UPPER(IF(IFERROR(VLOOKUP(E3132,SOTC_PORKMEAT!A2:B5441,{2},FALSE), TRUE)=TRUE, VLOOKUP(E3132,PICKUP_PORKMEAT!A2:B559,{2},FALSE),VLOOKUP(E3132,SOTC_PORKMEAT!A2:B5441,{2},FALSE))), CUSTOMERS_PORKMEAT!A2:D951,{4},FALSE)</f>
      </c>
      <c r="W3132" s="1">
        <f>VLOOKUP(H3132,SKU_PORKMEAT!A2:D683,{4},FALSE)</f>
      </c>
      <c r="X3132" s="1">
        <v>12</v>
      </c>
      <c r="Y3132" t="s">
        <v>508</v>
      </c>
    </row>
    <row r="3133" spans="1:25" x14ac:dyDescent="0.25">
      <c r="A3133" s="1">
        <v>2024</v>
      </c>
      <c r="B3133" s="1" t="s">
        <v>24</v>
      </c>
      <c r="C3133" s="1" t="s">
        <v>7911</v>
      </c>
      <c r="D3133" s="1" t="s">
        <v>8025</v>
      </c>
      <c r="E3133" s="1">
        <v>2100127835</v>
      </c>
      <c r="F3133" s="1" t="s">
        <v>291</v>
      </c>
      <c r="G3133" t="s">
        <v>28</v>
      </c>
      <c r="H3133" s="1">
        <v>1000000001131</v>
      </c>
      <c r="I3133" s="1" t="s">
        <v>55</v>
      </c>
      <c r="J3133" s="1" t="s">
        <v>55</v>
      </c>
      <c r="K3133" s="6" t="s">
        <v>8026</v>
      </c>
      <c r="L3133" t="s">
        <v>13</v>
      </c>
      <c r="M3133" t="s">
        <v>28</v>
      </c>
      <c r="N3133" s="6" t="s">
        <v>8026</v>
      </c>
      <c r="O3133" t="s">
        <v>28</v>
      </c>
      <c r="P3133" t="s">
        <v>28</v>
      </c>
      <c r="Q3133" t="s">
        <v>28</v>
      </c>
      <c r="R3133" s="7" t="s">
        <v>8027</v>
      </c>
      <c r="S3133" s="8">
        <f>R3133/N3133 * -1</f>
      </c>
      <c r="T3133">
        <f>VLOOKUP(H3133,SKU_PORKMEAT!A2:D683,{3},FALSE)</f>
      </c>
      <c r="U3133" s="1">
        <f>VLOOKUP(UPPER(IF(IFERROR(VLOOKUP(E3133,SOTC_PORKMEAT!A2:B5441,{2},FALSE), TRUE)=TRUE, VLOOKUP(E3133,PICKUP_PORKMEAT!A2:B559,{2},FALSE),VLOOKUP(E3133,SOTC_PORKMEAT!A2:B5441,{2},FALSE))), CUSTOMERS_PORKMEAT!A2:C951,{3},FALSE)</f>
      </c>
      <c r="V3133" s="1">
        <f>VLOOKUP(UPPER(IF(IFERROR(VLOOKUP(E3133,SOTC_PORKMEAT!A2:B5441,{2},FALSE), TRUE)=TRUE, VLOOKUP(E3133,PICKUP_PORKMEAT!A2:B559,{2},FALSE),VLOOKUP(E3133,SOTC_PORKMEAT!A2:B5441,{2},FALSE))), CUSTOMERS_PORKMEAT!A2:D951,{4},FALSE)</f>
      </c>
      <c r="W3133" s="1">
        <f>VLOOKUP(H3133,SKU_PORKMEAT!A2:D683,{4},FALSE)</f>
      </c>
      <c r="X3133" s="1">
        <v>10</v>
      </c>
      <c r="Y3133" t="s">
        <v>291</v>
      </c>
    </row>
    <row r="3134" spans="1:25" x14ac:dyDescent="0.25">
      <c r="A3134" s="1">
        <v>2024</v>
      </c>
      <c r="B3134" s="1" t="s">
        <v>24</v>
      </c>
      <c r="C3134" s="1" t="s">
        <v>7734</v>
      </c>
      <c r="D3134" s="1" t="s">
        <v>8028</v>
      </c>
      <c r="E3134" s="1">
        <v>2100127332</v>
      </c>
      <c r="F3134" s="1" t="s">
        <v>545</v>
      </c>
      <c r="G3134" t="s">
        <v>28</v>
      </c>
      <c r="H3134" s="1">
        <v>1000000001165</v>
      </c>
      <c r="I3134" s="1" t="s">
        <v>495</v>
      </c>
      <c r="J3134" s="1" t="s">
        <v>495</v>
      </c>
      <c r="K3134" s="6" t="s">
        <v>8029</v>
      </c>
      <c r="L3134" t="s">
        <v>13</v>
      </c>
      <c r="M3134" t="s">
        <v>28</v>
      </c>
      <c r="N3134" s="6" t="s">
        <v>8029</v>
      </c>
      <c r="O3134" t="s">
        <v>28</v>
      </c>
      <c r="P3134" t="s">
        <v>28</v>
      </c>
      <c r="Q3134" t="s">
        <v>28</v>
      </c>
      <c r="R3134" s="7" t="s">
        <v>8030</v>
      </c>
      <c r="S3134" s="8">
        <f>R3134/N3134 * -1</f>
      </c>
      <c r="T3134">
        <f>VLOOKUP(H3134,SKU_PORKMEAT!A2:D683,{3},FALSE)</f>
      </c>
      <c r="U3134" s="1">
        <f>VLOOKUP(UPPER(IF(IFERROR(VLOOKUP(E3134,SOTC_PORKMEAT!A2:B5441,{2},FALSE), TRUE)=TRUE, VLOOKUP(E3134,PICKUP_PORKMEAT!A2:B559,{2},FALSE),VLOOKUP(E3134,SOTC_PORKMEAT!A2:B5441,{2},FALSE))), CUSTOMERS_PORKMEAT!A2:C951,{3},FALSE)</f>
      </c>
      <c r="V3134" s="1">
        <f>VLOOKUP(UPPER(IF(IFERROR(VLOOKUP(E3134,SOTC_PORKMEAT!A2:B5441,{2},FALSE), TRUE)=TRUE, VLOOKUP(E3134,PICKUP_PORKMEAT!A2:B559,{2},FALSE),VLOOKUP(E3134,SOTC_PORKMEAT!A2:B5441,{2},FALSE))), CUSTOMERS_PORKMEAT!A2:D951,{4},FALSE)</f>
      </c>
      <c r="W3134" s="1">
        <f>VLOOKUP(H3134,SKU_PORKMEAT!A2:D683,{4},FALSE)</f>
      </c>
      <c r="X3134" s="1">
        <v>12</v>
      </c>
      <c r="Y3134" t="s">
        <v>545</v>
      </c>
    </row>
    <row r="3135" spans="1:25" x14ac:dyDescent="0.25">
      <c r="A3135" s="1">
        <v>2024</v>
      </c>
      <c r="B3135" s="1" t="s">
        <v>24</v>
      </c>
      <c r="C3135" s="1" t="s">
        <v>7911</v>
      </c>
      <c r="D3135" s="1" t="s">
        <v>8031</v>
      </c>
      <c r="E3135" s="1">
        <v>2100127831</v>
      </c>
      <c r="F3135" s="1" t="s">
        <v>545</v>
      </c>
      <c r="G3135" t="s">
        <v>28</v>
      </c>
      <c r="H3135" s="1">
        <v>1000000001165</v>
      </c>
      <c r="I3135" s="1" t="s">
        <v>495</v>
      </c>
      <c r="J3135" s="1" t="s">
        <v>495</v>
      </c>
      <c r="K3135" s="6" t="s">
        <v>8032</v>
      </c>
      <c r="L3135" t="s">
        <v>13</v>
      </c>
      <c r="M3135" t="s">
        <v>28</v>
      </c>
      <c r="N3135" s="6" t="s">
        <v>8032</v>
      </c>
      <c r="O3135" t="s">
        <v>28</v>
      </c>
      <c r="P3135" t="s">
        <v>28</v>
      </c>
      <c r="Q3135" t="s">
        <v>28</v>
      </c>
      <c r="R3135" s="7" t="s">
        <v>8033</v>
      </c>
      <c r="S3135" s="8">
        <f>R3135/N3135 * -1</f>
      </c>
      <c r="T3135">
        <f>VLOOKUP(H3135,SKU_PORKMEAT!A2:D683,{3},FALSE)</f>
      </c>
      <c r="U3135" s="1">
        <f>VLOOKUP(UPPER(IF(IFERROR(VLOOKUP(E3135,SOTC_PORKMEAT!A2:B5441,{2},FALSE), TRUE)=TRUE, VLOOKUP(E3135,PICKUP_PORKMEAT!A2:B559,{2},FALSE),VLOOKUP(E3135,SOTC_PORKMEAT!A2:B5441,{2},FALSE))), CUSTOMERS_PORKMEAT!A2:C951,{3},FALSE)</f>
      </c>
      <c r="V3135" s="1">
        <f>VLOOKUP(UPPER(IF(IFERROR(VLOOKUP(E3135,SOTC_PORKMEAT!A2:B5441,{2},FALSE), TRUE)=TRUE, VLOOKUP(E3135,PICKUP_PORKMEAT!A2:B559,{2},FALSE),VLOOKUP(E3135,SOTC_PORKMEAT!A2:B5441,{2},FALSE))), CUSTOMERS_PORKMEAT!A2:D951,{4},FALSE)</f>
      </c>
      <c r="W3135" s="1">
        <f>VLOOKUP(H3135,SKU_PORKMEAT!A2:D683,{4},FALSE)</f>
      </c>
      <c r="X3135" s="1">
        <v>12</v>
      </c>
      <c r="Y3135" t="s">
        <v>545</v>
      </c>
    </row>
    <row r="3136" spans="1:25" x14ac:dyDescent="0.25">
      <c r="A3136" s="1">
        <v>2024</v>
      </c>
      <c r="B3136" s="1" t="s">
        <v>24</v>
      </c>
      <c r="C3136" s="1" t="s">
        <v>7911</v>
      </c>
      <c r="D3136" s="1" t="s">
        <v>8034</v>
      </c>
      <c r="E3136" s="1">
        <v>2100127811</v>
      </c>
      <c r="F3136" s="1" t="s">
        <v>135</v>
      </c>
      <c r="G3136" t="s">
        <v>28</v>
      </c>
      <c r="H3136" s="1">
        <v>1000000001127</v>
      </c>
      <c r="I3136" s="1" t="s">
        <v>50</v>
      </c>
      <c r="J3136" s="1" t="s">
        <v>50</v>
      </c>
      <c r="K3136" s="6" t="s">
        <v>8035</v>
      </c>
      <c r="L3136" t="s">
        <v>13</v>
      </c>
      <c r="M3136" t="s">
        <v>28</v>
      </c>
      <c r="N3136" s="6" t="s">
        <v>8035</v>
      </c>
      <c r="O3136" t="s">
        <v>28</v>
      </c>
      <c r="P3136" t="s">
        <v>28</v>
      </c>
      <c r="Q3136" t="s">
        <v>28</v>
      </c>
      <c r="R3136" s="7" t="s">
        <v>8036</v>
      </c>
      <c r="S3136" s="8">
        <f>R3136/N3136 * -1</f>
      </c>
      <c r="T3136">
        <f>VLOOKUP(H3136,SKU_PORKMEAT!A2:D683,{3},FALSE)</f>
      </c>
      <c r="U3136" s="1">
        <f>VLOOKUP(UPPER(IF(IFERROR(VLOOKUP(E3136,SOTC_PORKMEAT!A2:B5441,{2},FALSE), TRUE)=TRUE, VLOOKUP(E3136,PICKUP_PORKMEAT!A2:B559,{2},FALSE),VLOOKUP(E3136,SOTC_PORKMEAT!A2:B5441,{2},FALSE))), CUSTOMERS_PORKMEAT!A2:C951,{3},FALSE)</f>
      </c>
      <c r="V3136" s="1">
        <f>VLOOKUP(UPPER(IF(IFERROR(VLOOKUP(E3136,SOTC_PORKMEAT!A2:B5441,{2},FALSE), TRUE)=TRUE, VLOOKUP(E3136,PICKUP_PORKMEAT!A2:B559,{2},FALSE),VLOOKUP(E3136,SOTC_PORKMEAT!A2:B5441,{2},FALSE))), CUSTOMERS_PORKMEAT!A2:D951,{4},FALSE)</f>
      </c>
      <c r="W3136" s="1">
        <f>VLOOKUP(H3136,SKU_PORKMEAT!A2:D683,{4},FALSE)</f>
      </c>
      <c r="X3136" s="1">
        <v>15</v>
      </c>
      <c r="Y3136" t="s">
        <v>135</v>
      </c>
    </row>
    <row r="3137" spans="1:25" x14ac:dyDescent="0.25">
      <c r="A3137" s="1">
        <v>2024</v>
      </c>
      <c r="B3137" s="1" t="s">
        <v>24</v>
      </c>
      <c r="C3137" s="1" t="s">
        <v>7911</v>
      </c>
      <c r="D3137" s="1" t="s">
        <v>8037</v>
      </c>
      <c r="E3137" s="1">
        <v>2100127787</v>
      </c>
      <c r="F3137" s="1" t="s">
        <v>139</v>
      </c>
      <c r="G3137" t="s">
        <v>28</v>
      </c>
      <c r="H3137" s="1">
        <v>1000000001128</v>
      </c>
      <c r="I3137" s="1" t="s">
        <v>73</v>
      </c>
      <c r="J3137" s="1" t="s">
        <v>73</v>
      </c>
      <c r="K3137" s="6" t="s">
        <v>8038</v>
      </c>
      <c r="L3137" t="s">
        <v>13</v>
      </c>
      <c r="M3137" t="s">
        <v>28</v>
      </c>
      <c r="N3137" s="6" t="s">
        <v>8038</v>
      </c>
      <c r="O3137" t="s">
        <v>28</v>
      </c>
      <c r="P3137" t="s">
        <v>28</v>
      </c>
      <c r="Q3137" t="s">
        <v>28</v>
      </c>
      <c r="R3137" s="7" t="s">
        <v>8039</v>
      </c>
      <c r="S3137" s="8">
        <f>R3137/N3137 * -1</f>
      </c>
      <c r="T3137">
        <f>VLOOKUP(H3137,SKU_PORKMEAT!A2:D683,{3},FALSE)</f>
      </c>
      <c r="U3137" s="1">
        <f>VLOOKUP(UPPER(IF(IFERROR(VLOOKUP(E3137,SOTC_PORKMEAT!A2:B5441,{2},FALSE), TRUE)=TRUE, VLOOKUP(E3137,PICKUP_PORKMEAT!A2:B559,{2},FALSE),VLOOKUP(E3137,SOTC_PORKMEAT!A2:B5441,{2},FALSE))), CUSTOMERS_PORKMEAT!A2:C951,{3},FALSE)</f>
      </c>
      <c r="V3137" s="1">
        <f>VLOOKUP(UPPER(IF(IFERROR(VLOOKUP(E3137,SOTC_PORKMEAT!A2:B5441,{2},FALSE), TRUE)=TRUE, VLOOKUP(E3137,PICKUP_PORKMEAT!A2:B559,{2},FALSE),VLOOKUP(E3137,SOTC_PORKMEAT!A2:B5441,{2},FALSE))), CUSTOMERS_PORKMEAT!A2:D951,{4},FALSE)</f>
      </c>
      <c r="W3137" s="1">
        <f>VLOOKUP(H3137,SKU_PORKMEAT!A2:D683,{4},FALSE)</f>
      </c>
      <c r="X3137" s="1">
        <v>15</v>
      </c>
      <c r="Y3137" t="s">
        <v>139</v>
      </c>
    </row>
    <row r="3138" spans="1:25" x14ac:dyDescent="0.25">
      <c r="A3138" s="1">
        <v>2024</v>
      </c>
      <c r="B3138" s="1" t="s">
        <v>24</v>
      </c>
      <c r="C3138" s="1" t="s">
        <v>7911</v>
      </c>
      <c r="D3138" s="1" t="s">
        <v>8040</v>
      </c>
      <c r="E3138" s="1">
        <v>2100127812</v>
      </c>
      <c r="F3138" s="1" t="s">
        <v>177</v>
      </c>
      <c r="G3138" t="s">
        <v>28</v>
      </c>
      <c r="H3138" s="1">
        <v>1000000001127</v>
      </c>
      <c r="I3138" s="1" t="s">
        <v>50</v>
      </c>
      <c r="J3138" s="1" t="s">
        <v>50</v>
      </c>
      <c r="K3138" s="6" t="s">
        <v>8041</v>
      </c>
      <c r="L3138" t="s">
        <v>13</v>
      </c>
      <c r="M3138" t="s">
        <v>28</v>
      </c>
      <c r="N3138" s="6" t="s">
        <v>8041</v>
      </c>
      <c r="O3138" t="s">
        <v>28</v>
      </c>
      <c r="P3138" t="s">
        <v>28</v>
      </c>
      <c r="Q3138" t="s">
        <v>28</v>
      </c>
      <c r="R3138" s="7" t="s">
        <v>8042</v>
      </c>
      <c r="S3138" s="8">
        <f>R3138/N3138 * -1</f>
      </c>
      <c r="T3138">
        <f>VLOOKUP(H3138,SKU_PORKMEAT!A2:D683,{3},FALSE)</f>
      </c>
      <c r="U3138" s="1">
        <f>VLOOKUP(UPPER(IF(IFERROR(VLOOKUP(E3138,SOTC_PORKMEAT!A2:B5441,{2},FALSE), TRUE)=TRUE, VLOOKUP(E3138,PICKUP_PORKMEAT!A2:B559,{2},FALSE),VLOOKUP(E3138,SOTC_PORKMEAT!A2:B5441,{2},FALSE))), CUSTOMERS_PORKMEAT!A2:C951,{3},FALSE)</f>
      </c>
      <c r="V3138" s="1">
        <f>VLOOKUP(UPPER(IF(IFERROR(VLOOKUP(E3138,SOTC_PORKMEAT!A2:B5441,{2},FALSE), TRUE)=TRUE, VLOOKUP(E3138,PICKUP_PORKMEAT!A2:B559,{2},FALSE),VLOOKUP(E3138,SOTC_PORKMEAT!A2:B5441,{2},FALSE))), CUSTOMERS_PORKMEAT!A2:D951,{4},FALSE)</f>
      </c>
      <c r="W3138" s="1">
        <f>VLOOKUP(H3138,SKU_PORKMEAT!A2:D683,{4},FALSE)</f>
      </c>
      <c r="X3138" s="1">
        <v>15</v>
      </c>
      <c r="Y3138" t="s">
        <v>177</v>
      </c>
    </row>
    <row r="3139" spans="1:25" x14ac:dyDescent="0.25">
      <c r="A3139" s="1">
        <v>2024</v>
      </c>
      <c r="B3139" s="1" t="s">
        <v>24</v>
      </c>
      <c r="C3139" s="1" t="s">
        <v>7911</v>
      </c>
      <c r="D3139" s="1" t="s">
        <v>8043</v>
      </c>
      <c r="E3139" s="1">
        <v>2100127813</v>
      </c>
      <c r="F3139" s="1" t="s">
        <v>177</v>
      </c>
      <c r="G3139" t="s">
        <v>28</v>
      </c>
      <c r="H3139" s="1">
        <v>1000000001127</v>
      </c>
      <c r="I3139" s="1" t="s">
        <v>50</v>
      </c>
      <c r="J3139" s="1" t="s">
        <v>50</v>
      </c>
      <c r="K3139" s="6" t="s">
        <v>8044</v>
      </c>
      <c r="L3139" t="s">
        <v>13</v>
      </c>
      <c r="M3139" t="s">
        <v>28</v>
      </c>
      <c r="N3139" s="6" t="s">
        <v>8044</v>
      </c>
      <c r="O3139" t="s">
        <v>28</v>
      </c>
      <c r="P3139" t="s">
        <v>28</v>
      </c>
      <c r="Q3139" t="s">
        <v>28</v>
      </c>
      <c r="R3139" s="7" t="s">
        <v>8045</v>
      </c>
      <c r="S3139" s="8">
        <f>R3139/N3139 * -1</f>
      </c>
      <c r="T3139">
        <f>VLOOKUP(H3139,SKU_PORKMEAT!A2:D683,{3},FALSE)</f>
      </c>
      <c r="U3139" s="1">
        <f>VLOOKUP(UPPER(IF(IFERROR(VLOOKUP(E3139,SOTC_PORKMEAT!A2:B5441,{2},FALSE), TRUE)=TRUE, VLOOKUP(E3139,PICKUP_PORKMEAT!A2:B559,{2},FALSE),VLOOKUP(E3139,SOTC_PORKMEAT!A2:B5441,{2},FALSE))), CUSTOMERS_PORKMEAT!A2:C951,{3},FALSE)</f>
      </c>
      <c r="V3139" s="1">
        <f>VLOOKUP(UPPER(IF(IFERROR(VLOOKUP(E3139,SOTC_PORKMEAT!A2:B5441,{2},FALSE), TRUE)=TRUE, VLOOKUP(E3139,PICKUP_PORKMEAT!A2:B559,{2},FALSE),VLOOKUP(E3139,SOTC_PORKMEAT!A2:B5441,{2},FALSE))), CUSTOMERS_PORKMEAT!A2:D951,{4},FALSE)</f>
      </c>
      <c r="W3139" s="1">
        <f>VLOOKUP(H3139,SKU_PORKMEAT!A2:D683,{4},FALSE)</f>
      </c>
      <c r="X3139" s="1">
        <v>15</v>
      </c>
      <c r="Y3139" t="s">
        <v>177</v>
      </c>
    </row>
    <row r="3140" spans="1:25" x14ac:dyDescent="0.25">
      <c r="A3140" s="1">
        <v>2024</v>
      </c>
      <c r="B3140" s="1" t="s">
        <v>24</v>
      </c>
      <c r="C3140" s="1" t="s">
        <v>7911</v>
      </c>
      <c r="D3140" s="1" t="s">
        <v>8046</v>
      </c>
      <c r="E3140" s="1">
        <v>2100127822</v>
      </c>
      <c r="F3140" s="1" t="s">
        <v>177</v>
      </c>
      <c r="G3140" t="s">
        <v>28</v>
      </c>
      <c r="H3140" s="1">
        <v>1000000001127</v>
      </c>
      <c r="I3140" s="1" t="s">
        <v>50</v>
      </c>
      <c r="J3140" s="1" t="s">
        <v>50</v>
      </c>
      <c r="K3140" s="6" t="s">
        <v>8047</v>
      </c>
      <c r="L3140" t="s">
        <v>13</v>
      </c>
      <c r="M3140" t="s">
        <v>28</v>
      </c>
      <c r="N3140" s="6" t="s">
        <v>8047</v>
      </c>
      <c r="O3140" t="s">
        <v>28</v>
      </c>
      <c r="P3140" t="s">
        <v>28</v>
      </c>
      <c r="Q3140" t="s">
        <v>28</v>
      </c>
      <c r="R3140" s="7" t="s">
        <v>8048</v>
      </c>
      <c r="S3140" s="8">
        <f>R3140/N3140 * -1</f>
      </c>
      <c r="T3140">
        <f>VLOOKUP(H3140,SKU_PORKMEAT!A2:D683,{3},FALSE)</f>
      </c>
      <c r="U3140" s="1">
        <f>VLOOKUP(UPPER(IF(IFERROR(VLOOKUP(E3140,SOTC_PORKMEAT!A2:B5441,{2},FALSE), TRUE)=TRUE, VLOOKUP(E3140,PICKUP_PORKMEAT!A2:B559,{2},FALSE),VLOOKUP(E3140,SOTC_PORKMEAT!A2:B5441,{2},FALSE))), CUSTOMERS_PORKMEAT!A2:C951,{3},FALSE)</f>
      </c>
      <c r="V3140" s="1">
        <f>VLOOKUP(UPPER(IF(IFERROR(VLOOKUP(E3140,SOTC_PORKMEAT!A2:B5441,{2},FALSE), TRUE)=TRUE, VLOOKUP(E3140,PICKUP_PORKMEAT!A2:B559,{2},FALSE),VLOOKUP(E3140,SOTC_PORKMEAT!A2:B5441,{2},FALSE))), CUSTOMERS_PORKMEAT!A2:D951,{4},FALSE)</f>
      </c>
      <c r="W3140" s="1">
        <f>VLOOKUP(H3140,SKU_PORKMEAT!A2:D683,{4},FALSE)</f>
      </c>
      <c r="X3140" s="1">
        <v>15</v>
      </c>
      <c r="Y3140" t="s">
        <v>177</v>
      </c>
    </row>
    <row r="3141" spans="1:25" x14ac:dyDescent="0.25">
      <c r="A3141" s="1">
        <v>2024</v>
      </c>
      <c r="B3141" s="1" t="s">
        <v>24</v>
      </c>
      <c r="C3141" s="1" t="s">
        <v>7911</v>
      </c>
      <c r="D3141" s="1" t="s">
        <v>8049</v>
      </c>
      <c r="E3141" s="1">
        <v>2100127823</v>
      </c>
      <c r="F3141" s="1" t="s">
        <v>177</v>
      </c>
      <c r="G3141" t="s">
        <v>28</v>
      </c>
      <c r="H3141" s="1">
        <v>1000000001127</v>
      </c>
      <c r="I3141" s="1" t="s">
        <v>50</v>
      </c>
      <c r="J3141" s="1" t="s">
        <v>50</v>
      </c>
      <c r="K3141" s="6" t="s">
        <v>8050</v>
      </c>
      <c r="L3141" t="s">
        <v>13</v>
      </c>
      <c r="M3141" t="s">
        <v>28</v>
      </c>
      <c r="N3141" s="6" t="s">
        <v>8050</v>
      </c>
      <c r="O3141" t="s">
        <v>28</v>
      </c>
      <c r="P3141" t="s">
        <v>28</v>
      </c>
      <c r="Q3141" t="s">
        <v>28</v>
      </c>
      <c r="R3141" s="7" t="s">
        <v>8051</v>
      </c>
      <c r="S3141" s="8">
        <f>R3141/N3141 * -1</f>
      </c>
      <c r="T3141">
        <f>VLOOKUP(H3141,SKU_PORKMEAT!A2:D683,{3},FALSE)</f>
      </c>
      <c r="U3141" s="1">
        <f>VLOOKUP(UPPER(IF(IFERROR(VLOOKUP(E3141,SOTC_PORKMEAT!A2:B5441,{2},FALSE), TRUE)=TRUE, VLOOKUP(E3141,PICKUP_PORKMEAT!A2:B559,{2},FALSE),VLOOKUP(E3141,SOTC_PORKMEAT!A2:B5441,{2},FALSE))), CUSTOMERS_PORKMEAT!A2:C951,{3},FALSE)</f>
      </c>
      <c r="V3141" s="1">
        <f>VLOOKUP(UPPER(IF(IFERROR(VLOOKUP(E3141,SOTC_PORKMEAT!A2:B5441,{2},FALSE), TRUE)=TRUE, VLOOKUP(E3141,PICKUP_PORKMEAT!A2:B559,{2},FALSE),VLOOKUP(E3141,SOTC_PORKMEAT!A2:B5441,{2},FALSE))), CUSTOMERS_PORKMEAT!A2:D951,{4},FALSE)</f>
      </c>
      <c r="W3141" s="1">
        <f>VLOOKUP(H3141,SKU_PORKMEAT!A2:D683,{4},FALSE)</f>
      </c>
      <c r="X3141" s="1">
        <v>15</v>
      </c>
      <c r="Y3141" t="s">
        <v>177</v>
      </c>
    </row>
    <row r="3142" spans="1:25" x14ac:dyDescent="0.25">
      <c r="A3142" s="1">
        <v>2024</v>
      </c>
      <c r="B3142" s="1" t="s">
        <v>24</v>
      </c>
      <c r="C3142" s="1" t="s">
        <v>7911</v>
      </c>
      <c r="D3142" s="1" t="s">
        <v>8052</v>
      </c>
      <c r="E3142" s="1">
        <v>2100127824</v>
      </c>
      <c r="F3142" s="1" t="s">
        <v>177</v>
      </c>
      <c r="G3142" t="s">
        <v>28</v>
      </c>
      <c r="H3142" s="1">
        <v>1000000001127</v>
      </c>
      <c r="I3142" s="1" t="s">
        <v>50</v>
      </c>
      <c r="J3142" s="1" t="s">
        <v>50</v>
      </c>
      <c r="K3142" s="6" t="s">
        <v>2571</v>
      </c>
      <c r="L3142" t="s">
        <v>13</v>
      </c>
      <c r="M3142" t="s">
        <v>28</v>
      </c>
      <c r="N3142" s="6" t="s">
        <v>2571</v>
      </c>
      <c r="O3142" t="s">
        <v>28</v>
      </c>
      <c r="P3142" t="s">
        <v>28</v>
      </c>
      <c r="Q3142" t="s">
        <v>28</v>
      </c>
      <c r="R3142" s="7" t="s">
        <v>8053</v>
      </c>
      <c r="S3142" s="8">
        <f>R3142/N3142 * -1</f>
      </c>
      <c r="T3142">
        <f>VLOOKUP(H3142,SKU_PORKMEAT!A2:D683,{3},FALSE)</f>
      </c>
      <c r="U3142" s="1">
        <f>VLOOKUP(UPPER(IF(IFERROR(VLOOKUP(E3142,SOTC_PORKMEAT!A2:B5441,{2},FALSE), TRUE)=TRUE, VLOOKUP(E3142,PICKUP_PORKMEAT!A2:B559,{2},FALSE),VLOOKUP(E3142,SOTC_PORKMEAT!A2:B5441,{2},FALSE))), CUSTOMERS_PORKMEAT!A2:C951,{3},FALSE)</f>
      </c>
      <c r="V3142" s="1">
        <f>VLOOKUP(UPPER(IF(IFERROR(VLOOKUP(E3142,SOTC_PORKMEAT!A2:B5441,{2},FALSE), TRUE)=TRUE, VLOOKUP(E3142,PICKUP_PORKMEAT!A2:B559,{2},FALSE),VLOOKUP(E3142,SOTC_PORKMEAT!A2:B5441,{2},FALSE))), CUSTOMERS_PORKMEAT!A2:D951,{4},FALSE)</f>
      </c>
      <c r="W3142" s="1">
        <f>VLOOKUP(H3142,SKU_PORKMEAT!A2:D683,{4},FALSE)</f>
      </c>
      <c r="X3142" s="1">
        <v>15</v>
      </c>
      <c r="Y3142" t="s">
        <v>177</v>
      </c>
    </row>
    <row r="3143" spans="1:25" x14ac:dyDescent="0.25">
      <c r="A3143" s="1">
        <v>2024</v>
      </c>
      <c r="B3143" s="1" t="s">
        <v>24</v>
      </c>
      <c r="C3143" s="1" t="s">
        <v>7911</v>
      </c>
      <c r="D3143" s="1" t="s">
        <v>8054</v>
      </c>
      <c r="E3143" s="1">
        <v>2100127825</v>
      </c>
      <c r="F3143" s="1" t="s">
        <v>177</v>
      </c>
      <c r="G3143" t="s">
        <v>28</v>
      </c>
      <c r="H3143" s="1">
        <v>1000000001127</v>
      </c>
      <c r="I3143" s="1" t="s">
        <v>50</v>
      </c>
      <c r="J3143" s="1" t="s">
        <v>50</v>
      </c>
      <c r="K3143" s="6" t="s">
        <v>1175</v>
      </c>
      <c r="L3143" t="s">
        <v>13</v>
      </c>
      <c r="M3143" t="s">
        <v>28</v>
      </c>
      <c r="N3143" s="6" t="s">
        <v>1175</v>
      </c>
      <c r="O3143" t="s">
        <v>28</v>
      </c>
      <c r="P3143" t="s">
        <v>28</v>
      </c>
      <c r="Q3143" t="s">
        <v>28</v>
      </c>
      <c r="R3143" s="7" t="s">
        <v>8055</v>
      </c>
      <c r="S3143" s="8">
        <f>R3143/N3143 * -1</f>
      </c>
      <c r="T3143">
        <f>VLOOKUP(H3143,SKU_PORKMEAT!A2:D683,{3},FALSE)</f>
      </c>
      <c r="U3143" s="1">
        <f>VLOOKUP(UPPER(IF(IFERROR(VLOOKUP(E3143,SOTC_PORKMEAT!A2:B5441,{2},FALSE), TRUE)=TRUE, VLOOKUP(E3143,PICKUP_PORKMEAT!A2:B559,{2},FALSE),VLOOKUP(E3143,SOTC_PORKMEAT!A2:B5441,{2},FALSE))), CUSTOMERS_PORKMEAT!A2:C951,{3},FALSE)</f>
      </c>
      <c r="V3143" s="1">
        <f>VLOOKUP(UPPER(IF(IFERROR(VLOOKUP(E3143,SOTC_PORKMEAT!A2:B5441,{2},FALSE), TRUE)=TRUE, VLOOKUP(E3143,PICKUP_PORKMEAT!A2:B559,{2},FALSE),VLOOKUP(E3143,SOTC_PORKMEAT!A2:B5441,{2},FALSE))), CUSTOMERS_PORKMEAT!A2:D951,{4},FALSE)</f>
      </c>
      <c r="W3143" s="1">
        <f>VLOOKUP(H3143,SKU_PORKMEAT!A2:D683,{4},FALSE)</f>
      </c>
      <c r="X3143" s="1">
        <v>15</v>
      </c>
      <c r="Y3143" t="s">
        <v>177</v>
      </c>
    </row>
    <row r="3144" spans="1:25" x14ac:dyDescent="0.25">
      <c r="A3144" s="1">
        <v>2024</v>
      </c>
      <c r="B3144" s="1" t="s">
        <v>24</v>
      </c>
      <c r="C3144" s="1" t="s">
        <v>7911</v>
      </c>
      <c r="D3144" s="1" t="s">
        <v>8056</v>
      </c>
      <c r="E3144" s="1">
        <v>2100127827</v>
      </c>
      <c r="F3144" s="1" t="s">
        <v>351</v>
      </c>
      <c r="G3144" t="s">
        <v>28</v>
      </c>
      <c r="H3144" s="1">
        <v>1000000001129</v>
      </c>
      <c r="I3144" s="1" t="s">
        <v>807</v>
      </c>
      <c r="J3144" s="1" t="s">
        <v>807</v>
      </c>
      <c r="K3144" s="6" t="s">
        <v>3465</v>
      </c>
      <c r="L3144" t="s">
        <v>13</v>
      </c>
      <c r="M3144" t="s">
        <v>28</v>
      </c>
      <c r="N3144" s="6" t="s">
        <v>3465</v>
      </c>
      <c r="O3144" t="s">
        <v>28</v>
      </c>
      <c r="P3144" t="s">
        <v>28</v>
      </c>
      <c r="Q3144" t="s">
        <v>28</v>
      </c>
      <c r="R3144" s="7" t="s">
        <v>8057</v>
      </c>
      <c r="S3144" s="8">
        <f>R3144/N3144 * -1</f>
      </c>
      <c r="T3144">
        <f>VLOOKUP(H3144,SKU_PORKMEAT!A2:D683,{3},FALSE)</f>
      </c>
      <c r="U3144" s="1">
        <f>VLOOKUP(UPPER(IF(IFERROR(VLOOKUP(E3144,SOTC_PORKMEAT!A2:B5441,{2},FALSE), TRUE)=TRUE, VLOOKUP(E3144,PICKUP_PORKMEAT!A2:B559,{2},FALSE),VLOOKUP(E3144,SOTC_PORKMEAT!A2:B5441,{2},FALSE))), CUSTOMERS_PORKMEAT!A2:C951,{3},FALSE)</f>
      </c>
      <c r="V3144" s="1">
        <f>VLOOKUP(UPPER(IF(IFERROR(VLOOKUP(E3144,SOTC_PORKMEAT!A2:B5441,{2},FALSE), TRUE)=TRUE, VLOOKUP(E3144,PICKUP_PORKMEAT!A2:B559,{2},FALSE),VLOOKUP(E3144,SOTC_PORKMEAT!A2:B5441,{2},FALSE))), CUSTOMERS_PORKMEAT!A2:D951,{4},FALSE)</f>
      </c>
      <c r="W3144" s="1">
        <f>VLOOKUP(H3144,SKU_PORKMEAT!A2:D683,{4},FALSE)</f>
      </c>
      <c r="X3144" s="1">
        <v>19</v>
      </c>
      <c r="Y3144" t="s">
        <v>351</v>
      </c>
    </row>
    <row r="3145" spans="1:25" x14ac:dyDescent="0.25">
      <c r="A3145" s="1">
        <v>2024</v>
      </c>
      <c r="B3145" s="1" t="s">
        <v>24</v>
      </c>
      <c r="C3145" s="1" t="s">
        <v>7911</v>
      </c>
      <c r="D3145" s="1" t="s">
        <v>8056</v>
      </c>
      <c r="E3145" s="1">
        <v>2100127827</v>
      </c>
      <c r="F3145" s="1" t="s">
        <v>351</v>
      </c>
      <c r="G3145" t="s">
        <v>28</v>
      </c>
      <c r="H3145" s="1">
        <v>1000000001141</v>
      </c>
      <c r="I3145" s="1" t="s">
        <v>272</v>
      </c>
      <c r="J3145" s="1" t="s">
        <v>272</v>
      </c>
      <c r="K3145" s="6" t="s">
        <v>8058</v>
      </c>
      <c r="L3145" t="s">
        <v>13</v>
      </c>
      <c r="M3145" t="s">
        <v>28</v>
      </c>
      <c r="N3145" s="6" t="s">
        <v>8058</v>
      </c>
      <c r="O3145" t="s">
        <v>28</v>
      </c>
      <c r="P3145" t="s">
        <v>28</v>
      </c>
      <c r="Q3145" t="s">
        <v>28</v>
      </c>
      <c r="R3145" s="7" t="s">
        <v>8059</v>
      </c>
      <c r="S3145" s="8">
        <f>R3145/N3145 * -1</f>
      </c>
      <c r="T3145">
        <f>VLOOKUP(H3145,SKU_PORKMEAT!A2:D683,{3},FALSE)</f>
      </c>
      <c r="U3145" s="1">
        <f>VLOOKUP(UPPER(IF(IFERROR(VLOOKUP(E3145,SOTC_PORKMEAT!A2:B5441,{2},FALSE), TRUE)=TRUE, VLOOKUP(E3145,PICKUP_PORKMEAT!A2:B559,{2},FALSE),VLOOKUP(E3145,SOTC_PORKMEAT!A2:B5441,{2},FALSE))), CUSTOMERS_PORKMEAT!A2:C951,{3},FALSE)</f>
      </c>
      <c r="V3145" s="1">
        <f>VLOOKUP(UPPER(IF(IFERROR(VLOOKUP(E3145,SOTC_PORKMEAT!A2:B5441,{2},FALSE), TRUE)=TRUE, VLOOKUP(E3145,PICKUP_PORKMEAT!A2:B559,{2},FALSE),VLOOKUP(E3145,SOTC_PORKMEAT!A2:B5441,{2},FALSE))), CUSTOMERS_PORKMEAT!A2:D951,{4},FALSE)</f>
      </c>
      <c r="W3145" s="1">
        <f>VLOOKUP(H3145,SKU_PORKMEAT!A2:D683,{4},FALSE)</f>
      </c>
      <c r="X3145" s="1">
        <v>19</v>
      </c>
      <c r="Y3145" t="s">
        <v>351</v>
      </c>
    </row>
    <row r="3146" spans="1:25" x14ac:dyDescent="0.25">
      <c r="A3146" s="1">
        <v>2024</v>
      </c>
      <c r="B3146" s="1" t="s">
        <v>24</v>
      </c>
      <c r="C3146" s="1" t="s">
        <v>7911</v>
      </c>
      <c r="D3146" s="1" t="s">
        <v>8056</v>
      </c>
      <c r="E3146" s="1">
        <v>2100127827</v>
      </c>
      <c r="F3146" s="1" t="s">
        <v>351</v>
      </c>
      <c r="G3146" t="s">
        <v>28</v>
      </c>
      <c r="H3146" s="1">
        <v>1000000001178</v>
      </c>
      <c r="I3146" s="1" t="s">
        <v>569</v>
      </c>
      <c r="J3146" s="1" t="s">
        <v>569</v>
      </c>
      <c r="K3146" s="6" t="s">
        <v>8019</v>
      </c>
      <c r="L3146" t="s">
        <v>13</v>
      </c>
      <c r="M3146" t="s">
        <v>28</v>
      </c>
      <c r="N3146" s="6" t="s">
        <v>8019</v>
      </c>
      <c r="O3146" t="s">
        <v>28</v>
      </c>
      <c r="P3146" t="s">
        <v>28</v>
      </c>
      <c r="Q3146" t="s">
        <v>28</v>
      </c>
      <c r="R3146" s="7" t="s">
        <v>8060</v>
      </c>
      <c r="S3146" s="8">
        <f>R3146/N3146 * -1</f>
      </c>
      <c r="T3146">
        <f>VLOOKUP(H3146,SKU_PORKMEAT!A2:D683,{3},FALSE)</f>
      </c>
      <c r="U3146" s="1">
        <f>VLOOKUP(UPPER(IF(IFERROR(VLOOKUP(E3146,SOTC_PORKMEAT!A2:B5441,{2},FALSE), TRUE)=TRUE, VLOOKUP(E3146,PICKUP_PORKMEAT!A2:B559,{2},FALSE),VLOOKUP(E3146,SOTC_PORKMEAT!A2:B5441,{2},FALSE))), CUSTOMERS_PORKMEAT!A2:C951,{3},FALSE)</f>
      </c>
      <c r="V3146" s="1">
        <f>VLOOKUP(UPPER(IF(IFERROR(VLOOKUP(E3146,SOTC_PORKMEAT!A2:B5441,{2},FALSE), TRUE)=TRUE, VLOOKUP(E3146,PICKUP_PORKMEAT!A2:B559,{2},FALSE),VLOOKUP(E3146,SOTC_PORKMEAT!A2:B5441,{2},FALSE))), CUSTOMERS_PORKMEAT!A2:D951,{4},FALSE)</f>
      </c>
      <c r="W3146" s="1">
        <f>VLOOKUP(H3146,SKU_PORKMEAT!A2:D683,{4},FALSE)</f>
      </c>
      <c r="X3146" s="1">
        <v>19</v>
      </c>
      <c r="Y3146" t="s">
        <v>351</v>
      </c>
    </row>
    <row r="3147" spans="1:25" x14ac:dyDescent="0.25">
      <c r="A3147" s="1">
        <v>2024</v>
      </c>
      <c r="B3147" s="1" t="s">
        <v>24</v>
      </c>
      <c r="C3147" s="1" t="s">
        <v>7911</v>
      </c>
      <c r="D3147" s="1" t="s">
        <v>8056</v>
      </c>
      <c r="E3147" s="1">
        <v>2100127827</v>
      </c>
      <c r="F3147" s="1" t="s">
        <v>351</v>
      </c>
      <c r="G3147" t="s">
        <v>28</v>
      </c>
      <c r="H3147" s="1">
        <v>1000000001180</v>
      </c>
      <c r="I3147" s="1" t="s">
        <v>1804</v>
      </c>
      <c r="J3147" s="1" t="s">
        <v>1804</v>
      </c>
      <c r="K3147" s="6" t="s">
        <v>5856</v>
      </c>
      <c r="L3147" t="s">
        <v>13</v>
      </c>
      <c r="M3147" t="s">
        <v>28</v>
      </c>
      <c r="N3147" s="6" t="s">
        <v>5856</v>
      </c>
      <c r="O3147" t="s">
        <v>28</v>
      </c>
      <c r="P3147" t="s">
        <v>28</v>
      </c>
      <c r="Q3147" t="s">
        <v>28</v>
      </c>
      <c r="R3147" s="7" t="s">
        <v>8061</v>
      </c>
      <c r="S3147" s="8">
        <f>R3147/N3147 * -1</f>
      </c>
      <c r="T3147">
        <f>VLOOKUP(H3147,SKU_PORKMEAT!A2:D683,{3},FALSE)</f>
      </c>
      <c r="U3147" s="1">
        <f>VLOOKUP(UPPER(IF(IFERROR(VLOOKUP(E3147,SOTC_PORKMEAT!A2:B5441,{2},FALSE), TRUE)=TRUE, VLOOKUP(E3147,PICKUP_PORKMEAT!A2:B559,{2},FALSE),VLOOKUP(E3147,SOTC_PORKMEAT!A2:B5441,{2},FALSE))), CUSTOMERS_PORKMEAT!A2:C951,{3},FALSE)</f>
      </c>
      <c r="V3147" s="1">
        <f>VLOOKUP(UPPER(IF(IFERROR(VLOOKUP(E3147,SOTC_PORKMEAT!A2:B5441,{2},FALSE), TRUE)=TRUE, VLOOKUP(E3147,PICKUP_PORKMEAT!A2:B559,{2},FALSE),VLOOKUP(E3147,SOTC_PORKMEAT!A2:B5441,{2},FALSE))), CUSTOMERS_PORKMEAT!A2:D951,{4},FALSE)</f>
      </c>
      <c r="W3147" s="1">
        <f>VLOOKUP(H3147,SKU_PORKMEAT!A2:D683,{4},FALSE)</f>
      </c>
      <c r="X3147" s="1">
        <v>19</v>
      </c>
      <c r="Y3147" t="s">
        <v>351</v>
      </c>
    </row>
    <row r="3148" spans="1:25" x14ac:dyDescent="0.25">
      <c r="A3148" s="1">
        <v>2024</v>
      </c>
      <c r="B3148" s="1" t="s">
        <v>24</v>
      </c>
      <c r="C3148" s="1" t="s">
        <v>7911</v>
      </c>
      <c r="D3148" s="1" t="s">
        <v>8056</v>
      </c>
      <c r="E3148" s="1">
        <v>2100127827</v>
      </c>
      <c r="F3148" s="1" t="s">
        <v>351</v>
      </c>
      <c r="G3148" t="s">
        <v>28</v>
      </c>
      <c r="H3148" s="1">
        <v>1000000001157</v>
      </c>
      <c r="I3148" s="1" t="s">
        <v>192</v>
      </c>
      <c r="J3148" s="1" t="s">
        <v>192</v>
      </c>
      <c r="K3148" s="6" t="s">
        <v>8062</v>
      </c>
      <c r="L3148" t="s">
        <v>13</v>
      </c>
      <c r="M3148" t="s">
        <v>28</v>
      </c>
      <c r="N3148" s="6" t="s">
        <v>8062</v>
      </c>
      <c r="O3148" t="s">
        <v>28</v>
      </c>
      <c r="P3148" t="s">
        <v>28</v>
      </c>
      <c r="Q3148" t="s">
        <v>28</v>
      </c>
      <c r="R3148" s="7" t="s">
        <v>2895</v>
      </c>
      <c r="S3148" s="8">
        <f>R3148/N3148 * -1</f>
      </c>
      <c r="T3148">
        <f>VLOOKUP(H3148,SKU_PORKMEAT!A2:D683,{3},FALSE)</f>
      </c>
      <c r="U3148" s="1">
        <f>VLOOKUP(UPPER(IF(IFERROR(VLOOKUP(E3148,SOTC_PORKMEAT!A2:B5441,{2},FALSE), TRUE)=TRUE, VLOOKUP(E3148,PICKUP_PORKMEAT!A2:B559,{2},FALSE),VLOOKUP(E3148,SOTC_PORKMEAT!A2:B5441,{2},FALSE))), CUSTOMERS_PORKMEAT!A2:C951,{3},FALSE)</f>
      </c>
      <c r="V3148" s="1">
        <f>VLOOKUP(UPPER(IF(IFERROR(VLOOKUP(E3148,SOTC_PORKMEAT!A2:B5441,{2},FALSE), TRUE)=TRUE, VLOOKUP(E3148,PICKUP_PORKMEAT!A2:B559,{2},FALSE),VLOOKUP(E3148,SOTC_PORKMEAT!A2:B5441,{2},FALSE))), CUSTOMERS_PORKMEAT!A2:D951,{4},FALSE)</f>
      </c>
      <c r="W3148" s="1">
        <f>VLOOKUP(H3148,SKU_PORKMEAT!A2:D683,{4},FALSE)</f>
      </c>
      <c r="X3148" s="1">
        <v>19</v>
      </c>
      <c r="Y3148" t="s">
        <v>351</v>
      </c>
    </row>
    <row r="3149" spans="1:25" x14ac:dyDescent="0.25">
      <c r="A3149" s="1">
        <v>2024</v>
      </c>
      <c r="B3149" s="1" t="s">
        <v>24</v>
      </c>
      <c r="C3149" s="1" t="s">
        <v>7911</v>
      </c>
      <c r="D3149" s="1" t="s">
        <v>8063</v>
      </c>
      <c r="E3149" s="1">
        <v>2100127817</v>
      </c>
      <c r="F3149" s="1" t="s">
        <v>200</v>
      </c>
      <c r="G3149" t="s">
        <v>28</v>
      </c>
      <c r="H3149" s="1">
        <v>1000000001127</v>
      </c>
      <c r="I3149" s="1" t="s">
        <v>50</v>
      </c>
      <c r="J3149" s="1" t="s">
        <v>50</v>
      </c>
      <c r="K3149" s="6" t="s">
        <v>3710</v>
      </c>
      <c r="L3149" t="s">
        <v>13</v>
      </c>
      <c r="M3149" t="s">
        <v>28</v>
      </c>
      <c r="N3149" s="6" t="s">
        <v>3710</v>
      </c>
      <c r="O3149" t="s">
        <v>28</v>
      </c>
      <c r="P3149" t="s">
        <v>28</v>
      </c>
      <c r="Q3149" t="s">
        <v>28</v>
      </c>
      <c r="R3149" s="7" t="s">
        <v>8064</v>
      </c>
      <c r="S3149" s="8">
        <f>R3149/N3149 * -1</f>
      </c>
      <c r="T3149">
        <f>VLOOKUP(H3149,SKU_PORKMEAT!A2:D683,{3},FALSE)</f>
      </c>
      <c r="U3149" s="1">
        <f>VLOOKUP(UPPER(IF(IFERROR(VLOOKUP(E3149,SOTC_PORKMEAT!A2:B5441,{2},FALSE), TRUE)=TRUE, VLOOKUP(E3149,PICKUP_PORKMEAT!A2:B559,{2},FALSE),VLOOKUP(E3149,SOTC_PORKMEAT!A2:B5441,{2},FALSE))), CUSTOMERS_PORKMEAT!A2:C951,{3},FALSE)</f>
      </c>
      <c r="V3149" s="1">
        <f>VLOOKUP(UPPER(IF(IFERROR(VLOOKUP(E3149,SOTC_PORKMEAT!A2:B5441,{2},FALSE), TRUE)=TRUE, VLOOKUP(E3149,PICKUP_PORKMEAT!A2:B559,{2},FALSE),VLOOKUP(E3149,SOTC_PORKMEAT!A2:B5441,{2},FALSE))), CUSTOMERS_PORKMEAT!A2:D951,{4},FALSE)</f>
      </c>
      <c r="W3149" s="1">
        <f>VLOOKUP(H3149,SKU_PORKMEAT!A2:D683,{4},FALSE)</f>
      </c>
      <c r="X3149" s="1">
        <v>15</v>
      </c>
      <c r="Y3149" t="s">
        <v>200</v>
      </c>
    </row>
    <row r="3150" spans="1:25" x14ac:dyDescent="0.25">
      <c r="A3150" s="1">
        <v>2024</v>
      </c>
      <c r="B3150" s="1" t="s">
        <v>24</v>
      </c>
      <c r="C3150" s="1" t="s">
        <v>7911</v>
      </c>
      <c r="D3150" s="1" t="s">
        <v>8065</v>
      </c>
      <c r="E3150" s="1">
        <v>2100127808</v>
      </c>
      <c r="F3150" s="1" t="s">
        <v>204</v>
      </c>
      <c r="G3150" t="s">
        <v>28</v>
      </c>
      <c r="H3150" s="1">
        <v>1000000001127</v>
      </c>
      <c r="I3150" s="1" t="s">
        <v>50</v>
      </c>
      <c r="J3150" s="1" t="s">
        <v>50</v>
      </c>
      <c r="K3150" s="6" t="s">
        <v>8066</v>
      </c>
      <c r="L3150" t="s">
        <v>13</v>
      </c>
      <c r="M3150" t="s">
        <v>28</v>
      </c>
      <c r="N3150" s="6" t="s">
        <v>8066</v>
      </c>
      <c r="O3150" t="s">
        <v>28</v>
      </c>
      <c r="P3150" t="s">
        <v>28</v>
      </c>
      <c r="Q3150" t="s">
        <v>28</v>
      </c>
      <c r="R3150" s="7" t="s">
        <v>8067</v>
      </c>
      <c r="S3150" s="8">
        <f>R3150/N3150 * -1</f>
      </c>
      <c r="T3150">
        <f>VLOOKUP(H3150,SKU_PORKMEAT!A2:D683,{3},FALSE)</f>
      </c>
      <c r="U3150" s="1">
        <f>VLOOKUP(UPPER(IF(IFERROR(VLOOKUP(E3150,SOTC_PORKMEAT!A2:B5441,{2},FALSE), TRUE)=TRUE, VLOOKUP(E3150,PICKUP_PORKMEAT!A2:B559,{2},FALSE),VLOOKUP(E3150,SOTC_PORKMEAT!A2:B5441,{2},FALSE))), CUSTOMERS_PORKMEAT!A2:C951,{3},FALSE)</f>
      </c>
      <c r="V3150" s="1">
        <f>VLOOKUP(UPPER(IF(IFERROR(VLOOKUP(E3150,SOTC_PORKMEAT!A2:B5441,{2},FALSE), TRUE)=TRUE, VLOOKUP(E3150,PICKUP_PORKMEAT!A2:B559,{2},FALSE),VLOOKUP(E3150,SOTC_PORKMEAT!A2:B5441,{2},FALSE))), CUSTOMERS_PORKMEAT!A2:D951,{4},FALSE)</f>
      </c>
      <c r="W3150" s="1">
        <f>VLOOKUP(H3150,SKU_PORKMEAT!A2:D683,{4},FALSE)</f>
      </c>
      <c r="X3150" s="1">
        <v>15</v>
      </c>
      <c r="Y3150" t="s">
        <v>204</v>
      </c>
    </row>
    <row r="3151" spans="1:25" x14ac:dyDescent="0.25">
      <c r="A3151" s="1">
        <v>2024</v>
      </c>
      <c r="B3151" s="1" t="s">
        <v>24</v>
      </c>
      <c r="C3151" s="1" t="s">
        <v>7911</v>
      </c>
      <c r="D3151" s="1" t="s">
        <v>8068</v>
      </c>
      <c r="E3151" s="1">
        <v>2100127809</v>
      </c>
      <c r="F3151" s="1" t="s">
        <v>204</v>
      </c>
      <c r="G3151" t="s">
        <v>28</v>
      </c>
      <c r="H3151" s="1">
        <v>1000000001127</v>
      </c>
      <c r="I3151" s="1" t="s">
        <v>50</v>
      </c>
      <c r="J3151" s="1" t="s">
        <v>50</v>
      </c>
      <c r="K3151" s="6" t="s">
        <v>8069</v>
      </c>
      <c r="L3151" t="s">
        <v>13</v>
      </c>
      <c r="M3151" t="s">
        <v>28</v>
      </c>
      <c r="N3151" s="6" t="s">
        <v>8069</v>
      </c>
      <c r="O3151" t="s">
        <v>28</v>
      </c>
      <c r="P3151" t="s">
        <v>28</v>
      </c>
      <c r="Q3151" t="s">
        <v>28</v>
      </c>
      <c r="R3151" s="7" t="s">
        <v>8070</v>
      </c>
      <c r="S3151" s="8">
        <f>R3151/N3151 * -1</f>
      </c>
      <c r="T3151">
        <f>VLOOKUP(H3151,SKU_PORKMEAT!A2:D683,{3},FALSE)</f>
      </c>
      <c r="U3151" s="1">
        <f>VLOOKUP(UPPER(IF(IFERROR(VLOOKUP(E3151,SOTC_PORKMEAT!A2:B5441,{2},FALSE), TRUE)=TRUE, VLOOKUP(E3151,PICKUP_PORKMEAT!A2:B559,{2},FALSE),VLOOKUP(E3151,SOTC_PORKMEAT!A2:B5441,{2},FALSE))), CUSTOMERS_PORKMEAT!A2:C951,{3},FALSE)</f>
      </c>
      <c r="V3151" s="1">
        <f>VLOOKUP(UPPER(IF(IFERROR(VLOOKUP(E3151,SOTC_PORKMEAT!A2:B5441,{2},FALSE), TRUE)=TRUE, VLOOKUP(E3151,PICKUP_PORKMEAT!A2:B559,{2},FALSE),VLOOKUP(E3151,SOTC_PORKMEAT!A2:B5441,{2},FALSE))), CUSTOMERS_PORKMEAT!A2:D951,{4},FALSE)</f>
      </c>
      <c r="W3151" s="1">
        <f>VLOOKUP(H3151,SKU_PORKMEAT!A2:D683,{4},FALSE)</f>
      </c>
      <c r="X3151" s="1">
        <v>15</v>
      </c>
      <c r="Y3151" t="s">
        <v>204</v>
      </c>
    </row>
    <row r="3152" spans="1:25" x14ac:dyDescent="0.25">
      <c r="A3152" s="1">
        <v>2024</v>
      </c>
      <c r="B3152" s="1" t="s">
        <v>24</v>
      </c>
      <c r="C3152" s="1" t="s">
        <v>7911</v>
      </c>
      <c r="D3152" s="1" t="s">
        <v>8071</v>
      </c>
      <c r="E3152" s="1">
        <v>2100127810</v>
      </c>
      <c r="F3152" s="1" t="s">
        <v>204</v>
      </c>
      <c r="G3152" t="s">
        <v>28</v>
      </c>
      <c r="H3152" s="1">
        <v>1000000001127</v>
      </c>
      <c r="I3152" s="1" t="s">
        <v>50</v>
      </c>
      <c r="J3152" s="1" t="s">
        <v>50</v>
      </c>
      <c r="K3152" s="6" t="s">
        <v>3137</v>
      </c>
      <c r="L3152" t="s">
        <v>13</v>
      </c>
      <c r="M3152" t="s">
        <v>28</v>
      </c>
      <c r="N3152" s="6" t="s">
        <v>3137</v>
      </c>
      <c r="O3152" t="s">
        <v>28</v>
      </c>
      <c r="P3152" t="s">
        <v>28</v>
      </c>
      <c r="Q3152" t="s">
        <v>28</v>
      </c>
      <c r="R3152" s="7" t="s">
        <v>8072</v>
      </c>
      <c r="S3152" s="8">
        <f>R3152/N3152 * -1</f>
      </c>
      <c r="T3152">
        <f>VLOOKUP(H3152,SKU_PORKMEAT!A2:D683,{3},FALSE)</f>
      </c>
      <c r="U3152" s="1">
        <f>VLOOKUP(UPPER(IF(IFERROR(VLOOKUP(E3152,SOTC_PORKMEAT!A2:B5441,{2},FALSE), TRUE)=TRUE, VLOOKUP(E3152,PICKUP_PORKMEAT!A2:B559,{2},FALSE),VLOOKUP(E3152,SOTC_PORKMEAT!A2:B5441,{2},FALSE))), CUSTOMERS_PORKMEAT!A2:C951,{3},FALSE)</f>
      </c>
      <c r="V3152" s="1">
        <f>VLOOKUP(UPPER(IF(IFERROR(VLOOKUP(E3152,SOTC_PORKMEAT!A2:B5441,{2},FALSE), TRUE)=TRUE, VLOOKUP(E3152,PICKUP_PORKMEAT!A2:B559,{2},FALSE),VLOOKUP(E3152,SOTC_PORKMEAT!A2:B5441,{2},FALSE))), CUSTOMERS_PORKMEAT!A2:D951,{4},FALSE)</f>
      </c>
      <c r="W3152" s="1">
        <f>VLOOKUP(H3152,SKU_PORKMEAT!A2:D683,{4},FALSE)</f>
      </c>
      <c r="X3152" s="1">
        <v>15</v>
      </c>
      <c r="Y3152" t="s">
        <v>204</v>
      </c>
    </row>
    <row r="3153" spans="1:25" x14ac:dyDescent="0.25">
      <c r="A3153" s="1">
        <v>2024</v>
      </c>
      <c r="B3153" s="1" t="s">
        <v>24</v>
      </c>
      <c r="C3153" s="1" t="s">
        <v>7911</v>
      </c>
      <c r="D3153" s="1" t="s">
        <v>8073</v>
      </c>
      <c r="E3153" s="1">
        <v>2100127804</v>
      </c>
      <c r="F3153" s="1" t="s">
        <v>215</v>
      </c>
      <c r="G3153" t="s">
        <v>28</v>
      </c>
      <c r="H3153" s="1">
        <v>1000000001127</v>
      </c>
      <c r="I3153" s="1" t="s">
        <v>50</v>
      </c>
      <c r="J3153" s="1" t="s">
        <v>50</v>
      </c>
      <c r="K3153" s="6" t="s">
        <v>8074</v>
      </c>
      <c r="L3153" t="s">
        <v>13</v>
      </c>
      <c r="M3153" t="s">
        <v>28</v>
      </c>
      <c r="N3153" s="6" t="s">
        <v>8074</v>
      </c>
      <c r="O3153" t="s">
        <v>28</v>
      </c>
      <c r="P3153" t="s">
        <v>28</v>
      </c>
      <c r="Q3153" t="s">
        <v>28</v>
      </c>
      <c r="R3153" s="7" t="s">
        <v>8075</v>
      </c>
      <c r="S3153" s="8">
        <f>R3153/N3153 * -1</f>
      </c>
      <c r="T3153">
        <f>VLOOKUP(H3153,SKU_PORKMEAT!A2:D683,{3},FALSE)</f>
      </c>
      <c r="U3153" s="1">
        <f>VLOOKUP(UPPER(IF(IFERROR(VLOOKUP(E3153,SOTC_PORKMEAT!A2:B5441,{2},FALSE), TRUE)=TRUE, VLOOKUP(E3153,PICKUP_PORKMEAT!A2:B559,{2},FALSE),VLOOKUP(E3153,SOTC_PORKMEAT!A2:B5441,{2},FALSE))), CUSTOMERS_PORKMEAT!A2:C951,{3},FALSE)</f>
      </c>
      <c r="V3153" s="1">
        <f>VLOOKUP(UPPER(IF(IFERROR(VLOOKUP(E3153,SOTC_PORKMEAT!A2:B5441,{2},FALSE), TRUE)=TRUE, VLOOKUP(E3153,PICKUP_PORKMEAT!A2:B559,{2},FALSE),VLOOKUP(E3153,SOTC_PORKMEAT!A2:B5441,{2},FALSE))), CUSTOMERS_PORKMEAT!A2:D951,{4},FALSE)</f>
      </c>
      <c r="W3153" s="1">
        <f>VLOOKUP(H3153,SKU_PORKMEAT!A2:D683,{4},FALSE)</f>
      </c>
      <c r="X3153" s="1">
        <v>15</v>
      </c>
      <c r="Y3153" t="s">
        <v>215</v>
      </c>
    </row>
    <row r="3154" spans="1:25" x14ac:dyDescent="0.25">
      <c r="A3154" s="1">
        <v>2024</v>
      </c>
      <c r="B3154" s="1" t="s">
        <v>24</v>
      </c>
      <c r="C3154" s="1" t="s">
        <v>7911</v>
      </c>
      <c r="D3154" s="1" t="s">
        <v>8076</v>
      </c>
      <c r="E3154" s="1">
        <v>2100127806</v>
      </c>
      <c r="F3154" s="1" t="s">
        <v>223</v>
      </c>
      <c r="G3154" t="s">
        <v>28</v>
      </c>
      <c r="H3154" s="1">
        <v>1000000001127</v>
      </c>
      <c r="I3154" s="1" t="s">
        <v>50</v>
      </c>
      <c r="J3154" s="1" t="s">
        <v>50</v>
      </c>
      <c r="K3154" s="6" t="s">
        <v>3836</v>
      </c>
      <c r="L3154" t="s">
        <v>13</v>
      </c>
      <c r="M3154" t="s">
        <v>28</v>
      </c>
      <c r="N3154" s="6" t="s">
        <v>3836</v>
      </c>
      <c r="O3154" t="s">
        <v>28</v>
      </c>
      <c r="P3154" t="s">
        <v>28</v>
      </c>
      <c r="Q3154" t="s">
        <v>28</v>
      </c>
      <c r="R3154" s="7" t="s">
        <v>8077</v>
      </c>
      <c r="S3154" s="8">
        <f>R3154/N3154 * -1</f>
      </c>
      <c r="T3154">
        <f>VLOOKUP(H3154,SKU_PORKMEAT!A2:D683,{3},FALSE)</f>
      </c>
      <c r="U3154" s="1">
        <f>VLOOKUP(UPPER(IF(IFERROR(VLOOKUP(E3154,SOTC_PORKMEAT!A2:B5441,{2},FALSE), TRUE)=TRUE, VLOOKUP(E3154,PICKUP_PORKMEAT!A2:B559,{2},FALSE),VLOOKUP(E3154,SOTC_PORKMEAT!A2:B5441,{2},FALSE))), CUSTOMERS_PORKMEAT!A2:C951,{3},FALSE)</f>
      </c>
      <c r="V3154" s="1">
        <f>VLOOKUP(UPPER(IF(IFERROR(VLOOKUP(E3154,SOTC_PORKMEAT!A2:B5441,{2},FALSE), TRUE)=TRUE, VLOOKUP(E3154,PICKUP_PORKMEAT!A2:B559,{2},FALSE),VLOOKUP(E3154,SOTC_PORKMEAT!A2:B5441,{2},FALSE))), CUSTOMERS_PORKMEAT!A2:D951,{4},FALSE)</f>
      </c>
      <c r="W3154" s="1">
        <f>VLOOKUP(H3154,SKU_PORKMEAT!A2:D683,{4},FALSE)</f>
      </c>
      <c r="X3154" s="1">
        <v>15</v>
      </c>
      <c r="Y3154" t="s">
        <v>223</v>
      </c>
    </row>
    <row r="3155" spans="1:25" x14ac:dyDescent="0.25">
      <c r="A3155" s="1">
        <v>2024</v>
      </c>
      <c r="B3155" s="1" t="s">
        <v>24</v>
      </c>
      <c r="C3155" s="1" t="s">
        <v>7911</v>
      </c>
      <c r="D3155" s="1" t="s">
        <v>8078</v>
      </c>
      <c r="E3155" s="1">
        <v>2100127816</v>
      </c>
      <c r="F3155" s="1" t="s">
        <v>239</v>
      </c>
      <c r="G3155" t="s">
        <v>28</v>
      </c>
      <c r="H3155" s="1">
        <v>1000000001127</v>
      </c>
      <c r="I3155" s="1" t="s">
        <v>50</v>
      </c>
      <c r="J3155" s="1" t="s">
        <v>50</v>
      </c>
      <c r="K3155" s="6" t="s">
        <v>8079</v>
      </c>
      <c r="L3155" t="s">
        <v>13</v>
      </c>
      <c r="M3155" t="s">
        <v>28</v>
      </c>
      <c r="N3155" s="6" t="s">
        <v>8079</v>
      </c>
      <c r="O3155" t="s">
        <v>28</v>
      </c>
      <c r="P3155" t="s">
        <v>28</v>
      </c>
      <c r="Q3155" t="s">
        <v>28</v>
      </c>
      <c r="R3155" s="7" t="s">
        <v>8080</v>
      </c>
      <c r="S3155" s="8">
        <f>R3155/N3155 * -1</f>
      </c>
      <c r="T3155">
        <f>VLOOKUP(H3155,SKU_PORKMEAT!A2:D683,{3},FALSE)</f>
      </c>
      <c r="U3155" s="1">
        <f>VLOOKUP(UPPER(IF(IFERROR(VLOOKUP(E3155,SOTC_PORKMEAT!A2:B5441,{2},FALSE), TRUE)=TRUE, VLOOKUP(E3155,PICKUP_PORKMEAT!A2:B559,{2},FALSE),VLOOKUP(E3155,SOTC_PORKMEAT!A2:B5441,{2},FALSE))), CUSTOMERS_PORKMEAT!A2:C951,{3},FALSE)</f>
      </c>
      <c r="V3155" s="1">
        <f>VLOOKUP(UPPER(IF(IFERROR(VLOOKUP(E3155,SOTC_PORKMEAT!A2:B5441,{2},FALSE), TRUE)=TRUE, VLOOKUP(E3155,PICKUP_PORKMEAT!A2:B559,{2},FALSE),VLOOKUP(E3155,SOTC_PORKMEAT!A2:B5441,{2},FALSE))), CUSTOMERS_PORKMEAT!A2:D951,{4},FALSE)</f>
      </c>
      <c r="W3155" s="1">
        <f>VLOOKUP(H3155,SKU_PORKMEAT!A2:D683,{4},FALSE)</f>
      </c>
      <c r="X3155" s="1">
        <v>15</v>
      </c>
      <c r="Y3155" t="s">
        <v>239</v>
      </c>
    </row>
    <row r="3156" spans="1:25" x14ac:dyDescent="0.25">
      <c r="A3156" s="1">
        <v>2024</v>
      </c>
      <c r="B3156" s="1" t="s">
        <v>24</v>
      </c>
      <c r="C3156" s="1" t="s">
        <v>7911</v>
      </c>
      <c r="D3156" s="1" t="s">
        <v>8081</v>
      </c>
      <c r="E3156" s="1">
        <v>2100127821</v>
      </c>
      <c r="F3156" s="1" t="s">
        <v>243</v>
      </c>
      <c r="G3156" t="s">
        <v>28</v>
      </c>
      <c r="H3156" s="1">
        <v>1000000001127</v>
      </c>
      <c r="I3156" s="1" t="s">
        <v>50</v>
      </c>
      <c r="J3156" s="1" t="s">
        <v>50</v>
      </c>
      <c r="K3156" s="6" t="s">
        <v>2819</v>
      </c>
      <c r="L3156" t="s">
        <v>13</v>
      </c>
      <c r="M3156" t="s">
        <v>28</v>
      </c>
      <c r="N3156" s="6" t="s">
        <v>2819</v>
      </c>
      <c r="O3156" t="s">
        <v>28</v>
      </c>
      <c r="P3156" t="s">
        <v>28</v>
      </c>
      <c r="Q3156" t="s">
        <v>28</v>
      </c>
      <c r="R3156" s="7" t="s">
        <v>8082</v>
      </c>
      <c r="S3156" s="8">
        <f>R3156/N3156 * -1</f>
      </c>
      <c r="T3156">
        <f>VLOOKUP(H3156,SKU_PORKMEAT!A2:D683,{3},FALSE)</f>
      </c>
      <c r="U3156" s="1">
        <f>VLOOKUP(UPPER(IF(IFERROR(VLOOKUP(E3156,SOTC_PORKMEAT!A2:B5441,{2},FALSE), TRUE)=TRUE, VLOOKUP(E3156,PICKUP_PORKMEAT!A2:B559,{2},FALSE),VLOOKUP(E3156,SOTC_PORKMEAT!A2:B5441,{2},FALSE))), CUSTOMERS_PORKMEAT!A2:C951,{3},FALSE)</f>
      </c>
      <c r="V3156" s="1">
        <f>VLOOKUP(UPPER(IF(IFERROR(VLOOKUP(E3156,SOTC_PORKMEAT!A2:B5441,{2},FALSE), TRUE)=TRUE, VLOOKUP(E3156,PICKUP_PORKMEAT!A2:B559,{2},FALSE),VLOOKUP(E3156,SOTC_PORKMEAT!A2:B5441,{2},FALSE))), CUSTOMERS_PORKMEAT!A2:D951,{4},FALSE)</f>
      </c>
      <c r="W3156" s="1">
        <f>VLOOKUP(H3156,SKU_PORKMEAT!A2:D683,{4},FALSE)</f>
      </c>
      <c r="X3156" s="1">
        <v>15</v>
      </c>
      <c r="Y3156" t="s">
        <v>243</v>
      </c>
    </row>
    <row r="3157" spans="1:25" x14ac:dyDescent="0.25">
      <c r="A3157" s="1">
        <v>2024</v>
      </c>
      <c r="B3157" s="1" t="s">
        <v>24</v>
      </c>
      <c r="C3157" s="1" t="s">
        <v>7911</v>
      </c>
      <c r="D3157" s="1" t="s">
        <v>8081</v>
      </c>
      <c r="E3157" s="1">
        <v>2100127821</v>
      </c>
      <c r="F3157" s="1" t="s">
        <v>243</v>
      </c>
      <c r="G3157" t="s">
        <v>28</v>
      </c>
      <c r="H3157" s="1">
        <v>1000000001357</v>
      </c>
      <c r="I3157" s="1" t="s">
        <v>246</v>
      </c>
      <c r="J3157" s="1" t="s">
        <v>246</v>
      </c>
      <c r="K3157" s="6" t="s">
        <v>7829</v>
      </c>
      <c r="L3157" t="s">
        <v>13</v>
      </c>
      <c r="M3157" t="s">
        <v>28</v>
      </c>
      <c r="N3157" s="6" t="s">
        <v>7829</v>
      </c>
      <c r="O3157" t="s">
        <v>28</v>
      </c>
      <c r="P3157" t="s">
        <v>28</v>
      </c>
      <c r="Q3157" t="s">
        <v>28</v>
      </c>
      <c r="R3157" s="7" t="s">
        <v>7830</v>
      </c>
      <c r="S3157" s="8">
        <f>R3157/N3157 * -1</f>
      </c>
      <c r="T3157">
        <f>VLOOKUP(H3157,SKU_PORKMEAT!A2:D683,{3},FALSE)</f>
      </c>
      <c r="U3157" s="1">
        <f>VLOOKUP(UPPER(IF(IFERROR(VLOOKUP(E3157,SOTC_PORKMEAT!A2:B5441,{2},FALSE), TRUE)=TRUE, VLOOKUP(E3157,PICKUP_PORKMEAT!A2:B559,{2},FALSE),VLOOKUP(E3157,SOTC_PORKMEAT!A2:B5441,{2},FALSE))), CUSTOMERS_PORKMEAT!A2:C951,{3},FALSE)</f>
      </c>
      <c r="V3157" s="1">
        <f>VLOOKUP(UPPER(IF(IFERROR(VLOOKUP(E3157,SOTC_PORKMEAT!A2:B5441,{2},FALSE), TRUE)=TRUE, VLOOKUP(E3157,PICKUP_PORKMEAT!A2:B559,{2},FALSE),VLOOKUP(E3157,SOTC_PORKMEAT!A2:B5441,{2},FALSE))), CUSTOMERS_PORKMEAT!A2:D951,{4},FALSE)</f>
      </c>
      <c r="W3157" s="1">
        <f>VLOOKUP(H3157,SKU_PORKMEAT!A2:D683,{4},FALSE)</f>
      </c>
      <c r="X3157" s="1">
        <v>15</v>
      </c>
      <c r="Y3157" t="s">
        <v>243</v>
      </c>
    </row>
    <row r="3158" spans="1:25" x14ac:dyDescent="0.25">
      <c r="A3158" s="1">
        <v>2024</v>
      </c>
      <c r="B3158" s="1" t="s">
        <v>24</v>
      </c>
      <c r="C3158" s="1" t="s">
        <v>7734</v>
      </c>
      <c r="D3158" s="1" t="s">
        <v>8083</v>
      </c>
      <c r="E3158" s="1">
        <v>2100127805</v>
      </c>
      <c r="F3158" s="1" t="s">
        <v>250</v>
      </c>
      <c r="G3158" t="s">
        <v>28</v>
      </c>
      <c r="H3158" s="1">
        <v>1000000001128</v>
      </c>
      <c r="I3158" s="1" t="s">
        <v>73</v>
      </c>
      <c r="J3158" s="1" t="s">
        <v>73</v>
      </c>
      <c r="K3158" s="6" t="s">
        <v>8084</v>
      </c>
      <c r="L3158" t="s">
        <v>13</v>
      </c>
      <c r="M3158" t="s">
        <v>28</v>
      </c>
      <c r="N3158" s="6" t="s">
        <v>8084</v>
      </c>
      <c r="O3158" t="s">
        <v>28</v>
      </c>
      <c r="P3158" t="s">
        <v>28</v>
      </c>
      <c r="Q3158" t="s">
        <v>28</v>
      </c>
      <c r="R3158" s="7" t="s">
        <v>8085</v>
      </c>
      <c r="S3158" s="8">
        <f>R3158/N3158 * -1</f>
      </c>
      <c r="T3158">
        <f>VLOOKUP(H3158,SKU_PORKMEAT!A2:D683,{3},FALSE)</f>
      </c>
      <c r="U3158" s="1">
        <f>VLOOKUP(UPPER(IF(IFERROR(VLOOKUP(E3158,SOTC_PORKMEAT!A2:B5441,{2},FALSE), TRUE)=TRUE, VLOOKUP(E3158,PICKUP_PORKMEAT!A2:B559,{2},FALSE),VLOOKUP(E3158,SOTC_PORKMEAT!A2:B5441,{2},FALSE))), CUSTOMERS_PORKMEAT!A2:C951,{3},FALSE)</f>
      </c>
      <c r="V3158" s="1">
        <f>VLOOKUP(UPPER(IF(IFERROR(VLOOKUP(E3158,SOTC_PORKMEAT!A2:B5441,{2},FALSE), TRUE)=TRUE, VLOOKUP(E3158,PICKUP_PORKMEAT!A2:B559,{2},FALSE),VLOOKUP(E3158,SOTC_PORKMEAT!A2:B5441,{2},FALSE))), CUSTOMERS_PORKMEAT!A2:D951,{4},FALSE)</f>
      </c>
      <c r="W3158" s="1">
        <f>VLOOKUP(H3158,SKU_PORKMEAT!A2:D683,{4},FALSE)</f>
      </c>
      <c r="X3158" s="1">
        <v>15</v>
      </c>
      <c r="Y3158" t="s">
        <v>250</v>
      </c>
    </row>
    <row r="3159" spans="1:25" x14ac:dyDescent="0.25">
      <c r="A3159" s="1">
        <v>2024</v>
      </c>
      <c r="B3159" s="1" t="s">
        <v>24</v>
      </c>
      <c r="C3159" s="1" t="s">
        <v>7911</v>
      </c>
      <c r="D3159" s="1" t="s">
        <v>8086</v>
      </c>
      <c r="E3159" s="1">
        <v>2100127814</v>
      </c>
      <c r="F3159" s="1" t="s">
        <v>4611</v>
      </c>
      <c r="G3159" t="s">
        <v>28</v>
      </c>
      <c r="H3159" s="1">
        <v>1000000001128</v>
      </c>
      <c r="I3159" s="1" t="s">
        <v>73</v>
      </c>
      <c r="J3159" s="1" t="s">
        <v>73</v>
      </c>
      <c r="K3159" s="6" t="s">
        <v>677</v>
      </c>
      <c r="L3159" t="s">
        <v>13</v>
      </c>
      <c r="M3159" t="s">
        <v>28</v>
      </c>
      <c r="N3159" s="6" t="s">
        <v>677</v>
      </c>
      <c r="O3159" t="s">
        <v>28</v>
      </c>
      <c r="P3159" t="s">
        <v>28</v>
      </c>
      <c r="Q3159" t="s">
        <v>28</v>
      </c>
      <c r="R3159" s="7" t="s">
        <v>8087</v>
      </c>
      <c r="S3159" s="8">
        <f>R3159/N3159 * -1</f>
      </c>
      <c r="T3159">
        <f>VLOOKUP(H3159,SKU_PORKMEAT!A2:D683,{3},FALSE)</f>
      </c>
      <c r="U3159" s="1">
        <f>VLOOKUP(UPPER(IF(IFERROR(VLOOKUP(E3159,SOTC_PORKMEAT!A2:B5441,{2},FALSE), TRUE)=TRUE, VLOOKUP(E3159,PICKUP_PORKMEAT!A2:B559,{2},FALSE),VLOOKUP(E3159,SOTC_PORKMEAT!A2:B5441,{2},FALSE))), CUSTOMERS_PORKMEAT!A2:C951,{3},FALSE)</f>
      </c>
      <c r="V3159" s="1">
        <f>VLOOKUP(UPPER(IF(IFERROR(VLOOKUP(E3159,SOTC_PORKMEAT!A2:B5441,{2},FALSE), TRUE)=TRUE, VLOOKUP(E3159,PICKUP_PORKMEAT!A2:B559,{2},FALSE),VLOOKUP(E3159,SOTC_PORKMEAT!A2:B5441,{2},FALSE))), CUSTOMERS_PORKMEAT!A2:D951,{4},FALSE)</f>
      </c>
      <c r="W3159" s="1">
        <f>VLOOKUP(H3159,SKU_PORKMEAT!A2:D683,{4},FALSE)</f>
      </c>
      <c r="X3159" s="1">
        <v>15</v>
      </c>
      <c r="Y3159" t="s">
        <v>4611</v>
      </c>
    </row>
    <row r="3160" spans="1:25" x14ac:dyDescent="0.25">
      <c r="A3160" s="1">
        <v>2024</v>
      </c>
      <c r="B3160" s="1" t="s">
        <v>24</v>
      </c>
      <c r="C3160" s="1" t="s">
        <v>8088</v>
      </c>
      <c r="D3160" s="1" t="s">
        <v>8089</v>
      </c>
      <c r="E3160" s="1">
        <v>2100127862</v>
      </c>
      <c r="F3160" s="1" t="s">
        <v>54</v>
      </c>
      <c r="G3160" t="s">
        <v>28</v>
      </c>
      <c r="H3160" s="1">
        <v>1000000001131</v>
      </c>
      <c r="I3160" s="1" t="s">
        <v>55</v>
      </c>
      <c r="J3160" s="1" t="s">
        <v>55</v>
      </c>
      <c r="K3160" s="6" t="s">
        <v>3693</v>
      </c>
      <c r="L3160" t="s">
        <v>13</v>
      </c>
      <c r="M3160" t="s">
        <v>28</v>
      </c>
      <c r="N3160" s="6" t="s">
        <v>3693</v>
      </c>
      <c r="O3160" t="s">
        <v>28</v>
      </c>
      <c r="P3160" t="s">
        <v>28</v>
      </c>
      <c r="Q3160" t="s">
        <v>28</v>
      </c>
      <c r="R3160" s="7" t="s">
        <v>8090</v>
      </c>
      <c r="S3160" s="8">
        <f>R3160/N3160 * -1</f>
      </c>
      <c r="T3160">
        <f>VLOOKUP(H3160,SKU_PORKMEAT!A2:D683,{3},FALSE)</f>
      </c>
      <c r="U3160" s="1">
        <f>VLOOKUP(UPPER(IF(IFERROR(VLOOKUP(E3160,SOTC_PORKMEAT!A2:B5441,{2},FALSE), TRUE)=TRUE, VLOOKUP(E3160,PICKUP_PORKMEAT!A2:B559,{2},FALSE),VLOOKUP(E3160,SOTC_PORKMEAT!A2:B5441,{2},FALSE))), CUSTOMERS_PORKMEAT!A2:C951,{3},FALSE)</f>
      </c>
      <c r="V3160" s="1">
        <f>VLOOKUP(UPPER(IF(IFERROR(VLOOKUP(E3160,SOTC_PORKMEAT!A2:B5441,{2},FALSE), TRUE)=TRUE, VLOOKUP(E3160,PICKUP_PORKMEAT!A2:B559,{2},FALSE),VLOOKUP(E3160,SOTC_PORKMEAT!A2:B5441,{2},FALSE))), CUSTOMERS_PORKMEAT!A2:D951,{4},FALSE)</f>
      </c>
      <c r="W3160" s="1">
        <f>VLOOKUP(H3160,SKU_PORKMEAT!A2:D683,{4},FALSE)</f>
      </c>
      <c r="X3160" s="1">
        <v>13</v>
      </c>
      <c r="Y3160" t="s">
        <v>54</v>
      </c>
    </row>
    <row r="3161" spans="1:25" x14ac:dyDescent="0.25">
      <c r="A3161" s="1">
        <v>2024</v>
      </c>
      <c r="B3161" s="1" t="s">
        <v>24</v>
      </c>
      <c r="C3161" s="1" t="s">
        <v>7911</v>
      </c>
      <c r="D3161" s="1" t="s">
        <v>8091</v>
      </c>
      <c r="E3161" s="1">
        <v>2100127843</v>
      </c>
      <c r="F3161" s="1" t="s">
        <v>67</v>
      </c>
      <c r="G3161" t="s">
        <v>28</v>
      </c>
      <c r="H3161" s="1">
        <v>1000000001131</v>
      </c>
      <c r="I3161" s="1" t="s">
        <v>55</v>
      </c>
      <c r="J3161" s="1" t="s">
        <v>55</v>
      </c>
      <c r="K3161" s="6" t="s">
        <v>8092</v>
      </c>
      <c r="L3161" t="s">
        <v>13</v>
      </c>
      <c r="M3161" t="s">
        <v>28</v>
      </c>
      <c r="N3161" s="6" t="s">
        <v>8092</v>
      </c>
      <c r="O3161" t="s">
        <v>28</v>
      </c>
      <c r="P3161" t="s">
        <v>28</v>
      </c>
      <c r="Q3161" t="s">
        <v>28</v>
      </c>
      <c r="R3161" s="7" t="s">
        <v>8093</v>
      </c>
      <c r="S3161" s="8">
        <f>R3161/N3161 * -1</f>
      </c>
      <c r="T3161">
        <f>VLOOKUP(H3161,SKU_PORKMEAT!A2:D683,{3},FALSE)</f>
      </c>
      <c r="U3161" s="1">
        <f>VLOOKUP(UPPER(IF(IFERROR(VLOOKUP(E3161,SOTC_PORKMEAT!A2:B5441,{2},FALSE), TRUE)=TRUE, VLOOKUP(E3161,PICKUP_PORKMEAT!A2:B559,{2},FALSE),VLOOKUP(E3161,SOTC_PORKMEAT!A2:B5441,{2},FALSE))), CUSTOMERS_PORKMEAT!A2:C951,{3},FALSE)</f>
      </c>
      <c r="V3161" s="1">
        <f>VLOOKUP(UPPER(IF(IFERROR(VLOOKUP(E3161,SOTC_PORKMEAT!A2:B5441,{2},FALSE), TRUE)=TRUE, VLOOKUP(E3161,PICKUP_PORKMEAT!A2:B559,{2},FALSE),VLOOKUP(E3161,SOTC_PORKMEAT!A2:B5441,{2},FALSE))), CUSTOMERS_PORKMEAT!A2:D951,{4},FALSE)</f>
      </c>
      <c r="W3161" s="1">
        <f>VLOOKUP(H3161,SKU_PORKMEAT!A2:D683,{4},FALSE)</f>
      </c>
      <c r="X3161" s="1">
        <v>10</v>
      </c>
      <c r="Y3161" t="s">
        <v>67</v>
      </c>
    </row>
    <row r="3162" spans="1:25" x14ac:dyDescent="0.25">
      <c r="A3162" s="1">
        <v>2024</v>
      </c>
      <c r="B3162" s="1" t="s">
        <v>24</v>
      </c>
      <c r="C3162" s="1" t="s">
        <v>7911</v>
      </c>
      <c r="D3162" s="1" t="s">
        <v>8094</v>
      </c>
      <c r="E3162" s="1">
        <v>2100127844</v>
      </c>
      <c r="F3162" s="1" t="s">
        <v>67</v>
      </c>
      <c r="G3162" t="s">
        <v>28</v>
      </c>
      <c r="H3162" s="1">
        <v>1000000001131</v>
      </c>
      <c r="I3162" s="1" t="s">
        <v>55</v>
      </c>
      <c r="J3162" s="1" t="s">
        <v>55</v>
      </c>
      <c r="K3162" s="6" t="s">
        <v>8095</v>
      </c>
      <c r="L3162" t="s">
        <v>13</v>
      </c>
      <c r="M3162" t="s">
        <v>28</v>
      </c>
      <c r="N3162" s="6" t="s">
        <v>8095</v>
      </c>
      <c r="O3162" t="s">
        <v>28</v>
      </c>
      <c r="P3162" t="s">
        <v>28</v>
      </c>
      <c r="Q3162" t="s">
        <v>28</v>
      </c>
      <c r="R3162" s="7" t="s">
        <v>8096</v>
      </c>
      <c r="S3162" s="8">
        <f>R3162/N3162 * -1</f>
      </c>
      <c r="T3162">
        <f>VLOOKUP(H3162,SKU_PORKMEAT!A2:D683,{3},FALSE)</f>
      </c>
      <c r="U3162" s="1">
        <f>VLOOKUP(UPPER(IF(IFERROR(VLOOKUP(E3162,SOTC_PORKMEAT!A2:B5441,{2},FALSE), TRUE)=TRUE, VLOOKUP(E3162,PICKUP_PORKMEAT!A2:B559,{2},FALSE),VLOOKUP(E3162,SOTC_PORKMEAT!A2:B5441,{2},FALSE))), CUSTOMERS_PORKMEAT!A2:C951,{3},FALSE)</f>
      </c>
      <c r="V3162" s="1">
        <f>VLOOKUP(UPPER(IF(IFERROR(VLOOKUP(E3162,SOTC_PORKMEAT!A2:B5441,{2},FALSE), TRUE)=TRUE, VLOOKUP(E3162,PICKUP_PORKMEAT!A2:B559,{2},FALSE),VLOOKUP(E3162,SOTC_PORKMEAT!A2:B5441,{2},FALSE))), CUSTOMERS_PORKMEAT!A2:D951,{4},FALSE)</f>
      </c>
      <c r="W3162" s="1">
        <f>VLOOKUP(H3162,SKU_PORKMEAT!A2:D683,{4},FALSE)</f>
      </c>
      <c r="X3162" s="1">
        <v>10</v>
      </c>
      <c r="Y3162" t="s">
        <v>67</v>
      </c>
    </row>
    <row r="3163" spans="1:25" x14ac:dyDescent="0.25">
      <c r="A3163" s="1">
        <v>2024</v>
      </c>
      <c r="B3163" s="1" t="s">
        <v>24</v>
      </c>
      <c r="C3163" s="1" t="s">
        <v>7911</v>
      </c>
      <c r="D3163" s="1" t="s">
        <v>8097</v>
      </c>
      <c r="E3163" s="1">
        <v>2100127845</v>
      </c>
      <c r="F3163" s="1" t="s">
        <v>67</v>
      </c>
      <c r="G3163" t="s">
        <v>28</v>
      </c>
      <c r="H3163" s="1">
        <v>1000000001131</v>
      </c>
      <c r="I3163" s="1" t="s">
        <v>55</v>
      </c>
      <c r="J3163" s="1" t="s">
        <v>55</v>
      </c>
      <c r="K3163" s="6" t="s">
        <v>8098</v>
      </c>
      <c r="L3163" t="s">
        <v>13</v>
      </c>
      <c r="M3163" t="s">
        <v>28</v>
      </c>
      <c r="N3163" s="6" t="s">
        <v>8098</v>
      </c>
      <c r="O3163" t="s">
        <v>28</v>
      </c>
      <c r="P3163" t="s">
        <v>28</v>
      </c>
      <c r="Q3163" t="s">
        <v>28</v>
      </c>
      <c r="R3163" s="7" t="s">
        <v>8099</v>
      </c>
      <c r="S3163" s="8">
        <f>R3163/N3163 * -1</f>
      </c>
      <c r="T3163">
        <f>VLOOKUP(H3163,SKU_PORKMEAT!A2:D683,{3},FALSE)</f>
      </c>
      <c r="U3163" s="1">
        <f>VLOOKUP(UPPER(IF(IFERROR(VLOOKUP(E3163,SOTC_PORKMEAT!A2:B5441,{2},FALSE), TRUE)=TRUE, VLOOKUP(E3163,PICKUP_PORKMEAT!A2:B559,{2},FALSE),VLOOKUP(E3163,SOTC_PORKMEAT!A2:B5441,{2},FALSE))), CUSTOMERS_PORKMEAT!A2:C951,{3},FALSE)</f>
      </c>
      <c r="V3163" s="1">
        <f>VLOOKUP(UPPER(IF(IFERROR(VLOOKUP(E3163,SOTC_PORKMEAT!A2:B5441,{2},FALSE), TRUE)=TRUE, VLOOKUP(E3163,PICKUP_PORKMEAT!A2:B559,{2},FALSE),VLOOKUP(E3163,SOTC_PORKMEAT!A2:B5441,{2},FALSE))), CUSTOMERS_PORKMEAT!A2:D951,{4},FALSE)</f>
      </c>
      <c r="W3163" s="1">
        <f>VLOOKUP(H3163,SKU_PORKMEAT!A2:D683,{4},FALSE)</f>
      </c>
      <c r="X3163" s="1">
        <v>10</v>
      </c>
      <c r="Y3163" t="s">
        <v>67</v>
      </c>
    </row>
    <row r="3164" spans="1:25" x14ac:dyDescent="0.25">
      <c r="A3164" s="1">
        <v>2024</v>
      </c>
      <c r="B3164" s="1" t="s">
        <v>24</v>
      </c>
      <c r="C3164" s="1" t="s">
        <v>7911</v>
      </c>
      <c r="D3164" s="1" t="s">
        <v>8100</v>
      </c>
      <c r="E3164" s="1">
        <v>2100127842</v>
      </c>
      <c r="F3164" s="1" t="s">
        <v>287</v>
      </c>
      <c r="G3164" t="s">
        <v>28</v>
      </c>
      <c r="H3164" s="1">
        <v>1000000001131</v>
      </c>
      <c r="I3164" s="1" t="s">
        <v>55</v>
      </c>
      <c r="J3164" s="1" t="s">
        <v>55</v>
      </c>
      <c r="K3164" s="6" t="s">
        <v>6611</v>
      </c>
      <c r="L3164" t="s">
        <v>13</v>
      </c>
      <c r="M3164" t="s">
        <v>28</v>
      </c>
      <c r="N3164" s="6" t="s">
        <v>6611</v>
      </c>
      <c r="O3164" t="s">
        <v>28</v>
      </c>
      <c r="P3164" t="s">
        <v>28</v>
      </c>
      <c r="Q3164" t="s">
        <v>28</v>
      </c>
      <c r="R3164" s="7" t="s">
        <v>8101</v>
      </c>
      <c r="S3164" s="8">
        <f>R3164/N3164 * -1</f>
      </c>
      <c r="T3164">
        <f>VLOOKUP(H3164,SKU_PORKMEAT!A2:D683,{3},FALSE)</f>
      </c>
      <c r="U3164" s="1">
        <f>VLOOKUP(UPPER(IF(IFERROR(VLOOKUP(E3164,SOTC_PORKMEAT!A2:B5441,{2},FALSE), TRUE)=TRUE, VLOOKUP(E3164,PICKUP_PORKMEAT!A2:B559,{2},FALSE),VLOOKUP(E3164,SOTC_PORKMEAT!A2:B5441,{2},FALSE))), CUSTOMERS_PORKMEAT!A2:C951,{3},FALSE)</f>
      </c>
      <c r="V3164" s="1">
        <f>VLOOKUP(UPPER(IF(IFERROR(VLOOKUP(E3164,SOTC_PORKMEAT!A2:B5441,{2},FALSE), TRUE)=TRUE, VLOOKUP(E3164,PICKUP_PORKMEAT!A2:B559,{2},FALSE),VLOOKUP(E3164,SOTC_PORKMEAT!A2:B5441,{2},FALSE))), CUSTOMERS_PORKMEAT!A2:D951,{4},FALSE)</f>
      </c>
      <c r="W3164" s="1">
        <f>VLOOKUP(H3164,SKU_PORKMEAT!A2:D683,{4},FALSE)</f>
      </c>
      <c r="X3164" s="1">
        <v>10</v>
      </c>
      <c r="Y3164" t="s">
        <v>287</v>
      </c>
    </row>
    <row r="3165" spans="1:25" x14ac:dyDescent="0.25">
      <c r="A3165" s="1">
        <v>2024</v>
      </c>
      <c r="B3165" s="1" t="s">
        <v>24</v>
      </c>
      <c r="C3165" s="1" t="s">
        <v>8088</v>
      </c>
      <c r="D3165" s="1" t="s">
        <v>8102</v>
      </c>
      <c r="E3165" s="1">
        <v>2100127877</v>
      </c>
      <c r="F3165" s="1" t="s">
        <v>72</v>
      </c>
      <c r="G3165" t="s">
        <v>28</v>
      </c>
      <c r="H3165" s="1">
        <v>1000000001128</v>
      </c>
      <c r="I3165" s="1" t="s">
        <v>73</v>
      </c>
      <c r="J3165" s="1" t="s">
        <v>73</v>
      </c>
      <c r="K3165" s="6" t="s">
        <v>8103</v>
      </c>
      <c r="L3165" t="s">
        <v>13</v>
      </c>
      <c r="M3165" t="s">
        <v>28</v>
      </c>
      <c r="N3165" s="6" t="s">
        <v>8103</v>
      </c>
      <c r="O3165" t="s">
        <v>28</v>
      </c>
      <c r="P3165" t="s">
        <v>28</v>
      </c>
      <c r="Q3165" t="s">
        <v>28</v>
      </c>
      <c r="R3165" s="7" t="s">
        <v>8104</v>
      </c>
      <c r="S3165" s="8">
        <f>R3165/N3165 * -1</f>
      </c>
      <c r="T3165">
        <f>VLOOKUP(H3165,SKU_PORKMEAT!A2:D683,{3},FALSE)</f>
      </c>
      <c r="U3165" s="1">
        <f>VLOOKUP(UPPER(IF(IFERROR(VLOOKUP(E3165,SOTC_PORKMEAT!A2:B5441,{2},FALSE), TRUE)=TRUE, VLOOKUP(E3165,PICKUP_PORKMEAT!A2:B559,{2},FALSE),VLOOKUP(E3165,SOTC_PORKMEAT!A2:B5441,{2},FALSE))), CUSTOMERS_PORKMEAT!A2:C951,{3},FALSE)</f>
      </c>
      <c r="V3165" s="1">
        <f>VLOOKUP(UPPER(IF(IFERROR(VLOOKUP(E3165,SOTC_PORKMEAT!A2:B5441,{2},FALSE), TRUE)=TRUE, VLOOKUP(E3165,PICKUP_PORKMEAT!A2:B559,{2},FALSE),VLOOKUP(E3165,SOTC_PORKMEAT!A2:B5441,{2},FALSE))), CUSTOMERS_PORKMEAT!A2:D951,{4},FALSE)</f>
      </c>
      <c r="W3165" s="1">
        <f>VLOOKUP(H3165,SKU_PORKMEAT!A2:D683,{4},FALSE)</f>
      </c>
      <c r="X3165" s="1">
        <v>15</v>
      </c>
      <c r="Y3165" t="s">
        <v>72</v>
      </c>
    </row>
    <row r="3166" spans="1:25" x14ac:dyDescent="0.25">
      <c r="A3166" s="1">
        <v>2024</v>
      </c>
      <c r="B3166" s="1" t="s">
        <v>24</v>
      </c>
      <c r="C3166" s="1" t="s">
        <v>8088</v>
      </c>
      <c r="D3166" s="1" t="s">
        <v>8105</v>
      </c>
      <c r="E3166" s="1">
        <v>2100127869</v>
      </c>
      <c r="F3166" s="1" t="s">
        <v>92</v>
      </c>
      <c r="G3166" t="s">
        <v>28</v>
      </c>
      <c r="H3166" s="1">
        <v>1000000001128</v>
      </c>
      <c r="I3166" s="1" t="s">
        <v>73</v>
      </c>
      <c r="J3166" s="1" t="s">
        <v>73</v>
      </c>
      <c r="K3166" s="6" t="s">
        <v>8106</v>
      </c>
      <c r="L3166" t="s">
        <v>13</v>
      </c>
      <c r="M3166" t="s">
        <v>28</v>
      </c>
      <c r="N3166" s="6" t="s">
        <v>8106</v>
      </c>
      <c r="O3166" t="s">
        <v>28</v>
      </c>
      <c r="P3166" t="s">
        <v>28</v>
      </c>
      <c r="Q3166" t="s">
        <v>28</v>
      </c>
      <c r="R3166" s="7" t="s">
        <v>8107</v>
      </c>
      <c r="S3166" s="8">
        <f>R3166/N3166 * -1</f>
      </c>
      <c r="T3166">
        <f>VLOOKUP(H3166,SKU_PORKMEAT!A2:D683,{3},FALSE)</f>
      </c>
      <c r="U3166" s="1">
        <f>VLOOKUP(UPPER(IF(IFERROR(VLOOKUP(E3166,SOTC_PORKMEAT!A2:B5441,{2},FALSE), TRUE)=TRUE, VLOOKUP(E3166,PICKUP_PORKMEAT!A2:B559,{2},FALSE),VLOOKUP(E3166,SOTC_PORKMEAT!A2:B5441,{2},FALSE))), CUSTOMERS_PORKMEAT!A2:C951,{3},FALSE)</f>
      </c>
      <c r="V3166" s="1">
        <f>VLOOKUP(UPPER(IF(IFERROR(VLOOKUP(E3166,SOTC_PORKMEAT!A2:B5441,{2},FALSE), TRUE)=TRUE, VLOOKUP(E3166,PICKUP_PORKMEAT!A2:B559,{2},FALSE),VLOOKUP(E3166,SOTC_PORKMEAT!A2:B5441,{2},FALSE))), CUSTOMERS_PORKMEAT!A2:D951,{4},FALSE)</f>
      </c>
      <c r="W3166" s="1">
        <f>VLOOKUP(H3166,SKU_PORKMEAT!A2:D683,{4},FALSE)</f>
      </c>
      <c r="X3166" s="1">
        <v>15</v>
      </c>
      <c r="Y3166" t="s">
        <v>92</v>
      </c>
    </row>
    <row r="3167" spans="1:25" x14ac:dyDescent="0.25">
      <c r="A3167" s="1">
        <v>2024</v>
      </c>
      <c r="B3167" s="1" t="s">
        <v>24</v>
      </c>
      <c r="C3167" s="1" t="s">
        <v>8088</v>
      </c>
      <c r="D3167" s="1" t="s">
        <v>8108</v>
      </c>
      <c r="E3167" s="1">
        <v>2100127880</v>
      </c>
      <c r="F3167" s="1" t="s">
        <v>96</v>
      </c>
      <c r="G3167" t="s">
        <v>28</v>
      </c>
      <c r="H3167" s="1">
        <v>1000000001128</v>
      </c>
      <c r="I3167" s="1" t="s">
        <v>73</v>
      </c>
      <c r="J3167" s="1" t="s">
        <v>73</v>
      </c>
      <c r="K3167" s="6" t="s">
        <v>8109</v>
      </c>
      <c r="L3167" t="s">
        <v>13</v>
      </c>
      <c r="M3167" t="s">
        <v>28</v>
      </c>
      <c r="N3167" s="6" t="s">
        <v>8109</v>
      </c>
      <c r="O3167" t="s">
        <v>28</v>
      </c>
      <c r="P3167" t="s">
        <v>28</v>
      </c>
      <c r="Q3167" t="s">
        <v>28</v>
      </c>
      <c r="R3167" s="7" t="s">
        <v>8110</v>
      </c>
      <c r="S3167" s="8">
        <f>R3167/N3167 * -1</f>
      </c>
      <c r="T3167">
        <f>VLOOKUP(H3167,SKU_PORKMEAT!A2:D683,{3},FALSE)</f>
      </c>
      <c r="U3167" s="1">
        <f>VLOOKUP(UPPER(IF(IFERROR(VLOOKUP(E3167,SOTC_PORKMEAT!A2:B5441,{2},FALSE), TRUE)=TRUE, VLOOKUP(E3167,PICKUP_PORKMEAT!A2:B559,{2},FALSE),VLOOKUP(E3167,SOTC_PORKMEAT!A2:B5441,{2},FALSE))), CUSTOMERS_PORKMEAT!A2:C951,{3},FALSE)</f>
      </c>
      <c r="V3167" s="1">
        <f>VLOOKUP(UPPER(IF(IFERROR(VLOOKUP(E3167,SOTC_PORKMEAT!A2:B5441,{2},FALSE), TRUE)=TRUE, VLOOKUP(E3167,PICKUP_PORKMEAT!A2:B559,{2},FALSE),VLOOKUP(E3167,SOTC_PORKMEAT!A2:B5441,{2},FALSE))), CUSTOMERS_PORKMEAT!A2:D951,{4},FALSE)</f>
      </c>
      <c r="W3167" s="1">
        <f>VLOOKUP(H3167,SKU_PORKMEAT!A2:D683,{4},FALSE)</f>
      </c>
      <c r="X3167" s="1">
        <v>15</v>
      </c>
      <c r="Y3167" t="s">
        <v>96</v>
      </c>
    </row>
    <row r="3168" spans="1:25" x14ac:dyDescent="0.25">
      <c r="A3168" s="1">
        <v>2024</v>
      </c>
      <c r="B3168" s="1" t="s">
        <v>24</v>
      </c>
      <c r="C3168" s="1" t="s">
        <v>7911</v>
      </c>
      <c r="D3168" s="1" t="s">
        <v>8111</v>
      </c>
      <c r="E3168" s="1">
        <v>2100127853</v>
      </c>
      <c r="F3168" s="1" t="s">
        <v>100</v>
      </c>
      <c r="G3168" t="s">
        <v>28</v>
      </c>
      <c r="H3168" s="1">
        <v>1000000001128</v>
      </c>
      <c r="I3168" s="1" t="s">
        <v>73</v>
      </c>
      <c r="J3168" s="1" t="s">
        <v>73</v>
      </c>
      <c r="K3168" s="6" t="s">
        <v>6164</v>
      </c>
      <c r="L3168" t="s">
        <v>13</v>
      </c>
      <c r="M3168" t="s">
        <v>28</v>
      </c>
      <c r="N3168" s="6" t="s">
        <v>6164</v>
      </c>
      <c r="O3168" t="s">
        <v>28</v>
      </c>
      <c r="P3168" t="s">
        <v>28</v>
      </c>
      <c r="Q3168" t="s">
        <v>28</v>
      </c>
      <c r="R3168" s="7" t="s">
        <v>8112</v>
      </c>
      <c r="S3168" s="8">
        <f>R3168/N3168 * -1</f>
      </c>
      <c r="T3168">
        <f>VLOOKUP(H3168,SKU_PORKMEAT!A2:D683,{3},FALSE)</f>
      </c>
      <c r="U3168" s="1">
        <f>VLOOKUP(UPPER(IF(IFERROR(VLOOKUP(E3168,SOTC_PORKMEAT!A2:B5441,{2},FALSE), TRUE)=TRUE, VLOOKUP(E3168,PICKUP_PORKMEAT!A2:B559,{2},FALSE),VLOOKUP(E3168,SOTC_PORKMEAT!A2:B5441,{2},FALSE))), CUSTOMERS_PORKMEAT!A2:C951,{3},FALSE)</f>
      </c>
      <c r="V3168" s="1">
        <f>VLOOKUP(UPPER(IF(IFERROR(VLOOKUP(E3168,SOTC_PORKMEAT!A2:B5441,{2},FALSE), TRUE)=TRUE, VLOOKUP(E3168,PICKUP_PORKMEAT!A2:B559,{2},FALSE),VLOOKUP(E3168,SOTC_PORKMEAT!A2:B5441,{2},FALSE))), CUSTOMERS_PORKMEAT!A2:D951,{4},FALSE)</f>
      </c>
      <c r="W3168" s="1">
        <f>VLOOKUP(H3168,SKU_PORKMEAT!A2:D683,{4},FALSE)</f>
      </c>
      <c r="X3168" s="1">
        <v>12</v>
      </c>
      <c r="Y3168" t="s">
        <v>100</v>
      </c>
    </row>
    <row r="3169" spans="1:25" x14ac:dyDescent="0.25">
      <c r="A3169" s="1">
        <v>2024</v>
      </c>
      <c r="B3169" s="1" t="s">
        <v>24</v>
      </c>
      <c r="C3169" s="1" t="s">
        <v>8088</v>
      </c>
      <c r="D3169" s="1" t="s">
        <v>8113</v>
      </c>
      <c r="E3169" s="1">
        <v>2100127876</v>
      </c>
      <c r="F3169" s="1" t="s">
        <v>49</v>
      </c>
      <c r="G3169" t="s">
        <v>28</v>
      </c>
      <c r="H3169" s="1">
        <v>1000000001127</v>
      </c>
      <c r="I3169" s="1" t="s">
        <v>50</v>
      </c>
      <c r="J3169" s="1" t="s">
        <v>50</v>
      </c>
      <c r="K3169" s="6" t="s">
        <v>8114</v>
      </c>
      <c r="L3169" t="s">
        <v>13</v>
      </c>
      <c r="M3169" t="s">
        <v>28</v>
      </c>
      <c r="N3169" s="6" t="s">
        <v>8114</v>
      </c>
      <c r="O3169" t="s">
        <v>28</v>
      </c>
      <c r="P3169" t="s">
        <v>28</v>
      </c>
      <c r="Q3169" t="s">
        <v>28</v>
      </c>
      <c r="R3169" s="7" t="s">
        <v>8115</v>
      </c>
      <c r="S3169" s="8">
        <f>R3169/N3169 * -1</f>
      </c>
      <c r="T3169">
        <f>VLOOKUP(H3169,SKU_PORKMEAT!A2:D683,{3},FALSE)</f>
      </c>
      <c r="U3169" s="1">
        <f>VLOOKUP(UPPER(IF(IFERROR(VLOOKUP(E3169,SOTC_PORKMEAT!A2:B5441,{2},FALSE), TRUE)=TRUE, VLOOKUP(E3169,PICKUP_PORKMEAT!A2:B559,{2},FALSE),VLOOKUP(E3169,SOTC_PORKMEAT!A2:B5441,{2},FALSE))), CUSTOMERS_PORKMEAT!A2:C951,{3},FALSE)</f>
      </c>
      <c r="V3169" s="1">
        <f>VLOOKUP(UPPER(IF(IFERROR(VLOOKUP(E3169,SOTC_PORKMEAT!A2:B5441,{2},FALSE), TRUE)=TRUE, VLOOKUP(E3169,PICKUP_PORKMEAT!A2:B559,{2},FALSE),VLOOKUP(E3169,SOTC_PORKMEAT!A2:B5441,{2},FALSE))), CUSTOMERS_PORKMEAT!A2:D951,{4},FALSE)</f>
      </c>
      <c r="W3169" s="1">
        <f>VLOOKUP(H3169,SKU_PORKMEAT!A2:D683,{4},FALSE)</f>
      </c>
      <c r="X3169" s="1">
        <v>15</v>
      </c>
      <c r="Y3169" t="s">
        <v>49</v>
      </c>
    </row>
    <row r="3170" spans="1:25" x14ac:dyDescent="0.25">
      <c r="A3170" s="1">
        <v>2024</v>
      </c>
      <c r="B3170" s="1" t="s">
        <v>24</v>
      </c>
      <c r="C3170" s="1" t="s">
        <v>7911</v>
      </c>
      <c r="D3170" s="1" t="s">
        <v>8116</v>
      </c>
      <c r="E3170" s="1">
        <v>2100127837</v>
      </c>
      <c r="F3170" s="1" t="s">
        <v>503</v>
      </c>
      <c r="G3170" t="s">
        <v>28</v>
      </c>
      <c r="H3170" s="1">
        <v>1000000000762</v>
      </c>
      <c r="I3170" s="1" t="s">
        <v>504</v>
      </c>
      <c r="J3170" s="1" t="s">
        <v>504</v>
      </c>
      <c r="K3170" s="6" t="s">
        <v>1243</v>
      </c>
      <c r="L3170" t="s">
        <v>13</v>
      </c>
      <c r="M3170" t="s">
        <v>28</v>
      </c>
      <c r="N3170" s="6" t="s">
        <v>1243</v>
      </c>
      <c r="O3170" t="s">
        <v>28</v>
      </c>
      <c r="P3170" t="s">
        <v>28</v>
      </c>
      <c r="Q3170" t="s">
        <v>28</v>
      </c>
      <c r="R3170" s="7" t="s">
        <v>1244</v>
      </c>
      <c r="S3170" s="8">
        <f>R3170/N3170 * -1</f>
      </c>
      <c r="T3170">
        <f>VLOOKUP(H3170,SKU_PORKMEAT!A2:D683,{3},FALSE)</f>
      </c>
      <c r="U3170" s="1">
        <f>VLOOKUP(UPPER(IF(IFERROR(VLOOKUP(E3170,SOTC_PORKMEAT!A2:B5441,{2},FALSE), TRUE)=TRUE, VLOOKUP(E3170,PICKUP_PORKMEAT!A2:B559,{2},FALSE),VLOOKUP(E3170,SOTC_PORKMEAT!A2:B5441,{2},FALSE))), CUSTOMERS_PORKMEAT!A2:C951,{3},FALSE)</f>
      </c>
      <c r="V3170" s="1">
        <f>VLOOKUP(UPPER(IF(IFERROR(VLOOKUP(E3170,SOTC_PORKMEAT!A2:B5441,{2},FALSE), TRUE)=TRUE, VLOOKUP(E3170,PICKUP_PORKMEAT!A2:B559,{2},FALSE),VLOOKUP(E3170,SOTC_PORKMEAT!A2:B5441,{2},FALSE))), CUSTOMERS_PORKMEAT!A2:D951,{4},FALSE)</f>
      </c>
      <c r="W3170" s="1">
        <f>VLOOKUP(H3170,SKU_PORKMEAT!A2:D683,{4},FALSE)</f>
      </c>
      <c r="X3170" s="1">
        <v>12</v>
      </c>
      <c r="Y3170" t="s">
        <v>503</v>
      </c>
    </row>
    <row r="3171" spans="1:25" x14ac:dyDescent="0.25">
      <c r="A3171" s="1">
        <v>2024</v>
      </c>
      <c r="B3171" s="1" t="s">
        <v>24</v>
      </c>
      <c r="C3171" s="1" t="s">
        <v>8088</v>
      </c>
      <c r="D3171" s="1" t="s">
        <v>8117</v>
      </c>
      <c r="E3171" s="1">
        <v>2100127860</v>
      </c>
      <c r="F3171" s="1" t="s">
        <v>291</v>
      </c>
      <c r="G3171" t="s">
        <v>28</v>
      </c>
      <c r="H3171" s="1">
        <v>1000000001131</v>
      </c>
      <c r="I3171" s="1" t="s">
        <v>55</v>
      </c>
      <c r="J3171" s="1" t="s">
        <v>55</v>
      </c>
      <c r="K3171" s="6" t="s">
        <v>8118</v>
      </c>
      <c r="L3171" t="s">
        <v>13</v>
      </c>
      <c r="M3171" t="s">
        <v>28</v>
      </c>
      <c r="N3171" s="6" t="s">
        <v>8118</v>
      </c>
      <c r="O3171" t="s">
        <v>28</v>
      </c>
      <c r="P3171" t="s">
        <v>28</v>
      </c>
      <c r="Q3171" t="s">
        <v>28</v>
      </c>
      <c r="R3171" s="7" t="s">
        <v>8119</v>
      </c>
      <c r="S3171" s="8">
        <f>R3171/N3171 * -1</f>
      </c>
      <c r="T3171">
        <f>VLOOKUP(H3171,SKU_PORKMEAT!A2:D683,{3},FALSE)</f>
      </c>
      <c r="U3171" s="1">
        <f>VLOOKUP(UPPER(IF(IFERROR(VLOOKUP(E3171,SOTC_PORKMEAT!A2:B5441,{2},FALSE), TRUE)=TRUE, VLOOKUP(E3171,PICKUP_PORKMEAT!A2:B559,{2},FALSE),VLOOKUP(E3171,SOTC_PORKMEAT!A2:B5441,{2},FALSE))), CUSTOMERS_PORKMEAT!A2:C951,{3},FALSE)</f>
      </c>
      <c r="V3171" s="1">
        <f>VLOOKUP(UPPER(IF(IFERROR(VLOOKUP(E3171,SOTC_PORKMEAT!A2:B5441,{2},FALSE), TRUE)=TRUE, VLOOKUP(E3171,PICKUP_PORKMEAT!A2:B559,{2},FALSE),VLOOKUP(E3171,SOTC_PORKMEAT!A2:B5441,{2},FALSE))), CUSTOMERS_PORKMEAT!A2:D951,{4},FALSE)</f>
      </c>
      <c r="W3171" s="1">
        <f>VLOOKUP(H3171,SKU_PORKMEAT!A2:D683,{4},FALSE)</f>
      </c>
      <c r="X3171" s="1">
        <v>10</v>
      </c>
      <c r="Y3171" t="s">
        <v>291</v>
      </c>
    </row>
    <row r="3172" spans="1:25" x14ac:dyDescent="0.25">
      <c r="A3172" s="1">
        <v>2024</v>
      </c>
      <c r="B3172" s="1" t="s">
        <v>24</v>
      </c>
      <c r="C3172" s="1" t="s">
        <v>8088</v>
      </c>
      <c r="D3172" s="1" t="s">
        <v>8117</v>
      </c>
      <c r="E3172" s="1">
        <v>2100127860</v>
      </c>
      <c r="F3172" s="1" t="s">
        <v>291</v>
      </c>
      <c r="G3172" t="s">
        <v>28</v>
      </c>
      <c r="H3172" s="1">
        <v>1000000001331</v>
      </c>
      <c r="I3172" s="1" t="s">
        <v>299</v>
      </c>
      <c r="J3172" s="1" t="s">
        <v>299</v>
      </c>
      <c r="K3172" s="6" t="s">
        <v>8120</v>
      </c>
      <c r="L3172" t="s">
        <v>13</v>
      </c>
      <c r="M3172" t="s">
        <v>28</v>
      </c>
      <c r="N3172" s="6" t="s">
        <v>8120</v>
      </c>
      <c r="O3172" t="s">
        <v>28</v>
      </c>
      <c r="P3172" t="s">
        <v>28</v>
      </c>
      <c r="Q3172" t="s">
        <v>28</v>
      </c>
      <c r="R3172" s="7" t="s">
        <v>8121</v>
      </c>
      <c r="S3172" s="8">
        <f>R3172/N3172 * -1</f>
      </c>
      <c r="T3172">
        <f>VLOOKUP(H3172,SKU_PORKMEAT!A2:D683,{3},FALSE)</f>
      </c>
      <c r="U3172" s="1">
        <f>VLOOKUP(UPPER(IF(IFERROR(VLOOKUP(E3172,SOTC_PORKMEAT!A2:B5441,{2},FALSE), TRUE)=TRUE, VLOOKUP(E3172,PICKUP_PORKMEAT!A2:B559,{2},FALSE),VLOOKUP(E3172,SOTC_PORKMEAT!A2:B5441,{2},FALSE))), CUSTOMERS_PORKMEAT!A2:C951,{3},FALSE)</f>
      </c>
      <c r="V3172" s="1">
        <f>VLOOKUP(UPPER(IF(IFERROR(VLOOKUP(E3172,SOTC_PORKMEAT!A2:B5441,{2},FALSE), TRUE)=TRUE, VLOOKUP(E3172,PICKUP_PORKMEAT!A2:B559,{2},FALSE),VLOOKUP(E3172,SOTC_PORKMEAT!A2:B5441,{2},FALSE))), CUSTOMERS_PORKMEAT!A2:D951,{4},FALSE)</f>
      </c>
      <c r="W3172" s="1">
        <f>VLOOKUP(H3172,SKU_PORKMEAT!A2:D683,{4},FALSE)</f>
      </c>
      <c r="X3172" s="1">
        <v>10</v>
      </c>
      <c r="Y3172" t="s">
        <v>291</v>
      </c>
    </row>
    <row r="3173" spans="1:25" x14ac:dyDescent="0.25">
      <c r="A3173" s="1">
        <v>2024</v>
      </c>
      <c r="B3173" s="1" t="s">
        <v>24</v>
      </c>
      <c r="C3173" s="1" t="s">
        <v>7911</v>
      </c>
      <c r="D3173" s="1" t="s">
        <v>8122</v>
      </c>
      <c r="E3173" s="1">
        <v>2100127841</v>
      </c>
      <c r="F3173" s="1" t="s">
        <v>287</v>
      </c>
      <c r="G3173" t="s">
        <v>28</v>
      </c>
      <c r="H3173" s="1">
        <v>1000000001131</v>
      </c>
      <c r="I3173" s="1" t="s">
        <v>55</v>
      </c>
      <c r="J3173" s="1" t="s">
        <v>55</v>
      </c>
      <c r="K3173" s="6" t="s">
        <v>4369</v>
      </c>
      <c r="L3173" t="s">
        <v>13</v>
      </c>
      <c r="M3173" t="s">
        <v>28</v>
      </c>
      <c r="N3173" s="6" t="s">
        <v>4369</v>
      </c>
      <c r="O3173" t="s">
        <v>28</v>
      </c>
      <c r="P3173" t="s">
        <v>28</v>
      </c>
      <c r="Q3173" t="s">
        <v>28</v>
      </c>
      <c r="R3173" s="7" t="s">
        <v>8123</v>
      </c>
      <c r="S3173" s="8">
        <f>R3173/N3173 * -1</f>
      </c>
      <c r="T3173">
        <f>VLOOKUP(H3173,SKU_PORKMEAT!A2:D683,{3},FALSE)</f>
      </c>
      <c r="U3173" s="1">
        <f>VLOOKUP(UPPER(IF(IFERROR(VLOOKUP(E3173,SOTC_PORKMEAT!A2:B5441,{2},FALSE), TRUE)=TRUE, VLOOKUP(E3173,PICKUP_PORKMEAT!A2:B559,{2},FALSE),VLOOKUP(E3173,SOTC_PORKMEAT!A2:B5441,{2},FALSE))), CUSTOMERS_PORKMEAT!A2:C951,{3},FALSE)</f>
      </c>
      <c r="V3173" s="1">
        <f>VLOOKUP(UPPER(IF(IFERROR(VLOOKUP(E3173,SOTC_PORKMEAT!A2:B5441,{2},FALSE), TRUE)=TRUE, VLOOKUP(E3173,PICKUP_PORKMEAT!A2:B559,{2},FALSE),VLOOKUP(E3173,SOTC_PORKMEAT!A2:B5441,{2},FALSE))), CUSTOMERS_PORKMEAT!A2:D951,{4},FALSE)</f>
      </c>
      <c r="W3173" s="1">
        <f>VLOOKUP(H3173,SKU_PORKMEAT!A2:D683,{4},FALSE)</f>
      </c>
      <c r="X3173" s="1">
        <v>10</v>
      </c>
      <c r="Y3173" t="s">
        <v>287</v>
      </c>
    </row>
    <row r="3174" spans="1:25" x14ac:dyDescent="0.25">
      <c r="A3174" s="1">
        <v>2024</v>
      </c>
      <c r="B3174" s="1" t="s">
        <v>24</v>
      </c>
      <c r="C3174" s="1" t="s">
        <v>7911</v>
      </c>
      <c r="D3174" s="1" t="s">
        <v>8122</v>
      </c>
      <c r="E3174" s="1">
        <v>2100127841</v>
      </c>
      <c r="F3174" s="1" t="s">
        <v>287</v>
      </c>
      <c r="G3174" t="s">
        <v>28</v>
      </c>
      <c r="H3174" s="1">
        <v>1000000000666</v>
      </c>
      <c r="I3174" s="1" t="s">
        <v>541</v>
      </c>
      <c r="J3174" s="1" t="s">
        <v>541</v>
      </c>
      <c r="K3174" s="6" t="s">
        <v>8124</v>
      </c>
      <c r="L3174" t="s">
        <v>13</v>
      </c>
      <c r="M3174" t="s">
        <v>28</v>
      </c>
      <c r="N3174" s="6" t="s">
        <v>8124</v>
      </c>
      <c r="O3174" t="s">
        <v>28</v>
      </c>
      <c r="P3174" t="s">
        <v>28</v>
      </c>
      <c r="Q3174" t="s">
        <v>28</v>
      </c>
      <c r="R3174" s="7" t="s">
        <v>8125</v>
      </c>
      <c r="S3174" s="8">
        <f>R3174/N3174 * -1</f>
      </c>
      <c r="T3174">
        <f>VLOOKUP(H3174,SKU_PORKMEAT!A2:D683,{3},FALSE)</f>
      </c>
      <c r="U3174" s="1">
        <f>VLOOKUP(UPPER(IF(IFERROR(VLOOKUP(E3174,SOTC_PORKMEAT!A2:B5441,{2},FALSE), TRUE)=TRUE, VLOOKUP(E3174,PICKUP_PORKMEAT!A2:B559,{2},FALSE),VLOOKUP(E3174,SOTC_PORKMEAT!A2:B5441,{2},FALSE))), CUSTOMERS_PORKMEAT!A2:C951,{3},FALSE)</f>
      </c>
      <c r="V3174" s="1">
        <f>VLOOKUP(UPPER(IF(IFERROR(VLOOKUP(E3174,SOTC_PORKMEAT!A2:B5441,{2},FALSE), TRUE)=TRUE, VLOOKUP(E3174,PICKUP_PORKMEAT!A2:B559,{2},FALSE),VLOOKUP(E3174,SOTC_PORKMEAT!A2:B5441,{2},FALSE))), CUSTOMERS_PORKMEAT!A2:D951,{4},FALSE)</f>
      </c>
      <c r="W3174" s="1">
        <f>VLOOKUP(H3174,SKU_PORKMEAT!A2:D683,{4},FALSE)</f>
      </c>
      <c r="X3174" s="1">
        <v>10</v>
      </c>
      <c r="Y3174" t="s">
        <v>287</v>
      </c>
    </row>
    <row r="3175" spans="1:25" x14ac:dyDescent="0.25">
      <c r="A3175" s="1">
        <v>2024</v>
      </c>
      <c r="B3175" s="1" t="s">
        <v>24</v>
      </c>
      <c r="C3175" s="1" t="s">
        <v>7911</v>
      </c>
      <c r="D3175" s="1" t="s">
        <v>8122</v>
      </c>
      <c r="E3175" s="1">
        <v>2100127841</v>
      </c>
      <c r="F3175" s="1" t="s">
        <v>287</v>
      </c>
      <c r="G3175" t="s">
        <v>28</v>
      </c>
      <c r="H3175" s="1">
        <v>1000000001172</v>
      </c>
      <c r="I3175" s="1" t="s">
        <v>1063</v>
      </c>
      <c r="J3175" s="1" t="s">
        <v>1063</v>
      </c>
      <c r="K3175" s="6" t="s">
        <v>8126</v>
      </c>
      <c r="L3175" t="s">
        <v>13</v>
      </c>
      <c r="M3175" t="s">
        <v>28</v>
      </c>
      <c r="N3175" s="6" t="s">
        <v>8126</v>
      </c>
      <c r="O3175" t="s">
        <v>28</v>
      </c>
      <c r="P3175" t="s">
        <v>28</v>
      </c>
      <c r="Q3175" t="s">
        <v>28</v>
      </c>
      <c r="R3175" s="7" t="s">
        <v>8127</v>
      </c>
      <c r="S3175" s="8">
        <f>R3175/N3175 * -1</f>
      </c>
      <c r="T3175">
        <f>VLOOKUP(H3175,SKU_PORKMEAT!A2:D683,{3},FALSE)</f>
      </c>
      <c r="U3175" s="1">
        <f>VLOOKUP(UPPER(IF(IFERROR(VLOOKUP(E3175,SOTC_PORKMEAT!A2:B5441,{2},FALSE), TRUE)=TRUE, VLOOKUP(E3175,PICKUP_PORKMEAT!A2:B559,{2},FALSE),VLOOKUP(E3175,SOTC_PORKMEAT!A2:B5441,{2},FALSE))), CUSTOMERS_PORKMEAT!A2:C951,{3},FALSE)</f>
      </c>
      <c r="V3175" s="1">
        <f>VLOOKUP(UPPER(IF(IFERROR(VLOOKUP(E3175,SOTC_PORKMEAT!A2:B5441,{2},FALSE), TRUE)=TRUE, VLOOKUP(E3175,PICKUP_PORKMEAT!A2:B559,{2},FALSE),VLOOKUP(E3175,SOTC_PORKMEAT!A2:B5441,{2},FALSE))), CUSTOMERS_PORKMEAT!A2:D951,{4},FALSE)</f>
      </c>
      <c r="W3175" s="1">
        <f>VLOOKUP(H3175,SKU_PORKMEAT!A2:D683,{4},FALSE)</f>
      </c>
      <c r="X3175" s="1">
        <v>10</v>
      </c>
      <c r="Y3175" t="s">
        <v>287</v>
      </c>
    </row>
    <row r="3176" spans="1:25" x14ac:dyDescent="0.25">
      <c r="A3176" s="1">
        <v>2024</v>
      </c>
      <c r="B3176" s="1" t="s">
        <v>24</v>
      </c>
      <c r="C3176" s="1" t="s">
        <v>7911</v>
      </c>
      <c r="D3176" s="1" t="s">
        <v>8122</v>
      </c>
      <c r="E3176" s="1">
        <v>2100127841</v>
      </c>
      <c r="F3176" s="1" t="s">
        <v>287</v>
      </c>
      <c r="G3176" t="s">
        <v>28</v>
      </c>
      <c r="H3176" s="1">
        <v>1000000001331</v>
      </c>
      <c r="I3176" s="1" t="s">
        <v>299</v>
      </c>
      <c r="J3176" s="1" t="s">
        <v>299</v>
      </c>
      <c r="K3176" s="6" t="s">
        <v>7841</v>
      </c>
      <c r="L3176" t="s">
        <v>13</v>
      </c>
      <c r="M3176" t="s">
        <v>28</v>
      </c>
      <c r="N3176" s="6" t="s">
        <v>7841</v>
      </c>
      <c r="O3176" t="s">
        <v>28</v>
      </c>
      <c r="P3176" t="s">
        <v>28</v>
      </c>
      <c r="Q3176" t="s">
        <v>28</v>
      </c>
      <c r="R3176" s="7" t="s">
        <v>8128</v>
      </c>
      <c r="S3176" s="8">
        <f>R3176/N3176 * -1</f>
      </c>
      <c r="T3176">
        <f>VLOOKUP(H3176,SKU_PORKMEAT!A2:D683,{3},FALSE)</f>
      </c>
      <c r="U3176" s="1">
        <f>VLOOKUP(UPPER(IF(IFERROR(VLOOKUP(E3176,SOTC_PORKMEAT!A2:B5441,{2},FALSE), TRUE)=TRUE, VLOOKUP(E3176,PICKUP_PORKMEAT!A2:B559,{2},FALSE),VLOOKUP(E3176,SOTC_PORKMEAT!A2:B5441,{2},FALSE))), CUSTOMERS_PORKMEAT!A2:C951,{3},FALSE)</f>
      </c>
      <c r="V3176" s="1">
        <f>VLOOKUP(UPPER(IF(IFERROR(VLOOKUP(E3176,SOTC_PORKMEAT!A2:B5441,{2},FALSE), TRUE)=TRUE, VLOOKUP(E3176,PICKUP_PORKMEAT!A2:B559,{2},FALSE),VLOOKUP(E3176,SOTC_PORKMEAT!A2:B5441,{2},FALSE))), CUSTOMERS_PORKMEAT!A2:D951,{4},FALSE)</f>
      </c>
      <c r="W3176" s="1">
        <f>VLOOKUP(H3176,SKU_PORKMEAT!A2:D683,{4},FALSE)</f>
      </c>
      <c r="X3176" s="1">
        <v>10</v>
      </c>
      <c r="Y3176" t="s">
        <v>287</v>
      </c>
    </row>
    <row r="3177" spans="1:25" x14ac:dyDescent="0.25">
      <c r="A3177" s="1">
        <v>2024</v>
      </c>
      <c r="B3177" s="1" t="s">
        <v>24</v>
      </c>
      <c r="C3177" s="1" t="s">
        <v>7911</v>
      </c>
      <c r="D3177" s="1" t="s">
        <v>8122</v>
      </c>
      <c r="E3177" s="1">
        <v>2100127841</v>
      </c>
      <c r="F3177" s="1" t="s">
        <v>287</v>
      </c>
      <c r="G3177" t="s">
        <v>28</v>
      </c>
      <c r="H3177" s="1">
        <v>1000000001357</v>
      </c>
      <c r="I3177" s="1" t="s">
        <v>246</v>
      </c>
      <c r="J3177" s="1" t="s">
        <v>246</v>
      </c>
      <c r="K3177" s="6" t="s">
        <v>7939</v>
      </c>
      <c r="L3177" t="s">
        <v>13</v>
      </c>
      <c r="M3177" t="s">
        <v>28</v>
      </c>
      <c r="N3177" s="6" t="s">
        <v>7939</v>
      </c>
      <c r="O3177" t="s">
        <v>28</v>
      </c>
      <c r="P3177" t="s">
        <v>28</v>
      </c>
      <c r="Q3177" t="s">
        <v>28</v>
      </c>
      <c r="R3177" s="7" t="s">
        <v>8129</v>
      </c>
      <c r="S3177" s="8">
        <f>R3177/N3177 * -1</f>
      </c>
      <c r="T3177">
        <f>VLOOKUP(H3177,SKU_PORKMEAT!A2:D683,{3},FALSE)</f>
      </c>
      <c r="U3177" s="1">
        <f>VLOOKUP(UPPER(IF(IFERROR(VLOOKUP(E3177,SOTC_PORKMEAT!A2:B5441,{2},FALSE), TRUE)=TRUE, VLOOKUP(E3177,PICKUP_PORKMEAT!A2:B559,{2},FALSE),VLOOKUP(E3177,SOTC_PORKMEAT!A2:B5441,{2},FALSE))), CUSTOMERS_PORKMEAT!A2:C951,{3},FALSE)</f>
      </c>
      <c r="V3177" s="1">
        <f>VLOOKUP(UPPER(IF(IFERROR(VLOOKUP(E3177,SOTC_PORKMEAT!A2:B5441,{2},FALSE), TRUE)=TRUE, VLOOKUP(E3177,PICKUP_PORKMEAT!A2:B559,{2},FALSE),VLOOKUP(E3177,SOTC_PORKMEAT!A2:B5441,{2},FALSE))), CUSTOMERS_PORKMEAT!A2:D951,{4},FALSE)</f>
      </c>
      <c r="W3177" s="1">
        <f>VLOOKUP(H3177,SKU_PORKMEAT!A2:D683,{4},FALSE)</f>
      </c>
      <c r="X3177" s="1">
        <v>10</v>
      </c>
      <c r="Y3177" t="s">
        <v>287</v>
      </c>
    </row>
    <row r="3178" spans="1:25" x14ac:dyDescent="0.25">
      <c r="A3178" s="1">
        <v>2024</v>
      </c>
      <c r="B3178" s="1" t="s">
        <v>24</v>
      </c>
      <c r="C3178" s="1" t="s">
        <v>7911</v>
      </c>
      <c r="D3178" s="1" t="s">
        <v>8130</v>
      </c>
      <c r="E3178" s="1">
        <v>2100127838</v>
      </c>
      <c r="F3178" s="1" t="s">
        <v>545</v>
      </c>
      <c r="G3178" t="s">
        <v>28</v>
      </c>
      <c r="H3178" s="1">
        <v>1000000000762</v>
      </c>
      <c r="I3178" s="1" t="s">
        <v>504</v>
      </c>
      <c r="J3178" s="1" t="s">
        <v>504</v>
      </c>
      <c r="K3178" s="6" t="s">
        <v>2033</v>
      </c>
      <c r="L3178" t="s">
        <v>13</v>
      </c>
      <c r="M3178" t="s">
        <v>28</v>
      </c>
      <c r="N3178" s="6" t="s">
        <v>2033</v>
      </c>
      <c r="O3178" t="s">
        <v>28</v>
      </c>
      <c r="P3178" t="s">
        <v>28</v>
      </c>
      <c r="Q3178" t="s">
        <v>28</v>
      </c>
      <c r="R3178" s="7" t="s">
        <v>7499</v>
      </c>
      <c r="S3178" s="8">
        <f>R3178/N3178 * -1</f>
      </c>
      <c r="T3178">
        <f>VLOOKUP(H3178,SKU_PORKMEAT!A2:D683,{3},FALSE)</f>
      </c>
      <c r="U3178" s="1">
        <f>VLOOKUP(UPPER(IF(IFERROR(VLOOKUP(E3178,SOTC_PORKMEAT!A2:B5441,{2},FALSE), TRUE)=TRUE, VLOOKUP(E3178,PICKUP_PORKMEAT!A2:B559,{2},FALSE),VLOOKUP(E3178,SOTC_PORKMEAT!A2:B5441,{2},FALSE))), CUSTOMERS_PORKMEAT!A2:C951,{3},FALSE)</f>
      </c>
      <c r="V3178" s="1">
        <f>VLOOKUP(UPPER(IF(IFERROR(VLOOKUP(E3178,SOTC_PORKMEAT!A2:B5441,{2},FALSE), TRUE)=TRUE, VLOOKUP(E3178,PICKUP_PORKMEAT!A2:B559,{2},FALSE),VLOOKUP(E3178,SOTC_PORKMEAT!A2:B5441,{2},FALSE))), CUSTOMERS_PORKMEAT!A2:D951,{4},FALSE)</f>
      </c>
      <c r="W3178" s="1">
        <f>VLOOKUP(H3178,SKU_PORKMEAT!A2:D683,{4},FALSE)</f>
      </c>
      <c r="X3178" s="1">
        <v>12</v>
      </c>
      <c r="Y3178" t="s">
        <v>545</v>
      </c>
    </row>
    <row r="3179" spans="1:25" x14ac:dyDescent="0.25">
      <c r="A3179" s="1">
        <v>2024</v>
      </c>
      <c r="B3179" s="1" t="s">
        <v>24</v>
      </c>
      <c r="C3179" s="1" t="s">
        <v>8088</v>
      </c>
      <c r="D3179" s="1" t="s">
        <v>8131</v>
      </c>
      <c r="E3179" s="1">
        <v>2100127870</v>
      </c>
      <c r="F3179" s="1" t="s">
        <v>135</v>
      </c>
      <c r="G3179" t="s">
        <v>28</v>
      </c>
      <c r="H3179" s="1">
        <v>1000000001127</v>
      </c>
      <c r="I3179" s="1" t="s">
        <v>50</v>
      </c>
      <c r="J3179" s="1" t="s">
        <v>50</v>
      </c>
      <c r="K3179" s="6" t="s">
        <v>8132</v>
      </c>
      <c r="L3179" t="s">
        <v>13</v>
      </c>
      <c r="M3179" t="s">
        <v>28</v>
      </c>
      <c r="N3179" s="6" t="s">
        <v>8132</v>
      </c>
      <c r="O3179" t="s">
        <v>28</v>
      </c>
      <c r="P3179" t="s">
        <v>28</v>
      </c>
      <c r="Q3179" t="s">
        <v>28</v>
      </c>
      <c r="R3179" s="7" t="s">
        <v>8133</v>
      </c>
      <c r="S3179" s="8">
        <f>R3179/N3179 * -1</f>
      </c>
      <c r="T3179">
        <f>VLOOKUP(H3179,SKU_PORKMEAT!A2:D683,{3},FALSE)</f>
      </c>
      <c r="U3179" s="1">
        <f>VLOOKUP(UPPER(IF(IFERROR(VLOOKUP(E3179,SOTC_PORKMEAT!A2:B5441,{2},FALSE), TRUE)=TRUE, VLOOKUP(E3179,PICKUP_PORKMEAT!A2:B559,{2},FALSE),VLOOKUP(E3179,SOTC_PORKMEAT!A2:B5441,{2},FALSE))), CUSTOMERS_PORKMEAT!A2:C951,{3},FALSE)</f>
      </c>
      <c r="V3179" s="1">
        <f>VLOOKUP(UPPER(IF(IFERROR(VLOOKUP(E3179,SOTC_PORKMEAT!A2:B5441,{2},FALSE), TRUE)=TRUE, VLOOKUP(E3179,PICKUP_PORKMEAT!A2:B559,{2},FALSE),VLOOKUP(E3179,SOTC_PORKMEAT!A2:B5441,{2},FALSE))), CUSTOMERS_PORKMEAT!A2:D951,{4},FALSE)</f>
      </c>
      <c r="W3179" s="1">
        <f>VLOOKUP(H3179,SKU_PORKMEAT!A2:D683,{4},FALSE)</f>
      </c>
      <c r="X3179" s="1">
        <v>15</v>
      </c>
      <c r="Y3179" t="s">
        <v>135</v>
      </c>
    </row>
    <row r="3180" spans="1:25" x14ac:dyDescent="0.25">
      <c r="A3180" s="1">
        <v>2024</v>
      </c>
      <c r="B3180" s="1" t="s">
        <v>24</v>
      </c>
      <c r="C3180" s="1" t="s">
        <v>8088</v>
      </c>
      <c r="D3180" s="1" t="s">
        <v>8134</v>
      </c>
      <c r="E3180" s="1">
        <v>2100127952</v>
      </c>
      <c r="F3180" s="1" t="s">
        <v>139</v>
      </c>
      <c r="G3180" t="s">
        <v>28</v>
      </c>
      <c r="H3180" s="1">
        <v>1000000001128</v>
      </c>
      <c r="I3180" s="1" t="s">
        <v>73</v>
      </c>
      <c r="J3180" s="1" t="s">
        <v>73</v>
      </c>
      <c r="K3180" s="6" t="s">
        <v>2028</v>
      </c>
      <c r="L3180" t="s">
        <v>13</v>
      </c>
      <c r="M3180" t="s">
        <v>28</v>
      </c>
      <c r="N3180" s="6" t="s">
        <v>2028</v>
      </c>
      <c r="O3180" t="s">
        <v>28</v>
      </c>
      <c r="P3180" t="s">
        <v>28</v>
      </c>
      <c r="Q3180" t="s">
        <v>28</v>
      </c>
      <c r="R3180" s="7" t="s">
        <v>8135</v>
      </c>
      <c r="S3180" s="8">
        <f>R3180/N3180 * -1</f>
      </c>
      <c r="T3180">
        <f>VLOOKUP(H3180,SKU_PORKMEAT!A2:D683,{3},FALSE)</f>
      </c>
      <c r="U3180" s="1">
        <f>VLOOKUP(UPPER(IF(IFERROR(VLOOKUP(E3180,SOTC_PORKMEAT!A2:B5441,{2},FALSE), TRUE)=TRUE, VLOOKUP(E3180,PICKUP_PORKMEAT!A2:B559,{2},FALSE),VLOOKUP(E3180,SOTC_PORKMEAT!A2:B5441,{2},FALSE))), CUSTOMERS_PORKMEAT!A2:C951,{3},FALSE)</f>
      </c>
      <c r="V3180" s="1">
        <f>VLOOKUP(UPPER(IF(IFERROR(VLOOKUP(E3180,SOTC_PORKMEAT!A2:B5441,{2},FALSE), TRUE)=TRUE, VLOOKUP(E3180,PICKUP_PORKMEAT!A2:B559,{2},FALSE),VLOOKUP(E3180,SOTC_PORKMEAT!A2:B5441,{2},FALSE))), CUSTOMERS_PORKMEAT!A2:D951,{4},FALSE)</f>
      </c>
      <c r="W3180" s="1">
        <f>VLOOKUP(H3180,SKU_PORKMEAT!A2:D683,{4},FALSE)</f>
      </c>
      <c r="X3180" s="1">
        <v>15</v>
      </c>
      <c r="Y3180" t="s">
        <v>139</v>
      </c>
    </row>
    <row r="3181" spans="1:25" x14ac:dyDescent="0.25">
      <c r="A3181" s="1">
        <v>2024</v>
      </c>
      <c r="B3181" s="1" t="s">
        <v>24</v>
      </c>
      <c r="C3181" s="1" t="s">
        <v>8088</v>
      </c>
      <c r="D3181" s="1" t="s">
        <v>8136</v>
      </c>
      <c r="E3181" s="1">
        <v>2100127953</v>
      </c>
      <c r="F3181" s="1" t="s">
        <v>139</v>
      </c>
      <c r="G3181" t="s">
        <v>28</v>
      </c>
      <c r="H3181" s="1">
        <v>1000000001128</v>
      </c>
      <c r="I3181" s="1" t="s">
        <v>73</v>
      </c>
      <c r="J3181" s="1" t="s">
        <v>73</v>
      </c>
      <c r="K3181" s="6" t="s">
        <v>8137</v>
      </c>
      <c r="L3181" t="s">
        <v>13</v>
      </c>
      <c r="M3181" t="s">
        <v>28</v>
      </c>
      <c r="N3181" s="6" t="s">
        <v>8137</v>
      </c>
      <c r="O3181" t="s">
        <v>28</v>
      </c>
      <c r="P3181" t="s">
        <v>28</v>
      </c>
      <c r="Q3181" t="s">
        <v>28</v>
      </c>
      <c r="R3181" s="7" t="s">
        <v>8138</v>
      </c>
      <c r="S3181" s="8">
        <f>R3181/N3181 * -1</f>
      </c>
      <c r="T3181">
        <f>VLOOKUP(H3181,SKU_PORKMEAT!A2:D683,{3},FALSE)</f>
      </c>
      <c r="U3181" s="1">
        <f>VLOOKUP(UPPER(IF(IFERROR(VLOOKUP(E3181,SOTC_PORKMEAT!A2:B5441,{2},FALSE), TRUE)=TRUE, VLOOKUP(E3181,PICKUP_PORKMEAT!A2:B559,{2},FALSE),VLOOKUP(E3181,SOTC_PORKMEAT!A2:B5441,{2},FALSE))), CUSTOMERS_PORKMEAT!A2:C951,{3},FALSE)</f>
      </c>
      <c r="V3181" s="1">
        <f>VLOOKUP(UPPER(IF(IFERROR(VLOOKUP(E3181,SOTC_PORKMEAT!A2:B5441,{2},FALSE), TRUE)=TRUE, VLOOKUP(E3181,PICKUP_PORKMEAT!A2:B559,{2},FALSE),VLOOKUP(E3181,SOTC_PORKMEAT!A2:B5441,{2},FALSE))), CUSTOMERS_PORKMEAT!A2:D951,{4},FALSE)</f>
      </c>
      <c r="W3181" s="1">
        <f>VLOOKUP(H3181,SKU_PORKMEAT!A2:D683,{4},FALSE)</f>
      </c>
      <c r="X3181" s="1">
        <v>15</v>
      </c>
      <c r="Y3181" t="s">
        <v>139</v>
      </c>
    </row>
    <row r="3182" spans="1:25" x14ac:dyDescent="0.25">
      <c r="A3182" s="1">
        <v>2024</v>
      </c>
      <c r="B3182" s="1" t="s">
        <v>24</v>
      </c>
      <c r="C3182" s="1" t="s">
        <v>8088</v>
      </c>
      <c r="D3182" s="1" t="s">
        <v>8139</v>
      </c>
      <c r="E3182" s="1">
        <v>2100127902</v>
      </c>
      <c r="F3182" s="1" t="s">
        <v>139</v>
      </c>
      <c r="G3182" t="s">
        <v>28</v>
      </c>
      <c r="H3182" s="1">
        <v>1000000001127</v>
      </c>
      <c r="I3182" s="1" t="s">
        <v>50</v>
      </c>
      <c r="J3182" s="1" t="s">
        <v>50</v>
      </c>
      <c r="K3182" s="6" t="s">
        <v>8140</v>
      </c>
      <c r="L3182" t="s">
        <v>13</v>
      </c>
      <c r="M3182" t="s">
        <v>28</v>
      </c>
      <c r="N3182" s="6" t="s">
        <v>8140</v>
      </c>
      <c r="O3182" t="s">
        <v>28</v>
      </c>
      <c r="P3182" t="s">
        <v>28</v>
      </c>
      <c r="Q3182" t="s">
        <v>28</v>
      </c>
      <c r="R3182" s="7" t="s">
        <v>8141</v>
      </c>
      <c r="S3182" s="8">
        <f>R3182/N3182 * -1</f>
      </c>
      <c r="T3182">
        <f>VLOOKUP(H3182,SKU_PORKMEAT!A2:D683,{3},FALSE)</f>
      </c>
      <c r="U3182" s="1">
        <f>VLOOKUP(UPPER(IF(IFERROR(VLOOKUP(E3182,SOTC_PORKMEAT!A2:B5441,{2},FALSE), TRUE)=TRUE, VLOOKUP(E3182,PICKUP_PORKMEAT!A2:B559,{2},FALSE),VLOOKUP(E3182,SOTC_PORKMEAT!A2:B5441,{2},FALSE))), CUSTOMERS_PORKMEAT!A2:C951,{3},FALSE)</f>
      </c>
      <c r="V3182" s="1">
        <f>VLOOKUP(UPPER(IF(IFERROR(VLOOKUP(E3182,SOTC_PORKMEAT!A2:B5441,{2},FALSE), TRUE)=TRUE, VLOOKUP(E3182,PICKUP_PORKMEAT!A2:B559,{2},FALSE),VLOOKUP(E3182,SOTC_PORKMEAT!A2:B5441,{2},FALSE))), CUSTOMERS_PORKMEAT!A2:D951,{4},FALSE)</f>
      </c>
      <c r="W3182" s="1">
        <f>VLOOKUP(H3182,SKU_PORKMEAT!A2:D683,{4},FALSE)</f>
      </c>
      <c r="X3182" s="1">
        <v>15</v>
      </c>
      <c r="Y3182" t="s">
        <v>139</v>
      </c>
    </row>
    <row r="3183" spans="1:25" x14ac:dyDescent="0.25">
      <c r="A3183" s="1">
        <v>2024</v>
      </c>
      <c r="B3183" s="1" t="s">
        <v>24</v>
      </c>
      <c r="C3183" s="1" t="s">
        <v>8088</v>
      </c>
      <c r="D3183" s="1" t="s">
        <v>8142</v>
      </c>
      <c r="E3183" s="1">
        <v>2100127904</v>
      </c>
      <c r="F3183" s="1" t="s">
        <v>139</v>
      </c>
      <c r="G3183" t="s">
        <v>28</v>
      </c>
      <c r="H3183" s="1">
        <v>1000000001127</v>
      </c>
      <c r="I3183" s="1" t="s">
        <v>50</v>
      </c>
      <c r="J3183" s="1" t="s">
        <v>50</v>
      </c>
      <c r="K3183" s="6" t="s">
        <v>8143</v>
      </c>
      <c r="L3183" t="s">
        <v>13</v>
      </c>
      <c r="M3183" t="s">
        <v>28</v>
      </c>
      <c r="N3183" s="6" t="s">
        <v>8143</v>
      </c>
      <c r="O3183" t="s">
        <v>28</v>
      </c>
      <c r="P3183" t="s">
        <v>28</v>
      </c>
      <c r="Q3183" t="s">
        <v>28</v>
      </c>
      <c r="R3183" s="7" t="s">
        <v>8144</v>
      </c>
      <c r="S3183" s="8">
        <f>R3183/N3183 * -1</f>
      </c>
      <c r="T3183">
        <f>VLOOKUP(H3183,SKU_PORKMEAT!A2:D683,{3},FALSE)</f>
      </c>
      <c r="U3183" s="1">
        <f>VLOOKUP(UPPER(IF(IFERROR(VLOOKUP(E3183,SOTC_PORKMEAT!A2:B5441,{2},FALSE), TRUE)=TRUE, VLOOKUP(E3183,PICKUP_PORKMEAT!A2:B559,{2},FALSE),VLOOKUP(E3183,SOTC_PORKMEAT!A2:B5441,{2},FALSE))), CUSTOMERS_PORKMEAT!A2:C951,{3},FALSE)</f>
      </c>
      <c r="V3183" s="1">
        <f>VLOOKUP(UPPER(IF(IFERROR(VLOOKUP(E3183,SOTC_PORKMEAT!A2:B5441,{2},FALSE), TRUE)=TRUE, VLOOKUP(E3183,PICKUP_PORKMEAT!A2:B559,{2},FALSE),VLOOKUP(E3183,SOTC_PORKMEAT!A2:B5441,{2},FALSE))), CUSTOMERS_PORKMEAT!A2:D951,{4},FALSE)</f>
      </c>
      <c r="W3183" s="1">
        <f>VLOOKUP(H3183,SKU_PORKMEAT!A2:D683,{4},FALSE)</f>
      </c>
      <c r="X3183" s="1">
        <v>15</v>
      </c>
      <c r="Y3183" t="s">
        <v>139</v>
      </c>
    </row>
    <row r="3184" spans="1:25" x14ac:dyDescent="0.25">
      <c r="A3184" s="1">
        <v>2024</v>
      </c>
      <c r="B3184" s="1" t="s">
        <v>24</v>
      </c>
      <c r="C3184" s="1" t="s">
        <v>8088</v>
      </c>
      <c r="D3184" s="1" t="s">
        <v>8145</v>
      </c>
      <c r="E3184" s="1">
        <v>2100127906</v>
      </c>
      <c r="F3184" s="1" t="s">
        <v>139</v>
      </c>
      <c r="G3184" t="s">
        <v>28</v>
      </c>
      <c r="H3184" s="1">
        <v>1000000001127</v>
      </c>
      <c r="I3184" s="1" t="s">
        <v>50</v>
      </c>
      <c r="J3184" s="1" t="s">
        <v>50</v>
      </c>
      <c r="K3184" s="6" t="s">
        <v>8146</v>
      </c>
      <c r="L3184" t="s">
        <v>13</v>
      </c>
      <c r="M3184" t="s">
        <v>28</v>
      </c>
      <c r="N3184" s="6" t="s">
        <v>8146</v>
      </c>
      <c r="O3184" t="s">
        <v>28</v>
      </c>
      <c r="P3184" t="s">
        <v>28</v>
      </c>
      <c r="Q3184" t="s">
        <v>28</v>
      </c>
      <c r="R3184" s="7" t="s">
        <v>8147</v>
      </c>
      <c r="S3184" s="8">
        <f>R3184/N3184 * -1</f>
      </c>
      <c r="T3184">
        <f>VLOOKUP(H3184,SKU_PORKMEAT!A2:D683,{3},FALSE)</f>
      </c>
      <c r="U3184" s="1">
        <f>VLOOKUP(UPPER(IF(IFERROR(VLOOKUP(E3184,SOTC_PORKMEAT!A2:B5441,{2},FALSE), TRUE)=TRUE, VLOOKUP(E3184,PICKUP_PORKMEAT!A2:B559,{2},FALSE),VLOOKUP(E3184,SOTC_PORKMEAT!A2:B5441,{2},FALSE))), CUSTOMERS_PORKMEAT!A2:C951,{3},FALSE)</f>
      </c>
      <c r="V3184" s="1">
        <f>VLOOKUP(UPPER(IF(IFERROR(VLOOKUP(E3184,SOTC_PORKMEAT!A2:B5441,{2},FALSE), TRUE)=TRUE, VLOOKUP(E3184,PICKUP_PORKMEAT!A2:B559,{2},FALSE),VLOOKUP(E3184,SOTC_PORKMEAT!A2:B5441,{2},FALSE))), CUSTOMERS_PORKMEAT!A2:D951,{4},FALSE)</f>
      </c>
      <c r="W3184" s="1">
        <f>VLOOKUP(H3184,SKU_PORKMEAT!A2:D683,{4},FALSE)</f>
      </c>
      <c r="X3184" s="1">
        <v>15</v>
      </c>
      <c r="Y3184" t="s">
        <v>139</v>
      </c>
    </row>
    <row r="3185" spans="1:25" x14ac:dyDescent="0.25">
      <c r="A3185" s="1">
        <v>2024</v>
      </c>
      <c r="B3185" s="1" t="s">
        <v>24</v>
      </c>
      <c r="C3185" s="1" t="s">
        <v>8088</v>
      </c>
      <c r="D3185" s="1" t="s">
        <v>8148</v>
      </c>
      <c r="E3185" s="1">
        <v>2100127909</v>
      </c>
      <c r="F3185" s="1" t="s">
        <v>139</v>
      </c>
      <c r="G3185" t="s">
        <v>28</v>
      </c>
      <c r="H3185" s="1">
        <v>1000000001127</v>
      </c>
      <c r="I3185" s="1" t="s">
        <v>50</v>
      </c>
      <c r="J3185" s="1" t="s">
        <v>50</v>
      </c>
      <c r="K3185" s="6" t="s">
        <v>8149</v>
      </c>
      <c r="L3185" t="s">
        <v>13</v>
      </c>
      <c r="M3185" t="s">
        <v>28</v>
      </c>
      <c r="N3185" s="6" t="s">
        <v>8149</v>
      </c>
      <c r="O3185" t="s">
        <v>28</v>
      </c>
      <c r="P3185" t="s">
        <v>28</v>
      </c>
      <c r="Q3185" t="s">
        <v>28</v>
      </c>
      <c r="R3185" s="7" t="s">
        <v>8150</v>
      </c>
      <c r="S3185" s="8">
        <f>R3185/N3185 * -1</f>
      </c>
      <c r="T3185">
        <f>VLOOKUP(H3185,SKU_PORKMEAT!A2:D683,{3},FALSE)</f>
      </c>
      <c r="U3185" s="1">
        <f>VLOOKUP(UPPER(IF(IFERROR(VLOOKUP(E3185,SOTC_PORKMEAT!A2:B5441,{2},FALSE), TRUE)=TRUE, VLOOKUP(E3185,PICKUP_PORKMEAT!A2:B559,{2},FALSE),VLOOKUP(E3185,SOTC_PORKMEAT!A2:B5441,{2},FALSE))), CUSTOMERS_PORKMEAT!A2:C951,{3},FALSE)</f>
      </c>
      <c r="V3185" s="1">
        <f>VLOOKUP(UPPER(IF(IFERROR(VLOOKUP(E3185,SOTC_PORKMEAT!A2:B5441,{2},FALSE), TRUE)=TRUE, VLOOKUP(E3185,PICKUP_PORKMEAT!A2:B559,{2},FALSE),VLOOKUP(E3185,SOTC_PORKMEAT!A2:B5441,{2},FALSE))), CUSTOMERS_PORKMEAT!A2:D951,{4},FALSE)</f>
      </c>
      <c r="W3185" s="1">
        <f>VLOOKUP(H3185,SKU_PORKMEAT!A2:D683,{4},FALSE)</f>
      </c>
      <c r="X3185" s="1">
        <v>15</v>
      </c>
      <c r="Y3185" t="s">
        <v>139</v>
      </c>
    </row>
    <row r="3186" spans="1:25" x14ac:dyDescent="0.25">
      <c r="A3186" s="1">
        <v>2024</v>
      </c>
      <c r="B3186" s="1" t="s">
        <v>24</v>
      </c>
      <c r="C3186" s="1" t="s">
        <v>8088</v>
      </c>
      <c r="D3186" s="1" t="s">
        <v>8151</v>
      </c>
      <c r="E3186" s="1">
        <v>2100127911</v>
      </c>
      <c r="F3186" s="1" t="s">
        <v>139</v>
      </c>
      <c r="G3186" t="s">
        <v>28</v>
      </c>
      <c r="H3186" s="1">
        <v>1000000001127</v>
      </c>
      <c r="I3186" s="1" t="s">
        <v>50</v>
      </c>
      <c r="J3186" s="1" t="s">
        <v>50</v>
      </c>
      <c r="K3186" s="6" t="s">
        <v>8152</v>
      </c>
      <c r="L3186" t="s">
        <v>13</v>
      </c>
      <c r="M3186" t="s">
        <v>28</v>
      </c>
      <c r="N3186" s="6" t="s">
        <v>8152</v>
      </c>
      <c r="O3186" t="s">
        <v>28</v>
      </c>
      <c r="P3186" t="s">
        <v>28</v>
      </c>
      <c r="Q3186" t="s">
        <v>28</v>
      </c>
      <c r="R3186" s="7" t="s">
        <v>8153</v>
      </c>
      <c r="S3186" s="8">
        <f>R3186/N3186 * -1</f>
      </c>
      <c r="T3186">
        <f>VLOOKUP(H3186,SKU_PORKMEAT!A2:D683,{3},FALSE)</f>
      </c>
      <c r="U3186" s="1">
        <f>VLOOKUP(UPPER(IF(IFERROR(VLOOKUP(E3186,SOTC_PORKMEAT!A2:B5441,{2},FALSE), TRUE)=TRUE, VLOOKUP(E3186,PICKUP_PORKMEAT!A2:B559,{2},FALSE),VLOOKUP(E3186,SOTC_PORKMEAT!A2:B5441,{2},FALSE))), CUSTOMERS_PORKMEAT!A2:C951,{3},FALSE)</f>
      </c>
      <c r="V3186" s="1">
        <f>VLOOKUP(UPPER(IF(IFERROR(VLOOKUP(E3186,SOTC_PORKMEAT!A2:B5441,{2},FALSE), TRUE)=TRUE, VLOOKUP(E3186,PICKUP_PORKMEAT!A2:B559,{2},FALSE),VLOOKUP(E3186,SOTC_PORKMEAT!A2:B5441,{2},FALSE))), CUSTOMERS_PORKMEAT!A2:D951,{4},FALSE)</f>
      </c>
      <c r="W3186" s="1">
        <f>VLOOKUP(H3186,SKU_PORKMEAT!A2:D683,{4},FALSE)</f>
      </c>
      <c r="X3186" s="1">
        <v>15</v>
      </c>
      <c r="Y3186" t="s">
        <v>139</v>
      </c>
    </row>
    <row r="3187" spans="1:25" x14ac:dyDescent="0.25">
      <c r="A3187" s="1">
        <v>2024</v>
      </c>
      <c r="B3187" s="1" t="s">
        <v>24</v>
      </c>
      <c r="C3187" s="1" t="s">
        <v>8088</v>
      </c>
      <c r="D3187" s="1" t="s">
        <v>8154</v>
      </c>
      <c r="E3187" s="1">
        <v>2100127914</v>
      </c>
      <c r="F3187" s="1" t="s">
        <v>139</v>
      </c>
      <c r="G3187" t="s">
        <v>28</v>
      </c>
      <c r="H3187" s="1">
        <v>1000000001127</v>
      </c>
      <c r="I3187" s="1" t="s">
        <v>50</v>
      </c>
      <c r="J3187" s="1" t="s">
        <v>50</v>
      </c>
      <c r="K3187" s="6" t="s">
        <v>8155</v>
      </c>
      <c r="L3187" t="s">
        <v>13</v>
      </c>
      <c r="M3187" t="s">
        <v>28</v>
      </c>
      <c r="N3187" s="6" t="s">
        <v>8155</v>
      </c>
      <c r="O3187" t="s">
        <v>28</v>
      </c>
      <c r="P3187" t="s">
        <v>28</v>
      </c>
      <c r="Q3187" t="s">
        <v>28</v>
      </c>
      <c r="R3187" s="7" t="s">
        <v>8156</v>
      </c>
      <c r="S3187" s="8">
        <f>R3187/N3187 * -1</f>
      </c>
      <c r="T3187">
        <f>VLOOKUP(H3187,SKU_PORKMEAT!A2:D683,{3},FALSE)</f>
      </c>
      <c r="U3187" s="1">
        <f>VLOOKUP(UPPER(IF(IFERROR(VLOOKUP(E3187,SOTC_PORKMEAT!A2:B5441,{2},FALSE), TRUE)=TRUE, VLOOKUP(E3187,PICKUP_PORKMEAT!A2:B559,{2},FALSE),VLOOKUP(E3187,SOTC_PORKMEAT!A2:B5441,{2},FALSE))), CUSTOMERS_PORKMEAT!A2:C951,{3},FALSE)</f>
      </c>
      <c r="V3187" s="1">
        <f>VLOOKUP(UPPER(IF(IFERROR(VLOOKUP(E3187,SOTC_PORKMEAT!A2:B5441,{2},FALSE), TRUE)=TRUE, VLOOKUP(E3187,PICKUP_PORKMEAT!A2:B559,{2},FALSE),VLOOKUP(E3187,SOTC_PORKMEAT!A2:B5441,{2},FALSE))), CUSTOMERS_PORKMEAT!A2:D951,{4},FALSE)</f>
      </c>
      <c r="W3187" s="1">
        <f>VLOOKUP(H3187,SKU_PORKMEAT!A2:D683,{4},FALSE)</f>
      </c>
      <c r="X3187" s="1">
        <v>15</v>
      </c>
      <c r="Y3187" t="s">
        <v>139</v>
      </c>
    </row>
    <row r="3188" spans="1:25" x14ac:dyDescent="0.25">
      <c r="A3188" s="1">
        <v>2024</v>
      </c>
      <c r="B3188" s="1" t="s">
        <v>24</v>
      </c>
      <c r="C3188" s="1" t="s">
        <v>8088</v>
      </c>
      <c r="D3188" s="1" t="s">
        <v>8157</v>
      </c>
      <c r="E3188" s="1">
        <v>2100127916</v>
      </c>
      <c r="F3188" s="1" t="s">
        <v>139</v>
      </c>
      <c r="G3188" t="s">
        <v>28</v>
      </c>
      <c r="H3188" s="1">
        <v>1000000001127</v>
      </c>
      <c r="I3188" s="1" t="s">
        <v>50</v>
      </c>
      <c r="J3188" s="1" t="s">
        <v>50</v>
      </c>
      <c r="K3188" s="6" t="s">
        <v>8158</v>
      </c>
      <c r="L3188" t="s">
        <v>13</v>
      </c>
      <c r="M3188" t="s">
        <v>28</v>
      </c>
      <c r="N3188" s="6" t="s">
        <v>8158</v>
      </c>
      <c r="O3188" t="s">
        <v>28</v>
      </c>
      <c r="P3188" t="s">
        <v>28</v>
      </c>
      <c r="Q3188" t="s">
        <v>28</v>
      </c>
      <c r="R3188" s="7" t="s">
        <v>8159</v>
      </c>
      <c r="S3188" s="8">
        <f>R3188/N3188 * -1</f>
      </c>
      <c r="T3188">
        <f>VLOOKUP(H3188,SKU_PORKMEAT!A2:D683,{3},FALSE)</f>
      </c>
      <c r="U3188" s="1">
        <f>VLOOKUP(UPPER(IF(IFERROR(VLOOKUP(E3188,SOTC_PORKMEAT!A2:B5441,{2},FALSE), TRUE)=TRUE, VLOOKUP(E3188,PICKUP_PORKMEAT!A2:B559,{2},FALSE),VLOOKUP(E3188,SOTC_PORKMEAT!A2:B5441,{2},FALSE))), CUSTOMERS_PORKMEAT!A2:C951,{3},FALSE)</f>
      </c>
      <c r="V3188" s="1">
        <f>VLOOKUP(UPPER(IF(IFERROR(VLOOKUP(E3188,SOTC_PORKMEAT!A2:B5441,{2},FALSE), TRUE)=TRUE, VLOOKUP(E3188,PICKUP_PORKMEAT!A2:B559,{2},FALSE),VLOOKUP(E3188,SOTC_PORKMEAT!A2:B5441,{2},FALSE))), CUSTOMERS_PORKMEAT!A2:D951,{4},FALSE)</f>
      </c>
      <c r="W3188" s="1">
        <f>VLOOKUP(H3188,SKU_PORKMEAT!A2:D683,{4},FALSE)</f>
      </c>
      <c r="X3188" s="1">
        <v>15</v>
      </c>
      <c r="Y3188" t="s">
        <v>139</v>
      </c>
    </row>
    <row r="3189" spans="1:25" x14ac:dyDescent="0.25">
      <c r="A3189" s="1">
        <v>2024</v>
      </c>
      <c r="B3189" s="1" t="s">
        <v>24</v>
      </c>
      <c r="C3189" s="1" t="s">
        <v>8088</v>
      </c>
      <c r="D3189" s="1" t="s">
        <v>8160</v>
      </c>
      <c r="E3189" s="1">
        <v>2100127919</v>
      </c>
      <c r="F3189" s="1" t="s">
        <v>139</v>
      </c>
      <c r="G3189" t="s">
        <v>28</v>
      </c>
      <c r="H3189" s="1">
        <v>1000000001128</v>
      </c>
      <c r="I3189" s="1" t="s">
        <v>73</v>
      </c>
      <c r="J3189" s="1" t="s">
        <v>73</v>
      </c>
      <c r="K3189" s="6" t="s">
        <v>8161</v>
      </c>
      <c r="L3189" t="s">
        <v>13</v>
      </c>
      <c r="M3189" t="s">
        <v>28</v>
      </c>
      <c r="N3189" s="6" t="s">
        <v>8161</v>
      </c>
      <c r="O3189" t="s">
        <v>28</v>
      </c>
      <c r="P3189" t="s">
        <v>28</v>
      </c>
      <c r="Q3189" t="s">
        <v>28</v>
      </c>
      <c r="R3189" s="7" t="s">
        <v>8162</v>
      </c>
      <c r="S3189" s="8">
        <f>R3189/N3189 * -1</f>
      </c>
      <c r="T3189">
        <f>VLOOKUP(H3189,SKU_PORKMEAT!A2:D683,{3},FALSE)</f>
      </c>
      <c r="U3189" s="1">
        <f>VLOOKUP(UPPER(IF(IFERROR(VLOOKUP(E3189,SOTC_PORKMEAT!A2:B5441,{2},FALSE), TRUE)=TRUE, VLOOKUP(E3189,PICKUP_PORKMEAT!A2:B559,{2},FALSE),VLOOKUP(E3189,SOTC_PORKMEAT!A2:B5441,{2},FALSE))), CUSTOMERS_PORKMEAT!A2:C951,{3},FALSE)</f>
      </c>
      <c r="V3189" s="1">
        <f>VLOOKUP(UPPER(IF(IFERROR(VLOOKUP(E3189,SOTC_PORKMEAT!A2:B5441,{2},FALSE), TRUE)=TRUE, VLOOKUP(E3189,PICKUP_PORKMEAT!A2:B559,{2},FALSE),VLOOKUP(E3189,SOTC_PORKMEAT!A2:B5441,{2},FALSE))), CUSTOMERS_PORKMEAT!A2:D951,{4},FALSE)</f>
      </c>
      <c r="W3189" s="1">
        <f>VLOOKUP(H3189,SKU_PORKMEAT!A2:D683,{4},FALSE)</f>
      </c>
      <c r="X3189" s="1">
        <v>15</v>
      </c>
      <c r="Y3189" t="s">
        <v>139</v>
      </c>
    </row>
    <row r="3190" spans="1:25" x14ac:dyDescent="0.25">
      <c r="A3190" s="1">
        <v>2024</v>
      </c>
      <c r="B3190" s="1" t="s">
        <v>24</v>
      </c>
      <c r="C3190" s="1" t="s">
        <v>8088</v>
      </c>
      <c r="D3190" s="1" t="s">
        <v>8163</v>
      </c>
      <c r="E3190" s="1">
        <v>2100127884</v>
      </c>
      <c r="F3190" s="1" t="s">
        <v>177</v>
      </c>
      <c r="G3190" t="s">
        <v>28</v>
      </c>
      <c r="H3190" s="1">
        <v>1000000001127</v>
      </c>
      <c r="I3190" s="1" t="s">
        <v>50</v>
      </c>
      <c r="J3190" s="1" t="s">
        <v>50</v>
      </c>
      <c r="K3190" s="6" t="s">
        <v>8164</v>
      </c>
      <c r="L3190" t="s">
        <v>13</v>
      </c>
      <c r="M3190" t="s">
        <v>28</v>
      </c>
      <c r="N3190" s="6" t="s">
        <v>8164</v>
      </c>
      <c r="O3190" t="s">
        <v>28</v>
      </c>
      <c r="P3190" t="s">
        <v>28</v>
      </c>
      <c r="Q3190" t="s">
        <v>28</v>
      </c>
      <c r="R3190" s="7" t="s">
        <v>8165</v>
      </c>
      <c r="S3190" s="8">
        <f>R3190/N3190 * -1</f>
      </c>
      <c r="T3190">
        <f>VLOOKUP(H3190,SKU_PORKMEAT!A2:D683,{3},FALSE)</f>
      </c>
      <c r="U3190" s="1">
        <f>VLOOKUP(UPPER(IF(IFERROR(VLOOKUP(E3190,SOTC_PORKMEAT!A2:B5441,{2},FALSE), TRUE)=TRUE, VLOOKUP(E3190,PICKUP_PORKMEAT!A2:B559,{2},FALSE),VLOOKUP(E3190,SOTC_PORKMEAT!A2:B5441,{2},FALSE))), CUSTOMERS_PORKMEAT!A2:C951,{3},FALSE)</f>
      </c>
      <c r="V3190" s="1">
        <f>VLOOKUP(UPPER(IF(IFERROR(VLOOKUP(E3190,SOTC_PORKMEAT!A2:B5441,{2},FALSE), TRUE)=TRUE, VLOOKUP(E3190,PICKUP_PORKMEAT!A2:B559,{2},FALSE),VLOOKUP(E3190,SOTC_PORKMEAT!A2:B5441,{2},FALSE))), CUSTOMERS_PORKMEAT!A2:D951,{4},FALSE)</f>
      </c>
      <c r="W3190" s="1">
        <f>VLOOKUP(H3190,SKU_PORKMEAT!A2:D683,{4},FALSE)</f>
      </c>
      <c r="X3190" s="1">
        <v>15</v>
      </c>
      <c r="Y3190" t="s">
        <v>177</v>
      </c>
    </row>
    <row r="3191" spans="1:25" x14ac:dyDescent="0.25">
      <c r="A3191" s="1">
        <v>2024</v>
      </c>
      <c r="B3191" s="1" t="s">
        <v>24</v>
      </c>
      <c r="C3191" s="1" t="s">
        <v>8088</v>
      </c>
      <c r="D3191" s="1" t="s">
        <v>8166</v>
      </c>
      <c r="E3191" s="1">
        <v>2100127885</v>
      </c>
      <c r="F3191" s="1" t="s">
        <v>177</v>
      </c>
      <c r="G3191" t="s">
        <v>28</v>
      </c>
      <c r="H3191" s="1">
        <v>1000000001127</v>
      </c>
      <c r="I3191" s="1" t="s">
        <v>50</v>
      </c>
      <c r="J3191" s="1" t="s">
        <v>50</v>
      </c>
      <c r="K3191" s="6" t="s">
        <v>6196</v>
      </c>
      <c r="L3191" t="s">
        <v>13</v>
      </c>
      <c r="M3191" t="s">
        <v>28</v>
      </c>
      <c r="N3191" s="6" t="s">
        <v>6196</v>
      </c>
      <c r="O3191" t="s">
        <v>28</v>
      </c>
      <c r="P3191" t="s">
        <v>28</v>
      </c>
      <c r="Q3191" t="s">
        <v>28</v>
      </c>
      <c r="R3191" s="7" t="s">
        <v>6197</v>
      </c>
      <c r="S3191" s="8">
        <f>R3191/N3191 * -1</f>
      </c>
      <c r="T3191">
        <f>VLOOKUP(H3191,SKU_PORKMEAT!A2:D683,{3},FALSE)</f>
      </c>
      <c r="U3191" s="1">
        <f>VLOOKUP(UPPER(IF(IFERROR(VLOOKUP(E3191,SOTC_PORKMEAT!A2:B5441,{2},FALSE), TRUE)=TRUE, VLOOKUP(E3191,PICKUP_PORKMEAT!A2:B559,{2},FALSE),VLOOKUP(E3191,SOTC_PORKMEAT!A2:B5441,{2},FALSE))), CUSTOMERS_PORKMEAT!A2:C951,{3},FALSE)</f>
      </c>
      <c r="V3191" s="1">
        <f>VLOOKUP(UPPER(IF(IFERROR(VLOOKUP(E3191,SOTC_PORKMEAT!A2:B5441,{2},FALSE), TRUE)=TRUE, VLOOKUP(E3191,PICKUP_PORKMEAT!A2:B559,{2},FALSE),VLOOKUP(E3191,SOTC_PORKMEAT!A2:B5441,{2},FALSE))), CUSTOMERS_PORKMEAT!A2:D951,{4},FALSE)</f>
      </c>
      <c r="W3191" s="1">
        <f>VLOOKUP(H3191,SKU_PORKMEAT!A2:D683,{4},FALSE)</f>
      </c>
      <c r="X3191" s="1">
        <v>15</v>
      </c>
      <c r="Y3191" t="s">
        <v>177</v>
      </c>
    </row>
    <row r="3192" spans="1:25" x14ac:dyDescent="0.25">
      <c r="A3192" s="1">
        <v>2024</v>
      </c>
      <c r="B3192" s="1" t="s">
        <v>24</v>
      </c>
      <c r="C3192" s="1" t="s">
        <v>8088</v>
      </c>
      <c r="D3192" s="1" t="s">
        <v>8167</v>
      </c>
      <c r="E3192" s="1">
        <v>2100127886</v>
      </c>
      <c r="F3192" s="1" t="s">
        <v>177</v>
      </c>
      <c r="G3192" t="s">
        <v>28</v>
      </c>
      <c r="H3192" s="1">
        <v>1000000001127</v>
      </c>
      <c r="I3192" s="1" t="s">
        <v>50</v>
      </c>
      <c r="J3192" s="1" t="s">
        <v>50</v>
      </c>
      <c r="K3192" s="6" t="s">
        <v>8168</v>
      </c>
      <c r="L3192" t="s">
        <v>13</v>
      </c>
      <c r="M3192" t="s">
        <v>28</v>
      </c>
      <c r="N3192" s="6" t="s">
        <v>8168</v>
      </c>
      <c r="O3192" t="s">
        <v>28</v>
      </c>
      <c r="P3192" t="s">
        <v>28</v>
      </c>
      <c r="Q3192" t="s">
        <v>28</v>
      </c>
      <c r="R3192" s="7" t="s">
        <v>8169</v>
      </c>
      <c r="S3192" s="8">
        <f>R3192/N3192 * -1</f>
      </c>
      <c r="T3192">
        <f>VLOOKUP(H3192,SKU_PORKMEAT!A2:D683,{3},FALSE)</f>
      </c>
      <c r="U3192" s="1">
        <f>VLOOKUP(UPPER(IF(IFERROR(VLOOKUP(E3192,SOTC_PORKMEAT!A2:B5441,{2},FALSE), TRUE)=TRUE, VLOOKUP(E3192,PICKUP_PORKMEAT!A2:B559,{2},FALSE),VLOOKUP(E3192,SOTC_PORKMEAT!A2:B5441,{2},FALSE))), CUSTOMERS_PORKMEAT!A2:C951,{3},FALSE)</f>
      </c>
      <c r="V3192" s="1">
        <f>VLOOKUP(UPPER(IF(IFERROR(VLOOKUP(E3192,SOTC_PORKMEAT!A2:B5441,{2},FALSE), TRUE)=TRUE, VLOOKUP(E3192,PICKUP_PORKMEAT!A2:B559,{2},FALSE),VLOOKUP(E3192,SOTC_PORKMEAT!A2:B5441,{2},FALSE))), CUSTOMERS_PORKMEAT!A2:D951,{4},FALSE)</f>
      </c>
      <c r="W3192" s="1">
        <f>VLOOKUP(H3192,SKU_PORKMEAT!A2:D683,{4},FALSE)</f>
      </c>
      <c r="X3192" s="1">
        <v>15</v>
      </c>
      <c r="Y3192" t="s">
        <v>177</v>
      </c>
    </row>
    <row r="3193" spans="1:25" x14ac:dyDescent="0.25">
      <c r="A3193" s="1">
        <v>2024</v>
      </c>
      <c r="B3193" s="1" t="s">
        <v>24</v>
      </c>
      <c r="C3193" s="1" t="s">
        <v>8088</v>
      </c>
      <c r="D3193" s="1" t="s">
        <v>8170</v>
      </c>
      <c r="E3193" s="1">
        <v>2100127887</v>
      </c>
      <c r="F3193" s="1" t="s">
        <v>177</v>
      </c>
      <c r="G3193" t="s">
        <v>28</v>
      </c>
      <c r="H3193" s="1">
        <v>1000000001127</v>
      </c>
      <c r="I3193" s="1" t="s">
        <v>50</v>
      </c>
      <c r="J3193" s="1" t="s">
        <v>50</v>
      </c>
      <c r="K3193" s="6" t="s">
        <v>8171</v>
      </c>
      <c r="L3193" t="s">
        <v>13</v>
      </c>
      <c r="M3193" t="s">
        <v>28</v>
      </c>
      <c r="N3193" s="6" t="s">
        <v>8171</v>
      </c>
      <c r="O3193" t="s">
        <v>28</v>
      </c>
      <c r="P3193" t="s">
        <v>28</v>
      </c>
      <c r="Q3193" t="s">
        <v>28</v>
      </c>
      <c r="R3193" s="7" t="s">
        <v>8172</v>
      </c>
      <c r="S3193" s="8">
        <f>R3193/N3193 * -1</f>
      </c>
      <c r="T3193">
        <f>VLOOKUP(H3193,SKU_PORKMEAT!A2:D683,{3},FALSE)</f>
      </c>
      <c r="U3193" s="1">
        <f>VLOOKUP(UPPER(IF(IFERROR(VLOOKUP(E3193,SOTC_PORKMEAT!A2:B5441,{2},FALSE), TRUE)=TRUE, VLOOKUP(E3193,PICKUP_PORKMEAT!A2:B559,{2},FALSE),VLOOKUP(E3193,SOTC_PORKMEAT!A2:B5441,{2},FALSE))), CUSTOMERS_PORKMEAT!A2:C951,{3},FALSE)</f>
      </c>
      <c r="V3193" s="1">
        <f>VLOOKUP(UPPER(IF(IFERROR(VLOOKUP(E3193,SOTC_PORKMEAT!A2:B5441,{2},FALSE), TRUE)=TRUE, VLOOKUP(E3193,PICKUP_PORKMEAT!A2:B559,{2},FALSE),VLOOKUP(E3193,SOTC_PORKMEAT!A2:B5441,{2},FALSE))), CUSTOMERS_PORKMEAT!A2:D951,{4},FALSE)</f>
      </c>
      <c r="W3193" s="1">
        <f>VLOOKUP(H3193,SKU_PORKMEAT!A2:D683,{4},FALSE)</f>
      </c>
      <c r="X3193" s="1">
        <v>15</v>
      </c>
      <c r="Y3193" t="s">
        <v>177</v>
      </c>
    </row>
    <row r="3194" spans="1:25" x14ac:dyDescent="0.25">
      <c r="A3194" s="1">
        <v>2024</v>
      </c>
      <c r="B3194" s="1" t="s">
        <v>24</v>
      </c>
      <c r="C3194" s="1" t="s">
        <v>8088</v>
      </c>
      <c r="D3194" s="1" t="s">
        <v>8173</v>
      </c>
      <c r="E3194" s="1">
        <v>2100127871</v>
      </c>
      <c r="F3194" s="1" t="s">
        <v>177</v>
      </c>
      <c r="G3194" t="s">
        <v>28</v>
      </c>
      <c r="H3194" s="1">
        <v>1000000001127</v>
      </c>
      <c r="I3194" s="1" t="s">
        <v>50</v>
      </c>
      <c r="J3194" s="1" t="s">
        <v>50</v>
      </c>
      <c r="K3194" s="6" t="s">
        <v>8174</v>
      </c>
      <c r="L3194" t="s">
        <v>13</v>
      </c>
      <c r="M3194" t="s">
        <v>28</v>
      </c>
      <c r="N3194" s="6" t="s">
        <v>8174</v>
      </c>
      <c r="O3194" t="s">
        <v>28</v>
      </c>
      <c r="P3194" t="s">
        <v>28</v>
      </c>
      <c r="Q3194" t="s">
        <v>28</v>
      </c>
      <c r="R3194" s="7" t="s">
        <v>8175</v>
      </c>
      <c r="S3194" s="8">
        <f>R3194/N3194 * -1</f>
      </c>
      <c r="T3194">
        <f>VLOOKUP(H3194,SKU_PORKMEAT!A2:D683,{3},FALSE)</f>
      </c>
      <c r="U3194" s="1">
        <f>VLOOKUP(UPPER(IF(IFERROR(VLOOKUP(E3194,SOTC_PORKMEAT!A2:B5441,{2},FALSE), TRUE)=TRUE, VLOOKUP(E3194,PICKUP_PORKMEAT!A2:B559,{2},FALSE),VLOOKUP(E3194,SOTC_PORKMEAT!A2:B5441,{2},FALSE))), CUSTOMERS_PORKMEAT!A2:C951,{3},FALSE)</f>
      </c>
      <c r="V3194" s="1">
        <f>VLOOKUP(UPPER(IF(IFERROR(VLOOKUP(E3194,SOTC_PORKMEAT!A2:B5441,{2},FALSE), TRUE)=TRUE, VLOOKUP(E3194,PICKUP_PORKMEAT!A2:B559,{2},FALSE),VLOOKUP(E3194,SOTC_PORKMEAT!A2:B5441,{2},FALSE))), CUSTOMERS_PORKMEAT!A2:D951,{4},FALSE)</f>
      </c>
      <c r="W3194" s="1">
        <f>VLOOKUP(H3194,SKU_PORKMEAT!A2:D683,{4},FALSE)</f>
      </c>
      <c r="X3194" s="1">
        <v>15</v>
      </c>
      <c r="Y3194" t="s">
        <v>177</v>
      </c>
    </row>
    <row r="3195" spans="1:25" x14ac:dyDescent="0.25">
      <c r="A3195" s="1">
        <v>2024</v>
      </c>
      <c r="B3195" s="1" t="s">
        <v>24</v>
      </c>
      <c r="C3195" s="1" t="s">
        <v>8088</v>
      </c>
      <c r="D3195" s="1" t="s">
        <v>8176</v>
      </c>
      <c r="E3195" s="1">
        <v>2100127889</v>
      </c>
      <c r="F3195" s="1" t="s">
        <v>177</v>
      </c>
      <c r="G3195" t="s">
        <v>28</v>
      </c>
      <c r="H3195" s="1">
        <v>1000000001127</v>
      </c>
      <c r="I3195" s="1" t="s">
        <v>50</v>
      </c>
      <c r="J3195" s="1" t="s">
        <v>50</v>
      </c>
      <c r="K3195" s="6" t="s">
        <v>8177</v>
      </c>
      <c r="L3195" t="s">
        <v>13</v>
      </c>
      <c r="M3195" t="s">
        <v>28</v>
      </c>
      <c r="N3195" s="6" t="s">
        <v>8177</v>
      </c>
      <c r="O3195" t="s">
        <v>28</v>
      </c>
      <c r="P3195" t="s">
        <v>28</v>
      </c>
      <c r="Q3195" t="s">
        <v>28</v>
      </c>
      <c r="R3195" s="7" t="s">
        <v>8178</v>
      </c>
      <c r="S3195" s="8">
        <f>R3195/N3195 * -1</f>
      </c>
      <c r="T3195">
        <f>VLOOKUP(H3195,SKU_PORKMEAT!A2:D683,{3},FALSE)</f>
      </c>
      <c r="U3195" s="1">
        <f>VLOOKUP(UPPER(IF(IFERROR(VLOOKUP(E3195,SOTC_PORKMEAT!A2:B5441,{2},FALSE), TRUE)=TRUE, VLOOKUP(E3195,PICKUP_PORKMEAT!A2:B559,{2},FALSE),VLOOKUP(E3195,SOTC_PORKMEAT!A2:B5441,{2},FALSE))), CUSTOMERS_PORKMEAT!A2:C951,{3},FALSE)</f>
      </c>
      <c r="V3195" s="1">
        <f>VLOOKUP(UPPER(IF(IFERROR(VLOOKUP(E3195,SOTC_PORKMEAT!A2:B5441,{2},FALSE), TRUE)=TRUE, VLOOKUP(E3195,PICKUP_PORKMEAT!A2:B559,{2},FALSE),VLOOKUP(E3195,SOTC_PORKMEAT!A2:B5441,{2},FALSE))), CUSTOMERS_PORKMEAT!A2:D951,{4},FALSE)</f>
      </c>
      <c r="W3195" s="1">
        <f>VLOOKUP(H3195,SKU_PORKMEAT!A2:D683,{4},FALSE)</f>
      </c>
      <c r="X3195" s="1">
        <v>15</v>
      </c>
      <c r="Y3195" t="s">
        <v>177</v>
      </c>
    </row>
    <row r="3196" spans="1:25" x14ac:dyDescent="0.25">
      <c r="A3196" s="1">
        <v>2024</v>
      </c>
      <c r="B3196" s="1" t="s">
        <v>24</v>
      </c>
      <c r="C3196" s="1" t="s">
        <v>8088</v>
      </c>
      <c r="D3196" s="1" t="s">
        <v>8179</v>
      </c>
      <c r="E3196" s="1">
        <v>2100127878</v>
      </c>
      <c r="F3196" s="1" t="s">
        <v>200</v>
      </c>
      <c r="G3196" t="s">
        <v>28</v>
      </c>
      <c r="H3196" s="1">
        <v>1000000001127</v>
      </c>
      <c r="I3196" s="1" t="s">
        <v>50</v>
      </c>
      <c r="J3196" s="1" t="s">
        <v>50</v>
      </c>
      <c r="K3196" s="6" t="s">
        <v>8180</v>
      </c>
      <c r="L3196" t="s">
        <v>13</v>
      </c>
      <c r="M3196" t="s">
        <v>28</v>
      </c>
      <c r="N3196" s="6" t="s">
        <v>8180</v>
      </c>
      <c r="O3196" t="s">
        <v>28</v>
      </c>
      <c r="P3196" t="s">
        <v>28</v>
      </c>
      <c r="Q3196" t="s">
        <v>28</v>
      </c>
      <c r="R3196" s="7" t="s">
        <v>8181</v>
      </c>
      <c r="S3196" s="8">
        <f>R3196/N3196 * -1</f>
      </c>
      <c r="T3196">
        <f>VLOOKUP(H3196,SKU_PORKMEAT!A2:D683,{3},FALSE)</f>
      </c>
      <c r="U3196" s="1">
        <f>VLOOKUP(UPPER(IF(IFERROR(VLOOKUP(E3196,SOTC_PORKMEAT!A2:B5441,{2},FALSE), TRUE)=TRUE, VLOOKUP(E3196,PICKUP_PORKMEAT!A2:B559,{2},FALSE),VLOOKUP(E3196,SOTC_PORKMEAT!A2:B5441,{2},FALSE))), CUSTOMERS_PORKMEAT!A2:C951,{3},FALSE)</f>
      </c>
      <c r="V3196" s="1">
        <f>VLOOKUP(UPPER(IF(IFERROR(VLOOKUP(E3196,SOTC_PORKMEAT!A2:B5441,{2},FALSE), TRUE)=TRUE, VLOOKUP(E3196,PICKUP_PORKMEAT!A2:B559,{2},FALSE),VLOOKUP(E3196,SOTC_PORKMEAT!A2:B5441,{2},FALSE))), CUSTOMERS_PORKMEAT!A2:D951,{4},FALSE)</f>
      </c>
      <c r="W3196" s="1">
        <f>VLOOKUP(H3196,SKU_PORKMEAT!A2:D683,{4},FALSE)</f>
      </c>
      <c r="X3196" s="1">
        <v>15</v>
      </c>
      <c r="Y3196" t="s">
        <v>200</v>
      </c>
    </row>
    <row r="3197" spans="1:25" x14ac:dyDescent="0.25">
      <c r="A3197" s="1">
        <v>2024</v>
      </c>
      <c r="B3197" s="1" t="s">
        <v>24</v>
      </c>
      <c r="C3197" s="1" t="s">
        <v>8088</v>
      </c>
      <c r="D3197" s="1" t="s">
        <v>8182</v>
      </c>
      <c r="E3197" s="1">
        <v>2100127872</v>
      </c>
      <c r="F3197" s="1" t="s">
        <v>204</v>
      </c>
      <c r="G3197" t="s">
        <v>28</v>
      </c>
      <c r="H3197" s="1">
        <v>1000000001127</v>
      </c>
      <c r="I3197" s="1" t="s">
        <v>50</v>
      </c>
      <c r="J3197" s="1" t="s">
        <v>50</v>
      </c>
      <c r="K3197" s="6" t="s">
        <v>8183</v>
      </c>
      <c r="L3197" t="s">
        <v>13</v>
      </c>
      <c r="M3197" t="s">
        <v>28</v>
      </c>
      <c r="N3197" s="6" t="s">
        <v>8183</v>
      </c>
      <c r="O3197" t="s">
        <v>28</v>
      </c>
      <c r="P3197" t="s">
        <v>28</v>
      </c>
      <c r="Q3197" t="s">
        <v>28</v>
      </c>
      <c r="R3197" s="7" t="s">
        <v>8184</v>
      </c>
      <c r="S3197" s="8">
        <f>R3197/N3197 * -1</f>
      </c>
      <c r="T3197">
        <f>VLOOKUP(H3197,SKU_PORKMEAT!A2:D683,{3},FALSE)</f>
      </c>
      <c r="U3197" s="1">
        <f>VLOOKUP(UPPER(IF(IFERROR(VLOOKUP(E3197,SOTC_PORKMEAT!A2:B5441,{2},FALSE), TRUE)=TRUE, VLOOKUP(E3197,PICKUP_PORKMEAT!A2:B559,{2},FALSE),VLOOKUP(E3197,SOTC_PORKMEAT!A2:B5441,{2},FALSE))), CUSTOMERS_PORKMEAT!A2:C951,{3},FALSE)</f>
      </c>
      <c r="V3197" s="1">
        <f>VLOOKUP(UPPER(IF(IFERROR(VLOOKUP(E3197,SOTC_PORKMEAT!A2:B5441,{2},FALSE), TRUE)=TRUE, VLOOKUP(E3197,PICKUP_PORKMEAT!A2:B559,{2},FALSE),VLOOKUP(E3197,SOTC_PORKMEAT!A2:B5441,{2},FALSE))), CUSTOMERS_PORKMEAT!A2:D951,{4},FALSE)</f>
      </c>
      <c r="W3197" s="1">
        <f>VLOOKUP(H3197,SKU_PORKMEAT!A2:D683,{4},FALSE)</f>
      </c>
      <c r="X3197" s="1">
        <v>15</v>
      </c>
      <c r="Y3197" t="s">
        <v>204</v>
      </c>
    </row>
    <row r="3198" spans="1:25" x14ac:dyDescent="0.25">
      <c r="A3198" s="1">
        <v>2024</v>
      </c>
      <c r="B3198" s="1" t="s">
        <v>24</v>
      </c>
      <c r="C3198" s="1" t="s">
        <v>8088</v>
      </c>
      <c r="D3198" s="1" t="s">
        <v>8185</v>
      </c>
      <c r="E3198" s="1">
        <v>2100127873</v>
      </c>
      <c r="F3198" s="1" t="s">
        <v>204</v>
      </c>
      <c r="G3198" t="s">
        <v>28</v>
      </c>
      <c r="H3198" s="1">
        <v>1000000001127</v>
      </c>
      <c r="I3198" s="1" t="s">
        <v>50</v>
      </c>
      <c r="J3198" s="1" t="s">
        <v>50</v>
      </c>
      <c r="K3198" s="6" t="s">
        <v>2810</v>
      </c>
      <c r="L3198" t="s">
        <v>13</v>
      </c>
      <c r="M3198" t="s">
        <v>28</v>
      </c>
      <c r="N3198" s="6" t="s">
        <v>2810</v>
      </c>
      <c r="O3198" t="s">
        <v>28</v>
      </c>
      <c r="P3198" t="s">
        <v>28</v>
      </c>
      <c r="Q3198" t="s">
        <v>28</v>
      </c>
      <c r="R3198" s="7" t="s">
        <v>5634</v>
      </c>
      <c r="S3198" s="8">
        <f>R3198/N3198 * -1</f>
      </c>
      <c r="T3198">
        <f>VLOOKUP(H3198,SKU_PORKMEAT!A2:D683,{3},FALSE)</f>
      </c>
      <c r="U3198" s="1">
        <f>VLOOKUP(UPPER(IF(IFERROR(VLOOKUP(E3198,SOTC_PORKMEAT!A2:B5441,{2},FALSE), TRUE)=TRUE, VLOOKUP(E3198,PICKUP_PORKMEAT!A2:B559,{2},FALSE),VLOOKUP(E3198,SOTC_PORKMEAT!A2:B5441,{2},FALSE))), CUSTOMERS_PORKMEAT!A2:C951,{3},FALSE)</f>
      </c>
      <c r="V3198" s="1">
        <f>VLOOKUP(UPPER(IF(IFERROR(VLOOKUP(E3198,SOTC_PORKMEAT!A2:B5441,{2},FALSE), TRUE)=TRUE, VLOOKUP(E3198,PICKUP_PORKMEAT!A2:B559,{2},FALSE),VLOOKUP(E3198,SOTC_PORKMEAT!A2:B5441,{2},FALSE))), CUSTOMERS_PORKMEAT!A2:D951,{4},FALSE)</f>
      </c>
      <c r="W3198" s="1">
        <f>VLOOKUP(H3198,SKU_PORKMEAT!A2:D683,{4},FALSE)</f>
      </c>
      <c r="X3198" s="1">
        <v>15</v>
      </c>
      <c r="Y3198" t="s">
        <v>204</v>
      </c>
    </row>
    <row r="3199" spans="1:25" x14ac:dyDescent="0.25">
      <c r="A3199" s="1">
        <v>2024</v>
      </c>
      <c r="B3199" s="1" t="s">
        <v>24</v>
      </c>
      <c r="C3199" s="1" t="s">
        <v>8088</v>
      </c>
      <c r="D3199" s="1" t="s">
        <v>8186</v>
      </c>
      <c r="E3199" s="1">
        <v>2100127867</v>
      </c>
      <c r="F3199" s="1" t="s">
        <v>223</v>
      </c>
      <c r="G3199" t="s">
        <v>28</v>
      </c>
      <c r="H3199" s="1">
        <v>1000000001127</v>
      </c>
      <c r="I3199" s="1" t="s">
        <v>50</v>
      </c>
      <c r="J3199" s="1" t="s">
        <v>50</v>
      </c>
      <c r="K3199" s="6" t="s">
        <v>1869</v>
      </c>
      <c r="L3199" t="s">
        <v>13</v>
      </c>
      <c r="M3199" t="s">
        <v>28</v>
      </c>
      <c r="N3199" s="6" t="s">
        <v>1869</v>
      </c>
      <c r="O3199" t="s">
        <v>28</v>
      </c>
      <c r="P3199" t="s">
        <v>28</v>
      </c>
      <c r="Q3199" t="s">
        <v>28</v>
      </c>
      <c r="R3199" s="7" t="s">
        <v>8187</v>
      </c>
      <c r="S3199" s="8">
        <f>R3199/N3199 * -1</f>
      </c>
      <c r="T3199">
        <f>VLOOKUP(H3199,SKU_PORKMEAT!A2:D683,{3},FALSE)</f>
      </c>
      <c r="U3199" s="1">
        <f>VLOOKUP(UPPER(IF(IFERROR(VLOOKUP(E3199,SOTC_PORKMEAT!A2:B5441,{2},FALSE), TRUE)=TRUE, VLOOKUP(E3199,PICKUP_PORKMEAT!A2:B559,{2},FALSE),VLOOKUP(E3199,SOTC_PORKMEAT!A2:B5441,{2},FALSE))), CUSTOMERS_PORKMEAT!A2:C951,{3},FALSE)</f>
      </c>
      <c r="V3199" s="1">
        <f>VLOOKUP(UPPER(IF(IFERROR(VLOOKUP(E3199,SOTC_PORKMEAT!A2:B5441,{2},FALSE), TRUE)=TRUE, VLOOKUP(E3199,PICKUP_PORKMEAT!A2:B559,{2},FALSE),VLOOKUP(E3199,SOTC_PORKMEAT!A2:B5441,{2},FALSE))), CUSTOMERS_PORKMEAT!A2:D951,{4},FALSE)</f>
      </c>
      <c r="W3199" s="1">
        <f>VLOOKUP(H3199,SKU_PORKMEAT!A2:D683,{4},FALSE)</f>
      </c>
      <c r="X3199" s="1">
        <v>15</v>
      </c>
      <c r="Y3199" t="s">
        <v>223</v>
      </c>
    </row>
    <row r="3200" spans="1:25" x14ac:dyDescent="0.25">
      <c r="A3200" s="1">
        <v>2024</v>
      </c>
      <c r="B3200" s="1" t="s">
        <v>24</v>
      </c>
      <c r="C3200" s="1" t="s">
        <v>8088</v>
      </c>
      <c r="D3200" s="1" t="s">
        <v>8188</v>
      </c>
      <c r="E3200" s="1">
        <v>2100127881</v>
      </c>
      <c r="F3200" s="1" t="s">
        <v>231</v>
      </c>
      <c r="G3200" t="s">
        <v>28</v>
      </c>
      <c r="H3200" s="1">
        <v>1000000001127</v>
      </c>
      <c r="I3200" s="1" t="s">
        <v>50</v>
      </c>
      <c r="J3200" s="1" t="s">
        <v>50</v>
      </c>
      <c r="K3200" s="6" t="s">
        <v>3238</v>
      </c>
      <c r="L3200" t="s">
        <v>13</v>
      </c>
      <c r="M3200" t="s">
        <v>28</v>
      </c>
      <c r="N3200" s="6" t="s">
        <v>3238</v>
      </c>
      <c r="O3200" t="s">
        <v>28</v>
      </c>
      <c r="P3200" t="s">
        <v>28</v>
      </c>
      <c r="Q3200" t="s">
        <v>28</v>
      </c>
      <c r="R3200" s="7" t="s">
        <v>8189</v>
      </c>
      <c r="S3200" s="8">
        <f>R3200/N3200 * -1</f>
      </c>
      <c r="T3200">
        <f>VLOOKUP(H3200,SKU_PORKMEAT!A2:D683,{3},FALSE)</f>
      </c>
      <c r="U3200" s="1">
        <f>VLOOKUP(UPPER(IF(IFERROR(VLOOKUP(E3200,SOTC_PORKMEAT!A2:B5441,{2},FALSE), TRUE)=TRUE, VLOOKUP(E3200,PICKUP_PORKMEAT!A2:B559,{2},FALSE),VLOOKUP(E3200,SOTC_PORKMEAT!A2:B5441,{2},FALSE))), CUSTOMERS_PORKMEAT!A2:C951,{3},FALSE)</f>
      </c>
      <c r="V3200" s="1">
        <f>VLOOKUP(UPPER(IF(IFERROR(VLOOKUP(E3200,SOTC_PORKMEAT!A2:B5441,{2},FALSE), TRUE)=TRUE, VLOOKUP(E3200,PICKUP_PORKMEAT!A2:B559,{2},FALSE),VLOOKUP(E3200,SOTC_PORKMEAT!A2:B5441,{2},FALSE))), CUSTOMERS_PORKMEAT!A2:D951,{4},FALSE)</f>
      </c>
      <c r="W3200" s="1">
        <f>VLOOKUP(H3200,SKU_PORKMEAT!A2:D683,{4},FALSE)</f>
      </c>
      <c r="X3200" s="1">
        <v>15</v>
      </c>
      <c r="Y3200" t="s">
        <v>231</v>
      </c>
    </row>
    <row r="3201" spans="1:25" x14ac:dyDescent="0.25">
      <c r="A3201" s="1">
        <v>2024</v>
      </c>
      <c r="B3201" s="1" t="s">
        <v>24</v>
      </c>
      <c r="C3201" s="1" t="s">
        <v>7911</v>
      </c>
      <c r="D3201" s="1" t="s">
        <v>8190</v>
      </c>
      <c r="E3201" s="1">
        <v>2100127839</v>
      </c>
      <c r="F3201" s="1" t="s">
        <v>576</v>
      </c>
      <c r="G3201" t="s">
        <v>28</v>
      </c>
      <c r="H3201" s="1">
        <v>1000000000762</v>
      </c>
      <c r="I3201" s="1" t="s">
        <v>504</v>
      </c>
      <c r="J3201" s="1" t="s">
        <v>504</v>
      </c>
      <c r="K3201" s="6" t="s">
        <v>3469</v>
      </c>
      <c r="L3201" t="s">
        <v>13</v>
      </c>
      <c r="M3201" t="s">
        <v>28</v>
      </c>
      <c r="N3201" s="6" t="s">
        <v>3469</v>
      </c>
      <c r="O3201" t="s">
        <v>28</v>
      </c>
      <c r="P3201" t="s">
        <v>28</v>
      </c>
      <c r="Q3201" t="s">
        <v>28</v>
      </c>
      <c r="R3201" s="7" t="s">
        <v>5885</v>
      </c>
      <c r="S3201" s="8">
        <f>R3201/N3201 * -1</f>
      </c>
      <c r="T3201">
        <f>VLOOKUP(H3201,SKU_PORKMEAT!A2:D683,{3},FALSE)</f>
      </c>
      <c r="U3201" s="1">
        <f>VLOOKUP(UPPER(IF(IFERROR(VLOOKUP(E3201,SOTC_PORKMEAT!A2:B5441,{2},FALSE), TRUE)=TRUE, VLOOKUP(E3201,PICKUP_PORKMEAT!A2:B559,{2},FALSE),VLOOKUP(E3201,SOTC_PORKMEAT!A2:B5441,{2},FALSE))), CUSTOMERS_PORKMEAT!A2:C951,{3},FALSE)</f>
      </c>
      <c r="V3201" s="1">
        <f>VLOOKUP(UPPER(IF(IFERROR(VLOOKUP(E3201,SOTC_PORKMEAT!A2:B5441,{2},FALSE), TRUE)=TRUE, VLOOKUP(E3201,PICKUP_PORKMEAT!A2:B559,{2},FALSE),VLOOKUP(E3201,SOTC_PORKMEAT!A2:B5441,{2},FALSE))), CUSTOMERS_PORKMEAT!A2:D951,{4},FALSE)</f>
      </c>
      <c r="W3201" s="1">
        <f>VLOOKUP(H3201,SKU_PORKMEAT!A2:D683,{4},FALSE)</f>
      </c>
      <c r="X3201" s="1">
        <v>12</v>
      </c>
      <c r="Y3201" t="s">
        <v>576</v>
      </c>
    </row>
    <row r="3202" spans="1:25" x14ac:dyDescent="0.25">
      <c r="A3202" s="1">
        <v>2024</v>
      </c>
      <c r="B3202" s="1" t="s">
        <v>24</v>
      </c>
      <c r="C3202" s="1" t="s">
        <v>8088</v>
      </c>
      <c r="D3202" s="1" t="s">
        <v>8191</v>
      </c>
      <c r="E3202" s="1">
        <v>2100127879</v>
      </c>
      <c r="F3202" s="1" t="s">
        <v>239</v>
      </c>
      <c r="G3202" t="s">
        <v>28</v>
      </c>
      <c r="H3202" s="1">
        <v>1000000001127</v>
      </c>
      <c r="I3202" s="1" t="s">
        <v>50</v>
      </c>
      <c r="J3202" s="1" t="s">
        <v>50</v>
      </c>
      <c r="K3202" s="6" t="s">
        <v>8192</v>
      </c>
      <c r="L3202" t="s">
        <v>13</v>
      </c>
      <c r="M3202" t="s">
        <v>28</v>
      </c>
      <c r="N3202" s="6" t="s">
        <v>8192</v>
      </c>
      <c r="O3202" t="s">
        <v>28</v>
      </c>
      <c r="P3202" t="s">
        <v>28</v>
      </c>
      <c r="Q3202" t="s">
        <v>28</v>
      </c>
      <c r="R3202" s="7" t="s">
        <v>8193</v>
      </c>
      <c r="S3202" s="8">
        <f>R3202/N3202 * -1</f>
      </c>
      <c r="T3202">
        <f>VLOOKUP(H3202,SKU_PORKMEAT!A2:D683,{3},FALSE)</f>
      </c>
      <c r="U3202" s="1">
        <f>VLOOKUP(UPPER(IF(IFERROR(VLOOKUP(E3202,SOTC_PORKMEAT!A2:B5441,{2},FALSE), TRUE)=TRUE, VLOOKUP(E3202,PICKUP_PORKMEAT!A2:B559,{2},FALSE),VLOOKUP(E3202,SOTC_PORKMEAT!A2:B5441,{2},FALSE))), CUSTOMERS_PORKMEAT!A2:C951,{3},FALSE)</f>
      </c>
      <c r="V3202" s="1">
        <f>VLOOKUP(UPPER(IF(IFERROR(VLOOKUP(E3202,SOTC_PORKMEAT!A2:B5441,{2},FALSE), TRUE)=TRUE, VLOOKUP(E3202,PICKUP_PORKMEAT!A2:B559,{2},FALSE),VLOOKUP(E3202,SOTC_PORKMEAT!A2:B5441,{2},FALSE))), CUSTOMERS_PORKMEAT!A2:D951,{4},FALSE)</f>
      </c>
      <c r="W3202" s="1">
        <f>VLOOKUP(H3202,SKU_PORKMEAT!A2:D683,{4},FALSE)</f>
      </c>
      <c r="X3202" s="1">
        <v>15</v>
      </c>
      <c r="Y3202" t="s">
        <v>239</v>
      </c>
    </row>
    <row r="3203" spans="1:25" x14ac:dyDescent="0.25">
      <c r="A3203" s="1">
        <v>2024</v>
      </c>
      <c r="B3203" s="1" t="s">
        <v>24</v>
      </c>
      <c r="C3203" s="1" t="s">
        <v>8088</v>
      </c>
      <c r="D3203" s="1" t="s">
        <v>8194</v>
      </c>
      <c r="E3203" s="1">
        <v>2100127890</v>
      </c>
      <c r="F3203" s="1" t="s">
        <v>1130</v>
      </c>
      <c r="G3203" t="s">
        <v>28</v>
      </c>
      <c r="H3203" s="1">
        <v>1000000001128</v>
      </c>
      <c r="I3203" s="1" t="s">
        <v>73</v>
      </c>
      <c r="J3203" s="1" t="s">
        <v>73</v>
      </c>
      <c r="K3203" s="6" t="s">
        <v>8195</v>
      </c>
      <c r="L3203" t="s">
        <v>13</v>
      </c>
      <c r="M3203" t="s">
        <v>28</v>
      </c>
      <c r="N3203" s="6" t="s">
        <v>8195</v>
      </c>
      <c r="O3203" t="s">
        <v>28</v>
      </c>
      <c r="P3203" t="s">
        <v>28</v>
      </c>
      <c r="Q3203" t="s">
        <v>28</v>
      </c>
      <c r="R3203" s="7" t="s">
        <v>8196</v>
      </c>
      <c r="S3203" s="8">
        <f>R3203/N3203 * -1</f>
      </c>
      <c r="T3203">
        <f>VLOOKUP(H3203,SKU_PORKMEAT!A2:D683,{3},FALSE)</f>
      </c>
      <c r="U3203" s="1">
        <f>VLOOKUP(UPPER(IF(IFERROR(VLOOKUP(E3203,SOTC_PORKMEAT!A2:B5441,{2},FALSE), TRUE)=TRUE, VLOOKUP(E3203,PICKUP_PORKMEAT!A2:B559,{2},FALSE),VLOOKUP(E3203,SOTC_PORKMEAT!A2:B5441,{2},FALSE))), CUSTOMERS_PORKMEAT!A2:C951,{3},FALSE)</f>
      </c>
      <c r="V3203" s="1">
        <f>VLOOKUP(UPPER(IF(IFERROR(VLOOKUP(E3203,SOTC_PORKMEAT!A2:B5441,{2},FALSE), TRUE)=TRUE, VLOOKUP(E3203,PICKUP_PORKMEAT!A2:B559,{2},FALSE),VLOOKUP(E3203,SOTC_PORKMEAT!A2:B5441,{2},FALSE))), CUSTOMERS_PORKMEAT!A2:D951,{4},FALSE)</f>
      </c>
      <c r="W3203" s="1">
        <f>VLOOKUP(H3203,SKU_PORKMEAT!A2:D683,{4},FALSE)</f>
      </c>
      <c r="X3203" s="1">
        <v>15</v>
      </c>
      <c r="Y3203" t="s">
        <v>1130</v>
      </c>
    </row>
    <row r="3204" spans="1:25" x14ac:dyDescent="0.25">
      <c r="A3204" s="1">
        <v>2024</v>
      </c>
      <c r="B3204" s="1" t="s">
        <v>24</v>
      </c>
      <c r="C3204" s="1" t="s">
        <v>8088</v>
      </c>
      <c r="D3204" s="1" t="s">
        <v>8197</v>
      </c>
      <c r="E3204" s="1">
        <v>2100127882</v>
      </c>
      <c r="F3204" s="1" t="s">
        <v>243</v>
      </c>
      <c r="G3204" t="s">
        <v>28</v>
      </c>
      <c r="H3204" s="1">
        <v>1000000001127</v>
      </c>
      <c r="I3204" s="1" t="s">
        <v>50</v>
      </c>
      <c r="J3204" s="1" t="s">
        <v>50</v>
      </c>
      <c r="K3204" s="6" t="s">
        <v>2494</v>
      </c>
      <c r="L3204" t="s">
        <v>13</v>
      </c>
      <c r="M3204" t="s">
        <v>28</v>
      </c>
      <c r="N3204" s="6" t="s">
        <v>2494</v>
      </c>
      <c r="O3204" t="s">
        <v>28</v>
      </c>
      <c r="P3204" t="s">
        <v>28</v>
      </c>
      <c r="Q3204" t="s">
        <v>28</v>
      </c>
      <c r="R3204" s="7" t="s">
        <v>8198</v>
      </c>
      <c r="S3204" s="8">
        <f>R3204/N3204 * -1</f>
      </c>
      <c r="T3204">
        <f>VLOOKUP(H3204,SKU_PORKMEAT!A2:D683,{3},FALSE)</f>
      </c>
      <c r="U3204" s="1">
        <f>VLOOKUP(UPPER(IF(IFERROR(VLOOKUP(E3204,SOTC_PORKMEAT!A2:B5441,{2},FALSE), TRUE)=TRUE, VLOOKUP(E3204,PICKUP_PORKMEAT!A2:B559,{2},FALSE),VLOOKUP(E3204,SOTC_PORKMEAT!A2:B5441,{2},FALSE))), CUSTOMERS_PORKMEAT!A2:C951,{3},FALSE)</f>
      </c>
      <c r="V3204" s="1">
        <f>VLOOKUP(UPPER(IF(IFERROR(VLOOKUP(E3204,SOTC_PORKMEAT!A2:B5441,{2},FALSE), TRUE)=TRUE, VLOOKUP(E3204,PICKUP_PORKMEAT!A2:B559,{2},FALSE),VLOOKUP(E3204,SOTC_PORKMEAT!A2:B5441,{2},FALSE))), CUSTOMERS_PORKMEAT!A2:D951,{4},FALSE)</f>
      </c>
      <c r="W3204" s="1">
        <f>VLOOKUP(H3204,SKU_PORKMEAT!A2:D683,{4},FALSE)</f>
      </c>
      <c r="X3204" s="1">
        <v>15</v>
      </c>
      <c r="Y3204" t="s">
        <v>243</v>
      </c>
    </row>
    <row r="3205" spans="1:25" x14ac:dyDescent="0.25">
      <c r="A3205" s="1">
        <v>2024</v>
      </c>
      <c r="B3205" s="1" t="s">
        <v>24</v>
      </c>
      <c r="C3205" s="1" t="s">
        <v>8088</v>
      </c>
      <c r="D3205" s="1" t="s">
        <v>8197</v>
      </c>
      <c r="E3205" s="1">
        <v>2100127882</v>
      </c>
      <c r="F3205" s="1" t="s">
        <v>243</v>
      </c>
      <c r="G3205" t="s">
        <v>28</v>
      </c>
      <c r="H3205" s="1">
        <v>1000000001357</v>
      </c>
      <c r="I3205" s="1" t="s">
        <v>246</v>
      </c>
      <c r="J3205" s="1" t="s">
        <v>246</v>
      </c>
      <c r="K3205" s="6" t="s">
        <v>8199</v>
      </c>
      <c r="L3205" t="s">
        <v>13</v>
      </c>
      <c r="M3205" t="s">
        <v>28</v>
      </c>
      <c r="N3205" s="6" t="s">
        <v>8199</v>
      </c>
      <c r="O3205" t="s">
        <v>28</v>
      </c>
      <c r="P3205" t="s">
        <v>28</v>
      </c>
      <c r="Q3205" t="s">
        <v>28</v>
      </c>
      <c r="R3205" s="7" t="s">
        <v>8200</v>
      </c>
      <c r="S3205" s="8">
        <f>R3205/N3205 * -1</f>
      </c>
      <c r="T3205">
        <f>VLOOKUP(H3205,SKU_PORKMEAT!A2:D683,{3},FALSE)</f>
      </c>
      <c r="U3205" s="1">
        <f>VLOOKUP(UPPER(IF(IFERROR(VLOOKUP(E3205,SOTC_PORKMEAT!A2:B5441,{2},FALSE), TRUE)=TRUE, VLOOKUP(E3205,PICKUP_PORKMEAT!A2:B559,{2},FALSE),VLOOKUP(E3205,SOTC_PORKMEAT!A2:B5441,{2},FALSE))), CUSTOMERS_PORKMEAT!A2:C951,{3},FALSE)</f>
      </c>
      <c r="V3205" s="1">
        <f>VLOOKUP(UPPER(IF(IFERROR(VLOOKUP(E3205,SOTC_PORKMEAT!A2:B5441,{2},FALSE), TRUE)=TRUE, VLOOKUP(E3205,PICKUP_PORKMEAT!A2:B559,{2},FALSE),VLOOKUP(E3205,SOTC_PORKMEAT!A2:B5441,{2},FALSE))), CUSTOMERS_PORKMEAT!A2:D951,{4},FALSE)</f>
      </c>
      <c r="W3205" s="1">
        <f>VLOOKUP(H3205,SKU_PORKMEAT!A2:D683,{4},FALSE)</f>
      </c>
      <c r="X3205" s="1">
        <v>15</v>
      </c>
      <c r="Y3205" t="s">
        <v>243</v>
      </c>
    </row>
    <row r="3206" spans="1:25" x14ac:dyDescent="0.25">
      <c r="A3206" s="1">
        <v>2024</v>
      </c>
      <c r="B3206" s="1" t="s">
        <v>24</v>
      </c>
      <c r="C3206" s="1" t="s">
        <v>7911</v>
      </c>
      <c r="D3206" s="1" t="s">
        <v>8201</v>
      </c>
      <c r="E3206" s="1">
        <v>2100127852</v>
      </c>
      <c r="F3206" s="1" t="s">
        <v>250</v>
      </c>
      <c r="G3206" t="s">
        <v>28</v>
      </c>
      <c r="H3206" s="1">
        <v>1000000001128</v>
      </c>
      <c r="I3206" s="1" t="s">
        <v>73</v>
      </c>
      <c r="J3206" s="1" t="s">
        <v>73</v>
      </c>
      <c r="K3206" s="6" t="s">
        <v>8202</v>
      </c>
      <c r="L3206" t="s">
        <v>13</v>
      </c>
      <c r="M3206" t="s">
        <v>28</v>
      </c>
      <c r="N3206" s="6" t="s">
        <v>8202</v>
      </c>
      <c r="O3206" t="s">
        <v>28</v>
      </c>
      <c r="P3206" t="s">
        <v>28</v>
      </c>
      <c r="Q3206" t="s">
        <v>28</v>
      </c>
      <c r="R3206" s="7" t="s">
        <v>8203</v>
      </c>
      <c r="S3206" s="8">
        <f>R3206/N3206 * -1</f>
      </c>
      <c r="T3206">
        <f>VLOOKUP(H3206,SKU_PORKMEAT!A2:D683,{3},FALSE)</f>
      </c>
      <c r="U3206" s="1">
        <f>VLOOKUP(UPPER(IF(IFERROR(VLOOKUP(E3206,SOTC_PORKMEAT!A2:B5441,{2},FALSE), TRUE)=TRUE, VLOOKUP(E3206,PICKUP_PORKMEAT!A2:B559,{2},FALSE),VLOOKUP(E3206,SOTC_PORKMEAT!A2:B5441,{2},FALSE))), CUSTOMERS_PORKMEAT!A2:C951,{3},FALSE)</f>
      </c>
      <c r="V3206" s="1">
        <f>VLOOKUP(UPPER(IF(IFERROR(VLOOKUP(E3206,SOTC_PORKMEAT!A2:B5441,{2},FALSE), TRUE)=TRUE, VLOOKUP(E3206,PICKUP_PORKMEAT!A2:B559,{2},FALSE),VLOOKUP(E3206,SOTC_PORKMEAT!A2:B5441,{2},FALSE))), CUSTOMERS_PORKMEAT!A2:D951,{4},FALSE)</f>
      </c>
      <c r="W3206" s="1">
        <f>VLOOKUP(H3206,SKU_PORKMEAT!A2:D683,{4},FALSE)</f>
      </c>
      <c r="X3206" s="1">
        <v>15</v>
      </c>
      <c r="Y3206" t="s">
        <v>250</v>
      </c>
    </row>
    <row r="3207" spans="1:25" x14ac:dyDescent="0.25">
      <c r="A3207" s="1">
        <v>2024</v>
      </c>
      <c r="B3207" s="1" t="s">
        <v>24</v>
      </c>
      <c r="C3207" s="1" t="s">
        <v>8088</v>
      </c>
      <c r="D3207" s="1" t="s">
        <v>8204</v>
      </c>
      <c r="E3207" s="1">
        <v>2100128172</v>
      </c>
      <c r="F3207" s="1" t="s">
        <v>100</v>
      </c>
      <c r="G3207" t="s">
        <v>28</v>
      </c>
      <c r="H3207" s="1">
        <v>1000000001128</v>
      </c>
      <c r="I3207" s="1" t="s">
        <v>73</v>
      </c>
      <c r="J3207" s="1" t="s">
        <v>73</v>
      </c>
      <c r="K3207" s="6" t="s">
        <v>4618</v>
      </c>
      <c r="L3207" t="s">
        <v>13</v>
      </c>
      <c r="M3207" t="s">
        <v>28</v>
      </c>
      <c r="N3207" s="6" t="s">
        <v>4618</v>
      </c>
      <c r="O3207" t="s">
        <v>28</v>
      </c>
      <c r="P3207" t="s">
        <v>28</v>
      </c>
      <c r="Q3207" t="s">
        <v>28</v>
      </c>
      <c r="R3207" s="7" t="s">
        <v>8205</v>
      </c>
      <c r="S3207" s="8">
        <f>R3207/N3207 * -1</f>
      </c>
      <c r="T3207">
        <f>VLOOKUP(H3207,SKU_PORKMEAT!A2:D683,{3},FALSE)</f>
      </c>
      <c r="U3207" s="1">
        <f>VLOOKUP(UPPER(IF(IFERROR(VLOOKUP(E3207,SOTC_PORKMEAT!A2:B5441,{2},FALSE), TRUE)=TRUE, VLOOKUP(E3207,PICKUP_PORKMEAT!A2:B559,{2},FALSE),VLOOKUP(E3207,SOTC_PORKMEAT!A2:B5441,{2},FALSE))), CUSTOMERS_PORKMEAT!A2:C951,{3},FALSE)</f>
      </c>
      <c r="V3207" s="1">
        <f>VLOOKUP(UPPER(IF(IFERROR(VLOOKUP(E3207,SOTC_PORKMEAT!A2:B5441,{2},FALSE), TRUE)=TRUE, VLOOKUP(E3207,PICKUP_PORKMEAT!A2:B559,{2},FALSE),VLOOKUP(E3207,SOTC_PORKMEAT!A2:B5441,{2},FALSE))), CUSTOMERS_PORKMEAT!A2:D951,{4},FALSE)</f>
      </c>
      <c r="W3207" s="1">
        <f>VLOOKUP(H3207,SKU_PORKMEAT!A2:D683,{4},FALSE)</f>
      </c>
      <c r="X3207" s="1">
        <v>12</v>
      </c>
      <c r="Y3207" t="s">
        <v>100</v>
      </c>
    </row>
    <row r="3208" spans="1:25" x14ac:dyDescent="0.25">
      <c r="A3208" s="1">
        <v>2024</v>
      </c>
      <c r="B3208" s="1" t="s">
        <v>24</v>
      </c>
      <c r="C3208" s="1" t="s">
        <v>7911</v>
      </c>
      <c r="D3208" s="1" t="s">
        <v>8206</v>
      </c>
      <c r="E3208" s="1">
        <v>2100127836</v>
      </c>
      <c r="F3208" s="1" t="s">
        <v>512</v>
      </c>
      <c r="G3208" t="s">
        <v>28</v>
      </c>
      <c r="H3208" s="1">
        <v>1000000000762</v>
      </c>
      <c r="I3208" s="1" t="s">
        <v>504</v>
      </c>
      <c r="J3208" s="1" t="s">
        <v>504</v>
      </c>
      <c r="K3208" s="6" t="s">
        <v>8207</v>
      </c>
      <c r="L3208" t="s">
        <v>13</v>
      </c>
      <c r="M3208" t="s">
        <v>28</v>
      </c>
      <c r="N3208" s="6" t="s">
        <v>8207</v>
      </c>
      <c r="O3208" t="s">
        <v>28</v>
      </c>
      <c r="P3208" t="s">
        <v>28</v>
      </c>
      <c r="Q3208" t="s">
        <v>28</v>
      </c>
      <c r="R3208" s="7" t="s">
        <v>8208</v>
      </c>
      <c r="S3208" s="8">
        <f>R3208/N3208 * -1</f>
      </c>
      <c r="T3208">
        <f>VLOOKUP(H3208,SKU_PORKMEAT!A2:D683,{3},FALSE)</f>
      </c>
      <c r="U3208" s="1">
        <f>VLOOKUP(UPPER(IF(IFERROR(VLOOKUP(E3208,SOTC_PORKMEAT!A2:B5441,{2},FALSE), TRUE)=TRUE, VLOOKUP(E3208,PICKUP_PORKMEAT!A2:B559,{2},FALSE),VLOOKUP(E3208,SOTC_PORKMEAT!A2:B5441,{2},FALSE))), CUSTOMERS_PORKMEAT!A2:C951,{3},FALSE)</f>
      </c>
      <c r="V3208" s="1">
        <f>VLOOKUP(UPPER(IF(IFERROR(VLOOKUP(E3208,SOTC_PORKMEAT!A2:B5441,{2},FALSE), TRUE)=TRUE, VLOOKUP(E3208,PICKUP_PORKMEAT!A2:B559,{2},FALSE),VLOOKUP(E3208,SOTC_PORKMEAT!A2:B5441,{2},FALSE))), CUSTOMERS_PORKMEAT!A2:D951,{4},FALSE)</f>
      </c>
      <c r="W3208" s="1">
        <f>VLOOKUP(H3208,SKU_PORKMEAT!A2:D683,{4},FALSE)</f>
      </c>
      <c r="X3208" s="1">
        <v>12</v>
      </c>
      <c r="Y3208" t="s">
        <v>512</v>
      </c>
    </row>
    <row r="3209" spans="1:25" x14ac:dyDescent="0.25">
      <c r="A3209" s="1">
        <v>2024</v>
      </c>
      <c r="B3209" s="1" t="s">
        <v>24</v>
      </c>
      <c r="C3209" s="1" t="s">
        <v>8088</v>
      </c>
      <c r="D3209" s="1" t="s">
        <v>8209</v>
      </c>
      <c r="E3209" s="1">
        <v>2100128230</v>
      </c>
      <c r="F3209" s="1">
        <f>VLOOKUP(UPPER(IF(IFERROR(VLOOKUP(E3209,SOTC_PORKMEAT!A2:B5441,{2},FALSE), TRUE)=TRUE, VLOOKUP(E3209,PICKUP_PORKMEAT!A2:B559,{2},FALSE),VLOOKUP(E3209,SOTC_PORKMEAT!A2:B5441,{2},FALSE))), CUSTOMERS_PORKMEAT!A2:B951,{2},FALSE)</f>
      </c>
      <c r="G3209" t="s">
        <v>28</v>
      </c>
      <c r="H3209" s="1">
        <v>1000000001127</v>
      </c>
      <c r="I3209" s="1" t="s">
        <v>50</v>
      </c>
      <c r="J3209" s="1" t="s">
        <v>50</v>
      </c>
      <c r="K3209" s="6" t="s">
        <v>8210</v>
      </c>
      <c r="L3209" t="s">
        <v>13</v>
      </c>
      <c r="M3209" t="s">
        <v>28</v>
      </c>
      <c r="N3209" s="6" t="s">
        <v>8210</v>
      </c>
      <c r="O3209" t="s">
        <v>28</v>
      </c>
      <c r="P3209" t="s">
        <v>28</v>
      </c>
      <c r="Q3209" t="s">
        <v>28</v>
      </c>
      <c r="R3209" s="7" t="s">
        <v>8211</v>
      </c>
      <c r="S3209" s="8">
        <f>R3209/N3209 * -1</f>
      </c>
      <c r="T3209">
        <f>VLOOKUP(H3209,SKU_PORKMEAT!A2:D683,{3},FALSE)</f>
      </c>
      <c r="U3209" s="1">
        <f>VLOOKUP(UPPER(IF(IFERROR(VLOOKUP(E3209,SOTC_PORKMEAT!A2:B5441,{2},FALSE), TRUE)=TRUE, VLOOKUP(E3209,PICKUP_PORKMEAT!A2:B559,{2},FALSE),VLOOKUP(E3209,SOTC_PORKMEAT!A2:B5441,{2},FALSE))), CUSTOMERS_PORKMEAT!A2:C951,{3},FALSE)</f>
      </c>
      <c r="V3209" s="1">
        <f>VLOOKUP(UPPER(IF(IFERROR(VLOOKUP(E3209,SOTC_PORKMEAT!A2:B5441,{2},FALSE), TRUE)=TRUE, VLOOKUP(E3209,PICKUP_PORKMEAT!A2:B559,{2},FALSE),VLOOKUP(E3209,SOTC_PORKMEAT!A2:B5441,{2},FALSE))), CUSTOMERS_PORKMEAT!A2:D951,{4},FALSE)</f>
      </c>
      <c r="W3209" s="1">
        <f>VLOOKUP(H3209,SKU_PORKMEAT!A2:D683,{4},FALSE)</f>
      </c>
      <c r="X3209" s="1">
        <v>13</v>
      </c>
      <c r="Y3209" t="s">
        <v>256</v>
      </c>
    </row>
    <row r="3210" spans="1:25" x14ac:dyDescent="0.25">
      <c r="A3210" s="1">
        <v>2024</v>
      </c>
      <c r="B3210" s="1" t="s">
        <v>24</v>
      </c>
      <c r="C3210" s="1" t="s">
        <v>7734</v>
      </c>
      <c r="D3210" s="1" t="s">
        <v>8212</v>
      </c>
      <c r="E3210" s="1">
        <v>2100127797</v>
      </c>
      <c r="F3210" s="1" t="s">
        <v>267</v>
      </c>
      <c r="G3210" t="s">
        <v>28</v>
      </c>
      <c r="H3210" s="1">
        <v>1000000001128</v>
      </c>
      <c r="I3210" s="1" t="s">
        <v>73</v>
      </c>
      <c r="J3210" s="1" t="s">
        <v>73</v>
      </c>
      <c r="K3210" s="6" t="s">
        <v>8213</v>
      </c>
      <c r="L3210" t="s">
        <v>13</v>
      </c>
      <c r="M3210" t="s">
        <v>28</v>
      </c>
      <c r="N3210" s="6" t="s">
        <v>8213</v>
      </c>
      <c r="O3210" t="s">
        <v>28</v>
      </c>
      <c r="P3210" t="s">
        <v>28</v>
      </c>
      <c r="Q3210" t="s">
        <v>28</v>
      </c>
      <c r="R3210" s="7" t="s">
        <v>8214</v>
      </c>
      <c r="S3210" s="8">
        <f>R3210/N3210 * -1</f>
      </c>
      <c r="T3210">
        <f>VLOOKUP(H3210,SKU_PORKMEAT!A2:D683,{3},FALSE)</f>
      </c>
      <c r="U3210" s="1">
        <f>VLOOKUP(UPPER(IF(IFERROR(VLOOKUP(E3210,SOTC_PORKMEAT!A2:B5441,{2},FALSE), TRUE)=TRUE, VLOOKUP(E3210,PICKUP_PORKMEAT!A2:B559,{2},FALSE),VLOOKUP(E3210,SOTC_PORKMEAT!A2:B5441,{2},FALSE))), CUSTOMERS_PORKMEAT!A2:C951,{3},FALSE)</f>
      </c>
      <c r="V3210" s="1">
        <f>VLOOKUP(UPPER(IF(IFERROR(VLOOKUP(E3210,SOTC_PORKMEAT!A2:B5441,{2},FALSE), TRUE)=TRUE, VLOOKUP(E3210,PICKUP_PORKMEAT!A2:B559,{2},FALSE),VLOOKUP(E3210,SOTC_PORKMEAT!A2:B5441,{2},FALSE))), CUSTOMERS_PORKMEAT!A2:D951,{4},FALSE)</f>
      </c>
      <c r="W3210" s="1">
        <f>VLOOKUP(H3210,SKU_PORKMEAT!A2:D683,{4},FALSE)</f>
      </c>
      <c r="X3210" s="1">
        <v>15</v>
      </c>
      <c r="Y3210" t="s">
        <v>267</v>
      </c>
    </row>
    <row r="3211" spans="1:25" x14ac:dyDescent="0.25">
      <c r="A3211" s="1">
        <v>2024</v>
      </c>
      <c r="B3211" s="1" t="s">
        <v>24</v>
      </c>
      <c r="C3211" s="1" t="s">
        <v>7911</v>
      </c>
      <c r="D3211" s="1" t="s">
        <v>8215</v>
      </c>
      <c r="E3211" s="1">
        <v>2100127932</v>
      </c>
      <c r="F3211" s="1" t="s">
        <v>267</v>
      </c>
      <c r="G3211" t="s">
        <v>28</v>
      </c>
      <c r="H3211" s="1">
        <v>1000000001128</v>
      </c>
      <c r="I3211" s="1" t="s">
        <v>73</v>
      </c>
      <c r="J3211" s="1" t="s">
        <v>73</v>
      </c>
      <c r="K3211" s="6" t="s">
        <v>8216</v>
      </c>
      <c r="L3211" t="s">
        <v>13</v>
      </c>
      <c r="M3211" t="s">
        <v>28</v>
      </c>
      <c r="N3211" s="6" t="s">
        <v>8216</v>
      </c>
      <c r="O3211" t="s">
        <v>28</v>
      </c>
      <c r="P3211" t="s">
        <v>28</v>
      </c>
      <c r="Q3211" t="s">
        <v>28</v>
      </c>
      <c r="R3211" s="7" t="s">
        <v>8217</v>
      </c>
      <c r="S3211" s="8">
        <f>R3211/N3211 * -1</f>
      </c>
      <c r="T3211">
        <f>VLOOKUP(H3211,SKU_PORKMEAT!A2:D683,{3},FALSE)</f>
      </c>
      <c r="U3211" s="1">
        <f>VLOOKUP(UPPER(IF(IFERROR(VLOOKUP(E3211,SOTC_PORKMEAT!A2:B5441,{2},FALSE), TRUE)=TRUE, VLOOKUP(E3211,PICKUP_PORKMEAT!A2:B559,{2},FALSE),VLOOKUP(E3211,SOTC_PORKMEAT!A2:B5441,{2},FALSE))), CUSTOMERS_PORKMEAT!A2:C951,{3},FALSE)</f>
      </c>
      <c r="V3211" s="1">
        <f>VLOOKUP(UPPER(IF(IFERROR(VLOOKUP(E3211,SOTC_PORKMEAT!A2:B5441,{2},FALSE), TRUE)=TRUE, VLOOKUP(E3211,PICKUP_PORKMEAT!A2:B559,{2},FALSE),VLOOKUP(E3211,SOTC_PORKMEAT!A2:B5441,{2},FALSE))), CUSTOMERS_PORKMEAT!A2:D951,{4},FALSE)</f>
      </c>
      <c r="W3211" s="1">
        <f>VLOOKUP(H3211,SKU_PORKMEAT!A2:D683,{4},FALSE)</f>
      </c>
      <c r="X3211" s="1">
        <v>15</v>
      </c>
      <c r="Y3211" t="s">
        <v>267</v>
      </c>
    </row>
    <row r="3212" spans="1:25" x14ac:dyDescent="0.25">
      <c r="A3212" s="1">
        <v>2024</v>
      </c>
      <c r="B3212" s="1" t="s">
        <v>24</v>
      </c>
      <c r="C3212" s="1" t="s">
        <v>8088</v>
      </c>
      <c r="D3212" s="1" t="s">
        <v>8218</v>
      </c>
      <c r="E3212" s="1">
        <v>2100128240</v>
      </c>
      <c r="F3212" s="1" t="s">
        <v>267</v>
      </c>
      <c r="G3212" t="s">
        <v>28</v>
      </c>
      <c r="H3212" s="1">
        <v>1000000001128</v>
      </c>
      <c r="I3212" s="1" t="s">
        <v>73</v>
      </c>
      <c r="J3212" s="1" t="s">
        <v>73</v>
      </c>
      <c r="K3212" s="6" t="s">
        <v>8219</v>
      </c>
      <c r="L3212" t="s">
        <v>13</v>
      </c>
      <c r="M3212" t="s">
        <v>28</v>
      </c>
      <c r="N3212" s="6" t="s">
        <v>8219</v>
      </c>
      <c r="O3212" t="s">
        <v>28</v>
      </c>
      <c r="P3212" t="s">
        <v>28</v>
      </c>
      <c r="Q3212" t="s">
        <v>28</v>
      </c>
      <c r="R3212" s="7" t="s">
        <v>8220</v>
      </c>
      <c r="S3212" s="8">
        <f>R3212/N3212 * -1</f>
      </c>
      <c r="T3212">
        <f>VLOOKUP(H3212,SKU_PORKMEAT!A2:D683,{3},FALSE)</f>
      </c>
      <c r="U3212" s="1">
        <f>VLOOKUP(UPPER(IF(IFERROR(VLOOKUP(E3212,SOTC_PORKMEAT!A2:B5441,{2},FALSE), TRUE)=TRUE, VLOOKUP(E3212,PICKUP_PORKMEAT!A2:B559,{2},FALSE),VLOOKUP(E3212,SOTC_PORKMEAT!A2:B5441,{2},FALSE))), CUSTOMERS_PORKMEAT!A2:C951,{3},FALSE)</f>
      </c>
      <c r="V3212" s="1">
        <f>VLOOKUP(UPPER(IF(IFERROR(VLOOKUP(E3212,SOTC_PORKMEAT!A2:B5441,{2},FALSE), TRUE)=TRUE, VLOOKUP(E3212,PICKUP_PORKMEAT!A2:B559,{2},FALSE),VLOOKUP(E3212,SOTC_PORKMEAT!A2:B5441,{2},FALSE))), CUSTOMERS_PORKMEAT!A2:D951,{4},FALSE)</f>
      </c>
      <c r="W3212" s="1">
        <f>VLOOKUP(H3212,SKU_PORKMEAT!A2:D683,{4},FALSE)</f>
      </c>
      <c r="X3212" s="1">
        <v>15</v>
      </c>
      <c r="Y3212" t="s">
        <v>267</v>
      </c>
    </row>
    <row r="3213" spans="1:25" x14ac:dyDescent="0.25">
      <c r="A3213" s="1">
        <v>2024</v>
      </c>
      <c r="B3213" s="1" t="s">
        <v>24</v>
      </c>
      <c r="C3213" s="1" t="s">
        <v>8088</v>
      </c>
      <c r="D3213" s="1" t="s">
        <v>8221</v>
      </c>
      <c r="E3213" s="1">
        <v>2100128242</v>
      </c>
      <c r="F3213" s="1" t="s">
        <v>139</v>
      </c>
      <c r="G3213" t="s">
        <v>28</v>
      </c>
      <c r="H3213" s="1">
        <v>1000000001127</v>
      </c>
      <c r="I3213" s="1" t="s">
        <v>50</v>
      </c>
      <c r="J3213" s="1" t="s">
        <v>50</v>
      </c>
      <c r="K3213" s="6" t="s">
        <v>8222</v>
      </c>
      <c r="L3213" t="s">
        <v>13</v>
      </c>
      <c r="M3213" t="s">
        <v>28</v>
      </c>
      <c r="N3213" s="6" t="s">
        <v>8222</v>
      </c>
      <c r="O3213" t="s">
        <v>28</v>
      </c>
      <c r="P3213" t="s">
        <v>28</v>
      </c>
      <c r="Q3213" t="s">
        <v>28</v>
      </c>
      <c r="R3213" s="7" t="s">
        <v>8223</v>
      </c>
      <c r="S3213" s="8">
        <f>R3213/N3213 * -1</f>
      </c>
      <c r="T3213">
        <f>VLOOKUP(H3213,SKU_PORKMEAT!A2:D683,{3},FALSE)</f>
      </c>
      <c r="U3213" s="1">
        <f>VLOOKUP(UPPER(IF(IFERROR(VLOOKUP(E3213,SOTC_PORKMEAT!A2:B5441,{2},FALSE), TRUE)=TRUE, VLOOKUP(E3213,PICKUP_PORKMEAT!A2:B559,{2},FALSE),VLOOKUP(E3213,SOTC_PORKMEAT!A2:B5441,{2},FALSE))), CUSTOMERS_PORKMEAT!A2:C951,{3},FALSE)</f>
      </c>
      <c r="V3213" s="1">
        <f>VLOOKUP(UPPER(IF(IFERROR(VLOOKUP(E3213,SOTC_PORKMEAT!A2:B5441,{2},FALSE), TRUE)=TRUE, VLOOKUP(E3213,PICKUP_PORKMEAT!A2:B559,{2},FALSE),VLOOKUP(E3213,SOTC_PORKMEAT!A2:B5441,{2},FALSE))), CUSTOMERS_PORKMEAT!A2:D951,{4},FALSE)</f>
      </c>
      <c r="W3213" s="1">
        <f>VLOOKUP(H3213,SKU_PORKMEAT!A2:D683,{4},FALSE)</f>
      </c>
      <c r="X3213" s="1">
        <v>15</v>
      </c>
      <c r="Y3213" t="s">
        <v>139</v>
      </c>
    </row>
    <row r="3214" spans="1:25" x14ac:dyDescent="0.25">
      <c r="A3214" s="1">
        <v>2024</v>
      </c>
      <c r="B3214" s="1" t="s">
        <v>24</v>
      </c>
      <c r="C3214" s="1" t="s">
        <v>8088</v>
      </c>
      <c r="D3214" s="1" t="s">
        <v>8224</v>
      </c>
      <c r="E3214" s="1">
        <v>2100128244</v>
      </c>
      <c r="F3214" s="1" t="s">
        <v>139</v>
      </c>
      <c r="G3214" t="s">
        <v>28</v>
      </c>
      <c r="H3214" s="1">
        <v>1000000001127</v>
      </c>
      <c r="I3214" s="1" t="s">
        <v>50</v>
      </c>
      <c r="J3214" s="1" t="s">
        <v>50</v>
      </c>
      <c r="K3214" s="6" t="s">
        <v>8225</v>
      </c>
      <c r="L3214" t="s">
        <v>13</v>
      </c>
      <c r="M3214" t="s">
        <v>28</v>
      </c>
      <c r="N3214" s="6" t="s">
        <v>8225</v>
      </c>
      <c r="O3214" t="s">
        <v>28</v>
      </c>
      <c r="P3214" t="s">
        <v>28</v>
      </c>
      <c r="Q3214" t="s">
        <v>28</v>
      </c>
      <c r="R3214" s="7" t="s">
        <v>8226</v>
      </c>
      <c r="S3214" s="8">
        <f>R3214/N3214 * -1</f>
      </c>
      <c r="T3214">
        <f>VLOOKUP(H3214,SKU_PORKMEAT!A2:D683,{3},FALSE)</f>
      </c>
      <c r="U3214" s="1">
        <f>VLOOKUP(UPPER(IF(IFERROR(VLOOKUP(E3214,SOTC_PORKMEAT!A2:B5441,{2},FALSE), TRUE)=TRUE, VLOOKUP(E3214,PICKUP_PORKMEAT!A2:B559,{2},FALSE),VLOOKUP(E3214,SOTC_PORKMEAT!A2:B5441,{2},FALSE))), CUSTOMERS_PORKMEAT!A2:C951,{3},FALSE)</f>
      </c>
      <c r="V3214" s="1">
        <f>VLOOKUP(UPPER(IF(IFERROR(VLOOKUP(E3214,SOTC_PORKMEAT!A2:B5441,{2},FALSE), TRUE)=TRUE, VLOOKUP(E3214,PICKUP_PORKMEAT!A2:B559,{2},FALSE),VLOOKUP(E3214,SOTC_PORKMEAT!A2:B5441,{2},FALSE))), CUSTOMERS_PORKMEAT!A2:D951,{4},FALSE)</f>
      </c>
      <c r="W3214" s="1">
        <f>VLOOKUP(H3214,SKU_PORKMEAT!A2:D683,{4},FALSE)</f>
      </c>
      <c r="X3214" s="1">
        <v>15</v>
      </c>
      <c r="Y3214" t="s">
        <v>139</v>
      </c>
    </row>
    <row r="3215" spans="1:25" x14ac:dyDescent="0.25">
      <c r="A3215" s="1">
        <v>2024</v>
      </c>
      <c r="B3215" s="1" t="s">
        <v>24</v>
      </c>
      <c r="C3215" s="1" t="s">
        <v>8088</v>
      </c>
      <c r="D3215" s="1" t="s">
        <v>8227</v>
      </c>
      <c r="E3215" s="1">
        <v>2100128246</v>
      </c>
      <c r="F3215" s="1" t="s">
        <v>139</v>
      </c>
      <c r="G3215" t="s">
        <v>28</v>
      </c>
      <c r="H3215" s="1">
        <v>1000000001127</v>
      </c>
      <c r="I3215" s="1" t="s">
        <v>50</v>
      </c>
      <c r="J3215" s="1" t="s">
        <v>50</v>
      </c>
      <c r="K3215" s="6" t="s">
        <v>5228</v>
      </c>
      <c r="L3215" t="s">
        <v>13</v>
      </c>
      <c r="M3215" t="s">
        <v>28</v>
      </c>
      <c r="N3215" s="6" t="s">
        <v>5228</v>
      </c>
      <c r="O3215" t="s">
        <v>28</v>
      </c>
      <c r="P3215" t="s">
        <v>28</v>
      </c>
      <c r="Q3215" t="s">
        <v>28</v>
      </c>
      <c r="R3215" s="7" t="s">
        <v>8228</v>
      </c>
      <c r="S3215" s="8">
        <f>R3215/N3215 * -1</f>
      </c>
      <c r="T3215">
        <f>VLOOKUP(H3215,SKU_PORKMEAT!A2:D683,{3},FALSE)</f>
      </c>
      <c r="U3215" s="1">
        <f>VLOOKUP(UPPER(IF(IFERROR(VLOOKUP(E3215,SOTC_PORKMEAT!A2:B5441,{2},FALSE), TRUE)=TRUE, VLOOKUP(E3215,PICKUP_PORKMEAT!A2:B559,{2},FALSE),VLOOKUP(E3215,SOTC_PORKMEAT!A2:B5441,{2},FALSE))), CUSTOMERS_PORKMEAT!A2:C951,{3},FALSE)</f>
      </c>
      <c r="V3215" s="1">
        <f>VLOOKUP(UPPER(IF(IFERROR(VLOOKUP(E3215,SOTC_PORKMEAT!A2:B5441,{2},FALSE), TRUE)=TRUE, VLOOKUP(E3215,PICKUP_PORKMEAT!A2:B559,{2},FALSE),VLOOKUP(E3215,SOTC_PORKMEAT!A2:B5441,{2},FALSE))), CUSTOMERS_PORKMEAT!A2:D951,{4},FALSE)</f>
      </c>
      <c r="W3215" s="1">
        <f>VLOOKUP(H3215,SKU_PORKMEAT!A2:D683,{4},FALSE)</f>
      </c>
      <c r="X3215" s="1">
        <v>15</v>
      </c>
      <c r="Y3215" t="s">
        <v>139</v>
      </c>
    </row>
    <row r="3216" spans="1:25" x14ac:dyDescent="0.25">
      <c r="A3216" s="1">
        <v>2024</v>
      </c>
      <c r="B3216" s="1" t="s">
        <v>24</v>
      </c>
      <c r="C3216" s="1" t="s">
        <v>7734</v>
      </c>
      <c r="D3216" s="1" t="s">
        <v>8229</v>
      </c>
      <c r="E3216" s="1">
        <v>2100128260</v>
      </c>
      <c r="F3216" s="1">
        <f>VLOOKUP(UPPER(IF(IFERROR(VLOOKUP(E3216,SOTC_PORKMEAT!A2:B5441,{2},FALSE), TRUE)=TRUE, VLOOKUP(E3216,PICKUP_PORKMEAT!A2:B559,{2},FALSE),VLOOKUP(E3216,SOTC_PORKMEAT!A2:B5441,{2},FALSE))), CUSTOMERS_PORKMEAT!A2:B951,{2},FALSE)</f>
      </c>
      <c r="G3216" t="s">
        <v>28</v>
      </c>
      <c r="H3216" s="1">
        <v>1000000001141</v>
      </c>
      <c r="I3216" s="1" t="s">
        <v>272</v>
      </c>
      <c r="J3216" s="1" t="s">
        <v>272</v>
      </c>
      <c r="K3216" s="6" t="s">
        <v>8230</v>
      </c>
      <c r="L3216" t="s">
        <v>13</v>
      </c>
      <c r="M3216" t="s">
        <v>28</v>
      </c>
      <c r="N3216" s="6" t="s">
        <v>8230</v>
      </c>
      <c r="O3216" t="s">
        <v>28</v>
      </c>
      <c r="P3216" t="s">
        <v>28</v>
      </c>
      <c r="Q3216" t="s">
        <v>28</v>
      </c>
      <c r="R3216" s="7" t="s">
        <v>8231</v>
      </c>
      <c r="S3216" s="8">
        <f>R3216/N3216 * -1</f>
      </c>
      <c r="T3216">
        <f>VLOOKUP(H3216,SKU_PORKMEAT!A2:D683,{3},FALSE)</f>
      </c>
      <c r="U3216" s="1">
        <f>VLOOKUP(UPPER(IF(IFERROR(VLOOKUP(E3216,SOTC_PORKMEAT!A2:B5441,{2},FALSE), TRUE)=TRUE, VLOOKUP(E3216,PICKUP_PORKMEAT!A2:B559,{2},FALSE),VLOOKUP(E3216,SOTC_PORKMEAT!A2:B5441,{2},FALSE))), CUSTOMERS_PORKMEAT!A2:C951,{3},FALSE)</f>
      </c>
      <c r="V3216" s="1">
        <f>VLOOKUP(UPPER(IF(IFERROR(VLOOKUP(E3216,SOTC_PORKMEAT!A2:B5441,{2},FALSE), TRUE)=TRUE, VLOOKUP(E3216,PICKUP_PORKMEAT!A2:B559,{2},FALSE),VLOOKUP(E3216,SOTC_PORKMEAT!A2:B5441,{2},FALSE))), CUSTOMERS_PORKMEAT!A2:D951,{4},FALSE)</f>
      </c>
      <c r="W3216" s="1">
        <f>VLOOKUP(H3216,SKU_PORKMEAT!A2:D683,{4},FALSE)</f>
      </c>
      <c r="X3216" s="1">
        <v>17</v>
      </c>
      <c r="Y3216" t="s">
        <v>256</v>
      </c>
    </row>
    <row r="3217" spans="1:25" x14ac:dyDescent="0.25">
      <c r="A3217" s="1">
        <v>2024</v>
      </c>
      <c r="B3217" s="1" t="s">
        <v>24</v>
      </c>
      <c r="C3217" s="1" t="s">
        <v>7734</v>
      </c>
      <c r="D3217" s="1" t="s">
        <v>8229</v>
      </c>
      <c r="E3217" s="1">
        <v>2100128260</v>
      </c>
      <c r="F3217" s="1">
        <f>VLOOKUP(UPPER(IF(IFERROR(VLOOKUP(E3217,SOTC_PORKMEAT!A2:B5441,{2},FALSE), TRUE)=TRUE, VLOOKUP(E3217,PICKUP_PORKMEAT!A2:B559,{2},FALSE),VLOOKUP(E3217,SOTC_PORKMEAT!A2:B5441,{2},FALSE))), CUSTOMERS_PORKMEAT!A2:B951,{2},FALSE)</f>
      </c>
      <c r="G3217" t="s">
        <v>28</v>
      </c>
      <c r="H3217" s="1">
        <v>1000000001357</v>
      </c>
      <c r="I3217" s="1" t="s">
        <v>246</v>
      </c>
      <c r="J3217" s="1" t="s">
        <v>246</v>
      </c>
      <c r="K3217" s="6" t="s">
        <v>2947</v>
      </c>
      <c r="L3217" t="s">
        <v>13</v>
      </c>
      <c r="M3217" t="s">
        <v>28</v>
      </c>
      <c r="N3217" s="6" t="s">
        <v>2947</v>
      </c>
      <c r="O3217" t="s">
        <v>28</v>
      </c>
      <c r="P3217" t="s">
        <v>28</v>
      </c>
      <c r="Q3217" t="s">
        <v>28</v>
      </c>
      <c r="R3217" s="7" t="s">
        <v>8232</v>
      </c>
      <c r="S3217" s="8">
        <f>R3217/N3217 * -1</f>
      </c>
      <c r="T3217">
        <f>VLOOKUP(H3217,SKU_PORKMEAT!A2:D683,{3},FALSE)</f>
      </c>
      <c r="U3217" s="1">
        <f>VLOOKUP(UPPER(IF(IFERROR(VLOOKUP(E3217,SOTC_PORKMEAT!A2:B5441,{2},FALSE), TRUE)=TRUE, VLOOKUP(E3217,PICKUP_PORKMEAT!A2:B559,{2},FALSE),VLOOKUP(E3217,SOTC_PORKMEAT!A2:B5441,{2},FALSE))), CUSTOMERS_PORKMEAT!A2:C951,{3},FALSE)</f>
      </c>
      <c r="V3217" s="1">
        <f>VLOOKUP(UPPER(IF(IFERROR(VLOOKUP(E3217,SOTC_PORKMEAT!A2:B5441,{2},FALSE), TRUE)=TRUE, VLOOKUP(E3217,PICKUP_PORKMEAT!A2:B559,{2},FALSE),VLOOKUP(E3217,SOTC_PORKMEAT!A2:B5441,{2},FALSE))), CUSTOMERS_PORKMEAT!A2:D951,{4},FALSE)</f>
      </c>
      <c r="W3217" s="1">
        <f>VLOOKUP(H3217,SKU_PORKMEAT!A2:D683,{4},FALSE)</f>
      </c>
      <c r="X3217" s="1">
        <v>17</v>
      </c>
      <c r="Y3217" t="s">
        <v>256</v>
      </c>
    </row>
    <row r="3218" spans="1:25" x14ac:dyDescent="0.25">
      <c r="A3218" s="1">
        <v>2024</v>
      </c>
      <c r="B3218" s="1" t="s">
        <v>24</v>
      </c>
      <c r="C3218" s="1" t="s">
        <v>7734</v>
      </c>
      <c r="D3218" s="1" t="s">
        <v>8229</v>
      </c>
      <c r="E3218" s="1">
        <v>2100128260</v>
      </c>
      <c r="F3218" s="1">
        <f>VLOOKUP(UPPER(IF(IFERROR(VLOOKUP(E3218,SOTC_PORKMEAT!A2:B5441,{2},FALSE), TRUE)=TRUE, VLOOKUP(E3218,PICKUP_PORKMEAT!A2:B559,{2},FALSE),VLOOKUP(E3218,SOTC_PORKMEAT!A2:B5441,{2},FALSE))), CUSTOMERS_PORKMEAT!A2:B951,{2},FALSE)</f>
      </c>
      <c r="G3218" t="s">
        <v>28</v>
      </c>
      <c r="H3218" s="1">
        <v>1000000001357</v>
      </c>
      <c r="I3218" s="1" t="s">
        <v>246</v>
      </c>
      <c r="J3218" s="1" t="s">
        <v>246</v>
      </c>
      <c r="K3218" s="6" t="s">
        <v>8233</v>
      </c>
      <c r="L3218" t="s">
        <v>13</v>
      </c>
      <c r="M3218" t="s">
        <v>28</v>
      </c>
      <c r="N3218" s="6" t="s">
        <v>8233</v>
      </c>
      <c r="O3218" t="s">
        <v>28</v>
      </c>
      <c r="P3218" t="s">
        <v>28</v>
      </c>
      <c r="Q3218" t="s">
        <v>28</v>
      </c>
      <c r="R3218" s="7" t="s">
        <v>8234</v>
      </c>
      <c r="S3218" s="8">
        <f>R3218/N3218 * -1</f>
      </c>
      <c r="T3218">
        <f>VLOOKUP(H3218,SKU_PORKMEAT!A2:D683,{3},FALSE)</f>
      </c>
      <c r="U3218" s="1">
        <f>VLOOKUP(UPPER(IF(IFERROR(VLOOKUP(E3218,SOTC_PORKMEAT!A2:B5441,{2},FALSE), TRUE)=TRUE, VLOOKUP(E3218,PICKUP_PORKMEAT!A2:B559,{2},FALSE),VLOOKUP(E3218,SOTC_PORKMEAT!A2:B5441,{2},FALSE))), CUSTOMERS_PORKMEAT!A2:C951,{3},FALSE)</f>
      </c>
      <c r="V3218" s="1">
        <f>VLOOKUP(UPPER(IF(IFERROR(VLOOKUP(E3218,SOTC_PORKMEAT!A2:B5441,{2},FALSE), TRUE)=TRUE, VLOOKUP(E3218,PICKUP_PORKMEAT!A2:B559,{2},FALSE),VLOOKUP(E3218,SOTC_PORKMEAT!A2:B5441,{2},FALSE))), CUSTOMERS_PORKMEAT!A2:D951,{4},FALSE)</f>
      </c>
      <c r="W3218" s="1">
        <f>VLOOKUP(H3218,SKU_PORKMEAT!A2:D683,{4},FALSE)</f>
      </c>
      <c r="X3218" s="1">
        <v>17</v>
      </c>
      <c r="Y3218" t="s">
        <v>256</v>
      </c>
    </row>
    <row r="3219" spans="1:25" x14ac:dyDescent="0.25">
      <c r="A3219" s="1">
        <v>2024</v>
      </c>
      <c r="B3219" s="1" t="s">
        <v>24</v>
      </c>
      <c r="C3219" s="1" t="s">
        <v>7734</v>
      </c>
      <c r="D3219" s="1" t="s">
        <v>8229</v>
      </c>
      <c r="E3219" s="1">
        <v>2100128260</v>
      </c>
      <c r="F3219" s="1">
        <f>VLOOKUP(UPPER(IF(IFERROR(VLOOKUP(E3219,SOTC_PORKMEAT!A2:B5441,{2},FALSE), TRUE)=TRUE, VLOOKUP(E3219,PICKUP_PORKMEAT!A2:B559,{2},FALSE),VLOOKUP(E3219,SOTC_PORKMEAT!A2:B5441,{2},FALSE))), CUSTOMERS_PORKMEAT!A2:B951,{2},FALSE)</f>
      </c>
      <c r="G3219" t="s">
        <v>28</v>
      </c>
      <c r="H3219" s="1">
        <v>1000000000703</v>
      </c>
      <c r="I3219" s="1" t="s">
        <v>849</v>
      </c>
      <c r="J3219" s="1" t="s">
        <v>849</v>
      </c>
      <c r="K3219" s="6" t="s">
        <v>4985</v>
      </c>
      <c r="L3219" t="s">
        <v>13</v>
      </c>
      <c r="M3219" t="s">
        <v>28</v>
      </c>
      <c r="N3219" s="6" t="s">
        <v>4985</v>
      </c>
      <c r="O3219" t="s">
        <v>28</v>
      </c>
      <c r="P3219" t="s">
        <v>28</v>
      </c>
      <c r="Q3219" t="s">
        <v>28</v>
      </c>
      <c r="R3219" s="7" t="s">
        <v>4986</v>
      </c>
      <c r="S3219" s="8">
        <f>R3219/N3219 * -1</f>
      </c>
      <c r="T3219">
        <f>VLOOKUP(H3219,SKU_PORKMEAT!A2:D683,{3},FALSE)</f>
      </c>
      <c r="U3219" s="1">
        <f>VLOOKUP(UPPER(IF(IFERROR(VLOOKUP(E3219,SOTC_PORKMEAT!A2:B5441,{2},FALSE), TRUE)=TRUE, VLOOKUP(E3219,PICKUP_PORKMEAT!A2:B559,{2},FALSE),VLOOKUP(E3219,SOTC_PORKMEAT!A2:B5441,{2},FALSE))), CUSTOMERS_PORKMEAT!A2:C951,{3},FALSE)</f>
      </c>
      <c r="V3219" s="1">
        <f>VLOOKUP(UPPER(IF(IFERROR(VLOOKUP(E3219,SOTC_PORKMEAT!A2:B5441,{2},FALSE), TRUE)=TRUE, VLOOKUP(E3219,PICKUP_PORKMEAT!A2:B559,{2},FALSE),VLOOKUP(E3219,SOTC_PORKMEAT!A2:B5441,{2},FALSE))), CUSTOMERS_PORKMEAT!A2:D951,{4},FALSE)</f>
      </c>
      <c r="W3219" s="1">
        <f>VLOOKUP(H3219,SKU_PORKMEAT!A2:D683,{4},FALSE)</f>
      </c>
      <c r="X3219" s="1">
        <v>17</v>
      </c>
      <c r="Y3219" t="s">
        <v>256</v>
      </c>
    </row>
    <row r="3220" spans="1:25" x14ac:dyDescent="0.25">
      <c r="A3220" s="1">
        <v>2024</v>
      </c>
      <c r="B3220" s="1" t="s">
        <v>24</v>
      </c>
      <c r="C3220" s="1" t="s">
        <v>7911</v>
      </c>
      <c r="D3220" s="1" t="s">
        <v>8235</v>
      </c>
      <c r="E3220" s="1">
        <v>2100127923</v>
      </c>
      <c r="F3220" s="1">
        <f>VLOOKUP(UPPER(IF(IFERROR(VLOOKUP(E3220,SOTC_PORKMEAT!A2:B5441,{2},FALSE), TRUE)=TRUE, VLOOKUP(E3220,PICKUP_PORKMEAT!A2:B559,{2},FALSE),VLOOKUP(E3220,SOTC_PORKMEAT!A2:B5441,{2},FALSE))), CUSTOMERS_PORKMEAT!A2:B951,{2},FALSE)</f>
      </c>
      <c r="G3220" t="s">
        <v>28</v>
      </c>
      <c r="H3220" s="1">
        <v>1000000000713</v>
      </c>
      <c r="I3220" s="1" t="s">
        <v>913</v>
      </c>
      <c r="J3220" s="1" t="s">
        <v>913</v>
      </c>
      <c r="K3220" s="6" t="s">
        <v>8236</v>
      </c>
      <c r="L3220" t="s">
        <v>13</v>
      </c>
      <c r="M3220" t="s">
        <v>28</v>
      </c>
      <c r="N3220" s="6" t="s">
        <v>8236</v>
      </c>
      <c r="O3220" t="s">
        <v>28</v>
      </c>
      <c r="P3220" t="s">
        <v>28</v>
      </c>
      <c r="Q3220" t="s">
        <v>28</v>
      </c>
      <c r="R3220" s="7" t="s">
        <v>8237</v>
      </c>
      <c r="S3220" s="8">
        <f>R3220/N3220 * -1</f>
      </c>
      <c r="T3220">
        <f>VLOOKUP(H3220,SKU_PORKMEAT!A2:D683,{3},FALSE)</f>
      </c>
      <c r="U3220" s="1">
        <f>VLOOKUP(UPPER(IF(IFERROR(VLOOKUP(E3220,SOTC_PORKMEAT!A2:B5441,{2},FALSE), TRUE)=TRUE, VLOOKUP(E3220,PICKUP_PORKMEAT!A2:B559,{2},FALSE),VLOOKUP(E3220,SOTC_PORKMEAT!A2:B5441,{2},FALSE))), CUSTOMERS_PORKMEAT!A2:C951,{3},FALSE)</f>
      </c>
      <c r="V3220" s="1">
        <f>VLOOKUP(UPPER(IF(IFERROR(VLOOKUP(E3220,SOTC_PORKMEAT!A2:B5441,{2},FALSE), TRUE)=TRUE, VLOOKUP(E3220,PICKUP_PORKMEAT!A2:B559,{2},FALSE),VLOOKUP(E3220,SOTC_PORKMEAT!A2:B5441,{2},FALSE))), CUSTOMERS_PORKMEAT!A2:D951,{4},FALSE)</f>
      </c>
      <c r="W3220" s="1">
        <f>VLOOKUP(H3220,SKU_PORKMEAT!A2:D683,{4},FALSE)</f>
      </c>
      <c r="X3220" s="1">
        <v>12</v>
      </c>
      <c r="Y3220" t="s">
        <v>256</v>
      </c>
    </row>
    <row r="3221" spans="1:25" x14ac:dyDescent="0.25">
      <c r="A3221" s="1">
        <v>2024</v>
      </c>
      <c r="B3221" s="1" t="s">
        <v>24</v>
      </c>
      <c r="C3221" s="1" t="s">
        <v>7911</v>
      </c>
      <c r="D3221" s="1" t="s">
        <v>8235</v>
      </c>
      <c r="E3221" s="1">
        <v>2100127923</v>
      </c>
      <c r="F3221" s="1">
        <f>VLOOKUP(UPPER(IF(IFERROR(VLOOKUP(E3221,SOTC_PORKMEAT!A2:B5441,{2},FALSE), TRUE)=TRUE, VLOOKUP(E3221,PICKUP_PORKMEAT!A2:B559,{2},FALSE),VLOOKUP(E3221,SOTC_PORKMEAT!A2:B5441,{2},FALSE))), CUSTOMERS_PORKMEAT!A2:B951,{2},FALSE)</f>
      </c>
      <c r="G3221" t="s">
        <v>28</v>
      </c>
      <c r="H3221" s="1">
        <v>1000000000811</v>
      </c>
      <c r="I3221" s="1" t="s">
        <v>916</v>
      </c>
      <c r="J3221" s="1" t="s">
        <v>916</v>
      </c>
      <c r="K3221" s="6" t="s">
        <v>8238</v>
      </c>
      <c r="L3221" t="s">
        <v>13</v>
      </c>
      <c r="M3221" t="s">
        <v>28</v>
      </c>
      <c r="N3221" s="6" t="s">
        <v>8238</v>
      </c>
      <c r="O3221" t="s">
        <v>28</v>
      </c>
      <c r="P3221" t="s">
        <v>28</v>
      </c>
      <c r="Q3221" t="s">
        <v>28</v>
      </c>
      <c r="R3221" s="7" t="s">
        <v>8239</v>
      </c>
      <c r="S3221" s="8">
        <f>R3221/N3221 * -1</f>
      </c>
      <c r="T3221">
        <f>VLOOKUP(H3221,SKU_PORKMEAT!A2:D683,{3},FALSE)</f>
      </c>
      <c r="U3221" s="1">
        <f>VLOOKUP(UPPER(IF(IFERROR(VLOOKUP(E3221,SOTC_PORKMEAT!A2:B5441,{2},FALSE), TRUE)=TRUE, VLOOKUP(E3221,PICKUP_PORKMEAT!A2:B559,{2},FALSE),VLOOKUP(E3221,SOTC_PORKMEAT!A2:B5441,{2},FALSE))), CUSTOMERS_PORKMEAT!A2:C951,{3},FALSE)</f>
      </c>
      <c r="V3221" s="1">
        <f>VLOOKUP(UPPER(IF(IFERROR(VLOOKUP(E3221,SOTC_PORKMEAT!A2:B5441,{2},FALSE), TRUE)=TRUE, VLOOKUP(E3221,PICKUP_PORKMEAT!A2:B559,{2},FALSE),VLOOKUP(E3221,SOTC_PORKMEAT!A2:B5441,{2},FALSE))), CUSTOMERS_PORKMEAT!A2:D951,{4},FALSE)</f>
      </c>
      <c r="W3221" s="1">
        <f>VLOOKUP(H3221,SKU_PORKMEAT!A2:D683,{4},FALSE)</f>
      </c>
      <c r="X3221" s="1">
        <v>12</v>
      </c>
      <c r="Y3221" t="s">
        <v>256</v>
      </c>
    </row>
    <row r="3222" spans="1:25" x14ac:dyDescent="0.25">
      <c r="A3222" s="1">
        <v>2024</v>
      </c>
      <c r="B3222" s="1" t="s">
        <v>24</v>
      </c>
      <c r="C3222" s="1" t="s">
        <v>7911</v>
      </c>
      <c r="D3222" s="1" t="s">
        <v>8235</v>
      </c>
      <c r="E3222" s="1">
        <v>2100127923</v>
      </c>
      <c r="F3222" s="1">
        <f>VLOOKUP(UPPER(IF(IFERROR(VLOOKUP(E3222,SOTC_PORKMEAT!A2:B5441,{2},FALSE), TRUE)=TRUE, VLOOKUP(E3222,PICKUP_PORKMEAT!A2:B559,{2},FALSE),VLOOKUP(E3222,SOTC_PORKMEAT!A2:B5441,{2},FALSE))), CUSTOMERS_PORKMEAT!A2:B951,{2},FALSE)</f>
      </c>
      <c r="G3222" t="s">
        <v>28</v>
      </c>
      <c r="H3222" s="1">
        <v>1000000000724</v>
      </c>
      <c r="I3222" s="1" t="s">
        <v>919</v>
      </c>
      <c r="J3222" s="1" t="s">
        <v>919</v>
      </c>
      <c r="K3222" s="6" t="s">
        <v>6119</v>
      </c>
      <c r="L3222" t="s">
        <v>13</v>
      </c>
      <c r="M3222" t="s">
        <v>28</v>
      </c>
      <c r="N3222" s="6" t="s">
        <v>6119</v>
      </c>
      <c r="O3222" t="s">
        <v>28</v>
      </c>
      <c r="P3222" t="s">
        <v>28</v>
      </c>
      <c r="Q3222" t="s">
        <v>28</v>
      </c>
      <c r="R3222" s="7" t="s">
        <v>5221</v>
      </c>
      <c r="S3222" s="8">
        <f>R3222/N3222 * -1</f>
      </c>
      <c r="T3222">
        <f>VLOOKUP(H3222,SKU_PORKMEAT!A2:D683,{3},FALSE)</f>
      </c>
      <c r="U3222" s="1">
        <f>VLOOKUP(UPPER(IF(IFERROR(VLOOKUP(E3222,SOTC_PORKMEAT!A2:B5441,{2},FALSE), TRUE)=TRUE, VLOOKUP(E3222,PICKUP_PORKMEAT!A2:B559,{2},FALSE),VLOOKUP(E3222,SOTC_PORKMEAT!A2:B5441,{2},FALSE))), CUSTOMERS_PORKMEAT!A2:C951,{3},FALSE)</f>
      </c>
      <c r="V3222" s="1">
        <f>VLOOKUP(UPPER(IF(IFERROR(VLOOKUP(E3222,SOTC_PORKMEAT!A2:B5441,{2},FALSE), TRUE)=TRUE, VLOOKUP(E3222,PICKUP_PORKMEAT!A2:B559,{2},FALSE),VLOOKUP(E3222,SOTC_PORKMEAT!A2:B5441,{2},FALSE))), CUSTOMERS_PORKMEAT!A2:D951,{4},FALSE)</f>
      </c>
      <c r="W3222" s="1">
        <f>VLOOKUP(H3222,SKU_PORKMEAT!A2:D683,{4},FALSE)</f>
      </c>
      <c r="X3222" s="1">
        <v>12</v>
      </c>
      <c r="Y3222" t="s">
        <v>256</v>
      </c>
    </row>
    <row r="3223" spans="1:25" x14ac:dyDescent="0.25">
      <c r="A3223" s="1">
        <v>2024</v>
      </c>
      <c r="B3223" s="1" t="s">
        <v>24</v>
      </c>
      <c r="C3223" s="1" t="s">
        <v>3044</v>
      </c>
      <c r="D3223" s="1" t="s">
        <v>8240</v>
      </c>
      <c r="E3223" s="1">
        <v>2600002298</v>
      </c>
      <c r="F3223" s="1" t="s">
        <v>139</v>
      </c>
      <c r="G3223" t="s">
        <v>28</v>
      </c>
      <c r="H3223" s="1">
        <v>1000000001127</v>
      </c>
      <c r="I3223" s="1" t="s">
        <v>50</v>
      </c>
      <c r="J3223" s="1" t="s">
        <v>50</v>
      </c>
      <c r="K3223" s="6" t="s">
        <v>8241</v>
      </c>
      <c r="L3223" t="s">
        <v>13</v>
      </c>
      <c r="M3223" t="s">
        <v>28</v>
      </c>
      <c r="N3223" s="6" t="s">
        <v>8241</v>
      </c>
      <c r="O3223" t="s">
        <v>28</v>
      </c>
      <c r="P3223" t="s">
        <v>28</v>
      </c>
      <c r="Q3223" t="s">
        <v>28</v>
      </c>
      <c r="R3223" s="7" t="s">
        <v>8242</v>
      </c>
      <c r="S3223" s="8">
        <f>R3223/N3223 * -1</f>
      </c>
      <c r="T3223">
        <f>VLOOKUP(H3223,SKU_PORKMEAT!A2:D683,{3},FALSE)</f>
      </c>
      <c r="U3223" s="1">
        <f>VLOOKUP(UPPER(IF(IFERROR(VLOOKUP(E3223,SOTC_PORKMEAT!A2:B5441,{2},FALSE), TRUE)=TRUE, VLOOKUP(E3223,PICKUP_PORKMEAT!A2:B559,{2},FALSE),VLOOKUP(E3223,SOTC_PORKMEAT!A2:B5441,{2},FALSE))), CUSTOMERS_PORKMEAT!A2:C951,{3},FALSE)</f>
      </c>
      <c r="V3223" s="1">
        <f>VLOOKUP(UPPER(IF(IFERROR(VLOOKUP(E3223,SOTC_PORKMEAT!A2:B5441,{2},FALSE), TRUE)=TRUE, VLOOKUP(E3223,PICKUP_PORKMEAT!A2:B559,{2},FALSE),VLOOKUP(E3223,SOTC_PORKMEAT!A2:B5441,{2},FALSE))), CUSTOMERS_PORKMEAT!A2:D951,{4},FALSE)</f>
      </c>
      <c r="W3223" s="1">
        <f>VLOOKUP(H3223,SKU_PORKMEAT!A2:D683,{4},FALSE)</f>
      </c>
      <c r="X3223" s="1">
        <v>15</v>
      </c>
      <c r="Y3223" t="s">
        <v>139</v>
      </c>
    </row>
    <row r="3224" spans="1:25" x14ac:dyDescent="0.25">
      <c r="A3224" s="1">
        <v>2024</v>
      </c>
      <c r="B3224" s="1" t="s">
        <v>24</v>
      </c>
      <c r="C3224" s="1" t="s">
        <v>6224</v>
      </c>
      <c r="D3224" s="1" t="s">
        <v>8243</v>
      </c>
      <c r="E3224" s="1">
        <v>2600002299</v>
      </c>
      <c r="F3224" s="1" t="s">
        <v>291</v>
      </c>
      <c r="G3224" t="s">
        <v>28</v>
      </c>
      <c r="H3224" s="1">
        <v>1000000001131</v>
      </c>
      <c r="I3224" s="1" t="s">
        <v>55</v>
      </c>
      <c r="J3224" s="1" t="s">
        <v>55</v>
      </c>
      <c r="K3224" s="6" t="s">
        <v>8244</v>
      </c>
      <c r="L3224" t="s">
        <v>13</v>
      </c>
      <c r="M3224" t="s">
        <v>28</v>
      </c>
      <c r="N3224" s="6" t="s">
        <v>8244</v>
      </c>
      <c r="O3224" t="s">
        <v>28</v>
      </c>
      <c r="P3224" t="s">
        <v>28</v>
      </c>
      <c r="Q3224" t="s">
        <v>28</v>
      </c>
      <c r="R3224" s="7" t="s">
        <v>8245</v>
      </c>
      <c r="S3224" s="8">
        <f>R3224/N3224 * -1</f>
      </c>
      <c r="T3224">
        <f>VLOOKUP(H3224,SKU_PORKMEAT!A2:D683,{3},FALSE)</f>
      </c>
      <c r="U3224" s="1">
        <f>VLOOKUP(UPPER(IF(IFERROR(VLOOKUP(E3224,SOTC_PORKMEAT!A2:B5441,{2},FALSE), TRUE)=TRUE, VLOOKUP(E3224,PICKUP_PORKMEAT!A2:B559,{2},FALSE),VLOOKUP(E3224,SOTC_PORKMEAT!A2:B5441,{2},FALSE))), CUSTOMERS_PORKMEAT!A2:C951,{3},FALSE)</f>
      </c>
      <c r="V3224" s="1">
        <f>VLOOKUP(UPPER(IF(IFERROR(VLOOKUP(E3224,SOTC_PORKMEAT!A2:B5441,{2},FALSE), TRUE)=TRUE, VLOOKUP(E3224,PICKUP_PORKMEAT!A2:B559,{2},FALSE),VLOOKUP(E3224,SOTC_PORKMEAT!A2:B5441,{2},FALSE))), CUSTOMERS_PORKMEAT!A2:D951,{4},FALSE)</f>
      </c>
      <c r="W3224" s="1">
        <f>VLOOKUP(H3224,SKU_PORKMEAT!A2:D683,{4},FALSE)</f>
      </c>
      <c r="X3224" s="1">
        <v>10</v>
      </c>
      <c r="Y3224" t="s">
        <v>291</v>
      </c>
    </row>
    <row r="3225" spans="1:25" x14ac:dyDescent="0.25">
      <c r="A3225" s="1">
        <v>2024</v>
      </c>
      <c r="B3225" s="1" t="s">
        <v>24</v>
      </c>
      <c r="C3225" s="1" t="s">
        <v>3044</v>
      </c>
      <c r="D3225" s="1" t="s">
        <v>8246</v>
      </c>
      <c r="E3225" s="1">
        <v>2600002302</v>
      </c>
      <c r="F3225" s="1" t="s">
        <v>67</v>
      </c>
      <c r="G3225" t="s">
        <v>28</v>
      </c>
      <c r="H3225" s="1">
        <v>1000000001131</v>
      </c>
      <c r="I3225" s="1" t="s">
        <v>55</v>
      </c>
      <c r="J3225" s="1" t="s">
        <v>55</v>
      </c>
      <c r="K3225" s="6" t="s">
        <v>8247</v>
      </c>
      <c r="L3225" t="s">
        <v>13</v>
      </c>
      <c r="M3225" t="s">
        <v>28</v>
      </c>
      <c r="N3225" s="6" t="s">
        <v>8247</v>
      </c>
      <c r="O3225" t="s">
        <v>28</v>
      </c>
      <c r="P3225" t="s">
        <v>28</v>
      </c>
      <c r="Q3225" t="s">
        <v>28</v>
      </c>
      <c r="R3225" s="7" t="s">
        <v>8248</v>
      </c>
      <c r="S3225" s="8">
        <f>R3225/N3225 * -1</f>
      </c>
      <c r="T3225">
        <f>VLOOKUP(H3225,SKU_PORKMEAT!A2:D683,{3},FALSE)</f>
      </c>
      <c r="U3225" s="1">
        <f>VLOOKUP(UPPER(IF(IFERROR(VLOOKUP(E3225,SOTC_PORKMEAT!A2:B5441,{2},FALSE), TRUE)=TRUE, VLOOKUP(E3225,PICKUP_PORKMEAT!A2:B559,{2},FALSE),VLOOKUP(E3225,SOTC_PORKMEAT!A2:B5441,{2},FALSE))), CUSTOMERS_PORKMEAT!A2:C951,{3},FALSE)</f>
      </c>
      <c r="V3225" s="1">
        <f>VLOOKUP(UPPER(IF(IFERROR(VLOOKUP(E3225,SOTC_PORKMEAT!A2:B5441,{2},FALSE), TRUE)=TRUE, VLOOKUP(E3225,PICKUP_PORKMEAT!A2:B559,{2},FALSE),VLOOKUP(E3225,SOTC_PORKMEAT!A2:B5441,{2},FALSE))), CUSTOMERS_PORKMEAT!A2:D951,{4},FALSE)</f>
      </c>
      <c r="W3225" s="1">
        <f>VLOOKUP(H3225,SKU_PORKMEAT!A2:D683,{4},FALSE)</f>
      </c>
      <c r="X3225" s="1">
        <v>10</v>
      </c>
      <c r="Y3225" t="s">
        <v>67</v>
      </c>
    </row>
    <row r="3226" spans="1:25" x14ac:dyDescent="0.25">
      <c r="A3226" s="1">
        <v>2024</v>
      </c>
      <c r="B3226" s="1" t="s">
        <v>24</v>
      </c>
      <c r="C3226" s="1" t="s">
        <v>3001</v>
      </c>
      <c r="D3226" s="1" t="s">
        <v>8249</v>
      </c>
      <c r="E3226" s="1">
        <v>2600002301</v>
      </c>
      <c r="F3226" s="1" t="s">
        <v>67</v>
      </c>
      <c r="G3226" t="s">
        <v>28</v>
      </c>
      <c r="H3226" s="1">
        <v>1000000001131</v>
      </c>
      <c r="I3226" s="1" t="s">
        <v>55</v>
      </c>
      <c r="J3226" s="1" t="s">
        <v>55</v>
      </c>
      <c r="K3226" s="6" t="s">
        <v>8250</v>
      </c>
      <c r="L3226" t="s">
        <v>13</v>
      </c>
      <c r="M3226" t="s">
        <v>28</v>
      </c>
      <c r="N3226" s="6" t="s">
        <v>8250</v>
      </c>
      <c r="O3226" t="s">
        <v>28</v>
      </c>
      <c r="P3226" t="s">
        <v>28</v>
      </c>
      <c r="Q3226" t="s">
        <v>28</v>
      </c>
      <c r="R3226" s="7" t="s">
        <v>8251</v>
      </c>
      <c r="S3226" s="8">
        <f>R3226/N3226 * -1</f>
      </c>
      <c r="T3226">
        <f>VLOOKUP(H3226,SKU_PORKMEAT!A2:D683,{3},FALSE)</f>
      </c>
      <c r="U3226" s="1">
        <f>VLOOKUP(UPPER(IF(IFERROR(VLOOKUP(E3226,SOTC_PORKMEAT!A2:B5441,{2},FALSE), TRUE)=TRUE, VLOOKUP(E3226,PICKUP_PORKMEAT!A2:B559,{2},FALSE),VLOOKUP(E3226,SOTC_PORKMEAT!A2:B5441,{2},FALSE))), CUSTOMERS_PORKMEAT!A2:C951,{3},FALSE)</f>
      </c>
      <c r="V3226" s="1">
        <f>VLOOKUP(UPPER(IF(IFERROR(VLOOKUP(E3226,SOTC_PORKMEAT!A2:B5441,{2},FALSE), TRUE)=TRUE, VLOOKUP(E3226,PICKUP_PORKMEAT!A2:B559,{2},FALSE),VLOOKUP(E3226,SOTC_PORKMEAT!A2:B5441,{2},FALSE))), CUSTOMERS_PORKMEAT!A2:D951,{4},FALSE)</f>
      </c>
      <c r="W3226" s="1">
        <f>VLOOKUP(H3226,SKU_PORKMEAT!A2:D683,{4},FALSE)</f>
      </c>
      <c r="X3226" s="1">
        <v>10</v>
      </c>
      <c r="Y3226" t="s">
        <v>67</v>
      </c>
    </row>
    <row r="3227" spans="1:25" x14ac:dyDescent="0.25">
      <c r="A3227" s="1">
        <v>2024</v>
      </c>
      <c r="B3227" s="1" t="s">
        <v>24</v>
      </c>
      <c r="C3227" s="1" t="s">
        <v>7053</v>
      </c>
      <c r="D3227" s="1" t="s">
        <v>8252</v>
      </c>
      <c r="E3227" s="1">
        <v>2600002300</v>
      </c>
      <c r="F3227" s="1" t="s">
        <v>291</v>
      </c>
      <c r="G3227" t="s">
        <v>28</v>
      </c>
      <c r="H3227" s="1">
        <v>1000000001131</v>
      </c>
      <c r="I3227" s="1" t="s">
        <v>55</v>
      </c>
      <c r="J3227" s="1" t="s">
        <v>55</v>
      </c>
      <c r="K3227" s="6" t="s">
        <v>8253</v>
      </c>
      <c r="L3227" t="s">
        <v>13</v>
      </c>
      <c r="M3227" t="s">
        <v>28</v>
      </c>
      <c r="N3227" s="6" t="s">
        <v>8253</v>
      </c>
      <c r="O3227" t="s">
        <v>28</v>
      </c>
      <c r="P3227" t="s">
        <v>28</v>
      </c>
      <c r="Q3227" t="s">
        <v>28</v>
      </c>
      <c r="R3227" s="7" t="s">
        <v>8254</v>
      </c>
      <c r="S3227" s="8">
        <f>R3227/N3227 * -1</f>
      </c>
      <c r="T3227">
        <f>VLOOKUP(H3227,SKU_PORKMEAT!A2:D683,{3},FALSE)</f>
      </c>
      <c r="U3227" s="1">
        <f>VLOOKUP(UPPER(IF(IFERROR(VLOOKUP(E3227,SOTC_PORKMEAT!A2:B5441,{2},FALSE), TRUE)=TRUE, VLOOKUP(E3227,PICKUP_PORKMEAT!A2:B559,{2},FALSE),VLOOKUP(E3227,SOTC_PORKMEAT!A2:B5441,{2},FALSE))), CUSTOMERS_PORKMEAT!A2:C951,{3},FALSE)</f>
      </c>
      <c r="V3227" s="1">
        <f>VLOOKUP(UPPER(IF(IFERROR(VLOOKUP(E3227,SOTC_PORKMEAT!A2:B5441,{2},FALSE), TRUE)=TRUE, VLOOKUP(E3227,PICKUP_PORKMEAT!A2:B559,{2},FALSE),VLOOKUP(E3227,SOTC_PORKMEAT!A2:B5441,{2},FALSE))), CUSTOMERS_PORKMEAT!A2:D951,{4},FALSE)</f>
      </c>
      <c r="W3227" s="1">
        <f>VLOOKUP(H3227,SKU_PORKMEAT!A2:D683,{4},FALSE)</f>
      </c>
      <c r="X3227" s="1">
        <v>10</v>
      </c>
      <c r="Y3227" t="s">
        <v>291</v>
      </c>
    </row>
    <row r="3228" spans="1:25" x14ac:dyDescent="0.25">
      <c r="A3228" s="1">
        <v>2024</v>
      </c>
      <c r="B3228" s="1" t="s">
        <v>24</v>
      </c>
      <c r="C3228" s="1" t="s">
        <v>6224</v>
      </c>
      <c r="D3228" s="1" t="s">
        <v>8255</v>
      </c>
      <c r="E3228" s="1">
        <v>2600002303</v>
      </c>
      <c r="F3228" s="1" t="s">
        <v>291</v>
      </c>
      <c r="G3228" t="s">
        <v>28</v>
      </c>
      <c r="H3228" s="1">
        <v>1000000001131</v>
      </c>
      <c r="I3228" s="1" t="s">
        <v>55</v>
      </c>
      <c r="J3228" s="1" t="s">
        <v>55</v>
      </c>
      <c r="K3228" s="6" t="s">
        <v>8256</v>
      </c>
      <c r="L3228" t="s">
        <v>13</v>
      </c>
      <c r="M3228" t="s">
        <v>28</v>
      </c>
      <c r="N3228" s="6" t="s">
        <v>8256</v>
      </c>
      <c r="O3228" t="s">
        <v>28</v>
      </c>
      <c r="P3228" t="s">
        <v>28</v>
      </c>
      <c r="Q3228" t="s">
        <v>28</v>
      </c>
      <c r="R3228" s="7" t="s">
        <v>8257</v>
      </c>
      <c r="S3228" s="8">
        <f>R3228/N3228 * -1</f>
      </c>
      <c r="T3228">
        <f>VLOOKUP(H3228,SKU_PORKMEAT!A2:D683,{3},FALSE)</f>
      </c>
      <c r="U3228" s="1">
        <f>VLOOKUP(UPPER(IF(IFERROR(VLOOKUP(E3228,SOTC_PORKMEAT!A2:B5441,{2},FALSE), TRUE)=TRUE, VLOOKUP(E3228,PICKUP_PORKMEAT!A2:B559,{2},FALSE),VLOOKUP(E3228,SOTC_PORKMEAT!A2:B5441,{2},FALSE))), CUSTOMERS_PORKMEAT!A2:C951,{3},FALSE)</f>
      </c>
      <c r="V3228" s="1">
        <f>VLOOKUP(UPPER(IF(IFERROR(VLOOKUP(E3228,SOTC_PORKMEAT!A2:B5441,{2},FALSE), TRUE)=TRUE, VLOOKUP(E3228,PICKUP_PORKMEAT!A2:B559,{2},FALSE),VLOOKUP(E3228,SOTC_PORKMEAT!A2:B5441,{2},FALSE))), CUSTOMERS_PORKMEAT!A2:D951,{4},FALSE)</f>
      </c>
      <c r="W3228" s="1">
        <f>VLOOKUP(H3228,SKU_PORKMEAT!A2:D683,{4},FALSE)</f>
      </c>
      <c r="X3228" s="1">
        <v>10</v>
      </c>
      <c r="Y3228" t="s">
        <v>291</v>
      </c>
    </row>
    <row r="3229" spans="1:25" x14ac:dyDescent="0.25">
      <c r="A3229" s="1">
        <v>2024</v>
      </c>
      <c r="B3229" s="1" t="s">
        <v>24</v>
      </c>
      <c r="C3229" s="1" t="s">
        <v>7734</v>
      </c>
      <c r="D3229" s="1" t="s">
        <v>8258</v>
      </c>
      <c r="E3229" s="1">
        <v>2600002304</v>
      </c>
      <c r="F3229" s="1" t="s">
        <v>139</v>
      </c>
      <c r="G3229" t="s">
        <v>28</v>
      </c>
      <c r="H3229" s="1">
        <v>1000000001127</v>
      </c>
      <c r="I3229" s="1" t="s">
        <v>50</v>
      </c>
      <c r="J3229" s="1" t="s">
        <v>50</v>
      </c>
      <c r="K3229" s="6" t="s">
        <v>8259</v>
      </c>
      <c r="L3229" t="s">
        <v>13</v>
      </c>
      <c r="M3229" t="s">
        <v>28</v>
      </c>
      <c r="N3229" s="6" t="s">
        <v>8259</v>
      </c>
      <c r="O3229" t="s">
        <v>28</v>
      </c>
      <c r="P3229" t="s">
        <v>28</v>
      </c>
      <c r="Q3229" t="s">
        <v>28</v>
      </c>
      <c r="R3229" s="7" t="s">
        <v>8260</v>
      </c>
      <c r="S3229" s="8">
        <f>R3229/N3229 * -1</f>
      </c>
      <c r="T3229">
        <f>VLOOKUP(H3229,SKU_PORKMEAT!A2:D683,{3},FALSE)</f>
      </c>
      <c r="U3229" s="1">
        <f>VLOOKUP(UPPER(IF(IFERROR(VLOOKUP(E3229,SOTC_PORKMEAT!A2:B5441,{2},FALSE), TRUE)=TRUE, VLOOKUP(E3229,PICKUP_PORKMEAT!A2:B559,{2},FALSE),VLOOKUP(E3229,SOTC_PORKMEAT!A2:B5441,{2},FALSE))), CUSTOMERS_PORKMEAT!A2:C951,{3},FALSE)</f>
      </c>
      <c r="V3229" s="1">
        <f>VLOOKUP(UPPER(IF(IFERROR(VLOOKUP(E3229,SOTC_PORKMEAT!A2:B5441,{2},FALSE), TRUE)=TRUE, VLOOKUP(E3229,PICKUP_PORKMEAT!A2:B559,{2},FALSE),VLOOKUP(E3229,SOTC_PORKMEAT!A2:B5441,{2},FALSE))), CUSTOMERS_PORKMEAT!A2:D951,{4},FALSE)</f>
      </c>
      <c r="W3229" s="1">
        <f>VLOOKUP(H3229,SKU_PORKMEAT!A2:D683,{4},FALSE)</f>
      </c>
      <c r="X3229" s="1">
        <v>15</v>
      </c>
      <c r="Y3229" t="s">
        <v>139</v>
      </c>
    </row>
    <row r="3230" spans="1:25" x14ac:dyDescent="0.25">
      <c r="A3230" s="1">
        <v>2024</v>
      </c>
      <c r="B3230" s="1" t="s">
        <v>24</v>
      </c>
      <c r="C3230" s="1" t="s">
        <v>6224</v>
      </c>
      <c r="D3230" s="1" t="s">
        <v>8261</v>
      </c>
      <c r="E3230" s="1">
        <v>2600002306</v>
      </c>
      <c r="F3230" s="1" t="s">
        <v>92</v>
      </c>
      <c r="G3230" t="s">
        <v>28</v>
      </c>
      <c r="H3230" s="1">
        <v>1000000001128</v>
      </c>
      <c r="I3230" s="1" t="s">
        <v>73</v>
      </c>
      <c r="J3230" s="1" t="s">
        <v>73</v>
      </c>
      <c r="K3230" s="6" t="s">
        <v>8262</v>
      </c>
      <c r="L3230" t="s">
        <v>13</v>
      </c>
      <c r="M3230" t="s">
        <v>28</v>
      </c>
      <c r="N3230" s="6" t="s">
        <v>8262</v>
      </c>
      <c r="O3230" t="s">
        <v>28</v>
      </c>
      <c r="P3230" t="s">
        <v>28</v>
      </c>
      <c r="Q3230" t="s">
        <v>28</v>
      </c>
      <c r="R3230" s="7" t="s">
        <v>8263</v>
      </c>
      <c r="S3230" s="8">
        <f>R3230/N3230 * -1</f>
      </c>
      <c r="T3230">
        <f>VLOOKUP(H3230,SKU_PORKMEAT!A2:D683,{3},FALSE)</f>
      </c>
      <c r="U3230" s="1">
        <f>VLOOKUP(UPPER(IF(IFERROR(VLOOKUP(E3230,SOTC_PORKMEAT!A2:B5441,{2},FALSE), TRUE)=TRUE, VLOOKUP(E3230,PICKUP_PORKMEAT!A2:B559,{2},FALSE),VLOOKUP(E3230,SOTC_PORKMEAT!A2:B5441,{2},FALSE))), CUSTOMERS_PORKMEAT!A2:C951,{3},FALSE)</f>
      </c>
      <c r="V3230" s="1">
        <f>VLOOKUP(UPPER(IF(IFERROR(VLOOKUP(E3230,SOTC_PORKMEAT!A2:B5441,{2},FALSE), TRUE)=TRUE, VLOOKUP(E3230,PICKUP_PORKMEAT!A2:B559,{2},FALSE),VLOOKUP(E3230,SOTC_PORKMEAT!A2:B5441,{2},FALSE))), CUSTOMERS_PORKMEAT!A2:D951,{4},FALSE)</f>
      </c>
      <c r="W3230" s="1">
        <f>VLOOKUP(H3230,SKU_PORKMEAT!A2:D683,{4},FALSE)</f>
      </c>
      <c r="X3230" s="1">
        <v>15</v>
      </c>
      <c r="Y3230" t="s">
        <v>92</v>
      </c>
    </row>
    <row r="3231" spans="1:25" x14ac:dyDescent="0.25">
      <c r="A3231" s="1">
        <v>2024</v>
      </c>
      <c r="B3231" s="1" t="s">
        <v>24</v>
      </c>
      <c r="C3231" s="1" t="s">
        <v>6014</v>
      </c>
      <c r="D3231" s="1" t="s">
        <v>8264</v>
      </c>
      <c r="E3231" s="1">
        <v>2600002308</v>
      </c>
      <c r="F3231" s="1" t="s">
        <v>503</v>
      </c>
      <c r="G3231" t="s">
        <v>28</v>
      </c>
      <c r="H3231" s="1">
        <v>1000000000762</v>
      </c>
      <c r="I3231" s="1" t="s">
        <v>504</v>
      </c>
      <c r="J3231" s="1" t="s">
        <v>504</v>
      </c>
      <c r="K3231" s="6" t="s">
        <v>8265</v>
      </c>
      <c r="L3231" t="s">
        <v>13</v>
      </c>
      <c r="M3231" t="s">
        <v>28</v>
      </c>
      <c r="N3231" s="6" t="s">
        <v>8265</v>
      </c>
      <c r="O3231" t="s">
        <v>28</v>
      </c>
      <c r="P3231" t="s">
        <v>28</v>
      </c>
      <c r="Q3231" t="s">
        <v>28</v>
      </c>
      <c r="R3231" s="7" t="s">
        <v>8266</v>
      </c>
      <c r="S3231" s="8">
        <f>R3231/N3231 * -1</f>
      </c>
      <c r="T3231">
        <f>VLOOKUP(H3231,SKU_PORKMEAT!A2:D683,{3},FALSE)</f>
      </c>
      <c r="U3231" s="1">
        <f>VLOOKUP(UPPER(IF(IFERROR(VLOOKUP(E3231,SOTC_PORKMEAT!A2:B5441,{2},FALSE), TRUE)=TRUE, VLOOKUP(E3231,PICKUP_PORKMEAT!A2:B559,{2},FALSE),VLOOKUP(E3231,SOTC_PORKMEAT!A2:B5441,{2},FALSE))), CUSTOMERS_PORKMEAT!A2:C951,{3},FALSE)</f>
      </c>
      <c r="V3231" s="1">
        <f>VLOOKUP(UPPER(IF(IFERROR(VLOOKUP(E3231,SOTC_PORKMEAT!A2:B5441,{2},FALSE), TRUE)=TRUE, VLOOKUP(E3231,PICKUP_PORKMEAT!A2:B559,{2},FALSE),VLOOKUP(E3231,SOTC_PORKMEAT!A2:B5441,{2},FALSE))), CUSTOMERS_PORKMEAT!A2:D951,{4},FALSE)</f>
      </c>
      <c r="W3231" s="1">
        <f>VLOOKUP(H3231,SKU_PORKMEAT!A2:D683,{4},FALSE)</f>
      </c>
      <c r="X3231" s="1">
        <v>12</v>
      </c>
      <c r="Y3231" t="s">
        <v>503</v>
      </c>
    </row>
    <row r="3232" spans="1:25" x14ac:dyDescent="0.25">
      <c r="A3232" s="1">
        <v>2024</v>
      </c>
      <c r="B3232" s="1" t="s">
        <v>24</v>
      </c>
      <c r="C3232" s="1" t="s">
        <v>6014</v>
      </c>
      <c r="D3232" s="1" t="s">
        <v>8267</v>
      </c>
      <c r="E3232" s="1">
        <v>2600002307</v>
      </c>
      <c r="F3232" s="1" t="s">
        <v>545</v>
      </c>
      <c r="G3232" t="s">
        <v>28</v>
      </c>
      <c r="H3232" s="1">
        <v>1000000000762</v>
      </c>
      <c r="I3232" s="1" t="s">
        <v>504</v>
      </c>
      <c r="J3232" s="1" t="s">
        <v>504</v>
      </c>
      <c r="K3232" s="6" t="s">
        <v>8268</v>
      </c>
      <c r="L3232" t="s">
        <v>13</v>
      </c>
      <c r="M3232" t="s">
        <v>28</v>
      </c>
      <c r="N3232" s="6" t="s">
        <v>8268</v>
      </c>
      <c r="O3232" t="s">
        <v>28</v>
      </c>
      <c r="P3232" t="s">
        <v>28</v>
      </c>
      <c r="Q3232" t="s">
        <v>28</v>
      </c>
      <c r="R3232" s="7" t="s">
        <v>8269</v>
      </c>
      <c r="S3232" s="8">
        <f>R3232/N3232 * -1</f>
      </c>
      <c r="T3232">
        <f>VLOOKUP(H3232,SKU_PORKMEAT!A2:D683,{3},FALSE)</f>
      </c>
      <c r="U3232" s="1">
        <f>VLOOKUP(UPPER(IF(IFERROR(VLOOKUP(E3232,SOTC_PORKMEAT!A2:B5441,{2},FALSE), TRUE)=TRUE, VLOOKUP(E3232,PICKUP_PORKMEAT!A2:B559,{2},FALSE),VLOOKUP(E3232,SOTC_PORKMEAT!A2:B5441,{2},FALSE))), CUSTOMERS_PORKMEAT!A2:C951,{3},FALSE)</f>
      </c>
      <c r="V3232" s="1">
        <f>VLOOKUP(UPPER(IF(IFERROR(VLOOKUP(E3232,SOTC_PORKMEAT!A2:B5441,{2},FALSE), TRUE)=TRUE, VLOOKUP(E3232,PICKUP_PORKMEAT!A2:B559,{2},FALSE),VLOOKUP(E3232,SOTC_PORKMEAT!A2:B5441,{2},FALSE))), CUSTOMERS_PORKMEAT!A2:D951,{4},FALSE)</f>
      </c>
      <c r="W3232" s="1">
        <f>VLOOKUP(H3232,SKU_PORKMEAT!A2:D683,{4},FALSE)</f>
      </c>
      <c r="X3232" s="1">
        <v>12</v>
      </c>
      <c r="Y3232" t="s">
        <v>545</v>
      </c>
    </row>
    <row r="3233" spans="1:25" x14ac:dyDescent="0.25">
      <c r="A3233" s="1">
        <v>2024</v>
      </c>
      <c r="B3233" s="1" t="s">
        <v>24</v>
      </c>
      <c r="C3233" s="1" t="s">
        <v>7053</v>
      </c>
      <c r="D3233" s="1" t="s">
        <v>8270</v>
      </c>
      <c r="E3233" s="1">
        <v>2600002305</v>
      </c>
      <c r="F3233" s="1" t="s">
        <v>204</v>
      </c>
      <c r="G3233" t="s">
        <v>28</v>
      </c>
      <c r="H3233" s="1">
        <v>1000000001127</v>
      </c>
      <c r="I3233" s="1" t="s">
        <v>50</v>
      </c>
      <c r="J3233" s="1" t="s">
        <v>50</v>
      </c>
      <c r="K3233" s="6" t="s">
        <v>8271</v>
      </c>
      <c r="L3233" t="s">
        <v>13</v>
      </c>
      <c r="M3233" t="s">
        <v>28</v>
      </c>
      <c r="N3233" s="6" t="s">
        <v>8271</v>
      </c>
      <c r="O3233" t="s">
        <v>28</v>
      </c>
      <c r="P3233" t="s">
        <v>28</v>
      </c>
      <c r="Q3233" t="s">
        <v>28</v>
      </c>
      <c r="R3233" s="7" t="s">
        <v>8272</v>
      </c>
      <c r="S3233" s="8">
        <f>R3233/N3233 * -1</f>
      </c>
      <c r="T3233">
        <f>VLOOKUP(H3233,SKU_PORKMEAT!A2:D683,{3},FALSE)</f>
      </c>
      <c r="U3233" s="1">
        <f>VLOOKUP(UPPER(IF(IFERROR(VLOOKUP(E3233,SOTC_PORKMEAT!A2:B5441,{2},FALSE), TRUE)=TRUE, VLOOKUP(E3233,PICKUP_PORKMEAT!A2:B559,{2},FALSE),VLOOKUP(E3233,SOTC_PORKMEAT!A2:B5441,{2},FALSE))), CUSTOMERS_PORKMEAT!A2:C951,{3},FALSE)</f>
      </c>
      <c r="V3233" s="1">
        <f>VLOOKUP(UPPER(IF(IFERROR(VLOOKUP(E3233,SOTC_PORKMEAT!A2:B5441,{2},FALSE), TRUE)=TRUE, VLOOKUP(E3233,PICKUP_PORKMEAT!A2:B559,{2},FALSE),VLOOKUP(E3233,SOTC_PORKMEAT!A2:B5441,{2},FALSE))), CUSTOMERS_PORKMEAT!A2:D951,{4},FALSE)</f>
      </c>
      <c r="W3233" s="1">
        <f>VLOOKUP(H3233,SKU_PORKMEAT!A2:D683,{4},FALSE)</f>
      </c>
      <c r="X3233" s="1">
        <v>15</v>
      </c>
      <c r="Y3233" t="s">
        <v>204</v>
      </c>
    </row>
    <row r="3234" spans="1:25" x14ac:dyDescent="0.25">
      <c r="A3234" s="1">
        <v>2024</v>
      </c>
      <c r="B3234" s="1" t="s">
        <v>24</v>
      </c>
      <c r="C3234" s="1" t="s">
        <v>6832</v>
      </c>
      <c r="D3234" s="1" t="s">
        <v>8273</v>
      </c>
      <c r="E3234" s="1">
        <v>2100127779</v>
      </c>
      <c r="F3234" s="1" t="s">
        <v>6429</v>
      </c>
      <c r="G3234" t="s">
        <v>28</v>
      </c>
      <c r="H3234" s="1">
        <v>1000000000767</v>
      </c>
      <c r="I3234" s="1" t="s">
        <v>6444</v>
      </c>
      <c r="J3234" s="1" t="s">
        <v>6444</v>
      </c>
      <c r="K3234" s="6" t="s">
        <v>1905</v>
      </c>
      <c r="L3234" t="s">
        <v>13</v>
      </c>
      <c r="M3234" t="s">
        <v>28</v>
      </c>
      <c r="N3234" s="6" t="s">
        <v>1905</v>
      </c>
      <c r="O3234" t="s">
        <v>28</v>
      </c>
      <c r="P3234" t="s">
        <v>28</v>
      </c>
      <c r="Q3234" t="s">
        <v>28</v>
      </c>
      <c r="R3234" s="7" t="s">
        <v>8274</v>
      </c>
      <c r="S3234" s="8">
        <f>R3234/N3234 * -1</f>
      </c>
      <c r="T3234">
        <f>VLOOKUP(H3234,SKU_PORKMEAT!A2:D683,{3},FALSE)</f>
      </c>
      <c r="U3234" s="1">
        <f>VLOOKUP(UPPER(IF(IFERROR(VLOOKUP(E3234,SOTC_PORKMEAT!A2:B5441,{2},FALSE), TRUE)=TRUE, VLOOKUP(E3234,PICKUP_PORKMEAT!A2:B559,{2},FALSE),VLOOKUP(E3234,SOTC_PORKMEAT!A2:B5441,{2},FALSE))), CUSTOMERS_PORKMEAT!A2:C951,{3},FALSE)</f>
      </c>
      <c r="V3234" s="1">
        <f>VLOOKUP(UPPER(IF(IFERROR(VLOOKUP(E3234,SOTC_PORKMEAT!A2:B5441,{2},FALSE), TRUE)=TRUE, VLOOKUP(E3234,PICKUP_PORKMEAT!A2:B559,{2},FALSE),VLOOKUP(E3234,SOTC_PORKMEAT!A2:B5441,{2},FALSE))), CUSTOMERS_PORKMEAT!A2:D951,{4},FALSE)</f>
      </c>
      <c r="W3234" s="1">
        <f>VLOOKUP(H3234,SKU_PORKMEAT!A2:D683,{4},FALSE)</f>
      </c>
      <c r="X3234" s="1">
        <v>20</v>
      </c>
      <c r="Y3234" t="s">
        <v>6429</v>
      </c>
    </row>
    <row r="3235" spans="1:25" x14ac:dyDescent="0.25">
      <c r="A3235" s="1">
        <v>2024</v>
      </c>
      <c r="B3235" s="1" t="s">
        <v>24</v>
      </c>
      <c r="C3235" s="1" t="s">
        <v>6014</v>
      </c>
      <c r="D3235" s="1" t="s">
        <v>8275</v>
      </c>
      <c r="E3235" s="1">
        <v>2100127778</v>
      </c>
      <c r="F3235" s="1" t="s">
        <v>8276</v>
      </c>
      <c r="G3235" t="s">
        <v>28</v>
      </c>
      <c r="H3235" s="1">
        <v>1000000000874</v>
      </c>
      <c r="I3235" s="1" t="s">
        <v>6430</v>
      </c>
      <c r="J3235" s="1" t="s">
        <v>6430</v>
      </c>
      <c r="K3235" s="6" t="s">
        <v>1905</v>
      </c>
      <c r="L3235" t="s">
        <v>31</v>
      </c>
      <c r="M3235" t="s">
        <v>28</v>
      </c>
      <c r="N3235" s="6" t="s">
        <v>1905</v>
      </c>
      <c r="O3235" t="s">
        <v>28</v>
      </c>
      <c r="P3235" t="s">
        <v>28</v>
      </c>
      <c r="Q3235" t="s">
        <v>28</v>
      </c>
      <c r="R3235" s="7" t="s">
        <v>6431</v>
      </c>
      <c r="S3235" s="8">
        <f>R3235/N3235 * -1</f>
      </c>
      <c r="T3235">
        <f>VLOOKUP(H3235,SKU_PORKMEAT!A2:D683,{3},FALSE)</f>
      </c>
      <c r="U3235" s="1">
        <f>VLOOKUP(UPPER(IF(IFERROR(VLOOKUP(E3235,SOTC_PORKMEAT!A2:B5441,{2},FALSE), TRUE)=TRUE, VLOOKUP(E3235,PICKUP_PORKMEAT!A2:B559,{2},FALSE),VLOOKUP(E3235,SOTC_PORKMEAT!A2:B5441,{2},FALSE))), CUSTOMERS_PORKMEAT!A2:C951,{3},FALSE)</f>
      </c>
      <c r="V3235" s="1">
        <f>VLOOKUP(UPPER(IF(IFERROR(VLOOKUP(E3235,SOTC_PORKMEAT!A2:B5441,{2},FALSE), TRUE)=TRUE, VLOOKUP(E3235,PICKUP_PORKMEAT!A2:B559,{2},FALSE),VLOOKUP(E3235,SOTC_PORKMEAT!A2:B5441,{2},FALSE))), CUSTOMERS_PORKMEAT!A2:D951,{4},FALSE)</f>
      </c>
      <c r="W3235" s="1">
        <f>VLOOKUP(H3235,SKU_PORKMEAT!A2:D683,{4},FALSE)</f>
      </c>
      <c r="X3235" s="1">
        <v>20</v>
      </c>
      <c r="Y3235" t="s">
        <v>8276</v>
      </c>
    </row>
    <row r="3236" spans="1:25" x14ac:dyDescent="0.25">
      <c r="A3236" s="1">
        <v>2024</v>
      </c>
      <c r="B3236" s="1" t="s">
        <v>24</v>
      </c>
      <c r="C3236" s="1" t="s">
        <v>6014</v>
      </c>
      <c r="D3236" s="1" t="s">
        <v>8275</v>
      </c>
      <c r="E3236" s="1">
        <v>2100127778</v>
      </c>
      <c r="F3236" s="1" t="s">
        <v>8276</v>
      </c>
      <c r="G3236" t="s">
        <v>28</v>
      </c>
      <c r="H3236" s="1">
        <v>1000000000867</v>
      </c>
      <c r="I3236" s="1" t="s">
        <v>5039</v>
      </c>
      <c r="J3236" s="1" t="s">
        <v>5039</v>
      </c>
      <c r="K3236" s="6" t="s">
        <v>1905</v>
      </c>
      <c r="L3236" t="s">
        <v>31</v>
      </c>
      <c r="M3236" t="s">
        <v>28</v>
      </c>
      <c r="N3236" s="6" t="s">
        <v>1905</v>
      </c>
      <c r="O3236" t="s">
        <v>28</v>
      </c>
      <c r="P3236" t="s">
        <v>28</v>
      </c>
      <c r="Q3236" t="s">
        <v>28</v>
      </c>
      <c r="R3236" s="7" t="s">
        <v>6435</v>
      </c>
      <c r="S3236" s="8">
        <f>R3236/N3236 * -1</f>
      </c>
      <c r="T3236">
        <f>VLOOKUP(H3236,SKU_PORKMEAT!A2:D683,{3},FALSE)</f>
      </c>
      <c r="U3236" s="1">
        <f>VLOOKUP(UPPER(IF(IFERROR(VLOOKUP(E3236,SOTC_PORKMEAT!A2:B5441,{2},FALSE), TRUE)=TRUE, VLOOKUP(E3236,PICKUP_PORKMEAT!A2:B559,{2},FALSE),VLOOKUP(E3236,SOTC_PORKMEAT!A2:B5441,{2},FALSE))), CUSTOMERS_PORKMEAT!A2:C951,{3},FALSE)</f>
      </c>
      <c r="V3236" s="1">
        <f>VLOOKUP(UPPER(IF(IFERROR(VLOOKUP(E3236,SOTC_PORKMEAT!A2:B5441,{2},FALSE), TRUE)=TRUE, VLOOKUP(E3236,PICKUP_PORKMEAT!A2:B559,{2},FALSE),VLOOKUP(E3236,SOTC_PORKMEAT!A2:B5441,{2},FALSE))), CUSTOMERS_PORKMEAT!A2:D951,{4},FALSE)</f>
      </c>
      <c r="W3236" s="1">
        <f>VLOOKUP(H3236,SKU_PORKMEAT!A2:D683,{4},FALSE)</f>
      </c>
      <c r="X3236" s="1">
        <v>20</v>
      </c>
      <c r="Y3236" t="s">
        <v>8276</v>
      </c>
    </row>
    <row r="3237" spans="1:25" x14ac:dyDescent="0.25">
      <c r="A3237" s="1">
        <v>2024</v>
      </c>
      <c r="B3237" s="1" t="s">
        <v>24</v>
      </c>
      <c r="C3237" s="1" t="s">
        <v>6014</v>
      </c>
      <c r="D3237" s="1" t="s">
        <v>8275</v>
      </c>
      <c r="E3237" s="1">
        <v>2100127778</v>
      </c>
      <c r="F3237" s="1" t="s">
        <v>8276</v>
      </c>
      <c r="G3237" t="s">
        <v>28</v>
      </c>
      <c r="H3237" s="1">
        <v>1000000000432</v>
      </c>
      <c r="I3237" s="1" t="s">
        <v>8277</v>
      </c>
      <c r="J3237" s="1" t="s">
        <v>8277</v>
      </c>
      <c r="K3237" s="6" t="s">
        <v>1905</v>
      </c>
      <c r="L3237" t="s">
        <v>31</v>
      </c>
      <c r="M3237" t="s">
        <v>28</v>
      </c>
      <c r="N3237" s="6" t="s">
        <v>1905</v>
      </c>
      <c r="O3237" t="s">
        <v>28</v>
      </c>
      <c r="P3237" t="s">
        <v>28</v>
      </c>
      <c r="Q3237" t="s">
        <v>28</v>
      </c>
      <c r="R3237" s="7" t="s">
        <v>8278</v>
      </c>
      <c r="S3237" s="8">
        <f>R3237/N3237 * -1</f>
      </c>
      <c r="T3237">
        <f>VLOOKUP(H3237,SKU_PORKMEAT!A2:D683,{3},FALSE)</f>
      </c>
      <c r="U3237" s="1">
        <f>VLOOKUP(UPPER(IF(IFERROR(VLOOKUP(E3237,SOTC_PORKMEAT!A2:B5441,{2},FALSE), TRUE)=TRUE, VLOOKUP(E3237,PICKUP_PORKMEAT!A2:B559,{2},FALSE),VLOOKUP(E3237,SOTC_PORKMEAT!A2:B5441,{2},FALSE))), CUSTOMERS_PORKMEAT!A2:C951,{3},FALSE)</f>
      </c>
      <c r="V3237" s="1">
        <f>VLOOKUP(UPPER(IF(IFERROR(VLOOKUP(E3237,SOTC_PORKMEAT!A2:B5441,{2},FALSE), TRUE)=TRUE, VLOOKUP(E3237,PICKUP_PORKMEAT!A2:B559,{2},FALSE),VLOOKUP(E3237,SOTC_PORKMEAT!A2:B5441,{2},FALSE))), CUSTOMERS_PORKMEAT!A2:D951,{4},FALSE)</f>
      </c>
      <c r="W3237" s="1">
        <f>VLOOKUP(H3237,SKU_PORKMEAT!A2:D683,{4},FALSE)</f>
      </c>
      <c r="X3237" s="1">
        <v>20</v>
      </c>
      <c r="Y3237" t="s">
        <v>8276</v>
      </c>
    </row>
    <row r="3238" spans="1:25" x14ac:dyDescent="0.25">
      <c r="A3238" s="1">
        <v>2024</v>
      </c>
      <c r="B3238" s="1" t="s">
        <v>24</v>
      </c>
      <c r="C3238" s="1" t="s">
        <v>6014</v>
      </c>
      <c r="D3238" s="1" t="s">
        <v>8275</v>
      </c>
      <c r="E3238" s="1">
        <v>2100127778</v>
      </c>
      <c r="F3238" s="1" t="s">
        <v>8276</v>
      </c>
      <c r="G3238" t="s">
        <v>28</v>
      </c>
      <c r="H3238" s="1">
        <v>1000000000877</v>
      </c>
      <c r="I3238" s="1" t="s">
        <v>6442</v>
      </c>
      <c r="J3238" s="1" t="s">
        <v>6442</v>
      </c>
      <c r="K3238" s="6" t="s">
        <v>1905</v>
      </c>
      <c r="L3238" t="s">
        <v>13</v>
      </c>
      <c r="M3238" t="s">
        <v>28</v>
      </c>
      <c r="N3238" s="6" t="s">
        <v>1905</v>
      </c>
      <c r="O3238" t="s">
        <v>28</v>
      </c>
      <c r="P3238" t="s">
        <v>28</v>
      </c>
      <c r="Q3238" t="s">
        <v>28</v>
      </c>
      <c r="R3238" s="7" t="s">
        <v>6443</v>
      </c>
      <c r="S3238" s="8">
        <f>R3238/N3238 * -1</f>
      </c>
      <c r="T3238">
        <f>VLOOKUP(H3238,SKU_PORKMEAT!A2:D683,{3},FALSE)</f>
      </c>
      <c r="U3238" s="1">
        <f>VLOOKUP(UPPER(IF(IFERROR(VLOOKUP(E3238,SOTC_PORKMEAT!A2:B5441,{2},FALSE), TRUE)=TRUE, VLOOKUP(E3238,PICKUP_PORKMEAT!A2:B559,{2},FALSE),VLOOKUP(E3238,SOTC_PORKMEAT!A2:B5441,{2},FALSE))), CUSTOMERS_PORKMEAT!A2:C951,{3},FALSE)</f>
      </c>
      <c r="V3238" s="1">
        <f>VLOOKUP(UPPER(IF(IFERROR(VLOOKUP(E3238,SOTC_PORKMEAT!A2:B5441,{2},FALSE), TRUE)=TRUE, VLOOKUP(E3238,PICKUP_PORKMEAT!A2:B559,{2},FALSE),VLOOKUP(E3238,SOTC_PORKMEAT!A2:B5441,{2},FALSE))), CUSTOMERS_PORKMEAT!A2:D951,{4},FALSE)</f>
      </c>
      <c r="W3238" s="1">
        <f>VLOOKUP(H3238,SKU_PORKMEAT!A2:D683,{4},FALSE)</f>
      </c>
      <c r="X3238" s="1">
        <v>20</v>
      </c>
      <c r="Y3238" t="s">
        <v>8276</v>
      </c>
    </row>
    <row r="3239" spans="1:25" x14ac:dyDescent="0.25">
      <c r="A3239" s="1">
        <v>2024</v>
      </c>
      <c r="B3239" s="1" t="s">
        <v>24</v>
      </c>
      <c r="C3239" s="1" t="s">
        <v>6014</v>
      </c>
      <c r="D3239" s="1" t="s">
        <v>8275</v>
      </c>
      <c r="E3239" s="1">
        <v>2100127778</v>
      </c>
      <c r="F3239" s="1" t="s">
        <v>8276</v>
      </c>
      <c r="G3239" t="s">
        <v>28</v>
      </c>
      <c r="H3239" s="1">
        <v>1000000000872</v>
      </c>
      <c r="I3239" s="1" t="s">
        <v>6457</v>
      </c>
      <c r="J3239" s="1" t="s">
        <v>6457</v>
      </c>
      <c r="K3239" s="6" t="s">
        <v>1905</v>
      </c>
      <c r="L3239" t="s">
        <v>31</v>
      </c>
      <c r="M3239" t="s">
        <v>28</v>
      </c>
      <c r="N3239" s="6" t="s">
        <v>1905</v>
      </c>
      <c r="O3239" t="s">
        <v>28</v>
      </c>
      <c r="P3239" t="s">
        <v>28</v>
      </c>
      <c r="Q3239" t="s">
        <v>28</v>
      </c>
      <c r="R3239" s="7" t="s">
        <v>8279</v>
      </c>
      <c r="S3239" s="8">
        <f>R3239/N3239 * -1</f>
      </c>
      <c r="T3239">
        <f>VLOOKUP(H3239,SKU_PORKMEAT!A2:D683,{3},FALSE)</f>
      </c>
      <c r="U3239" s="1">
        <f>VLOOKUP(UPPER(IF(IFERROR(VLOOKUP(E3239,SOTC_PORKMEAT!A2:B5441,{2},FALSE), TRUE)=TRUE, VLOOKUP(E3239,PICKUP_PORKMEAT!A2:B559,{2},FALSE),VLOOKUP(E3239,SOTC_PORKMEAT!A2:B5441,{2},FALSE))), CUSTOMERS_PORKMEAT!A2:C951,{3},FALSE)</f>
      </c>
      <c r="V3239" s="1">
        <f>VLOOKUP(UPPER(IF(IFERROR(VLOOKUP(E3239,SOTC_PORKMEAT!A2:B5441,{2},FALSE), TRUE)=TRUE, VLOOKUP(E3239,PICKUP_PORKMEAT!A2:B559,{2},FALSE),VLOOKUP(E3239,SOTC_PORKMEAT!A2:B5441,{2},FALSE))), CUSTOMERS_PORKMEAT!A2:D951,{4},FALSE)</f>
      </c>
      <c r="W3239" s="1">
        <f>VLOOKUP(H3239,SKU_PORKMEAT!A2:D683,{4},FALSE)</f>
      </c>
      <c r="X3239" s="1">
        <v>20</v>
      </c>
      <c r="Y3239" t="s">
        <v>8276</v>
      </c>
    </row>
    <row r="3240" spans="1:25" x14ac:dyDescent="0.25">
      <c r="A3240" s="1">
        <v>2024</v>
      </c>
      <c r="B3240" s="1" t="s">
        <v>24</v>
      </c>
      <c r="C3240" s="1" t="s">
        <v>6014</v>
      </c>
      <c r="D3240" s="1" t="s">
        <v>8275</v>
      </c>
      <c r="E3240" s="1">
        <v>2100127778</v>
      </c>
      <c r="F3240" s="1" t="s">
        <v>8276</v>
      </c>
      <c r="G3240" t="s">
        <v>28</v>
      </c>
      <c r="H3240" s="1">
        <v>1000000000212</v>
      </c>
      <c r="I3240" s="1" t="s">
        <v>8280</v>
      </c>
      <c r="J3240" s="1" t="s">
        <v>8280</v>
      </c>
      <c r="K3240" s="6" t="s">
        <v>1905</v>
      </c>
      <c r="L3240" t="s">
        <v>31</v>
      </c>
      <c r="M3240" t="s">
        <v>28</v>
      </c>
      <c r="N3240" s="6" t="s">
        <v>1905</v>
      </c>
      <c r="O3240" t="s">
        <v>28</v>
      </c>
      <c r="P3240" t="s">
        <v>28</v>
      </c>
      <c r="Q3240" t="s">
        <v>28</v>
      </c>
      <c r="R3240" s="7" t="s">
        <v>2062</v>
      </c>
      <c r="S3240" s="8">
        <f>R3240/N3240 * -1</f>
      </c>
      <c r="T3240">
        <f>VLOOKUP(H3240,SKU_PORKMEAT!A2:D683,{3},FALSE)</f>
      </c>
      <c r="U3240" s="1">
        <f>VLOOKUP(UPPER(IF(IFERROR(VLOOKUP(E3240,SOTC_PORKMEAT!A2:B5441,{2},FALSE), TRUE)=TRUE, VLOOKUP(E3240,PICKUP_PORKMEAT!A2:B559,{2},FALSE),VLOOKUP(E3240,SOTC_PORKMEAT!A2:B5441,{2},FALSE))), CUSTOMERS_PORKMEAT!A2:C951,{3},FALSE)</f>
      </c>
      <c r="V3240" s="1">
        <f>VLOOKUP(UPPER(IF(IFERROR(VLOOKUP(E3240,SOTC_PORKMEAT!A2:B5441,{2},FALSE), TRUE)=TRUE, VLOOKUP(E3240,PICKUP_PORKMEAT!A2:B559,{2},FALSE),VLOOKUP(E3240,SOTC_PORKMEAT!A2:B5441,{2},FALSE))), CUSTOMERS_PORKMEAT!A2:D951,{4},FALSE)</f>
      </c>
      <c r="W3240" s="1">
        <f>VLOOKUP(H3240,SKU_PORKMEAT!A2:D683,{4},FALSE)</f>
      </c>
      <c r="X3240" s="1">
        <v>20</v>
      </c>
      <c r="Y3240" t="s">
        <v>8276</v>
      </c>
    </row>
    <row r="3241" spans="1:25" x14ac:dyDescent="0.25">
      <c r="A3241" s="1">
        <v>2024</v>
      </c>
      <c r="B3241" s="1" t="s">
        <v>24</v>
      </c>
      <c r="C3241" s="1" t="s">
        <v>8281</v>
      </c>
      <c r="D3241" s="1" t="s">
        <v>8282</v>
      </c>
      <c r="E3241" s="1">
        <v>2100128192</v>
      </c>
      <c r="F3241" s="1" t="s">
        <v>92</v>
      </c>
      <c r="G3241" t="s">
        <v>28</v>
      </c>
      <c r="H3241" s="1">
        <v>1000000001128</v>
      </c>
      <c r="I3241" s="1" t="s">
        <v>73</v>
      </c>
      <c r="J3241" s="1" t="s">
        <v>73</v>
      </c>
      <c r="K3241" s="6" t="s">
        <v>8283</v>
      </c>
      <c r="L3241" t="s">
        <v>13</v>
      </c>
      <c r="M3241" t="s">
        <v>28</v>
      </c>
      <c r="N3241" s="6" t="s">
        <v>8283</v>
      </c>
      <c r="O3241" t="s">
        <v>28</v>
      </c>
      <c r="P3241" t="s">
        <v>28</v>
      </c>
      <c r="Q3241" t="s">
        <v>28</v>
      </c>
      <c r="R3241" s="7" t="s">
        <v>8284</v>
      </c>
      <c r="S3241" s="8">
        <f>R3241/N3241 * -1</f>
      </c>
      <c r="T3241">
        <f>VLOOKUP(H3241,SKU_PORKMEAT!A2:D683,{3},FALSE)</f>
      </c>
      <c r="U3241" s="1">
        <f>VLOOKUP(UPPER(IF(IFERROR(VLOOKUP(E3241,SOTC_PORKMEAT!A2:B5441,{2},FALSE), TRUE)=TRUE, VLOOKUP(E3241,PICKUP_PORKMEAT!A2:B559,{2},FALSE),VLOOKUP(E3241,SOTC_PORKMEAT!A2:B5441,{2},FALSE))), CUSTOMERS_PORKMEAT!A2:C951,{3},FALSE)</f>
      </c>
      <c r="V3241" s="1">
        <f>VLOOKUP(UPPER(IF(IFERROR(VLOOKUP(E3241,SOTC_PORKMEAT!A2:B5441,{2},FALSE), TRUE)=TRUE, VLOOKUP(E3241,PICKUP_PORKMEAT!A2:B559,{2},FALSE),VLOOKUP(E3241,SOTC_PORKMEAT!A2:B5441,{2},FALSE))), CUSTOMERS_PORKMEAT!A2:D951,{4},FALSE)</f>
      </c>
      <c r="W3241" s="1">
        <f>VLOOKUP(H3241,SKU_PORKMEAT!A2:D683,{4},FALSE)</f>
      </c>
      <c r="X3241" s="1">
        <v>15</v>
      </c>
      <c r="Y3241" t="s">
        <v>92</v>
      </c>
    </row>
    <row r="3242" spans="1:25" x14ac:dyDescent="0.25">
      <c r="A3242" s="1">
        <v>2024</v>
      </c>
      <c r="B3242" s="1" t="s">
        <v>24</v>
      </c>
      <c r="C3242" s="1" t="s">
        <v>8281</v>
      </c>
      <c r="D3242" s="1" t="s">
        <v>8285</v>
      </c>
      <c r="E3242" s="1">
        <v>2100128205</v>
      </c>
      <c r="F3242" s="1" t="s">
        <v>96</v>
      </c>
      <c r="G3242" t="s">
        <v>28</v>
      </c>
      <c r="H3242" s="1">
        <v>1000000001128</v>
      </c>
      <c r="I3242" s="1" t="s">
        <v>73</v>
      </c>
      <c r="J3242" s="1" t="s">
        <v>73</v>
      </c>
      <c r="K3242" s="6" t="s">
        <v>1393</v>
      </c>
      <c r="L3242" t="s">
        <v>13</v>
      </c>
      <c r="M3242" t="s">
        <v>28</v>
      </c>
      <c r="N3242" s="6" t="s">
        <v>1393</v>
      </c>
      <c r="O3242" t="s">
        <v>28</v>
      </c>
      <c r="P3242" t="s">
        <v>28</v>
      </c>
      <c r="Q3242" t="s">
        <v>28</v>
      </c>
      <c r="R3242" s="7" t="s">
        <v>8286</v>
      </c>
      <c r="S3242" s="8">
        <f>R3242/N3242 * -1</f>
      </c>
      <c r="T3242">
        <f>VLOOKUP(H3242,SKU_PORKMEAT!A2:D683,{3},FALSE)</f>
      </c>
      <c r="U3242" s="1">
        <f>VLOOKUP(UPPER(IF(IFERROR(VLOOKUP(E3242,SOTC_PORKMEAT!A2:B5441,{2},FALSE), TRUE)=TRUE, VLOOKUP(E3242,PICKUP_PORKMEAT!A2:B559,{2},FALSE),VLOOKUP(E3242,SOTC_PORKMEAT!A2:B5441,{2},FALSE))), CUSTOMERS_PORKMEAT!A2:C951,{3},FALSE)</f>
      </c>
      <c r="V3242" s="1">
        <f>VLOOKUP(UPPER(IF(IFERROR(VLOOKUP(E3242,SOTC_PORKMEAT!A2:B5441,{2},FALSE), TRUE)=TRUE, VLOOKUP(E3242,PICKUP_PORKMEAT!A2:B559,{2},FALSE),VLOOKUP(E3242,SOTC_PORKMEAT!A2:B5441,{2},FALSE))), CUSTOMERS_PORKMEAT!A2:D951,{4},FALSE)</f>
      </c>
      <c r="W3242" s="1">
        <f>VLOOKUP(H3242,SKU_PORKMEAT!A2:D683,{4},FALSE)</f>
      </c>
      <c r="X3242" s="1">
        <v>15</v>
      </c>
      <c r="Y3242" t="s">
        <v>96</v>
      </c>
    </row>
    <row r="3243" spans="1:25" x14ac:dyDescent="0.25">
      <c r="A3243" s="1">
        <v>2024</v>
      </c>
      <c r="B3243" s="1" t="s">
        <v>24</v>
      </c>
      <c r="C3243" s="1" t="s">
        <v>8281</v>
      </c>
      <c r="D3243" s="1" t="s">
        <v>8287</v>
      </c>
      <c r="E3243" s="1">
        <v>2100128201</v>
      </c>
      <c r="F3243" s="1" t="s">
        <v>49</v>
      </c>
      <c r="G3243" t="s">
        <v>28</v>
      </c>
      <c r="H3243" s="1">
        <v>1000000001127</v>
      </c>
      <c r="I3243" s="1" t="s">
        <v>50</v>
      </c>
      <c r="J3243" s="1" t="s">
        <v>50</v>
      </c>
      <c r="K3243" s="6" t="s">
        <v>8288</v>
      </c>
      <c r="L3243" t="s">
        <v>13</v>
      </c>
      <c r="M3243" t="s">
        <v>28</v>
      </c>
      <c r="N3243" s="6" t="s">
        <v>8288</v>
      </c>
      <c r="O3243" t="s">
        <v>28</v>
      </c>
      <c r="P3243" t="s">
        <v>28</v>
      </c>
      <c r="Q3243" t="s">
        <v>28</v>
      </c>
      <c r="R3243" s="7" t="s">
        <v>8289</v>
      </c>
      <c r="S3243" s="8">
        <f>R3243/N3243 * -1</f>
      </c>
      <c r="T3243">
        <f>VLOOKUP(H3243,SKU_PORKMEAT!A2:D683,{3},FALSE)</f>
      </c>
      <c r="U3243" s="1">
        <f>VLOOKUP(UPPER(IF(IFERROR(VLOOKUP(E3243,SOTC_PORKMEAT!A2:B5441,{2},FALSE), TRUE)=TRUE, VLOOKUP(E3243,PICKUP_PORKMEAT!A2:B559,{2},FALSE),VLOOKUP(E3243,SOTC_PORKMEAT!A2:B5441,{2},FALSE))), CUSTOMERS_PORKMEAT!A2:C951,{3},FALSE)</f>
      </c>
      <c r="V3243" s="1">
        <f>VLOOKUP(UPPER(IF(IFERROR(VLOOKUP(E3243,SOTC_PORKMEAT!A2:B5441,{2},FALSE), TRUE)=TRUE, VLOOKUP(E3243,PICKUP_PORKMEAT!A2:B559,{2},FALSE),VLOOKUP(E3243,SOTC_PORKMEAT!A2:B5441,{2},FALSE))), CUSTOMERS_PORKMEAT!A2:D951,{4},FALSE)</f>
      </c>
      <c r="W3243" s="1">
        <f>VLOOKUP(H3243,SKU_PORKMEAT!A2:D683,{4},FALSE)</f>
      </c>
      <c r="X3243" s="1">
        <v>15</v>
      </c>
      <c r="Y3243" t="s">
        <v>49</v>
      </c>
    </row>
    <row r="3244" spans="1:25" x14ac:dyDescent="0.25">
      <c r="A3244" s="1">
        <v>2024</v>
      </c>
      <c r="B3244" s="1" t="s">
        <v>24</v>
      </c>
      <c r="C3244" s="1" t="s">
        <v>8088</v>
      </c>
      <c r="D3244" s="1" t="s">
        <v>8290</v>
      </c>
      <c r="E3244" s="1">
        <v>2100127925</v>
      </c>
      <c r="F3244" s="1" t="s">
        <v>494</v>
      </c>
      <c r="G3244" t="s">
        <v>28</v>
      </c>
      <c r="H3244" s="1">
        <v>1000000001165</v>
      </c>
      <c r="I3244" s="1" t="s">
        <v>495</v>
      </c>
      <c r="J3244" s="1" t="s">
        <v>495</v>
      </c>
      <c r="K3244" s="6" t="s">
        <v>7905</v>
      </c>
      <c r="L3244" t="s">
        <v>13</v>
      </c>
      <c r="M3244" t="s">
        <v>28</v>
      </c>
      <c r="N3244" s="6" t="s">
        <v>7905</v>
      </c>
      <c r="O3244" t="s">
        <v>28</v>
      </c>
      <c r="P3244" t="s">
        <v>28</v>
      </c>
      <c r="Q3244" t="s">
        <v>28</v>
      </c>
      <c r="R3244" s="7" t="s">
        <v>8291</v>
      </c>
      <c r="S3244" s="8">
        <f>R3244/N3244 * -1</f>
      </c>
      <c r="T3244">
        <f>VLOOKUP(H3244,SKU_PORKMEAT!A2:D683,{3},FALSE)</f>
      </c>
      <c r="U3244" s="1">
        <f>VLOOKUP(UPPER(IF(IFERROR(VLOOKUP(E3244,SOTC_PORKMEAT!A2:B5441,{2},FALSE), TRUE)=TRUE, VLOOKUP(E3244,PICKUP_PORKMEAT!A2:B559,{2},FALSE),VLOOKUP(E3244,SOTC_PORKMEAT!A2:B5441,{2},FALSE))), CUSTOMERS_PORKMEAT!A2:C951,{3},FALSE)</f>
      </c>
      <c r="V3244" s="1">
        <f>VLOOKUP(UPPER(IF(IFERROR(VLOOKUP(E3244,SOTC_PORKMEAT!A2:B5441,{2},FALSE), TRUE)=TRUE, VLOOKUP(E3244,PICKUP_PORKMEAT!A2:B559,{2},FALSE),VLOOKUP(E3244,SOTC_PORKMEAT!A2:B5441,{2},FALSE))), CUSTOMERS_PORKMEAT!A2:D951,{4},FALSE)</f>
      </c>
      <c r="W3244" s="1">
        <f>VLOOKUP(H3244,SKU_PORKMEAT!A2:D683,{4},FALSE)</f>
      </c>
      <c r="X3244" s="1">
        <v>12</v>
      </c>
      <c r="Y3244" t="s">
        <v>494</v>
      </c>
    </row>
    <row r="3245" spans="1:25" x14ac:dyDescent="0.25">
      <c r="A3245" s="1">
        <v>2024</v>
      </c>
      <c r="B3245" s="1" t="s">
        <v>24</v>
      </c>
      <c r="C3245" s="1" t="s">
        <v>8088</v>
      </c>
      <c r="D3245" s="1" t="s">
        <v>8292</v>
      </c>
      <c r="E3245" s="1">
        <v>2100127926</v>
      </c>
      <c r="F3245" s="1" t="s">
        <v>499</v>
      </c>
      <c r="G3245" t="s">
        <v>28</v>
      </c>
      <c r="H3245" s="1">
        <v>1000000001165</v>
      </c>
      <c r="I3245" s="1" t="s">
        <v>495</v>
      </c>
      <c r="J3245" s="1" t="s">
        <v>495</v>
      </c>
      <c r="K3245" s="6" t="s">
        <v>8293</v>
      </c>
      <c r="L3245" t="s">
        <v>13</v>
      </c>
      <c r="M3245" t="s">
        <v>28</v>
      </c>
      <c r="N3245" s="6" t="s">
        <v>8293</v>
      </c>
      <c r="O3245" t="s">
        <v>28</v>
      </c>
      <c r="P3245" t="s">
        <v>28</v>
      </c>
      <c r="Q3245" t="s">
        <v>28</v>
      </c>
      <c r="R3245" s="7" t="s">
        <v>8294</v>
      </c>
      <c r="S3245" s="8">
        <f>R3245/N3245 * -1</f>
      </c>
      <c r="T3245">
        <f>VLOOKUP(H3245,SKU_PORKMEAT!A2:D683,{3},FALSE)</f>
      </c>
      <c r="U3245" s="1">
        <f>VLOOKUP(UPPER(IF(IFERROR(VLOOKUP(E3245,SOTC_PORKMEAT!A2:B5441,{2},FALSE), TRUE)=TRUE, VLOOKUP(E3245,PICKUP_PORKMEAT!A2:B559,{2},FALSE),VLOOKUP(E3245,SOTC_PORKMEAT!A2:B5441,{2},FALSE))), CUSTOMERS_PORKMEAT!A2:C951,{3},FALSE)</f>
      </c>
      <c r="V3245" s="1">
        <f>VLOOKUP(UPPER(IF(IFERROR(VLOOKUP(E3245,SOTC_PORKMEAT!A2:B5441,{2},FALSE), TRUE)=TRUE, VLOOKUP(E3245,PICKUP_PORKMEAT!A2:B559,{2},FALSE),VLOOKUP(E3245,SOTC_PORKMEAT!A2:B5441,{2},FALSE))), CUSTOMERS_PORKMEAT!A2:D951,{4},FALSE)</f>
      </c>
      <c r="W3245" s="1">
        <f>VLOOKUP(H3245,SKU_PORKMEAT!A2:D683,{4},FALSE)</f>
      </c>
      <c r="X3245" s="1">
        <v>12</v>
      </c>
      <c r="Y3245" t="s">
        <v>499</v>
      </c>
    </row>
    <row r="3246" spans="1:25" x14ac:dyDescent="0.25">
      <c r="A3246" s="1">
        <v>2024</v>
      </c>
      <c r="B3246" s="1" t="s">
        <v>24</v>
      </c>
      <c r="C3246" s="1" t="s">
        <v>8088</v>
      </c>
      <c r="D3246" s="1" t="s">
        <v>8295</v>
      </c>
      <c r="E3246" s="1">
        <v>2100127855</v>
      </c>
      <c r="F3246" s="1" t="s">
        <v>503</v>
      </c>
      <c r="G3246" t="s">
        <v>28</v>
      </c>
      <c r="H3246" s="1">
        <v>1000000000762</v>
      </c>
      <c r="I3246" s="1" t="s">
        <v>504</v>
      </c>
      <c r="J3246" s="1" t="s">
        <v>504</v>
      </c>
      <c r="K3246" s="6" t="s">
        <v>1243</v>
      </c>
      <c r="L3246" t="s">
        <v>13</v>
      </c>
      <c r="M3246" t="s">
        <v>28</v>
      </c>
      <c r="N3246" s="6" t="s">
        <v>1243</v>
      </c>
      <c r="O3246" t="s">
        <v>28</v>
      </c>
      <c r="P3246" t="s">
        <v>28</v>
      </c>
      <c r="Q3246" t="s">
        <v>28</v>
      </c>
      <c r="R3246" s="7" t="s">
        <v>1244</v>
      </c>
      <c r="S3246" s="8">
        <f>R3246/N3246 * -1</f>
      </c>
      <c r="T3246">
        <f>VLOOKUP(H3246,SKU_PORKMEAT!A2:D683,{3},FALSE)</f>
      </c>
      <c r="U3246" s="1">
        <f>VLOOKUP(UPPER(IF(IFERROR(VLOOKUP(E3246,SOTC_PORKMEAT!A2:B5441,{2},FALSE), TRUE)=TRUE, VLOOKUP(E3246,PICKUP_PORKMEAT!A2:B559,{2},FALSE),VLOOKUP(E3246,SOTC_PORKMEAT!A2:B5441,{2},FALSE))), CUSTOMERS_PORKMEAT!A2:C951,{3},FALSE)</f>
      </c>
      <c r="V3246" s="1">
        <f>VLOOKUP(UPPER(IF(IFERROR(VLOOKUP(E3246,SOTC_PORKMEAT!A2:B5441,{2},FALSE), TRUE)=TRUE, VLOOKUP(E3246,PICKUP_PORKMEAT!A2:B559,{2},FALSE),VLOOKUP(E3246,SOTC_PORKMEAT!A2:B5441,{2},FALSE))), CUSTOMERS_PORKMEAT!A2:D951,{4},FALSE)</f>
      </c>
      <c r="W3246" s="1">
        <f>VLOOKUP(H3246,SKU_PORKMEAT!A2:D683,{4},FALSE)</f>
      </c>
      <c r="X3246" s="1">
        <v>12</v>
      </c>
      <c r="Y3246" t="s">
        <v>503</v>
      </c>
    </row>
    <row r="3247" spans="1:25" x14ac:dyDescent="0.25">
      <c r="A3247" s="1">
        <v>2024</v>
      </c>
      <c r="B3247" s="1" t="s">
        <v>24</v>
      </c>
      <c r="C3247" s="1" t="s">
        <v>8088</v>
      </c>
      <c r="D3247" s="1" t="s">
        <v>8296</v>
      </c>
      <c r="E3247" s="1">
        <v>2100127927</v>
      </c>
      <c r="F3247" s="1" t="s">
        <v>508</v>
      </c>
      <c r="G3247" t="s">
        <v>28</v>
      </c>
      <c r="H3247" s="1">
        <v>1000000001165</v>
      </c>
      <c r="I3247" s="1" t="s">
        <v>495</v>
      </c>
      <c r="J3247" s="1" t="s">
        <v>495</v>
      </c>
      <c r="K3247" s="6" t="s">
        <v>5851</v>
      </c>
      <c r="L3247" t="s">
        <v>13</v>
      </c>
      <c r="M3247" t="s">
        <v>28</v>
      </c>
      <c r="N3247" s="6" t="s">
        <v>5851</v>
      </c>
      <c r="O3247" t="s">
        <v>28</v>
      </c>
      <c r="P3247" t="s">
        <v>28</v>
      </c>
      <c r="Q3247" t="s">
        <v>28</v>
      </c>
      <c r="R3247" s="7" t="s">
        <v>8297</v>
      </c>
      <c r="S3247" s="8">
        <f>R3247/N3247 * -1</f>
      </c>
      <c r="T3247">
        <f>VLOOKUP(H3247,SKU_PORKMEAT!A2:D683,{3},FALSE)</f>
      </c>
      <c r="U3247" s="1">
        <f>VLOOKUP(UPPER(IF(IFERROR(VLOOKUP(E3247,SOTC_PORKMEAT!A2:B5441,{2},FALSE), TRUE)=TRUE, VLOOKUP(E3247,PICKUP_PORKMEAT!A2:B559,{2},FALSE),VLOOKUP(E3247,SOTC_PORKMEAT!A2:B5441,{2},FALSE))), CUSTOMERS_PORKMEAT!A2:C951,{3},FALSE)</f>
      </c>
      <c r="V3247" s="1">
        <f>VLOOKUP(UPPER(IF(IFERROR(VLOOKUP(E3247,SOTC_PORKMEAT!A2:B5441,{2},FALSE), TRUE)=TRUE, VLOOKUP(E3247,PICKUP_PORKMEAT!A2:B559,{2},FALSE),VLOOKUP(E3247,SOTC_PORKMEAT!A2:B5441,{2},FALSE))), CUSTOMERS_PORKMEAT!A2:D951,{4},FALSE)</f>
      </c>
      <c r="W3247" s="1">
        <f>VLOOKUP(H3247,SKU_PORKMEAT!A2:D683,{4},FALSE)</f>
      </c>
      <c r="X3247" s="1">
        <v>12</v>
      </c>
      <c r="Y3247" t="s">
        <v>508</v>
      </c>
    </row>
    <row r="3248" spans="1:25" x14ac:dyDescent="0.25">
      <c r="A3248" s="1">
        <v>2024</v>
      </c>
      <c r="B3248" s="1" t="s">
        <v>24</v>
      </c>
      <c r="C3248" s="1" t="s">
        <v>8088</v>
      </c>
      <c r="D3248" s="1" t="s">
        <v>8298</v>
      </c>
      <c r="E3248" s="1">
        <v>2100127854</v>
      </c>
      <c r="F3248" s="1" t="s">
        <v>512</v>
      </c>
      <c r="G3248" t="s">
        <v>28</v>
      </c>
      <c r="H3248" s="1">
        <v>1000000000762</v>
      </c>
      <c r="I3248" s="1" t="s">
        <v>504</v>
      </c>
      <c r="J3248" s="1" t="s">
        <v>504</v>
      </c>
      <c r="K3248" s="6" t="s">
        <v>8207</v>
      </c>
      <c r="L3248" t="s">
        <v>13</v>
      </c>
      <c r="M3248" t="s">
        <v>28</v>
      </c>
      <c r="N3248" s="6" t="s">
        <v>8207</v>
      </c>
      <c r="O3248" t="s">
        <v>28</v>
      </c>
      <c r="P3248" t="s">
        <v>28</v>
      </c>
      <c r="Q3248" t="s">
        <v>28</v>
      </c>
      <c r="R3248" s="7" t="s">
        <v>8208</v>
      </c>
      <c r="S3248" s="8">
        <f>R3248/N3248 * -1</f>
      </c>
      <c r="T3248">
        <f>VLOOKUP(H3248,SKU_PORKMEAT!A2:D683,{3},FALSE)</f>
      </c>
      <c r="U3248" s="1">
        <f>VLOOKUP(UPPER(IF(IFERROR(VLOOKUP(E3248,SOTC_PORKMEAT!A2:B5441,{2},FALSE), TRUE)=TRUE, VLOOKUP(E3248,PICKUP_PORKMEAT!A2:B559,{2},FALSE),VLOOKUP(E3248,SOTC_PORKMEAT!A2:B5441,{2},FALSE))), CUSTOMERS_PORKMEAT!A2:C951,{3},FALSE)</f>
      </c>
      <c r="V3248" s="1">
        <f>VLOOKUP(UPPER(IF(IFERROR(VLOOKUP(E3248,SOTC_PORKMEAT!A2:B5441,{2},FALSE), TRUE)=TRUE, VLOOKUP(E3248,PICKUP_PORKMEAT!A2:B559,{2},FALSE),VLOOKUP(E3248,SOTC_PORKMEAT!A2:B5441,{2},FALSE))), CUSTOMERS_PORKMEAT!A2:D951,{4},FALSE)</f>
      </c>
      <c r="W3248" s="1">
        <f>VLOOKUP(H3248,SKU_PORKMEAT!A2:D683,{4},FALSE)</f>
      </c>
      <c r="X3248" s="1">
        <v>12</v>
      </c>
      <c r="Y3248" t="s">
        <v>512</v>
      </c>
    </row>
    <row r="3249" spans="1:25" x14ac:dyDescent="0.25">
      <c r="A3249" s="1">
        <v>2024</v>
      </c>
      <c r="B3249" s="1" t="s">
        <v>24</v>
      </c>
      <c r="C3249" s="1" t="s">
        <v>8088</v>
      </c>
      <c r="D3249" s="1" t="s">
        <v>8299</v>
      </c>
      <c r="E3249" s="1">
        <v>2100127858</v>
      </c>
      <c r="F3249" s="1" t="s">
        <v>527</v>
      </c>
      <c r="G3249" t="s">
        <v>28</v>
      </c>
      <c r="H3249" s="1">
        <v>1000000001142</v>
      </c>
      <c r="I3249" s="1" t="s">
        <v>528</v>
      </c>
      <c r="J3249" s="1" t="s">
        <v>528</v>
      </c>
      <c r="K3249" s="6" t="s">
        <v>8300</v>
      </c>
      <c r="L3249" t="s">
        <v>13</v>
      </c>
      <c r="M3249" t="s">
        <v>28</v>
      </c>
      <c r="N3249" s="6" t="s">
        <v>8300</v>
      </c>
      <c r="O3249" t="s">
        <v>28</v>
      </c>
      <c r="P3249" t="s">
        <v>28</v>
      </c>
      <c r="Q3249" t="s">
        <v>28</v>
      </c>
      <c r="R3249" s="7" t="s">
        <v>8301</v>
      </c>
      <c r="S3249" s="8">
        <f>R3249/N3249 * -1</f>
      </c>
      <c r="T3249">
        <f>VLOOKUP(H3249,SKU_PORKMEAT!A2:D683,{3},FALSE)</f>
      </c>
      <c r="U3249" s="1">
        <f>VLOOKUP(UPPER(IF(IFERROR(VLOOKUP(E3249,SOTC_PORKMEAT!A2:B5441,{2},FALSE), TRUE)=TRUE, VLOOKUP(E3249,PICKUP_PORKMEAT!A2:B559,{2},FALSE),VLOOKUP(E3249,SOTC_PORKMEAT!A2:B5441,{2},FALSE))), CUSTOMERS_PORKMEAT!A2:C951,{3},FALSE)</f>
      </c>
      <c r="V3249" s="1">
        <f>VLOOKUP(UPPER(IF(IFERROR(VLOOKUP(E3249,SOTC_PORKMEAT!A2:B5441,{2},FALSE), TRUE)=TRUE, VLOOKUP(E3249,PICKUP_PORKMEAT!A2:B559,{2},FALSE),VLOOKUP(E3249,SOTC_PORKMEAT!A2:B5441,{2},FALSE))), CUSTOMERS_PORKMEAT!A2:D951,{4},FALSE)</f>
      </c>
      <c r="W3249" s="1">
        <f>VLOOKUP(H3249,SKU_PORKMEAT!A2:D683,{4},FALSE)</f>
      </c>
      <c r="X3249" s="1">
        <v>12</v>
      </c>
      <c r="Y3249" t="s">
        <v>527</v>
      </c>
    </row>
    <row r="3250" spans="1:25" x14ac:dyDescent="0.25">
      <c r="A3250" s="1">
        <v>2024</v>
      </c>
      <c r="B3250" s="1" t="s">
        <v>24</v>
      </c>
      <c r="C3250" s="1" t="s">
        <v>8088</v>
      </c>
      <c r="D3250" s="1" t="s">
        <v>8302</v>
      </c>
      <c r="E3250" s="1">
        <v>2100127864</v>
      </c>
      <c r="F3250" s="1" t="s">
        <v>291</v>
      </c>
      <c r="G3250" t="s">
        <v>28</v>
      </c>
      <c r="H3250" s="1">
        <v>1000000001131</v>
      </c>
      <c r="I3250" s="1" t="s">
        <v>55</v>
      </c>
      <c r="J3250" s="1" t="s">
        <v>55</v>
      </c>
      <c r="K3250" s="6" t="s">
        <v>8303</v>
      </c>
      <c r="L3250" t="s">
        <v>13</v>
      </c>
      <c r="M3250" t="s">
        <v>28</v>
      </c>
      <c r="N3250" s="6" t="s">
        <v>8303</v>
      </c>
      <c r="O3250" t="s">
        <v>28</v>
      </c>
      <c r="P3250" t="s">
        <v>28</v>
      </c>
      <c r="Q3250" t="s">
        <v>28</v>
      </c>
      <c r="R3250" s="7" t="s">
        <v>8304</v>
      </c>
      <c r="S3250" s="8">
        <f>R3250/N3250 * -1</f>
      </c>
      <c r="T3250">
        <f>VLOOKUP(H3250,SKU_PORKMEAT!A2:D683,{3},FALSE)</f>
      </c>
      <c r="U3250" s="1">
        <f>VLOOKUP(UPPER(IF(IFERROR(VLOOKUP(E3250,SOTC_PORKMEAT!A2:B5441,{2},FALSE), TRUE)=TRUE, VLOOKUP(E3250,PICKUP_PORKMEAT!A2:B559,{2},FALSE),VLOOKUP(E3250,SOTC_PORKMEAT!A2:B5441,{2},FALSE))), CUSTOMERS_PORKMEAT!A2:C951,{3},FALSE)</f>
      </c>
      <c r="V3250" s="1">
        <f>VLOOKUP(UPPER(IF(IFERROR(VLOOKUP(E3250,SOTC_PORKMEAT!A2:B5441,{2},FALSE), TRUE)=TRUE, VLOOKUP(E3250,PICKUP_PORKMEAT!A2:B559,{2},FALSE),VLOOKUP(E3250,SOTC_PORKMEAT!A2:B5441,{2},FALSE))), CUSTOMERS_PORKMEAT!A2:D951,{4},FALSE)</f>
      </c>
      <c r="W3250" s="1">
        <f>VLOOKUP(H3250,SKU_PORKMEAT!A2:D683,{4},FALSE)</f>
      </c>
      <c r="X3250" s="1">
        <v>10</v>
      </c>
      <c r="Y3250" t="s">
        <v>291</v>
      </c>
    </row>
    <row r="3251" spans="1:25" x14ac:dyDescent="0.25">
      <c r="A3251" s="1">
        <v>2024</v>
      </c>
      <c r="B3251" s="1" t="s">
        <v>24</v>
      </c>
      <c r="C3251" s="1" t="s">
        <v>8088</v>
      </c>
      <c r="D3251" s="1" t="s">
        <v>8302</v>
      </c>
      <c r="E3251" s="1">
        <v>2100127864</v>
      </c>
      <c r="F3251" s="1" t="s">
        <v>291</v>
      </c>
      <c r="G3251" t="s">
        <v>28</v>
      </c>
      <c r="H3251" s="1">
        <v>1000000001357</v>
      </c>
      <c r="I3251" s="1" t="s">
        <v>246</v>
      </c>
      <c r="J3251" s="1" t="s">
        <v>246</v>
      </c>
      <c r="K3251" s="6" t="s">
        <v>3539</v>
      </c>
      <c r="L3251" t="s">
        <v>13</v>
      </c>
      <c r="M3251" t="s">
        <v>28</v>
      </c>
      <c r="N3251" s="6" t="s">
        <v>3539</v>
      </c>
      <c r="O3251" t="s">
        <v>28</v>
      </c>
      <c r="P3251" t="s">
        <v>28</v>
      </c>
      <c r="Q3251" t="s">
        <v>28</v>
      </c>
      <c r="R3251" s="7" t="s">
        <v>8305</v>
      </c>
      <c r="S3251" s="8">
        <f>R3251/N3251 * -1</f>
      </c>
      <c r="T3251">
        <f>VLOOKUP(H3251,SKU_PORKMEAT!A2:D683,{3},FALSE)</f>
      </c>
      <c r="U3251" s="1">
        <f>VLOOKUP(UPPER(IF(IFERROR(VLOOKUP(E3251,SOTC_PORKMEAT!A2:B5441,{2},FALSE), TRUE)=TRUE, VLOOKUP(E3251,PICKUP_PORKMEAT!A2:B559,{2},FALSE),VLOOKUP(E3251,SOTC_PORKMEAT!A2:B5441,{2},FALSE))), CUSTOMERS_PORKMEAT!A2:C951,{3},FALSE)</f>
      </c>
      <c r="V3251" s="1">
        <f>VLOOKUP(UPPER(IF(IFERROR(VLOOKUP(E3251,SOTC_PORKMEAT!A2:B5441,{2},FALSE), TRUE)=TRUE, VLOOKUP(E3251,PICKUP_PORKMEAT!A2:B559,{2},FALSE),VLOOKUP(E3251,SOTC_PORKMEAT!A2:B5441,{2},FALSE))), CUSTOMERS_PORKMEAT!A2:D951,{4},FALSE)</f>
      </c>
      <c r="W3251" s="1">
        <f>VLOOKUP(H3251,SKU_PORKMEAT!A2:D683,{4},FALSE)</f>
      </c>
      <c r="X3251" s="1">
        <v>10</v>
      </c>
      <c r="Y3251" t="s">
        <v>291</v>
      </c>
    </row>
    <row r="3252" spans="1:25" x14ac:dyDescent="0.25">
      <c r="A3252" s="1">
        <v>2024</v>
      </c>
      <c r="B3252" s="1" t="s">
        <v>24</v>
      </c>
      <c r="C3252" s="1" t="s">
        <v>8088</v>
      </c>
      <c r="D3252" s="1" t="s">
        <v>8302</v>
      </c>
      <c r="E3252" s="1">
        <v>2100127864</v>
      </c>
      <c r="F3252" s="1" t="s">
        <v>291</v>
      </c>
      <c r="G3252" t="s">
        <v>28</v>
      </c>
      <c r="H3252" s="1">
        <v>1000000001172</v>
      </c>
      <c r="I3252" s="1" t="s">
        <v>1063</v>
      </c>
      <c r="J3252" s="1" t="s">
        <v>1063</v>
      </c>
      <c r="K3252" s="6" t="s">
        <v>8306</v>
      </c>
      <c r="L3252" t="s">
        <v>13</v>
      </c>
      <c r="M3252" t="s">
        <v>28</v>
      </c>
      <c r="N3252" s="6" t="s">
        <v>8306</v>
      </c>
      <c r="O3252" t="s">
        <v>28</v>
      </c>
      <c r="P3252" t="s">
        <v>28</v>
      </c>
      <c r="Q3252" t="s">
        <v>28</v>
      </c>
      <c r="R3252" s="7" t="s">
        <v>8307</v>
      </c>
      <c r="S3252" s="8">
        <f>R3252/N3252 * -1</f>
      </c>
      <c r="T3252">
        <f>VLOOKUP(H3252,SKU_PORKMEAT!A2:D683,{3},FALSE)</f>
      </c>
      <c r="U3252" s="1">
        <f>VLOOKUP(UPPER(IF(IFERROR(VLOOKUP(E3252,SOTC_PORKMEAT!A2:B5441,{2},FALSE), TRUE)=TRUE, VLOOKUP(E3252,PICKUP_PORKMEAT!A2:B559,{2},FALSE),VLOOKUP(E3252,SOTC_PORKMEAT!A2:B5441,{2},FALSE))), CUSTOMERS_PORKMEAT!A2:C951,{3},FALSE)</f>
      </c>
      <c r="V3252" s="1">
        <f>VLOOKUP(UPPER(IF(IFERROR(VLOOKUP(E3252,SOTC_PORKMEAT!A2:B5441,{2},FALSE), TRUE)=TRUE, VLOOKUP(E3252,PICKUP_PORKMEAT!A2:B559,{2},FALSE),VLOOKUP(E3252,SOTC_PORKMEAT!A2:B5441,{2},FALSE))), CUSTOMERS_PORKMEAT!A2:D951,{4},FALSE)</f>
      </c>
      <c r="W3252" s="1">
        <f>VLOOKUP(H3252,SKU_PORKMEAT!A2:D683,{4},FALSE)</f>
      </c>
      <c r="X3252" s="1">
        <v>10</v>
      </c>
      <c r="Y3252" t="s">
        <v>291</v>
      </c>
    </row>
    <row r="3253" spans="1:25" x14ac:dyDescent="0.25">
      <c r="A3253" s="1">
        <v>2024</v>
      </c>
      <c r="B3253" s="1" t="s">
        <v>24</v>
      </c>
      <c r="C3253" s="1" t="s">
        <v>8088</v>
      </c>
      <c r="D3253" s="1" t="s">
        <v>8302</v>
      </c>
      <c r="E3253" s="1">
        <v>2100127864</v>
      </c>
      <c r="F3253" s="1" t="s">
        <v>291</v>
      </c>
      <c r="G3253" t="s">
        <v>28</v>
      </c>
      <c r="H3253" s="1">
        <v>1000000000666</v>
      </c>
      <c r="I3253" s="1" t="s">
        <v>541</v>
      </c>
      <c r="J3253" s="1" t="s">
        <v>541</v>
      </c>
      <c r="K3253" s="6" t="s">
        <v>6066</v>
      </c>
      <c r="L3253" t="s">
        <v>13</v>
      </c>
      <c r="M3253" t="s">
        <v>28</v>
      </c>
      <c r="N3253" s="6" t="s">
        <v>6066</v>
      </c>
      <c r="O3253" t="s">
        <v>28</v>
      </c>
      <c r="P3253" t="s">
        <v>28</v>
      </c>
      <c r="Q3253" t="s">
        <v>28</v>
      </c>
      <c r="R3253" s="7" t="s">
        <v>8308</v>
      </c>
      <c r="S3253" s="8">
        <f>R3253/N3253 * -1</f>
      </c>
      <c r="T3253">
        <f>VLOOKUP(H3253,SKU_PORKMEAT!A2:D683,{3},FALSE)</f>
      </c>
      <c r="U3253" s="1">
        <f>VLOOKUP(UPPER(IF(IFERROR(VLOOKUP(E3253,SOTC_PORKMEAT!A2:B5441,{2},FALSE), TRUE)=TRUE, VLOOKUP(E3253,PICKUP_PORKMEAT!A2:B559,{2},FALSE),VLOOKUP(E3253,SOTC_PORKMEAT!A2:B5441,{2},FALSE))), CUSTOMERS_PORKMEAT!A2:C951,{3},FALSE)</f>
      </c>
      <c r="V3253" s="1">
        <f>VLOOKUP(UPPER(IF(IFERROR(VLOOKUP(E3253,SOTC_PORKMEAT!A2:B5441,{2},FALSE), TRUE)=TRUE, VLOOKUP(E3253,PICKUP_PORKMEAT!A2:B559,{2},FALSE),VLOOKUP(E3253,SOTC_PORKMEAT!A2:B5441,{2},FALSE))), CUSTOMERS_PORKMEAT!A2:D951,{4},FALSE)</f>
      </c>
      <c r="W3253" s="1">
        <f>VLOOKUP(H3253,SKU_PORKMEAT!A2:D683,{4},FALSE)</f>
      </c>
      <c r="X3253" s="1">
        <v>10</v>
      </c>
      <c r="Y3253" t="s">
        <v>291</v>
      </c>
    </row>
    <row r="3254" spans="1:25" x14ac:dyDescent="0.25">
      <c r="A3254" s="1">
        <v>2024</v>
      </c>
      <c r="B3254" s="1" t="s">
        <v>24</v>
      </c>
      <c r="C3254" s="1" t="s">
        <v>8088</v>
      </c>
      <c r="D3254" s="1" t="s">
        <v>8309</v>
      </c>
      <c r="E3254" s="1">
        <v>2100127924</v>
      </c>
      <c r="F3254" s="1" t="s">
        <v>545</v>
      </c>
      <c r="G3254" t="s">
        <v>28</v>
      </c>
      <c r="H3254" s="1">
        <v>1000000001165</v>
      </c>
      <c r="I3254" s="1" t="s">
        <v>495</v>
      </c>
      <c r="J3254" s="1" t="s">
        <v>495</v>
      </c>
      <c r="K3254" s="6" t="s">
        <v>8310</v>
      </c>
      <c r="L3254" t="s">
        <v>13</v>
      </c>
      <c r="M3254" t="s">
        <v>28</v>
      </c>
      <c r="N3254" s="6" t="s">
        <v>8310</v>
      </c>
      <c r="O3254" t="s">
        <v>28</v>
      </c>
      <c r="P3254" t="s">
        <v>28</v>
      </c>
      <c r="Q3254" t="s">
        <v>28</v>
      </c>
      <c r="R3254" s="7" t="s">
        <v>8311</v>
      </c>
      <c r="S3254" s="8">
        <f>R3254/N3254 * -1</f>
      </c>
      <c r="T3254">
        <f>VLOOKUP(H3254,SKU_PORKMEAT!A2:D683,{3},FALSE)</f>
      </c>
      <c r="U3254" s="1">
        <f>VLOOKUP(UPPER(IF(IFERROR(VLOOKUP(E3254,SOTC_PORKMEAT!A2:B5441,{2},FALSE), TRUE)=TRUE, VLOOKUP(E3254,PICKUP_PORKMEAT!A2:B559,{2},FALSE),VLOOKUP(E3254,SOTC_PORKMEAT!A2:B5441,{2},FALSE))), CUSTOMERS_PORKMEAT!A2:C951,{3},FALSE)</f>
      </c>
      <c r="V3254" s="1">
        <f>VLOOKUP(UPPER(IF(IFERROR(VLOOKUP(E3254,SOTC_PORKMEAT!A2:B5441,{2},FALSE), TRUE)=TRUE, VLOOKUP(E3254,PICKUP_PORKMEAT!A2:B559,{2},FALSE),VLOOKUP(E3254,SOTC_PORKMEAT!A2:B5441,{2},FALSE))), CUSTOMERS_PORKMEAT!A2:D951,{4},FALSE)</f>
      </c>
      <c r="W3254" s="1">
        <f>VLOOKUP(H3254,SKU_PORKMEAT!A2:D683,{4},FALSE)</f>
      </c>
      <c r="X3254" s="1">
        <v>12</v>
      </c>
      <c r="Y3254" t="s">
        <v>545</v>
      </c>
    </row>
    <row r="3255" spans="1:25" x14ac:dyDescent="0.25">
      <c r="A3255" s="1">
        <v>2024</v>
      </c>
      <c r="B3255" s="1" t="s">
        <v>24</v>
      </c>
      <c r="C3255" s="1" t="s">
        <v>8088</v>
      </c>
      <c r="D3255" s="1" t="s">
        <v>8312</v>
      </c>
      <c r="E3255" s="1">
        <v>2100127856</v>
      </c>
      <c r="F3255" s="1" t="s">
        <v>545</v>
      </c>
      <c r="G3255" t="s">
        <v>28</v>
      </c>
      <c r="H3255" s="1">
        <v>1000000000762</v>
      </c>
      <c r="I3255" s="1" t="s">
        <v>504</v>
      </c>
      <c r="J3255" s="1" t="s">
        <v>504</v>
      </c>
      <c r="K3255" s="6" t="s">
        <v>8313</v>
      </c>
      <c r="L3255" t="s">
        <v>13</v>
      </c>
      <c r="M3255" t="s">
        <v>28</v>
      </c>
      <c r="N3255" s="6" t="s">
        <v>8313</v>
      </c>
      <c r="O3255" t="s">
        <v>28</v>
      </c>
      <c r="P3255" t="s">
        <v>28</v>
      </c>
      <c r="Q3255" t="s">
        <v>28</v>
      </c>
      <c r="R3255" s="7" t="s">
        <v>8314</v>
      </c>
      <c r="S3255" s="8">
        <f>R3255/N3255 * -1</f>
      </c>
      <c r="T3255">
        <f>VLOOKUP(H3255,SKU_PORKMEAT!A2:D683,{3},FALSE)</f>
      </c>
      <c r="U3255" s="1">
        <f>VLOOKUP(UPPER(IF(IFERROR(VLOOKUP(E3255,SOTC_PORKMEAT!A2:B5441,{2},FALSE), TRUE)=TRUE, VLOOKUP(E3255,PICKUP_PORKMEAT!A2:B559,{2},FALSE),VLOOKUP(E3255,SOTC_PORKMEAT!A2:B5441,{2},FALSE))), CUSTOMERS_PORKMEAT!A2:C951,{3},FALSE)</f>
      </c>
      <c r="V3255" s="1">
        <f>VLOOKUP(UPPER(IF(IFERROR(VLOOKUP(E3255,SOTC_PORKMEAT!A2:B5441,{2},FALSE), TRUE)=TRUE, VLOOKUP(E3255,PICKUP_PORKMEAT!A2:B559,{2},FALSE),VLOOKUP(E3255,SOTC_PORKMEAT!A2:B5441,{2},FALSE))), CUSTOMERS_PORKMEAT!A2:D951,{4},FALSE)</f>
      </c>
      <c r="W3255" s="1">
        <f>VLOOKUP(H3255,SKU_PORKMEAT!A2:D683,{4},FALSE)</f>
      </c>
      <c r="X3255" s="1">
        <v>12</v>
      </c>
      <c r="Y3255" t="s">
        <v>545</v>
      </c>
    </row>
    <row r="3256" spans="1:25" x14ac:dyDescent="0.25">
      <c r="A3256" s="1">
        <v>2024</v>
      </c>
      <c r="B3256" s="1" t="s">
        <v>24</v>
      </c>
      <c r="C3256" s="1" t="s">
        <v>8088</v>
      </c>
      <c r="D3256" s="1" t="s">
        <v>8315</v>
      </c>
      <c r="E3256" s="1">
        <v>2100127866</v>
      </c>
      <c r="F3256" s="1" t="s">
        <v>552</v>
      </c>
      <c r="G3256" t="s">
        <v>28</v>
      </c>
      <c r="H3256" s="1">
        <v>1000000001201</v>
      </c>
      <c r="I3256" s="1" t="s">
        <v>553</v>
      </c>
      <c r="J3256" s="1" t="s">
        <v>553</v>
      </c>
      <c r="K3256" s="6" t="s">
        <v>8316</v>
      </c>
      <c r="L3256" t="s">
        <v>13</v>
      </c>
      <c r="M3256" t="s">
        <v>28</v>
      </c>
      <c r="N3256" s="6" t="s">
        <v>8316</v>
      </c>
      <c r="O3256" t="s">
        <v>28</v>
      </c>
      <c r="P3256" t="s">
        <v>28</v>
      </c>
      <c r="Q3256" t="s">
        <v>28</v>
      </c>
      <c r="R3256" s="7" t="s">
        <v>8317</v>
      </c>
      <c r="S3256" s="8">
        <f>R3256/N3256 * -1</f>
      </c>
      <c r="T3256">
        <f>VLOOKUP(H3256,SKU_PORKMEAT!A2:D683,{3},FALSE)</f>
      </c>
      <c r="U3256" s="1">
        <f>VLOOKUP(UPPER(IF(IFERROR(VLOOKUP(E3256,SOTC_PORKMEAT!A2:B5441,{2},FALSE), TRUE)=TRUE, VLOOKUP(E3256,PICKUP_PORKMEAT!A2:B559,{2},FALSE),VLOOKUP(E3256,SOTC_PORKMEAT!A2:B5441,{2},FALSE))), CUSTOMERS_PORKMEAT!A2:C951,{3},FALSE)</f>
      </c>
      <c r="V3256" s="1">
        <f>VLOOKUP(UPPER(IF(IFERROR(VLOOKUP(E3256,SOTC_PORKMEAT!A2:B5441,{2},FALSE), TRUE)=TRUE, VLOOKUP(E3256,PICKUP_PORKMEAT!A2:B559,{2},FALSE),VLOOKUP(E3256,SOTC_PORKMEAT!A2:B5441,{2},FALSE))), CUSTOMERS_PORKMEAT!A2:D951,{4},FALSE)</f>
      </c>
      <c r="W3256" s="1">
        <f>VLOOKUP(H3256,SKU_PORKMEAT!A2:D683,{4},FALSE)</f>
      </c>
      <c r="X3256" s="1">
        <v>17</v>
      </c>
      <c r="Y3256" t="s">
        <v>552</v>
      </c>
    </row>
    <row r="3257" spans="1:25" x14ac:dyDescent="0.25">
      <c r="A3257" s="1">
        <v>2024</v>
      </c>
      <c r="B3257" s="1" t="s">
        <v>24</v>
      </c>
      <c r="C3257" s="1" t="s">
        <v>8088</v>
      </c>
      <c r="D3257" s="1" t="s">
        <v>8318</v>
      </c>
      <c r="E3257" s="1">
        <v>2100127875</v>
      </c>
      <c r="F3257" s="1" t="s">
        <v>1615</v>
      </c>
      <c r="G3257" t="s">
        <v>28</v>
      </c>
      <c r="H3257" s="1">
        <v>1000000000535</v>
      </c>
      <c r="I3257" s="1" t="s">
        <v>6050</v>
      </c>
      <c r="J3257" s="1" t="s">
        <v>6050</v>
      </c>
      <c r="K3257" s="6" t="s">
        <v>8319</v>
      </c>
      <c r="L3257" t="s">
        <v>13</v>
      </c>
      <c r="M3257" t="s">
        <v>28</v>
      </c>
      <c r="N3257" s="6" t="s">
        <v>8319</v>
      </c>
      <c r="O3257" t="s">
        <v>28</v>
      </c>
      <c r="P3257" t="s">
        <v>28</v>
      </c>
      <c r="Q3257" t="s">
        <v>28</v>
      </c>
      <c r="R3257" s="7" t="s">
        <v>8320</v>
      </c>
      <c r="S3257" s="8">
        <f>R3257/N3257 * -1</f>
      </c>
      <c r="T3257">
        <f>VLOOKUP(H3257,SKU_PORKMEAT!A2:D683,{3},FALSE)</f>
      </c>
      <c r="U3257" s="1">
        <f>VLOOKUP(UPPER(IF(IFERROR(VLOOKUP(E3257,SOTC_PORKMEAT!A2:B5441,{2},FALSE), TRUE)=TRUE, VLOOKUP(E3257,PICKUP_PORKMEAT!A2:B559,{2},FALSE),VLOOKUP(E3257,SOTC_PORKMEAT!A2:B5441,{2},FALSE))), CUSTOMERS_PORKMEAT!A2:C951,{3},FALSE)</f>
      </c>
      <c r="V3257" s="1">
        <f>VLOOKUP(UPPER(IF(IFERROR(VLOOKUP(E3257,SOTC_PORKMEAT!A2:B5441,{2},FALSE), TRUE)=TRUE, VLOOKUP(E3257,PICKUP_PORKMEAT!A2:B559,{2},FALSE),VLOOKUP(E3257,SOTC_PORKMEAT!A2:B5441,{2},FALSE))), CUSTOMERS_PORKMEAT!A2:D951,{4},FALSE)</f>
      </c>
      <c r="W3257" s="1">
        <f>VLOOKUP(H3257,SKU_PORKMEAT!A2:D683,{4},FALSE)</f>
      </c>
      <c r="X3257" s="1">
        <v>19</v>
      </c>
      <c r="Y3257" t="s">
        <v>1615</v>
      </c>
    </row>
    <row r="3258" spans="1:25" x14ac:dyDescent="0.25">
      <c r="A3258" s="1">
        <v>2024</v>
      </c>
      <c r="B3258" s="1" t="s">
        <v>24</v>
      </c>
      <c r="C3258" s="1" t="s">
        <v>8088</v>
      </c>
      <c r="D3258" s="1" t="s">
        <v>8321</v>
      </c>
      <c r="E3258" s="1">
        <v>2100127875</v>
      </c>
      <c r="F3258" s="1" t="s">
        <v>1615</v>
      </c>
      <c r="G3258" t="s">
        <v>28</v>
      </c>
      <c r="H3258" s="1">
        <v>1000000000640</v>
      </c>
      <c r="I3258" s="1" t="s">
        <v>1505</v>
      </c>
      <c r="J3258" s="1" t="s">
        <v>1505</v>
      </c>
      <c r="K3258" s="6" t="s">
        <v>2051</v>
      </c>
      <c r="L3258" t="s">
        <v>13</v>
      </c>
      <c r="M3258" t="s">
        <v>28</v>
      </c>
      <c r="N3258" s="6" t="s">
        <v>2051</v>
      </c>
      <c r="O3258" t="s">
        <v>28</v>
      </c>
      <c r="P3258" t="s">
        <v>28</v>
      </c>
      <c r="Q3258" t="s">
        <v>28</v>
      </c>
      <c r="R3258" s="7" t="s">
        <v>5312</v>
      </c>
      <c r="S3258" s="8">
        <f>R3258/N3258 * -1</f>
      </c>
      <c r="T3258">
        <f>VLOOKUP(H3258,SKU_PORKMEAT!A2:D683,{3},FALSE)</f>
      </c>
      <c r="U3258" s="1">
        <f>VLOOKUP(UPPER(IF(IFERROR(VLOOKUP(E3258,SOTC_PORKMEAT!A2:B5441,{2},FALSE), TRUE)=TRUE, VLOOKUP(E3258,PICKUP_PORKMEAT!A2:B559,{2},FALSE),VLOOKUP(E3258,SOTC_PORKMEAT!A2:B5441,{2},FALSE))), CUSTOMERS_PORKMEAT!A2:C951,{3},FALSE)</f>
      </c>
      <c r="V3258" s="1">
        <f>VLOOKUP(UPPER(IF(IFERROR(VLOOKUP(E3258,SOTC_PORKMEAT!A2:B5441,{2},FALSE), TRUE)=TRUE, VLOOKUP(E3258,PICKUP_PORKMEAT!A2:B559,{2},FALSE),VLOOKUP(E3258,SOTC_PORKMEAT!A2:B5441,{2},FALSE))), CUSTOMERS_PORKMEAT!A2:D951,{4},FALSE)</f>
      </c>
      <c r="W3258" s="1">
        <f>VLOOKUP(H3258,SKU_PORKMEAT!A2:D683,{4},FALSE)</f>
      </c>
      <c r="X3258" s="1">
        <v>19</v>
      </c>
      <c r="Y3258" t="s">
        <v>1615</v>
      </c>
    </row>
    <row r="3259" spans="1:25" x14ac:dyDescent="0.25">
      <c r="A3259" s="1">
        <v>2024</v>
      </c>
      <c r="B3259" s="1" t="s">
        <v>24</v>
      </c>
      <c r="C3259" s="1" t="s">
        <v>8088</v>
      </c>
      <c r="D3259" s="1" t="s">
        <v>8322</v>
      </c>
      <c r="E3259" s="1">
        <v>2100127938</v>
      </c>
      <c r="F3259" s="1" t="s">
        <v>1615</v>
      </c>
      <c r="G3259" t="s">
        <v>28</v>
      </c>
      <c r="H3259" s="1">
        <v>1000000001142</v>
      </c>
      <c r="I3259" s="1" t="s">
        <v>528</v>
      </c>
      <c r="J3259" s="1" t="s">
        <v>528</v>
      </c>
      <c r="K3259" s="6" t="s">
        <v>8323</v>
      </c>
      <c r="L3259" t="s">
        <v>13</v>
      </c>
      <c r="M3259" t="s">
        <v>28</v>
      </c>
      <c r="N3259" s="6" t="s">
        <v>8323</v>
      </c>
      <c r="O3259" t="s">
        <v>28</v>
      </c>
      <c r="P3259" t="s">
        <v>28</v>
      </c>
      <c r="Q3259" t="s">
        <v>28</v>
      </c>
      <c r="R3259" s="7" t="s">
        <v>2029</v>
      </c>
      <c r="S3259" s="8">
        <f>R3259/N3259 * -1</f>
      </c>
      <c r="T3259">
        <f>VLOOKUP(H3259,SKU_PORKMEAT!A2:D683,{3},FALSE)</f>
      </c>
      <c r="U3259" s="1">
        <f>VLOOKUP(UPPER(IF(IFERROR(VLOOKUP(E3259,SOTC_PORKMEAT!A2:B5441,{2},FALSE), TRUE)=TRUE, VLOOKUP(E3259,PICKUP_PORKMEAT!A2:B559,{2},FALSE),VLOOKUP(E3259,SOTC_PORKMEAT!A2:B5441,{2},FALSE))), CUSTOMERS_PORKMEAT!A2:C951,{3},FALSE)</f>
      </c>
      <c r="V3259" s="1">
        <f>VLOOKUP(UPPER(IF(IFERROR(VLOOKUP(E3259,SOTC_PORKMEAT!A2:B5441,{2},FALSE), TRUE)=TRUE, VLOOKUP(E3259,PICKUP_PORKMEAT!A2:B559,{2},FALSE),VLOOKUP(E3259,SOTC_PORKMEAT!A2:B5441,{2},FALSE))), CUSTOMERS_PORKMEAT!A2:D951,{4},FALSE)</f>
      </c>
      <c r="W3259" s="1">
        <f>VLOOKUP(H3259,SKU_PORKMEAT!A2:D683,{4},FALSE)</f>
      </c>
      <c r="X3259" s="1">
        <v>19</v>
      </c>
      <c r="Y3259" t="s">
        <v>1615</v>
      </c>
    </row>
    <row r="3260" spans="1:25" x14ac:dyDescent="0.25">
      <c r="A3260" s="1">
        <v>2024</v>
      </c>
      <c r="B3260" s="1" t="s">
        <v>24</v>
      </c>
      <c r="C3260" s="1" t="s">
        <v>8088</v>
      </c>
      <c r="D3260" s="1" t="s">
        <v>8322</v>
      </c>
      <c r="E3260" s="1">
        <v>2100127938</v>
      </c>
      <c r="F3260" s="1" t="s">
        <v>1615</v>
      </c>
      <c r="G3260" t="s">
        <v>28</v>
      </c>
      <c r="H3260" s="1">
        <v>1000000000669</v>
      </c>
      <c r="I3260" s="1" t="s">
        <v>189</v>
      </c>
      <c r="J3260" s="1" t="s">
        <v>189</v>
      </c>
      <c r="K3260" s="6" t="s">
        <v>8324</v>
      </c>
      <c r="L3260" t="s">
        <v>13</v>
      </c>
      <c r="M3260" t="s">
        <v>28</v>
      </c>
      <c r="N3260" s="6" t="s">
        <v>8324</v>
      </c>
      <c r="O3260" t="s">
        <v>28</v>
      </c>
      <c r="P3260" t="s">
        <v>28</v>
      </c>
      <c r="Q3260" t="s">
        <v>28</v>
      </c>
      <c r="R3260" s="7" t="s">
        <v>8325</v>
      </c>
      <c r="S3260" s="8">
        <f>R3260/N3260 * -1</f>
      </c>
      <c r="T3260">
        <f>VLOOKUP(H3260,SKU_PORKMEAT!A2:D683,{3},FALSE)</f>
      </c>
      <c r="U3260" s="1">
        <f>VLOOKUP(UPPER(IF(IFERROR(VLOOKUP(E3260,SOTC_PORKMEAT!A2:B5441,{2},FALSE), TRUE)=TRUE, VLOOKUP(E3260,PICKUP_PORKMEAT!A2:B559,{2},FALSE),VLOOKUP(E3260,SOTC_PORKMEAT!A2:B5441,{2},FALSE))), CUSTOMERS_PORKMEAT!A2:C951,{3},FALSE)</f>
      </c>
      <c r="V3260" s="1">
        <f>VLOOKUP(UPPER(IF(IFERROR(VLOOKUP(E3260,SOTC_PORKMEAT!A2:B5441,{2},FALSE), TRUE)=TRUE, VLOOKUP(E3260,PICKUP_PORKMEAT!A2:B559,{2},FALSE),VLOOKUP(E3260,SOTC_PORKMEAT!A2:B5441,{2},FALSE))), CUSTOMERS_PORKMEAT!A2:D951,{4},FALSE)</f>
      </c>
      <c r="W3260" s="1">
        <f>VLOOKUP(H3260,SKU_PORKMEAT!A2:D683,{4},FALSE)</f>
      </c>
      <c r="X3260" s="1">
        <v>19</v>
      </c>
      <c r="Y3260" t="s">
        <v>1615</v>
      </c>
    </row>
    <row r="3261" spans="1:25" x14ac:dyDescent="0.25">
      <c r="A3261" s="1">
        <v>2024</v>
      </c>
      <c r="B3261" s="1" t="s">
        <v>24</v>
      </c>
      <c r="C3261" s="1" t="s">
        <v>8088</v>
      </c>
      <c r="D3261" s="1" t="s">
        <v>8322</v>
      </c>
      <c r="E3261" s="1">
        <v>2100127938</v>
      </c>
      <c r="F3261" s="1" t="s">
        <v>1615</v>
      </c>
      <c r="G3261" t="s">
        <v>28</v>
      </c>
      <c r="H3261" s="1">
        <v>1000000001195</v>
      </c>
      <c r="I3261" s="1" t="s">
        <v>5303</v>
      </c>
      <c r="J3261" s="1" t="s">
        <v>5303</v>
      </c>
      <c r="K3261" s="6" t="s">
        <v>8326</v>
      </c>
      <c r="L3261" t="s">
        <v>13</v>
      </c>
      <c r="M3261" t="s">
        <v>28</v>
      </c>
      <c r="N3261" s="6" t="s">
        <v>8326</v>
      </c>
      <c r="O3261" t="s">
        <v>28</v>
      </c>
      <c r="P3261" t="s">
        <v>28</v>
      </c>
      <c r="Q3261" t="s">
        <v>28</v>
      </c>
      <c r="R3261" s="7" t="s">
        <v>8327</v>
      </c>
      <c r="S3261" s="8">
        <f>R3261/N3261 * -1</f>
      </c>
      <c r="T3261">
        <f>VLOOKUP(H3261,SKU_PORKMEAT!A2:D683,{3},FALSE)</f>
      </c>
      <c r="U3261" s="1">
        <f>VLOOKUP(UPPER(IF(IFERROR(VLOOKUP(E3261,SOTC_PORKMEAT!A2:B5441,{2},FALSE), TRUE)=TRUE, VLOOKUP(E3261,PICKUP_PORKMEAT!A2:B559,{2},FALSE),VLOOKUP(E3261,SOTC_PORKMEAT!A2:B5441,{2},FALSE))), CUSTOMERS_PORKMEAT!A2:C951,{3},FALSE)</f>
      </c>
      <c r="V3261" s="1">
        <f>VLOOKUP(UPPER(IF(IFERROR(VLOOKUP(E3261,SOTC_PORKMEAT!A2:B5441,{2},FALSE), TRUE)=TRUE, VLOOKUP(E3261,PICKUP_PORKMEAT!A2:B559,{2},FALSE),VLOOKUP(E3261,SOTC_PORKMEAT!A2:B5441,{2},FALSE))), CUSTOMERS_PORKMEAT!A2:D951,{4},FALSE)</f>
      </c>
      <c r="W3261" s="1">
        <f>VLOOKUP(H3261,SKU_PORKMEAT!A2:D683,{4},FALSE)</f>
      </c>
      <c r="X3261" s="1">
        <v>19</v>
      </c>
      <c r="Y3261" t="s">
        <v>1615</v>
      </c>
    </row>
    <row r="3262" spans="1:25" x14ac:dyDescent="0.25">
      <c r="A3262" s="1">
        <v>2024</v>
      </c>
      <c r="B3262" s="1" t="s">
        <v>24</v>
      </c>
      <c r="C3262" s="1" t="s">
        <v>8088</v>
      </c>
      <c r="D3262" s="1" t="s">
        <v>8322</v>
      </c>
      <c r="E3262" s="1">
        <v>2100127938</v>
      </c>
      <c r="F3262" s="1" t="s">
        <v>1615</v>
      </c>
      <c r="G3262" t="s">
        <v>28</v>
      </c>
      <c r="H3262" s="1">
        <v>1000000001136</v>
      </c>
      <c r="I3262" s="1" t="s">
        <v>519</v>
      </c>
      <c r="J3262" s="1" t="s">
        <v>519</v>
      </c>
      <c r="K3262" s="6" t="s">
        <v>8328</v>
      </c>
      <c r="L3262" t="s">
        <v>13</v>
      </c>
      <c r="M3262" t="s">
        <v>28</v>
      </c>
      <c r="N3262" s="6" t="s">
        <v>8328</v>
      </c>
      <c r="O3262" t="s">
        <v>28</v>
      </c>
      <c r="P3262" t="s">
        <v>28</v>
      </c>
      <c r="Q3262" t="s">
        <v>28</v>
      </c>
      <c r="R3262" s="7" t="s">
        <v>8329</v>
      </c>
      <c r="S3262" s="8">
        <f>R3262/N3262 * -1</f>
      </c>
      <c r="T3262">
        <f>VLOOKUP(H3262,SKU_PORKMEAT!A2:D683,{3},FALSE)</f>
      </c>
      <c r="U3262" s="1">
        <f>VLOOKUP(UPPER(IF(IFERROR(VLOOKUP(E3262,SOTC_PORKMEAT!A2:B5441,{2},FALSE), TRUE)=TRUE, VLOOKUP(E3262,PICKUP_PORKMEAT!A2:B559,{2},FALSE),VLOOKUP(E3262,SOTC_PORKMEAT!A2:B5441,{2},FALSE))), CUSTOMERS_PORKMEAT!A2:C951,{3},FALSE)</f>
      </c>
      <c r="V3262" s="1">
        <f>VLOOKUP(UPPER(IF(IFERROR(VLOOKUP(E3262,SOTC_PORKMEAT!A2:B5441,{2},FALSE), TRUE)=TRUE, VLOOKUP(E3262,PICKUP_PORKMEAT!A2:B559,{2},FALSE),VLOOKUP(E3262,SOTC_PORKMEAT!A2:B5441,{2},FALSE))), CUSTOMERS_PORKMEAT!A2:D951,{4},FALSE)</f>
      </c>
      <c r="W3262" s="1">
        <f>VLOOKUP(H3262,SKU_PORKMEAT!A2:D683,{4},FALSE)</f>
      </c>
      <c r="X3262" s="1">
        <v>19</v>
      </c>
      <c r="Y3262" t="s">
        <v>1615</v>
      </c>
    </row>
    <row r="3263" spans="1:25" x14ac:dyDescent="0.25">
      <c r="A3263" s="1">
        <v>2024</v>
      </c>
      <c r="B3263" s="1" t="s">
        <v>24</v>
      </c>
      <c r="C3263" s="1" t="s">
        <v>8088</v>
      </c>
      <c r="D3263" s="1" t="s">
        <v>8322</v>
      </c>
      <c r="E3263" s="1">
        <v>2100127938</v>
      </c>
      <c r="F3263" s="1" t="s">
        <v>1615</v>
      </c>
      <c r="G3263" t="s">
        <v>28</v>
      </c>
      <c r="H3263" s="1">
        <v>1000000001134</v>
      </c>
      <c r="I3263" s="1" t="s">
        <v>516</v>
      </c>
      <c r="J3263" s="1" t="s">
        <v>516</v>
      </c>
      <c r="K3263" s="6" t="s">
        <v>8330</v>
      </c>
      <c r="L3263" t="s">
        <v>13</v>
      </c>
      <c r="M3263" t="s">
        <v>28</v>
      </c>
      <c r="N3263" s="6" t="s">
        <v>8330</v>
      </c>
      <c r="O3263" t="s">
        <v>28</v>
      </c>
      <c r="P3263" t="s">
        <v>28</v>
      </c>
      <c r="Q3263" t="s">
        <v>28</v>
      </c>
      <c r="R3263" s="7" t="s">
        <v>8331</v>
      </c>
      <c r="S3263" s="8">
        <f>R3263/N3263 * -1</f>
      </c>
      <c r="T3263">
        <f>VLOOKUP(H3263,SKU_PORKMEAT!A2:D683,{3},FALSE)</f>
      </c>
      <c r="U3263" s="1">
        <f>VLOOKUP(UPPER(IF(IFERROR(VLOOKUP(E3263,SOTC_PORKMEAT!A2:B5441,{2},FALSE), TRUE)=TRUE, VLOOKUP(E3263,PICKUP_PORKMEAT!A2:B559,{2},FALSE),VLOOKUP(E3263,SOTC_PORKMEAT!A2:B5441,{2},FALSE))), CUSTOMERS_PORKMEAT!A2:C951,{3},FALSE)</f>
      </c>
      <c r="V3263" s="1">
        <f>VLOOKUP(UPPER(IF(IFERROR(VLOOKUP(E3263,SOTC_PORKMEAT!A2:B5441,{2},FALSE), TRUE)=TRUE, VLOOKUP(E3263,PICKUP_PORKMEAT!A2:B559,{2},FALSE),VLOOKUP(E3263,SOTC_PORKMEAT!A2:B5441,{2},FALSE))), CUSTOMERS_PORKMEAT!A2:D951,{4},FALSE)</f>
      </c>
      <c r="W3263" s="1">
        <f>VLOOKUP(H3263,SKU_PORKMEAT!A2:D683,{4},FALSE)</f>
      </c>
      <c r="X3263" s="1">
        <v>19</v>
      </c>
      <c r="Y3263" t="s">
        <v>1615</v>
      </c>
    </row>
    <row r="3264" spans="1:25" x14ac:dyDescent="0.25">
      <c r="A3264" s="1">
        <v>2024</v>
      </c>
      <c r="B3264" s="1" t="s">
        <v>24</v>
      </c>
      <c r="C3264" s="1" t="s">
        <v>8088</v>
      </c>
      <c r="D3264" s="1" t="s">
        <v>8322</v>
      </c>
      <c r="E3264" s="1">
        <v>2100127938</v>
      </c>
      <c r="F3264" s="1" t="s">
        <v>1615</v>
      </c>
      <c r="G3264" t="s">
        <v>28</v>
      </c>
      <c r="H3264" s="1">
        <v>1000000001178</v>
      </c>
      <c r="I3264" s="1" t="s">
        <v>569</v>
      </c>
      <c r="J3264" s="1" t="s">
        <v>569</v>
      </c>
      <c r="K3264" s="6" t="s">
        <v>8332</v>
      </c>
      <c r="L3264" t="s">
        <v>13</v>
      </c>
      <c r="M3264" t="s">
        <v>28</v>
      </c>
      <c r="N3264" s="6" t="s">
        <v>8332</v>
      </c>
      <c r="O3264" t="s">
        <v>28</v>
      </c>
      <c r="P3264" t="s">
        <v>28</v>
      </c>
      <c r="Q3264" t="s">
        <v>28</v>
      </c>
      <c r="R3264" s="7" t="s">
        <v>8333</v>
      </c>
      <c r="S3264" s="8">
        <f>R3264/N3264 * -1</f>
      </c>
      <c r="T3264">
        <f>VLOOKUP(H3264,SKU_PORKMEAT!A2:D683,{3},FALSE)</f>
      </c>
      <c r="U3264" s="1">
        <f>VLOOKUP(UPPER(IF(IFERROR(VLOOKUP(E3264,SOTC_PORKMEAT!A2:B5441,{2},FALSE), TRUE)=TRUE, VLOOKUP(E3264,PICKUP_PORKMEAT!A2:B559,{2},FALSE),VLOOKUP(E3264,SOTC_PORKMEAT!A2:B5441,{2},FALSE))), CUSTOMERS_PORKMEAT!A2:C951,{3},FALSE)</f>
      </c>
      <c r="V3264" s="1">
        <f>VLOOKUP(UPPER(IF(IFERROR(VLOOKUP(E3264,SOTC_PORKMEAT!A2:B5441,{2},FALSE), TRUE)=TRUE, VLOOKUP(E3264,PICKUP_PORKMEAT!A2:B559,{2},FALSE),VLOOKUP(E3264,SOTC_PORKMEAT!A2:B5441,{2},FALSE))), CUSTOMERS_PORKMEAT!A2:D951,{4},FALSE)</f>
      </c>
      <c r="W3264" s="1">
        <f>VLOOKUP(H3264,SKU_PORKMEAT!A2:D683,{4},FALSE)</f>
      </c>
      <c r="X3264" s="1">
        <v>19</v>
      </c>
      <c r="Y3264" t="s">
        <v>1615</v>
      </c>
    </row>
    <row r="3265" spans="1:25" x14ac:dyDescent="0.25">
      <c r="A3265" s="1">
        <v>2024</v>
      </c>
      <c r="B3265" s="1" t="s">
        <v>24</v>
      </c>
      <c r="C3265" s="1" t="s">
        <v>8088</v>
      </c>
      <c r="D3265" s="1" t="s">
        <v>8322</v>
      </c>
      <c r="E3265" s="1">
        <v>2100127938</v>
      </c>
      <c r="F3265" s="1" t="s">
        <v>1615</v>
      </c>
      <c r="G3265" t="s">
        <v>28</v>
      </c>
      <c r="H3265" s="1">
        <v>1000000001179</v>
      </c>
      <c r="I3265" s="1" t="s">
        <v>2189</v>
      </c>
      <c r="J3265" s="1" t="s">
        <v>2189</v>
      </c>
      <c r="K3265" s="6" t="s">
        <v>8334</v>
      </c>
      <c r="L3265" t="s">
        <v>13</v>
      </c>
      <c r="M3265" t="s">
        <v>28</v>
      </c>
      <c r="N3265" s="6" t="s">
        <v>8334</v>
      </c>
      <c r="O3265" t="s">
        <v>28</v>
      </c>
      <c r="P3265" t="s">
        <v>28</v>
      </c>
      <c r="Q3265" t="s">
        <v>28</v>
      </c>
      <c r="R3265" s="7" t="s">
        <v>8335</v>
      </c>
      <c r="S3265" s="8">
        <f>R3265/N3265 * -1</f>
      </c>
      <c r="T3265">
        <f>VLOOKUP(H3265,SKU_PORKMEAT!A2:D683,{3},FALSE)</f>
      </c>
      <c r="U3265" s="1">
        <f>VLOOKUP(UPPER(IF(IFERROR(VLOOKUP(E3265,SOTC_PORKMEAT!A2:B5441,{2},FALSE), TRUE)=TRUE, VLOOKUP(E3265,PICKUP_PORKMEAT!A2:B559,{2},FALSE),VLOOKUP(E3265,SOTC_PORKMEAT!A2:B5441,{2},FALSE))), CUSTOMERS_PORKMEAT!A2:C951,{3},FALSE)</f>
      </c>
      <c r="V3265" s="1">
        <f>VLOOKUP(UPPER(IF(IFERROR(VLOOKUP(E3265,SOTC_PORKMEAT!A2:B5441,{2},FALSE), TRUE)=TRUE, VLOOKUP(E3265,PICKUP_PORKMEAT!A2:B559,{2},FALSE),VLOOKUP(E3265,SOTC_PORKMEAT!A2:B5441,{2},FALSE))), CUSTOMERS_PORKMEAT!A2:D951,{4},FALSE)</f>
      </c>
      <c r="W3265" s="1">
        <f>VLOOKUP(H3265,SKU_PORKMEAT!A2:D683,{4},FALSE)</f>
      </c>
      <c r="X3265" s="1">
        <v>19</v>
      </c>
      <c r="Y3265" t="s">
        <v>1615</v>
      </c>
    </row>
    <row r="3266" spans="1:25" x14ac:dyDescent="0.25">
      <c r="A3266" s="1">
        <v>2024</v>
      </c>
      <c r="B3266" s="1" t="s">
        <v>24</v>
      </c>
      <c r="C3266" s="1" t="s">
        <v>8088</v>
      </c>
      <c r="D3266" s="1" t="s">
        <v>8322</v>
      </c>
      <c r="E3266" s="1">
        <v>2100127938</v>
      </c>
      <c r="F3266" s="1" t="s">
        <v>1615</v>
      </c>
      <c r="G3266" t="s">
        <v>28</v>
      </c>
      <c r="H3266" s="1">
        <v>1000000001180</v>
      </c>
      <c r="I3266" s="1" t="s">
        <v>1804</v>
      </c>
      <c r="J3266" s="1" t="s">
        <v>1804</v>
      </c>
      <c r="K3266" s="6" t="s">
        <v>6409</v>
      </c>
      <c r="L3266" t="s">
        <v>13</v>
      </c>
      <c r="M3266" t="s">
        <v>28</v>
      </c>
      <c r="N3266" s="6" t="s">
        <v>6409</v>
      </c>
      <c r="O3266" t="s">
        <v>28</v>
      </c>
      <c r="P3266" t="s">
        <v>28</v>
      </c>
      <c r="Q3266" t="s">
        <v>28</v>
      </c>
      <c r="R3266" s="7" t="s">
        <v>8336</v>
      </c>
      <c r="S3266" s="8">
        <f>R3266/N3266 * -1</f>
      </c>
      <c r="T3266">
        <f>VLOOKUP(H3266,SKU_PORKMEAT!A2:D683,{3},FALSE)</f>
      </c>
      <c r="U3266" s="1">
        <f>VLOOKUP(UPPER(IF(IFERROR(VLOOKUP(E3266,SOTC_PORKMEAT!A2:B5441,{2},FALSE), TRUE)=TRUE, VLOOKUP(E3266,PICKUP_PORKMEAT!A2:B559,{2},FALSE),VLOOKUP(E3266,SOTC_PORKMEAT!A2:B5441,{2},FALSE))), CUSTOMERS_PORKMEAT!A2:C951,{3},FALSE)</f>
      </c>
      <c r="V3266" s="1">
        <f>VLOOKUP(UPPER(IF(IFERROR(VLOOKUP(E3266,SOTC_PORKMEAT!A2:B5441,{2},FALSE), TRUE)=TRUE, VLOOKUP(E3266,PICKUP_PORKMEAT!A2:B559,{2},FALSE),VLOOKUP(E3266,SOTC_PORKMEAT!A2:B5441,{2},FALSE))), CUSTOMERS_PORKMEAT!A2:D951,{4},FALSE)</f>
      </c>
      <c r="W3266" s="1">
        <f>VLOOKUP(H3266,SKU_PORKMEAT!A2:D683,{4},FALSE)</f>
      </c>
      <c r="X3266" s="1">
        <v>19</v>
      </c>
      <c r="Y3266" t="s">
        <v>1615</v>
      </c>
    </row>
    <row r="3267" spans="1:25" x14ac:dyDescent="0.25">
      <c r="A3267" s="1">
        <v>2024</v>
      </c>
      <c r="B3267" s="1" t="s">
        <v>24</v>
      </c>
      <c r="C3267" s="1" t="s">
        <v>8088</v>
      </c>
      <c r="D3267" s="1" t="s">
        <v>8322</v>
      </c>
      <c r="E3267" s="1">
        <v>2100127938</v>
      </c>
      <c r="F3267" s="1" t="s">
        <v>1615</v>
      </c>
      <c r="G3267" t="s">
        <v>28</v>
      </c>
      <c r="H3267" s="1">
        <v>1000000000668</v>
      </c>
      <c r="I3267" s="1" t="s">
        <v>81</v>
      </c>
      <c r="J3267" s="1" t="s">
        <v>81</v>
      </c>
      <c r="K3267" s="6" t="s">
        <v>8337</v>
      </c>
      <c r="L3267" t="s">
        <v>13</v>
      </c>
      <c r="M3267" t="s">
        <v>28</v>
      </c>
      <c r="N3267" s="6" t="s">
        <v>8337</v>
      </c>
      <c r="O3267" t="s">
        <v>28</v>
      </c>
      <c r="P3267" t="s">
        <v>28</v>
      </c>
      <c r="Q3267" t="s">
        <v>28</v>
      </c>
      <c r="R3267" s="7" t="s">
        <v>8338</v>
      </c>
      <c r="S3267" s="8">
        <f>R3267/N3267 * -1</f>
      </c>
      <c r="T3267">
        <f>VLOOKUP(H3267,SKU_PORKMEAT!A2:D683,{3},FALSE)</f>
      </c>
      <c r="U3267" s="1">
        <f>VLOOKUP(UPPER(IF(IFERROR(VLOOKUP(E3267,SOTC_PORKMEAT!A2:B5441,{2},FALSE), TRUE)=TRUE, VLOOKUP(E3267,PICKUP_PORKMEAT!A2:B559,{2},FALSE),VLOOKUP(E3267,SOTC_PORKMEAT!A2:B5441,{2},FALSE))), CUSTOMERS_PORKMEAT!A2:C951,{3},FALSE)</f>
      </c>
      <c r="V3267" s="1">
        <f>VLOOKUP(UPPER(IF(IFERROR(VLOOKUP(E3267,SOTC_PORKMEAT!A2:B5441,{2},FALSE), TRUE)=TRUE, VLOOKUP(E3267,PICKUP_PORKMEAT!A2:B559,{2},FALSE),VLOOKUP(E3267,SOTC_PORKMEAT!A2:B5441,{2},FALSE))), CUSTOMERS_PORKMEAT!A2:D951,{4},FALSE)</f>
      </c>
      <c r="W3267" s="1">
        <f>VLOOKUP(H3267,SKU_PORKMEAT!A2:D683,{4},FALSE)</f>
      </c>
      <c r="X3267" s="1">
        <v>19</v>
      </c>
      <c r="Y3267" t="s">
        <v>1615</v>
      </c>
    </row>
    <row r="3268" spans="1:25" x14ac:dyDescent="0.25">
      <c r="A3268" s="1">
        <v>2024</v>
      </c>
      <c r="B3268" s="1" t="s">
        <v>24</v>
      </c>
      <c r="C3268" s="1" t="s">
        <v>8088</v>
      </c>
      <c r="D3268" s="1" t="s">
        <v>8339</v>
      </c>
      <c r="E3268" s="1">
        <v>2100127859</v>
      </c>
      <c r="F3268" s="1" t="s">
        <v>1461</v>
      </c>
      <c r="G3268" t="s">
        <v>28</v>
      </c>
      <c r="H3268" s="1">
        <v>1000000000695</v>
      </c>
      <c r="I3268" s="1" t="s">
        <v>1462</v>
      </c>
      <c r="J3268" s="1" t="s">
        <v>1462</v>
      </c>
      <c r="K3268" s="6" t="s">
        <v>8340</v>
      </c>
      <c r="L3268" t="s">
        <v>13</v>
      </c>
      <c r="M3268" t="s">
        <v>28</v>
      </c>
      <c r="N3268" s="6" t="s">
        <v>8340</v>
      </c>
      <c r="O3268" t="s">
        <v>28</v>
      </c>
      <c r="P3268" t="s">
        <v>28</v>
      </c>
      <c r="Q3268" t="s">
        <v>28</v>
      </c>
      <c r="R3268" s="7" t="s">
        <v>8341</v>
      </c>
      <c r="S3268" s="8">
        <f>R3268/N3268 * -1</f>
      </c>
      <c r="T3268">
        <f>VLOOKUP(H3268,SKU_PORKMEAT!A2:D683,{3},FALSE)</f>
      </c>
      <c r="U3268" s="1">
        <f>VLOOKUP(UPPER(IF(IFERROR(VLOOKUP(E3268,SOTC_PORKMEAT!A2:B5441,{2},FALSE), TRUE)=TRUE, VLOOKUP(E3268,PICKUP_PORKMEAT!A2:B559,{2},FALSE),VLOOKUP(E3268,SOTC_PORKMEAT!A2:B5441,{2},FALSE))), CUSTOMERS_PORKMEAT!A2:C951,{3},FALSE)</f>
      </c>
      <c r="V3268" s="1">
        <f>VLOOKUP(UPPER(IF(IFERROR(VLOOKUP(E3268,SOTC_PORKMEAT!A2:B5441,{2},FALSE), TRUE)=TRUE, VLOOKUP(E3268,PICKUP_PORKMEAT!A2:B559,{2},FALSE),VLOOKUP(E3268,SOTC_PORKMEAT!A2:B5441,{2},FALSE))), CUSTOMERS_PORKMEAT!A2:D951,{4},FALSE)</f>
      </c>
      <c r="W3268" s="1">
        <f>VLOOKUP(H3268,SKU_PORKMEAT!A2:D683,{4},FALSE)</f>
      </c>
      <c r="X3268" s="1">
        <v>12</v>
      </c>
      <c r="Y3268" t="s">
        <v>1461</v>
      </c>
    </row>
    <row r="3269" spans="1:25" x14ac:dyDescent="0.25">
      <c r="A3269" s="1">
        <v>2024</v>
      </c>
      <c r="B3269" s="1" t="s">
        <v>24</v>
      </c>
      <c r="C3269" s="1" t="s">
        <v>8281</v>
      </c>
      <c r="D3269" s="1" t="s">
        <v>8342</v>
      </c>
      <c r="E3269" s="1">
        <v>2100128231</v>
      </c>
      <c r="F3269" s="1" t="s">
        <v>139</v>
      </c>
      <c r="G3269" t="s">
        <v>28</v>
      </c>
      <c r="H3269" s="1">
        <v>1000000001128</v>
      </c>
      <c r="I3269" s="1" t="s">
        <v>73</v>
      </c>
      <c r="J3269" s="1" t="s">
        <v>73</v>
      </c>
      <c r="K3269" s="6" t="s">
        <v>2571</v>
      </c>
      <c r="L3269" t="s">
        <v>13</v>
      </c>
      <c r="M3269" t="s">
        <v>28</v>
      </c>
      <c r="N3269" s="6" t="s">
        <v>2571</v>
      </c>
      <c r="O3269" t="s">
        <v>28</v>
      </c>
      <c r="P3269" t="s">
        <v>28</v>
      </c>
      <c r="Q3269" t="s">
        <v>28</v>
      </c>
      <c r="R3269" s="7" t="s">
        <v>8343</v>
      </c>
      <c r="S3269" s="8">
        <f>R3269/N3269 * -1</f>
      </c>
      <c r="T3269">
        <f>VLOOKUP(H3269,SKU_PORKMEAT!A2:D683,{3},FALSE)</f>
      </c>
      <c r="U3269" s="1">
        <f>VLOOKUP(UPPER(IF(IFERROR(VLOOKUP(E3269,SOTC_PORKMEAT!A2:B5441,{2},FALSE), TRUE)=TRUE, VLOOKUP(E3269,PICKUP_PORKMEAT!A2:B559,{2},FALSE),VLOOKUP(E3269,SOTC_PORKMEAT!A2:B5441,{2},FALSE))), CUSTOMERS_PORKMEAT!A2:C951,{3},FALSE)</f>
      </c>
      <c r="V3269" s="1">
        <f>VLOOKUP(UPPER(IF(IFERROR(VLOOKUP(E3269,SOTC_PORKMEAT!A2:B5441,{2},FALSE), TRUE)=TRUE, VLOOKUP(E3269,PICKUP_PORKMEAT!A2:B559,{2},FALSE),VLOOKUP(E3269,SOTC_PORKMEAT!A2:B5441,{2},FALSE))), CUSTOMERS_PORKMEAT!A2:D951,{4},FALSE)</f>
      </c>
      <c r="W3269" s="1">
        <f>VLOOKUP(H3269,SKU_PORKMEAT!A2:D683,{4},FALSE)</f>
      </c>
      <c r="X3269" s="1">
        <v>15</v>
      </c>
      <c r="Y3269" t="s">
        <v>139</v>
      </c>
    </row>
    <row r="3270" spans="1:25" x14ac:dyDescent="0.25">
      <c r="A3270" s="1">
        <v>2024</v>
      </c>
      <c r="B3270" s="1" t="s">
        <v>24</v>
      </c>
      <c r="C3270" s="1" t="s">
        <v>8281</v>
      </c>
      <c r="D3270" s="1" t="s">
        <v>8344</v>
      </c>
      <c r="E3270" s="1">
        <v>2100128232</v>
      </c>
      <c r="F3270" s="1" t="s">
        <v>139</v>
      </c>
      <c r="G3270" t="s">
        <v>28</v>
      </c>
      <c r="H3270" s="1">
        <v>1000000001128</v>
      </c>
      <c r="I3270" s="1" t="s">
        <v>73</v>
      </c>
      <c r="J3270" s="1" t="s">
        <v>73</v>
      </c>
      <c r="K3270" s="6" t="s">
        <v>8345</v>
      </c>
      <c r="L3270" t="s">
        <v>13</v>
      </c>
      <c r="M3270" t="s">
        <v>28</v>
      </c>
      <c r="N3270" s="6" t="s">
        <v>8345</v>
      </c>
      <c r="O3270" t="s">
        <v>28</v>
      </c>
      <c r="P3270" t="s">
        <v>28</v>
      </c>
      <c r="Q3270" t="s">
        <v>28</v>
      </c>
      <c r="R3270" s="7" t="s">
        <v>8346</v>
      </c>
      <c r="S3270" s="8">
        <f>R3270/N3270 * -1</f>
      </c>
      <c r="T3270">
        <f>VLOOKUP(H3270,SKU_PORKMEAT!A2:D683,{3},FALSE)</f>
      </c>
      <c r="U3270" s="1">
        <f>VLOOKUP(UPPER(IF(IFERROR(VLOOKUP(E3270,SOTC_PORKMEAT!A2:B5441,{2},FALSE), TRUE)=TRUE, VLOOKUP(E3270,PICKUP_PORKMEAT!A2:B559,{2},FALSE),VLOOKUP(E3270,SOTC_PORKMEAT!A2:B5441,{2},FALSE))), CUSTOMERS_PORKMEAT!A2:C951,{3},FALSE)</f>
      </c>
      <c r="V3270" s="1">
        <f>VLOOKUP(UPPER(IF(IFERROR(VLOOKUP(E3270,SOTC_PORKMEAT!A2:B5441,{2},FALSE), TRUE)=TRUE, VLOOKUP(E3270,PICKUP_PORKMEAT!A2:B559,{2},FALSE),VLOOKUP(E3270,SOTC_PORKMEAT!A2:B5441,{2},FALSE))), CUSTOMERS_PORKMEAT!A2:D951,{4},FALSE)</f>
      </c>
      <c r="W3270" s="1">
        <f>VLOOKUP(H3270,SKU_PORKMEAT!A2:D683,{4},FALSE)</f>
      </c>
      <c r="X3270" s="1">
        <v>15</v>
      </c>
      <c r="Y3270" t="s">
        <v>139</v>
      </c>
    </row>
    <row r="3271" spans="1:25" x14ac:dyDescent="0.25">
      <c r="A3271" s="1">
        <v>2024</v>
      </c>
      <c r="B3271" s="1" t="s">
        <v>24</v>
      </c>
      <c r="C3271" s="1" t="s">
        <v>8281</v>
      </c>
      <c r="D3271" s="1" t="s">
        <v>8347</v>
      </c>
      <c r="E3271" s="1">
        <v>2100128233</v>
      </c>
      <c r="F3271" s="1" t="s">
        <v>139</v>
      </c>
      <c r="G3271" t="s">
        <v>28</v>
      </c>
      <c r="H3271" s="1">
        <v>1000000001127</v>
      </c>
      <c r="I3271" s="1" t="s">
        <v>50</v>
      </c>
      <c r="J3271" s="1" t="s">
        <v>50</v>
      </c>
      <c r="K3271" s="6" t="s">
        <v>8348</v>
      </c>
      <c r="L3271" t="s">
        <v>13</v>
      </c>
      <c r="M3271" t="s">
        <v>28</v>
      </c>
      <c r="N3271" s="6" t="s">
        <v>8348</v>
      </c>
      <c r="O3271" t="s">
        <v>28</v>
      </c>
      <c r="P3271" t="s">
        <v>28</v>
      </c>
      <c r="Q3271" t="s">
        <v>28</v>
      </c>
      <c r="R3271" s="7" t="s">
        <v>8349</v>
      </c>
      <c r="S3271" s="8">
        <f>R3271/N3271 * -1</f>
      </c>
      <c r="T3271">
        <f>VLOOKUP(H3271,SKU_PORKMEAT!A2:D683,{3},FALSE)</f>
      </c>
      <c r="U3271" s="1">
        <f>VLOOKUP(UPPER(IF(IFERROR(VLOOKUP(E3271,SOTC_PORKMEAT!A2:B5441,{2},FALSE), TRUE)=TRUE, VLOOKUP(E3271,PICKUP_PORKMEAT!A2:B559,{2},FALSE),VLOOKUP(E3271,SOTC_PORKMEAT!A2:B5441,{2},FALSE))), CUSTOMERS_PORKMEAT!A2:C951,{3},FALSE)</f>
      </c>
      <c r="V3271" s="1">
        <f>VLOOKUP(UPPER(IF(IFERROR(VLOOKUP(E3271,SOTC_PORKMEAT!A2:B5441,{2},FALSE), TRUE)=TRUE, VLOOKUP(E3271,PICKUP_PORKMEAT!A2:B559,{2},FALSE),VLOOKUP(E3271,SOTC_PORKMEAT!A2:B5441,{2},FALSE))), CUSTOMERS_PORKMEAT!A2:D951,{4},FALSE)</f>
      </c>
      <c r="W3271" s="1">
        <f>VLOOKUP(H3271,SKU_PORKMEAT!A2:D683,{4},FALSE)</f>
      </c>
      <c r="X3271" s="1">
        <v>15</v>
      </c>
      <c r="Y3271" t="s">
        <v>139</v>
      </c>
    </row>
    <row r="3272" spans="1:25" x14ac:dyDescent="0.25">
      <c r="A3272" s="1">
        <v>2024</v>
      </c>
      <c r="B3272" s="1" t="s">
        <v>24</v>
      </c>
      <c r="C3272" s="1" t="s">
        <v>8281</v>
      </c>
      <c r="D3272" s="1" t="s">
        <v>8350</v>
      </c>
      <c r="E3272" s="1">
        <v>2100128234</v>
      </c>
      <c r="F3272" s="1" t="s">
        <v>139</v>
      </c>
      <c r="G3272" t="s">
        <v>28</v>
      </c>
      <c r="H3272" s="1">
        <v>1000000001127</v>
      </c>
      <c r="I3272" s="1" t="s">
        <v>50</v>
      </c>
      <c r="J3272" s="1" t="s">
        <v>50</v>
      </c>
      <c r="K3272" s="6" t="s">
        <v>8351</v>
      </c>
      <c r="L3272" t="s">
        <v>13</v>
      </c>
      <c r="M3272" t="s">
        <v>28</v>
      </c>
      <c r="N3272" s="6" t="s">
        <v>8351</v>
      </c>
      <c r="O3272" t="s">
        <v>28</v>
      </c>
      <c r="P3272" t="s">
        <v>28</v>
      </c>
      <c r="Q3272" t="s">
        <v>28</v>
      </c>
      <c r="R3272" s="7" t="s">
        <v>8352</v>
      </c>
      <c r="S3272" s="8">
        <f>R3272/N3272 * -1</f>
      </c>
      <c r="T3272">
        <f>VLOOKUP(H3272,SKU_PORKMEAT!A2:D683,{3},FALSE)</f>
      </c>
      <c r="U3272" s="1">
        <f>VLOOKUP(UPPER(IF(IFERROR(VLOOKUP(E3272,SOTC_PORKMEAT!A2:B5441,{2},FALSE), TRUE)=TRUE, VLOOKUP(E3272,PICKUP_PORKMEAT!A2:B559,{2},FALSE),VLOOKUP(E3272,SOTC_PORKMEAT!A2:B5441,{2},FALSE))), CUSTOMERS_PORKMEAT!A2:C951,{3},FALSE)</f>
      </c>
      <c r="V3272" s="1">
        <f>VLOOKUP(UPPER(IF(IFERROR(VLOOKUP(E3272,SOTC_PORKMEAT!A2:B5441,{2},FALSE), TRUE)=TRUE, VLOOKUP(E3272,PICKUP_PORKMEAT!A2:B559,{2},FALSE),VLOOKUP(E3272,SOTC_PORKMEAT!A2:B5441,{2},FALSE))), CUSTOMERS_PORKMEAT!A2:D951,{4},FALSE)</f>
      </c>
      <c r="W3272" s="1">
        <f>VLOOKUP(H3272,SKU_PORKMEAT!A2:D683,{4},FALSE)</f>
      </c>
      <c r="X3272" s="1">
        <v>15</v>
      </c>
      <c r="Y3272" t="s">
        <v>139</v>
      </c>
    </row>
    <row r="3273" spans="1:25" x14ac:dyDescent="0.25">
      <c r="A3273" s="1">
        <v>2024</v>
      </c>
      <c r="B3273" s="1" t="s">
        <v>24</v>
      </c>
      <c r="C3273" s="1" t="s">
        <v>8281</v>
      </c>
      <c r="D3273" s="1" t="s">
        <v>8353</v>
      </c>
      <c r="E3273" s="1">
        <v>2100128235</v>
      </c>
      <c r="F3273" s="1" t="s">
        <v>139</v>
      </c>
      <c r="G3273" t="s">
        <v>28</v>
      </c>
      <c r="H3273" s="1">
        <v>1000000001127</v>
      </c>
      <c r="I3273" s="1" t="s">
        <v>50</v>
      </c>
      <c r="J3273" s="1" t="s">
        <v>50</v>
      </c>
      <c r="K3273" s="6" t="s">
        <v>8354</v>
      </c>
      <c r="L3273" t="s">
        <v>13</v>
      </c>
      <c r="M3273" t="s">
        <v>28</v>
      </c>
      <c r="N3273" s="6" t="s">
        <v>8354</v>
      </c>
      <c r="O3273" t="s">
        <v>28</v>
      </c>
      <c r="P3273" t="s">
        <v>28</v>
      </c>
      <c r="Q3273" t="s">
        <v>28</v>
      </c>
      <c r="R3273" s="7" t="s">
        <v>8355</v>
      </c>
      <c r="S3273" s="8">
        <f>R3273/N3273 * -1</f>
      </c>
      <c r="T3273">
        <f>VLOOKUP(H3273,SKU_PORKMEAT!A2:D683,{3},FALSE)</f>
      </c>
      <c r="U3273" s="1">
        <f>VLOOKUP(UPPER(IF(IFERROR(VLOOKUP(E3273,SOTC_PORKMEAT!A2:B5441,{2},FALSE), TRUE)=TRUE, VLOOKUP(E3273,PICKUP_PORKMEAT!A2:B559,{2},FALSE),VLOOKUP(E3273,SOTC_PORKMEAT!A2:B5441,{2},FALSE))), CUSTOMERS_PORKMEAT!A2:C951,{3},FALSE)</f>
      </c>
      <c r="V3273" s="1">
        <f>VLOOKUP(UPPER(IF(IFERROR(VLOOKUP(E3273,SOTC_PORKMEAT!A2:B5441,{2},FALSE), TRUE)=TRUE, VLOOKUP(E3273,PICKUP_PORKMEAT!A2:B559,{2},FALSE),VLOOKUP(E3273,SOTC_PORKMEAT!A2:B5441,{2},FALSE))), CUSTOMERS_PORKMEAT!A2:D951,{4},FALSE)</f>
      </c>
      <c r="W3273" s="1">
        <f>VLOOKUP(H3273,SKU_PORKMEAT!A2:D683,{4},FALSE)</f>
      </c>
      <c r="X3273" s="1">
        <v>15</v>
      </c>
      <c r="Y3273" t="s">
        <v>139</v>
      </c>
    </row>
    <row r="3274" spans="1:25" x14ac:dyDescent="0.25">
      <c r="A3274" s="1">
        <v>2024</v>
      </c>
      <c r="B3274" s="1" t="s">
        <v>24</v>
      </c>
      <c r="C3274" s="1" t="s">
        <v>8281</v>
      </c>
      <c r="D3274" s="1" t="s">
        <v>8356</v>
      </c>
      <c r="E3274" s="1">
        <v>2100128237</v>
      </c>
      <c r="F3274" s="1" t="s">
        <v>139</v>
      </c>
      <c r="G3274" t="s">
        <v>28</v>
      </c>
      <c r="H3274" s="1">
        <v>1000000001128</v>
      </c>
      <c r="I3274" s="1" t="s">
        <v>73</v>
      </c>
      <c r="J3274" s="1" t="s">
        <v>73</v>
      </c>
      <c r="K3274" s="6" t="s">
        <v>8357</v>
      </c>
      <c r="L3274" t="s">
        <v>13</v>
      </c>
      <c r="M3274" t="s">
        <v>28</v>
      </c>
      <c r="N3274" s="6" t="s">
        <v>8357</v>
      </c>
      <c r="O3274" t="s">
        <v>28</v>
      </c>
      <c r="P3274" t="s">
        <v>28</v>
      </c>
      <c r="Q3274" t="s">
        <v>28</v>
      </c>
      <c r="R3274" s="7" t="s">
        <v>8358</v>
      </c>
      <c r="S3274" s="8">
        <f>R3274/N3274 * -1</f>
      </c>
      <c r="T3274">
        <f>VLOOKUP(H3274,SKU_PORKMEAT!A2:D683,{3},FALSE)</f>
      </c>
      <c r="U3274" s="1">
        <f>VLOOKUP(UPPER(IF(IFERROR(VLOOKUP(E3274,SOTC_PORKMEAT!A2:B5441,{2},FALSE), TRUE)=TRUE, VLOOKUP(E3274,PICKUP_PORKMEAT!A2:B559,{2},FALSE),VLOOKUP(E3274,SOTC_PORKMEAT!A2:B5441,{2},FALSE))), CUSTOMERS_PORKMEAT!A2:C951,{3},FALSE)</f>
      </c>
      <c r="V3274" s="1">
        <f>VLOOKUP(UPPER(IF(IFERROR(VLOOKUP(E3274,SOTC_PORKMEAT!A2:B5441,{2},FALSE), TRUE)=TRUE, VLOOKUP(E3274,PICKUP_PORKMEAT!A2:B559,{2},FALSE),VLOOKUP(E3274,SOTC_PORKMEAT!A2:B5441,{2},FALSE))), CUSTOMERS_PORKMEAT!A2:D951,{4},FALSE)</f>
      </c>
      <c r="W3274" s="1">
        <f>VLOOKUP(H3274,SKU_PORKMEAT!A2:D683,{4},FALSE)</f>
      </c>
      <c r="X3274" s="1">
        <v>15</v>
      </c>
      <c r="Y3274" t="s">
        <v>139</v>
      </c>
    </row>
    <row r="3275" spans="1:25" x14ac:dyDescent="0.25">
      <c r="A3275" s="1">
        <v>2024</v>
      </c>
      <c r="B3275" s="1" t="s">
        <v>24</v>
      </c>
      <c r="C3275" s="1" t="s">
        <v>8088</v>
      </c>
      <c r="D3275" s="1" t="s">
        <v>8359</v>
      </c>
      <c r="E3275" s="1">
        <v>2100127929</v>
      </c>
      <c r="F3275" s="1" t="s">
        <v>351</v>
      </c>
      <c r="G3275" t="s">
        <v>28</v>
      </c>
      <c r="H3275" s="1">
        <v>1000000001141</v>
      </c>
      <c r="I3275" s="1" t="s">
        <v>272</v>
      </c>
      <c r="J3275" s="1" t="s">
        <v>272</v>
      </c>
      <c r="K3275" s="6" t="s">
        <v>8360</v>
      </c>
      <c r="L3275" t="s">
        <v>13</v>
      </c>
      <c r="M3275" t="s">
        <v>28</v>
      </c>
      <c r="N3275" s="6" t="s">
        <v>8360</v>
      </c>
      <c r="O3275" t="s">
        <v>28</v>
      </c>
      <c r="P3275" t="s">
        <v>28</v>
      </c>
      <c r="Q3275" t="s">
        <v>28</v>
      </c>
      <c r="R3275" s="7" t="s">
        <v>8361</v>
      </c>
      <c r="S3275" s="8">
        <f>R3275/N3275 * -1</f>
      </c>
      <c r="T3275">
        <f>VLOOKUP(H3275,SKU_PORKMEAT!A2:D683,{3},FALSE)</f>
      </c>
      <c r="U3275" s="1">
        <f>VLOOKUP(UPPER(IF(IFERROR(VLOOKUP(E3275,SOTC_PORKMEAT!A2:B5441,{2},FALSE), TRUE)=TRUE, VLOOKUP(E3275,PICKUP_PORKMEAT!A2:B559,{2},FALSE),VLOOKUP(E3275,SOTC_PORKMEAT!A2:B5441,{2},FALSE))), CUSTOMERS_PORKMEAT!A2:C951,{3},FALSE)</f>
      </c>
      <c r="V3275" s="1">
        <f>VLOOKUP(UPPER(IF(IFERROR(VLOOKUP(E3275,SOTC_PORKMEAT!A2:B5441,{2},FALSE), TRUE)=TRUE, VLOOKUP(E3275,PICKUP_PORKMEAT!A2:B559,{2},FALSE),VLOOKUP(E3275,SOTC_PORKMEAT!A2:B5441,{2},FALSE))), CUSTOMERS_PORKMEAT!A2:D951,{4},FALSE)</f>
      </c>
      <c r="W3275" s="1">
        <f>VLOOKUP(H3275,SKU_PORKMEAT!A2:D683,{4},FALSE)</f>
      </c>
      <c r="X3275" s="1">
        <v>19</v>
      </c>
      <c r="Y3275" t="s">
        <v>351</v>
      </c>
    </row>
    <row r="3276" spans="1:25" x14ac:dyDescent="0.25">
      <c r="A3276" s="1">
        <v>2024</v>
      </c>
      <c r="B3276" s="1" t="s">
        <v>24</v>
      </c>
      <c r="C3276" s="1" t="s">
        <v>8088</v>
      </c>
      <c r="D3276" s="1" t="s">
        <v>8359</v>
      </c>
      <c r="E3276" s="1">
        <v>2100127929</v>
      </c>
      <c r="F3276" s="1" t="s">
        <v>351</v>
      </c>
      <c r="G3276" t="s">
        <v>28</v>
      </c>
      <c r="H3276" s="1">
        <v>1000000001157</v>
      </c>
      <c r="I3276" s="1" t="s">
        <v>192</v>
      </c>
      <c r="J3276" s="1" t="s">
        <v>192</v>
      </c>
      <c r="K3276" s="6" t="s">
        <v>3465</v>
      </c>
      <c r="L3276" t="s">
        <v>13</v>
      </c>
      <c r="M3276" t="s">
        <v>28</v>
      </c>
      <c r="N3276" s="6" t="s">
        <v>3465</v>
      </c>
      <c r="O3276" t="s">
        <v>28</v>
      </c>
      <c r="P3276" t="s">
        <v>28</v>
      </c>
      <c r="Q3276" t="s">
        <v>28</v>
      </c>
      <c r="R3276" s="7" t="s">
        <v>8362</v>
      </c>
      <c r="S3276" s="8">
        <f>R3276/N3276 * -1</f>
      </c>
      <c r="T3276">
        <f>VLOOKUP(H3276,SKU_PORKMEAT!A2:D683,{3},FALSE)</f>
      </c>
      <c r="U3276" s="1">
        <f>VLOOKUP(UPPER(IF(IFERROR(VLOOKUP(E3276,SOTC_PORKMEAT!A2:B5441,{2},FALSE), TRUE)=TRUE, VLOOKUP(E3276,PICKUP_PORKMEAT!A2:B559,{2},FALSE),VLOOKUP(E3276,SOTC_PORKMEAT!A2:B5441,{2},FALSE))), CUSTOMERS_PORKMEAT!A2:C951,{3},FALSE)</f>
      </c>
      <c r="V3276" s="1">
        <f>VLOOKUP(UPPER(IF(IFERROR(VLOOKUP(E3276,SOTC_PORKMEAT!A2:B5441,{2},FALSE), TRUE)=TRUE, VLOOKUP(E3276,PICKUP_PORKMEAT!A2:B559,{2},FALSE),VLOOKUP(E3276,SOTC_PORKMEAT!A2:B5441,{2},FALSE))), CUSTOMERS_PORKMEAT!A2:D951,{4},FALSE)</f>
      </c>
      <c r="W3276" s="1">
        <f>VLOOKUP(H3276,SKU_PORKMEAT!A2:D683,{4},FALSE)</f>
      </c>
      <c r="X3276" s="1">
        <v>19</v>
      </c>
      <c r="Y3276" t="s">
        <v>351</v>
      </c>
    </row>
    <row r="3277" spans="1:25" x14ac:dyDescent="0.25">
      <c r="A3277" s="1">
        <v>2024</v>
      </c>
      <c r="B3277" s="1" t="s">
        <v>24</v>
      </c>
      <c r="C3277" s="1" t="s">
        <v>8088</v>
      </c>
      <c r="D3277" s="1" t="s">
        <v>8359</v>
      </c>
      <c r="E3277" s="1">
        <v>2100127929</v>
      </c>
      <c r="F3277" s="1" t="s">
        <v>351</v>
      </c>
      <c r="G3277" t="s">
        <v>28</v>
      </c>
      <c r="H3277" s="1">
        <v>1000000000728</v>
      </c>
      <c r="I3277" s="1" t="s">
        <v>564</v>
      </c>
      <c r="J3277" s="1" t="s">
        <v>564</v>
      </c>
      <c r="K3277" s="6" t="s">
        <v>8363</v>
      </c>
      <c r="L3277" t="s">
        <v>13</v>
      </c>
      <c r="M3277" t="s">
        <v>28</v>
      </c>
      <c r="N3277" s="6" t="s">
        <v>8363</v>
      </c>
      <c r="O3277" t="s">
        <v>28</v>
      </c>
      <c r="P3277" t="s">
        <v>28</v>
      </c>
      <c r="Q3277" t="s">
        <v>28</v>
      </c>
      <c r="R3277" s="7" t="s">
        <v>8364</v>
      </c>
      <c r="S3277" s="8">
        <f>R3277/N3277 * -1</f>
      </c>
      <c r="T3277">
        <f>VLOOKUP(H3277,SKU_PORKMEAT!A2:D683,{3},FALSE)</f>
      </c>
      <c r="U3277" s="1">
        <f>VLOOKUP(UPPER(IF(IFERROR(VLOOKUP(E3277,SOTC_PORKMEAT!A2:B5441,{2},FALSE), TRUE)=TRUE, VLOOKUP(E3277,PICKUP_PORKMEAT!A2:B559,{2},FALSE),VLOOKUP(E3277,SOTC_PORKMEAT!A2:B5441,{2},FALSE))), CUSTOMERS_PORKMEAT!A2:C951,{3},FALSE)</f>
      </c>
      <c r="V3277" s="1">
        <f>VLOOKUP(UPPER(IF(IFERROR(VLOOKUP(E3277,SOTC_PORKMEAT!A2:B5441,{2},FALSE), TRUE)=TRUE, VLOOKUP(E3277,PICKUP_PORKMEAT!A2:B559,{2},FALSE),VLOOKUP(E3277,SOTC_PORKMEAT!A2:B5441,{2},FALSE))), CUSTOMERS_PORKMEAT!A2:D951,{4},FALSE)</f>
      </c>
      <c r="W3277" s="1">
        <f>VLOOKUP(H3277,SKU_PORKMEAT!A2:D683,{4},FALSE)</f>
      </c>
      <c r="X3277" s="1">
        <v>19</v>
      </c>
      <c r="Y3277" t="s">
        <v>351</v>
      </c>
    </row>
    <row r="3278" spans="1:25" x14ac:dyDescent="0.25">
      <c r="A3278" s="1">
        <v>2024</v>
      </c>
      <c r="B3278" s="1" t="s">
        <v>24</v>
      </c>
      <c r="C3278" s="1" t="s">
        <v>8088</v>
      </c>
      <c r="D3278" s="1" t="s">
        <v>8365</v>
      </c>
      <c r="E3278" s="1">
        <v>2100127874</v>
      </c>
      <c r="F3278" s="1" t="s">
        <v>204</v>
      </c>
      <c r="G3278" t="s">
        <v>28</v>
      </c>
      <c r="H3278" s="1">
        <v>1000000001127</v>
      </c>
      <c r="I3278" s="1" t="s">
        <v>50</v>
      </c>
      <c r="J3278" s="1" t="s">
        <v>50</v>
      </c>
      <c r="K3278" s="6" t="s">
        <v>8366</v>
      </c>
      <c r="L3278" t="s">
        <v>13</v>
      </c>
      <c r="M3278" t="s">
        <v>28</v>
      </c>
      <c r="N3278" s="6" t="s">
        <v>8366</v>
      </c>
      <c r="O3278" t="s">
        <v>28</v>
      </c>
      <c r="P3278" t="s">
        <v>28</v>
      </c>
      <c r="Q3278" t="s">
        <v>28</v>
      </c>
      <c r="R3278" s="7" t="s">
        <v>8367</v>
      </c>
      <c r="S3278" s="8">
        <f>R3278/N3278 * -1</f>
      </c>
      <c r="T3278">
        <f>VLOOKUP(H3278,SKU_PORKMEAT!A2:D683,{3},FALSE)</f>
      </c>
      <c r="U3278" s="1">
        <f>VLOOKUP(UPPER(IF(IFERROR(VLOOKUP(E3278,SOTC_PORKMEAT!A2:B5441,{2},FALSE), TRUE)=TRUE, VLOOKUP(E3278,PICKUP_PORKMEAT!A2:B559,{2},FALSE),VLOOKUP(E3278,SOTC_PORKMEAT!A2:B5441,{2},FALSE))), CUSTOMERS_PORKMEAT!A2:C951,{3},FALSE)</f>
      </c>
      <c r="V3278" s="1">
        <f>VLOOKUP(UPPER(IF(IFERROR(VLOOKUP(E3278,SOTC_PORKMEAT!A2:B5441,{2},FALSE), TRUE)=TRUE, VLOOKUP(E3278,PICKUP_PORKMEAT!A2:B559,{2},FALSE),VLOOKUP(E3278,SOTC_PORKMEAT!A2:B5441,{2},FALSE))), CUSTOMERS_PORKMEAT!A2:D951,{4},FALSE)</f>
      </c>
      <c r="W3278" s="1">
        <f>VLOOKUP(H3278,SKU_PORKMEAT!A2:D683,{4},FALSE)</f>
      </c>
      <c r="X3278" s="1">
        <v>15</v>
      </c>
      <c r="Y3278" t="s">
        <v>204</v>
      </c>
    </row>
    <row r="3279" spans="1:25" x14ac:dyDescent="0.25">
      <c r="A3279" s="1">
        <v>2024</v>
      </c>
      <c r="B3279" s="1" t="s">
        <v>24</v>
      </c>
      <c r="C3279" s="1" t="s">
        <v>8088</v>
      </c>
      <c r="D3279" s="1" t="s">
        <v>8368</v>
      </c>
      <c r="E3279" s="1">
        <v>2100127861</v>
      </c>
      <c r="F3279" s="1" t="s">
        <v>215</v>
      </c>
      <c r="G3279" t="s">
        <v>28</v>
      </c>
      <c r="H3279" s="1">
        <v>1000000001127</v>
      </c>
      <c r="I3279" s="1" t="s">
        <v>50</v>
      </c>
      <c r="J3279" s="1" t="s">
        <v>50</v>
      </c>
      <c r="K3279" s="6" t="s">
        <v>8369</v>
      </c>
      <c r="L3279" t="s">
        <v>13</v>
      </c>
      <c r="M3279" t="s">
        <v>28</v>
      </c>
      <c r="N3279" s="6" t="s">
        <v>8369</v>
      </c>
      <c r="O3279" t="s">
        <v>28</v>
      </c>
      <c r="P3279" t="s">
        <v>28</v>
      </c>
      <c r="Q3279" t="s">
        <v>28</v>
      </c>
      <c r="R3279" s="7" t="s">
        <v>8370</v>
      </c>
      <c r="S3279" s="8">
        <f>R3279/N3279 * -1</f>
      </c>
      <c r="T3279">
        <f>VLOOKUP(H3279,SKU_PORKMEAT!A2:D683,{3},FALSE)</f>
      </c>
      <c r="U3279" s="1">
        <f>VLOOKUP(UPPER(IF(IFERROR(VLOOKUP(E3279,SOTC_PORKMEAT!A2:B5441,{2},FALSE), TRUE)=TRUE, VLOOKUP(E3279,PICKUP_PORKMEAT!A2:B559,{2},FALSE),VLOOKUP(E3279,SOTC_PORKMEAT!A2:B5441,{2},FALSE))), CUSTOMERS_PORKMEAT!A2:C951,{3},FALSE)</f>
      </c>
      <c r="V3279" s="1">
        <f>VLOOKUP(UPPER(IF(IFERROR(VLOOKUP(E3279,SOTC_PORKMEAT!A2:B5441,{2},FALSE), TRUE)=TRUE, VLOOKUP(E3279,PICKUP_PORKMEAT!A2:B559,{2},FALSE),VLOOKUP(E3279,SOTC_PORKMEAT!A2:B5441,{2},FALSE))), CUSTOMERS_PORKMEAT!A2:D951,{4},FALSE)</f>
      </c>
      <c r="W3279" s="1">
        <f>VLOOKUP(H3279,SKU_PORKMEAT!A2:D683,{4},FALSE)</f>
      </c>
      <c r="X3279" s="1">
        <v>15</v>
      </c>
      <c r="Y3279" t="s">
        <v>215</v>
      </c>
    </row>
    <row r="3280" spans="1:25" x14ac:dyDescent="0.25">
      <c r="A3280" s="1">
        <v>2024</v>
      </c>
      <c r="B3280" s="1" t="s">
        <v>24</v>
      </c>
      <c r="C3280" s="1" t="s">
        <v>8281</v>
      </c>
      <c r="D3280" s="1" t="s">
        <v>8371</v>
      </c>
      <c r="E3280" s="1">
        <v>2100128183</v>
      </c>
      <c r="F3280" s="1" t="s">
        <v>215</v>
      </c>
      <c r="G3280" t="s">
        <v>28</v>
      </c>
      <c r="H3280" s="1">
        <v>1000000001127</v>
      </c>
      <c r="I3280" s="1" t="s">
        <v>50</v>
      </c>
      <c r="J3280" s="1" t="s">
        <v>50</v>
      </c>
      <c r="K3280" s="6" t="s">
        <v>8372</v>
      </c>
      <c r="L3280" t="s">
        <v>13</v>
      </c>
      <c r="M3280" t="s">
        <v>28</v>
      </c>
      <c r="N3280" s="6" t="s">
        <v>8372</v>
      </c>
      <c r="O3280" t="s">
        <v>28</v>
      </c>
      <c r="P3280" t="s">
        <v>28</v>
      </c>
      <c r="Q3280" t="s">
        <v>28</v>
      </c>
      <c r="R3280" s="7" t="s">
        <v>8373</v>
      </c>
      <c r="S3280" s="8">
        <f>R3280/N3280 * -1</f>
      </c>
      <c r="T3280">
        <f>VLOOKUP(H3280,SKU_PORKMEAT!A2:D683,{3},FALSE)</f>
      </c>
      <c r="U3280" s="1">
        <f>VLOOKUP(UPPER(IF(IFERROR(VLOOKUP(E3280,SOTC_PORKMEAT!A2:B5441,{2},FALSE), TRUE)=TRUE, VLOOKUP(E3280,PICKUP_PORKMEAT!A2:B559,{2},FALSE),VLOOKUP(E3280,SOTC_PORKMEAT!A2:B5441,{2},FALSE))), CUSTOMERS_PORKMEAT!A2:C951,{3},FALSE)</f>
      </c>
      <c r="V3280" s="1">
        <f>VLOOKUP(UPPER(IF(IFERROR(VLOOKUP(E3280,SOTC_PORKMEAT!A2:B5441,{2},FALSE), TRUE)=TRUE, VLOOKUP(E3280,PICKUP_PORKMEAT!A2:B559,{2},FALSE),VLOOKUP(E3280,SOTC_PORKMEAT!A2:B5441,{2},FALSE))), CUSTOMERS_PORKMEAT!A2:D951,{4},FALSE)</f>
      </c>
      <c r="W3280" s="1">
        <f>VLOOKUP(H3280,SKU_PORKMEAT!A2:D683,{4},FALSE)</f>
      </c>
      <c r="X3280" s="1">
        <v>15</v>
      </c>
      <c r="Y3280" t="s">
        <v>215</v>
      </c>
    </row>
    <row r="3281" spans="1:25" x14ac:dyDescent="0.25">
      <c r="A3281" s="1">
        <v>2024</v>
      </c>
      <c r="B3281" s="1" t="s">
        <v>24</v>
      </c>
      <c r="C3281" s="1" t="s">
        <v>8281</v>
      </c>
      <c r="D3281" s="1" t="s">
        <v>8374</v>
      </c>
      <c r="E3281" s="1">
        <v>2100128190</v>
      </c>
      <c r="F3281" s="1" t="s">
        <v>223</v>
      </c>
      <c r="G3281" t="s">
        <v>28</v>
      </c>
      <c r="H3281" s="1">
        <v>1000000001127</v>
      </c>
      <c r="I3281" s="1" t="s">
        <v>50</v>
      </c>
      <c r="J3281" s="1" t="s">
        <v>50</v>
      </c>
      <c r="K3281" s="6" t="s">
        <v>8375</v>
      </c>
      <c r="L3281" t="s">
        <v>13</v>
      </c>
      <c r="M3281" t="s">
        <v>28</v>
      </c>
      <c r="N3281" s="6" t="s">
        <v>8375</v>
      </c>
      <c r="O3281" t="s">
        <v>28</v>
      </c>
      <c r="P3281" t="s">
        <v>28</v>
      </c>
      <c r="Q3281" t="s">
        <v>28</v>
      </c>
      <c r="R3281" s="7" t="s">
        <v>8376</v>
      </c>
      <c r="S3281" s="8">
        <f>R3281/N3281 * -1</f>
      </c>
      <c r="T3281">
        <f>VLOOKUP(H3281,SKU_PORKMEAT!A2:D683,{3},FALSE)</f>
      </c>
      <c r="U3281" s="1">
        <f>VLOOKUP(UPPER(IF(IFERROR(VLOOKUP(E3281,SOTC_PORKMEAT!A2:B5441,{2},FALSE), TRUE)=TRUE, VLOOKUP(E3281,PICKUP_PORKMEAT!A2:B559,{2},FALSE),VLOOKUP(E3281,SOTC_PORKMEAT!A2:B5441,{2},FALSE))), CUSTOMERS_PORKMEAT!A2:C951,{3},FALSE)</f>
      </c>
      <c r="V3281" s="1">
        <f>VLOOKUP(UPPER(IF(IFERROR(VLOOKUP(E3281,SOTC_PORKMEAT!A2:B5441,{2},FALSE), TRUE)=TRUE, VLOOKUP(E3281,PICKUP_PORKMEAT!A2:B559,{2},FALSE),VLOOKUP(E3281,SOTC_PORKMEAT!A2:B5441,{2},FALSE))), CUSTOMERS_PORKMEAT!A2:D951,{4},FALSE)</f>
      </c>
      <c r="W3281" s="1">
        <f>VLOOKUP(H3281,SKU_PORKMEAT!A2:D683,{4},FALSE)</f>
      </c>
      <c r="X3281" s="1">
        <v>15</v>
      </c>
      <c r="Y3281" t="s">
        <v>223</v>
      </c>
    </row>
    <row r="3282" spans="1:25" x14ac:dyDescent="0.25">
      <c r="A3282" s="1">
        <v>2024</v>
      </c>
      <c r="B3282" s="1" t="s">
        <v>24</v>
      </c>
      <c r="C3282" s="1" t="s">
        <v>8281</v>
      </c>
      <c r="D3282" s="1" t="s">
        <v>8377</v>
      </c>
      <c r="E3282" s="1">
        <v>2100128206</v>
      </c>
      <c r="F3282" s="1" t="s">
        <v>231</v>
      </c>
      <c r="G3282" t="s">
        <v>28</v>
      </c>
      <c r="H3282" s="1">
        <v>1000000001127</v>
      </c>
      <c r="I3282" s="1" t="s">
        <v>50</v>
      </c>
      <c r="J3282" s="1" t="s">
        <v>50</v>
      </c>
      <c r="K3282" s="6" t="s">
        <v>8378</v>
      </c>
      <c r="L3282" t="s">
        <v>13</v>
      </c>
      <c r="M3282" t="s">
        <v>28</v>
      </c>
      <c r="N3282" s="6" t="s">
        <v>8378</v>
      </c>
      <c r="O3282" t="s">
        <v>28</v>
      </c>
      <c r="P3282" t="s">
        <v>28</v>
      </c>
      <c r="Q3282" t="s">
        <v>28</v>
      </c>
      <c r="R3282" s="7" t="s">
        <v>8379</v>
      </c>
      <c r="S3282" s="8">
        <f>R3282/N3282 * -1</f>
      </c>
      <c r="T3282">
        <f>VLOOKUP(H3282,SKU_PORKMEAT!A2:D683,{3},FALSE)</f>
      </c>
      <c r="U3282" s="1">
        <f>VLOOKUP(UPPER(IF(IFERROR(VLOOKUP(E3282,SOTC_PORKMEAT!A2:B5441,{2},FALSE), TRUE)=TRUE, VLOOKUP(E3282,PICKUP_PORKMEAT!A2:B559,{2},FALSE),VLOOKUP(E3282,SOTC_PORKMEAT!A2:B5441,{2},FALSE))), CUSTOMERS_PORKMEAT!A2:C951,{3},FALSE)</f>
      </c>
      <c r="V3282" s="1">
        <f>VLOOKUP(UPPER(IF(IFERROR(VLOOKUP(E3282,SOTC_PORKMEAT!A2:B5441,{2},FALSE), TRUE)=TRUE, VLOOKUP(E3282,PICKUP_PORKMEAT!A2:B559,{2},FALSE),VLOOKUP(E3282,SOTC_PORKMEAT!A2:B5441,{2},FALSE))), CUSTOMERS_PORKMEAT!A2:D951,{4},FALSE)</f>
      </c>
      <c r="W3282" s="1">
        <f>VLOOKUP(H3282,SKU_PORKMEAT!A2:D683,{4},FALSE)</f>
      </c>
      <c r="X3282" s="1">
        <v>15</v>
      </c>
      <c r="Y3282" t="s">
        <v>231</v>
      </c>
    </row>
    <row r="3283" spans="1:25" x14ac:dyDescent="0.25">
      <c r="A3283" s="1">
        <v>2024</v>
      </c>
      <c r="B3283" s="1" t="s">
        <v>24</v>
      </c>
      <c r="C3283" s="1" t="s">
        <v>8088</v>
      </c>
      <c r="D3283" s="1" t="s">
        <v>8380</v>
      </c>
      <c r="E3283" s="1">
        <v>2100127857</v>
      </c>
      <c r="F3283" s="1" t="s">
        <v>576</v>
      </c>
      <c r="G3283" t="s">
        <v>28</v>
      </c>
      <c r="H3283" s="1">
        <v>1000000000762</v>
      </c>
      <c r="I3283" s="1" t="s">
        <v>504</v>
      </c>
      <c r="J3283" s="1" t="s">
        <v>504</v>
      </c>
      <c r="K3283" s="6" t="s">
        <v>3469</v>
      </c>
      <c r="L3283" t="s">
        <v>13</v>
      </c>
      <c r="M3283" t="s">
        <v>28</v>
      </c>
      <c r="N3283" s="6" t="s">
        <v>3469</v>
      </c>
      <c r="O3283" t="s">
        <v>28</v>
      </c>
      <c r="P3283" t="s">
        <v>28</v>
      </c>
      <c r="Q3283" t="s">
        <v>28</v>
      </c>
      <c r="R3283" s="7" t="s">
        <v>5885</v>
      </c>
      <c r="S3283" s="8">
        <f>R3283/N3283 * -1</f>
      </c>
      <c r="T3283">
        <f>VLOOKUP(H3283,SKU_PORKMEAT!A2:D683,{3},FALSE)</f>
      </c>
      <c r="U3283" s="1">
        <f>VLOOKUP(UPPER(IF(IFERROR(VLOOKUP(E3283,SOTC_PORKMEAT!A2:B5441,{2},FALSE), TRUE)=TRUE, VLOOKUP(E3283,PICKUP_PORKMEAT!A2:B559,{2},FALSE),VLOOKUP(E3283,SOTC_PORKMEAT!A2:B5441,{2},FALSE))), CUSTOMERS_PORKMEAT!A2:C951,{3},FALSE)</f>
      </c>
      <c r="V3283" s="1">
        <f>VLOOKUP(UPPER(IF(IFERROR(VLOOKUP(E3283,SOTC_PORKMEAT!A2:B5441,{2},FALSE), TRUE)=TRUE, VLOOKUP(E3283,PICKUP_PORKMEAT!A2:B559,{2},FALSE),VLOOKUP(E3283,SOTC_PORKMEAT!A2:B5441,{2},FALSE))), CUSTOMERS_PORKMEAT!A2:D951,{4},FALSE)</f>
      </c>
      <c r="W3283" s="1">
        <f>VLOOKUP(H3283,SKU_PORKMEAT!A2:D683,{4},FALSE)</f>
      </c>
      <c r="X3283" s="1">
        <v>12</v>
      </c>
      <c r="Y3283" t="s">
        <v>576</v>
      </c>
    </row>
    <row r="3284" spans="1:25" x14ac:dyDescent="0.25">
      <c r="A3284" s="1">
        <v>2024</v>
      </c>
      <c r="B3284" s="1" t="s">
        <v>24</v>
      </c>
      <c r="C3284" s="1" t="s">
        <v>8281</v>
      </c>
      <c r="D3284" s="1" t="s">
        <v>8381</v>
      </c>
      <c r="E3284" s="1">
        <v>2100128207</v>
      </c>
      <c r="F3284" s="1" t="s">
        <v>243</v>
      </c>
      <c r="G3284" t="s">
        <v>28</v>
      </c>
      <c r="H3284" s="1">
        <v>1000000001127</v>
      </c>
      <c r="I3284" s="1" t="s">
        <v>50</v>
      </c>
      <c r="J3284" s="1" t="s">
        <v>50</v>
      </c>
      <c r="K3284" s="6" t="s">
        <v>2010</v>
      </c>
      <c r="L3284" t="s">
        <v>13</v>
      </c>
      <c r="M3284" t="s">
        <v>28</v>
      </c>
      <c r="N3284" s="6" t="s">
        <v>2010</v>
      </c>
      <c r="O3284" t="s">
        <v>28</v>
      </c>
      <c r="P3284" t="s">
        <v>28</v>
      </c>
      <c r="Q3284" t="s">
        <v>28</v>
      </c>
      <c r="R3284" s="7" t="s">
        <v>8382</v>
      </c>
      <c r="S3284" s="8">
        <f>R3284/N3284 * -1</f>
      </c>
      <c r="T3284">
        <f>VLOOKUP(H3284,SKU_PORKMEAT!A2:D683,{3},FALSE)</f>
      </c>
      <c r="U3284" s="1">
        <f>VLOOKUP(UPPER(IF(IFERROR(VLOOKUP(E3284,SOTC_PORKMEAT!A2:B5441,{2},FALSE), TRUE)=TRUE, VLOOKUP(E3284,PICKUP_PORKMEAT!A2:B559,{2},FALSE),VLOOKUP(E3284,SOTC_PORKMEAT!A2:B5441,{2},FALSE))), CUSTOMERS_PORKMEAT!A2:C951,{3},FALSE)</f>
      </c>
      <c r="V3284" s="1">
        <f>VLOOKUP(UPPER(IF(IFERROR(VLOOKUP(E3284,SOTC_PORKMEAT!A2:B5441,{2},FALSE), TRUE)=TRUE, VLOOKUP(E3284,PICKUP_PORKMEAT!A2:B559,{2},FALSE),VLOOKUP(E3284,SOTC_PORKMEAT!A2:B5441,{2},FALSE))), CUSTOMERS_PORKMEAT!A2:D951,{4},FALSE)</f>
      </c>
      <c r="W3284" s="1">
        <f>VLOOKUP(H3284,SKU_PORKMEAT!A2:D683,{4},FALSE)</f>
      </c>
      <c r="X3284" s="1">
        <v>15</v>
      </c>
      <c r="Y3284" t="s">
        <v>243</v>
      </c>
    </row>
    <row r="3285" spans="1:25" x14ac:dyDescent="0.25">
      <c r="A3285" s="1">
        <v>2024</v>
      </c>
      <c r="B3285" s="1" t="s">
        <v>24</v>
      </c>
      <c r="C3285" s="1" t="s">
        <v>8281</v>
      </c>
      <c r="D3285" s="1" t="s">
        <v>8381</v>
      </c>
      <c r="E3285" s="1">
        <v>2100128207</v>
      </c>
      <c r="F3285" s="1" t="s">
        <v>243</v>
      </c>
      <c r="G3285" t="s">
        <v>28</v>
      </c>
      <c r="H3285" s="1">
        <v>1000000001357</v>
      </c>
      <c r="I3285" s="1" t="s">
        <v>246</v>
      </c>
      <c r="J3285" s="1" t="s">
        <v>246</v>
      </c>
      <c r="K3285" s="6" t="s">
        <v>8383</v>
      </c>
      <c r="L3285" t="s">
        <v>13</v>
      </c>
      <c r="M3285" t="s">
        <v>28</v>
      </c>
      <c r="N3285" s="6" t="s">
        <v>8383</v>
      </c>
      <c r="O3285" t="s">
        <v>28</v>
      </c>
      <c r="P3285" t="s">
        <v>28</v>
      </c>
      <c r="Q3285" t="s">
        <v>28</v>
      </c>
      <c r="R3285" s="7" t="s">
        <v>8384</v>
      </c>
      <c r="S3285" s="8">
        <f>R3285/N3285 * -1</f>
      </c>
      <c r="T3285">
        <f>VLOOKUP(H3285,SKU_PORKMEAT!A2:D683,{3},FALSE)</f>
      </c>
      <c r="U3285" s="1">
        <f>VLOOKUP(UPPER(IF(IFERROR(VLOOKUP(E3285,SOTC_PORKMEAT!A2:B5441,{2},FALSE), TRUE)=TRUE, VLOOKUP(E3285,PICKUP_PORKMEAT!A2:B559,{2},FALSE),VLOOKUP(E3285,SOTC_PORKMEAT!A2:B5441,{2},FALSE))), CUSTOMERS_PORKMEAT!A2:C951,{3},FALSE)</f>
      </c>
      <c r="V3285" s="1">
        <f>VLOOKUP(UPPER(IF(IFERROR(VLOOKUP(E3285,SOTC_PORKMEAT!A2:B5441,{2},FALSE), TRUE)=TRUE, VLOOKUP(E3285,PICKUP_PORKMEAT!A2:B559,{2},FALSE),VLOOKUP(E3285,SOTC_PORKMEAT!A2:B5441,{2},FALSE))), CUSTOMERS_PORKMEAT!A2:D951,{4},FALSE)</f>
      </c>
      <c r="W3285" s="1">
        <f>VLOOKUP(H3285,SKU_PORKMEAT!A2:D683,{4},FALSE)</f>
      </c>
      <c r="X3285" s="1">
        <v>15</v>
      </c>
      <c r="Y3285" t="s">
        <v>243</v>
      </c>
    </row>
    <row r="3286" spans="1:25" x14ac:dyDescent="0.25">
      <c r="A3286" s="1">
        <v>2024</v>
      </c>
      <c r="B3286" s="1" t="s">
        <v>24</v>
      </c>
      <c r="C3286" s="1" t="s">
        <v>8088</v>
      </c>
      <c r="D3286" s="1" t="s">
        <v>8385</v>
      </c>
      <c r="E3286" s="1">
        <v>2100128171</v>
      </c>
      <c r="F3286" s="1" t="s">
        <v>250</v>
      </c>
      <c r="G3286" t="s">
        <v>28</v>
      </c>
      <c r="H3286" s="1">
        <v>1000000001128</v>
      </c>
      <c r="I3286" s="1" t="s">
        <v>73</v>
      </c>
      <c r="J3286" s="1" t="s">
        <v>73</v>
      </c>
      <c r="K3286" s="6" t="s">
        <v>8386</v>
      </c>
      <c r="L3286" t="s">
        <v>13</v>
      </c>
      <c r="M3286" t="s">
        <v>28</v>
      </c>
      <c r="N3286" s="6" t="s">
        <v>8386</v>
      </c>
      <c r="O3286" t="s">
        <v>28</v>
      </c>
      <c r="P3286" t="s">
        <v>28</v>
      </c>
      <c r="Q3286" t="s">
        <v>28</v>
      </c>
      <c r="R3286" s="7" t="s">
        <v>8387</v>
      </c>
      <c r="S3286" s="8">
        <f>R3286/N3286 * -1</f>
      </c>
      <c r="T3286">
        <f>VLOOKUP(H3286,SKU_PORKMEAT!A2:D683,{3},FALSE)</f>
      </c>
      <c r="U3286" s="1">
        <f>VLOOKUP(UPPER(IF(IFERROR(VLOOKUP(E3286,SOTC_PORKMEAT!A2:B5441,{2},FALSE), TRUE)=TRUE, VLOOKUP(E3286,PICKUP_PORKMEAT!A2:B559,{2},FALSE),VLOOKUP(E3286,SOTC_PORKMEAT!A2:B5441,{2},FALSE))), CUSTOMERS_PORKMEAT!A2:C951,{3},FALSE)</f>
      </c>
      <c r="V3286" s="1">
        <f>VLOOKUP(UPPER(IF(IFERROR(VLOOKUP(E3286,SOTC_PORKMEAT!A2:B5441,{2},FALSE), TRUE)=TRUE, VLOOKUP(E3286,PICKUP_PORKMEAT!A2:B559,{2},FALSE),VLOOKUP(E3286,SOTC_PORKMEAT!A2:B5441,{2},FALSE))), CUSTOMERS_PORKMEAT!A2:D951,{4},FALSE)</f>
      </c>
      <c r="W3286" s="1">
        <f>VLOOKUP(H3286,SKU_PORKMEAT!A2:D683,{4},FALSE)</f>
      </c>
      <c r="X3286" s="1">
        <v>15</v>
      </c>
      <c r="Y3286" t="s">
        <v>250</v>
      </c>
    </row>
    <row r="3287" spans="1:25" x14ac:dyDescent="0.25">
      <c r="A3287" s="1">
        <v>2024</v>
      </c>
      <c r="B3287" s="1" t="s">
        <v>24</v>
      </c>
      <c r="C3287" s="1" t="s">
        <v>8088</v>
      </c>
      <c r="D3287" s="1" t="s">
        <v>8388</v>
      </c>
      <c r="E3287" s="1">
        <v>2100127883</v>
      </c>
      <c r="F3287" s="1" t="s">
        <v>4611</v>
      </c>
      <c r="G3287" t="s">
        <v>28</v>
      </c>
      <c r="H3287" s="1">
        <v>1000000001128</v>
      </c>
      <c r="I3287" s="1" t="s">
        <v>73</v>
      </c>
      <c r="J3287" s="1" t="s">
        <v>73</v>
      </c>
      <c r="K3287" s="6" t="s">
        <v>8389</v>
      </c>
      <c r="L3287" t="s">
        <v>13</v>
      </c>
      <c r="M3287" t="s">
        <v>28</v>
      </c>
      <c r="N3287" s="6" t="s">
        <v>8389</v>
      </c>
      <c r="O3287" t="s">
        <v>28</v>
      </c>
      <c r="P3287" t="s">
        <v>28</v>
      </c>
      <c r="Q3287" t="s">
        <v>28</v>
      </c>
      <c r="R3287" s="7" t="s">
        <v>8390</v>
      </c>
      <c r="S3287" s="8">
        <f>R3287/N3287 * -1</f>
      </c>
      <c r="T3287">
        <f>VLOOKUP(H3287,SKU_PORKMEAT!A2:D683,{3},FALSE)</f>
      </c>
      <c r="U3287" s="1">
        <f>VLOOKUP(UPPER(IF(IFERROR(VLOOKUP(E3287,SOTC_PORKMEAT!A2:B5441,{2},FALSE), TRUE)=TRUE, VLOOKUP(E3287,PICKUP_PORKMEAT!A2:B559,{2},FALSE),VLOOKUP(E3287,SOTC_PORKMEAT!A2:B5441,{2},FALSE))), CUSTOMERS_PORKMEAT!A2:C951,{3},FALSE)</f>
      </c>
      <c r="V3287" s="1">
        <f>VLOOKUP(UPPER(IF(IFERROR(VLOOKUP(E3287,SOTC_PORKMEAT!A2:B5441,{2},FALSE), TRUE)=TRUE, VLOOKUP(E3287,PICKUP_PORKMEAT!A2:B559,{2},FALSE),VLOOKUP(E3287,SOTC_PORKMEAT!A2:B5441,{2},FALSE))), CUSTOMERS_PORKMEAT!A2:D951,{4},FALSE)</f>
      </c>
      <c r="W3287" s="1">
        <f>VLOOKUP(H3287,SKU_PORKMEAT!A2:D683,{4},FALSE)</f>
      </c>
      <c r="X3287" s="1">
        <v>15</v>
      </c>
      <c r="Y3287" t="s">
        <v>4611</v>
      </c>
    </row>
    <row r="3288" spans="1:25" x14ac:dyDescent="0.25">
      <c r="A3288" s="1">
        <v>2024</v>
      </c>
      <c r="B3288" s="1" t="s">
        <v>24</v>
      </c>
      <c r="C3288" s="1" t="s">
        <v>8088</v>
      </c>
      <c r="D3288" s="1" t="s">
        <v>8388</v>
      </c>
      <c r="E3288" s="1">
        <v>2100127883</v>
      </c>
      <c r="F3288" s="1" t="s">
        <v>4611</v>
      </c>
      <c r="G3288" t="s">
        <v>28</v>
      </c>
      <c r="H3288" s="1">
        <v>1000000001357</v>
      </c>
      <c r="I3288" s="1" t="s">
        <v>246</v>
      </c>
      <c r="J3288" s="1" t="s">
        <v>246</v>
      </c>
      <c r="K3288" s="6" t="s">
        <v>8391</v>
      </c>
      <c r="L3288" t="s">
        <v>13</v>
      </c>
      <c r="M3288" t="s">
        <v>28</v>
      </c>
      <c r="N3288" s="6" t="s">
        <v>8391</v>
      </c>
      <c r="O3288" t="s">
        <v>28</v>
      </c>
      <c r="P3288" t="s">
        <v>28</v>
      </c>
      <c r="Q3288" t="s">
        <v>28</v>
      </c>
      <c r="R3288" s="7" t="s">
        <v>8392</v>
      </c>
      <c r="S3288" s="8">
        <f>R3288/N3288 * -1</f>
      </c>
      <c r="T3288">
        <f>VLOOKUP(H3288,SKU_PORKMEAT!A2:D683,{3},FALSE)</f>
      </c>
      <c r="U3288" s="1">
        <f>VLOOKUP(UPPER(IF(IFERROR(VLOOKUP(E3288,SOTC_PORKMEAT!A2:B5441,{2},FALSE), TRUE)=TRUE, VLOOKUP(E3288,PICKUP_PORKMEAT!A2:B559,{2},FALSE),VLOOKUP(E3288,SOTC_PORKMEAT!A2:B5441,{2},FALSE))), CUSTOMERS_PORKMEAT!A2:C951,{3},FALSE)</f>
      </c>
      <c r="V3288" s="1">
        <f>VLOOKUP(UPPER(IF(IFERROR(VLOOKUP(E3288,SOTC_PORKMEAT!A2:B5441,{2},FALSE), TRUE)=TRUE, VLOOKUP(E3288,PICKUP_PORKMEAT!A2:B559,{2},FALSE),VLOOKUP(E3288,SOTC_PORKMEAT!A2:B5441,{2},FALSE))), CUSTOMERS_PORKMEAT!A2:D951,{4},FALSE)</f>
      </c>
      <c r="W3288" s="1">
        <f>VLOOKUP(H3288,SKU_PORKMEAT!A2:D683,{4},FALSE)</f>
      </c>
      <c r="X3288" s="1">
        <v>15</v>
      </c>
      <c r="Y3288" t="s">
        <v>4611</v>
      </c>
    </row>
    <row r="3289" spans="1:25" x14ac:dyDescent="0.25">
      <c r="A3289" s="1">
        <v>2024</v>
      </c>
      <c r="B3289" s="1" t="s">
        <v>24</v>
      </c>
      <c r="C3289" s="1" t="s">
        <v>8281</v>
      </c>
      <c r="D3289" s="1" t="s">
        <v>8393</v>
      </c>
      <c r="E3289" s="1">
        <v>2100128200</v>
      </c>
      <c r="F3289" s="1" t="s">
        <v>5194</v>
      </c>
      <c r="G3289" t="s">
        <v>28</v>
      </c>
      <c r="H3289" s="1">
        <v>1000000001127</v>
      </c>
      <c r="I3289" s="1" t="s">
        <v>50</v>
      </c>
      <c r="J3289" s="1" t="s">
        <v>50</v>
      </c>
      <c r="K3289" s="6" t="s">
        <v>3328</v>
      </c>
      <c r="L3289" t="s">
        <v>13</v>
      </c>
      <c r="M3289" t="s">
        <v>28</v>
      </c>
      <c r="N3289" s="6" t="s">
        <v>3328</v>
      </c>
      <c r="O3289" t="s">
        <v>28</v>
      </c>
      <c r="P3289" t="s">
        <v>28</v>
      </c>
      <c r="Q3289" t="s">
        <v>28</v>
      </c>
      <c r="R3289" s="7" t="s">
        <v>8394</v>
      </c>
      <c r="S3289" s="8">
        <f>R3289/N3289 * -1</f>
      </c>
      <c r="T3289">
        <f>VLOOKUP(H3289,SKU_PORKMEAT!A2:D683,{3},FALSE)</f>
      </c>
      <c r="U3289" s="1">
        <f>VLOOKUP(UPPER(IF(IFERROR(VLOOKUP(E3289,SOTC_PORKMEAT!A2:B5441,{2},FALSE), TRUE)=TRUE, VLOOKUP(E3289,PICKUP_PORKMEAT!A2:B559,{2},FALSE),VLOOKUP(E3289,SOTC_PORKMEAT!A2:B5441,{2},FALSE))), CUSTOMERS_PORKMEAT!A2:C951,{3},FALSE)</f>
      </c>
      <c r="V3289" s="1">
        <f>VLOOKUP(UPPER(IF(IFERROR(VLOOKUP(E3289,SOTC_PORKMEAT!A2:B5441,{2},FALSE), TRUE)=TRUE, VLOOKUP(E3289,PICKUP_PORKMEAT!A2:B559,{2},FALSE),VLOOKUP(E3289,SOTC_PORKMEAT!A2:B5441,{2},FALSE))), CUSTOMERS_PORKMEAT!A2:D951,{4},FALSE)</f>
      </c>
      <c r="W3289" s="1">
        <f>VLOOKUP(H3289,SKU_PORKMEAT!A2:D683,{4},FALSE)</f>
      </c>
      <c r="X3289" s="1">
        <v>15</v>
      </c>
      <c r="Y3289" t="s">
        <v>5194</v>
      </c>
    </row>
    <row r="3290" spans="1:25" x14ac:dyDescent="0.25">
      <c r="A3290" s="1">
        <v>2024</v>
      </c>
      <c r="B3290" s="1" t="s">
        <v>24</v>
      </c>
      <c r="C3290" s="1" t="s">
        <v>8088</v>
      </c>
      <c r="D3290" s="1" t="s">
        <v>8395</v>
      </c>
      <c r="E3290" s="1">
        <v>2100128238</v>
      </c>
      <c r="F3290" s="1" t="s">
        <v>1680</v>
      </c>
      <c r="G3290" t="s">
        <v>28</v>
      </c>
      <c r="H3290" s="1">
        <v>1000000001127</v>
      </c>
      <c r="I3290" s="1" t="s">
        <v>50</v>
      </c>
      <c r="J3290" s="1" t="s">
        <v>50</v>
      </c>
      <c r="K3290" s="6" t="s">
        <v>8396</v>
      </c>
      <c r="L3290" t="s">
        <v>13</v>
      </c>
      <c r="M3290" t="s">
        <v>28</v>
      </c>
      <c r="N3290" s="6" t="s">
        <v>8396</v>
      </c>
      <c r="O3290" t="s">
        <v>28</v>
      </c>
      <c r="P3290" t="s">
        <v>28</v>
      </c>
      <c r="Q3290" t="s">
        <v>28</v>
      </c>
      <c r="R3290" s="7" t="s">
        <v>8397</v>
      </c>
      <c r="S3290" s="8">
        <f>R3290/N3290 * -1</f>
      </c>
      <c r="T3290">
        <f>VLOOKUP(H3290,SKU_PORKMEAT!A2:D683,{3},FALSE)</f>
      </c>
      <c r="U3290" s="1">
        <f>VLOOKUP(UPPER(IF(IFERROR(VLOOKUP(E3290,SOTC_PORKMEAT!A2:B5441,{2},FALSE), TRUE)=TRUE, VLOOKUP(E3290,PICKUP_PORKMEAT!A2:B559,{2},FALSE),VLOOKUP(E3290,SOTC_PORKMEAT!A2:B5441,{2},FALSE))), CUSTOMERS_PORKMEAT!A2:C951,{3},FALSE)</f>
      </c>
      <c r="V3290" s="1">
        <f>VLOOKUP(UPPER(IF(IFERROR(VLOOKUP(E3290,SOTC_PORKMEAT!A2:B5441,{2},FALSE), TRUE)=TRUE, VLOOKUP(E3290,PICKUP_PORKMEAT!A2:B559,{2},FALSE),VLOOKUP(E3290,SOTC_PORKMEAT!A2:B5441,{2},FALSE))), CUSTOMERS_PORKMEAT!A2:D951,{4},FALSE)</f>
      </c>
      <c r="W3290" s="1">
        <f>VLOOKUP(H3290,SKU_PORKMEAT!A2:D683,{4},FALSE)</f>
      </c>
      <c r="X3290" s="1">
        <v>15</v>
      </c>
      <c r="Y3290" t="s">
        <v>1680</v>
      </c>
    </row>
    <row r="3291" spans="1:25" x14ac:dyDescent="0.25">
      <c r="A3291" s="1">
        <v>2024</v>
      </c>
      <c r="B3291" s="1" t="s">
        <v>24</v>
      </c>
      <c r="C3291" s="1" t="s">
        <v>8281</v>
      </c>
      <c r="D3291" s="1" t="s">
        <v>8398</v>
      </c>
      <c r="E3291" s="1">
        <v>2100128185</v>
      </c>
      <c r="F3291" s="1" t="s">
        <v>67</v>
      </c>
      <c r="G3291" t="s">
        <v>28</v>
      </c>
      <c r="H3291" s="1">
        <v>1000000001131</v>
      </c>
      <c r="I3291" s="1" t="s">
        <v>55</v>
      </c>
      <c r="J3291" s="1" t="s">
        <v>55</v>
      </c>
      <c r="K3291" s="6" t="s">
        <v>8399</v>
      </c>
      <c r="L3291" t="s">
        <v>13</v>
      </c>
      <c r="M3291" t="s">
        <v>28</v>
      </c>
      <c r="N3291" s="6" t="s">
        <v>8399</v>
      </c>
      <c r="O3291" t="s">
        <v>28</v>
      </c>
      <c r="P3291" t="s">
        <v>28</v>
      </c>
      <c r="Q3291" t="s">
        <v>28</v>
      </c>
      <c r="R3291" s="7" t="s">
        <v>8400</v>
      </c>
      <c r="S3291" s="8">
        <f>R3291/N3291 * -1</f>
      </c>
      <c r="T3291">
        <f>VLOOKUP(H3291,SKU_PORKMEAT!A2:D683,{3},FALSE)</f>
      </c>
      <c r="U3291" s="1">
        <f>VLOOKUP(UPPER(IF(IFERROR(VLOOKUP(E3291,SOTC_PORKMEAT!A2:B5441,{2},FALSE), TRUE)=TRUE, VLOOKUP(E3291,PICKUP_PORKMEAT!A2:B559,{2},FALSE),VLOOKUP(E3291,SOTC_PORKMEAT!A2:B5441,{2},FALSE))), CUSTOMERS_PORKMEAT!A2:C951,{3},FALSE)</f>
      </c>
      <c r="V3291" s="1">
        <f>VLOOKUP(UPPER(IF(IFERROR(VLOOKUP(E3291,SOTC_PORKMEAT!A2:B5441,{2},FALSE), TRUE)=TRUE, VLOOKUP(E3291,PICKUP_PORKMEAT!A2:B559,{2},FALSE),VLOOKUP(E3291,SOTC_PORKMEAT!A2:B5441,{2},FALSE))), CUSTOMERS_PORKMEAT!A2:D951,{4},FALSE)</f>
      </c>
      <c r="W3291" s="1">
        <f>VLOOKUP(H3291,SKU_PORKMEAT!A2:D683,{4},FALSE)</f>
      </c>
      <c r="X3291" s="1">
        <v>10</v>
      </c>
      <c r="Y3291" t="s">
        <v>67</v>
      </c>
    </row>
    <row r="3292" spans="1:25" x14ac:dyDescent="0.25">
      <c r="A3292" s="1">
        <v>2024</v>
      </c>
      <c r="B3292" s="1" t="s">
        <v>24</v>
      </c>
      <c r="C3292" s="1" t="s">
        <v>8281</v>
      </c>
      <c r="D3292" s="1" t="s">
        <v>8401</v>
      </c>
      <c r="E3292" s="1">
        <v>2100128186</v>
      </c>
      <c r="F3292" s="1" t="s">
        <v>67</v>
      </c>
      <c r="G3292" t="s">
        <v>28</v>
      </c>
      <c r="H3292" s="1">
        <v>1000000001131</v>
      </c>
      <c r="I3292" s="1" t="s">
        <v>55</v>
      </c>
      <c r="J3292" s="1" t="s">
        <v>55</v>
      </c>
      <c r="K3292" s="6" t="s">
        <v>8402</v>
      </c>
      <c r="L3292" t="s">
        <v>13</v>
      </c>
      <c r="M3292" t="s">
        <v>28</v>
      </c>
      <c r="N3292" s="6" t="s">
        <v>8402</v>
      </c>
      <c r="O3292" t="s">
        <v>28</v>
      </c>
      <c r="P3292" t="s">
        <v>28</v>
      </c>
      <c r="Q3292" t="s">
        <v>28</v>
      </c>
      <c r="R3292" s="7" t="s">
        <v>8403</v>
      </c>
      <c r="S3292" s="8">
        <f>R3292/N3292 * -1</f>
      </c>
      <c r="T3292">
        <f>VLOOKUP(H3292,SKU_PORKMEAT!A2:D683,{3},FALSE)</f>
      </c>
      <c r="U3292" s="1">
        <f>VLOOKUP(UPPER(IF(IFERROR(VLOOKUP(E3292,SOTC_PORKMEAT!A2:B5441,{2},FALSE), TRUE)=TRUE, VLOOKUP(E3292,PICKUP_PORKMEAT!A2:B559,{2},FALSE),VLOOKUP(E3292,SOTC_PORKMEAT!A2:B5441,{2},FALSE))), CUSTOMERS_PORKMEAT!A2:C951,{3},FALSE)</f>
      </c>
      <c r="V3292" s="1">
        <f>VLOOKUP(UPPER(IF(IFERROR(VLOOKUP(E3292,SOTC_PORKMEAT!A2:B5441,{2},FALSE), TRUE)=TRUE, VLOOKUP(E3292,PICKUP_PORKMEAT!A2:B559,{2},FALSE),VLOOKUP(E3292,SOTC_PORKMEAT!A2:B5441,{2},FALSE))), CUSTOMERS_PORKMEAT!A2:D951,{4},FALSE)</f>
      </c>
      <c r="W3292" s="1">
        <f>VLOOKUP(H3292,SKU_PORKMEAT!A2:D683,{4},FALSE)</f>
      </c>
      <c r="X3292" s="1">
        <v>10</v>
      </c>
      <c r="Y3292" t="s">
        <v>67</v>
      </c>
    </row>
    <row r="3293" spans="1:25" x14ac:dyDescent="0.25">
      <c r="A3293" s="1">
        <v>2024</v>
      </c>
      <c r="B3293" s="1" t="s">
        <v>24</v>
      </c>
      <c r="C3293" s="1" t="s">
        <v>8281</v>
      </c>
      <c r="D3293" s="1" t="s">
        <v>8404</v>
      </c>
      <c r="E3293" s="1">
        <v>2100128187</v>
      </c>
      <c r="F3293" s="1" t="s">
        <v>67</v>
      </c>
      <c r="G3293" t="s">
        <v>28</v>
      </c>
      <c r="H3293" s="1">
        <v>1000000001131</v>
      </c>
      <c r="I3293" s="1" t="s">
        <v>55</v>
      </c>
      <c r="J3293" s="1" t="s">
        <v>55</v>
      </c>
      <c r="K3293" s="6" t="s">
        <v>8405</v>
      </c>
      <c r="L3293" t="s">
        <v>13</v>
      </c>
      <c r="M3293" t="s">
        <v>28</v>
      </c>
      <c r="N3293" s="6" t="s">
        <v>8405</v>
      </c>
      <c r="O3293" t="s">
        <v>28</v>
      </c>
      <c r="P3293" t="s">
        <v>28</v>
      </c>
      <c r="Q3293" t="s">
        <v>28</v>
      </c>
      <c r="R3293" s="7" t="s">
        <v>8406</v>
      </c>
      <c r="S3293" s="8">
        <f>R3293/N3293 * -1</f>
      </c>
      <c r="T3293">
        <f>VLOOKUP(H3293,SKU_PORKMEAT!A2:D683,{3},FALSE)</f>
      </c>
      <c r="U3293" s="1">
        <f>VLOOKUP(UPPER(IF(IFERROR(VLOOKUP(E3293,SOTC_PORKMEAT!A2:B5441,{2},FALSE), TRUE)=TRUE, VLOOKUP(E3293,PICKUP_PORKMEAT!A2:B559,{2},FALSE),VLOOKUP(E3293,SOTC_PORKMEAT!A2:B5441,{2},FALSE))), CUSTOMERS_PORKMEAT!A2:C951,{3},FALSE)</f>
      </c>
      <c r="V3293" s="1">
        <f>VLOOKUP(UPPER(IF(IFERROR(VLOOKUP(E3293,SOTC_PORKMEAT!A2:B5441,{2},FALSE), TRUE)=TRUE, VLOOKUP(E3293,PICKUP_PORKMEAT!A2:B559,{2},FALSE),VLOOKUP(E3293,SOTC_PORKMEAT!A2:B5441,{2},FALSE))), CUSTOMERS_PORKMEAT!A2:D951,{4},FALSE)</f>
      </c>
      <c r="W3293" s="1">
        <f>VLOOKUP(H3293,SKU_PORKMEAT!A2:D683,{4},FALSE)</f>
      </c>
      <c r="X3293" s="1">
        <v>10</v>
      </c>
      <c r="Y3293" t="s">
        <v>67</v>
      </c>
    </row>
    <row r="3294" spans="1:25" x14ac:dyDescent="0.25">
      <c r="A3294" s="1">
        <v>2024</v>
      </c>
      <c r="B3294" s="1" t="s">
        <v>24</v>
      </c>
      <c r="C3294" s="1" t="s">
        <v>8281</v>
      </c>
      <c r="D3294" s="1" t="s">
        <v>8407</v>
      </c>
      <c r="E3294" s="1">
        <v>2100128202</v>
      </c>
      <c r="F3294" s="1" t="s">
        <v>72</v>
      </c>
      <c r="G3294" t="s">
        <v>28</v>
      </c>
      <c r="H3294" s="1">
        <v>1000000001128</v>
      </c>
      <c r="I3294" s="1" t="s">
        <v>73</v>
      </c>
      <c r="J3294" s="1" t="s">
        <v>73</v>
      </c>
      <c r="K3294" s="6" t="s">
        <v>8408</v>
      </c>
      <c r="L3294" t="s">
        <v>13</v>
      </c>
      <c r="M3294" t="s">
        <v>28</v>
      </c>
      <c r="N3294" s="6" t="s">
        <v>8408</v>
      </c>
      <c r="O3294" t="s">
        <v>28</v>
      </c>
      <c r="P3294" t="s">
        <v>28</v>
      </c>
      <c r="Q3294" t="s">
        <v>28</v>
      </c>
      <c r="R3294" s="7" t="s">
        <v>8409</v>
      </c>
      <c r="S3294" s="8">
        <f>R3294/N3294 * -1</f>
      </c>
      <c r="T3294">
        <f>VLOOKUP(H3294,SKU_PORKMEAT!A2:D683,{3},FALSE)</f>
      </c>
      <c r="U3294" s="1">
        <f>VLOOKUP(UPPER(IF(IFERROR(VLOOKUP(E3294,SOTC_PORKMEAT!A2:B5441,{2},FALSE), TRUE)=TRUE, VLOOKUP(E3294,PICKUP_PORKMEAT!A2:B559,{2},FALSE),VLOOKUP(E3294,SOTC_PORKMEAT!A2:B5441,{2},FALSE))), CUSTOMERS_PORKMEAT!A2:C951,{3},FALSE)</f>
      </c>
      <c r="V3294" s="1">
        <f>VLOOKUP(UPPER(IF(IFERROR(VLOOKUP(E3294,SOTC_PORKMEAT!A2:B5441,{2},FALSE), TRUE)=TRUE, VLOOKUP(E3294,PICKUP_PORKMEAT!A2:B559,{2},FALSE),VLOOKUP(E3294,SOTC_PORKMEAT!A2:B5441,{2},FALSE))), CUSTOMERS_PORKMEAT!A2:D951,{4},FALSE)</f>
      </c>
      <c r="W3294" s="1">
        <f>VLOOKUP(H3294,SKU_PORKMEAT!A2:D683,{4},FALSE)</f>
      </c>
      <c r="X3294" s="1">
        <v>15</v>
      </c>
      <c r="Y3294" t="s">
        <v>72</v>
      </c>
    </row>
    <row r="3295" spans="1:25" x14ac:dyDescent="0.25">
      <c r="A3295" s="1">
        <v>2024</v>
      </c>
      <c r="B3295" s="1" t="s">
        <v>24</v>
      </c>
      <c r="C3295" s="1" t="s">
        <v>8281</v>
      </c>
      <c r="D3295" s="1" t="s">
        <v>8410</v>
      </c>
      <c r="E3295" s="1">
        <v>2100128178</v>
      </c>
      <c r="F3295" s="1" t="s">
        <v>494</v>
      </c>
      <c r="G3295" t="s">
        <v>28</v>
      </c>
      <c r="H3295" s="1">
        <v>1000000001165</v>
      </c>
      <c r="I3295" s="1" t="s">
        <v>495</v>
      </c>
      <c r="J3295" s="1" t="s">
        <v>495</v>
      </c>
      <c r="K3295" s="6" t="s">
        <v>5248</v>
      </c>
      <c r="L3295" t="s">
        <v>13</v>
      </c>
      <c r="M3295" t="s">
        <v>28</v>
      </c>
      <c r="N3295" s="6" t="s">
        <v>5248</v>
      </c>
      <c r="O3295" t="s">
        <v>28</v>
      </c>
      <c r="P3295" t="s">
        <v>28</v>
      </c>
      <c r="Q3295" t="s">
        <v>28</v>
      </c>
      <c r="R3295" s="7" t="s">
        <v>5249</v>
      </c>
      <c r="S3295" s="8">
        <f>R3295/N3295 * -1</f>
      </c>
      <c r="T3295">
        <f>VLOOKUP(H3295,SKU_PORKMEAT!A2:D683,{3},FALSE)</f>
      </c>
      <c r="U3295" s="1">
        <f>VLOOKUP(UPPER(IF(IFERROR(VLOOKUP(E3295,SOTC_PORKMEAT!A2:B5441,{2},FALSE), TRUE)=TRUE, VLOOKUP(E3295,PICKUP_PORKMEAT!A2:B559,{2},FALSE),VLOOKUP(E3295,SOTC_PORKMEAT!A2:B5441,{2},FALSE))), CUSTOMERS_PORKMEAT!A2:C951,{3},FALSE)</f>
      </c>
      <c r="V3295" s="1">
        <f>VLOOKUP(UPPER(IF(IFERROR(VLOOKUP(E3295,SOTC_PORKMEAT!A2:B5441,{2},FALSE), TRUE)=TRUE, VLOOKUP(E3295,PICKUP_PORKMEAT!A2:B559,{2},FALSE),VLOOKUP(E3295,SOTC_PORKMEAT!A2:B5441,{2},FALSE))), CUSTOMERS_PORKMEAT!A2:D951,{4},FALSE)</f>
      </c>
      <c r="W3295" s="1">
        <f>VLOOKUP(H3295,SKU_PORKMEAT!A2:D683,{4},FALSE)</f>
      </c>
      <c r="X3295" s="1">
        <v>12</v>
      </c>
      <c r="Y3295" t="s">
        <v>494</v>
      </c>
    </row>
    <row r="3296" spans="1:25" x14ac:dyDescent="0.25">
      <c r="A3296" s="1">
        <v>2024</v>
      </c>
      <c r="B3296" s="1" t="s">
        <v>24</v>
      </c>
      <c r="C3296" s="1" t="s">
        <v>8281</v>
      </c>
      <c r="D3296" s="1" t="s">
        <v>8411</v>
      </c>
      <c r="E3296" s="1">
        <v>2100128179</v>
      </c>
      <c r="F3296" s="1" t="s">
        <v>499</v>
      </c>
      <c r="G3296" t="s">
        <v>28</v>
      </c>
      <c r="H3296" s="1">
        <v>1000000001165</v>
      </c>
      <c r="I3296" s="1" t="s">
        <v>495</v>
      </c>
      <c r="J3296" s="1" t="s">
        <v>495</v>
      </c>
      <c r="K3296" s="6" t="s">
        <v>8412</v>
      </c>
      <c r="L3296" t="s">
        <v>13</v>
      </c>
      <c r="M3296" t="s">
        <v>28</v>
      </c>
      <c r="N3296" s="6" t="s">
        <v>8412</v>
      </c>
      <c r="O3296" t="s">
        <v>28</v>
      </c>
      <c r="P3296" t="s">
        <v>28</v>
      </c>
      <c r="Q3296" t="s">
        <v>28</v>
      </c>
      <c r="R3296" s="7" t="s">
        <v>8413</v>
      </c>
      <c r="S3296" s="8">
        <f>R3296/N3296 * -1</f>
      </c>
      <c r="T3296">
        <f>VLOOKUP(H3296,SKU_PORKMEAT!A2:D683,{3},FALSE)</f>
      </c>
      <c r="U3296" s="1">
        <f>VLOOKUP(UPPER(IF(IFERROR(VLOOKUP(E3296,SOTC_PORKMEAT!A2:B5441,{2},FALSE), TRUE)=TRUE, VLOOKUP(E3296,PICKUP_PORKMEAT!A2:B559,{2},FALSE),VLOOKUP(E3296,SOTC_PORKMEAT!A2:B5441,{2},FALSE))), CUSTOMERS_PORKMEAT!A2:C951,{3},FALSE)</f>
      </c>
      <c r="V3296" s="1">
        <f>VLOOKUP(UPPER(IF(IFERROR(VLOOKUP(E3296,SOTC_PORKMEAT!A2:B5441,{2},FALSE), TRUE)=TRUE, VLOOKUP(E3296,PICKUP_PORKMEAT!A2:B559,{2},FALSE),VLOOKUP(E3296,SOTC_PORKMEAT!A2:B5441,{2},FALSE))), CUSTOMERS_PORKMEAT!A2:D951,{4},FALSE)</f>
      </c>
      <c r="W3296" s="1">
        <f>VLOOKUP(H3296,SKU_PORKMEAT!A2:D683,{4},FALSE)</f>
      </c>
      <c r="X3296" s="1">
        <v>12</v>
      </c>
      <c r="Y3296" t="s">
        <v>499</v>
      </c>
    </row>
    <row r="3297" spans="1:25" x14ac:dyDescent="0.25">
      <c r="A3297" s="1">
        <v>2024</v>
      </c>
      <c r="B3297" s="1" t="s">
        <v>24</v>
      </c>
      <c r="C3297" s="1" t="s">
        <v>8281</v>
      </c>
      <c r="D3297" s="1" t="s">
        <v>8414</v>
      </c>
      <c r="E3297" s="1">
        <v>2100128174</v>
      </c>
      <c r="F3297" s="1" t="s">
        <v>503</v>
      </c>
      <c r="G3297" t="s">
        <v>28</v>
      </c>
      <c r="H3297" s="1">
        <v>1000000000762</v>
      </c>
      <c r="I3297" s="1" t="s">
        <v>504</v>
      </c>
      <c r="J3297" s="1" t="s">
        <v>504</v>
      </c>
      <c r="K3297" s="6" t="s">
        <v>1243</v>
      </c>
      <c r="L3297" t="s">
        <v>13</v>
      </c>
      <c r="M3297" t="s">
        <v>28</v>
      </c>
      <c r="N3297" s="6" t="s">
        <v>1243</v>
      </c>
      <c r="O3297" t="s">
        <v>28</v>
      </c>
      <c r="P3297" t="s">
        <v>28</v>
      </c>
      <c r="Q3297" t="s">
        <v>28</v>
      </c>
      <c r="R3297" s="7" t="s">
        <v>1244</v>
      </c>
      <c r="S3297" s="8">
        <f>R3297/N3297 * -1</f>
      </c>
      <c r="T3297">
        <f>VLOOKUP(H3297,SKU_PORKMEAT!A2:D683,{3},FALSE)</f>
      </c>
      <c r="U3297" s="1">
        <f>VLOOKUP(UPPER(IF(IFERROR(VLOOKUP(E3297,SOTC_PORKMEAT!A2:B5441,{2},FALSE), TRUE)=TRUE, VLOOKUP(E3297,PICKUP_PORKMEAT!A2:B559,{2},FALSE),VLOOKUP(E3297,SOTC_PORKMEAT!A2:B5441,{2},FALSE))), CUSTOMERS_PORKMEAT!A2:C951,{3},FALSE)</f>
      </c>
      <c r="V3297" s="1">
        <f>VLOOKUP(UPPER(IF(IFERROR(VLOOKUP(E3297,SOTC_PORKMEAT!A2:B5441,{2},FALSE), TRUE)=TRUE, VLOOKUP(E3297,PICKUP_PORKMEAT!A2:B559,{2},FALSE),VLOOKUP(E3297,SOTC_PORKMEAT!A2:B5441,{2},FALSE))), CUSTOMERS_PORKMEAT!A2:D951,{4},FALSE)</f>
      </c>
      <c r="W3297" s="1">
        <f>VLOOKUP(H3297,SKU_PORKMEAT!A2:D683,{4},FALSE)</f>
      </c>
      <c r="X3297" s="1">
        <v>12</v>
      </c>
      <c r="Y3297" t="s">
        <v>503</v>
      </c>
    </row>
    <row r="3298" spans="1:25" x14ac:dyDescent="0.25">
      <c r="A3298" s="1">
        <v>2024</v>
      </c>
      <c r="B3298" s="1" t="s">
        <v>24</v>
      </c>
      <c r="C3298" s="1" t="s">
        <v>8281</v>
      </c>
      <c r="D3298" s="1" t="s">
        <v>8415</v>
      </c>
      <c r="E3298" s="1">
        <v>2100128180</v>
      </c>
      <c r="F3298" s="1" t="s">
        <v>508</v>
      </c>
      <c r="G3298" t="s">
        <v>28</v>
      </c>
      <c r="H3298" s="1">
        <v>1000000001165</v>
      </c>
      <c r="I3298" s="1" t="s">
        <v>495</v>
      </c>
      <c r="J3298" s="1" t="s">
        <v>495</v>
      </c>
      <c r="K3298" s="6" t="s">
        <v>914</v>
      </c>
      <c r="L3298" t="s">
        <v>13</v>
      </c>
      <c r="M3298" t="s">
        <v>28</v>
      </c>
      <c r="N3298" s="6" t="s">
        <v>914</v>
      </c>
      <c r="O3298" t="s">
        <v>28</v>
      </c>
      <c r="P3298" t="s">
        <v>28</v>
      </c>
      <c r="Q3298" t="s">
        <v>28</v>
      </c>
      <c r="R3298" s="7" t="s">
        <v>8416</v>
      </c>
      <c r="S3298" s="8">
        <f>R3298/N3298 * -1</f>
      </c>
      <c r="T3298">
        <f>VLOOKUP(H3298,SKU_PORKMEAT!A2:D683,{3},FALSE)</f>
      </c>
      <c r="U3298" s="1">
        <f>VLOOKUP(UPPER(IF(IFERROR(VLOOKUP(E3298,SOTC_PORKMEAT!A2:B5441,{2},FALSE), TRUE)=TRUE, VLOOKUP(E3298,PICKUP_PORKMEAT!A2:B559,{2},FALSE),VLOOKUP(E3298,SOTC_PORKMEAT!A2:B5441,{2},FALSE))), CUSTOMERS_PORKMEAT!A2:C951,{3},FALSE)</f>
      </c>
      <c r="V3298" s="1">
        <f>VLOOKUP(UPPER(IF(IFERROR(VLOOKUP(E3298,SOTC_PORKMEAT!A2:B5441,{2},FALSE), TRUE)=TRUE, VLOOKUP(E3298,PICKUP_PORKMEAT!A2:B559,{2},FALSE),VLOOKUP(E3298,SOTC_PORKMEAT!A2:B5441,{2},FALSE))), CUSTOMERS_PORKMEAT!A2:D951,{4},FALSE)</f>
      </c>
      <c r="W3298" s="1">
        <f>VLOOKUP(H3298,SKU_PORKMEAT!A2:D683,{4},FALSE)</f>
      </c>
      <c r="X3298" s="1">
        <v>12</v>
      </c>
      <c r="Y3298" t="s">
        <v>508</v>
      </c>
    </row>
    <row r="3299" spans="1:25" x14ac:dyDescent="0.25">
      <c r="A3299" s="1">
        <v>2024</v>
      </c>
      <c r="B3299" s="1" t="s">
        <v>24</v>
      </c>
      <c r="C3299" s="1" t="s">
        <v>8281</v>
      </c>
      <c r="D3299" s="1" t="s">
        <v>8417</v>
      </c>
      <c r="E3299" s="1">
        <v>2100128173</v>
      </c>
      <c r="F3299" s="1" t="s">
        <v>512</v>
      </c>
      <c r="G3299" t="s">
        <v>28</v>
      </c>
      <c r="H3299" s="1">
        <v>1000000000762</v>
      </c>
      <c r="I3299" s="1" t="s">
        <v>504</v>
      </c>
      <c r="J3299" s="1" t="s">
        <v>504</v>
      </c>
      <c r="K3299" s="6" t="s">
        <v>1196</v>
      </c>
      <c r="L3299" t="s">
        <v>13</v>
      </c>
      <c r="M3299" t="s">
        <v>28</v>
      </c>
      <c r="N3299" s="6" t="s">
        <v>1196</v>
      </c>
      <c r="O3299" t="s">
        <v>28</v>
      </c>
      <c r="P3299" t="s">
        <v>28</v>
      </c>
      <c r="Q3299" t="s">
        <v>28</v>
      </c>
      <c r="R3299" s="7" t="s">
        <v>1197</v>
      </c>
      <c r="S3299" s="8">
        <f>R3299/N3299 * -1</f>
      </c>
      <c r="T3299">
        <f>VLOOKUP(H3299,SKU_PORKMEAT!A2:D683,{3},FALSE)</f>
      </c>
      <c r="U3299" s="1">
        <f>VLOOKUP(UPPER(IF(IFERROR(VLOOKUP(E3299,SOTC_PORKMEAT!A2:B5441,{2},FALSE), TRUE)=TRUE, VLOOKUP(E3299,PICKUP_PORKMEAT!A2:B559,{2},FALSE),VLOOKUP(E3299,SOTC_PORKMEAT!A2:B5441,{2},FALSE))), CUSTOMERS_PORKMEAT!A2:C951,{3},FALSE)</f>
      </c>
      <c r="V3299" s="1">
        <f>VLOOKUP(UPPER(IF(IFERROR(VLOOKUP(E3299,SOTC_PORKMEAT!A2:B5441,{2},FALSE), TRUE)=TRUE, VLOOKUP(E3299,PICKUP_PORKMEAT!A2:B559,{2},FALSE),VLOOKUP(E3299,SOTC_PORKMEAT!A2:B5441,{2},FALSE))), CUSTOMERS_PORKMEAT!A2:D951,{4},FALSE)</f>
      </c>
      <c r="W3299" s="1">
        <f>VLOOKUP(H3299,SKU_PORKMEAT!A2:D683,{4},FALSE)</f>
      </c>
      <c r="X3299" s="1">
        <v>12</v>
      </c>
      <c r="Y3299" t="s">
        <v>512</v>
      </c>
    </row>
    <row r="3300" spans="1:25" x14ac:dyDescent="0.25">
      <c r="A3300" s="1">
        <v>2024</v>
      </c>
      <c r="B3300" s="1" t="s">
        <v>24</v>
      </c>
      <c r="C3300" s="1" t="s">
        <v>8281</v>
      </c>
      <c r="D3300" s="1" t="s">
        <v>8418</v>
      </c>
      <c r="E3300" s="1">
        <v>2100128184</v>
      </c>
      <c r="F3300" s="1" t="s">
        <v>523</v>
      </c>
      <c r="G3300" t="s">
        <v>28</v>
      </c>
      <c r="H3300" s="1">
        <v>1000000001131</v>
      </c>
      <c r="I3300" s="1" t="s">
        <v>55</v>
      </c>
      <c r="J3300" s="1" t="s">
        <v>55</v>
      </c>
      <c r="K3300" s="6" t="s">
        <v>8419</v>
      </c>
      <c r="L3300" t="s">
        <v>13</v>
      </c>
      <c r="M3300" t="s">
        <v>28</v>
      </c>
      <c r="N3300" s="6" t="s">
        <v>8419</v>
      </c>
      <c r="O3300" t="s">
        <v>28</v>
      </c>
      <c r="P3300" t="s">
        <v>28</v>
      </c>
      <c r="Q3300" t="s">
        <v>28</v>
      </c>
      <c r="R3300" s="7" t="s">
        <v>8420</v>
      </c>
      <c r="S3300" s="8">
        <f>R3300/N3300 * -1</f>
      </c>
      <c r="T3300">
        <f>VLOOKUP(H3300,SKU_PORKMEAT!A2:D683,{3},FALSE)</f>
      </c>
      <c r="U3300" s="1">
        <f>VLOOKUP(UPPER(IF(IFERROR(VLOOKUP(E3300,SOTC_PORKMEAT!A2:B5441,{2},FALSE), TRUE)=TRUE, VLOOKUP(E3300,PICKUP_PORKMEAT!A2:B559,{2},FALSE),VLOOKUP(E3300,SOTC_PORKMEAT!A2:B5441,{2},FALSE))), CUSTOMERS_PORKMEAT!A2:C951,{3},FALSE)</f>
      </c>
      <c r="V3300" s="1">
        <f>VLOOKUP(UPPER(IF(IFERROR(VLOOKUP(E3300,SOTC_PORKMEAT!A2:B5441,{2},FALSE), TRUE)=TRUE, VLOOKUP(E3300,PICKUP_PORKMEAT!A2:B559,{2},FALSE),VLOOKUP(E3300,SOTC_PORKMEAT!A2:B5441,{2},FALSE))), CUSTOMERS_PORKMEAT!A2:D951,{4},FALSE)</f>
      </c>
      <c r="W3300" s="1">
        <f>VLOOKUP(H3300,SKU_PORKMEAT!A2:D683,{4},FALSE)</f>
      </c>
      <c r="X3300" s="1">
        <v>10</v>
      </c>
      <c r="Y3300" t="s">
        <v>523</v>
      </c>
    </row>
    <row r="3301" spans="1:25" x14ac:dyDescent="0.25">
      <c r="A3301" s="1">
        <v>2024</v>
      </c>
      <c r="B3301" s="1" t="s">
        <v>24</v>
      </c>
      <c r="C3301" s="1" t="s">
        <v>8281</v>
      </c>
      <c r="D3301" s="1" t="s">
        <v>8421</v>
      </c>
      <c r="E3301" s="1">
        <v>2100128182</v>
      </c>
      <c r="F3301" s="1" t="s">
        <v>291</v>
      </c>
      <c r="G3301" t="s">
        <v>28</v>
      </c>
      <c r="H3301" s="1">
        <v>1000000001131</v>
      </c>
      <c r="I3301" s="1" t="s">
        <v>55</v>
      </c>
      <c r="J3301" s="1" t="s">
        <v>55</v>
      </c>
      <c r="K3301" s="6" t="s">
        <v>8422</v>
      </c>
      <c r="L3301" t="s">
        <v>13</v>
      </c>
      <c r="M3301" t="s">
        <v>28</v>
      </c>
      <c r="N3301" s="6" t="s">
        <v>8422</v>
      </c>
      <c r="O3301" t="s">
        <v>28</v>
      </c>
      <c r="P3301" t="s">
        <v>28</v>
      </c>
      <c r="Q3301" t="s">
        <v>28</v>
      </c>
      <c r="R3301" s="7" t="s">
        <v>8423</v>
      </c>
      <c r="S3301" s="8">
        <f>R3301/N3301 * -1</f>
      </c>
      <c r="T3301">
        <f>VLOOKUP(H3301,SKU_PORKMEAT!A2:D683,{3},FALSE)</f>
      </c>
      <c r="U3301" s="1">
        <f>VLOOKUP(UPPER(IF(IFERROR(VLOOKUP(E3301,SOTC_PORKMEAT!A2:B5441,{2},FALSE), TRUE)=TRUE, VLOOKUP(E3301,PICKUP_PORKMEAT!A2:B559,{2},FALSE),VLOOKUP(E3301,SOTC_PORKMEAT!A2:B5441,{2},FALSE))), CUSTOMERS_PORKMEAT!A2:C951,{3},FALSE)</f>
      </c>
      <c r="V3301" s="1">
        <f>VLOOKUP(UPPER(IF(IFERROR(VLOOKUP(E3301,SOTC_PORKMEAT!A2:B5441,{2},FALSE), TRUE)=TRUE, VLOOKUP(E3301,PICKUP_PORKMEAT!A2:B559,{2},FALSE),VLOOKUP(E3301,SOTC_PORKMEAT!A2:B5441,{2},FALSE))), CUSTOMERS_PORKMEAT!A2:D951,{4},FALSE)</f>
      </c>
      <c r="W3301" s="1">
        <f>VLOOKUP(H3301,SKU_PORKMEAT!A2:D683,{4},FALSE)</f>
      </c>
      <c r="X3301" s="1">
        <v>10</v>
      </c>
      <c r="Y3301" t="s">
        <v>291</v>
      </c>
    </row>
    <row r="3302" spans="1:25" x14ac:dyDescent="0.25">
      <c r="A3302" s="1">
        <v>2024</v>
      </c>
      <c r="B3302" s="1" t="s">
        <v>24</v>
      </c>
      <c r="C3302" s="1" t="s">
        <v>8281</v>
      </c>
      <c r="D3302" s="1" t="s">
        <v>8424</v>
      </c>
      <c r="E3302" s="1">
        <v>2100128181</v>
      </c>
      <c r="F3302" s="1" t="s">
        <v>287</v>
      </c>
      <c r="G3302" t="s">
        <v>28</v>
      </c>
      <c r="H3302" s="1">
        <v>1000000001131</v>
      </c>
      <c r="I3302" s="1" t="s">
        <v>55</v>
      </c>
      <c r="J3302" s="1" t="s">
        <v>55</v>
      </c>
      <c r="K3302" s="6" t="s">
        <v>2542</v>
      </c>
      <c r="L3302" t="s">
        <v>13</v>
      </c>
      <c r="M3302" t="s">
        <v>28</v>
      </c>
      <c r="N3302" s="6" t="s">
        <v>2542</v>
      </c>
      <c r="O3302" t="s">
        <v>28</v>
      </c>
      <c r="P3302" t="s">
        <v>28</v>
      </c>
      <c r="Q3302" t="s">
        <v>28</v>
      </c>
      <c r="R3302" s="7" t="s">
        <v>8425</v>
      </c>
      <c r="S3302" s="8">
        <f>R3302/N3302 * -1</f>
      </c>
      <c r="T3302">
        <f>VLOOKUP(H3302,SKU_PORKMEAT!A2:D683,{3},FALSE)</f>
      </c>
      <c r="U3302" s="1">
        <f>VLOOKUP(UPPER(IF(IFERROR(VLOOKUP(E3302,SOTC_PORKMEAT!A2:B5441,{2},FALSE), TRUE)=TRUE, VLOOKUP(E3302,PICKUP_PORKMEAT!A2:B559,{2},FALSE),VLOOKUP(E3302,SOTC_PORKMEAT!A2:B5441,{2},FALSE))), CUSTOMERS_PORKMEAT!A2:C951,{3},FALSE)</f>
      </c>
      <c r="V3302" s="1">
        <f>VLOOKUP(UPPER(IF(IFERROR(VLOOKUP(E3302,SOTC_PORKMEAT!A2:B5441,{2},FALSE), TRUE)=TRUE, VLOOKUP(E3302,PICKUP_PORKMEAT!A2:B559,{2},FALSE),VLOOKUP(E3302,SOTC_PORKMEAT!A2:B5441,{2},FALSE))), CUSTOMERS_PORKMEAT!A2:D951,{4},FALSE)</f>
      </c>
      <c r="W3302" s="1">
        <f>VLOOKUP(H3302,SKU_PORKMEAT!A2:D683,{4},FALSE)</f>
      </c>
      <c r="X3302" s="1">
        <v>10</v>
      </c>
      <c r="Y3302" t="s">
        <v>287</v>
      </c>
    </row>
    <row r="3303" spans="1:25" x14ac:dyDescent="0.25">
      <c r="A3303" s="1">
        <v>2024</v>
      </c>
      <c r="B3303" s="1" t="s">
        <v>24</v>
      </c>
      <c r="C3303" s="1" t="s">
        <v>8281</v>
      </c>
      <c r="D3303" s="1" t="s">
        <v>8424</v>
      </c>
      <c r="E3303" s="1">
        <v>2100128181</v>
      </c>
      <c r="F3303" s="1" t="s">
        <v>287</v>
      </c>
      <c r="G3303" t="s">
        <v>28</v>
      </c>
      <c r="H3303" s="1">
        <v>1000000000666</v>
      </c>
      <c r="I3303" s="1" t="s">
        <v>541</v>
      </c>
      <c r="J3303" s="1" t="s">
        <v>541</v>
      </c>
      <c r="K3303" s="6" t="s">
        <v>3561</v>
      </c>
      <c r="L3303" t="s">
        <v>13</v>
      </c>
      <c r="M3303" t="s">
        <v>28</v>
      </c>
      <c r="N3303" s="6" t="s">
        <v>3561</v>
      </c>
      <c r="O3303" t="s">
        <v>28</v>
      </c>
      <c r="P3303" t="s">
        <v>28</v>
      </c>
      <c r="Q3303" t="s">
        <v>28</v>
      </c>
      <c r="R3303" s="7" t="s">
        <v>3562</v>
      </c>
      <c r="S3303" s="8">
        <f>R3303/N3303 * -1</f>
      </c>
      <c r="T3303">
        <f>VLOOKUP(H3303,SKU_PORKMEAT!A2:D683,{3},FALSE)</f>
      </c>
      <c r="U3303" s="1">
        <f>VLOOKUP(UPPER(IF(IFERROR(VLOOKUP(E3303,SOTC_PORKMEAT!A2:B5441,{2},FALSE), TRUE)=TRUE, VLOOKUP(E3303,PICKUP_PORKMEAT!A2:B559,{2},FALSE),VLOOKUP(E3303,SOTC_PORKMEAT!A2:B5441,{2},FALSE))), CUSTOMERS_PORKMEAT!A2:C951,{3},FALSE)</f>
      </c>
      <c r="V3303" s="1">
        <f>VLOOKUP(UPPER(IF(IFERROR(VLOOKUP(E3303,SOTC_PORKMEAT!A2:B5441,{2},FALSE), TRUE)=TRUE, VLOOKUP(E3303,PICKUP_PORKMEAT!A2:B559,{2},FALSE),VLOOKUP(E3303,SOTC_PORKMEAT!A2:B5441,{2},FALSE))), CUSTOMERS_PORKMEAT!A2:D951,{4},FALSE)</f>
      </c>
      <c r="W3303" s="1">
        <f>VLOOKUP(H3303,SKU_PORKMEAT!A2:D683,{4},FALSE)</f>
      </c>
      <c r="X3303" s="1">
        <v>10</v>
      </c>
      <c r="Y3303" t="s">
        <v>287</v>
      </c>
    </row>
    <row r="3304" spans="1:25" x14ac:dyDescent="0.25">
      <c r="A3304" s="1">
        <v>2024</v>
      </c>
      <c r="B3304" s="1" t="s">
        <v>24</v>
      </c>
      <c r="C3304" s="1" t="s">
        <v>8281</v>
      </c>
      <c r="D3304" s="1" t="s">
        <v>8424</v>
      </c>
      <c r="E3304" s="1">
        <v>2100128181</v>
      </c>
      <c r="F3304" s="1" t="s">
        <v>287</v>
      </c>
      <c r="G3304" t="s">
        <v>28</v>
      </c>
      <c r="H3304" s="1">
        <v>1000000001172</v>
      </c>
      <c r="I3304" s="1" t="s">
        <v>1063</v>
      </c>
      <c r="J3304" s="1" t="s">
        <v>1063</v>
      </c>
      <c r="K3304" s="6" t="s">
        <v>8426</v>
      </c>
      <c r="L3304" t="s">
        <v>13</v>
      </c>
      <c r="M3304" t="s">
        <v>28</v>
      </c>
      <c r="N3304" s="6" t="s">
        <v>8426</v>
      </c>
      <c r="O3304" t="s">
        <v>28</v>
      </c>
      <c r="P3304" t="s">
        <v>28</v>
      </c>
      <c r="Q3304" t="s">
        <v>28</v>
      </c>
      <c r="R3304" s="7" t="s">
        <v>4499</v>
      </c>
      <c r="S3304" s="8">
        <f>R3304/N3304 * -1</f>
      </c>
      <c r="T3304">
        <f>VLOOKUP(H3304,SKU_PORKMEAT!A2:D683,{3},FALSE)</f>
      </c>
      <c r="U3304" s="1">
        <f>VLOOKUP(UPPER(IF(IFERROR(VLOOKUP(E3304,SOTC_PORKMEAT!A2:B5441,{2},FALSE), TRUE)=TRUE, VLOOKUP(E3304,PICKUP_PORKMEAT!A2:B559,{2},FALSE),VLOOKUP(E3304,SOTC_PORKMEAT!A2:B5441,{2},FALSE))), CUSTOMERS_PORKMEAT!A2:C951,{3},FALSE)</f>
      </c>
      <c r="V3304" s="1">
        <f>VLOOKUP(UPPER(IF(IFERROR(VLOOKUP(E3304,SOTC_PORKMEAT!A2:B5441,{2},FALSE), TRUE)=TRUE, VLOOKUP(E3304,PICKUP_PORKMEAT!A2:B559,{2},FALSE),VLOOKUP(E3304,SOTC_PORKMEAT!A2:B5441,{2},FALSE))), CUSTOMERS_PORKMEAT!A2:D951,{4},FALSE)</f>
      </c>
      <c r="W3304" s="1">
        <f>VLOOKUP(H3304,SKU_PORKMEAT!A2:D683,{4},FALSE)</f>
      </c>
      <c r="X3304" s="1">
        <v>10</v>
      </c>
      <c r="Y3304" t="s">
        <v>287</v>
      </c>
    </row>
    <row r="3305" spans="1:25" x14ac:dyDescent="0.25">
      <c r="A3305" s="1">
        <v>2024</v>
      </c>
      <c r="B3305" s="1" t="s">
        <v>24</v>
      </c>
      <c r="C3305" s="1" t="s">
        <v>8281</v>
      </c>
      <c r="D3305" s="1" t="s">
        <v>8424</v>
      </c>
      <c r="E3305" s="1">
        <v>2100128181</v>
      </c>
      <c r="F3305" s="1" t="s">
        <v>287</v>
      </c>
      <c r="G3305" t="s">
        <v>28</v>
      </c>
      <c r="H3305" s="1">
        <v>1000000001331</v>
      </c>
      <c r="I3305" s="1" t="s">
        <v>299</v>
      </c>
      <c r="J3305" s="1" t="s">
        <v>299</v>
      </c>
      <c r="K3305" s="6" t="s">
        <v>8427</v>
      </c>
      <c r="L3305" t="s">
        <v>13</v>
      </c>
      <c r="M3305" t="s">
        <v>28</v>
      </c>
      <c r="N3305" s="6" t="s">
        <v>8427</v>
      </c>
      <c r="O3305" t="s">
        <v>28</v>
      </c>
      <c r="P3305" t="s">
        <v>28</v>
      </c>
      <c r="Q3305" t="s">
        <v>28</v>
      </c>
      <c r="R3305" s="7" t="s">
        <v>8428</v>
      </c>
      <c r="S3305" s="8">
        <f>R3305/N3305 * -1</f>
      </c>
      <c r="T3305">
        <f>VLOOKUP(H3305,SKU_PORKMEAT!A2:D683,{3},FALSE)</f>
      </c>
      <c r="U3305" s="1">
        <f>VLOOKUP(UPPER(IF(IFERROR(VLOOKUP(E3305,SOTC_PORKMEAT!A2:B5441,{2},FALSE), TRUE)=TRUE, VLOOKUP(E3305,PICKUP_PORKMEAT!A2:B559,{2},FALSE),VLOOKUP(E3305,SOTC_PORKMEAT!A2:B5441,{2},FALSE))), CUSTOMERS_PORKMEAT!A2:C951,{3},FALSE)</f>
      </c>
      <c r="V3305" s="1">
        <f>VLOOKUP(UPPER(IF(IFERROR(VLOOKUP(E3305,SOTC_PORKMEAT!A2:B5441,{2},FALSE), TRUE)=TRUE, VLOOKUP(E3305,PICKUP_PORKMEAT!A2:B559,{2},FALSE),VLOOKUP(E3305,SOTC_PORKMEAT!A2:B5441,{2},FALSE))), CUSTOMERS_PORKMEAT!A2:D951,{4},FALSE)</f>
      </c>
      <c r="W3305" s="1">
        <f>VLOOKUP(H3305,SKU_PORKMEAT!A2:D683,{4},FALSE)</f>
      </c>
      <c r="X3305" s="1">
        <v>10</v>
      </c>
      <c r="Y3305" t="s">
        <v>287</v>
      </c>
    </row>
    <row r="3306" spans="1:25" x14ac:dyDescent="0.25">
      <c r="A3306" s="1">
        <v>2024</v>
      </c>
      <c r="B3306" s="1" t="s">
        <v>24</v>
      </c>
      <c r="C3306" s="1" t="s">
        <v>8281</v>
      </c>
      <c r="D3306" s="1" t="s">
        <v>8429</v>
      </c>
      <c r="E3306" s="1">
        <v>2100128175</v>
      </c>
      <c r="F3306" s="1" t="s">
        <v>545</v>
      </c>
      <c r="G3306" t="s">
        <v>28</v>
      </c>
      <c r="H3306" s="1">
        <v>1000000000762</v>
      </c>
      <c r="I3306" s="1" t="s">
        <v>504</v>
      </c>
      <c r="J3306" s="1" t="s">
        <v>504</v>
      </c>
      <c r="K3306" s="6" t="s">
        <v>2033</v>
      </c>
      <c r="L3306" t="s">
        <v>13</v>
      </c>
      <c r="M3306" t="s">
        <v>28</v>
      </c>
      <c r="N3306" s="6" t="s">
        <v>2033</v>
      </c>
      <c r="O3306" t="s">
        <v>28</v>
      </c>
      <c r="P3306" t="s">
        <v>28</v>
      </c>
      <c r="Q3306" t="s">
        <v>28</v>
      </c>
      <c r="R3306" s="7" t="s">
        <v>7499</v>
      </c>
      <c r="S3306" s="8">
        <f>R3306/N3306 * -1</f>
      </c>
      <c r="T3306">
        <f>VLOOKUP(H3306,SKU_PORKMEAT!A2:D683,{3},FALSE)</f>
      </c>
      <c r="U3306" s="1">
        <f>VLOOKUP(UPPER(IF(IFERROR(VLOOKUP(E3306,SOTC_PORKMEAT!A2:B5441,{2},FALSE), TRUE)=TRUE, VLOOKUP(E3306,PICKUP_PORKMEAT!A2:B559,{2},FALSE),VLOOKUP(E3306,SOTC_PORKMEAT!A2:B5441,{2},FALSE))), CUSTOMERS_PORKMEAT!A2:C951,{3},FALSE)</f>
      </c>
      <c r="V3306" s="1">
        <f>VLOOKUP(UPPER(IF(IFERROR(VLOOKUP(E3306,SOTC_PORKMEAT!A2:B5441,{2},FALSE), TRUE)=TRUE, VLOOKUP(E3306,PICKUP_PORKMEAT!A2:B559,{2},FALSE),VLOOKUP(E3306,SOTC_PORKMEAT!A2:B5441,{2},FALSE))), CUSTOMERS_PORKMEAT!A2:D951,{4},FALSE)</f>
      </c>
      <c r="W3306" s="1">
        <f>VLOOKUP(H3306,SKU_PORKMEAT!A2:D683,{4},FALSE)</f>
      </c>
      <c r="X3306" s="1">
        <v>12</v>
      </c>
      <c r="Y3306" t="s">
        <v>545</v>
      </c>
    </row>
    <row r="3307" spans="1:25" x14ac:dyDescent="0.25">
      <c r="A3307" s="1">
        <v>2024</v>
      </c>
      <c r="B3307" s="1" t="s">
        <v>24</v>
      </c>
      <c r="C3307" s="1" t="s">
        <v>8281</v>
      </c>
      <c r="D3307" s="1" t="s">
        <v>8430</v>
      </c>
      <c r="E3307" s="1">
        <v>2100128177</v>
      </c>
      <c r="F3307" s="1" t="s">
        <v>545</v>
      </c>
      <c r="G3307" t="s">
        <v>28</v>
      </c>
      <c r="H3307" s="1">
        <v>1000000001165</v>
      </c>
      <c r="I3307" s="1" t="s">
        <v>495</v>
      </c>
      <c r="J3307" s="1" t="s">
        <v>495</v>
      </c>
      <c r="K3307" s="6" t="s">
        <v>8431</v>
      </c>
      <c r="L3307" t="s">
        <v>13</v>
      </c>
      <c r="M3307" t="s">
        <v>28</v>
      </c>
      <c r="N3307" s="6" t="s">
        <v>8431</v>
      </c>
      <c r="O3307" t="s">
        <v>28</v>
      </c>
      <c r="P3307" t="s">
        <v>28</v>
      </c>
      <c r="Q3307" t="s">
        <v>28</v>
      </c>
      <c r="R3307" s="7" t="s">
        <v>8432</v>
      </c>
      <c r="S3307" s="8">
        <f>R3307/N3307 * -1</f>
      </c>
      <c r="T3307">
        <f>VLOOKUP(H3307,SKU_PORKMEAT!A2:D683,{3},FALSE)</f>
      </c>
      <c r="U3307" s="1">
        <f>VLOOKUP(UPPER(IF(IFERROR(VLOOKUP(E3307,SOTC_PORKMEAT!A2:B5441,{2},FALSE), TRUE)=TRUE, VLOOKUP(E3307,PICKUP_PORKMEAT!A2:B559,{2},FALSE),VLOOKUP(E3307,SOTC_PORKMEAT!A2:B5441,{2},FALSE))), CUSTOMERS_PORKMEAT!A2:C951,{3},FALSE)</f>
      </c>
      <c r="V3307" s="1">
        <f>VLOOKUP(UPPER(IF(IFERROR(VLOOKUP(E3307,SOTC_PORKMEAT!A2:B5441,{2},FALSE), TRUE)=TRUE, VLOOKUP(E3307,PICKUP_PORKMEAT!A2:B559,{2},FALSE),VLOOKUP(E3307,SOTC_PORKMEAT!A2:B5441,{2},FALSE))), CUSTOMERS_PORKMEAT!A2:D951,{4},FALSE)</f>
      </c>
      <c r="W3307" s="1">
        <f>VLOOKUP(H3307,SKU_PORKMEAT!A2:D683,{4},FALSE)</f>
      </c>
      <c r="X3307" s="1">
        <v>12</v>
      </c>
      <c r="Y3307" t="s">
        <v>545</v>
      </c>
    </row>
    <row r="3308" spans="1:25" x14ac:dyDescent="0.25">
      <c r="A3308" s="1">
        <v>2024</v>
      </c>
      <c r="B3308" s="1" t="s">
        <v>24</v>
      </c>
      <c r="C3308" s="1" t="s">
        <v>8281</v>
      </c>
      <c r="D3308" s="1" t="s">
        <v>8433</v>
      </c>
      <c r="E3308" s="1">
        <v>2100128195</v>
      </c>
      <c r="F3308" s="1" t="s">
        <v>135</v>
      </c>
      <c r="G3308" t="s">
        <v>28</v>
      </c>
      <c r="H3308" s="1">
        <v>1000000001127</v>
      </c>
      <c r="I3308" s="1" t="s">
        <v>50</v>
      </c>
      <c r="J3308" s="1" t="s">
        <v>50</v>
      </c>
      <c r="K3308" s="6" t="s">
        <v>8434</v>
      </c>
      <c r="L3308" t="s">
        <v>13</v>
      </c>
      <c r="M3308" t="s">
        <v>28</v>
      </c>
      <c r="N3308" s="6" t="s">
        <v>8434</v>
      </c>
      <c r="O3308" t="s">
        <v>28</v>
      </c>
      <c r="P3308" t="s">
        <v>28</v>
      </c>
      <c r="Q3308" t="s">
        <v>28</v>
      </c>
      <c r="R3308" s="7" t="s">
        <v>8435</v>
      </c>
      <c r="S3308" s="8">
        <f>R3308/N3308 * -1</f>
      </c>
      <c r="T3308">
        <f>VLOOKUP(H3308,SKU_PORKMEAT!A2:D683,{3},FALSE)</f>
      </c>
      <c r="U3308" s="1">
        <f>VLOOKUP(UPPER(IF(IFERROR(VLOOKUP(E3308,SOTC_PORKMEAT!A2:B5441,{2},FALSE), TRUE)=TRUE, VLOOKUP(E3308,PICKUP_PORKMEAT!A2:B559,{2},FALSE),VLOOKUP(E3308,SOTC_PORKMEAT!A2:B5441,{2},FALSE))), CUSTOMERS_PORKMEAT!A2:C951,{3},FALSE)</f>
      </c>
      <c r="V3308" s="1">
        <f>VLOOKUP(UPPER(IF(IFERROR(VLOOKUP(E3308,SOTC_PORKMEAT!A2:B5441,{2},FALSE), TRUE)=TRUE, VLOOKUP(E3308,PICKUP_PORKMEAT!A2:B559,{2},FALSE),VLOOKUP(E3308,SOTC_PORKMEAT!A2:B5441,{2},FALSE))), CUSTOMERS_PORKMEAT!A2:D951,{4},FALSE)</f>
      </c>
      <c r="W3308" s="1">
        <f>VLOOKUP(H3308,SKU_PORKMEAT!A2:D683,{4},FALSE)</f>
      </c>
      <c r="X3308" s="1">
        <v>15</v>
      </c>
      <c r="Y3308" t="s">
        <v>135</v>
      </c>
    </row>
    <row r="3309" spans="1:25" x14ac:dyDescent="0.25">
      <c r="A3309" s="1">
        <v>2024</v>
      </c>
      <c r="B3309" s="1" t="s">
        <v>24</v>
      </c>
      <c r="C3309" s="1" t="s">
        <v>8281</v>
      </c>
      <c r="D3309" s="1" t="s">
        <v>8436</v>
      </c>
      <c r="E3309" s="1">
        <v>2100128236</v>
      </c>
      <c r="F3309" s="1" t="s">
        <v>139</v>
      </c>
      <c r="G3309" t="s">
        <v>28</v>
      </c>
      <c r="H3309" s="1">
        <v>1000000001127</v>
      </c>
      <c r="I3309" s="1" t="s">
        <v>50</v>
      </c>
      <c r="J3309" s="1" t="s">
        <v>50</v>
      </c>
      <c r="K3309" s="6" t="s">
        <v>8437</v>
      </c>
      <c r="L3309" t="s">
        <v>13</v>
      </c>
      <c r="M3309" t="s">
        <v>28</v>
      </c>
      <c r="N3309" s="6" t="s">
        <v>8437</v>
      </c>
      <c r="O3309" t="s">
        <v>28</v>
      </c>
      <c r="P3309" t="s">
        <v>28</v>
      </c>
      <c r="Q3309" t="s">
        <v>28</v>
      </c>
      <c r="R3309" s="7" t="s">
        <v>8438</v>
      </c>
      <c r="S3309" s="8">
        <f>R3309/N3309 * -1</f>
      </c>
      <c r="T3309">
        <f>VLOOKUP(H3309,SKU_PORKMEAT!A2:D683,{3},FALSE)</f>
      </c>
      <c r="U3309" s="1">
        <f>VLOOKUP(UPPER(IF(IFERROR(VLOOKUP(E3309,SOTC_PORKMEAT!A2:B5441,{2},FALSE), TRUE)=TRUE, VLOOKUP(E3309,PICKUP_PORKMEAT!A2:B559,{2},FALSE),VLOOKUP(E3309,SOTC_PORKMEAT!A2:B5441,{2},FALSE))), CUSTOMERS_PORKMEAT!A2:C951,{3},FALSE)</f>
      </c>
      <c r="V3309" s="1">
        <f>VLOOKUP(UPPER(IF(IFERROR(VLOOKUP(E3309,SOTC_PORKMEAT!A2:B5441,{2},FALSE), TRUE)=TRUE, VLOOKUP(E3309,PICKUP_PORKMEAT!A2:B559,{2},FALSE),VLOOKUP(E3309,SOTC_PORKMEAT!A2:B5441,{2},FALSE))), CUSTOMERS_PORKMEAT!A2:D951,{4},FALSE)</f>
      </c>
      <c r="W3309" s="1">
        <f>VLOOKUP(H3309,SKU_PORKMEAT!A2:D683,{4},FALSE)</f>
      </c>
      <c r="X3309" s="1">
        <v>15</v>
      </c>
      <c r="Y3309" t="s">
        <v>139</v>
      </c>
    </row>
    <row r="3310" spans="1:25" x14ac:dyDescent="0.25">
      <c r="A3310" s="1">
        <v>2024</v>
      </c>
      <c r="B3310" s="1" t="s">
        <v>24</v>
      </c>
      <c r="C3310" s="1" t="s">
        <v>8281</v>
      </c>
      <c r="D3310" s="1" t="s">
        <v>8439</v>
      </c>
      <c r="E3310" s="1">
        <v>2100128196</v>
      </c>
      <c r="F3310" s="1" t="s">
        <v>177</v>
      </c>
      <c r="G3310" t="s">
        <v>28</v>
      </c>
      <c r="H3310" s="1">
        <v>1000000001127</v>
      </c>
      <c r="I3310" s="1" t="s">
        <v>50</v>
      </c>
      <c r="J3310" s="1" t="s">
        <v>50</v>
      </c>
      <c r="K3310" s="6" t="s">
        <v>8440</v>
      </c>
      <c r="L3310" t="s">
        <v>13</v>
      </c>
      <c r="M3310" t="s">
        <v>28</v>
      </c>
      <c r="N3310" s="6" t="s">
        <v>8440</v>
      </c>
      <c r="O3310" t="s">
        <v>28</v>
      </c>
      <c r="P3310" t="s">
        <v>28</v>
      </c>
      <c r="Q3310" t="s">
        <v>28</v>
      </c>
      <c r="R3310" s="7" t="s">
        <v>8441</v>
      </c>
      <c r="S3310" s="8">
        <f>R3310/N3310 * -1</f>
      </c>
      <c r="T3310">
        <f>VLOOKUP(H3310,SKU_PORKMEAT!A2:D683,{3},FALSE)</f>
      </c>
      <c r="U3310" s="1">
        <f>VLOOKUP(UPPER(IF(IFERROR(VLOOKUP(E3310,SOTC_PORKMEAT!A2:B5441,{2},FALSE), TRUE)=TRUE, VLOOKUP(E3310,PICKUP_PORKMEAT!A2:B559,{2},FALSE),VLOOKUP(E3310,SOTC_PORKMEAT!A2:B5441,{2},FALSE))), CUSTOMERS_PORKMEAT!A2:C951,{3},FALSE)</f>
      </c>
      <c r="V3310" s="1">
        <f>VLOOKUP(UPPER(IF(IFERROR(VLOOKUP(E3310,SOTC_PORKMEAT!A2:B5441,{2},FALSE), TRUE)=TRUE, VLOOKUP(E3310,PICKUP_PORKMEAT!A2:B559,{2},FALSE),VLOOKUP(E3310,SOTC_PORKMEAT!A2:B5441,{2},FALSE))), CUSTOMERS_PORKMEAT!A2:D951,{4},FALSE)</f>
      </c>
      <c r="W3310" s="1">
        <f>VLOOKUP(H3310,SKU_PORKMEAT!A2:D683,{4},FALSE)</f>
      </c>
      <c r="X3310" s="1">
        <v>15</v>
      </c>
      <c r="Y3310" t="s">
        <v>177</v>
      </c>
    </row>
    <row r="3311" spans="1:25" x14ac:dyDescent="0.25">
      <c r="A3311" s="1">
        <v>2024</v>
      </c>
      <c r="B3311" s="1" t="s">
        <v>24</v>
      </c>
      <c r="C3311" s="1" t="s">
        <v>8281</v>
      </c>
      <c r="D3311" s="1" t="s">
        <v>8442</v>
      </c>
      <c r="E3311" s="1">
        <v>2100128210</v>
      </c>
      <c r="F3311" s="1" t="s">
        <v>177</v>
      </c>
      <c r="G3311" t="s">
        <v>28</v>
      </c>
      <c r="H3311" s="1">
        <v>1000000001127</v>
      </c>
      <c r="I3311" s="1" t="s">
        <v>50</v>
      </c>
      <c r="J3311" s="1" t="s">
        <v>50</v>
      </c>
      <c r="K3311" s="6" t="s">
        <v>8443</v>
      </c>
      <c r="L3311" t="s">
        <v>13</v>
      </c>
      <c r="M3311" t="s">
        <v>28</v>
      </c>
      <c r="N3311" s="6" t="s">
        <v>8443</v>
      </c>
      <c r="O3311" t="s">
        <v>28</v>
      </c>
      <c r="P3311" t="s">
        <v>28</v>
      </c>
      <c r="Q3311" t="s">
        <v>28</v>
      </c>
      <c r="R3311" s="7" t="s">
        <v>8444</v>
      </c>
      <c r="S3311" s="8">
        <f>R3311/N3311 * -1</f>
      </c>
      <c r="T3311">
        <f>VLOOKUP(H3311,SKU_PORKMEAT!A2:D683,{3},FALSE)</f>
      </c>
      <c r="U3311" s="1">
        <f>VLOOKUP(UPPER(IF(IFERROR(VLOOKUP(E3311,SOTC_PORKMEAT!A2:B5441,{2},FALSE), TRUE)=TRUE, VLOOKUP(E3311,PICKUP_PORKMEAT!A2:B559,{2},FALSE),VLOOKUP(E3311,SOTC_PORKMEAT!A2:B5441,{2},FALSE))), CUSTOMERS_PORKMEAT!A2:C951,{3},FALSE)</f>
      </c>
      <c r="V3311" s="1">
        <f>VLOOKUP(UPPER(IF(IFERROR(VLOOKUP(E3311,SOTC_PORKMEAT!A2:B5441,{2},FALSE), TRUE)=TRUE, VLOOKUP(E3311,PICKUP_PORKMEAT!A2:B559,{2},FALSE),VLOOKUP(E3311,SOTC_PORKMEAT!A2:B5441,{2},FALSE))), CUSTOMERS_PORKMEAT!A2:D951,{4},FALSE)</f>
      </c>
      <c r="W3311" s="1">
        <f>VLOOKUP(H3311,SKU_PORKMEAT!A2:D683,{4},FALSE)</f>
      </c>
      <c r="X3311" s="1">
        <v>15</v>
      </c>
      <c r="Y3311" t="s">
        <v>177</v>
      </c>
    </row>
    <row r="3312" spans="1:25" x14ac:dyDescent="0.25">
      <c r="A3312" s="1">
        <v>2024</v>
      </c>
      <c r="B3312" s="1" t="s">
        <v>24</v>
      </c>
      <c r="C3312" s="1" t="s">
        <v>8281</v>
      </c>
      <c r="D3312" s="1" t="s">
        <v>8445</v>
      </c>
      <c r="E3312" s="1">
        <v>2100128211</v>
      </c>
      <c r="F3312" s="1" t="s">
        <v>177</v>
      </c>
      <c r="G3312" t="s">
        <v>28</v>
      </c>
      <c r="H3312" s="1">
        <v>1000000001127</v>
      </c>
      <c r="I3312" s="1" t="s">
        <v>50</v>
      </c>
      <c r="J3312" s="1" t="s">
        <v>50</v>
      </c>
      <c r="K3312" s="6" t="s">
        <v>8207</v>
      </c>
      <c r="L3312" t="s">
        <v>13</v>
      </c>
      <c r="M3312" t="s">
        <v>28</v>
      </c>
      <c r="N3312" s="6" t="s">
        <v>8207</v>
      </c>
      <c r="O3312" t="s">
        <v>28</v>
      </c>
      <c r="P3312" t="s">
        <v>28</v>
      </c>
      <c r="Q3312" t="s">
        <v>28</v>
      </c>
      <c r="R3312" s="7" t="s">
        <v>8446</v>
      </c>
      <c r="S3312" s="8">
        <f>R3312/N3312 * -1</f>
      </c>
      <c r="T3312">
        <f>VLOOKUP(H3312,SKU_PORKMEAT!A2:D683,{3},FALSE)</f>
      </c>
      <c r="U3312" s="1">
        <f>VLOOKUP(UPPER(IF(IFERROR(VLOOKUP(E3312,SOTC_PORKMEAT!A2:B5441,{2},FALSE), TRUE)=TRUE, VLOOKUP(E3312,PICKUP_PORKMEAT!A2:B559,{2},FALSE),VLOOKUP(E3312,SOTC_PORKMEAT!A2:B5441,{2},FALSE))), CUSTOMERS_PORKMEAT!A2:C951,{3},FALSE)</f>
      </c>
      <c r="V3312" s="1">
        <f>VLOOKUP(UPPER(IF(IFERROR(VLOOKUP(E3312,SOTC_PORKMEAT!A2:B5441,{2},FALSE), TRUE)=TRUE, VLOOKUP(E3312,PICKUP_PORKMEAT!A2:B559,{2},FALSE),VLOOKUP(E3312,SOTC_PORKMEAT!A2:B5441,{2},FALSE))), CUSTOMERS_PORKMEAT!A2:D951,{4},FALSE)</f>
      </c>
      <c r="W3312" s="1">
        <f>VLOOKUP(H3312,SKU_PORKMEAT!A2:D683,{4},FALSE)</f>
      </c>
      <c r="X3312" s="1">
        <v>15</v>
      </c>
      <c r="Y3312" t="s">
        <v>177</v>
      </c>
    </row>
    <row r="3313" spans="1:25" x14ac:dyDescent="0.25">
      <c r="A3313" s="1">
        <v>2024</v>
      </c>
      <c r="B3313" s="1" t="s">
        <v>24</v>
      </c>
      <c r="C3313" s="1" t="s">
        <v>8281</v>
      </c>
      <c r="D3313" s="1" t="s">
        <v>8447</v>
      </c>
      <c r="E3313" s="1">
        <v>2100128212</v>
      </c>
      <c r="F3313" s="1" t="s">
        <v>177</v>
      </c>
      <c r="G3313" t="s">
        <v>28</v>
      </c>
      <c r="H3313" s="1">
        <v>1000000001127</v>
      </c>
      <c r="I3313" s="1" t="s">
        <v>50</v>
      </c>
      <c r="J3313" s="1" t="s">
        <v>50</v>
      </c>
      <c r="K3313" s="6" t="s">
        <v>1196</v>
      </c>
      <c r="L3313" t="s">
        <v>13</v>
      </c>
      <c r="M3313" t="s">
        <v>28</v>
      </c>
      <c r="N3313" s="6" t="s">
        <v>1196</v>
      </c>
      <c r="O3313" t="s">
        <v>28</v>
      </c>
      <c r="P3313" t="s">
        <v>28</v>
      </c>
      <c r="Q3313" t="s">
        <v>28</v>
      </c>
      <c r="R3313" s="7" t="s">
        <v>8448</v>
      </c>
      <c r="S3313" s="8">
        <f>R3313/N3313 * -1</f>
      </c>
      <c r="T3313">
        <f>VLOOKUP(H3313,SKU_PORKMEAT!A2:D683,{3},FALSE)</f>
      </c>
      <c r="U3313" s="1">
        <f>VLOOKUP(UPPER(IF(IFERROR(VLOOKUP(E3313,SOTC_PORKMEAT!A2:B5441,{2},FALSE), TRUE)=TRUE, VLOOKUP(E3313,PICKUP_PORKMEAT!A2:B559,{2},FALSE),VLOOKUP(E3313,SOTC_PORKMEAT!A2:B5441,{2},FALSE))), CUSTOMERS_PORKMEAT!A2:C951,{3},FALSE)</f>
      </c>
      <c r="V3313" s="1">
        <f>VLOOKUP(UPPER(IF(IFERROR(VLOOKUP(E3313,SOTC_PORKMEAT!A2:B5441,{2},FALSE), TRUE)=TRUE, VLOOKUP(E3313,PICKUP_PORKMEAT!A2:B559,{2},FALSE),VLOOKUP(E3313,SOTC_PORKMEAT!A2:B5441,{2},FALSE))), CUSTOMERS_PORKMEAT!A2:D951,{4},FALSE)</f>
      </c>
      <c r="W3313" s="1">
        <f>VLOOKUP(H3313,SKU_PORKMEAT!A2:D683,{4},FALSE)</f>
      </c>
      <c r="X3313" s="1">
        <v>15</v>
      </c>
      <c r="Y3313" t="s">
        <v>177</v>
      </c>
    </row>
    <row r="3314" spans="1:25" x14ac:dyDescent="0.25">
      <c r="A3314" s="1">
        <v>2024</v>
      </c>
      <c r="B3314" s="1" t="s">
        <v>24</v>
      </c>
      <c r="C3314" s="1" t="s">
        <v>8281</v>
      </c>
      <c r="D3314" s="1" t="s">
        <v>8449</v>
      </c>
      <c r="E3314" s="1">
        <v>2100128214</v>
      </c>
      <c r="F3314" s="1" t="s">
        <v>177</v>
      </c>
      <c r="G3314" t="s">
        <v>28</v>
      </c>
      <c r="H3314" s="1">
        <v>1000000001127</v>
      </c>
      <c r="I3314" s="1" t="s">
        <v>50</v>
      </c>
      <c r="J3314" s="1" t="s">
        <v>50</v>
      </c>
      <c r="K3314" s="6" t="s">
        <v>8450</v>
      </c>
      <c r="L3314" t="s">
        <v>13</v>
      </c>
      <c r="M3314" t="s">
        <v>28</v>
      </c>
      <c r="N3314" s="6" t="s">
        <v>8450</v>
      </c>
      <c r="O3314" t="s">
        <v>28</v>
      </c>
      <c r="P3314" t="s">
        <v>28</v>
      </c>
      <c r="Q3314" t="s">
        <v>28</v>
      </c>
      <c r="R3314" s="7" t="s">
        <v>8451</v>
      </c>
      <c r="S3314" s="8">
        <f>R3314/N3314 * -1</f>
      </c>
      <c r="T3314">
        <f>VLOOKUP(H3314,SKU_PORKMEAT!A2:D683,{3},FALSE)</f>
      </c>
      <c r="U3314" s="1">
        <f>VLOOKUP(UPPER(IF(IFERROR(VLOOKUP(E3314,SOTC_PORKMEAT!A2:B5441,{2},FALSE), TRUE)=TRUE, VLOOKUP(E3314,PICKUP_PORKMEAT!A2:B559,{2},FALSE),VLOOKUP(E3314,SOTC_PORKMEAT!A2:B5441,{2},FALSE))), CUSTOMERS_PORKMEAT!A2:C951,{3},FALSE)</f>
      </c>
      <c r="V3314" s="1">
        <f>VLOOKUP(UPPER(IF(IFERROR(VLOOKUP(E3314,SOTC_PORKMEAT!A2:B5441,{2},FALSE), TRUE)=TRUE, VLOOKUP(E3314,PICKUP_PORKMEAT!A2:B559,{2},FALSE),VLOOKUP(E3314,SOTC_PORKMEAT!A2:B5441,{2},FALSE))), CUSTOMERS_PORKMEAT!A2:D951,{4},FALSE)</f>
      </c>
      <c r="W3314" s="1">
        <f>VLOOKUP(H3314,SKU_PORKMEAT!A2:D683,{4},FALSE)</f>
      </c>
      <c r="X3314" s="1">
        <v>15</v>
      </c>
      <c r="Y3314" t="s">
        <v>177</v>
      </c>
    </row>
    <row r="3315" spans="1:25" x14ac:dyDescent="0.25">
      <c r="A3315" s="1">
        <v>2024</v>
      </c>
      <c r="B3315" s="1" t="s">
        <v>24</v>
      </c>
      <c r="C3315" s="1" t="s">
        <v>8281</v>
      </c>
      <c r="D3315" s="1" t="s">
        <v>8452</v>
      </c>
      <c r="E3315" s="1">
        <v>2100128215</v>
      </c>
      <c r="F3315" s="1" t="s">
        <v>184</v>
      </c>
      <c r="G3315" t="s">
        <v>28</v>
      </c>
      <c r="H3315" s="1">
        <v>1000000000739</v>
      </c>
      <c r="I3315" s="1" t="s">
        <v>185</v>
      </c>
      <c r="J3315" s="1" t="s">
        <v>185</v>
      </c>
      <c r="K3315" s="6" t="s">
        <v>8453</v>
      </c>
      <c r="L3315" t="s">
        <v>13</v>
      </c>
      <c r="M3315" t="s">
        <v>28</v>
      </c>
      <c r="N3315" s="6" t="s">
        <v>8453</v>
      </c>
      <c r="O3315" t="s">
        <v>28</v>
      </c>
      <c r="P3315" t="s">
        <v>28</v>
      </c>
      <c r="Q3315" t="s">
        <v>28</v>
      </c>
      <c r="R3315" s="7" t="s">
        <v>8454</v>
      </c>
      <c r="S3315" s="8">
        <f>R3315/N3315 * -1</f>
      </c>
      <c r="T3315">
        <f>VLOOKUP(H3315,SKU_PORKMEAT!A2:D683,{3},FALSE)</f>
      </c>
      <c r="U3315" s="1">
        <f>VLOOKUP(UPPER(IF(IFERROR(VLOOKUP(E3315,SOTC_PORKMEAT!A2:B5441,{2},FALSE), TRUE)=TRUE, VLOOKUP(E3315,PICKUP_PORKMEAT!A2:B559,{2},FALSE),VLOOKUP(E3315,SOTC_PORKMEAT!A2:B5441,{2},FALSE))), CUSTOMERS_PORKMEAT!A2:C951,{3},FALSE)</f>
      </c>
      <c r="V3315" s="1">
        <f>VLOOKUP(UPPER(IF(IFERROR(VLOOKUP(E3315,SOTC_PORKMEAT!A2:B5441,{2},FALSE), TRUE)=TRUE, VLOOKUP(E3315,PICKUP_PORKMEAT!A2:B559,{2},FALSE),VLOOKUP(E3315,SOTC_PORKMEAT!A2:B5441,{2},FALSE))), CUSTOMERS_PORKMEAT!A2:D951,{4},FALSE)</f>
      </c>
      <c r="W3315" s="1">
        <f>VLOOKUP(H3315,SKU_PORKMEAT!A2:D683,{4},FALSE)</f>
      </c>
      <c r="X3315" s="1">
        <v>19</v>
      </c>
      <c r="Y3315" t="s">
        <v>184</v>
      </c>
    </row>
    <row r="3316" spans="1:25" x14ac:dyDescent="0.25">
      <c r="A3316" s="1">
        <v>2024</v>
      </c>
      <c r="B3316" s="1" t="s">
        <v>24</v>
      </c>
      <c r="C3316" s="1" t="s">
        <v>8281</v>
      </c>
      <c r="D3316" s="1" t="s">
        <v>8452</v>
      </c>
      <c r="E3316" s="1">
        <v>2100128215</v>
      </c>
      <c r="F3316" s="1" t="s">
        <v>184</v>
      </c>
      <c r="G3316" t="s">
        <v>28</v>
      </c>
      <c r="H3316" s="1">
        <v>1000000000668</v>
      </c>
      <c r="I3316" s="1" t="s">
        <v>81</v>
      </c>
      <c r="J3316" s="1" t="s">
        <v>81</v>
      </c>
      <c r="K3316" s="6" t="s">
        <v>8455</v>
      </c>
      <c r="L3316" t="s">
        <v>13</v>
      </c>
      <c r="M3316" t="s">
        <v>28</v>
      </c>
      <c r="N3316" s="6" t="s">
        <v>8455</v>
      </c>
      <c r="O3316" t="s">
        <v>28</v>
      </c>
      <c r="P3316" t="s">
        <v>28</v>
      </c>
      <c r="Q3316" t="s">
        <v>28</v>
      </c>
      <c r="R3316" s="7" t="s">
        <v>8456</v>
      </c>
      <c r="S3316" s="8">
        <f>R3316/N3316 * -1</f>
      </c>
      <c r="T3316">
        <f>VLOOKUP(H3316,SKU_PORKMEAT!A2:D683,{3},FALSE)</f>
      </c>
      <c r="U3316" s="1">
        <f>VLOOKUP(UPPER(IF(IFERROR(VLOOKUP(E3316,SOTC_PORKMEAT!A2:B5441,{2},FALSE), TRUE)=TRUE, VLOOKUP(E3316,PICKUP_PORKMEAT!A2:B559,{2},FALSE),VLOOKUP(E3316,SOTC_PORKMEAT!A2:B5441,{2},FALSE))), CUSTOMERS_PORKMEAT!A2:C951,{3},FALSE)</f>
      </c>
      <c r="V3316" s="1">
        <f>VLOOKUP(UPPER(IF(IFERROR(VLOOKUP(E3316,SOTC_PORKMEAT!A2:B5441,{2},FALSE), TRUE)=TRUE, VLOOKUP(E3316,PICKUP_PORKMEAT!A2:B559,{2},FALSE),VLOOKUP(E3316,SOTC_PORKMEAT!A2:B5441,{2},FALSE))), CUSTOMERS_PORKMEAT!A2:D951,{4},FALSE)</f>
      </c>
      <c r="W3316" s="1">
        <f>VLOOKUP(H3316,SKU_PORKMEAT!A2:D683,{4},FALSE)</f>
      </c>
      <c r="X3316" s="1">
        <v>19</v>
      </c>
      <c r="Y3316" t="s">
        <v>184</v>
      </c>
    </row>
    <row r="3317" spans="1:25" x14ac:dyDescent="0.25">
      <c r="A3317" s="1">
        <v>2024</v>
      </c>
      <c r="B3317" s="1" t="s">
        <v>24</v>
      </c>
      <c r="C3317" s="1" t="s">
        <v>8281</v>
      </c>
      <c r="D3317" s="1" t="s">
        <v>8457</v>
      </c>
      <c r="E3317" s="1">
        <v>2100128197</v>
      </c>
      <c r="F3317" s="1" t="s">
        <v>204</v>
      </c>
      <c r="G3317" t="s">
        <v>28</v>
      </c>
      <c r="H3317" s="1">
        <v>1000000001127</v>
      </c>
      <c r="I3317" s="1" t="s">
        <v>50</v>
      </c>
      <c r="J3317" s="1" t="s">
        <v>50</v>
      </c>
      <c r="K3317" s="6" t="s">
        <v>8458</v>
      </c>
      <c r="L3317" t="s">
        <v>13</v>
      </c>
      <c r="M3317" t="s">
        <v>28</v>
      </c>
      <c r="N3317" s="6" t="s">
        <v>8458</v>
      </c>
      <c r="O3317" t="s">
        <v>28</v>
      </c>
      <c r="P3317" t="s">
        <v>28</v>
      </c>
      <c r="Q3317" t="s">
        <v>28</v>
      </c>
      <c r="R3317" s="7" t="s">
        <v>8459</v>
      </c>
      <c r="S3317" s="8">
        <f>R3317/N3317 * -1</f>
      </c>
      <c r="T3317">
        <f>VLOOKUP(H3317,SKU_PORKMEAT!A2:D683,{3},FALSE)</f>
      </c>
      <c r="U3317" s="1">
        <f>VLOOKUP(UPPER(IF(IFERROR(VLOOKUP(E3317,SOTC_PORKMEAT!A2:B5441,{2},FALSE), TRUE)=TRUE, VLOOKUP(E3317,PICKUP_PORKMEAT!A2:B559,{2},FALSE),VLOOKUP(E3317,SOTC_PORKMEAT!A2:B5441,{2},FALSE))), CUSTOMERS_PORKMEAT!A2:C951,{3},FALSE)</f>
      </c>
      <c r="V3317" s="1">
        <f>VLOOKUP(UPPER(IF(IFERROR(VLOOKUP(E3317,SOTC_PORKMEAT!A2:B5441,{2},FALSE), TRUE)=TRUE, VLOOKUP(E3317,PICKUP_PORKMEAT!A2:B559,{2},FALSE),VLOOKUP(E3317,SOTC_PORKMEAT!A2:B5441,{2},FALSE))), CUSTOMERS_PORKMEAT!A2:D951,{4},FALSE)</f>
      </c>
      <c r="W3317" s="1">
        <f>VLOOKUP(H3317,SKU_PORKMEAT!A2:D683,{4},FALSE)</f>
      </c>
      <c r="X3317" s="1">
        <v>15</v>
      </c>
      <c r="Y3317" t="s">
        <v>204</v>
      </c>
    </row>
    <row r="3318" spans="1:25" x14ac:dyDescent="0.25">
      <c r="A3318" s="1">
        <v>2024</v>
      </c>
      <c r="B3318" s="1" t="s">
        <v>24</v>
      </c>
      <c r="C3318" s="1" t="s">
        <v>8281</v>
      </c>
      <c r="D3318" s="1" t="s">
        <v>8460</v>
      </c>
      <c r="E3318" s="1">
        <v>2100128198</v>
      </c>
      <c r="F3318" s="1" t="s">
        <v>204</v>
      </c>
      <c r="G3318" t="s">
        <v>28</v>
      </c>
      <c r="H3318" s="1">
        <v>1000000001127</v>
      </c>
      <c r="I3318" s="1" t="s">
        <v>50</v>
      </c>
      <c r="J3318" s="1" t="s">
        <v>50</v>
      </c>
      <c r="K3318" s="6" t="s">
        <v>8461</v>
      </c>
      <c r="L3318" t="s">
        <v>13</v>
      </c>
      <c r="M3318" t="s">
        <v>28</v>
      </c>
      <c r="N3318" s="6" t="s">
        <v>8461</v>
      </c>
      <c r="O3318" t="s">
        <v>28</v>
      </c>
      <c r="P3318" t="s">
        <v>28</v>
      </c>
      <c r="Q3318" t="s">
        <v>28</v>
      </c>
      <c r="R3318" s="7" t="s">
        <v>8462</v>
      </c>
      <c r="S3318" s="8">
        <f>R3318/N3318 * -1</f>
      </c>
      <c r="T3318">
        <f>VLOOKUP(H3318,SKU_PORKMEAT!A2:D683,{3},FALSE)</f>
      </c>
      <c r="U3318" s="1">
        <f>VLOOKUP(UPPER(IF(IFERROR(VLOOKUP(E3318,SOTC_PORKMEAT!A2:B5441,{2},FALSE), TRUE)=TRUE, VLOOKUP(E3318,PICKUP_PORKMEAT!A2:B559,{2},FALSE),VLOOKUP(E3318,SOTC_PORKMEAT!A2:B5441,{2},FALSE))), CUSTOMERS_PORKMEAT!A2:C951,{3},FALSE)</f>
      </c>
      <c r="V3318" s="1">
        <f>VLOOKUP(UPPER(IF(IFERROR(VLOOKUP(E3318,SOTC_PORKMEAT!A2:B5441,{2},FALSE), TRUE)=TRUE, VLOOKUP(E3318,PICKUP_PORKMEAT!A2:B559,{2},FALSE),VLOOKUP(E3318,SOTC_PORKMEAT!A2:B5441,{2},FALSE))), CUSTOMERS_PORKMEAT!A2:D951,{4},FALSE)</f>
      </c>
      <c r="W3318" s="1">
        <f>VLOOKUP(H3318,SKU_PORKMEAT!A2:D683,{4},FALSE)</f>
      </c>
      <c r="X3318" s="1">
        <v>15</v>
      </c>
      <c r="Y3318" t="s">
        <v>204</v>
      </c>
    </row>
    <row r="3319" spans="1:25" x14ac:dyDescent="0.25">
      <c r="A3319" s="1">
        <v>2024</v>
      </c>
      <c r="B3319" s="1" t="s">
        <v>24</v>
      </c>
      <c r="C3319" s="1" t="s">
        <v>8281</v>
      </c>
      <c r="D3319" s="1" t="s">
        <v>8463</v>
      </c>
      <c r="E3319" s="1">
        <v>2100128199</v>
      </c>
      <c r="F3319" s="1" t="s">
        <v>204</v>
      </c>
      <c r="G3319" t="s">
        <v>28</v>
      </c>
      <c r="H3319" s="1">
        <v>1000000001127</v>
      </c>
      <c r="I3319" s="1" t="s">
        <v>50</v>
      </c>
      <c r="J3319" s="1" t="s">
        <v>50</v>
      </c>
      <c r="K3319" s="6" t="s">
        <v>1170</v>
      </c>
      <c r="L3319" t="s">
        <v>13</v>
      </c>
      <c r="M3319" t="s">
        <v>28</v>
      </c>
      <c r="N3319" s="6" t="s">
        <v>1170</v>
      </c>
      <c r="O3319" t="s">
        <v>28</v>
      </c>
      <c r="P3319" t="s">
        <v>28</v>
      </c>
      <c r="Q3319" t="s">
        <v>28</v>
      </c>
      <c r="R3319" s="7" t="s">
        <v>8464</v>
      </c>
      <c r="S3319" s="8">
        <f>R3319/N3319 * -1</f>
      </c>
      <c r="T3319">
        <f>VLOOKUP(H3319,SKU_PORKMEAT!A2:D683,{3},FALSE)</f>
      </c>
      <c r="U3319" s="1">
        <f>VLOOKUP(UPPER(IF(IFERROR(VLOOKUP(E3319,SOTC_PORKMEAT!A2:B5441,{2},FALSE), TRUE)=TRUE, VLOOKUP(E3319,PICKUP_PORKMEAT!A2:B559,{2},FALSE),VLOOKUP(E3319,SOTC_PORKMEAT!A2:B5441,{2},FALSE))), CUSTOMERS_PORKMEAT!A2:C951,{3},FALSE)</f>
      </c>
      <c r="V3319" s="1">
        <f>VLOOKUP(UPPER(IF(IFERROR(VLOOKUP(E3319,SOTC_PORKMEAT!A2:B5441,{2},FALSE), TRUE)=TRUE, VLOOKUP(E3319,PICKUP_PORKMEAT!A2:B559,{2},FALSE),VLOOKUP(E3319,SOTC_PORKMEAT!A2:B5441,{2},FALSE))), CUSTOMERS_PORKMEAT!A2:D951,{4},FALSE)</f>
      </c>
      <c r="W3319" s="1">
        <f>VLOOKUP(H3319,SKU_PORKMEAT!A2:D683,{4},FALSE)</f>
      </c>
      <c r="X3319" s="1">
        <v>15</v>
      </c>
      <c r="Y3319" t="s">
        <v>204</v>
      </c>
    </row>
    <row r="3320" spans="1:25" x14ac:dyDescent="0.25">
      <c r="A3320" s="1">
        <v>2024</v>
      </c>
      <c r="B3320" s="1" t="s">
        <v>24</v>
      </c>
      <c r="C3320" s="1" t="s">
        <v>8281</v>
      </c>
      <c r="D3320" s="1" t="s">
        <v>8465</v>
      </c>
      <c r="E3320" s="1">
        <v>2100128385</v>
      </c>
      <c r="F3320" s="1" t="s">
        <v>219</v>
      </c>
      <c r="G3320" t="s">
        <v>28</v>
      </c>
      <c r="H3320" s="1">
        <v>1000000001127</v>
      </c>
      <c r="I3320" s="1" t="s">
        <v>50</v>
      </c>
      <c r="J3320" s="1" t="s">
        <v>50</v>
      </c>
      <c r="K3320" s="6" t="s">
        <v>5595</v>
      </c>
      <c r="L3320" t="s">
        <v>13</v>
      </c>
      <c r="M3320" t="s">
        <v>28</v>
      </c>
      <c r="N3320" s="6" t="s">
        <v>5595</v>
      </c>
      <c r="O3320" t="s">
        <v>28</v>
      </c>
      <c r="P3320" t="s">
        <v>28</v>
      </c>
      <c r="Q3320" t="s">
        <v>28</v>
      </c>
      <c r="R3320" s="7" t="s">
        <v>8466</v>
      </c>
      <c r="S3320" s="8">
        <f>R3320/N3320 * -1</f>
      </c>
      <c r="T3320">
        <f>VLOOKUP(H3320,SKU_PORKMEAT!A2:D683,{3},FALSE)</f>
      </c>
      <c r="U3320" s="1">
        <f>VLOOKUP(UPPER(IF(IFERROR(VLOOKUP(E3320,SOTC_PORKMEAT!A2:B5441,{2},FALSE), TRUE)=TRUE, VLOOKUP(E3320,PICKUP_PORKMEAT!A2:B559,{2},FALSE),VLOOKUP(E3320,SOTC_PORKMEAT!A2:B5441,{2},FALSE))), CUSTOMERS_PORKMEAT!A2:C951,{3},FALSE)</f>
      </c>
      <c r="V3320" s="1">
        <f>VLOOKUP(UPPER(IF(IFERROR(VLOOKUP(E3320,SOTC_PORKMEAT!A2:B5441,{2},FALSE), TRUE)=TRUE, VLOOKUP(E3320,PICKUP_PORKMEAT!A2:B559,{2},FALSE),VLOOKUP(E3320,SOTC_PORKMEAT!A2:B5441,{2},FALSE))), CUSTOMERS_PORKMEAT!A2:D951,{4},FALSE)</f>
      </c>
      <c r="W3320" s="1">
        <f>VLOOKUP(H3320,SKU_PORKMEAT!A2:D683,{4},FALSE)</f>
      </c>
      <c r="X3320" s="1">
        <v>15</v>
      </c>
      <c r="Y3320" t="s">
        <v>219</v>
      </c>
    </row>
    <row r="3321" spans="1:25" x14ac:dyDescent="0.25">
      <c r="A3321" s="1">
        <v>2024</v>
      </c>
      <c r="B3321" s="1" t="s">
        <v>24</v>
      </c>
      <c r="C3321" s="1" t="s">
        <v>8281</v>
      </c>
      <c r="D3321" s="1" t="s">
        <v>8467</v>
      </c>
      <c r="E3321" s="1">
        <v>2100128176</v>
      </c>
      <c r="F3321" s="1" t="s">
        <v>576</v>
      </c>
      <c r="G3321" t="s">
        <v>28</v>
      </c>
      <c r="H3321" s="1">
        <v>1000000000762</v>
      </c>
      <c r="I3321" s="1" t="s">
        <v>504</v>
      </c>
      <c r="J3321" s="1" t="s">
        <v>504</v>
      </c>
      <c r="K3321" s="6" t="s">
        <v>3469</v>
      </c>
      <c r="L3321" t="s">
        <v>13</v>
      </c>
      <c r="M3321" t="s">
        <v>28</v>
      </c>
      <c r="N3321" s="6" t="s">
        <v>3469</v>
      </c>
      <c r="O3321" t="s">
        <v>28</v>
      </c>
      <c r="P3321" t="s">
        <v>28</v>
      </c>
      <c r="Q3321" t="s">
        <v>28</v>
      </c>
      <c r="R3321" s="7" t="s">
        <v>5885</v>
      </c>
      <c r="S3321" s="8">
        <f>R3321/N3321 * -1</f>
      </c>
      <c r="T3321">
        <f>VLOOKUP(H3321,SKU_PORKMEAT!A2:D683,{3},FALSE)</f>
      </c>
      <c r="U3321" s="1">
        <f>VLOOKUP(UPPER(IF(IFERROR(VLOOKUP(E3321,SOTC_PORKMEAT!A2:B5441,{2},FALSE), TRUE)=TRUE, VLOOKUP(E3321,PICKUP_PORKMEAT!A2:B559,{2},FALSE),VLOOKUP(E3321,SOTC_PORKMEAT!A2:B5441,{2},FALSE))), CUSTOMERS_PORKMEAT!A2:C951,{3},FALSE)</f>
      </c>
      <c r="V3321" s="1">
        <f>VLOOKUP(UPPER(IF(IFERROR(VLOOKUP(E3321,SOTC_PORKMEAT!A2:B5441,{2},FALSE), TRUE)=TRUE, VLOOKUP(E3321,PICKUP_PORKMEAT!A2:B559,{2},FALSE),VLOOKUP(E3321,SOTC_PORKMEAT!A2:B5441,{2},FALSE))), CUSTOMERS_PORKMEAT!A2:D951,{4},FALSE)</f>
      </c>
      <c r="W3321" s="1">
        <f>VLOOKUP(H3321,SKU_PORKMEAT!A2:D683,{4},FALSE)</f>
      </c>
      <c r="X3321" s="1">
        <v>12</v>
      </c>
      <c r="Y3321" t="s">
        <v>576</v>
      </c>
    </row>
    <row r="3322" spans="1:25" x14ac:dyDescent="0.25">
      <c r="A3322" s="1">
        <v>2024</v>
      </c>
      <c r="B3322" s="1" t="s">
        <v>24</v>
      </c>
      <c r="C3322" s="1" t="s">
        <v>8281</v>
      </c>
      <c r="D3322" s="1" t="s">
        <v>8468</v>
      </c>
      <c r="E3322" s="1">
        <v>2100128204</v>
      </c>
      <c r="F3322" s="1" t="s">
        <v>239</v>
      </c>
      <c r="G3322" t="s">
        <v>28</v>
      </c>
      <c r="H3322" s="1">
        <v>1000000001127</v>
      </c>
      <c r="I3322" s="1" t="s">
        <v>50</v>
      </c>
      <c r="J3322" s="1" t="s">
        <v>50</v>
      </c>
      <c r="K3322" s="6" t="s">
        <v>8469</v>
      </c>
      <c r="L3322" t="s">
        <v>13</v>
      </c>
      <c r="M3322" t="s">
        <v>28</v>
      </c>
      <c r="N3322" s="6" t="s">
        <v>8469</v>
      </c>
      <c r="O3322" t="s">
        <v>28</v>
      </c>
      <c r="P3322" t="s">
        <v>28</v>
      </c>
      <c r="Q3322" t="s">
        <v>28</v>
      </c>
      <c r="R3322" s="7" t="s">
        <v>8470</v>
      </c>
      <c r="S3322" s="8">
        <f>R3322/N3322 * -1</f>
      </c>
      <c r="T3322">
        <f>VLOOKUP(H3322,SKU_PORKMEAT!A2:D683,{3},FALSE)</f>
      </c>
      <c r="U3322" s="1">
        <f>VLOOKUP(UPPER(IF(IFERROR(VLOOKUP(E3322,SOTC_PORKMEAT!A2:B5441,{2},FALSE), TRUE)=TRUE, VLOOKUP(E3322,PICKUP_PORKMEAT!A2:B559,{2},FALSE),VLOOKUP(E3322,SOTC_PORKMEAT!A2:B5441,{2},FALSE))), CUSTOMERS_PORKMEAT!A2:C951,{3},FALSE)</f>
      </c>
      <c r="V3322" s="1">
        <f>VLOOKUP(UPPER(IF(IFERROR(VLOOKUP(E3322,SOTC_PORKMEAT!A2:B5441,{2},FALSE), TRUE)=TRUE, VLOOKUP(E3322,PICKUP_PORKMEAT!A2:B559,{2},FALSE),VLOOKUP(E3322,SOTC_PORKMEAT!A2:B5441,{2},FALSE))), CUSTOMERS_PORKMEAT!A2:D951,{4},FALSE)</f>
      </c>
      <c r="W3322" s="1">
        <f>VLOOKUP(H3322,SKU_PORKMEAT!A2:D683,{4},FALSE)</f>
      </c>
      <c r="X3322" s="1">
        <v>15</v>
      </c>
      <c r="Y3322" t="s">
        <v>239</v>
      </c>
    </row>
    <row r="3323" spans="1:25" x14ac:dyDescent="0.25">
      <c r="A3323" s="1">
        <v>2024</v>
      </c>
      <c r="B3323" s="1" t="s">
        <v>24</v>
      </c>
      <c r="C3323" s="1" t="s">
        <v>8281</v>
      </c>
      <c r="D3323" s="1" t="s">
        <v>8471</v>
      </c>
      <c r="E3323" s="1">
        <v>2100128208</v>
      </c>
      <c r="F3323" s="1" t="s">
        <v>4611</v>
      </c>
      <c r="G3323" t="s">
        <v>28</v>
      </c>
      <c r="H3323" s="1">
        <v>1000000001128</v>
      </c>
      <c r="I3323" s="1" t="s">
        <v>73</v>
      </c>
      <c r="J3323" s="1" t="s">
        <v>73</v>
      </c>
      <c r="K3323" s="6" t="s">
        <v>8472</v>
      </c>
      <c r="L3323" t="s">
        <v>13</v>
      </c>
      <c r="M3323" t="s">
        <v>28</v>
      </c>
      <c r="N3323" s="6" t="s">
        <v>8472</v>
      </c>
      <c r="O3323" t="s">
        <v>28</v>
      </c>
      <c r="P3323" t="s">
        <v>28</v>
      </c>
      <c r="Q3323" t="s">
        <v>28</v>
      </c>
      <c r="R3323" s="7" t="s">
        <v>8473</v>
      </c>
      <c r="S3323" s="8">
        <f>R3323/N3323 * -1</f>
      </c>
      <c r="T3323">
        <f>VLOOKUP(H3323,SKU_PORKMEAT!A2:D683,{3},FALSE)</f>
      </c>
      <c r="U3323" s="1">
        <f>VLOOKUP(UPPER(IF(IFERROR(VLOOKUP(E3323,SOTC_PORKMEAT!A2:B5441,{2},FALSE), TRUE)=TRUE, VLOOKUP(E3323,PICKUP_PORKMEAT!A2:B559,{2},FALSE),VLOOKUP(E3323,SOTC_PORKMEAT!A2:B5441,{2},FALSE))), CUSTOMERS_PORKMEAT!A2:C951,{3},FALSE)</f>
      </c>
      <c r="V3323" s="1">
        <f>VLOOKUP(UPPER(IF(IFERROR(VLOOKUP(E3323,SOTC_PORKMEAT!A2:B5441,{2},FALSE), TRUE)=TRUE, VLOOKUP(E3323,PICKUP_PORKMEAT!A2:B559,{2},FALSE),VLOOKUP(E3323,SOTC_PORKMEAT!A2:B5441,{2},FALSE))), CUSTOMERS_PORKMEAT!A2:D951,{4},FALSE)</f>
      </c>
      <c r="W3323" s="1">
        <f>VLOOKUP(H3323,SKU_PORKMEAT!A2:D683,{4},FALSE)</f>
      </c>
      <c r="X3323" s="1">
        <v>15</v>
      </c>
      <c r="Y3323" t="s">
        <v>4611</v>
      </c>
    </row>
    <row r="3324" spans="1:25" x14ac:dyDescent="0.25">
      <c r="A3324" s="1">
        <v>2024</v>
      </c>
      <c r="B3324" s="1" t="s">
        <v>24</v>
      </c>
      <c r="C3324" s="1" t="s">
        <v>8281</v>
      </c>
      <c r="D3324" s="1" t="s">
        <v>8474</v>
      </c>
      <c r="E3324" s="1">
        <v>2100128209</v>
      </c>
      <c r="F3324" s="1" t="s">
        <v>4611</v>
      </c>
      <c r="G3324" t="s">
        <v>28</v>
      </c>
      <c r="H3324" s="1">
        <v>1000000001128</v>
      </c>
      <c r="I3324" s="1" t="s">
        <v>73</v>
      </c>
      <c r="J3324" s="1" t="s">
        <v>73</v>
      </c>
      <c r="K3324" s="6" t="s">
        <v>478</v>
      </c>
      <c r="L3324" t="s">
        <v>13</v>
      </c>
      <c r="M3324" t="s">
        <v>28</v>
      </c>
      <c r="N3324" s="6" t="s">
        <v>478</v>
      </c>
      <c r="O3324" t="s">
        <v>28</v>
      </c>
      <c r="P3324" t="s">
        <v>28</v>
      </c>
      <c r="Q3324" t="s">
        <v>28</v>
      </c>
      <c r="R3324" s="7" t="s">
        <v>3365</v>
      </c>
      <c r="S3324" s="8">
        <f>R3324/N3324 * -1</f>
      </c>
      <c r="T3324">
        <f>VLOOKUP(H3324,SKU_PORKMEAT!A2:D683,{3},FALSE)</f>
      </c>
      <c r="U3324" s="1">
        <f>VLOOKUP(UPPER(IF(IFERROR(VLOOKUP(E3324,SOTC_PORKMEAT!A2:B5441,{2},FALSE), TRUE)=TRUE, VLOOKUP(E3324,PICKUP_PORKMEAT!A2:B559,{2},FALSE),VLOOKUP(E3324,SOTC_PORKMEAT!A2:B5441,{2},FALSE))), CUSTOMERS_PORKMEAT!A2:C951,{3},FALSE)</f>
      </c>
      <c r="V3324" s="1">
        <f>VLOOKUP(UPPER(IF(IFERROR(VLOOKUP(E3324,SOTC_PORKMEAT!A2:B5441,{2},FALSE), TRUE)=TRUE, VLOOKUP(E3324,PICKUP_PORKMEAT!A2:B559,{2},FALSE),VLOOKUP(E3324,SOTC_PORKMEAT!A2:B5441,{2},FALSE))), CUSTOMERS_PORKMEAT!A2:D951,{4},FALSE)</f>
      </c>
      <c r="W3324" s="1">
        <f>VLOOKUP(H3324,SKU_PORKMEAT!A2:D683,{4},FALSE)</f>
      </c>
      <c r="X3324" s="1">
        <v>15</v>
      </c>
      <c r="Y3324" t="s">
        <v>4611</v>
      </c>
    </row>
    <row r="3325" spans="1:25" x14ac:dyDescent="0.25">
      <c r="A3325" s="1">
        <v>2024</v>
      </c>
      <c r="B3325" s="1" t="s">
        <v>24</v>
      </c>
      <c r="C3325" s="1" t="s">
        <v>6832</v>
      </c>
      <c r="D3325" s="1" t="s">
        <v>8475</v>
      </c>
      <c r="E3325" s="1">
        <v>2100127206</v>
      </c>
      <c r="F3325" s="1">
        <f>VLOOKUP(UPPER(IF(IFERROR(VLOOKUP(E3325,SOTC_PORKMEAT!A2:B5441,{2},FALSE), TRUE)=TRUE, VLOOKUP(E3325,PICKUP_PORKMEAT!A2:B559,{2},FALSE),VLOOKUP(E3325,SOTC_PORKMEAT!A2:B5441,{2},FALSE))), CUSTOMERS_PORKMEAT!A2:B951,{2},FALSE)</f>
      </c>
      <c r="G3325" t="s">
        <v>28</v>
      </c>
      <c r="H3325" s="1">
        <v>1000000000734</v>
      </c>
      <c r="I3325" s="1" t="s">
        <v>937</v>
      </c>
      <c r="J3325" s="1" t="s">
        <v>937</v>
      </c>
      <c r="K3325" s="6" t="s">
        <v>8476</v>
      </c>
      <c r="L3325" t="s">
        <v>13</v>
      </c>
      <c r="M3325" t="s">
        <v>28</v>
      </c>
      <c r="N3325" s="6" t="s">
        <v>8476</v>
      </c>
      <c r="O3325" t="s">
        <v>28</v>
      </c>
      <c r="P3325" t="s">
        <v>28</v>
      </c>
      <c r="Q3325" t="s">
        <v>28</v>
      </c>
      <c r="R3325" s="7" t="s">
        <v>8477</v>
      </c>
      <c r="S3325" s="8">
        <f>R3325/N3325 * -1</f>
      </c>
      <c r="T3325">
        <f>VLOOKUP(H3325,SKU_PORKMEAT!A2:D683,{3},FALSE)</f>
      </c>
      <c r="U3325" s="1">
        <f>VLOOKUP(UPPER(IF(IFERROR(VLOOKUP(E3325,SOTC_PORKMEAT!A2:B5441,{2},FALSE), TRUE)=TRUE, VLOOKUP(E3325,PICKUP_PORKMEAT!A2:B559,{2},FALSE),VLOOKUP(E3325,SOTC_PORKMEAT!A2:B5441,{2},FALSE))), CUSTOMERS_PORKMEAT!A2:C951,{3},FALSE)</f>
      </c>
      <c r="V3325" s="1">
        <f>VLOOKUP(UPPER(IF(IFERROR(VLOOKUP(E3325,SOTC_PORKMEAT!A2:B5441,{2},FALSE), TRUE)=TRUE, VLOOKUP(E3325,PICKUP_PORKMEAT!A2:B559,{2},FALSE),VLOOKUP(E3325,SOTC_PORKMEAT!A2:B5441,{2},FALSE))), CUSTOMERS_PORKMEAT!A2:D951,{4},FALSE)</f>
      </c>
      <c r="W3325" s="1">
        <f>VLOOKUP(H3325,SKU_PORKMEAT!A2:D683,{4},FALSE)</f>
      </c>
      <c r="X3325" s="1">
        <v>11</v>
      </c>
      <c r="Y3325" t="s">
        <v>256</v>
      </c>
    </row>
    <row r="3326" spans="1:25" x14ac:dyDescent="0.25">
      <c r="A3326" s="1">
        <v>2024</v>
      </c>
      <c r="B3326" s="1" t="s">
        <v>24</v>
      </c>
      <c r="C3326" s="1" t="s">
        <v>6832</v>
      </c>
      <c r="D3326" s="1" t="s">
        <v>8475</v>
      </c>
      <c r="E3326" s="1">
        <v>2100127206</v>
      </c>
      <c r="F3326" s="1">
        <f>VLOOKUP(UPPER(IF(IFERROR(VLOOKUP(E3326,SOTC_PORKMEAT!A2:B5441,{2},FALSE), TRUE)=TRUE, VLOOKUP(E3326,PICKUP_PORKMEAT!A2:B559,{2},FALSE),VLOOKUP(E3326,SOTC_PORKMEAT!A2:B5441,{2},FALSE))), CUSTOMERS_PORKMEAT!A2:B951,{2},FALSE)</f>
      </c>
      <c r="G3326" t="s">
        <v>28</v>
      </c>
      <c r="H3326" s="1">
        <v>1000000002074</v>
      </c>
      <c r="I3326" s="1" t="s">
        <v>940</v>
      </c>
      <c r="J3326" s="1" t="s">
        <v>940</v>
      </c>
      <c r="K3326" s="6" t="s">
        <v>8478</v>
      </c>
      <c r="L3326" t="s">
        <v>13</v>
      </c>
      <c r="M3326" t="s">
        <v>28</v>
      </c>
      <c r="N3326" s="6" t="s">
        <v>8478</v>
      </c>
      <c r="O3326" t="s">
        <v>28</v>
      </c>
      <c r="P3326" t="s">
        <v>28</v>
      </c>
      <c r="Q3326" t="s">
        <v>28</v>
      </c>
      <c r="R3326" s="7" t="s">
        <v>8479</v>
      </c>
      <c r="S3326" s="8">
        <f>R3326/N3326 * -1</f>
      </c>
      <c r="T3326">
        <f>VLOOKUP(H3326,SKU_PORKMEAT!A2:D683,{3},FALSE)</f>
      </c>
      <c r="U3326" s="1">
        <f>VLOOKUP(UPPER(IF(IFERROR(VLOOKUP(E3326,SOTC_PORKMEAT!A2:B5441,{2},FALSE), TRUE)=TRUE, VLOOKUP(E3326,PICKUP_PORKMEAT!A2:B559,{2},FALSE),VLOOKUP(E3326,SOTC_PORKMEAT!A2:B5441,{2},FALSE))), CUSTOMERS_PORKMEAT!A2:C951,{3},FALSE)</f>
      </c>
      <c r="V3326" s="1">
        <f>VLOOKUP(UPPER(IF(IFERROR(VLOOKUP(E3326,SOTC_PORKMEAT!A2:B5441,{2},FALSE), TRUE)=TRUE, VLOOKUP(E3326,PICKUP_PORKMEAT!A2:B559,{2},FALSE),VLOOKUP(E3326,SOTC_PORKMEAT!A2:B5441,{2},FALSE))), CUSTOMERS_PORKMEAT!A2:D951,{4},FALSE)</f>
      </c>
      <c r="W3326" s="1">
        <f>VLOOKUP(H3326,SKU_PORKMEAT!A2:D683,{4},FALSE)</f>
      </c>
      <c r="X3326" s="1">
        <v>11</v>
      </c>
      <c r="Y3326" t="s">
        <v>256</v>
      </c>
    </row>
    <row r="3327" spans="1:25" x14ac:dyDescent="0.25">
      <c r="A3327" s="1">
        <v>2024</v>
      </c>
      <c r="B3327" s="1" t="s">
        <v>24</v>
      </c>
      <c r="C3327" s="1" t="s">
        <v>6832</v>
      </c>
      <c r="D3327" s="1" t="s">
        <v>8480</v>
      </c>
      <c r="E3327" s="1">
        <v>2100127208</v>
      </c>
      <c r="F3327" s="1">
        <f>VLOOKUP(UPPER(IF(IFERROR(VLOOKUP(E3327,SOTC_PORKMEAT!A2:B5441,{2},FALSE), TRUE)=TRUE, VLOOKUP(E3327,PICKUP_PORKMEAT!A2:B559,{2},FALSE),VLOOKUP(E3327,SOTC_PORKMEAT!A2:B5441,{2},FALSE))), CUSTOMERS_PORKMEAT!A2:B951,{2},FALSE)</f>
      </c>
      <c r="G3327" t="s">
        <v>28</v>
      </c>
      <c r="H3327" s="1">
        <v>1000000002074</v>
      </c>
      <c r="I3327" s="1" t="s">
        <v>940</v>
      </c>
      <c r="J3327" s="1" t="s">
        <v>940</v>
      </c>
      <c r="K3327" s="6" t="s">
        <v>1506</v>
      </c>
      <c r="L3327" t="s">
        <v>13</v>
      </c>
      <c r="M3327" t="s">
        <v>28</v>
      </c>
      <c r="N3327" s="6" t="s">
        <v>1506</v>
      </c>
      <c r="O3327" t="s">
        <v>28</v>
      </c>
      <c r="P3327" t="s">
        <v>28</v>
      </c>
      <c r="Q3327" t="s">
        <v>28</v>
      </c>
      <c r="R3327" s="7" t="s">
        <v>5296</v>
      </c>
      <c r="S3327" s="8">
        <f>R3327/N3327 * -1</f>
      </c>
      <c r="T3327">
        <f>VLOOKUP(H3327,SKU_PORKMEAT!A2:D683,{3},FALSE)</f>
      </c>
      <c r="U3327" s="1">
        <f>VLOOKUP(UPPER(IF(IFERROR(VLOOKUP(E3327,SOTC_PORKMEAT!A2:B5441,{2},FALSE), TRUE)=TRUE, VLOOKUP(E3327,PICKUP_PORKMEAT!A2:B559,{2},FALSE),VLOOKUP(E3327,SOTC_PORKMEAT!A2:B5441,{2},FALSE))), CUSTOMERS_PORKMEAT!A2:C951,{3},FALSE)</f>
      </c>
      <c r="V3327" s="1">
        <f>VLOOKUP(UPPER(IF(IFERROR(VLOOKUP(E3327,SOTC_PORKMEAT!A2:B5441,{2},FALSE), TRUE)=TRUE, VLOOKUP(E3327,PICKUP_PORKMEAT!A2:B559,{2},FALSE),VLOOKUP(E3327,SOTC_PORKMEAT!A2:B5441,{2},FALSE))), CUSTOMERS_PORKMEAT!A2:D951,{4},FALSE)</f>
      </c>
      <c r="W3327" s="1">
        <f>VLOOKUP(H3327,SKU_PORKMEAT!A2:D683,{4},FALSE)</f>
      </c>
      <c r="X3327" s="1">
        <v>11</v>
      </c>
      <c r="Y3327" t="s">
        <v>256</v>
      </c>
    </row>
    <row r="3328" spans="1:25" x14ac:dyDescent="0.25">
      <c r="A3328" s="1">
        <v>2024</v>
      </c>
      <c r="B3328" s="1" t="s">
        <v>24</v>
      </c>
      <c r="C3328" s="1" t="s">
        <v>6832</v>
      </c>
      <c r="D3328" s="1" t="s">
        <v>8481</v>
      </c>
      <c r="E3328" s="1">
        <v>2100127210</v>
      </c>
      <c r="F3328" s="1">
        <f>VLOOKUP(UPPER(IF(IFERROR(VLOOKUP(E3328,SOTC_PORKMEAT!A2:B5441,{2},FALSE), TRUE)=TRUE, VLOOKUP(E3328,PICKUP_PORKMEAT!A2:B559,{2},FALSE),VLOOKUP(E3328,SOTC_PORKMEAT!A2:B5441,{2},FALSE))), CUSTOMERS_PORKMEAT!A2:B951,{2},FALSE)</f>
      </c>
      <c r="G3328" t="s">
        <v>28</v>
      </c>
      <c r="H3328" s="1">
        <v>1000000000734</v>
      </c>
      <c r="I3328" s="1" t="s">
        <v>937</v>
      </c>
      <c r="J3328" s="1" t="s">
        <v>937</v>
      </c>
      <c r="K3328" s="6" t="s">
        <v>1004</v>
      </c>
      <c r="L3328" t="s">
        <v>13</v>
      </c>
      <c r="M3328" t="s">
        <v>28</v>
      </c>
      <c r="N3328" s="6" t="s">
        <v>1004</v>
      </c>
      <c r="O3328" t="s">
        <v>28</v>
      </c>
      <c r="P3328" t="s">
        <v>28</v>
      </c>
      <c r="Q3328" t="s">
        <v>28</v>
      </c>
      <c r="R3328" s="7" t="s">
        <v>2023</v>
      </c>
      <c r="S3328" s="8">
        <f>R3328/N3328 * -1</f>
      </c>
      <c r="T3328">
        <f>VLOOKUP(H3328,SKU_PORKMEAT!A2:D683,{3},FALSE)</f>
      </c>
      <c r="U3328" s="1">
        <f>VLOOKUP(UPPER(IF(IFERROR(VLOOKUP(E3328,SOTC_PORKMEAT!A2:B5441,{2},FALSE), TRUE)=TRUE, VLOOKUP(E3328,PICKUP_PORKMEAT!A2:B559,{2},FALSE),VLOOKUP(E3328,SOTC_PORKMEAT!A2:B5441,{2},FALSE))), CUSTOMERS_PORKMEAT!A2:C951,{3},FALSE)</f>
      </c>
      <c r="V3328" s="1">
        <f>VLOOKUP(UPPER(IF(IFERROR(VLOOKUP(E3328,SOTC_PORKMEAT!A2:B5441,{2},FALSE), TRUE)=TRUE, VLOOKUP(E3328,PICKUP_PORKMEAT!A2:B559,{2},FALSE),VLOOKUP(E3328,SOTC_PORKMEAT!A2:B5441,{2},FALSE))), CUSTOMERS_PORKMEAT!A2:D951,{4},FALSE)</f>
      </c>
      <c r="W3328" s="1">
        <f>VLOOKUP(H3328,SKU_PORKMEAT!A2:D683,{4},FALSE)</f>
      </c>
      <c r="X3328" s="1">
        <v>11</v>
      </c>
      <c r="Y3328" t="s">
        <v>256</v>
      </c>
    </row>
    <row r="3329" spans="1:25" x14ac:dyDescent="0.25">
      <c r="A3329" s="1">
        <v>2024</v>
      </c>
      <c r="B3329" s="1" t="s">
        <v>24</v>
      </c>
      <c r="C3329" s="1" t="s">
        <v>8281</v>
      </c>
      <c r="D3329" s="1" t="s">
        <v>8482</v>
      </c>
      <c r="E3329" s="1">
        <v>2100128683</v>
      </c>
      <c r="F3329" s="1" t="s">
        <v>1680</v>
      </c>
      <c r="G3329" t="s">
        <v>28</v>
      </c>
      <c r="H3329" s="1">
        <v>1000000001127</v>
      </c>
      <c r="I3329" s="1" t="s">
        <v>50</v>
      </c>
      <c r="J3329" s="1" t="s">
        <v>50</v>
      </c>
      <c r="K3329" s="6" t="s">
        <v>8483</v>
      </c>
      <c r="L3329" t="s">
        <v>13</v>
      </c>
      <c r="M3329" t="s">
        <v>28</v>
      </c>
      <c r="N3329" s="6" t="s">
        <v>8483</v>
      </c>
      <c r="O3329" t="s">
        <v>28</v>
      </c>
      <c r="P3329" t="s">
        <v>28</v>
      </c>
      <c r="Q3329" t="s">
        <v>28</v>
      </c>
      <c r="R3329" s="7" t="s">
        <v>8484</v>
      </c>
      <c r="S3329" s="8">
        <f>R3329/N3329 * -1</f>
      </c>
      <c r="T3329">
        <f>VLOOKUP(H3329,SKU_PORKMEAT!A2:D683,{3},FALSE)</f>
      </c>
      <c r="U3329" s="1">
        <f>VLOOKUP(UPPER(IF(IFERROR(VLOOKUP(E3329,SOTC_PORKMEAT!A2:B5441,{2},FALSE), TRUE)=TRUE, VLOOKUP(E3329,PICKUP_PORKMEAT!A2:B559,{2},FALSE),VLOOKUP(E3329,SOTC_PORKMEAT!A2:B5441,{2},FALSE))), CUSTOMERS_PORKMEAT!A2:C951,{3},FALSE)</f>
      </c>
      <c r="V3329" s="1">
        <f>VLOOKUP(UPPER(IF(IFERROR(VLOOKUP(E3329,SOTC_PORKMEAT!A2:B5441,{2},FALSE), TRUE)=TRUE, VLOOKUP(E3329,PICKUP_PORKMEAT!A2:B559,{2},FALSE),VLOOKUP(E3329,SOTC_PORKMEAT!A2:B5441,{2},FALSE))), CUSTOMERS_PORKMEAT!A2:D951,{4},FALSE)</f>
      </c>
      <c r="W3329" s="1">
        <f>VLOOKUP(H3329,SKU_PORKMEAT!A2:D683,{4},FALSE)</f>
      </c>
      <c r="X3329" s="1">
        <v>15</v>
      </c>
      <c r="Y3329" t="s">
        <v>1680</v>
      </c>
    </row>
    <row r="3330" spans="1:25" x14ac:dyDescent="0.25">
      <c r="A3330" s="1">
        <v>2024</v>
      </c>
      <c r="B3330" s="1" t="s">
        <v>24</v>
      </c>
      <c r="C3330" s="1" t="s">
        <v>8281</v>
      </c>
      <c r="D3330" s="1" t="s">
        <v>8485</v>
      </c>
      <c r="E3330" s="1">
        <v>2100128188</v>
      </c>
      <c r="F3330" s="1" t="s">
        <v>67</v>
      </c>
      <c r="G3330" t="s">
        <v>28</v>
      </c>
      <c r="H3330" s="1">
        <v>1000000001131</v>
      </c>
      <c r="I3330" s="1" t="s">
        <v>55</v>
      </c>
      <c r="J3330" s="1" t="s">
        <v>55</v>
      </c>
      <c r="K3330" s="6" t="s">
        <v>8486</v>
      </c>
      <c r="L3330" t="s">
        <v>13</v>
      </c>
      <c r="M3330" t="s">
        <v>28</v>
      </c>
      <c r="N3330" s="6" t="s">
        <v>8486</v>
      </c>
      <c r="O3330" t="s">
        <v>28</v>
      </c>
      <c r="P3330" t="s">
        <v>28</v>
      </c>
      <c r="Q3330" t="s">
        <v>28</v>
      </c>
      <c r="R3330" s="7" t="s">
        <v>8487</v>
      </c>
      <c r="S3330" s="8">
        <f>R3330/N3330 * -1</f>
      </c>
      <c r="T3330">
        <f>VLOOKUP(H3330,SKU_PORKMEAT!A2:D683,{3},FALSE)</f>
      </c>
      <c r="U3330" s="1">
        <f>VLOOKUP(UPPER(IF(IFERROR(VLOOKUP(E3330,SOTC_PORKMEAT!A2:B5441,{2},FALSE), TRUE)=TRUE, VLOOKUP(E3330,PICKUP_PORKMEAT!A2:B559,{2},FALSE),VLOOKUP(E3330,SOTC_PORKMEAT!A2:B5441,{2},FALSE))), CUSTOMERS_PORKMEAT!A2:C951,{3},FALSE)</f>
      </c>
      <c r="V3330" s="1">
        <f>VLOOKUP(UPPER(IF(IFERROR(VLOOKUP(E3330,SOTC_PORKMEAT!A2:B5441,{2},FALSE), TRUE)=TRUE, VLOOKUP(E3330,PICKUP_PORKMEAT!A2:B559,{2},FALSE),VLOOKUP(E3330,SOTC_PORKMEAT!A2:B5441,{2},FALSE))), CUSTOMERS_PORKMEAT!A2:D951,{4},FALSE)</f>
      </c>
      <c r="W3330" s="1">
        <f>VLOOKUP(H3330,SKU_PORKMEAT!A2:D683,{4},FALSE)</f>
      </c>
      <c r="X3330" s="1">
        <v>10</v>
      </c>
      <c r="Y3330" t="s">
        <v>67</v>
      </c>
    </row>
    <row r="3331" spans="1:25" x14ac:dyDescent="0.25">
      <c r="A3331" s="1">
        <v>2024</v>
      </c>
      <c r="B3331" s="1" t="s">
        <v>24</v>
      </c>
      <c r="C3331" s="1" t="s">
        <v>8088</v>
      </c>
      <c r="D3331" s="1" t="s">
        <v>8488</v>
      </c>
      <c r="E3331" s="1">
        <v>2100128678</v>
      </c>
      <c r="F3331" s="1" t="s">
        <v>828</v>
      </c>
      <c r="G3331" t="s">
        <v>28</v>
      </c>
      <c r="H3331" s="1">
        <v>1000000001141</v>
      </c>
      <c r="I3331" s="1" t="s">
        <v>272</v>
      </c>
      <c r="J3331" s="1" t="s">
        <v>272</v>
      </c>
      <c r="K3331" s="6" t="s">
        <v>8489</v>
      </c>
      <c r="L3331" t="s">
        <v>13</v>
      </c>
      <c r="M3331" t="s">
        <v>28</v>
      </c>
      <c r="N3331" s="6" t="s">
        <v>8489</v>
      </c>
      <c r="O3331" t="s">
        <v>28</v>
      </c>
      <c r="P3331" t="s">
        <v>28</v>
      </c>
      <c r="Q3331" t="s">
        <v>28</v>
      </c>
      <c r="R3331" s="7" t="s">
        <v>8490</v>
      </c>
      <c r="S3331" s="8">
        <f>R3331/N3331 * -1</f>
      </c>
      <c r="T3331">
        <f>VLOOKUP(H3331,SKU_PORKMEAT!A2:D683,{3},FALSE)</f>
      </c>
      <c r="U3331" s="1">
        <f>VLOOKUP(UPPER(IF(IFERROR(VLOOKUP(E3331,SOTC_PORKMEAT!A2:B5441,{2},FALSE), TRUE)=TRUE, VLOOKUP(E3331,PICKUP_PORKMEAT!A2:B559,{2},FALSE),VLOOKUP(E3331,SOTC_PORKMEAT!A2:B5441,{2},FALSE))), CUSTOMERS_PORKMEAT!A2:C951,{3},FALSE)</f>
      </c>
      <c r="V3331" s="1">
        <f>VLOOKUP(UPPER(IF(IFERROR(VLOOKUP(E3331,SOTC_PORKMEAT!A2:B5441,{2},FALSE), TRUE)=TRUE, VLOOKUP(E3331,PICKUP_PORKMEAT!A2:B559,{2},FALSE),VLOOKUP(E3331,SOTC_PORKMEAT!A2:B5441,{2},FALSE))), CUSTOMERS_PORKMEAT!A2:D951,{4},FALSE)</f>
      </c>
      <c r="W3331" s="1">
        <f>VLOOKUP(H3331,SKU_PORKMEAT!A2:D683,{4},FALSE)</f>
      </c>
      <c r="X3331" s="1">
        <v>13</v>
      </c>
      <c r="Y3331" t="s">
        <v>828</v>
      </c>
    </row>
    <row r="3332" spans="1:25" x14ac:dyDescent="0.25">
      <c r="A3332" s="1">
        <v>2024</v>
      </c>
      <c r="B3332" s="1" t="s">
        <v>24</v>
      </c>
      <c r="C3332" s="1" t="s">
        <v>8088</v>
      </c>
      <c r="D3332" s="1" t="s">
        <v>8488</v>
      </c>
      <c r="E3332" s="1">
        <v>2100128678</v>
      </c>
      <c r="F3332" s="1" t="s">
        <v>828</v>
      </c>
      <c r="G3332" t="s">
        <v>28</v>
      </c>
      <c r="H3332" s="1">
        <v>1000000001357</v>
      </c>
      <c r="I3332" s="1" t="s">
        <v>246</v>
      </c>
      <c r="J3332" s="1" t="s">
        <v>246</v>
      </c>
      <c r="K3332" s="6" t="s">
        <v>8491</v>
      </c>
      <c r="L3332" t="s">
        <v>13</v>
      </c>
      <c r="M3332" t="s">
        <v>28</v>
      </c>
      <c r="N3332" s="6" t="s">
        <v>8491</v>
      </c>
      <c r="O3332" t="s">
        <v>28</v>
      </c>
      <c r="P3332" t="s">
        <v>28</v>
      </c>
      <c r="Q3332" t="s">
        <v>28</v>
      </c>
      <c r="R3332" s="7" t="s">
        <v>8492</v>
      </c>
      <c r="S3332" s="8">
        <f>R3332/N3332 * -1</f>
      </c>
      <c r="T3332">
        <f>VLOOKUP(H3332,SKU_PORKMEAT!A2:D683,{3},FALSE)</f>
      </c>
      <c r="U3332" s="1">
        <f>VLOOKUP(UPPER(IF(IFERROR(VLOOKUP(E3332,SOTC_PORKMEAT!A2:B5441,{2},FALSE), TRUE)=TRUE, VLOOKUP(E3332,PICKUP_PORKMEAT!A2:B559,{2},FALSE),VLOOKUP(E3332,SOTC_PORKMEAT!A2:B5441,{2},FALSE))), CUSTOMERS_PORKMEAT!A2:C951,{3},FALSE)</f>
      </c>
      <c r="V3332" s="1">
        <f>VLOOKUP(UPPER(IF(IFERROR(VLOOKUP(E3332,SOTC_PORKMEAT!A2:B5441,{2},FALSE), TRUE)=TRUE, VLOOKUP(E3332,PICKUP_PORKMEAT!A2:B559,{2},FALSE),VLOOKUP(E3332,SOTC_PORKMEAT!A2:B5441,{2},FALSE))), CUSTOMERS_PORKMEAT!A2:D951,{4},FALSE)</f>
      </c>
      <c r="W3332" s="1">
        <f>VLOOKUP(H3332,SKU_PORKMEAT!A2:D683,{4},FALSE)</f>
      </c>
      <c r="X3332" s="1">
        <v>13</v>
      </c>
      <c r="Y3332" t="s">
        <v>828</v>
      </c>
    </row>
    <row r="3333" spans="1:25" x14ac:dyDescent="0.25">
      <c r="A3333" s="1">
        <v>2024</v>
      </c>
      <c r="B3333" s="1" t="s">
        <v>24</v>
      </c>
      <c r="C3333" s="1" t="s">
        <v>8088</v>
      </c>
      <c r="D3333" s="1" t="s">
        <v>8488</v>
      </c>
      <c r="E3333" s="1">
        <v>2100128678</v>
      </c>
      <c r="F3333" s="1" t="s">
        <v>828</v>
      </c>
      <c r="G3333" t="s">
        <v>28</v>
      </c>
      <c r="H3333" s="1">
        <v>1000000000703</v>
      </c>
      <c r="I3333" s="1" t="s">
        <v>849</v>
      </c>
      <c r="J3333" s="1" t="s">
        <v>849</v>
      </c>
      <c r="K3333" s="6" t="s">
        <v>4991</v>
      </c>
      <c r="L3333" t="s">
        <v>13</v>
      </c>
      <c r="M3333" t="s">
        <v>28</v>
      </c>
      <c r="N3333" s="6" t="s">
        <v>4991</v>
      </c>
      <c r="O3333" t="s">
        <v>28</v>
      </c>
      <c r="P3333" t="s">
        <v>28</v>
      </c>
      <c r="Q3333" t="s">
        <v>28</v>
      </c>
      <c r="R3333" s="7" t="s">
        <v>8493</v>
      </c>
      <c r="S3333" s="8">
        <f>R3333/N3333 * -1</f>
      </c>
      <c r="T3333">
        <f>VLOOKUP(H3333,SKU_PORKMEAT!A2:D683,{3},FALSE)</f>
      </c>
      <c r="U3333" s="1">
        <f>VLOOKUP(UPPER(IF(IFERROR(VLOOKUP(E3333,SOTC_PORKMEAT!A2:B5441,{2},FALSE), TRUE)=TRUE, VLOOKUP(E3333,PICKUP_PORKMEAT!A2:B559,{2},FALSE),VLOOKUP(E3333,SOTC_PORKMEAT!A2:B5441,{2},FALSE))), CUSTOMERS_PORKMEAT!A2:C951,{3},FALSE)</f>
      </c>
      <c r="V3333" s="1">
        <f>VLOOKUP(UPPER(IF(IFERROR(VLOOKUP(E3333,SOTC_PORKMEAT!A2:B5441,{2},FALSE), TRUE)=TRUE, VLOOKUP(E3333,PICKUP_PORKMEAT!A2:B559,{2},FALSE),VLOOKUP(E3333,SOTC_PORKMEAT!A2:B5441,{2},FALSE))), CUSTOMERS_PORKMEAT!A2:D951,{4},FALSE)</f>
      </c>
      <c r="W3333" s="1">
        <f>VLOOKUP(H3333,SKU_PORKMEAT!A2:D683,{4},FALSE)</f>
      </c>
      <c r="X3333" s="1">
        <v>13</v>
      </c>
      <c r="Y3333" t="s">
        <v>828</v>
      </c>
    </row>
    <row r="3334" spans="1:25" x14ac:dyDescent="0.25">
      <c r="A3334" s="1">
        <v>2024</v>
      </c>
      <c r="B3334" s="1" t="s">
        <v>24</v>
      </c>
      <c r="C3334" s="1" t="s">
        <v>8281</v>
      </c>
      <c r="D3334" s="1" t="s">
        <v>8494</v>
      </c>
      <c r="E3334" s="1">
        <v>2100128685</v>
      </c>
      <c r="F3334" s="1" t="s">
        <v>267</v>
      </c>
      <c r="G3334" t="s">
        <v>28</v>
      </c>
      <c r="H3334" s="1">
        <v>1000000001128</v>
      </c>
      <c r="I3334" s="1" t="s">
        <v>73</v>
      </c>
      <c r="J3334" s="1" t="s">
        <v>73</v>
      </c>
      <c r="K3334" s="6" t="s">
        <v>8495</v>
      </c>
      <c r="L3334" t="s">
        <v>13</v>
      </c>
      <c r="M3334" t="s">
        <v>28</v>
      </c>
      <c r="N3334" s="6" t="s">
        <v>8495</v>
      </c>
      <c r="O3334" t="s">
        <v>28</v>
      </c>
      <c r="P3334" t="s">
        <v>28</v>
      </c>
      <c r="Q3334" t="s">
        <v>28</v>
      </c>
      <c r="R3334" s="7" t="s">
        <v>8496</v>
      </c>
      <c r="S3334" s="8">
        <f>R3334/N3334 * -1</f>
      </c>
      <c r="T3334">
        <f>VLOOKUP(H3334,SKU_PORKMEAT!A2:D683,{3},FALSE)</f>
      </c>
      <c r="U3334" s="1">
        <f>VLOOKUP(UPPER(IF(IFERROR(VLOOKUP(E3334,SOTC_PORKMEAT!A2:B5441,{2},FALSE), TRUE)=TRUE, VLOOKUP(E3334,PICKUP_PORKMEAT!A2:B559,{2},FALSE),VLOOKUP(E3334,SOTC_PORKMEAT!A2:B5441,{2},FALSE))), CUSTOMERS_PORKMEAT!A2:C951,{3},FALSE)</f>
      </c>
      <c r="V3334" s="1">
        <f>VLOOKUP(UPPER(IF(IFERROR(VLOOKUP(E3334,SOTC_PORKMEAT!A2:B5441,{2},FALSE), TRUE)=TRUE, VLOOKUP(E3334,PICKUP_PORKMEAT!A2:B559,{2},FALSE),VLOOKUP(E3334,SOTC_PORKMEAT!A2:B5441,{2},FALSE))), CUSTOMERS_PORKMEAT!A2:D951,{4},FALSE)</f>
      </c>
      <c r="W3334" s="1">
        <f>VLOOKUP(H3334,SKU_PORKMEAT!A2:D683,{4},FALSE)</f>
      </c>
      <c r="X3334" s="1">
        <v>15</v>
      </c>
      <c r="Y3334" t="s">
        <v>267</v>
      </c>
    </row>
    <row r="3335" spans="1:25" x14ac:dyDescent="0.25">
      <c r="A3335" s="1">
        <v>2024</v>
      </c>
      <c r="B3335" s="1" t="s">
        <v>24</v>
      </c>
      <c r="C3335" s="1" t="s">
        <v>8281</v>
      </c>
      <c r="D3335" s="1" t="s">
        <v>8497</v>
      </c>
      <c r="E3335" s="1">
        <v>2100128688</v>
      </c>
      <c r="F3335" s="1" t="s">
        <v>271</v>
      </c>
      <c r="G3335" t="s">
        <v>28</v>
      </c>
      <c r="H3335" s="1">
        <v>1000000001141</v>
      </c>
      <c r="I3335" s="1" t="s">
        <v>272</v>
      </c>
      <c r="J3335" s="1" t="s">
        <v>272</v>
      </c>
      <c r="K3335" s="6" t="s">
        <v>8498</v>
      </c>
      <c r="L3335" t="s">
        <v>13</v>
      </c>
      <c r="M3335" t="s">
        <v>28</v>
      </c>
      <c r="N3335" s="6" t="s">
        <v>8498</v>
      </c>
      <c r="O3335" t="s">
        <v>28</v>
      </c>
      <c r="P3335" t="s">
        <v>28</v>
      </c>
      <c r="Q3335" t="s">
        <v>28</v>
      </c>
      <c r="R3335" s="7" t="s">
        <v>8499</v>
      </c>
      <c r="S3335" s="8">
        <f>R3335/N3335 * -1</f>
      </c>
      <c r="T3335">
        <f>VLOOKUP(H3335,SKU_PORKMEAT!A2:D683,{3},FALSE)</f>
      </c>
      <c r="U3335" s="1">
        <f>VLOOKUP(UPPER(IF(IFERROR(VLOOKUP(E3335,SOTC_PORKMEAT!A2:B5441,{2},FALSE), TRUE)=TRUE, VLOOKUP(E3335,PICKUP_PORKMEAT!A2:B559,{2},FALSE),VLOOKUP(E3335,SOTC_PORKMEAT!A2:B5441,{2},FALSE))), CUSTOMERS_PORKMEAT!A2:C951,{3},FALSE)</f>
      </c>
      <c r="V3335" s="1">
        <f>VLOOKUP(UPPER(IF(IFERROR(VLOOKUP(E3335,SOTC_PORKMEAT!A2:B5441,{2},FALSE), TRUE)=TRUE, VLOOKUP(E3335,PICKUP_PORKMEAT!A2:B559,{2},FALSE),VLOOKUP(E3335,SOTC_PORKMEAT!A2:B5441,{2},FALSE))), CUSTOMERS_PORKMEAT!A2:D951,{4},FALSE)</f>
      </c>
      <c r="W3335" s="1">
        <f>VLOOKUP(H3335,SKU_PORKMEAT!A2:D683,{4},FALSE)</f>
      </c>
      <c r="X3335" s="1">
        <v>17</v>
      </c>
      <c r="Y3335" t="s">
        <v>271</v>
      </c>
    </row>
    <row r="3336" spans="1:25" x14ac:dyDescent="0.25">
      <c r="A3336" s="1">
        <v>2024</v>
      </c>
      <c r="B3336" s="1" t="s">
        <v>24</v>
      </c>
      <c r="C3336" s="1" t="s">
        <v>8281</v>
      </c>
      <c r="D3336" s="1" t="s">
        <v>8497</v>
      </c>
      <c r="E3336" s="1">
        <v>2100128688</v>
      </c>
      <c r="F3336" s="1" t="s">
        <v>271</v>
      </c>
      <c r="G3336" t="s">
        <v>28</v>
      </c>
      <c r="H3336" s="1">
        <v>1000000001357</v>
      </c>
      <c r="I3336" s="1" t="s">
        <v>246</v>
      </c>
      <c r="J3336" s="1" t="s">
        <v>246</v>
      </c>
      <c r="K3336" s="6" t="s">
        <v>8500</v>
      </c>
      <c r="L3336" t="s">
        <v>13</v>
      </c>
      <c r="M3336" t="s">
        <v>28</v>
      </c>
      <c r="N3336" s="6" t="s">
        <v>8500</v>
      </c>
      <c r="O3336" t="s">
        <v>28</v>
      </c>
      <c r="P3336" t="s">
        <v>28</v>
      </c>
      <c r="Q3336" t="s">
        <v>28</v>
      </c>
      <c r="R3336" s="7" t="s">
        <v>8501</v>
      </c>
      <c r="S3336" s="8">
        <f>R3336/N3336 * -1</f>
      </c>
      <c r="T3336">
        <f>VLOOKUP(H3336,SKU_PORKMEAT!A2:D683,{3},FALSE)</f>
      </c>
      <c r="U3336" s="1">
        <f>VLOOKUP(UPPER(IF(IFERROR(VLOOKUP(E3336,SOTC_PORKMEAT!A2:B5441,{2},FALSE), TRUE)=TRUE, VLOOKUP(E3336,PICKUP_PORKMEAT!A2:B559,{2},FALSE),VLOOKUP(E3336,SOTC_PORKMEAT!A2:B5441,{2},FALSE))), CUSTOMERS_PORKMEAT!A2:C951,{3},FALSE)</f>
      </c>
      <c r="V3336" s="1">
        <f>VLOOKUP(UPPER(IF(IFERROR(VLOOKUP(E3336,SOTC_PORKMEAT!A2:B5441,{2},FALSE), TRUE)=TRUE, VLOOKUP(E3336,PICKUP_PORKMEAT!A2:B559,{2},FALSE),VLOOKUP(E3336,SOTC_PORKMEAT!A2:B5441,{2},FALSE))), CUSTOMERS_PORKMEAT!A2:D951,{4},FALSE)</f>
      </c>
      <c r="W3336" s="1">
        <f>VLOOKUP(H3336,SKU_PORKMEAT!A2:D683,{4},FALSE)</f>
      </c>
      <c r="X3336" s="1">
        <v>17</v>
      </c>
      <c r="Y3336" t="s">
        <v>271</v>
      </c>
    </row>
    <row r="3337" spans="1:25" x14ac:dyDescent="0.25">
      <c r="A3337" s="1">
        <v>2024</v>
      </c>
      <c r="B3337" s="1" t="s">
        <v>24</v>
      </c>
      <c r="C3337" s="1" t="s">
        <v>8281</v>
      </c>
      <c r="D3337" s="1" t="s">
        <v>8502</v>
      </c>
      <c r="E3337" s="1">
        <v>2100128687</v>
      </c>
      <c r="F3337" s="1" t="s">
        <v>278</v>
      </c>
      <c r="G3337" t="s">
        <v>28</v>
      </c>
      <c r="H3337" s="1">
        <v>1000000001141</v>
      </c>
      <c r="I3337" s="1" t="s">
        <v>272</v>
      </c>
      <c r="J3337" s="1" t="s">
        <v>272</v>
      </c>
      <c r="K3337" s="6" t="s">
        <v>4954</v>
      </c>
      <c r="L3337" t="s">
        <v>13</v>
      </c>
      <c r="M3337" t="s">
        <v>28</v>
      </c>
      <c r="N3337" s="6" t="s">
        <v>4954</v>
      </c>
      <c r="O3337" t="s">
        <v>28</v>
      </c>
      <c r="P3337" t="s">
        <v>28</v>
      </c>
      <c r="Q3337" t="s">
        <v>28</v>
      </c>
      <c r="R3337" s="7" t="s">
        <v>8503</v>
      </c>
      <c r="S3337" s="8">
        <f>R3337/N3337 * -1</f>
      </c>
      <c r="T3337">
        <f>VLOOKUP(H3337,SKU_PORKMEAT!A2:D683,{3},FALSE)</f>
      </c>
      <c r="U3337" s="1">
        <f>VLOOKUP(UPPER(IF(IFERROR(VLOOKUP(E3337,SOTC_PORKMEAT!A2:B5441,{2},FALSE), TRUE)=TRUE, VLOOKUP(E3337,PICKUP_PORKMEAT!A2:B559,{2},FALSE),VLOOKUP(E3337,SOTC_PORKMEAT!A2:B5441,{2},FALSE))), CUSTOMERS_PORKMEAT!A2:C951,{3},FALSE)</f>
      </c>
      <c r="V3337" s="1">
        <f>VLOOKUP(UPPER(IF(IFERROR(VLOOKUP(E3337,SOTC_PORKMEAT!A2:B5441,{2},FALSE), TRUE)=TRUE, VLOOKUP(E3337,PICKUP_PORKMEAT!A2:B559,{2},FALSE),VLOOKUP(E3337,SOTC_PORKMEAT!A2:B5441,{2},FALSE))), CUSTOMERS_PORKMEAT!A2:D951,{4},FALSE)</f>
      </c>
      <c r="W3337" s="1">
        <f>VLOOKUP(H3337,SKU_PORKMEAT!A2:D683,{4},FALSE)</f>
      </c>
      <c r="X3337" s="1">
        <v>17</v>
      </c>
      <c r="Y3337" t="s">
        <v>278</v>
      </c>
    </row>
    <row r="3338" spans="1:25" x14ac:dyDescent="0.25">
      <c r="A3338" s="1">
        <v>2024</v>
      </c>
      <c r="B3338" s="1" t="s">
        <v>24</v>
      </c>
      <c r="C3338" s="1" t="s">
        <v>8281</v>
      </c>
      <c r="D3338" s="1" t="s">
        <v>8502</v>
      </c>
      <c r="E3338" s="1">
        <v>2100128687</v>
      </c>
      <c r="F3338" s="1" t="s">
        <v>278</v>
      </c>
      <c r="G3338" t="s">
        <v>28</v>
      </c>
      <c r="H3338" s="1">
        <v>1000000001357</v>
      </c>
      <c r="I3338" s="1" t="s">
        <v>246</v>
      </c>
      <c r="J3338" s="1" t="s">
        <v>246</v>
      </c>
      <c r="K3338" s="6" t="s">
        <v>8504</v>
      </c>
      <c r="L3338" t="s">
        <v>13</v>
      </c>
      <c r="M3338" t="s">
        <v>28</v>
      </c>
      <c r="N3338" s="6" t="s">
        <v>8504</v>
      </c>
      <c r="O3338" t="s">
        <v>28</v>
      </c>
      <c r="P3338" t="s">
        <v>28</v>
      </c>
      <c r="Q3338" t="s">
        <v>28</v>
      </c>
      <c r="R3338" s="7" t="s">
        <v>8505</v>
      </c>
      <c r="S3338" s="8">
        <f>R3338/N3338 * -1</f>
      </c>
      <c r="T3338">
        <f>VLOOKUP(H3338,SKU_PORKMEAT!A2:D683,{3},FALSE)</f>
      </c>
      <c r="U3338" s="1">
        <f>VLOOKUP(UPPER(IF(IFERROR(VLOOKUP(E3338,SOTC_PORKMEAT!A2:B5441,{2},FALSE), TRUE)=TRUE, VLOOKUP(E3338,PICKUP_PORKMEAT!A2:B559,{2},FALSE),VLOOKUP(E3338,SOTC_PORKMEAT!A2:B5441,{2},FALSE))), CUSTOMERS_PORKMEAT!A2:C951,{3},FALSE)</f>
      </c>
      <c r="V3338" s="1">
        <f>VLOOKUP(UPPER(IF(IFERROR(VLOOKUP(E3338,SOTC_PORKMEAT!A2:B5441,{2},FALSE), TRUE)=TRUE, VLOOKUP(E3338,PICKUP_PORKMEAT!A2:B559,{2},FALSE),VLOOKUP(E3338,SOTC_PORKMEAT!A2:B5441,{2},FALSE))), CUSTOMERS_PORKMEAT!A2:D951,{4},FALSE)</f>
      </c>
      <c r="W3338" s="1">
        <f>VLOOKUP(H3338,SKU_PORKMEAT!A2:D683,{4},FALSE)</f>
      </c>
      <c r="X3338" s="1">
        <v>17</v>
      </c>
      <c r="Y3338" t="s">
        <v>278</v>
      </c>
    </row>
    <row r="3339" spans="1:25" x14ac:dyDescent="0.25">
      <c r="A3339" s="1">
        <v>2024</v>
      </c>
      <c r="B3339" s="1" t="s">
        <v>24</v>
      </c>
      <c r="C3339" s="1" t="s">
        <v>8281</v>
      </c>
      <c r="D3339" s="1" t="s">
        <v>8506</v>
      </c>
      <c r="E3339" s="1">
        <v>2100128692</v>
      </c>
      <c r="F3339" s="1" t="s">
        <v>139</v>
      </c>
      <c r="G3339" t="s">
        <v>28</v>
      </c>
      <c r="H3339" s="1">
        <v>1000000001127</v>
      </c>
      <c r="I3339" s="1" t="s">
        <v>50</v>
      </c>
      <c r="J3339" s="1" t="s">
        <v>50</v>
      </c>
      <c r="K3339" s="6" t="s">
        <v>3821</v>
      </c>
      <c r="L3339" t="s">
        <v>13</v>
      </c>
      <c r="M3339" t="s">
        <v>28</v>
      </c>
      <c r="N3339" s="6" t="s">
        <v>3821</v>
      </c>
      <c r="O3339" t="s">
        <v>28</v>
      </c>
      <c r="P3339" t="s">
        <v>28</v>
      </c>
      <c r="Q3339" t="s">
        <v>28</v>
      </c>
      <c r="R3339" s="7" t="s">
        <v>8507</v>
      </c>
      <c r="S3339" s="8">
        <f>R3339/N3339 * -1</f>
      </c>
      <c r="T3339">
        <f>VLOOKUP(H3339,SKU_PORKMEAT!A2:D683,{3},FALSE)</f>
      </c>
      <c r="U3339" s="1">
        <f>VLOOKUP(UPPER(IF(IFERROR(VLOOKUP(E3339,SOTC_PORKMEAT!A2:B5441,{2},FALSE), TRUE)=TRUE, VLOOKUP(E3339,PICKUP_PORKMEAT!A2:B559,{2},FALSE),VLOOKUP(E3339,SOTC_PORKMEAT!A2:B5441,{2},FALSE))), CUSTOMERS_PORKMEAT!A2:C951,{3},FALSE)</f>
      </c>
      <c r="V3339" s="1">
        <f>VLOOKUP(UPPER(IF(IFERROR(VLOOKUP(E3339,SOTC_PORKMEAT!A2:B5441,{2},FALSE), TRUE)=TRUE, VLOOKUP(E3339,PICKUP_PORKMEAT!A2:B559,{2},FALSE),VLOOKUP(E3339,SOTC_PORKMEAT!A2:B5441,{2},FALSE))), CUSTOMERS_PORKMEAT!A2:D951,{4},FALSE)</f>
      </c>
      <c r="W3339" s="1">
        <f>VLOOKUP(H3339,SKU_PORKMEAT!A2:D683,{4},FALSE)</f>
      </c>
      <c r="X3339" s="1">
        <v>15</v>
      </c>
      <c r="Y3339" t="s">
        <v>139</v>
      </c>
    </row>
    <row r="3340" spans="1:25" x14ac:dyDescent="0.25">
      <c r="A3340" s="1">
        <v>2024</v>
      </c>
      <c r="B3340" s="1" t="s">
        <v>24</v>
      </c>
      <c r="C3340" s="1" t="s">
        <v>8281</v>
      </c>
      <c r="D3340" s="1" t="s">
        <v>8508</v>
      </c>
      <c r="E3340" s="1">
        <v>2100128693</v>
      </c>
      <c r="F3340" s="1" t="s">
        <v>139</v>
      </c>
      <c r="G3340" t="s">
        <v>28</v>
      </c>
      <c r="H3340" s="1">
        <v>1000000001127</v>
      </c>
      <c r="I3340" s="1" t="s">
        <v>50</v>
      </c>
      <c r="J3340" s="1" t="s">
        <v>50</v>
      </c>
      <c r="K3340" s="6" t="s">
        <v>8509</v>
      </c>
      <c r="L3340" t="s">
        <v>13</v>
      </c>
      <c r="M3340" t="s">
        <v>28</v>
      </c>
      <c r="N3340" s="6" t="s">
        <v>8509</v>
      </c>
      <c r="O3340" t="s">
        <v>28</v>
      </c>
      <c r="P3340" t="s">
        <v>28</v>
      </c>
      <c r="Q3340" t="s">
        <v>28</v>
      </c>
      <c r="R3340" s="7" t="s">
        <v>8510</v>
      </c>
      <c r="S3340" s="8">
        <f>R3340/N3340 * -1</f>
      </c>
      <c r="T3340">
        <f>VLOOKUP(H3340,SKU_PORKMEAT!A2:D683,{3},FALSE)</f>
      </c>
      <c r="U3340" s="1">
        <f>VLOOKUP(UPPER(IF(IFERROR(VLOOKUP(E3340,SOTC_PORKMEAT!A2:B5441,{2},FALSE), TRUE)=TRUE, VLOOKUP(E3340,PICKUP_PORKMEAT!A2:B559,{2},FALSE),VLOOKUP(E3340,SOTC_PORKMEAT!A2:B5441,{2},FALSE))), CUSTOMERS_PORKMEAT!A2:C951,{3},FALSE)</f>
      </c>
      <c r="V3340" s="1">
        <f>VLOOKUP(UPPER(IF(IFERROR(VLOOKUP(E3340,SOTC_PORKMEAT!A2:B5441,{2},FALSE), TRUE)=TRUE, VLOOKUP(E3340,PICKUP_PORKMEAT!A2:B559,{2},FALSE),VLOOKUP(E3340,SOTC_PORKMEAT!A2:B5441,{2},FALSE))), CUSTOMERS_PORKMEAT!A2:D951,{4},FALSE)</f>
      </c>
      <c r="W3340" s="1">
        <f>VLOOKUP(H3340,SKU_PORKMEAT!A2:D683,{4},FALSE)</f>
      </c>
      <c r="X3340" s="1">
        <v>15</v>
      </c>
      <c r="Y3340" t="s">
        <v>139</v>
      </c>
    </row>
    <row r="3341" spans="1:25" x14ac:dyDescent="0.25">
      <c r="A3341" s="1">
        <v>2024</v>
      </c>
      <c r="B3341" s="1" t="s">
        <v>24</v>
      </c>
      <c r="C3341" s="1" t="s">
        <v>8281</v>
      </c>
      <c r="D3341" s="1" t="s">
        <v>8511</v>
      </c>
      <c r="E3341" s="1">
        <v>2100128694</v>
      </c>
      <c r="F3341" s="1" t="s">
        <v>139</v>
      </c>
      <c r="G3341" t="s">
        <v>28</v>
      </c>
      <c r="H3341" s="1">
        <v>1000000001127</v>
      </c>
      <c r="I3341" s="1" t="s">
        <v>50</v>
      </c>
      <c r="J3341" s="1" t="s">
        <v>50</v>
      </c>
      <c r="K3341" s="6" t="s">
        <v>8512</v>
      </c>
      <c r="L3341" t="s">
        <v>13</v>
      </c>
      <c r="M3341" t="s">
        <v>28</v>
      </c>
      <c r="N3341" s="6" t="s">
        <v>8512</v>
      </c>
      <c r="O3341" t="s">
        <v>28</v>
      </c>
      <c r="P3341" t="s">
        <v>28</v>
      </c>
      <c r="Q3341" t="s">
        <v>28</v>
      </c>
      <c r="R3341" s="7" t="s">
        <v>8513</v>
      </c>
      <c r="S3341" s="8">
        <f>R3341/N3341 * -1</f>
      </c>
      <c r="T3341">
        <f>VLOOKUP(H3341,SKU_PORKMEAT!A2:D683,{3},FALSE)</f>
      </c>
      <c r="U3341" s="1">
        <f>VLOOKUP(UPPER(IF(IFERROR(VLOOKUP(E3341,SOTC_PORKMEAT!A2:B5441,{2},FALSE), TRUE)=TRUE, VLOOKUP(E3341,PICKUP_PORKMEAT!A2:B559,{2},FALSE),VLOOKUP(E3341,SOTC_PORKMEAT!A2:B5441,{2},FALSE))), CUSTOMERS_PORKMEAT!A2:C951,{3},FALSE)</f>
      </c>
      <c r="V3341" s="1">
        <f>VLOOKUP(UPPER(IF(IFERROR(VLOOKUP(E3341,SOTC_PORKMEAT!A2:B5441,{2},FALSE), TRUE)=TRUE, VLOOKUP(E3341,PICKUP_PORKMEAT!A2:B559,{2},FALSE),VLOOKUP(E3341,SOTC_PORKMEAT!A2:B5441,{2},FALSE))), CUSTOMERS_PORKMEAT!A2:D951,{4},FALSE)</f>
      </c>
      <c r="W3341" s="1">
        <f>VLOOKUP(H3341,SKU_PORKMEAT!A2:D683,{4},FALSE)</f>
      </c>
      <c r="X3341" s="1">
        <v>15</v>
      </c>
      <c r="Y3341" t="s">
        <v>139</v>
      </c>
    </row>
    <row r="3342" spans="1:25" x14ac:dyDescent="0.25">
      <c r="A3342" s="1">
        <v>2024</v>
      </c>
      <c r="B3342" s="1" t="s">
        <v>24</v>
      </c>
      <c r="C3342" s="1" t="s">
        <v>8281</v>
      </c>
      <c r="D3342" s="1" t="s">
        <v>8514</v>
      </c>
      <c r="E3342" s="1">
        <v>2100128690</v>
      </c>
      <c r="F3342" s="1" t="s">
        <v>139</v>
      </c>
      <c r="G3342" t="s">
        <v>28</v>
      </c>
      <c r="H3342" s="1">
        <v>1000000001141</v>
      </c>
      <c r="I3342" s="1" t="s">
        <v>272</v>
      </c>
      <c r="J3342" s="1" t="s">
        <v>272</v>
      </c>
      <c r="K3342" s="6" t="s">
        <v>8515</v>
      </c>
      <c r="L3342" t="s">
        <v>13</v>
      </c>
      <c r="M3342" t="s">
        <v>28</v>
      </c>
      <c r="N3342" s="6" t="s">
        <v>8515</v>
      </c>
      <c r="O3342" t="s">
        <v>28</v>
      </c>
      <c r="P3342" t="s">
        <v>28</v>
      </c>
      <c r="Q3342" t="s">
        <v>28</v>
      </c>
      <c r="R3342" s="7" t="s">
        <v>1831</v>
      </c>
      <c r="S3342" s="8">
        <f>R3342/N3342 * -1</f>
      </c>
      <c r="T3342">
        <f>VLOOKUP(H3342,SKU_PORKMEAT!A2:D683,{3},FALSE)</f>
      </c>
      <c r="U3342" s="1">
        <f>VLOOKUP(UPPER(IF(IFERROR(VLOOKUP(E3342,SOTC_PORKMEAT!A2:B5441,{2},FALSE), TRUE)=TRUE, VLOOKUP(E3342,PICKUP_PORKMEAT!A2:B559,{2},FALSE),VLOOKUP(E3342,SOTC_PORKMEAT!A2:B5441,{2},FALSE))), CUSTOMERS_PORKMEAT!A2:C951,{3},FALSE)</f>
      </c>
      <c r="V3342" s="1">
        <f>VLOOKUP(UPPER(IF(IFERROR(VLOOKUP(E3342,SOTC_PORKMEAT!A2:B5441,{2},FALSE), TRUE)=TRUE, VLOOKUP(E3342,PICKUP_PORKMEAT!A2:B559,{2},FALSE),VLOOKUP(E3342,SOTC_PORKMEAT!A2:B5441,{2},FALSE))), CUSTOMERS_PORKMEAT!A2:D951,{4},FALSE)</f>
      </c>
      <c r="W3342" s="1">
        <f>VLOOKUP(H3342,SKU_PORKMEAT!A2:D683,{4},FALSE)</f>
      </c>
      <c r="X3342" s="1">
        <v>17</v>
      </c>
      <c r="Y3342" t="s">
        <v>139</v>
      </c>
    </row>
    <row r="3343" spans="1:25" x14ac:dyDescent="0.25">
      <c r="A3343" s="1">
        <v>2024</v>
      </c>
      <c r="B3343" s="1" t="s">
        <v>24</v>
      </c>
      <c r="C3343" s="1" t="s">
        <v>8281</v>
      </c>
      <c r="D3343" s="1" t="s">
        <v>8514</v>
      </c>
      <c r="E3343" s="1">
        <v>2100128690</v>
      </c>
      <c r="F3343" s="1" t="s">
        <v>139</v>
      </c>
      <c r="G3343" t="s">
        <v>28</v>
      </c>
      <c r="H3343" s="1">
        <v>1000000001357</v>
      </c>
      <c r="I3343" s="1" t="s">
        <v>246</v>
      </c>
      <c r="J3343" s="1" t="s">
        <v>246</v>
      </c>
      <c r="K3343" s="6" t="s">
        <v>1768</v>
      </c>
      <c r="L3343" t="s">
        <v>13</v>
      </c>
      <c r="M3343" t="s">
        <v>28</v>
      </c>
      <c r="N3343" s="6" t="s">
        <v>1768</v>
      </c>
      <c r="O3343" t="s">
        <v>28</v>
      </c>
      <c r="P3343" t="s">
        <v>28</v>
      </c>
      <c r="Q3343" t="s">
        <v>28</v>
      </c>
      <c r="R3343" s="7" t="s">
        <v>8516</v>
      </c>
      <c r="S3343" s="8">
        <f>R3343/N3343 * -1</f>
      </c>
      <c r="T3343">
        <f>VLOOKUP(H3343,SKU_PORKMEAT!A2:D683,{3},FALSE)</f>
      </c>
      <c r="U3343" s="1">
        <f>VLOOKUP(UPPER(IF(IFERROR(VLOOKUP(E3343,SOTC_PORKMEAT!A2:B5441,{2},FALSE), TRUE)=TRUE, VLOOKUP(E3343,PICKUP_PORKMEAT!A2:B559,{2},FALSE),VLOOKUP(E3343,SOTC_PORKMEAT!A2:B5441,{2},FALSE))), CUSTOMERS_PORKMEAT!A2:C951,{3},FALSE)</f>
      </c>
      <c r="V3343" s="1">
        <f>VLOOKUP(UPPER(IF(IFERROR(VLOOKUP(E3343,SOTC_PORKMEAT!A2:B5441,{2},FALSE), TRUE)=TRUE, VLOOKUP(E3343,PICKUP_PORKMEAT!A2:B559,{2},FALSE),VLOOKUP(E3343,SOTC_PORKMEAT!A2:B5441,{2},FALSE))), CUSTOMERS_PORKMEAT!A2:D951,{4},FALSE)</f>
      </c>
      <c r="W3343" s="1">
        <f>VLOOKUP(H3343,SKU_PORKMEAT!A2:D683,{4},FALSE)</f>
      </c>
      <c r="X3343" s="1">
        <v>17</v>
      </c>
      <c r="Y3343" t="s">
        <v>139</v>
      </c>
    </row>
    <row r="3344" spans="1:25" x14ac:dyDescent="0.25">
      <c r="A3344" s="1">
        <v>2024</v>
      </c>
      <c r="B3344" s="1" t="s">
        <v>24</v>
      </c>
      <c r="C3344" s="1" t="s">
        <v>8088</v>
      </c>
      <c r="D3344" s="1" t="s">
        <v>8517</v>
      </c>
      <c r="E3344" s="1">
        <v>2100128681</v>
      </c>
      <c r="F3344" s="1">
        <f>VLOOKUP(UPPER(IF(IFERROR(VLOOKUP(E3344,SOTC_PORKMEAT!A2:B5441,{2},FALSE), TRUE)=TRUE, VLOOKUP(E3344,PICKUP_PORKMEAT!A2:B559,{2},FALSE),VLOOKUP(E3344,SOTC_PORKMEAT!A2:B5441,{2},FALSE))), CUSTOMERS_PORKMEAT!A2:B951,{2},FALSE)</f>
      </c>
      <c r="G3344" t="s">
        <v>28</v>
      </c>
      <c r="H3344" s="1">
        <v>1000000001141</v>
      </c>
      <c r="I3344" s="1" t="s">
        <v>272</v>
      </c>
      <c r="J3344" s="1" t="s">
        <v>272</v>
      </c>
      <c r="K3344" s="6" t="s">
        <v>8518</v>
      </c>
      <c r="L3344" t="s">
        <v>13</v>
      </c>
      <c r="M3344" t="s">
        <v>28</v>
      </c>
      <c r="N3344" s="6" t="s">
        <v>8518</v>
      </c>
      <c r="O3344" t="s">
        <v>28</v>
      </c>
      <c r="P3344" t="s">
        <v>28</v>
      </c>
      <c r="Q3344" t="s">
        <v>28</v>
      </c>
      <c r="R3344" s="7" t="s">
        <v>8519</v>
      </c>
      <c r="S3344" s="8">
        <f>R3344/N3344 * -1</f>
      </c>
      <c r="T3344">
        <f>VLOOKUP(H3344,SKU_PORKMEAT!A2:D683,{3},FALSE)</f>
      </c>
      <c r="U3344" s="1">
        <f>VLOOKUP(UPPER(IF(IFERROR(VLOOKUP(E3344,SOTC_PORKMEAT!A2:B5441,{2},FALSE), TRUE)=TRUE, VLOOKUP(E3344,PICKUP_PORKMEAT!A2:B559,{2},FALSE),VLOOKUP(E3344,SOTC_PORKMEAT!A2:B5441,{2},FALSE))), CUSTOMERS_PORKMEAT!A2:C951,{3},FALSE)</f>
      </c>
      <c r="V3344" s="1">
        <f>VLOOKUP(UPPER(IF(IFERROR(VLOOKUP(E3344,SOTC_PORKMEAT!A2:B5441,{2},FALSE), TRUE)=TRUE, VLOOKUP(E3344,PICKUP_PORKMEAT!A2:B559,{2},FALSE),VLOOKUP(E3344,SOTC_PORKMEAT!A2:B5441,{2},FALSE))), CUSTOMERS_PORKMEAT!A2:D951,{4},FALSE)</f>
      </c>
      <c r="W3344" s="1">
        <f>VLOOKUP(H3344,SKU_PORKMEAT!A2:D683,{4},FALSE)</f>
      </c>
      <c r="X3344" s="1">
        <v>17</v>
      </c>
      <c r="Y3344" t="s">
        <v>256</v>
      </c>
    </row>
    <row r="3345" spans="1:25" x14ac:dyDescent="0.25">
      <c r="A3345" s="1">
        <v>2024</v>
      </c>
      <c r="B3345" s="1" t="s">
        <v>24</v>
      </c>
      <c r="C3345" s="1" t="s">
        <v>8088</v>
      </c>
      <c r="D3345" s="1" t="s">
        <v>8517</v>
      </c>
      <c r="E3345" s="1">
        <v>2100128681</v>
      </c>
      <c r="F3345" s="1">
        <f>VLOOKUP(UPPER(IF(IFERROR(VLOOKUP(E3345,SOTC_PORKMEAT!A2:B5441,{2},FALSE), TRUE)=TRUE, VLOOKUP(E3345,PICKUP_PORKMEAT!A2:B559,{2},FALSE),VLOOKUP(E3345,SOTC_PORKMEAT!A2:B5441,{2},FALSE))), CUSTOMERS_PORKMEAT!A2:B951,{2},FALSE)</f>
      </c>
      <c r="G3345" t="s">
        <v>28</v>
      </c>
      <c r="H3345" s="1">
        <v>1000000001357</v>
      </c>
      <c r="I3345" s="1" t="s">
        <v>246</v>
      </c>
      <c r="J3345" s="1" t="s">
        <v>246</v>
      </c>
      <c r="K3345" s="6" t="s">
        <v>8520</v>
      </c>
      <c r="L3345" t="s">
        <v>13</v>
      </c>
      <c r="M3345" t="s">
        <v>28</v>
      </c>
      <c r="N3345" s="6" t="s">
        <v>8520</v>
      </c>
      <c r="O3345" t="s">
        <v>28</v>
      </c>
      <c r="P3345" t="s">
        <v>28</v>
      </c>
      <c r="Q3345" t="s">
        <v>28</v>
      </c>
      <c r="R3345" s="7" t="s">
        <v>8521</v>
      </c>
      <c r="S3345" s="8">
        <f>R3345/N3345 * -1</f>
      </c>
      <c r="T3345">
        <f>VLOOKUP(H3345,SKU_PORKMEAT!A2:D683,{3},FALSE)</f>
      </c>
      <c r="U3345" s="1">
        <f>VLOOKUP(UPPER(IF(IFERROR(VLOOKUP(E3345,SOTC_PORKMEAT!A2:B5441,{2},FALSE), TRUE)=TRUE, VLOOKUP(E3345,PICKUP_PORKMEAT!A2:B559,{2},FALSE),VLOOKUP(E3345,SOTC_PORKMEAT!A2:B5441,{2},FALSE))), CUSTOMERS_PORKMEAT!A2:C951,{3},FALSE)</f>
      </c>
      <c r="V3345" s="1">
        <f>VLOOKUP(UPPER(IF(IFERROR(VLOOKUP(E3345,SOTC_PORKMEAT!A2:B5441,{2},FALSE), TRUE)=TRUE, VLOOKUP(E3345,PICKUP_PORKMEAT!A2:B559,{2},FALSE),VLOOKUP(E3345,SOTC_PORKMEAT!A2:B5441,{2},FALSE))), CUSTOMERS_PORKMEAT!A2:D951,{4},FALSE)</f>
      </c>
      <c r="W3345" s="1">
        <f>VLOOKUP(H3345,SKU_PORKMEAT!A2:D683,{4},FALSE)</f>
      </c>
      <c r="X3345" s="1">
        <v>17</v>
      </c>
      <c r="Y3345" t="s">
        <v>256</v>
      </c>
    </row>
    <row r="3346" spans="1:25" x14ac:dyDescent="0.25">
      <c r="A3346" s="1">
        <v>2024</v>
      </c>
      <c r="B3346" s="1" t="s">
        <v>24</v>
      </c>
      <c r="C3346" s="1" t="s">
        <v>7911</v>
      </c>
      <c r="D3346" s="1" t="s">
        <v>8522</v>
      </c>
      <c r="E3346" s="1">
        <v>2100128427</v>
      </c>
      <c r="F3346" s="1" t="s">
        <v>6429</v>
      </c>
      <c r="G3346" t="s">
        <v>28</v>
      </c>
      <c r="H3346" s="1">
        <v>1000000000882</v>
      </c>
      <c r="I3346" s="1" t="s">
        <v>8523</v>
      </c>
      <c r="J3346" s="1" t="s">
        <v>8523</v>
      </c>
      <c r="K3346" s="6" t="s">
        <v>1387</v>
      </c>
      <c r="L3346" t="s">
        <v>31</v>
      </c>
      <c r="M3346" t="s">
        <v>28</v>
      </c>
      <c r="N3346" s="6" t="s">
        <v>1387</v>
      </c>
      <c r="O3346" t="s">
        <v>28</v>
      </c>
      <c r="P3346" t="s">
        <v>28</v>
      </c>
      <c r="Q3346" t="s">
        <v>28</v>
      </c>
      <c r="R3346" s="7" t="s">
        <v>8524</v>
      </c>
      <c r="S3346" s="8">
        <f>R3346/N3346 * -1</f>
      </c>
      <c r="T3346">
        <f>VLOOKUP(H3346,SKU_PORKMEAT!A2:D683,{3},FALSE)</f>
      </c>
      <c r="U3346" s="1">
        <f>VLOOKUP(UPPER(IF(IFERROR(VLOOKUP(E3346,SOTC_PORKMEAT!A2:B5441,{2},FALSE), TRUE)=TRUE, VLOOKUP(E3346,PICKUP_PORKMEAT!A2:B559,{2},FALSE),VLOOKUP(E3346,SOTC_PORKMEAT!A2:B5441,{2},FALSE))), CUSTOMERS_PORKMEAT!A2:C951,{3},FALSE)</f>
      </c>
      <c r="V3346" s="1">
        <f>VLOOKUP(UPPER(IF(IFERROR(VLOOKUP(E3346,SOTC_PORKMEAT!A2:B5441,{2},FALSE), TRUE)=TRUE, VLOOKUP(E3346,PICKUP_PORKMEAT!A2:B559,{2},FALSE),VLOOKUP(E3346,SOTC_PORKMEAT!A2:B5441,{2},FALSE))), CUSTOMERS_PORKMEAT!A2:D951,{4},FALSE)</f>
      </c>
      <c r="W3346" s="1">
        <f>VLOOKUP(H3346,SKU_PORKMEAT!A2:D683,{4},FALSE)</f>
      </c>
      <c r="X3346" s="1">
        <v>20</v>
      </c>
      <c r="Y3346" t="s">
        <v>6429</v>
      </c>
    </row>
    <row r="3347" spans="1:25" x14ac:dyDescent="0.25">
      <c r="A3347" s="1">
        <v>2024</v>
      </c>
      <c r="B3347" s="1" t="s">
        <v>24</v>
      </c>
      <c r="C3347" s="1" t="s">
        <v>7911</v>
      </c>
      <c r="D3347" s="1" t="s">
        <v>8522</v>
      </c>
      <c r="E3347" s="1">
        <v>2100128427</v>
      </c>
      <c r="F3347" s="1" t="s">
        <v>6429</v>
      </c>
      <c r="G3347" t="s">
        <v>28</v>
      </c>
      <c r="H3347" s="1">
        <v>1000000000882</v>
      </c>
      <c r="I3347" s="1" t="s">
        <v>8523</v>
      </c>
      <c r="J3347" s="1" t="s">
        <v>8523</v>
      </c>
      <c r="K3347" s="6" t="s">
        <v>1905</v>
      </c>
      <c r="L3347" t="s">
        <v>31</v>
      </c>
      <c r="M3347" t="s">
        <v>28</v>
      </c>
      <c r="N3347" s="6" t="s">
        <v>1905</v>
      </c>
      <c r="O3347" t="s">
        <v>28</v>
      </c>
      <c r="P3347" t="s">
        <v>28</v>
      </c>
      <c r="Q3347" t="s">
        <v>28</v>
      </c>
      <c r="R3347" s="7" t="s">
        <v>8525</v>
      </c>
      <c r="S3347" s="8">
        <f>R3347/N3347 * -1</f>
      </c>
      <c r="T3347">
        <f>VLOOKUP(H3347,SKU_PORKMEAT!A2:D683,{3},FALSE)</f>
      </c>
      <c r="U3347" s="1">
        <f>VLOOKUP(UPPER(IF(IFERROR(VLOOKUP(E3347,SOTC_PORKMEAT!A2:B5441,{2},FALSE), TRUE)=TRUE, VLOOKUP(E3347,PICKUP_PORKMEAT!A2:B559,{2},FALSE),VLOOKUP(E3347,SOTC_PORKMEAT!A2:B5441,{2},FALSE))), CUSTOMERS_PORKMEAT!A2:C951,{3},FALSE)</f>
      </c>
      <c r="V3347" s="1">
        <f>VLOOKUP(UPPER(IF(IFERROR(VLOOKUP(E3347,SOTC_PORKMEAT!A2:B5441,{2},FALSE), TRUE)=TRUE, VLOOKUP(E3347,PICKUP_PORKMEAT!A2:B559,{2},FALSE),VLOOKUP(E3347,SOTC_PORKMEAT!A2:B5441,{2},FALSE))), CUSTOMERS_PORKMEAT!A2:D951,{4},FALSE)</f>
      </c>
      <c r="W3347" s="1">
        <f>VLOOKUP(H3347,SKU_PORKMEAT!A2:D683,{4},FALSE)</f>
      </c>
      <c r="X3347" s="1">
        <v>20</v>
      </c>
      <c r="Y3347" t="s">
        <v>6429</v>
      </c>
    </row>
    <row r="3348" spans="1:25" x14ac:dyDescent="0.25">
      <c r="A3348" s="1">
        <v>2024</v>
      </c>
      <c r="B3348" s="1" t="s">
        <v>24</v>
      </c>
      <c r="C3348" s="1" t="s">
        <v>3545</v>
      </c>
      <c r="D3348" s="1" t="s">
        <v>8526</v>
      </c>
      <c r="E3348" s="1">
        <v>2710000743</v>
      </c>
      <c r="F3348" s="1" t="s">
        <v>1918</v>
      </c>
      <c r="G3348" t="s">
        <v>28</v>
      </c>
      <c r="H3348" s="1">
        <v>1000000002169</v>
      </c>
      <c r="I3348" s="1" t="s">
        <v>1919</v>
      </c>
      <c r="J3348" s="1" t="s">
        <v>1919</v>
      </c>
      <c r="K3348" s="6" t="s">
        <v>8527</v>
      </c>
      <c r="L3348" t="s">
        <v>13</v>
      </c>
      <c r="M3348" t="s">
        <v>28</v>
      </c>
      <c r="N3348" s="6" t="s">
        <v>8527</v>
      </c>
      <c r="O3348" t="s">
        <v>28</v>
      </c>
      <c r="P3348" t="s">
        <v>28</v>
      </c>
      <c r="Q3348" t="s">
        <v>28</v>
      </c>
      <c r="R3348" s="7" t="s">
        <v>8528</v>
      </c>
      <c r="S3348" s="8">
        <f>R3348/N3348 * -1</f>
      </c>
      <c r="T3348">
        <f>VLOOKUP(H3348,SKU_PORKMEAT!A2:D683,{3},FALSE)</f>
      </c>
      <c r="U3348" s="1">
        <f>VLOOKUP(UPPER(IF(IFERROR(VLOOKUP(E3348,SOTC_PORKMEAT!A2:B5441,{2},FALSE), TRUE)=TRUE, VLOOKUP(E3348,PICKUP_PORKMEAT!A2:B559,{2},FALSE),VLOOKUP(E3348,SOTC_PORKMEAT!A2:B5441,{2},FALSE))), CUSTOMERS_PORKMEAT!A2:C951,{3},FALSE)</f>
      </c>
      <c r="V3348" s="1">
        <f>VLOOKUP(UPPER(IF(IFERROR(VLOOKUP(E3348,SOTC_PORKMEAT!A2:B5441,{2},FALSE), TRUE)=TRUE, VLOOKUP(E3348,PICKUP_PORKMEAT!A2:B559,{2},FALSE),VLOOKUP(E3348,SOTC_PORKMEAT!A2:B5441,{2},FALSE))), CUSTOMERS_PORKMEAT!A2:D951,{4},FALSE)</f>
      </c>
      <c r="W3348" s="1">
        <f>VLOOKUP(H3348,SKU_PORKMEAT!A2:D683,{4},FALSE)</f>
      </c>
      <c r="X3348" s="1">
        <v>11</v>
      </c>
      <c r="Y3348" t="s">
        <v>1918</v>
      </c>
    </row>
    <row r="3349" spans="1:25" x14ac:dyDescent="0.25">
      <c r="A3349" s="1">
        <v>2024</v>
      </c>
      <c r="B3349" s="1" t="s">
        <v>24</v>
      </c>
      <c r="C3349" s="1" t="s">
        <v>3545</v>
      </c>
      <c r="D3349" s="1" t="s">
        <v>8526</v>
      </c>
      <c r="E3349" s="1">
        <v>2710000743</v>
      </c>
      <c r="F3349" s="1" t="s">
        <v>1918</v>
      </c>
      <c r="G3349" t="s">
        <v>28</v>
      </c>
      <c r="H3349" s="1">
        <v>1000000000083</v>
      </c>
      <c r="I3349" s="1" t="s">
        <v>1383</v>
      </c>
      <c r="J3349" s="1" t="s">
        <v>1383</v>
      </c>
      <c r="K3349" s="6" t="s">
        <v>1196</v>
      </c>
      <c r="L3349" t="s">
        <v>13</v>
      </c>
      <c r="M3349" t="s">
        <v>28</v>
      </c>
      <c r="N3349" s="6" t="s">
        <v>1196</v>
      </c>
      <c r="O3349" t="s">
        <v>28</v>
      </c>
      <c r="P3349" t="s">
        <v>28</v>
      </c>
      <c r="Q3349" t="s">
        <v>28</v>
      </c>
      <c r="R3349" s="7" t="s">
        <v>8529</v>
      </c>
      <c r="S3349" s="8">
        <f>R3349/N3349 * -1</f>
      </c>
      <c r="T3349">
        <f>VLOOKUP(H3349,SKU_PORKMEAT!A2:D683,{3},FALSE)</f>
      </c>
      <c r="U3349" s="1">
        <f>VLOOKUP(UPPER(IF(IFERROR(VLOOKUP(E3349,SOTC_PORKMEAT!A2:B5441,{2},FALSE), TRUE)=TRUE, VLOOKUP(E3349,PICKUP_PORKMEAT!A2:B559,{2},FALSE),VLOOKUP(E3349,SOTC_PORKMEAT!A2:B5441,{2},FALSE))), CUSTOMERS_PORKMEAT!A2:C951,{3},FALSE)</f>
      </c>
      <c r="V3349" s="1">
        <f>VLOOKUP(UPPER(IF(IFERROR(VLOOKUP(E3349,SOTC_PORKMEAT!A2:B5441,{2},FALSE), TRUE)=TRUE, VLOOKUP(E3349,PICKUP_PORKMEAT!A2:B559,{2},FALSE),VLOOKUP(E3349,SOTC_PORKMEAT!A2:B5441,{2},FALSE))), CUSTOMERS_PORKMEAT!A2:D951,{4},FALSE)</f>
      </c>
      <c r="W3349" s="1">
        <f>VLOOKUP(H3349,SKU_PORKMEAT!A2:D683,{4},FALSE)</f>
      </c>
      <c r="X3349" s="1">
        <v>11</v>
      </c>
      <c r="Y3349" t="s">
        <v>1918</v>
      </c>
    </row>
    <row r="3350" spans="1:25" x14ac:dyDescent="0.25">
      <c r="A3350" s="1">
        <v>2024</v>
      </c>
      <c r="B3350" s="1" t="s">
        <v>24</v>
      </c>
      <c r="C3350" s="1" t="s">
        <v>3545</v>
      </c>
      <c r="D3350" s="1" t="s">
        <v>8526</v>
      </c>
      <c r="E3350" s="1">
        <v>2710000743</v>
      </c>
      <c r="F3350" s="1" t="s">
        <v>1918</v>
      </c>
      <c r="G3350" t="s">
        <v>28</v>
      </c>
      <c r="H3350" s="1">
        <v>1000000002156</v>
      </c>
      <c r="I3350" s="1" t="s">
        <v>1924</v>
      </c>
      <c r="J3350" s="1" t="s">
        <v>1924</v>
      </c>
      <c r="K3350" s="6" t="s">
        <v>8530</v>
      </c>
      <c r="L3350" t="s">
        <v>13</v>
      </c>
      <c r="M3350" t="s">
        <v>28</v>
      </c>
      <c r="N3350" s="6" t="s">
        <v>8530</v>
      </c>
      <c r="O3350" t="s">
        <v>28</v>
      </c>
      <c r="P3350" t="s">
        <v>28</v>
      </c>
      <c r="Q3350" t="s">
        <v>28</v>
      </c>
      <c r="R3350" s="7" t="s">
        <v>8531</v>
      </c>
      <c r="S3350" s="8">
        <f>R3350/N3350 * -1</f>
      </c>
      <c r="T3350">
        <f>VLOOKUP(H3350,SKU_PORKMEAT!A2:D683,{3},FALSE)</f>
      </c>
      <c r="U3350" s="1">
        <f>VLOOKUP(UPPER(IF(IFERROR(VLOOKUP(E3350,SOTC_PORKMEAT!A2:B5441,{2},FALSE), TRUE)=TRUE, VLOOKUP(E3350,PICKUP_PORKMEAT!A2:B559,{2},FALSE),VLOOKUP(E3350,SOTC_PORKMEAT!A2:B5441,{2},FALSE))), CUSTOMERS_PORKMEAT!A2:C951,{3},FALSE)</f>
      </c>
      <c r="V3350" s="1">
        <f>VLOOKUP(UPPER(IF(IFERROR(VLOOKUP(E3350,SOTC_PORKMEAT!A2:B5441,{2},FALSE), TRUE)=TRUE, VLOOKUP(E3350,PICKUP_PORKMEAT!A2:B559,{2},FALSE),VLOOKUP(E3350,SOTC_PORKMEAT!A2:B5441,{2},FALSE))), CUSTOMERS_PORKMEAT!A2:D951,{4},FALSE)</f>
      </c>
      <c r="W3350" s="1">
        <f>VLOOKUP(H3350,SKU_PORKMEAT!A2:D683,{4},FALSE)</f>
      </c>
      <c r="X3350" s="1">
        <v>11</v>
      </c>
      <c r="Y3350" t="s">
        <v>1918</v>
      </c>
    </row>
    <row r="3351" spans="1:25" x14ac:dyDescent="0.25">
      <c r="A3351" s="1">
        <v>2024</v>
      </c>
      <c r="B3351" s="1" t="s">
        <v>24</v>
      </c>
      <c r="C3351" s="1" t="s">
        <v>3545</v>
      </c>
      <c r="D3351" s="1" t="s">
        <v>8526</v>
      </c>
      <c r="E3351" s="1">
        <v>2710000743</v>
      </c>
      <c r="F3351" s="1" t="s">
        <v>1918</v>
      </c>
      <c r="G3351" t="s">
        <v>28</v>
      </c>
      <c r="H3351" s="1">
        <v>1000000000084</v>
      </c>
      <c r="I3351" s="1" t="s">
        <v>1900</v>
      </c>
      <c r="J3351" s="1" t="s">
        <v>1900</v>
      </c>
      <c r="K3351" s="6" t="s">
        <v>8019</v>
      </c>
      <c r="L3351" t="s">
        <v>13</v>
      </c>
      <c r="M3351" t="s">
        <v>28</v>
      </c>
      <c r="N3351" s="6" t="s">
        <v>8019</v>
      </c>
      <c r="O3351" t="s">
        <v>28</v>
      </c>
      <c r="P3351" t="s">
        <v>28</v>
      </c>
      <c r="Q3351" t="s">
        <v>28</v>
      </c>
      <c r="R3351" s="7" t="s">
        <v>8532</v>
      </c>
      <c r="S3351" s="8">
        <f>R3351/N3351 * -1</f>
      </c>
      <c r="T3351">
        <f>VLOOKUP(H3351,SKU_PORKMEAT!A2:D683,{3},FALSE)</f>
      </c>
      <c r="U3351" s="1">
        <f>VLOOKUP(UPPER(IF(IFERROR(VLOOKUP(E3351,SOTC_PORKMEAT!A2:B5441,{2},FALSE), TRUE)=TRUE, VLOOKUP(E3351,PICKUP_PORKMEAT!A2:B559,{2},FALSE),VLOOKUP(E3351,SOTC_PORKMEAT!A2:B5441,{2},FALSE))), CUSTOMERS_PORKMEAT!A2:C951,{3},FALSE)</f>
      </c>
      <c r="V3351" s="1">
        <f>VLOOKUP(UPPER(IF(IFERROR(VLOOKUP(E3351,SOTC_PORKMEAT!A2:B5441,{2},FALSE), TRUE)=TRUE, VLOOKUP(E3351,PICKUP_PORKMEAT!A2:B559,{2},FALSE),VLOOKUP(E3351,SOTC_PORKMEAT!A2:B5441,{2},FALSE))), CUSTOMERS_PORKMEAT!A2:D951,{4},FALSE)</f>
      </c>
      <c r="W3351" s="1">
        <f>VLOOKUP(H3351,SKU_PORKMEAT!A2:D683,{4},FALSE)</f>
      </c>
      <c r="X3351" s="1">
        <v>11</v>
      </c>
      <c r="Y3351" t="s">
        <v>1918</v>
      </c>
    </row>
    <row r="3352" spans="1:25" x14ac:dyDescent="0.25">
      <c r="A3352" s="1">
        <v>2024</v>
      </c>
      <c r="B3352" s="1" t="s">
        <v>24</v>
      </c>
      <c r="C3352" s="1" t="s">
        <v>3545</v>
      </c>
      <c r="D3352" s="1" t="s">
        <v>8533</v>
      </c>
      <c r="E3352" s="1">
        <v>2710000744</v>
      </c>
      <c r="F3352" s="1" t="s">
        <v>1918</v>
      </c>
      <c r="G3352" t="s">
        <v>28</v>
      </c>
      <c r="H3352" s="1">
        <v>1000000002167</v>
      </c>
      <c r="I3352" s="1" t="s">
        <v>1930</v>
      </c>
      <c r="J3352" s="1" t="s">
        <v>1930</v>
      </c>
      <c r="K3352" s="6" t="s">
        <v>8534</v>
      </c>
      <c r="L3352" t="s">
        <v>13</v>
      </c>
      <c r="M3352" t="s">
        <v>28</v>
      </c>
      <c r="N3352" s="6" t="s">
        <v>8534</v>
      </c>
      <c r="O3352" t="s">
        <v>28</v>
      </c>
      <c r="P3352" t="s">
        <v>28</v>
      </c>
      <c r="Q3352" t="s">
        <v>28</v>
      </c>
      <c r="R3352" s="7" t="s">
        <v>8535</v>
      </c>
      <c r="S3352" s="8">
        <f>R3352/N3352 * -1</f>
      </c>
      <c r="T3352">
        <f>VLOOKUP(H3352,SKU_PORKMEAT!A2:D683,{3},FALSE)</f>
      </c>
      <c r="U3352" s="1">
        <f>VLOOKUP(UPPER(IF(IFERROR(VLOOKUP(E3352,SOTC_PORKMEAT!A2:B5441,{2},FALSE), TRUE)=TRUE, VLOOKUP(E3352,PICKUP_PORKMEAT!A2:B559,{2},FALSE),VLOOKUP(E3352,SOTC_PORKMEAT!A2:B5441,{2},FALSE))), CUSTOMERS_PORKMEAT!A2:C951,{3},FALSE)</f>
      </c>
      <c r="V3352" s="1">
        <f>VLOOKUP(UPPER(IF(IFERROR(VLOOKUP(E3352,SOTC_PORKMEAT!A2:B5441,{2},FALSE), TRUE)=TRUE, VLOOKUP(E3352,PICKUP_PORKMEAT!A2:B559,{2},FALSE),VLOOKUP(E3352,SOTC_PORKMEAT!A2:B5441,{2},FALSE))), CUSTOMERS_PORKMEAT!A2:D951,{4},FALSE)</f>
      </c>
      <c r="W3352" s="1">
        <f>VLOOKUP(H3352,SKU_PORKMEAT!A2:D683,{4},FALSE)</f>
      </c>
      <c r="X3352" s="1">
        <v>11</v>
      </c>
      <c r="Y3352" t="s">
        <v>1918</v>
      </c>
    </row>
    <row r="3353" spans="1:25" x14ac:dyDescent="0.25">
      <c r="A3353" s="1">
        <v>2024</v>
      </c>
      <c r="B3353" s="1" t="s">
        <v>24</v>
      </c>
      <c r="C3353" s="1" t="s">
        <v>3545</v>
      </c>
      <c r="D3353" s="1" t="s">
        <v>8533</v>
      </c>
      <c r="E3353" s="1">
        <v>2710000744</v>
      </c>
      <c r="F3353" s="1" t="s">
        <v>1918</v>
      </c>
      <c r="G3353" t="s">
        <v>28</v>
      </c>
      <c r="H3353" s="1">
        <v>1000000002183</v>
      </c>
      <c r="I3353" s="1" t="s">
        <v>1933</v>
      </c>
      <c r="J3353" s="1" t="s">
        <v>1933</v>
      </c>
      <c r="K3353" s="6" t="s">
        <v>8536</v>
      </c>
      <c r="L3353" t="s">
        <v>13</v>
      </c>
      <c r="M3353" t="s">
        <v>28</v>
      </c>
      <c r="N3353" s="6" t="s">
        <v>8536</v>
      </c>
      <c r="O3353" t="s">
        <v>28</v>
      </c>
      <c r="P3353" t="s">
        <v>28</v>
      </c>
      <c r="Q3353" t="s">
        <v>28</v>
      </c>
      <c r="R3353" s="7" t="s">
        <v>8537</v>
      </c>
      <c r="S3353" s="8">
        <f>R3353/N3353 * -1</f>
      </c>
      <c r="T3353">
        <f>VLOOKUP(H3353,SKU_PORKMEAT!A2:D683,{3},FALSE)</f>
      </c>
      <c r="U3353" s="1">
        <f>VLOOKUP(UPPER(IF(IFERROR(VLOOKUP(E3353,SOTC_PORKMEAT!A2:B5441,{2},FALSE), TRUE)=TRUE, VLOOKUP(E3353,PICKUP_PORKMEAT!A2:B559,{2},FALSE),VLOOKUP(E3353,SOTC_PORKMEAT!A2:B5441,{2},FALSE))), CUSTOMERS_PORKMEAT!A2:C951,{3},FALSE)</f>
      </c>
      <c r="V3353" s="1">
        <f>VLOOKUP(UPPER(IF(IFERROR(VLOOKUP(E3353,SOTC_PORKMEAT!A2:B5441,{2},FALSE), TRUE)=TRUE, VLOOKUP(E3353,PICKUP_PORKMEAT!A2:B559,{2},FALSE),VLOOKUP(E3353,SOTC_PORKMEAT!A2:B5441,{2},FALSE))), CUSTOMERS_PORKMEAT!A2:D951,{4},FALSE)</f>
      </c>
      <c r="W3353" s="1">
        <f>VLOOKUP(H3353,SKU_PORKMEAT!A2:D683,{4},FALSE)</f>
      </c>
      <c r="X3353" s="1">
        <v>11</v>
      </c>
      <c r="Y3353" t="s">
        <v>1918</v>
      </c>
    </row>
    <row r="3354" spans="1:25" x14ac:dyDescent="0.25">
      <c r="A3354" s="1">
        <v>2024</v>
      </c>
      <c r="B3354" s="1" t="s">
        <v>24</v>
      </c>
      <c r="C3354" s="1" t="s">
        <v>6224</v>
      </c>
      <c r="D3354" s="1" t="s">
        <v>8538</v>
      </c>
      <c r="E3354" s="1">
        <v>2710000741</v>
      </c>
      <c r="F3354" s="1" t="s">
        <v>1918</v>
      </c>
      <c r="G3354" t="s">
        <v>28</v>
      </c>
      <c r="H3354" s="1">
        <v>1000000002169</v>
      </c>
      <c r="I3354" s="1" t="s">
        <v>1919</v>
      </c>
      <c r="J3354" s="1" t="s">
        <v>1919</v>
      </c>
      <c r="K3354" s="6" t="s">
        <v>8539</v>
      </c>
      <c r="L3354" t="s">
        <v>13</v>
      </c>
      <c r="M3354" t="s">
        <v>28</v>
      </c>
      <c r="N3354" s="6" t="s">
        <v>8539</v>
      </c>
      <c r="O3354" t="s">
        <v>28</v>
      </c>
      <c r="P3354" t="s">
        <v>28</v>
      </c>
      <c r="Q3354" t="s">
        <v>28</v>
      </c>
      <c r="R3354" s="7" t="s">
        <v>8540</v>
      </c>
      <c r="S3354" s="8">
        <f>R3354/N3354 * -1</f>
      </c>
      <c r="T3354">
        <f>VLOOKUP(H3354,SKU_PORKMEAT!A2:D683,{3},FALSE)</f>
      </c>
      <c r="U3354" s="1">
        <f>VLOOKUP(UPPER(IF(IFERROR(VLOOKUP(E3354,SOTC_PORKMEAT!A2:B5441,{2},FALSE), TRUE)=TRUE, VLOOKUP(E3354,PICKUP_PORKMEAT!A2:B559,{2},FALSE),VLOOKUP(E3354,SOTC_PORKMEAT!A2:B5441,{2},FALSE))), CUSTOMERS_PORKMEAT!A2:C951,{3},FALSE)</f>
      </c>
      <c r="V3354" s="1">
        <f>VLOOKUP(UPPER(IF(IFERROR(VLOOKUP(E3354,SOTC_PORKMEAT!A2:B5441,{2},FALSE), TRUE)=TRUE, VLOOKUP(E3354,PICKUP_PORKMEAT!A2:B559,{2},FALSE),VLOOKUP(E3354,SOTC_PORKMEAT!A2:B5441,{2},FALSE))), CUSTOMERS_PORKMEAT!A2:D951,{4},FALSE)</f>
      </c>
      <c r="W3354" s="1">
        <f>VLOOKUP(H3354,SKU_PORKMEAT!A2:D683,{4},FALSE)</f>
      </c>
      <c r="X3354" s="1">
        <v>11</v>
      </c>
      <c r="Y3354" t="s">
        <v>1918</v>
      </c>
    </row>
    <row r="3355" spans="1:25" x14ac:dyDescent="0.25">
      <c r="A3355" s="1">
        <v>2024</v>
      </c>
      <c r="B3355" s="1" t="s">
        <v>24</v>
      </c>
      <c r="C3355" s="1" t="s">
        <v>6224</v>
      </c>
      <c r="D3355" s="1" t="s">
        <v>8538</v>
      </c>
      <c r="E3355" s="1">
        <v>2710000741</v>
      </c>
      <c r="F3355" s="1" t="s">
        <v>1918</v>
      </c>
      <c r="G3355" t="s">
        <v>28</v>
      </c>
      <c r="H3355" s="1">
        <v>1000000000083</v>
      </c>
      <c r="I3355" s="1" t="s">
        <v>1383</v>
      </c>
      <c r="J3355" s="1" t="s">
        <v>1383</v>
      </c>
      <c r="K3355" s="6" t="s">
        <v>8541</v>
      </c>
      <c r="L3355" t="s">
        <v>13</v>
      </c>
      <c r="M3355" t="s">
        <v>28</v>
      </c>
      <c r="N3355" s="6" t="s">
        <v>8541</v>
      </c>
      <c r="O3355" t="s">
        <v>28</v>
      </c>
      <c r="P3355" t="s">
        <v>28</v>
      </c>
      <c r="Q3355" t="s">
        <v>28</v>
      </c>
      <c r="R3355" s="7" t="s">
        <v>8542</v>
      </c>
      <c r="S3355" s="8">
        <f>R3355/N3355 * -1</f>
      </c>
      <c r="T3355">
        <f>VLOOKUP(H3355,SKU_PORKMEAT!A2:D683,{3},FALSE)</f>
      </c>
      <c r="U3355" s="1">
        <f>VLOOKUP(UPPER(IF(IFERROR(VLOOKUP(E3355,SOTC_PORKMEAT!A2:B5441,{2},FALSE), TRUE)=TRUE, VLOOKUP(E3355,PICKUP_PORKMEAT!A2:B559,{2},FALSE),VLOOKUP(E3355,SOTC_PORKMEAT!A2:B5441,{2},FALSE))), CUSTOMERS_PORKMEAT!A2:C951,{3},FALSE)</f>
      </c>
      <c r="V3355" s="1">
        <f>VLOOKUP(UPPER(IF(IFERROR(VLOOKUP(E3355,SOTC_PORKMEAT!A2:B5441,{2},FALSE), TRUE)=TRUE, VLOOKUP(E3355,PICKUP_PORKMEAT!A2:B559,{2},FALSE),VLOOKUP(E3355,SOTC_PORKMEAT!A2:B5441,{2},FALSE))), CUSTOMERS_PORKMEAT!A2:D951,{4},FALSE)</f>
      </c>
      <c r="W3355" s="1">
        <f>VLOOKUP(H3355,SKU_PORKMEAT!A2:D683,{4},FALSE)</f>
      </c>
      <c r="X3355" s="1">
        <v>11</v>
      </c>
      <c r="Y3355" t="s">
        <v>1918</v>
      </c>
    </row>
    <row r="3356" spans="1:25" x14ac:dyDescent="0.25">
      <c r="A3356" s="1">
        <v>2024</v>
      </c>
      <c r="B3356" s="1" t="s">
        <v>24</v>
      </c>
      <c r="C3356" s="1" t="s">
        <v>6224</v>
      </c>
      <c r="D3356" s="1" t="s">
        <v>8538</v>
      </c>
      <c r="E3356" s="1">
        <v>2710000741</v>
      </c>
      <c r="F3356" s="1" t="s">
        <v>1918</v>
      </c>
      <c r="G3356" t="s">
        <v>28</v>
      </c>
      <c r="H3356" s="1">
        <v>1000000002156</v>
      </c>
      <c r="I3356" s="1" t="s">
        <v>1924</v>
      </c>
      <c r="J3356" s="1" t="s">
        <v>1924</v>
      </c>
      <c r="K3356" s="6" t="s">
        <v>8543</v>
      </c>
      <c r="L3356" t="s">
        <v>13</v>
      </c>
      <c r="M3356" t="s">
        <v>28</v>
      </c>
      <c r="N3356" s="6" t="s">
        <v>8543</v>
      </c>
      <c r="O3356" t="s">
        <v>28</v>
      </c>
      <c r="P3356" t="s">
        <v>28</v>
      </c>
      <c r="Q3356" t="s">
        <v>28</v>
      </c>
      <c r="R3356" s="7" t="s">
        <v>8544</v>
      </c>
      <c r="S3356" s="8">
        <f>R3356/N3356 * -1</f>
      </c>
      <c r="T3356">
        <f>VLOOKUP(H3356,SKU_PORKMEAT!A2:D683,{3},FALSE)</f>
      </c>
      <c r="U3356" s="1">
        <f>VLOOKUP(UPPER(IF(IFERROR(VLOOKUP(E3356,SOTC_PORKMEAT!A2:B5441,{2},FALSE), TRUE)=TRUE, VLOOKUP(E3356,PICKUP_PORKMEAT!A2:B559,{2},FALSE),VLOOKUP(E3356,SOTC_PORKMEAT!A2:B5441,{2},FALSE))), CUSTOMERS_PORKMEAT!A2:C951,{3},FALSE)</f>
      </c>
      <c r="V3356" s="1">
        <f>VLOOKUP(UPPER(IF(IFERROR(VLOOKUP(E3356,SOTC_PORKMEAT!A2:B5441,{2},FALSE), TRUE)=TRUE, VLOOKUP(E3356,PICKUP_PORKMEAT!A2:B559,{2},FALSE),VLOOKUP(E3356,SOTC_PORKMEAT!A2:B5441,{2},FALSE))), CUSTOMERS_PORKMEAT!A2:D951,{4},FALSE)</f>
      </c>
      <c r="W3356" s="1">
        <f>VLOOKUP(H3356,SKU_PORKMEAT!A2:D683,{4},FALSE)</f>
      </c>
      <c r="X3356" s="1">
        <v>11</v>
      </c>
      <c r="Y3356" t="s">
        <v>1918</v>
      </c>
    </row>
    <row r="3357" spans="1:25" x14ac:dyDescent="0.25">
      <c r="A3357" s="1">
        <v>2024</v>
      </c>
      <c r="B3357" s="1" t="s">
        <v>24</v>
      </c>
      <c r="C3357" s="1" t="s">
        <v>6224</v>
      </c>
      <c r="D3357" s="1" t="s">
        <v>8538</v>
      </c>
      <c r="E3357" s="1">
        <v>2710000741</v>
      </c>
      <c r="F3357" s="1" t="s">
        <v>1918</v>
      </c>
      <c r="G3357" t="s">
        <v>28</v>
      </c>
      <c r="H3357" s="1">
        <v>1000000000084</v>
      </c>
      <c r="I3357" s="1" t="s">
        <v>1900</v>
      </c>
      <c r="J3357" s="1" t="s">
        <v>1900</v>
      </c>
      <c r="K3357" s="6" t="s">
        <v>373</v>
      </c>
      <c r="L3357" t="s">
        <v>13</v>
      </c>
      <c r="M3357" t="s">
        <v>28</v>
      </c>
      <c r="N3357" s="6" t="s">
        <v>373</v>
      </c>
      <c r="O3357" t="s">
        <v>28</v>
      </c>
      <c r="P3357" t="s">
        <v>28</v>
      </c>
      <c r="Q3357" t="s">
        <v>28</v>
      </c>
      <c r="R3357" s="7" t="s">
        <v>8545</v>
      </c>
      <c r="S3357" s="8">
        <f>R3357/N3357 * -1</f>
      </c>
      <c r="T3357">
        <f>VLOOKUP(H3357,SKU_PORKMEAT!A2:D683,{3},FALSE)</f>
      </c>
      <c r="U3357" s="1">
        <f>VLOOKUP(UPPER(IF(IFERROR(VLOOKUP(E3357,SOTC_PORKMEAT!A2:B5441,{2},FALSE), TRUE)=TRUE, VLOOKUP(E3357,PICKUP_PORKMEAT!A2:B559,{2},FALSE),VLOOKUP(E3357,SOTC_PORKMEAT!A2:B5441,{2},FALSE))), CUSTOMERS_PORKMEAT!A2:C951,{3},FALSE)</f>
      </c>
      <c r="V3357" s="1">
        <f>VLOOKUP(UPPER(IF(IFERROR(VLOOKUP(E3357,SOTC_PORKMEAT!A2:B5441,{2},FALSE), TRUE)=TRUE, VLOOKUP(E3357,PICKUP_PORKMEAT!A2:B559,{2},FALSE),VLOOKUP(E3357,SOTC_PORKMEAT!A2:B5441,{2},FALSE))), CUSTOMERS_PORKMEAT!A2:D951,{4},FALSE)</f>
      </c>
      <c r="W3357" s="1">
        <f>VLOOKUP(H3357,SKU_PORKMEAT!A2:D683,{4},FALSE)</f>
      </c>
      <c r="X3357" s="1">
        <v>11</v>
      </c>
      <c r="Y3357" t="s">
        <v>1918</v>
      </c>
    </row>
    <row r="3358" spans="1:25" x14ac:dyDescent="0.25">
      <c r="A3358" s="1">
        <v>2024</v>
      </c>
      <c r="B3358" s="1" t="s">
        <v>24</v>
      </c>
      <c r="C3358" s="1" t="s">
        <v>6224</v>
      </c>
      <c r="D3358" s="1" t="s">
        <v>8546</v>
      </c>
      <c r="E3358" s="1">
        <v>2710000742</v>
      </c>
      <c r="F3358" s="1" t="s">
        <v>1918</v>
      </c>
      <c r="G3358" t="s">
        <v>28</v>
      </c>
      <c r="H3358" s="1">
        <v>1000000002167</v>
      </c>
      <c r="I3358" s="1" t="s">
        <v>1930</v>
      </c>
      <c r="J3358" s="1" t="s">
        <v>1930</v>
      </c>
      <c r="K3358" s="6" t="s">
        <v>8547</v>
      </c>
      <c r="L3358" t="s">
        <v>13</v>
      </c>
      <c r="M3358" t="s">
        <v>28</v>
      </c>
      <c r="N3358" s="6" t="s">
        <v>8547</v>
      </c>
      <c r="O3358" t="s">
        <v>28</v>
      </c>
      <c r="P3358" t="s">
        <v>28</v>
      </c>
      <c r="Q3358" t="s">
        <v>28</v>
      </c>
      <c r="R3358" s="7" t="s">
        <v>8548</v>
      </c>
      <c r="S3358" s="8">
        <f>R3358/N3358 * -1</f>
      </c>
      <c r="T3358">
        <f>VLOOKUP(H3358,SKU_PORKMEAT!A2:D683,{3},FALSE)</f>
      </c>
      <c r="U3358" s="1">
        <f>VLOOKUP(UPPER(IF(IFERROR(VLOOKUP(E3358,SOTC_PORKMEAT!A2:B5441,{2},FALSE), TRUE)=TRUE, VLOOKUP(E3358,PICKUP_PORKMEAT!A2:B559,{2},FALSE),VLOOKUP(E3358,SOTC_PORKMEAT!A2:B5441,{2},FALSE))), CUSTOMERS_PORKMEAT!A2:C951,{3},FALSE)</f>
      </c>
      <c r="V3358" s="1">
        <f>VLOOKUP(UPPER(IF(IFERROR(VLOOKUP(E3358,SOTC_PORKMEAT!A2:B5441,{2},FALSE), TRUE)=TRUE, VLOOKUP(E3358,PICKUP_PORKMEAT!A2:B559,{2},FALSE),VLOOKUP(E3358,SOTC_PORKMEAT!A2:B5441,{2},FALSE))), CUSTOMERS_PORKMEAT!A2:D951,{4},FALSE)</f>
      </c>
      <c r="W3358" s="1">
        <f>VLOOKUP(H3358,SKU_PORKMEAT!A2:D683,{4},FALSE)</f>
      </c>
      <c r="X3358" s="1">
        <v>11</v>
      </c>
      <c r="Y3358" t="s">
        <v>1918</v>
      </c>
    </row>
    <row r="3359" spans="1:25" x14ac:dyDescent="0.25">
      <c r="A3359" s="1">
        <v>2024</v>
      </c>
      <c r="B3359" s="1" t="s">
        <v>24</v>
      </c>
      <c r="C3359" s="1" t="s">
        <v>6224</v>
      </c>
      <c r="D3359" s="1" t="s">
        <v>8546</v>
      </c>
      <c r="E3359" s="1">
        <v>2710000742</v>
      </c>
      <c r="F3359" s="1" t="s">
        <v>1918</v>
      </c>
      <c r="G3359" t="s">
        <v>28</v>
      </c>
      <c r="H3359" s="1">
        <v>1000000002183</v>
      </c>
      <c r="I3359" s="1" t="s">
        <v>1933</v>
      </c>
      <c r="J3359" s="1" t="s">
        <v>1933</v>
      </c>
      <c r="K3359" s="6" t="s">
        <v>8549</v>
      </c>
      <c r="L3359" t="s">
        <v>13</v>
      </c>
      <c r="M3359" t="s">
        <v>28</v>
      </c>
      <c r="N3359" s="6" t="s">
        <v>8549</v>
      </c>
      <c r="O3359" t="s">
        <v>28</v>
      </c>
      <c r="P3359" t="s">
        <v>28</v>
      </c>
      <c r="Q3359" t="s">
        <v>28</v>
      </c>
      <c r="R3359" s="7" t="s">
        <v>8550</v>
      </c>
      <c r="S3359" s="8">
        <f>R3359/N3359 * -1</f>
      </c>
      <c r="T3359">
        <f>VLOOKUP(H3359,SKU_PORKMEAT!A2:D683,{3},FALSE)</f>
      </c>
      <c r="U3359" s="1">
        <f>VLOOKUP(UPPER(IF(IFERROR(VLOOKUP(E3359,SOTC_PORKMEAT!A2:B5441,{2},FALSE), TRUE)=TRUE, VLOOKUP(E3359,PICKUP_PORKMEAT!A2:B559,{2},FALSE),VLOOKUP(E3359,SOTC_PORKMEAT!A2:B5441,{2},FALSE))), CUSTOMERS_PORKMEAT!A2:C951,{3},FALSE)</f>
      </c>
      <c r="V3359" s="1">
        <f>VLOOKUP(UPPER(IF(IFERROR(VLOOKUP(E3359,SOTC_PORKMEAT!A2:B5441,{2},FALSE), TRUE)=TRUE, VLOOKUP(E3359,PICKUP_PORKMEAT!A2:B559,{2},FALSE),VLOOKUP(E3359,SOTC_PORKMEAT!A2:B5441,{2},FALSE))), CUSTOMERS_PORKMEAT!A2:D951,{4},FALSE)</f>
      </c>
      <c r="W3359" s="1">
        <f>VLOOKUP(H3359,SKU_PORKMEAT!A2:D683,{4},FALSE)</f>
      </c>
      <c r="X3359" s="1">
        <v>11</v>
      </c>
      <c r="Y3359" t="s">
        <v>1918</v>
      </c>
    </row>
    <row r="3360" spans="1:25" x14ac:dyDescent="0.25">
      <c r="A3360" s="1">
        <v>2024</v>
      </c>
      <c r="B3360" s="1" t="s">
        <v>24</v>
      </c>
      <c r="C3360" s="1" t="s">
        <v>6224</v>
      </c>
      <c r="D3360" s="1" t="s">
        <v>8551</v>
      </c>
      <c r="E3360" s="1">
        <v>2710000745</v>
      </c>
      <c r="F3360" s="1" t="s">
        <v>1912</v>
      </c>
      <c r="G3360" t="s">
        <v>28</v>
      </c>
      <c r="H3360" s="1">
        <v>1000000000083</v>
      </c>
      <c r="I3360" s="1" t="s">
        <v>1383</v>
      </c>
      <c r="J3360" s="1" t="s">
        <v>1383</v>
      </c>
      <c r="K3360" s="6" t="s">
        <v>6694</v>
      </c>
      <c r="L3360" t="s">
        <v>13</v>
      </c>
      <c r="M3360" t="s">
        <v>28</v>
      </c>
      <c r="N3360" s="6" t="s">
        <v>6694</v>
      </c>
      <c r="O3360" t="s">
        <v>28</v>
      </c>
      <c r="P3360" t="s">
        <v>28</v>
      </c>
      <c r="Q3360" t="s">
        <v>28</v>
      </c>
      <c r="R3360" s="7" t="s">
        <v>8552</v>
      </c>
      <c r="S3360" s="8">
        <f>R3360/N3360 * -1</f>
      </c>
      <c r="T3360">
        <f>VLOOKUP(H3360,SKU_PORKMEAT!A2:D683,{3},FALSE)</f>
      </c>
      <c r="U3360" s="1">
        <f>VLOOKUP(UPPER(IF(IFERROR(VLOOKUP(E3360,SOTC_PORKMEAT!A2:B5441,{2},FALSE), TRUE)=TRUE, VLOOKUP(E3360,PICKUP_PORKMEAT!A2:B559,{2},FALSE),VLOOKUP(E3360,SOTC_PORKMEAT!A2:B5441,{2},FALSE))), CUSTOMERS_PORKMEAT!A2:C951,{3},FALSE)</f>
      </c>
      <c r="V3360" s="1">
        <f>VLOOKUP(UPPER(IF(IFERROR(VLOOKUP(E3360,SOTC_PORKMEAT!A2:B5441,{2},FALSE), TRUE)=TRUE, VLOOKUP(E3360,PICKUP_PORKMEAT!A2:B559,{2},FALSE),VLOOKUP(E3360,SOTC_PORKMEAT!A2:B5441,{2},FALSE))), CUSTOMERS_PORKMEAT!A2:D951,{4},FALSE)</f>
      </c>
      <c r="W3360" s="1">
        <f>VLOOKUP(H3360,SKU_PORKMEAT!A2:D683,{4},FALSE)</f>
      </c>
      <c r="X3360" s="1">
        <v>11</v>
      </c>
      <c r="Y3360" t="s">
        <v>1912</v>
      </c>
    </row>
    <row r="3361" spans="1:25" x14ac:dyDescent="0.25">
      <c r="A3361" s="1">
        <v>2024</v>
      </c>
      <c r="B3361" s="1" t="s">
        <v>24</v>
      </c>
      <c r="C3361" s="1" t="s">
        <v>6224</v>
      </c>
      <c r="D3361" s="1" t="s">
        <v>8551</v>
      </c>
      <c r="E3361" s="1">
        <v>2710000745</v>
      </c>
      <c r="F3361" s="1" t="s">
        <v>1912</v>
      </c>
      <c r="G3361" t="s">
        <v>28</v>
      </c>
      <c r="H3361" s="1">
        <v>1000000000084</v>
      </c>
      <c r="I3361" s="1" t="s">
        <v>1900</v>
      </c>
      <c r="J3361" s="1" t="s">
        <v>1900</v>
      </c>
      <c r="K3361" s="6" t="s">
        <v>1940</v>
      </c>
      <c r="L3361" t="s">
        <v>13</v>
      </c>
      <c r="M3361" t="s">
        <v>28</v>
      </c>
      <c r="N3361" s="6" t="s">
        <v>1940</v>
      </c>
      <c r="O3361" t="s">
        <v>28</v>
      </c>
      <c r="P3361" t="s">
        <v>28</v>
      </c>
      <c r="Q3361" t="s">
        <v>28</v>
      </c>
      <c r="R3361" s="7" t="s">
        <v>8553</v>
      </c>
      <c r="S3361" s="8">
        <f>R3361/N3361 * -1</f>
      </c>
      <c r="T3361">
        <f>VLOOKUP(H3361,SKU_PORKMEAT!A2:D683,{3},FALSE)</f>
      </c>
      <c r="U3361" s="1">
        <f>VLOOKUP(UPPER(IF(IFERROR(VLOOKUP(E3361,SOTC_PORKMEAT!A2:B5441,{2},FALSE), TRUE)=TRUE, VLOOKUP(E3361,PICKUP_PORKMEAT!A2:B559,{2},FALSE),VLOOKUP(E3361,SOTC_PORKMEAT!A2:B5441,{2},FALSE))), CUSTOMERS_PORKMEAT!A2:C951,{3},FALSE)</f>
      </c>
      <c r="V3361" s="1">
        <f>VLOOKUP(UPPER(IF(IFERROR(VLOOKUP(E3361,SOTC_PORKMEAT!A2:B5441,{2},FALSE), TRUE)=TRUE, VLOOKUP(E3361,PICKUP_PORKMEAT!A2:B559,{2},FALSE),VLOOKUP(E3361,SOTC_PORKMEAT!A2:B5441,{2},FALSE))), CUSTOMERS_PORKMEAT!A2:D951,{4},FALSE)</f>
      </c>
      <c r="W3361" s="1">
        <f>VLOOKUP(H3361,SKU_PORKMEAT!A2:D683,{4},FALSE)</f>
      </c>
      <c r="X3361" s="1">
        <v>11</v>
      </c>
      <c r="Y3361" t="s">
        <v>1912</v>
      </c>
    </row>
    <row r="3362" spans="1:25" x14ac:dyDescent="0.25">
      <c r="A3362" s="1">
        <v>2024</v>
      </c>
      <c r="B3362" s="1" t="s">
        <v>24</v>
      </c>
      <c r="C3362" s="1" t="s">
        <v>6224</v>
      </c>
      <c r="D3362" s="1" t="s">
        <v>8554</v>
      </c>
      <c r="E3362" s="1">
        <v>2100128424</v>
      </c>
      <c r="F3362" s="1" t="s">
        <v>6429</v>
      </c>
      <c r="G3362" t="s">
        <v>28</v>
      </c>
      <c r="H3362" s="1">
        <v>1000000002533</v>
      </c>
      <c r="I3362" s="1" t="s">
        <v>995</v>
      </c>
      <c r="J3362" s="1" t="s">
        <v>995</v>
      </c>
      <c r="K3362" s="6" t="s">
        <v>2701</v>
      </c>
      <c r="L3362" t="s">
        <v>31</v>
      </c>
      <c r="M3362" t="s">
        <v>28</v>
      </c>
      <c r="N3362" s="6" t="s">
        <v>2701</v>
      </c>
      <c r="O3362" t="s">
        <v>28</v>
      </c>
      <c r="P3362" t="s">
        <v>28</v>
      </c>
      <c r="Q3362" t="s">
        <v>28</v>
      </c>
      <c r="R3362" s="7" t="s">
        <v>8555</v>
      </c>
      <c r="S3362" s="8">
        <f>R3362/N3362 * -1</f>
      </c>
      <c r="T3362">
        <f>VLOOKUP(H3362,SKU_PORKMEAT!A2:D683,{3},FALSE)</f>
      </c>
      <c r="U3362" s="1">
        <f>VLOOKUP(UPPER(IF(IFERROR(VLOOKUP(E3362,SOTC_PORKMEAT!A2:B5441,{2},FALSE), TRUE)=TRUE, VLOOKUP(E3362,PICKUP_PORKMEAT!A2:B559,{2},FALSE),VLOOKUP(E3362,SOTC_PORKMEAT!A2:B5441,{2},FALSE))), CUSTOMERS_PORKMEAT!A2:C951,{3},FALSE)</f>
      </c>
      <c r="V3362" s="1">
        <f>VLOOKUP(UPPER(IF(IFERROR(VLOOKUP(E3362,SOTC_PORKMEAT!A2:B5441,{2},FALSE), TRUE)=TRUE, VLOOKUP(E3362,PICKUP_PORKMEAT!A2:B559,{2},FALSE),VLOOKUP(E3362,SOTC_PORKMEAT!A2:B5441,{2},FALSE))), CUSTOMERS_PORKMEAT!A2:D951,{4},FALSE)</f>
      </c>
      <c r="W3362" s="1">
        <f>VLOOKUP(H3362,SKU_PORKMEAT!A2:D683,{4},FALSE)</f>
      </c>
      <c r="X3362" s="1">
        <v>20</v>
      </c>
      <c r="Y3362" t="s">
        <v>6429</v>
      </c>
    </row>
    <row r="3363" spans="1:25" x14ac:dyDescent="0.25">
      <c r="A3363" s="1">
        <v>2024</v>
      </c>
      <c r="B3363" s="1" t="s">
        <v>24</v>
      </c>
      <c r="C3363" s="1" t="s">
        <v>6224</v>
      </c>
      <c r="D3363" s="1" t="s">
        <v>8554</v>
      </c>
      <c r="E3363" s="1">
        <v>2100128424</v>
      </c>
      <c r="F3363" s="1" t="s">
        <v>6429</v>
      </c>
      <c r="G3363" t="s">
        <v>28</v>
      </c>
      <c r="H3363" s="1">
        <v>1000000002739</v>
      </c>
      <c r="I3363" s="1" t="s">
        <v>8556</v>
      </c>
      <c r="J3363" s="1" t="s">
        <v>8556</v>
      </c>
      <c r="K3363" s="6" t="s">
        <v>1905</v>
      </c>
      <c r="L3363" t="s">
        <v>31</v>
      </c>
      <c r="M3363" t="s">
        <v>28</v>
      </c>
      <c r="N3363" s="6" t="s">
        <v>1905</v>
      </c>
      <c r="O3363" t="s">
        <v>28</v>
      </c>
      <c r="P3363" t="s">
        <v>28</v>
      </c>
      <c r="Q3363" t="s">
        <v>28</v>
      </c>
      <c r="R3363" s="7" t="s">
        <v>8278</v>
      </c>
      <c r="S3363" s="8">
        <f>R3363/N3363 * -1</f>
      </c>
      <c r="T3363">
        <f>VLOOKUP(H3363,SKU_PORKMEAT!A2:D683,{3},FALSE)</f>
      </c>
      <c r="U3363" s="1">
        <f>VLOOKUP(UPPER(IF(IFERROR(VLOOKUP(E3363,SOTC_PORKMEAT!A2:B5441,{2},FALSE), TRUE)=TRUE, VLOOKUP(E3363,PICKUP_PORKMEAT!A2:B559,{2},FALSE),VLOOKUP(E3363,SOTC_PORKMEAT!A2:B5441,{2},FALSE))), CUSTOMERS_PORKMEAT!A2:C951,{3},FALSE)</f>
      </c>
      <c r="V3363" s="1">
        <f>VLOOKUP(UPPER(IF(IFERROR(VLOOKUP(E3363,SOTC_PORKMEAT!A2:B5441,{2},FALSE), TRUE)=TRUE, VLOOKUP(E3363,PICKUP_PORKMEAT!A2:B559,{2},FALSE),VLOOKUP(E3363,SOTC_PORKMEAT!A2:B5441,{2},FALSE))), CUSTOMERS_PORKMEAT!A2:D951,{4},FALSE)</f>
      </c>
      <c r="W3363" s="1">
        <f>VLOOKUP(H3363,SKU_PORKMEAT!A2:D683,{4},FALSE)</f>
      </c>
      <c r="X3363" s="1">
        <v>20</v>
      </c>
      <c r="Y3363" t="s">
        <v>6429</v>
      </c>
    </row>
    <row r="3364" spans="1:25" x14ac:dyDescent="0.25">
      <c r="A3364" s="1">
        <v>2024</v>
      </c>
      <c r="B3364" s="1" t="s">
        <v>24</v>
      </c>
      <c r="C3364" s="1" t="s">
        <v>6224</v>
      </c>
      <c r="D3364" s="1" t="s">
        <v>8554</v>
      </c>
      <c r="E3364" s="1">
        <v>2100128424</v>
      </c>
      <c r="F3364" s="1" t="s">
        <v>6429</v>
      </c>
      <c r="G3364" t="s">
        <v>28</v>
      </c>
      <c r="H3364" s="1">
        <v>1000000002740</v>
      </c>
      <c r="I3364" s="1" t="s">
        <v>8557</v>
      </c>
      <c r="J3364" s="1" t="s">
        <v>8557</v>
      </c>
      <c r="K3364" s="6" t="s">
        <v>1905</v>
      </c>
      <c r="L3364" t="s">
        <v>31</v>
      </c>
      <c r="M3364" t="s">
        <v>28</v>
      </c>
      <c r="N3364" s="6" t="s">
        <v>1905</v>
      </c>
      <c r="O3364" t="s">
        <v>28</v>
      </c>
      <c r="P3364" t="s">
        <v>28</v>
      </c>
      <c r="Q3364" t="s">
        <v>28</v>
      </c>
      <c r="R3364" s="7" t="s">
        <v>6431</v>
      </c>
      <c r="S3364" s="8">
        <f>R3364/N3364 * -1</f>
      </c>
      <c r="T3364">
        <f>VLOOKUP(H3364,SKU_PORKMEAT!A2:D683,{3},FALSE)</f>
      </c>
      <c r="U3364" s="1">
        <f>VLOOKUP(UPPER(IF(IFERROR(VLOOKUP(E3364,SOTC_PORKMEAT!A2:B5441,{2},FALSE), TRUE)=TRUE, VLOOKUP(E3364,PICKUP_PORKMEAT!A2:B559,{2},FALSE),VLOOKUP(E3364,SOTC_PORKMEAT!A2:B5441,{2},FALSE))), CUSTOMERS_PORKMEAT!A2:C951,{3},FALSE)</f>
      </c>
      <c r="V3364" s="1">
        <f>VLOOKUP(UPPER(IF(IFERROR(VLOOKUP(E3364,SOTC_PORKMEAT!A2:B5441,{2},FALSE), TRUE)=TRUE, VLOOKUP(E3364,PICKUP_PORKMEAT!A2:B559,{2},FALSE),VLOOKUP(E3364,SOTC_PORKMEAT!A2:B5441,{2},FALSE))), CUSTOMERS_PORKMEAT!A2:D951,{4},FALSE)</f>
      </c>
      <c r="W3364" s="1">
        <f>VLOOKUP(H3364,SKU_PORKMEAT!A2:D683,{4},FALSE)</f>
      </c>
      <c r="X3364" s="1">
        <v>20</v>
      </c>
      <c r="Y3364" t="s">
        <v>6429</v>
      </c>
    </row>
    <row r="3365" spans="1:25" x14ac:dyDescent="0.25">
      <c r="A3365" s="1">
        <v>2024</v>
      </c>
      <c r="B3365" s="1" t="s">
        <v>24</v>
      </c>
      <c r="C3365" s="1" t="s">
        <v>6224</v>
      </c>
      <c r="D3365" s="1" t="s">
        <v>8554</v>
      </c>
      <c r="E3365" s="1">
        <v>2100128424</v>
      </c>
      <c r="F3365" s="1" t="s">
        <v>6429</v>
      </c>
      <c r="G3365" t="s">
        <v>28</v>
      </c>
      <c r="H3365" s="1">
        <v>1000000002764</v>
      </c>
      <c r="I3365" s="1" t="s">
        <v>8558</v>
      </c>
      <c r="J3365" s="1" t="s">
        <v>8558</v>
      </c>
      <c r="K3365" s="6" t="s">
        <v>1387</v>
      </c>
      <c r="L3365" t="s">
        <v>31</v>
      </c>
      <c r="M3365" t="s">
        <v>28</v>
      </c>
      <c r="N3365" s="6" t="s">
        <v>1387</v>
      </c>
      <c r="O3365" t="s">
        <v>28</v>
      </c>
      <c r="P3365" t="s">
        <v>28</v>
      </c>
      <c r="Q3365" t="s">
        <v>28</v>
      </c>
      <c r="R3365" s="7" t="s">
        <v>8559</v>
      </c>
      <c r="S3365" s="8">
        <f>R3365/N3365 * -1</f>
      </c>
      <c r="T3365">
        <f>VLOOKUP(H3365,SKU_PORKMEAT!A2:D683,{3},FALSE)</f>
      </c>
      <c r="U3365" s="1">
        <f>VLOOKUP(UPPER(IF(IFERROR(VLOOKUP(E3365,SOTC_PORKMEAT!A2:B5441,{2},FALSE), TRUE)=TRUE, VLOOKUP(E3365,PICKUP_PORKMEAT!A2:B559,{2},FALSE),VLOOKUP(E3365,SOTC_PORKMEAT!A2:B5441,{2},FALSE))), CUSTOMERS_PORKMEAT!A2:C951,{3},FALSE)</f>
      </c>
      <c r="V3365" s="1">
        <f>VLOOKUP(UPPER(IF(IFERROR(VLOOKUP(E3365,SOTC_PORKMEAT!A2:B5441,{2},FALSE), TRUE)=TRUE, VLOOKUP(E3365,PICKUP_PORKMEAT!A2:B559,{2},FALSE),VLOOKUP(E3365,SOTC_PORKMEAT!A2:B5441,{2},FALSE))), CUSTOMERS_PORKMEAT!A2:D951,{4},FALSE)</f>
      </c>
      <c r="W3365" s="1">
        <f>VLOOKUP(H3365,SKU_PORKMEAT!A2:D683,{4},FALSE)</f>
      </c>
      <c r="X3365" s="1">
        <v>20</v>
      </c>
      <c r="Y3365" t="s">
        <v>6429</v>
      </c>
    </row>
    <row r="3366" spans="1:25" x14ac:dyDescent="0.25">
      <c r="A3366" s="1">
        <v>2024</v>
      </c>
      <c r="B3366" s="1" t="s">
        <v>24</v>
      </c>
      <c r="C3366" s="1" t="s">
        <v>6224</v>
      </c>
      <c r="D3366" s="1" t="s">
        <v>8554</v>
      </c>
      <c r="E3366" s="1">
        <v>2100128424</v>
      </c>
      <c r="F3366" s="1" t="s">
        <v>6429</v>
      </c>
      <c r="G3366" t="s">
        <v>28</v>
      </c>
      <c r="H3366" s="1">
        <v>1000000002762</v>
      </c>
      <c r="I3366" s="1" t="s">
        <v>8560</v>
      </c>
      <c r="J3366" s="1" t="s">
        <v>8560</v>
      </c>
      <c r="K3366" s="6" t="s">
        <v>1908</v>
      </c>
      <c r="L3366" t="s">
        <v>31</v>
      </c>
      <c r="M3366" t="s">
        <v>28</v>
      </c>
      <c r="N3366" s="6" t="s">
        <v>1908</v>
      </c>
      <c r="O3366" t="s">
        <v>28</v>
      </c>
      <c r="P3366" t="s">
        <v>28</v>
      </c>
      <c r="Q3366" t="s">
        <v>28</v>
      </c>
      <c r="R3366" s="7" t="s">
        <v>8561</v>
      </c>
      <c r="S3366" s="8">
        <f>R3366/N3366 * -1</f>
      </c>
      <c r="T3366">
        <f>VLOOKUP(H3366,SKU_PORKMEAT!A2:D683,{3},FALSE)</f>
      </c>
      <c r="U3366" s="1">
        <f>VLOOKUP(UPPER(IF(IFERROR(VLOOKUP(E3366,SOTC_PORKMEAT!A2:B5441,{2},FALSE), TRUE)=TRUE, VLOOKUP(E3366,PICKUP_PORKMEAT!A2:B559,{2},FALSE),VLOOKUP(E3366,SOTC_PORKMEAT!A2:B5441,{2},FALSE))), CUSTOMERS_PORKMEAT!A2:C951,{3},FALSE)</f>
      </c>
      <c r="V3366" s="1">
        <f>VLOOKUP(UPPER(IF(IFERROR(VLOOKUP(E3366,SOTC_PORKMEAT!A2:B5441,{2},FALSE), TRUE)=TRUE, VLOOKUP(E3366,PICKUP_PORKMEAT!A2:B559,{2},FALSE),VLOOKUP(E3366,SOTC_PORKMEAT!A2:B5441,{2},FALSE))), CUSTOMERS_PORKMEAT!A2:D951,{4},FALSE)</f>
      </c>
      <c r="W3366" s="1">
        <f>VLOOKUP(H3366,SKU_PORKMEAT!A2:D683,{4},FALSE)</f>
      </c>
      <c r="X3366" s="1">
        <v>20</v>
      </c>
      <c r="Y3366" t="s">
        <v>6429</v>
      </c>
    </row>
    <row r="3367" spans="1:25" x14ac:dyDescent="0.25">
      <c r="A3367" s="1">
        <v>2024</v>
      </c>
      <c r="B3367" s="1" t="s">
        <v>24</v>
      </c>
      <c r="C3367" s="1" t="s">
        <v>6224</v>
      </c>
      <c r="D3367" s="1" t="s">
        <v>8562</v>
      </c>
      <c r="E3367" s="1">
        <v>2100128424</v>
      </c>
      <c r="F3367" s="1" t="s">
        <v>6429</v>
      </c>
      <c r="G3367" t="s">
        <v>28</v>
      </c>
      <c r="H3367" s="1">
        <v>1000000001758</v>
      </c>
      <c r="I3367" s="1" t="s">
        <v>8563</v>
      </c>
      <c r="J3367" s="1" t="s">
        <v>8563</v>
      </c>
      <c r="K3367" s="6" t="s">
        <v>1387</v>
      </c>
      <c r="L3367" t="s">
        <v>13</v>
      </c>
      <c r="M3367" t="s">
        <v>28</v>
      </c>
      <c r="N3367" s="6" t="s">
        <v>1387</v>
      </c>
      <c r="O3367" t="s">
        <v>28</v>
      </c>
      <c r="P3367" t="s">
        <v>28</v>
      </c>
      <c r="Q3367" t="s">
        <v>28</v>
      </c>
      <c r="R3367" s="7" t="s">
        <v>8564</v>
      </c>
      <c r="S3367" s="8">
        <f>R3367/N3367 * -1</f>
      </c>
      <c r="T3367">
        <f>VLOOKUP(H3367,SKU_PORKMEAT!A2:D683,{3},FALSE)</f>
      </c>
      <c r="U3367" s="1">
        <f>VLOOKUP(UPPER(IF(IFERROR(VLOOKUP(E3367,SOTC_PORKMEAT!A2:B5441,{2},FALSE), TRUE)=TRUE, VLOOKUP(E3367,PICKUP_PORKMEAT!A2:B559,{2},FALSE),VLOOKUP(E3367,SOTC_PORKMEAT!A2:B5441,{2},FALSE))), CUSTOMERS_PORKMEAT!A2:C951,{3},FALSE)</f>
      </c>
      <c r="V3367" s="1">
        <f>VLOOKUP(UPPER(IF(IFERROR(VLOOKUP(E3367,SOTC_PORKMEAT!A2:B5441,{2},FALSE), TRUE)=TRUE, VLOOKUP(E3367,PICKUP_PORKMEAT!A2:B559,{2},FALSE),VLOOKUP(E3367,SOTC_PORKMEAT!A2:B5441,{2},FALSE))), CUSTOMERS_PORKMEAT!A2:D951,{4},FALSE)</f>
      </c>
      <c r="W3367" s="1">
        <f>VLOOKUP(H3367,SKU_PORKMEAT!A2:D683,{4},FALSE)</f>
      </c>
      <c r="X3367" s="1">
        <v>20</v>
      </c>
      <c r="Y3367" t="s">
        <v>6429</v>
      </c>
    </row>
    <row r="3368" spans="1:25" x14ac:dyDescent="0.25">
      <c r="A3368" s="1">
        <v>2024</v>
      </c>
      <c r="B3368" s="1" t="s">
        <v>24</v>
      </c>
      <c r="C3368" s="1" t="s">
        <v>6224</v>
      </c>
      <c r="D3368" s="1" t="s">
        <v>8562</v>
      </c>
      <c r="E3368" s="1">
        <v>2100128424</v>
      </c>
      <c r="F3368" s="1" t="s">
        <v>6429</v>
      </c>
      <c r="G3368" t="s">
        <v>28</v>
      </c>
      <c r="H3368" s="1">
        <v>1000000000868</v>
      </c>
      <c r="I3368" s="1" t="s">
        <v>5042</v>
      </c>
      <c r="J3368" s="1" t="s">
        <v>5042</v>
      </c>
      <c r="K3368" s="6" t="s">
        <v>1387</v>
      </c>
      <c r="L3368" t="s">
        <v>31</v>
      </c>
      <c r="M3368" t="s">
        <v>28</v>
      </c>
      <c r="N3368" s="6" t="s">
        <v>1387</v>
      </c>
      <c r="O3368" t="s">
        <v>28</v>
      </c>
      <c r="P3368" t="s">
        <v>28</v>
      </c>
      <c r="Q3368" t="s">
        <v>28</v>
      </c>
      <c r="R3368" s="7" t="s">
        <v>6435</v>
      </c>
      <c r="S3368" s="8">
        <f>R3368/N3368 * -1</f>
      </c>
      <c r="T3368">
        <f>VLOOKUP(H3368,SKU_PORKMEAT!A2:D683,{3},FALSE)</f>
      </c>
      <c r="U3368" s="1">
        <f>VLOOKUP(UPPER(IF(IFERROR(VLOOKUP(E3368,SOTC_PORKMEAT!A2:B5441,{2},FALSE), TRUE)=TRUE, VLOOKUP(E3368,PICKUP_PORKMEAT!A2:B559,{2},FALSE),VLOOKUP(E3368,SOTC_PORKMEAT!A2:B5441,{2},FALSE))), CUSTOMERS_PORKMEAT!A2:C951,{3},FALSE)</f>
      </c>
      <c r="V3368" s="1">
        <f>VLOOKUP(UPPER(IF(IFERROR(VLOOKUP(E3368,SOTC_PORKMEAT!A2:B5441,{2},FALSE), TRUE)=TRUE, VLOOKUP(E3368,PICKUP_PORKMEAT!A2:B559,{2},FALSE),VLOOKUP(E3368,SOTC_PORKMEAT!A2:B5441,{2},FALSE))), CUSTOMERS_PORKMEAT!A2:D951,{4},FALSE)</f>
      </c>
      <c r="W3368" s="1">
        <f>VLOOKUP(H3368,SKU_PORKMEAT!A2:D683,{4},FALSE)</f>
      </c>
      <c r="X3368" s="1">
        <v>20</v>
      </c>
      <c r="Y3368" t="s">
        <v>6429</v>
      </c>
    </row>
    <row r="3369" spans="1:25" x14ac:dyDescent="0.25">
      <c r="A3369" s="1">
        <v>2024</v>
      </c>
      <c r="B3369" s="1" t="s">
        <v>24</v>
      </c>
      <c r="C3369" s="1" t="s">
        <v>6224</v>
      </c>
      <c r="D3369" s="1" t="s">
        <v>8562</v>
      </c>
      <c r="E3369" s="1">
        <v>2100128424</v>
      </c>
      <c r="F3369" s="1" t="s">
        <v>6429</v>
      </c>
      <c r="G3369" t="s">
        <v>28</v>
      </c>
      <c r="H3369" s="1">
        <v>1000000000886</v>
      </c>
      <c r="I3369" s="1" t="s">
        <v>6448</v>
      </c>
      <c r="J3369" s="1" t="s">
        <v>6448</v>
      </c>
      <c r="K3369" s="6" t="s">
        <v>1387</v>
      </c>
      <c r="L3369" t="s">
        <v>31</v>
      </c>
      <c r="M3369" t="s">
        <v>28</v>
      </c>
      <c r="N3369" s="6" t="s">
        <v>1387</v>
      </c>
      <c r="O3369" t="s">
        <v>28</v>
      </c>
      <c r="P3369" t="s">
        <v>28</v>
      </c>
      <c r="Q3369" t="s">
        <v>28</v>
      </c>
      <c r="R3369" s="7" t="s">
        <v>6433</v>
      </c>
      <c r="S3369" s="8">
        <f>R3369/N3369 * -1</f>
      </c>
      <c r="T3369">
        <f>VLOOKUP(H3369,SKU_PORKMEAT!A2:D683,{3},FALSE)</f>
      </c>
      <c r="U3369" s="1">
        <f>VLOOKUP(UPPER(IF(IFERROR(VLOOKUP(E3369,SOTC_PORKMEAT!A2:B5441,{2},FALSE), TRUE)=TRUE, VLOOKUP(E3369,PICKUP_PORKMEAT!A2:B559,{2},FALSE),VLOOKUP(E3369,SOTC_PORKMEAT!A2:B5441,{2},FALSE))), CUSTOMERS_PORKMEAT!A2:C951,{3},FALSE)</f>
      </c>
      <c r="V3369" s="1">
        <f>VLOOKUP(UPPER(IF(IFERROR(VLOOKUP(E3369,SOTC_PORKMEAT!A2:B5441,{2},FALSE), TRUE)=TRUE, VLOOKUP(E3369,PICKUP_PORKMEAT!A2:B559,{2},FALSE),VLOOKUP(E3369,SOTC_PORKMEAT!A2:B5441,{2},FALSE))), CUSTOMERS_PORKMEAT!A2:D951,{4},FALSE)</f>
      </c>
      <c r="W3369" s="1">
        <f>VLOOKUP(H3369,SKU_PORKMEAT!A2:D683,{4},FALSE)</f>
      </c>
      <c r="X3369" s="1">
        <v>20</v>
      </c>
      <c r="Y3369" t="s">
        <v>6429</v>
      </c>
    </row>
    <row r="3370" spans="1:25" x14ac:dyDescent="0.25">
      <c r="A3370" s="1">
        <v>2024</v>
      </c>
      <c r="B3370" s="1" t="s">
        <v>24</v>
      </c>
      <c r="C3370" s="1" t="s">
        <v>6224</v>
      </c>
      <c r="D3370" s="1" t="s">
        <v>8562</v>
      </c>
      <c r="E3370" s="1">
        <v>2100128424</v>
      </c>
      <c r="F3370" s="1" t="s">
        <v>6429</v>
      </c>
      <c r="G3370" t="s">
        <v>28</v>
      </c>
      <c r="H3370" s="1">
        <v>1000000000770</v>
      </c>
      <c r="I3370" s="1" t="s">
        <v>8565</v>
      </c>
      <c r="J3370" s="1" t="s">
        <v>8565</v>
      </c>
      <c r="K3370" s="6" t="s">
        <v>1905</v>
      </c>
      <c r="L3370" t="s">
        <v>31</v>
      </c>
      <c r="M3370" t="s">
        <v>28</v>
      </c>
      <c r="N3370" s="6" t="s">
        <v>1905</v>
      </c>
      <c r="O3370" t="s">
        <v>28</v>
      </c>
      <c r="P3370" t="s">
        <v>28</v>
      </c>
      <c r="Q3370" t="s">
        <v>28</v>
      </c>
      <c r="R3370" s="7" t="s">
        <v>7361</v>
      </c>
      <c r="S3370" s="8">
        <f>R3370/N3370 * -1</f>
      </c>
      <c r="T3370">
        <f>VLOOKUP(H3370,SKU_PORKMEAT!A2:D683,{3},FALSE)</f>
      </c>
      <c r="U3370" s="1">
        <f>VLOOKUP(UPPER(IF(IFERROR(VLOOKUP(E3370,SOTC_PORKMEAT!A2:B5441,{2},FALSE), TRUE)=TRUE, VLOOKUP(E3370,PICKUP_PORKMEAT!A2:B559,{2},FALSE),VLOOKUP(E3370,SOTC_PORKMEAT!A2:B5441,{2},FALSE))), CUSTOMERS_PORKMEAT!A2:C951,{3},FALSE)</f>
      </c>
      <c r="V3370" s="1">
        <f>VLOOKUP(UPPER(IF(IFERROR(VLOOKUP(E3370,SOTC_PORKMEAT!A2:B5441,{2},FALSE), TRUE)=TRUE, VLOOKUP(E3370,PICKUP_PORKMEAT!A2:B559,{2},FALSE),VLOOKUP(E3370,SOTC_PORKMEAT!A2:B5441,{2},FALSE))), CUSTOMERS_PORKMEAT!A2:D951,{4},FALSE)</f>
      </c>
      <c r="W3370" s="1">
        <f>VLOOKUP(H3370,SKU_PORKMEAT!A2:D683,{4},FALSE)</f>
      </c>
      <c r="X3370" s="1">
        <v>20</v>
      </c>
      <c r="Y3370" t="s">
        <v>6429</v>
      </c>
    </row>
    <row r="3371" spans="1:25" x14ac:dyDescent="0.25">
      <c r="A3371" s="1">
        <v>2024</v>
      </c>
      <c r="B3371" s="1" t="s">
        <v>24</v>
      </c>
      <c r="C3371" s="1" t="s">
        <v>6224</v>
      </c>
      <c r="D3371" s="1" t="s">
        <v>8562</v>
      </c>
      <c r="E3371" s="1">
        <v>2100128424</v>
      </c>
      <c r="F3371" s="1" t="s">
        <v>6429</v>
      </c>
      <c r="G3371" t="s">
        <v>28</v>
      </c>
      <c r="H3371" s="1">
        <v>1000000000887</v>
      </c>
      <c r="I3371" s="1" t="s">
        <v>8566</v>
      </c>
      <c r="J3371" s="1" t="s">
        <v>8566</v>
      </c>
      <c r="K3371" s="6" t="s">
        <v>1905</v>
      </c>
      <c r="L3371" t="s">
        <v>31</v>
      </c>
      <c r="M3371" t="s">
        <v>28</v>
      </c>
      <c r="N3371" s="6" t="s">
        <v>1905</v>
      </c>
      <c r="O3371" t="s">
        <v>28</v>
      </c>
      <c r="P3371" t="s">
        <v>28</v>
      </c>
      <c r="Q3371" t="s">
        <v>28</v>
      </c>
      <c r="R3371" s="7" t="s">
        <v>8567</v>
      </c>
      <c r="S3371" s="8">
        <f>R3371/N3371 * -1</f>
      </c>
      <c r="T3371">
        <f>VLOOKUP(H3371,SKU_PORKMEAT!A2:D683,{3},FALSE)</f>
      </c>
      <c r="U3371" s="1">
        <f>VLOOKUP(UPPER(IF(IFERROR(VLOOKUP(E3371,SOTC_PORKMEAT!A2:B5441,{2},FALSE), TRUE)=TRUE, VLOOKUP(E3371,PICKUP_PORKMEAT!A2:B559,{2},FALSE),VLOOKUP(E3371,SOTC_PORKMEAT!A2:B5441,{2},FALSE))), CUSTOMERS_PORKMEAT!A2:C951,{3},FALSE)</f>
      </c>
      <c r="V3371" s="1">
        <f>VLOOKUP(UPPER(IF(IFERROR(VLOOKUP(E3371,SOTC_PORKMEAT!A2:B5441,{2},FALSE), TRUE)=TRUE, VLOOKUP(E3371,PICKUP_PORKMEAT!A2:B559,{2},FALSE),VLOOKUP(E3371,SOTC_PORKMEAT!A2:B5441,{2},FALSE))), CUSTOMERS_PORKMEAT!A2:D951,{4},FALSE)</f>
      </c>
      <c r="W3371" s="1">
        <f>VLOOKUP(H3371,SKU_PORKMEAT!A2:D683,{4},FALSE)</f>
      </c>
      <c r="X3371" s="1">
        <v>20</v>
      </c>
      <c r="Y3371" t="s">
        <v>6429</v>
      </c>
    </row>
    <row r="3372" spans="1:25" x14ac:dyDescent="0.25">
      <c r="A3372" s="1">
        <v>2024</v>
      </c>
      <c r="B3372" s="1" t="s">
        <v>24</v>
      </c>
      <c r="C3372" s="1" t="s">
        <v>6224</v>
      </c>
      <c r="D3372" s="1" t="s">
        <v>8562</v>
      </c>
      <c r="E3372" s="1">
        <v>2100128424</v>
      </c>
      <c r="F3372" s="1" t="s">
        <v>6429</v>
      </c>
      <c r="G3372" t="s">
        <v>28</v>
      </c>
      <c r="H3372" s="1">
        <v>1000000000658</v>
      </c>
      <c r="I3372" s="1" t="s">
        <v>8568</v>
      </c>
      <c r="J3372" s="1" t="s">
        <v>8568</v>
      </c>
      <c r="K3372" s="6" t="s">
        <v>1905</v>
      </c>
      <c r="L3372" t="s">
        <v>31</v>
      </c>
      <c r="M3372" t="s">
        <v>28</v>
      </c>
      <c r="N3372" s="6" t="s">
        <v>1905</v>
      </c>
      <c r="O3372" t="s">
        <v>28</v>
      </c>
      <c r="P3372" t="s">
        <v>28</v>
      </c>
      <c r="Q3372" t="s">
        <v>28</v>
      </c>
      <c r="R3372" s="7" t="s">
        <v>8569</v>
      </c>
      <c r="S3372" s="8">
        <f>R3372/N3372 * -1</f>
      </c>
      <c r="T3372">
        <f>VLOOKUP(H3372,SKU_PORKMEAT!A2:D683,{3},FALSE)</f>
      </c>
      <c r="U3372" s="1">
        <f>VLOOKUP(UPPER(IF(IFERROR(VLOOKUP(E3372,SOTC_PORKMEAT!A2:B5441,{2},FALSE), TRUE)=TRUE, VLOOKUP(E3372,PICKUP_PORKMEAT!A2:B559,{2},FALSE),VLOOKUP(E3372,SOTC_PORKMEAT!A2:B5441,{2},FALSE))), CUSTOMERS_PORKMEAT!A2:C951,{3},FALSE)</f>
      </c>
      <c r="V3372" s="1">
        <f>VLOOKUP(UPPER(IF(IFERROR(VLOOKUP(E3372,SOTC_PORKMEAT!A2:B5441,{2},FALSE), TRUE)=TRUE, VLOOKUP(E3372,PICKUP_PORKMEAT!A2:B559,{2},FALSE),VLOOKUP(E3372,SOTC_PORKMEAT!A2:B5441,{2},FALSE))), CUSTOMERS_PORKMEAT!A2:D951,{4},FALSE)</f>
      </c>
      <c r="W3372" s="1">
        <f>VLOOKUP(H3372,SKU_PORKMEAT!A2:D683,{4},FALSE)</f>
      </c>
      <c r="X3372" s="1">
        <v>20</v>
      </c>
      <c r="Y3372" t="s">
        <v>6429</v>
      </c>
    </row>
    <row r="3373" spans="1:25" x14ac:dyDescent="0.25">
      <c r="A3373" s="1">
        <v>2024</v>
      </c>
      <c r="B3373" s="1" t="s">
        <v>24</v>
      </c>
      <c r="C3373" s="1" t="s">
        <v>8570</v>
      </c>
      <c r="D3373" s="1" t="s">
        <v>8571</v>
      </c>
      <c r="E3373" s="1">
        <v>2100128630</v>
      </c>
      <c r="F3373" s="1" t="s">
        <v>2185</v>
      </c>
      <c r="G3373" t="s">
        <v>28</v>
      </c>
      <c r="H3373" s="1">
        <v>1000000001176</v>
      </c>
      <c r="I3373" s="1" t="s">
        <v>4473</v>
      </c>
      <c r="J3373" s="1" t="s">
        <v>4473</v>
      </c>
      <c r="K3373" s="6" t="s">
        <v>8572</v>
      </c>
      <c r="L3373" t="s">
        <v>13</v>
      </c>
      <c r="M3373" t="s">
        <v>28</v>
      </c>
      <c r="N3373" s="6" t="s">
        <v>8572</v>
      </c>
      <c r="O3373" t="s">
        <v>28</v>
      </c>
      <c r="P3373" t="s">
        <v>28</v>
      </c>
      <c r="Q3373" t="s">
        <v>28</v>
      </c>
      <c r="R3373" s="7" t="s">
        <v>8573</v>
      </c>
      <c r="S3373" s="8">
        <f>R3373/N3373 * -1</f>
      </c>
      <c r="T3373">
        <f>VLOOKUP(H3373,SKU_PORKMEAT!A2:D683,{3},FALSE)</f>
      </c>
      <c r="U3373" s="1">
        <f>VLOOKUP(UPPER(IF(IFERROR(VLOOKUP(E3373,SOTC_PORKMEAT!A2:B5441,{2},FALSE), TRUE)=TRUE, VLOOKUP(E3373,PICKUP_PORKMEAT!A2:B559,{2},FALSE),VLOOKUP(E3373,SOTC_PORKMEAT!A2:B5441,{2},FALSE))), CUSTOMERS_PORKMEAT!A2:C951,{3},FALSE)</f>
      </c>
      <c r="V3373" s="1">
        <f>VLOOKUP(UPPER(IF(IFERROR(VLOOKUP(E3373,SOTC_PORKMEAT!A2:B5441,{2},FALSE), TRUE)=TRUE, VLOOKUP(E3373,PICKUP_PORKMEAT!A2:B559,{2},FALSE),VLOOKUP(E3373,SOTC_PORKMEAT!A2:B5441,{2},FALSE))), CUSTOMERS_PORKMEAT!A2:D951,{4},FALSE)</f>
      </c>
      <c r="W3373" s="1">
        <f>VLOOKUP(H3373,SKU_PORKMEAT!A2:D683,{4},FALSE)</f>
      </c>
      <c r="X3373" s="1">
        <v>12</v>
      </c>
      <c r="Y3373" t="s">
        <v>2185</v>
      </c>
    </row>
    <row r="3374" spans="1:25" x14ac:dyDescent="0.25">
      <c r="A3374" s="1">
        <v>2024</v>
      </c>
      <c r="B3374" s="1" t="s">
        <v>24</v>
      </c>
      <c r="C3374" s="1" t="s">
        <v>8570</v>
      </c>
      <c r="D3374" s="1" t="s">
        <v>8571</v>
      </c>
      <c r="E3374" s="1">
        <v>2100128630</v>
      </c>
      <c r="F3374" s="1" t="s">
        <v>2185</v>
      </c>
      <c r="G3374" t="s">
        <v>28</v>
      </c>
      <c r="H3374" s="1">
        <v>1000000001178</v>
      </c>
      <c r="I3374" s="1" t="s">
        <v>569</v>
      </c>
      <c r="J3374" s="1" t="s">
        <v>569</v>
      </c>
      <c r="K3374" s="6" t="s">
        <v>577</v>
      </c>
      <c r="L3374" t="s">
        <v>13</v>
      </c>
      <c r="M3374" t="s">
        <v>28</v>
      </c>
      <c r="N3374" s="6" t="s">
        <v>577</v>
      </c>
      <c r="O3374" t="s">
        <v>28</v>
      </c>
      <c r="P3374" t="s">
        <v>28</v>
      </c>
      <c r="Q3374" t="s">
        <v>28</v>
      </c>
      <c r="R3374" s="7" t="s">
        <v>8574</v>
      </c>
      <c r="S3374" s="8">
        <f>R3374/N3374 * -1</f>
      </c>
      <c r="T3374">
        <f>VLOOKUP(H3374,SKU_PORKMEAT!A2:D683,{3},FALSE)</f>
      </c>
      <c r="U3374" s="1">
        <f>VLOOKUP(UPPER(IF(IFERROR(VLOOKUP(E3374,SOTC_PORKMEAT!A2:B5441,{2},FALSE), TRUE)=TRUE, VLOOKUP(E3374,PICKUP_PORKMEAT!A2:B559,{2},FALSE),VLOOKUP(E3374,SOTC_PORKMEAT!A2:B5441,{2},FALSE))), CUSTOMERS_PORKMEAT!A2:C951,{3},FALSE)</f>
      </c>
      <c r="V3374" s="1">
        <f>VLOOKUP(UPPER(IF(IFERROR(VLOOKUP(E3374,SOTC_PORKMEAT!A2:B5441,{2},FALSE), TRUE)=TRUE, VLOOKUP(E3374,PICKUP_PORKMEAT!A2:B559,{2},FALSE),VLOOKUP(E3374,SOTC_PORKMEAT!A2:B5441,{2},FALSE))), CUSTOMERS_PORKMEAT!A2:D951,{4},FALSE)</f>
      </c>
      <c r="W3374" s="1">
        <f>VLOOKUP(H3374,SKU_PORKMEAT!A2:D683,{4},FALSE)</f>
      </c>
      <c r="X3374" s="1">
        <v>12</v>
      </c>
      <c r="Y3374" t="s">
        <v>2185</v>
      </c>
    </row>
    <row r="3375" spans="1:25" x14ac:dyDescent="0.25">
      <c r="A3375" s="1">
        <v>2024</v>
      </c>
      <c r="B3375" s="1" t="s">
        <v>24</v>
      </c>
      <c r="C3375" s="1" t="s">
        <v>8570</v>
      </c>
      <c r="D3375" s="1" t="s">
        <v>8571</v>
      </c>
      <c r="E3375" s="1">
        <v>2100128630</v>
      </c>
      <c r="F3375" s="1" t="s">
        <v>2185</v>
      </c>
      <c r="G3375" t="s">
        <v>28</v>
      </c>
      <c r="H3375" s="1">
        <v>1000000001179</v>
      </c>
      <c r="I3375" s="1" t="s">
        <v>2189</v>
      </c>
      <c r="J3375" s="1" t="s">
        <v>2189</v>
      </c>
      <c r="K3375" s="6" t="s">
        <v>8575</v>
      </c>
      <c r="L3375" t="s">
        <v>13</v>
      </c>
      <c r="M3375" t="s">
        <v>28</v>
      </c>
      <c r="N3375" s="6" t="s">
        <v>8575</v>
      </c>
      <c r="O3375" t="s">
        <v>28</v>
      </c>
      <c r="P3375" t="s">
        <v>28</v>
      </c>
      <c r="Q3375" t="s">
        <v>28</v>
      </c>
      <c r="R3375" s="7" t="s">
        <v>8576</v>
      </c>
      <c r="S3375" s="8">
        <f>R3375/N3375 * -1</f>
      </c>
      <c r="T3375">
        <f>VLOOKUP(H3375,SKU_PORKMEAT!A2:D683,{3},FALSE)</f>
      </c>
      <c r="U3375" s="1">
        <f>VLOOKUP(UPPER(IF(IFERROR(VLOOKUP(E3375,SOTC_PORKMEAT!A2:B5441,{2},FALSE), TRUE)=TRUE, VLOOKUP(E3375,PICKUP_PORKMEAT!A2:B559,{2},FALSE),VLOOKUP(E3375,SOTC_PORKMEAT!A2:B5441,{2},FALSE))), CUSTOMERS_PORKMEAT!A2:C951,{3},FALSE)</f>
      </c>
      <c r="V3375" s="1">
        <f>VLOOKUP(UPPER(IF(IFERROR(VLOOKUP(E3375,SOTC_PORKMEAT!A2:B5441,{2},FALSE), TRUE)=TRUE, VLOOKUP(E3375,PICKUP_PORKMEAT!A2:B559,{2},FALSE),VLOOKUP(E3375,SOTC_PORKMEAT!A2:B5441,{2},FALSE))), CUSTOMERS_PORKMEAT!A2:D951,{4},FALSE)</f>
      </c>
      <c r="W3375" s="1">
        <f>VLOOKUP(H3375,SKU_PORKMEAT!A2:D683,{4},FALSE)</f>
      </c>
      <c r="X3375" s="1">
        <v>12</v>
      </c>
      <c r="Y3375" t="s">
        <v>2185</v>
      </c>
    </row>
    <row r="3376" spans="1:25" x14ac:dyDescent="0.25">
      <c r="A3376" s="1">
        <v>2024</v>
      </c>
      <c r="B3376" s="1" t="s">
        <v>24</v>
      </c>
      <c r="C3376" s="1" t="s">
        <v>8570</v>
      </c>
      <c r="D3376" s="1" t="s">
        <v>8571</v>
      </c>
      <c r="E3376" s="1">
        <v>2100128630</v>
      </c>
      <c r="F3376" s="1" t="s">
        <v>2185</v>
      </c>
      <c r="G3376" t="s">
        <v>28</v>
      </c>
      <c r="H3376" s="1">
        <v>1000000001180</v>
      </c>
      <c r="I3376" s="1" t="s">
        <v>1804</v>
      </c>
      <c r="J3376" s="1" t="s">
        <v>1804</v>
      </c>
      <c r="K3376" s="6" t="s">
        <v>8577</v>
      </c>
      <c r="L3376" t="s">
        <v>13</v>
      </c>
      <c r="M3376" t="s">
        <v>28</v>
      </c>
      <c r="N3376" s="6" t="s">
        <v>8577</v>
      </c>
      <c r="O3376" t="s">
        <v>28</v>
      </c>
      <c r="P3376" t="s">
        <v>28</v>
      </c>
      <c r="Q3376" t="s">
        <v>28</v>
      </c>
      <c r="R3376" s="7" t="s">
        <v>8578</v>
      </c>
      <c r="S3376" s="8">
        <f>R3376/N3376 * -1</f>
      </c>
      <c r="T3376">
        <f>VLOOKUP(H3376,SKU_PORKMEAT!A2:D683,{3},FALSE)</f>
      </c>
      <c r="U3376" s="1">
        <f>VLOOKUP(UPPER(IF(IFERROR(VLOOKUP(E3376,SOTC_PORKMEAT!A2:B5441,{2},FALSE), TRUE)=TRUE, VLOOKUP(E3376,PICKUP_PORKMEAT!A2:B559,{2},FALSE),VLOOKUP(E3376,SOTC_PORKMEAT!A2:B5441,{2},FALSE))), CUSTOMERS_PORKMEAT!A2:C951,{3},FALSE)</f>
      </c>
      <c r="V3376" s="1">
        <f>VLOOKUP(UPPER(IF(IFERROR(VLOOKUP(E3376,SOTC_PORKMEAT!A2:B5441,{2},FALSE), TRUE)=TRUE, VLOOKUP(E3376,PICKUP_PORKMEAT!A2:B559,{2},FALSE),VLOOKUP(E3376,SOTC_PORKMEAT!A2:B5441,{2},FALSE))), CUSTOMERS_PORKMEAT!A2:D951,{4},FALSE)</f>
      </c>
      <c r="W3376" s="1">
        <f>VLOOKUP(H3376,SKU_PORKMEAT!A2:D683,{4},FALSE)</f>
      </c>
      <c r="X3376" s="1">
        <v>12</v>
      </c>
      <c r="Y3376" t="s">
        <v>2185</v>
      </c>
    </row>
    <row r="3377" spans="1:25" x14ac:dyDescent="0.25">
      <c r="A3377" s="1">
        <v>2024</v>
      </c>
      <c r="B3377" s="1" t="s">
        <v>24</v>
      </c>
      <c r="C3377" s="1" t="s">
        <v>8570</v>
      </c>
      <c r="D3377" s="1" t="s">
        <v>8579</v>
      </c>
      <c r="E3377" s="1">
        <v>2100128629</v>
      </c>
      <c r="F3377" s="1" t="s">
        <v>59</v>
      </c>
      <c r="G3377" t="s">
        <v>28</v>
      </c>
      <c r="H3377" s="1">
        <v>1000000001221</v>
      </c>
      <c r="I3377" s="1" t="s">
        <v>60</v>
      </c>
      <c r="J3377" s="1" t="s">
        <v>60</v>
      </c>
      <c r="K3377" s="6" t="s">
        <v>8580</v>
      </c>
      <c r="L3377" t="s">
        <v>13</v>
      </c>
      <c r="M3377" t="s">
        <v>28</v>
      </c>
      <c r="N3377" s="6" t="s">
        <v>8580</v>
      </c>
      <c r="O3377" t="s">
        <v>28</v>
      </c>
      <c r="P3377" t="s">
        <v>28</v>
      </c>
      <c r="Q3377" t="s">
        <v>28</v>
      </c>
      <c r="R3377" s="7" t="s">
        <v>8581</v>
      </c>
      <c r="S3377" s="8">
        <f>R3377/N3377 * -1</f>
      </c>
      <c r="T3377">
        <f>VLOOKUP(H3377,SKU_PORKMEAT!A2:D683,{3},FALSE)</f>
      </c>
      <c r="U3377" s="1">
        <f>VLOOKUP(UPPER(IF(IFERROR(VLOOKUP(E3377,SOTC_PORKMEAT!A2:B5441,{2},FALSE), TRUE)=TRUE, VLOOKUP(E3377,PICKUP_PORKMEAT!A2:B559,{2},FALSE),VLOOKUP(E3377,SOTC_PORKMEAT!A2:B5441,{2},FALSE))), CUSTOMERS_PORKMEAT!A2:C951,{3},FALSE)</f>
      </c>
      <c r="V3377" s="1">
        <f>VLOOKUP(UPPER(IF(IFERROR(VLOOKUP(E3377,SOTC_PORKMEAT!A2:B5441,{2},FALSE), TRUE)=TRUE, VLOOKUP(E3377,PICKUP_PORKMEAT!A2:B559,{2},FALSE),VLOOKUP(E3377,SOTC_PORKMEAT!A2:B5441,{2},FALSE))), CUSTOMERS_PORKMEAT!A2:D951,{4},FALSE)</f>
      </c>
      <c r="W3377" s="1">
        <f>VLOOKUP(H3377,SKU_PORKMEAT!A2:D683,{4},FALSE)</f>
      </c>
      <c r="X3377" s="1">
        <v>12</v>
      </c>
      <c r="Y3377" t="s">
        <v>59</v>
      </c>
    </row>
    <row r="3378" spans="1:25" x14ac:dyDescent="0.25">
      <c r="A3378" s="1">
        <v>2024</v>
      </c>
      <c r="B3378" s="1" t="s">
        <v>24</v>
      </c>
      <c r="C3378" s="1" t="s">
        <v>8088</v>
      </c>
      <c r="D3378" s="1" t="s">
        <v>8582</v>
      </c>
      <c r="E3378" s="1">
        <v>2100127930</v>
      </c>
      <c r="F3378" s="1" t="s">
        <v>67</v>
      </c>
      <c r="G3378" t="s">
        <v>28</v>
      </c>
      <c r="H3378" s="1">
        <v>1000000002946</v>
      </c>
      <c r="I3378" s="1" t="s">
        <v>5104</v>
      </c>
      <c r="J3378" s="1" t="s">
        <v>5104</v>
      </c>
      <c r="K3378" s="6" t="s">
        <v>5266</v>
      </c>
      <c r="L3378" t="s">
        <v>13</v>
      </c>
      <c r="M3378" t="s">
        <v>28</v>
      </c>
      <c r="N3378" s="6" t="s">
        <v>5266</v>
      </c>
      <c r="O3378" t="s">
        <v>28</v>
      </c>
      <c r="P3378" t="s">
        <v>28</v>
      </c>
      <c r="Q3378" t="s">
        <v>28</v>
      </c>
      <c r="R3378" s="7" t="s">
        <v>8583</v>
      </c>
      <c r="S3378" s="8">
        <f>R3378/N3378 * -1</f>
      </c>
      <c r="T3378">
        <f>VLOOKUP(H3378,SKU_PORKMEAT!A2:D683,{3},FALSE)</f>
      </c>
      <c r="U3378" s="1">
        <f>VLOOKUP(UPPER(IF(IFERROR(VLOOKUP(E3378,SOTC_PORKMEAT!A2:B5441,{2},FALSE), TRUE)=TRUE, VLOOKUP(E3378,PICKUP_PORKMEAT!A2:B559,{2},FALSE),VLOOKUP(E3378,SOTC_PORKMEAT!A2:B5441,{2},FALSE))), CUSTOMERS_PORKMEAT!A2:C951,{3},FALSE)</f>
      </c>
      <c r="V3378" s="1">
        <f>VLOOKUP(UPPER(IF(IFERROR(VLOOKUP(E3378,SOTC_PORKMEAT!A2:B5441,{2},FALSE), TRUE)=TRUE, VLOOKUP(E3378,PICKUP_PORKMEAT!A2:B559,{2},FALSE),VLOOKUP(E3378,SOTC_PORKMEAT!A2:B5441,{2},FALSE))), CUSTOMERS_PORKMEAT!A2:D951,{4},FALSE)</f>
      </c>
      <c r="W3378" s="1">
        <f>VLOOKUP(H3378,SKU_PORKMEAT!A2:D683,{4},FALSE)</f>
      </c>
      <c r="X3378" s="1">
        <v>10</v>
      </c>
      <c r="Y3378" t="s">
        <v>67</v>
      </c>
    </row>
    <row r="3379" spans="1:25" x14ac:dyDescent="0.25">
      <c r="A3379" s="1">
        <v>2024</v>
      </c>
      <c r="B3379" s="1" t="s">
        <v>24</v>
      </c>
      <c r="C3379" s="1" t="s">
        <v>8088</v>
      </c>
      <c r="D3379" s="1" t="s">
        <v>8582</v>
      </c>
      <c r="E3379" s="1">
        <v>2100127930</v>
      </c>
      <c r="F3379" s="1" t="s">
        <v>67</v>
      </c>
      <c r="G3379" t="s">
        <v>28</v>
      </c>
      <c r="H3379" s="1">
        <v>1000000002947</v>
      </c>
      <c r="I3379" s="1" t="s">
        <v>5107</v>
      </c>
      <c r="J3379" s="1" t="s">
        <v>5107</v>
      </c>
      <c r="K3379" s="6" t="s">
        <v>8584</v>
      </c>
      <c r="L3379" t="s">
        <v>13</v>
      </c>
      <c r="M3379" t="s">
        <v>28</v>
      </c>
      <c r="N3379" s="6" t="s">
        <v>8584</v>
      </c>
      <c r="O3379" t="s">
        <v>28</v>
      </c>
      <c r="P3379" t="s">
        <v>28</v>
      </c>
      <c r="Q3379" t="s">
        <v>28</v>
      </c>
      <c r="R3379" s="7" t="s">
        <v>8585</v>
      </c>
      <c r="S3379" s="8">
        <f>R3379/N3379 * -1</f>
      </c>
      <c r="T3379">
        <f>VLOOKUP(H3379,SKU_PORKMEAT!A2:D683,{3},FALSE)</f>
      </c>
      <c r="U3379" s="1">
        <f>VLOOKUP(UPPER(IF(IFERROR(VLOOKUP(E3379,SOTC_PORKMEAT!A2:B5441,{2},FALSE), TRUE)=TRUE, VLOOKUP(E3379,PICKUP_PORKMEAT!A2:B559,{2},FALSE),VLOOKUP(E3379,SOTC_PORKMEAT!A2:B5441,{2},FALSE))), CUSTOMERS_PORKMEAT!A2:C951,{3},FALSE)</f>
      </c>
      <c r="V3379" s="1">
        <f>VLOOKUP(UPPER(IF(IFERROR(VLOOKUP(E3379,SOTC_PORKMEAT!A2:B5441,{2},FALSE), TRUE)=TRUE, VLOOKUP(E3379,PICKUP_PORKMEAT!A2:B559,{2},FALSE),VLOOKUP(E3379,SOTC_PORKMEAT!A2:B5441,{2},FALSE))), CUSTOMERS_PORKMEAT!A2:D951,{4},FALSE)</f>
      </c>
      <c r="W3379" s="1">
        <f>VLOOKUP(H3379,SKU_PORKMEAT!A2:D683,{4},FALSE)</f>
      </c>
      <c r="X3379" s="1">
        <v>10</v>
      </c>
      <c r="Y3379" t="s">
        <v>67</v>
      </c>
    </row>
    <row r="3380" spans="1:25" x14ac:dyDescent="0.25">
      <c r="A3380" s="1">
        <v>2024</v>
      </c>
      <c r="B3380" s="1" t="s">
        <v>24</v>
      </c>
      <c r="C3380" s="1" t="s">
        <v>8088</v>
      </c>
      <c r="D3380" s="1" t="s">
        <v>8582</v>
      </c>
      <c r="E3380" s="1">
        <v>2100127930</v>
      </c>
      <c r="F3380" s="1" t="s">
        <v>67</v>
      </c>
      <c r="G3380" t="s">
        <v>28</v>
      </c>
      <c r="H3380" s="1">
        <v>1000000002948</v>
      </c>
      <c r="I3380" s="1" t="s">
        <v>8586</v>
      </c>
      <c r="J3380" s="1" t="s">
        <v>8586</v>
      </c>
      <c r="K3380" s="6" t="s">
        <v>8587</v>
      </c>
      <c r="L3380" t="s">
        <v>13</v>
      </c>
      <c r="M3380" t="s">
        <v>28</v>
      </c>
      <c r="N3380" s="6" t="s">
        <v>8587</v>
      </c>
      <c r="O3380" t="s">
        <v>28</v>
      </c>
      <c r="P3380" t="s">
        <v>28</v>
      </c>
      <c r="Q3380" t="s">
        <v>28</v>
      </c>
      <c r="R3380" s="7" t="s">
        <v>8588</v>
      </c>
      <c r="S3380" s="8">
        <f>R3380/N3380 * -1</f>
      </c>
      <c r="T3380">
        <f>VLOOKUP(H3380,SKU_PORKMEAT!A2:D683,{3},FALSE)</f>
      </c>
      <c r="U3380" s="1">
        <f>VLOOKUP(UPPER(IF(IFERROR(VLOOKUP(E3380,SOTC_PORKMEAT!A2:B5441,{2},FALSE), TRUE)=TRUE, VLOOKUP(E3380,PICKUP_PORKMEAT!A2:B559,{2},FALSE),VLOOKUP(E3380,SOTC_PORKMEAT!A2:B5441,{2},FALSE))), CUSTOMERS_PORKMEAT!A2:C951,{3},FALSE)</f>
      </c>
      <c r="V3380" s="1">
        <f>VLOOKUP(UPPER(IF(IFERROR(VLOOKUP(E3380,SOTC_PORKMEAT!A2:B5441,{2},FALSE), TRUE)=TRUE, VLOOKUP(E3380,PICKUP_PORKMEAT!A2:B559,{2},FALSE),VLOOKUP(E3380,SOTC_PORKMEAT!A2:B5441,{2},FALSE))), CUSTOMERS_PORKMEAT!A2:D951,{4},FALSE)</f>
      </c>
      <c r="W3380" s="1">
        <f>VLOOKUP(H3380,SKU_PORKMEAT!A2:D683,{4},FALSE)</f>
      </c>
      <c r="X3380" s="1">
        <v>10</v>
      </c>
      <c r="Y3380" t="s">
        <v>67</v>
      </c>
    </row>
    <row r="3381" spans="1:25" x14ac:dyDescent="0.25">
      <c r="A3381" s="1">
        <v>2024</v>
      </c>
      <c r="B3381" s="1" t="s">
        <v>24</v>
      </c>
      <c r="C3381" s="1" t="s">
        <v>8570</v>
      </c>
      <c r="D3381" s="1" t="s">
        <v>8589</v>
      </c>
      <c r="E3381" s="1">
        <v>2100128645</v>
      </c>
      <c r="F3381" s="1" t="s">
        <v>72</v>
      </c>
      <c r="G3381" t="s">
        <v>28</v>
      </c>
      <c r="H3381" s="1">
        <v>1000000001128</v>
      </c>
      <c r="I3381" s="1" t="s">
        <v>73</v>
      </c>
      <c r="J3381" s="1" t="s">
        <v>73</v>
      </c>
      <c r="K3381" s="6" t="s">
        <v>8590</v>
      </c>
      <c r="L3381" t="s">
        <v>13</v>
      </c>
      <c r="M3381" t="s">
        <v>28</v>
      </c>
      <c r="N3381" s="6" t="s">
        <v>8590</v>
      </c>
      <c r="O3381" t="s">
        <v>28</v>
      </c>
      <c r="P3381" t="s">
        <v>28</v>
      </c>
      <c r="Q3381" t="s">
        <v>28</v>
      </c>
      <c r="R3381" s="7" t="s">
        <v>8591</v>
      </c>
      <c r="S3381" s="8">
        <f>R3381/N3381 * -1</f>
      </c>
      <c r="T3381">
        <f>VLOOKUP(H3381,SKU_PORKMEAT!A2:D683,{3},FALSE)</f>
      </c>
      <c r="U3381" s="1">
        <f>VLOOKUP(UPPER(IF(IFERROR(VLOOKUP(E3381,SOTC_PORKMEAT!A2:B5441,{2},FALSE), TRUE)=TRUE, VLOOKUP(E3381,PICKUP_PORKMEAT!A2:B559,{2},FALSE),VLOOKUP(E3381,SOTC_PORKMEAT!A2:B5441,{2},FALSE))), CUSTOMERS_PORKMEAT!A2:C951,{3},FALSE)</f>
      </c>
      <c r="V3381" s="1">
        <f>VLOOKUP(UPPER(IF(IFERROR(VLOOKUP(E3381,SOTC_PORKMEAT!A2:B5441,{2},FALSE), TRUE)=TRUE, VLOOKUP(E3381,PICKUP_PORKMEAT!A2:B559,{2},FALSE),VLOOKUP(E3381,SOTC_PORKMEAT!A2:B5441,{2},FALSE))), CUSTOMERS_PORKMEAT!A2:D951,{4},FALSE)</f>
      </c>
      <c r="W3381" s="1">
        <f>VLOOKUP(H3381,SKU_PORKMEAT!A2:D683,{4},FALSE)</f>
      </c>
      <c r="X3381" s="1">
        <v>15</v>
      </c>
      <c r="Y3381" t="s">
        <v>72</v>
      </c>
    </row>
    <row r="3382" spans="1:25" x14ac:dyDescent="0.25">
      <c r="A3382" s="1">
        <v>2024</v>
      </c>
      <c r="B3382" s="1" t="s">
        <v>24</v>
      </c>
      <c r="C3382" s="1" t="s">
        <v>8570</v>
      </c>
      <c r="D3382" s="1" t="s">
        <v>8592</v>
      </c>
      <c r="E3382" s="1">
        <v>2100128648</v>
      </c>
      <c r="F3382" s="1" t="s">
        <v>96</v>
      </c>
      <c r="G3382" t="s">
        <v>28</v>
      </c>
      <c r="H3382" s="1">
        <v>1000000001128</v>
      </c>
      <c r="I3382" s="1" t="s">
        <v>73</v>
      </c>
      <c r="J3382" s="1" t="s">
        <v>73</v>
      </c>
      <c r="K3382" s="6" t="s">
        <v>8593</v>
      </c>
      <c r="L3382" t="s">
        <v>13</v>
      </c>
      <c r="M3382" t="s">
        <v>28</v>
      </c>
      <c r="N3382" s="6" t="s">
        <v>8593</v>
      </c>
      <c r="O3382" t="s">
        <v>28</v>
      </c>
      <c r="P3382" t="s">
        <v>28</v>
      </c>
      <c r="Q3382" t="s">
        <v>28</v>
      </c>
      <c r="R3382" s="7" t="s">
        <v>8594</v>
      </c>
      <c r="S3382" s="8">
        <f>R3382/N3382 * -1</f>
      </c>
      <c r="T3382">
        <f>VLOOKUP(H3382,SKU_PORKMEAT!A2:D683,{3},FALSE)</f>
      </c>
      <c r="U3382" s="1">
        <f>VLOOKUP(UPPER(IF(IFERROR(VLOOKUP(E3382,SOTC_PORKMEAT!A2:B5441,{2},FALSE), TRUE)=TRUE, VLOOKUP(E3382,PICKUP_PORKMEAT!A2:B559,{2},FALSE),VLOOKUP(E3382,SOTC_PORKMEAT!A2:B5441,{2},FALSE))), CUSTOMERS_PORKMEAT!A2:C951,{3},FALSE)</f>
      </c>
      <c r="V3382" s="1">
        <f>VLOOKUP(UPPER(IF(IFERROR(VLOOKUP(E3382,SOTC_PORKMEAT!A2:B5441,{2},FALSE), TRUE)=TRUE, VLOOKUP(E3382,PICKUP_PORKMEAT!A2:B559,{2},FALSE),VLOOKUP(E3382,SOTC_PORKMEAT!A2:B5441,{2},FALSE))), CUSTOMERS_PORKMEAT!A2:D951,{4},FALSE)</f>
      </c>
      <c r="W3382" s="1">
        <f>VLOOKUP(H3382,SKU_PORKMEAT!A2:D683,{4},FALSE)</f>
      </c>
      <c r="X3382" s="1">
        <v>15</v>
      </c>
      <c r="Y3382" t="s">
        <v>96</v>
      </c>
    </row>
    <row r="3383" spans="1:25" x14ac:dyDescent="0.25">
      <c r="A3383" s="1">
        <v>2024</v>
      </c>
      <c r="B3383" s="1" t="s">
        <v>24</v>
      </c>
      <c r="C3383" s="1" t="s">
        <v>8281</v>
      </c>
      <c r="D3383" s="1" t="s">
        <v>8595</v>
      </c>
      <c r="E3383" s="1">
        <v>2100128612</v>
      </c>
      <c r="F3383" s="1" t="s">
        <v>100</v>
      </c>
      <c r="G3383" t="s">
        <v>28</v>
      </c>
      <c r="H3383" s="1">
        <v>1000000001128</v>
      </c>
      <c r="I3383" s="1" t="s">
        <v>73</v>
      </c>
      <c r="J3383" s="1" t="s">
        <v>73</v>
      </c>
      <c r="K3383" s="6" t="s">
        <v>8431</v>
      </c>
      <c r="L3383" t="s">
        <v>13</v>
      </c>
      <c r="M3383" t="s">
        <v>28</v>
      </c>
      <c r="N3383" s="6" t="s">
        <v>8431</v>
      </c>
      <c r="O3383" t="s">
        <v>28</v>
      </c>
      <c r="P3383" t="s">
        <v>28</v>
      </c>
      <c r="Q3383" t="s">
        <v>28</v>
      </c>
      <c r="R3383" s="7" t="s">
        <v>8596</v>
      </c>
      <c r="S3383" s="8">
        <f>R3383/N3383 * -1</f>
      </c>
      <c r="T3383">
        <f>VLOOKUP(H3383,SKU_PORKMEAT!A2:D683,{3},FALSE)</f>
      </c>
      <c r="U3383" s="1">
        <f>VLOOKUP(UPPER(IF(IFERROR(VLOOKUP(E3383,SOTC_PORKMEAT!A2:B5441,{2},FALSE), TRUE)=TRUE, VLOOKUP(E3383,PICKUP_PORKMEAT!A2:B559,{2},FALSE),VLOOKUP(E3383,SOTC_PORKMEAT!A2:B5441,{2},FALSE))), CUSTOMERS_PORKMEAT!A2:C951,{3},FALSE)</f>
      </c>
      <c r="V3383" s="1">
        <f>VLOOKUP(UPPER(IF(IFERROR(VLOOKUP(E3383,SOTC_PORKMEAT!A2:B5441,{2},FALSE), TRUE)=TRUE, VLOOKUP(E3383,PICKUP_PORKMEAT!A2:B559,{2},FALSE),VLOOKUP(E3383,SOTC_PORKMEAT!A2:B5441,{2},FALSE))), CUSTOMERS_PORKMEAT!A2:D951,{4},FALSE)</f>
      </c>
      <c r="W3383" s="1">
        <f>VLOOKUP(H3383,SKU_PORKMEAT!A2:D683,{4},FALSE)</f>
      </c>
      <c r="X3383" s="1">
        <v>12</v>
      </c>
      <c r="Y3383" t="s">
        <v>100</v>
      </c>
    </row>
    <row r="3384" spans="1:25" x14ac:dyDescent="0.25">
      <c r="A3384" s="1">
        <v>2024</v>
      </c>
      <c r="B3384" s="1" t="s">
        <v>24</v>
      </c>
      <c r="C3384" s="1" t="s">
        <v>8570</v>
      </c>
      <c r="D3384" s="1" t="s">
        <v>8597</v>
      </c>
      <c r="E3384" s="1">
        <v>2100128644</v>
      </c>
      <c r="F3384" s="1" t="s">
        <v>49</v>
      </c>
      <c r="G3384" t="s">
        <v>28</v>
      </c>
      <c r="H3384" s="1">
        <v>1000000001127</v>
      </c>
      <c r="I3384" s="1" t="s">
        <v>50</v>
      </c>
      <c r="J3384" s="1" t="s">
        <v>50</v>
      </c>
      <c r="K3384" s="6" t="s">
        <v>8598</v>
      </c>
      <c r="L3384" t="s">
        <v>13</v>
      </c>
      <c r="M3384" t="s">
        <v>28</v>
      </c>
      <c r="N3384" s="6" t="s">
        <v>8598</v>
      </c>
      <c r="O3384" t="s">
        <v>28</v>
      </c>
      <c r="P3384" t="s">
        <v>28</v>
      </c>
      <c r="Q3384" t="s">
        <v>28</v>
      </c>
      <c r="R3384" s="7" t="s">
        <v>8599</v>
      </c>
      <c r="S3384" s="8">
        <f>R3384/N3384 * -1</f>
      </c>
      <c r="T3384">
        <f>VLOOKUP(H3384,SKU_PORKMEAT!A2:D683,{3},FALSE)</f>
      </c>
      <c r="U3384" s="1">
        <f>VLOOKUP(UPPER(IF(IFERROR(VLOOKUP(E3384,SOTC_PORKMEAT!A2:B5441,{2},FALSE), TRUE)=TRUE, VLOOKUP(E3384,PICKUP_PORKMEAT!A2:B559,{2},FALSE),VLOOKUP(E3384,SOTC_PORKMEAT!A2:B5441,{2},FALSE))), CUSTOMERS_PORKMEAT!A2:C951,{3},FALSE)</f>
      </c>
      <c r="V3384" s="1">
        <f>VLOOKUP(UPPER(IF(IFERROR(VLOOKUP(E3384,SOTC_PORKMEAT!A2:B5441,{2},FALSE), TRUE)=TRUE, VLOOKUP(E3384,PICKUP_PORKMEAT!A2:B559,{2},FALSE),VLOOKUP(E3384,SOTC_PORKMEAT!A2:B5441,{2},FALSE))), CUSTOMERS_PORKMEAT!A2:D951,{4},FALSE)</f>
      </c>
      <c r="W3384" s="1">
        <f>VLOOKUP(H3384,SKU_PORKMEAT!A2:D683,{4},FALSE)</f>
      </c>
      <c r="X3384" s="1">
        <v>15</v>
      </c>
      <c r="Y3384" t="s">
        <v>49</v>
      </c>
    </row>
    <row r="3385" spans="1:25" x14ac:dyDescent="0.25">
      <c r="A3385" s="1">
        <v>2024</v>
      </c>
      <c r="B3385" s="1" t="s">
        <v>24</v>
      </c>
      <c r="C3385" s="1" t="s">
        <v>8570</v>
      </c>
      <c r="D3385" s="1" t="s">
        <v>8600</v>
      </c>
      <c r="E3385" s="1">
        <v>2100128658</v>
      </c>
      <c r="F3385" s="1" t="s">
        <v>4515</v>
      </c>
      <c r="G3385" t="s">
        <v>28</v>
      </c>
      <c r="H3385" s="1">
        <v>1000000001139</v>
      </c>
      <c r="I3385" s="1" t="s">
        <v>4516</v>
      </c>
      <c r="J3385" s="1" t="s">
        <v>4516</v>
      </c>
      <c r="K3385" s="6" t="s">
        <v>8601</v>
      </c>
      <c r="L3385" t="s">
        <v>13</v>
      </c>
      <c r="M3385" t="s">
        <v>28</v>
      </c>
      <c r="N3385" s="6" t="s">
        <v>8601</v>
      </c>
      <c r="O3385" t="s">
        <v>28</v>
      </c>
      <c r="P3385" t="s">
        <v>28</v>
      </c>
      <c r="Q3385" t="s">
        <v>28</v>
      </c>
      <c r="R3385" s="7" t="s">
        <v>8602</v>
      </c>
      <c r="S3385" s="8">
        <f>R3385/N3385 * -1</f>
      </c>
      <c r="T3385">
        <f>VLOOKUP(H3385,SKU_PORKMEAT!A2:D683,{3},FALSE)</f>
      </c>
      <c r="U3385" s="1">
        <f>VLOOKUP(UPPER(IF(IFERROR(VLOOKUP(E3385,SOTC_PORKMEAT!A2:B5441,{2},FALSE), TRUE)=TRUE, VLOOKUP(E3385,PICKUP_PORKMEAT!A2:B559,{2},FALSE),VLOOKUP(E3385,SOTC_PORKMEAT!A2:B5441,{2},FALSE))), CUSTOMERS_PORKMEAT!A2:C951,{3},FALSE)</f>
      </c>
      <c r="V3385" s="1">
        <f>VLOOKUP(UPPER(IF(IFERROR(VLOOKUP(E3385,SOTC_PORKMEAT!A2:B5441,{2},FALSE), TRUE)=TRUE, VLOOKUP(E3385,PICKUP_PORKMEAT!A2:B559,{2},FALSE),VLOOKUP(E3385,SOTC_PORKMEAT!A2:B5441,{2},FALSE))), CUSTOMERS_PORKMEAT!A2:D951,{4},FALSE)</f>
      </c>
      <c r="W3385" s="1">
        <f>VLOOKUP(H3385,SKU_PORKMEAT!A2:D683,{4},FALSE)</f>
      </c>
      <c r="X3385" s="1">
        <v>12</v>
      </c>
      <c r="Y3385" t="s">
        <v>4515</v>
      </c>
    </row>
    <row r="3386" spans="1:25" x14ac:dyDescent="0.25">
      <c r="A3386" s="1">
        <v>2024</v>
      </c>
      <c r="B3386" s="1" t="s">
        <v>24</v>
      </c>
      <c r="C3386" s="1" t="s">
        <v>8570</v>
      </c>
      <c r="D3386" s="1" t="s">
        <v>8603</v>
      </c>
      <c r="E3386" s="1">
        <v>2100128618</v>
      </c>
      <c r="F3386" s="1" t="s">
        <v>494</v>
      </c>
      <c r="G3386" t="s">
        <v>28</v>
      </c>
      <c r="H3386" s="1">
        <v>1000000001165</v>
      </c>
      <c r="I3386" s="1" t="s">
        <v>495</v>
      </c>
      <c r="J3386" s="1" t="s">
        <v>495</v>
      </c>
      <c r="K3386" s="6" t="s">
        <v>8604</v>
      </c>
      <c r="L3386" t="s">
        <v>13</v>
      </c>
      <c r="M3386" t="s">
        <v>28</v>
      </c>
      <c r="N3386" s="6" t="s">
        <v>8604</v>
      </c>
      <c r="O3386" t="s">
        <v>28</v>
      </c>
      <c r="P3386" t="s">
        <v>28</v>
      </c>
      <c r="Q3386" t="s">
        <v>28</v>
      </c>
      <c r="R3386" s="7" t="s">
        <v>8605</v>
      </c>
      <c r="S3386" s="8">
        <f>R3386/N3386 * -1</f>
      </c>
      <c r="T3386">
        <f>VLOOKUP(H3386,SKU_PORKMEAT!A2:D683,{3},FALSE)</f>
      </c>
      <c r="U3386" s="1">
        <f>VLOOKUP(UPPER(IF(IFERROR(VLOOKUP(E3386,SOTC_PORKMEAT!A2:B5441,{2},FALSE), TRUE)=TRUE, VLOOKUP(E3386,PICKUP_PORKMEAT!A2:B559,{2},FALSE),VLOOKUP(E3386,SOTC_PORKMEAT!A2:B5441,{2},FALSE))), CUSTOMERS_PORKMEAT!A2:C951,{3},FALSE)</f>
      </c>
      <c r="V3386" s="1">
        <f>VLOOKUP(UPPER(IF(IFERROR(VLOOKUP(E3386,SOTC_PORKMEAT!A2:B5441,{2},FALSE), TRUE)=TRUE, VLOOKUP(E3386,PICKUP_PORKMEAT!A2:B559,{2},FALSE),VLOOKUP(E3386,SOTC_PORKMEAT!A2:B5441,{2},FALSE))), CUSTOMERS_PORKMEAT!A2:D951,{4},FALSE)</f>
      </c>
      <c r="W3386" s="1">
        <f>VLOOKUP(H3386,SKU_PORKMEAT!A2:D683,{4},FALSE)</f>
      </c>
      <c r="X3386" s="1">
        <v>12</v>
      </c>
      <c r="Y3386" t="s">
        <v>494</v>
      </c>
    </row>
    <row r="3387" spans="1:25" x14ac:dyDescent="0.25">
      <c r="A3387" s="1">
        <v>2024</v>
      </c>
      <c r="B3387" s="1" t="s">
        <v>24</v>
      </c>
      <c r="C3387" s="1" t="s">
        <v>8570</v>
      </c>
      <c r="D3387" s="1" t="s">
        <v>8606</v>
      </c>
      <c r="E3387" s="1">
        <v>2100128619</v>
      </c>
      <c r="F3387" s="1" t="s">
        <v>499</v>
      </c>
      <c r="G3387" t="s">
        <v>28</v>
      </c>
      <c r="H3387" s="1">
        <v>1000000001165</v>
      </c>
      <c r="I3387" s="1" t="s">
        <v>495</v>
      </c>
      <c r="J3387" s="1" t="s">
        <v>495</v>
      </c>
      <c r="K3387" s="6" t="s">
        <v>8607</v>
      </c>
      <c r="L3387" t="s">
        <v>13</v>
      </c>
      <c r="M3387" t="s">
        <v>28</v>
      </c>
      <c r="N3387" s="6" t="s">
        <v>8607</v>
      </c>
      <c r="O3387" t="s">
        <v>28</v>
      </c>
      <c r="P3387" t="s">
        <v>28</v>
      </c>
      <c r="Q3387" t="s">
        <v>28</v>
      </c>
      <c r="R3387" s="7" t="s">
        <v>8608</v>
      </c>
      <c r="S3387" s="8">
        <f>R3387/N3387 * -1</f>
      </c>
      <c r="T3387">
        <f>VLOOKUP(H3387,SKU_PORKMEAT!A2:D683,{3},FALSE)</f>
      </c>
      <c r="U3387" s="1">
        <f>VLOOKUP(UPPER(IF(IFERROR(VLOOKUP(E3387,SOTC_PORKMEAT!A2:B5441,{2},FALSE), TRUE)=TRUE, VLOOKUP(E3387,PICKUP_PORKMEAT!A2:B559,{2},FALSE),VLOOKUP(E3387,SOTC_PORKMEAT!A2:B5441,{2},FALSE))), CUSTOMERS_PORKMEAT!A2:C951,{3},FALSE)</f>
      </c>
      <c r="V3387" s="1">
        <f>VLOOKUP(UPPER(IF(IFERROR(VLOOKUP(E3387,SOTC_PORKMEAT!A2:B5441,{2},FALSE), TRUE)=TRUE, VLOOKUP(E3387,PICKUP_PORKMEAT!A2:B559,{2},FALSE),VLOOKUP(E3387,SOTC_PORKMEAT!A2:B5441,{2},FALSE))), CUSTOMERS_PORKMEAT!A2:D951,{4},FALSE)</f>
      </c>
      <c r="W3387" s="1">
        <f>VLOOKUP(H3387,SKU_PORKMEAT!A2:D683,{4},FALSE)</f>
      </c>
      <c r="X3387" s="1">
        <v>12</v>
      </c>
      <c r="Y3387" t="s">
        <v>499</v>
      </c>
    </row>
    <row r="3388" spans="1:25" x14ac:dyDescent="0.25">
      <c r="A3388" s="1">
        <v>2024</v>
      </c>
      <c r="B3388" s="1" t="s">
        <v>24</v>
      </c>
      <c r="C3388" s="1" t="s">
        <v>8570</v>
      </c>
      <c r="D3388" s="1" t="s">
        <v>8609</v>
      </c>
      <c r="E3388" s="1">
        <v>2100128620</v>
      </c>
      <c r="F3388" s="1" t="s">
        <v>508</v>
      </c>
      <c r="G3388" t="s">
        <v>28</v>
      </c>
      <c r="H3388" s="1">
        <v>1000000001165</v>
      </c>
      <c r="I3388" s="1" t="s">
        <v>495</v>
      </c>
      <c r="J3388" s="1" t="s">
        <v>495</v>
      </c>
      <c r="K3388" s="6" t="s">
        <v>8610</v>
      </c>
      <c r="L3388" t="s">
        <v>13</v>
      </c>
      <c r="M3388" t="s">
        <v>28</v>
      </c>
      <c r="N3388" s="6" t="s">
        <v>8610</v>
      </c>
      <c r="O3388" t="s">
        <v>28</v>
      </c>
      <c r="P3388" t="s">
        <v>28</v>
      </c>
      <c r="Q3388" t="s">
        <v>28</v>
      </c>
      <c r="R3388" s="7" t="s">
        <v>8611</v>
      </c>
      <c r="S3388" s="8">
        <f>R3388/N3388 * -1</f>
      </c>
      <c r="T3388">
        <f>VLOOKUP(H3388,SKU_PORKMEAT!A2:D683,{3},FALSE)</f>
      </c>
      <c r="U3388" s="1">
        <f>VLOOKUP(UPPER(IF(IFERROR(VLOOKUP(E3388,SOTC_PORKMEAT!A2:B5441,{2},FALSE), TRUE)=TRUE, VLOOKUP(E3388,PICKUP_PORKMEAT!A2:B559,{2},FALSE),VLOOKUP(E3388,SOTC_PORKMEAT!A2:B5441,{2},FALSE))), CUSTOMERS_PORKMEAT!A2:C951,{3},FALSE)</f>
      </c>
      <c r="V3388" s="1">
        <f>VLOOKUP(UPPER(IF(IFERROR(VLOOKUP(E3388,SOTC_PORKMEAT!A2:B5441,{2},FALSE), TRUE)=TRUE, VLOOKUP(E3388,PICKUP_PORKMEAT!A2:B559,{2},FALSE),VLOOKUP(E3388,SOTC_PORKMEAT!A2:B5441,{2},FALSE))), CUSTOMERS_PORKMEAT!A2:D951,{4},FALSE)</f>
      </c>
      <c r="W3388" s="1">
        <f>VLOOKUP(H3388,SKU_PORKMEAT!A2:D683,{4},FALSE)</f>
      </c>
      <c r="X3388" s="1">
        <v>12</v>
      </c>
      <c r="Y3388" t="s">
        <v>508</v>
      </c>
    </row>
    <row r="3389" spans="1:25" x14ac:dyDescent="0.25">
      <c r="A3389" s="1">
        <v>2024</v>
      </c>
      <c r="B3389" s="1" t="s">
        <v>24</v>
      </c>
      <c r="C3389" s="1" t="s">
        <v>8570</v>
      </c>
      <c r="D3389" s="1" t="s">
        <v>8612</v>
      </c>
      <c r="E3389" s="1">
        <v>2100128617</v>
      </c>
      <c r="F3389" s="1" t="s">
        <v>545</v>
      </c>
      <c r="G3389" t="s">
        <v>28</v>
      </c>
      <c r="H3389" s="1">
        <v>1000000001165</v>
      </c>
      <c r="I3389" s="1" t="s">
        <v>495</v>
      </c>
      <c r="J3389" s="1" t="s">
        <v>495</v>
      </c>
      <c r="K3389" s="6" t="s">
        <v>8613</v>
      </c>
      <c r="L3389" t="s">
        <v>13</v>
      </c>
      <c r="M3389" t="s">
        <v>28</v>
      </c>
      <c r="N3389" s="6" t="s">
        <v>8613</v>
      </c>
      <c r="O3389" t="s">
        <v>28</v>
      </c>
      <c r="P3389" t="s">
        <v>28</v>
      </c>
      <c r="Q3389" t="s">
        <v>28</v>
      </c>
      <c r="R3389" s="7" t="s">
        <v>8614</v>
      </c>
      <c r="S3389" s="8">
        <f>R3389/N3389 * -1</f>
      </c>
      <c r="T3389">
        <f>VLOOKUP(H3389,SKU_PORKMEAT!A2:D683,{3},FALSE)</f>
      </c>
      <c r="U3389" s="1">
        <f>VLOOKUP(UPPER(IF(IFERROR(VLOOKUP(E3389,SOTC_PORKMEAT!A2:B5441,{2},FALSE), TRUE)=TRUE, VLOOKUP(E3389,PICKUP_PORKMEAT!A2:B559,{2},FALSE),VLOOKUP(E3389,SOTC_PORKMEAT!A2:B5441,{2},FALSE))), CUSTOMERS_PORKMEAT!A2:C951,{3},FALSE)</f>
      </c>
      <c r="V3389" s="1">
        <f>VLOOKUP(UPPER(IF(IFERROR(VLOOKUP(E3389,SOTC_PORKMEAT!A2:B5441,{2},FALSE), TRUE)=TRUE, VLOOKUP(E3389,PICKUP_PORKMEAT!A2:B559,{2},FALSE),VLOOKUP(E3389,SOTC_PORKMEAT!A2:B5441,{2},FALSE))), CUSTOMERS_PORKMEAT!A2:D951,{4},FALSE)</f>
      </c>
      <c r="W3389" s="1">
        <f>VLOOKUP(H3389,SKU_PORKMEAT!A2:D683,{4},FALSE)</f>
      </c>
      <c r="X3389" s="1">
        <v>12</v>
      </c>
      <c r="Y3389" t="s">
        <v>545</v>
      </c>
    </row>
    <row r="3390" spans="1:25" x14ac:dyDescent="0.25">
      <c r="A3390" s="1">
        <v>2024</v>
      </c>
      <c r="B3390" s="1" t="s">
        <v>24</v>
      </c>
      <c r="C3390" s="1" t="s">
        <v>8570</v>
      </c>
      <c r="D3390" s="1" t="s">
        <v>8615</v>
      </c>
      <c r="E3390" s="1">
        <v>2100128666</v>
      </c>
      <c r="F3390" s="1" t="s">
        <v>139</v>
      </c>
      <c r="G3390" t="s">
        <v>28</v>
      </c>
      <c r="H3390" s="1">
        <v>1000000001128</v>
      </c>
      <c r="I3390" s="1" t="s">
        <v>73</v>
      </c>
      <c r="J3390" s="1" t="s">
        <v>73</v>
      </c>
      <c r="K3390" s="6" t="s">
        <v>1956</v>
      </c>
      <c r="L3390" t="s">
        <v>13</v>
      </c>
      <c r="M3390" t="s">
        <v>28</v>
      </c>
      <c r="N3390" s="6" t="s">
        <v>1956</v>
      </c>
      <c r="O3390" t="s">
        <v>28</v>
      </c>
      <c r="P3390" t="s">
        <v>28</v>
      </c>
      <c r="Q3390" t="s">
        <v>28</v>
      </c>
      <c r="R3390" s="7" t="s">
        <v>7757</v>
      </c>
      <c r="S3390" s="8">
        <f>R3390/N3390 * -1</f>
      </c>
      <c r="T3390">
        <f>VLOOKUP(H3390,SKU_PORKMEAT!A2:D683,{3},FALSE)</f>
      </c>
      <c r="U3390" s="1">
        <f>VLOOKUP(UPPER(IF(IFERROR(VLOOKUP(E3390,SOTC_PORKMEAT!A2:B5441,{2},FALSE), TRUE)=TRUE, VLOOKUP(E3390,PICKUP_PORKMEAT!A2:B559,{2},FALSE),VLOOKUP(E3390,SOTC_PORKMEAT!A2:B5441,{2},FALSE))), CUSTOMERS_PORKMEAT!A2:C951,{3},FALSE)</f>
      </c>
      <c r="V3390" s="1">
        <f>VLOOKUP(UPPER(IF(IFERROR(VLOOKUP(E3390,SOTC_PORKMEAT!A2:B5441,{2},FALSE), TRUE)=TRUE, VLOOKUP(E3390,PICKUP_PORKMEAT!A2:B559,{2},FALSE),VLOOKUP(E3390,SOTC_PORKMEAT!A2:B5441,{2},FALSE))), CUSTOMERS_PORKMEAT!A2:D951,{4},FALSE)</f>
      </c>
      <c r="W3390" s="1">
        <f>VLOOKUP(H3390,SKU_PORKMEAT!A2:D683,{4},FALSE)</f>
      </c>
      <c r="X3390" s="1">
        <v>15</v>
      </c>
      <c r="Y3390" t="s">
        <v>139</v>
      </c>
    </row>
    <row r="3391" spans="1:25" x14ac:dyDescent="0.25">
      <c r="A3391" s="1">
        <v>2024</v>
      </c>
      <c r="B3391" s="1" t="s">
        <v>24</v>
      </c>
      <c r="C3391" s="1" t="s">
        <v>8570</v>
      </c>
      <c r="D3391" s="1" t="s">
        <v>8616</v>
      </c>
      <c r="E3391" s="1">
        <v>2100128667</v>
      </c>
      <c r="F3391" s="1" t="s">
        <v>139</v>
      </c>
      <c r="G3391" t="s">
        <v>28</v>
      </c>
      <c r="H3391" s="1">
        <v>1000000001128</v>
      </c>
      <c r="I3391" s="1" t="s">
        <v>73</v>
      </c>
      <c r="J3391" s="1" t="s">
        <v>73</v>
      </c>
      <c r="K3391" s="6" t="s">
        <v>8617</v>
      </c>
      <c r="L3391" t="s">
        <v>13</v>
      </c>
      <c r="M3391" t="s">
        <v>28</v>
      </c>
      <c r="N3391" s="6" t="s">
        <v>8617</v>
      </c>
      <c r="O3391" t="s">
        <v>28</v>
      </c>
      <c r="P3391" t="s">
        <v>28</v>
      </c>
      <c r="Q3391" t="s">
        <v>28</v>
      </c>
      <c r="R3391" s="7" t="s">
        <v>8618</v>
      </c>
      <c r="S3391" s="8">
        <f>R3391/N3391 * -1</f>
      </c>
      <c r="T3391">
        <f>VLOOKUP(H3391,SKU_PORKMEAT!A2:D683,{3},FALSE)</f>
      </c>
      <c r="U3391" s="1">
        <f>VLOOKUP(UPPER(IF(IFERROR(VLOOKUP(E3391,SOTC_PORKMEAT!A2:B5441,{2},FALSE), TRUE)=TRUE, VLOOKUP(E3391,PICKUP_PORKMEAT!A2:B559,{2},FALSE),VLOOKUP(E3391,SOTC_PORKMEAT!A2:B5441,{2},FALSE))), CUSTOMERS_PORKMEAT!A2:C951,{3},FALSE)</f>
      </c>
      <c r="V3391" s="1">
        <f>VLOOKUP(UPPER(IF(IFERROR(VLOOKUP(E3391,SOTC_PORKMEAT!A2:B5441,{2},FALSE), TRUE)=TRUE, VLOOKUP(E3391,PICKUP_PORKMEAT!A2:B559,{2},FALSE),VLOOKUP(E3391,SOTC_PORKMEAT!A2:B5441,{2},FALSE))), CUSTOMERS_PORKMEAT!A2:D951,{4},FALSE)</f>
      </c>
      <c r="W3391" s="1">
        <f>VLOOKUP(H3391,SKU_PORKMEAT!A2:D683,{4},FALSE)</f>
      </c>
      <c r="X3391" s="1">
        <v>15</v>
      </c>
      <c r="Y3391" t="s">
        <v>139</v>
      </c>
    </row>
    <row r="3392" spans="1:25" x14ac:dyDescent="0.25">
      <c r="A3392" s="1">
        <v>2024</v>
      </c>
      <c r="B3392" s="1" t="s">
        <v>24</v>
      </c>
      <c r="C3392" s="1" t="s">
        <v>8570</v>
      </c>
      <c r="D3392" s="1" t="s">
        <v>8619</v>
      </c>
      <c r="E3392" s="1">
        <v>2100128669</v>
      </c>
      <c r="F3392" s="1" t="s">
        <v>139</v>
      </c>
      <c r="G3392" t="s">
        <v>28</v>
      </c>
      <c r="H3392" s="1">
        <v>1000000001127</v>
      </c>
      <c r="I3392" s="1" t="s">
        <v>50</v>
      </c>
      <c r="J3392" s="1" t="s">
        <v>50</v>
      </c>
      <c r="K3392" s="6" t="s">
        <v>8620</v>
      </c>
      <c r="L3392" t="s">
        <v>13</v>
      </c>
      <c r="M3392" t="s">
        <v>28</v>
      </c>
      <c r="N3392" s="6" t="s">
        <v>8620</v>
      </c>
      <c r="O3392" t="s">
        <v>28</v>
      </c>
      <c r="P3392" t="s">
        <v>28</v>
      </c>
      <c r="Q3392" t="s">
        <v>28</v>
      </c>
      <c r="R3392" s="7" t="s">
        <v>8621</v>
      </c>
      <c r="S3392" s="8">
        <f>R3392/N3392 * -1</f>
      </c>
      <c r="T3392">
        <f>VLOOKUP(H3392,SKU_PORKMEAT!A2:D683,{3},FALSE)</f>
      </c>
      <c r="U3392" s="1">
        <f>VLOOKUP(UPPER(IF(IFERROR(VLOOKUP(E3392,SOTC_PORKMEAT!A2:B5441,{2},FALSE), TRUE)=TRUE, VLOOKUP(E3392,PICKUP_PORKMEAT!A2:B559,{2},FALSE),VLOOKUP(E3392,SOTC_PORKMEAT!A2:B5441,{2},FALSE))), CUSTOMERS_PORKMEAT!A2:C951,{3},FALSE)</f>
      </c>
      <c r="V3392" s="1">
        <f>VLOOKUP(UPPER(IF(IFERROR(VLOOKUP(E3392,SOTC_PORKMEAT!A2:B5441,{2},FALSE), TRUE)=TRUE, VLOOKUP(E3392,PICKUP_PORKMEAT!A2:B559,{2},FALSE),VLOOKUP(E3392,SOTC_PORKMEAT!A2:B5441,{2},FALSE))), CUSTOMERS_PORKMEAT!A2:D951,{4},FALSE)</f>
      </c>
      <c r="W3392" s="1">
        <f>VLOOKUP(H3392,SKU_PORKMEAT!A2:D683,{4},FALSE)</f>
      </c>
      <c r="X3392" s="1">
        <v>15</v>
      </c>
      <c r="Y3392" t="s">
        <v>139</v>
      </c>
    </row>
    <row r="3393" spans="1:25" x14ac:dyDescent="0.25">
      <c r="A3393" s="1">
        <v>2024</v>
      </c>
      <c r="B3393" s="1" t="s">
        <v>24</v>
      </c>
      <c r="C3393" s="1" t="s">
        <v>8570</v>
      </c>
      <c r="D3393" s="1" t="s">
        <v>8622</v>
      </c>
      <c r="E3393" s="1">
        <v>2100128670</v>
      </c>
      <c r="F3393" s="1" t="s">
        <v>139</v>
      </c>
      <c r="G3393" t="s">
        <v>28</v>
      </c>
      <c r="H3393" s="1">
        <v>1000000001127</v>
      </c>
      <c r="I3393" s="1" t="s">
        <v>50</v>
      </c>
      <c r="J3393" s="1" t="s">
        <v>50</v>
      </c>
      <c r="K3393" s="6" t="s">
        <v>8623</v>
      </c>
      <c r="L3393" t="s">
        <v>13</v>
      </c>
      <c r="M3393" t="s">
        <v>28</v>
      </c>
      <c r="N3393" s="6" t="s">
        <v>8623</v>
      </c>
      <c r="O3393" t="s">
        <v>28</v>
      </c>
      <c r="P3393" t="s">
        <v>28</v>
      </c>
      <c r="Q3393" t="s">
        <v>28</v>
      </c>
      <c r="R3393" s="7" t="s">
        <v>8624</v>
      </c>
      <c r="S3393" s="8">
        <f>R3393/N3393 * -1</f>
      </c>
      <c r="T3393">
        <f>VLOOKUP(H3393,SKU_PORKMEAT!A2:D683,{3},FALSE)</f>
      </c>
      <c r="U3393" s="1">
        <f>VLOOKUP(UPPER(IF(IFERROR(VLOOKUP(E3393,SOTC_PORKMEAT!A2:B5441,{2},FALSE), TRUE)=TRUE, VLOOKUP(E3393,PICKUP_PORKMEAT!A2:B559,{2},FALSE),VLOOKUP(E3393,SOTC_PORKMEAT!A2:B5441,{2},FALSE))), CUSTOMERS_PORKMEAT!A2:C951,{3},FALSE)</f>
      </c>
      <c r="V3393" s="1">
        <f>VLOOKUP(UPPER(IF(IFERROR(VLOOKUP(E3393,SOTC_PORKMEAT!A2:B5441,{2},FALSE), TRUE)=TRUE, VLOOKUP(E3393,PICKUP_PORKMEAT!A2:B559,{2},FALSE),VLOOKUP(E3393,SOTC_PORKMEAT!A2:B5441,{2},FALSE))), CUSTOMERS_PORKMEAT!A2:D951,{4},FALSE)</f>
      </c>
      <c r="W3393" s="1">
        <f>VLOOKUP(H3393,SKU_PORKMEAT!A2:D683,{4},FALSE)</f>
      </c>
      <c r="X3393" s="1">
        <v>15</v>
      </c>
      <c r="Y3393" t="s">
        <v>139</v>
      </c>
    </row>
    <row r="3394" spans="1:25" x14ac:dyDescent="0.25">
      <c r="A3394" s="1">
        <v>2024</v>
      </c>
      <c r="B3394" s="1" t="s">
        <v>24</v>
      </c>
      <c r="C3394" s="1" t="s">
        <v>8570</v>
      </c>
      <c r="D3394" s="1" t="s">
        <v>8625</v>
      </c>
      <c r="E3394" s="1">
        <v>2100128674</v>
      </c>
      <c r="F3394" s="1" t="s">
        <v>139</v>
      </c>
      <c r="G3394" t="s">
        <v>28</v>
      </c>
      <c r="H3394" s="1">
        <v>1000000001127</v>
      </c>
      <c r="I3394" s="1" t="s">
        <v>50</v>
      </c>
      <c r="J3394" s="1" t="s">
        <v>50</v>
      </c>
      <c r="K3394" s="6" t="s">
        <v>8626</v>
      </c>
      <c r="L3394" t="s">
        <v>13</v>
      </c>
      <c r="M3394" t="s">
        <v>28</v>
      </c>
      <c r="N3394" s="6" t="s">
        <v>8626</v>
      </c>
      <c r="O3394" t="s">
        <v>28</v>
      </c>
      <c r="P3394" t="s">
        <v>28</v>
      </c>
      <c r="Q3394" t="s">
        <v>28</v>
      </c>
      <c r="R3394" s="7" t="s">
        <v>8627</v>
      </c>
      <c r="S3394" s="8">
        <f>R3394/N3394 * -1</f>
      </c>
      <c r="T3394">
        <f>VLOOKUP(H3394,SKU_PORKMEAT!A2:D683,{3},FALSE)</f>
      </c>
      <c r="U3394" s="1">
        <f>VLOOKUP(UPPER(IF(IFERROR(VLOOKUP(E3394,SOTC_PORKMEAT!A2:B5441,{2},FALSE), TRUE)=TRUE, VLOOKUP(E3394,PICKUP_PORKMEAT!A2:B559,{2},FALSE),VLOOKUP(E3394,SOTC_PORKMEAT!A2:B5441,{2},FALSE))), CUSTOMERS_PORKMEAT!A2:C951,{3},FALSE)</f>
      </c>
      <c r="V3394" s="1">
        <f>VLOOKUP(UPPER(IF(IFERROR(VLOOKUP(E3394,SOTC_PORKMEAT!A2:B5441,{2},FALSE), TRUE)=TRUE, VLOOKUP(E3394,PICKUP_PORKMEAT!A2:B559,{2},FALSE),VLOOKUP(E3394,SOTC_PORKMEAT!A2:B5441,{2},FALSE))), CUSTOMERS_PORKMEAT!A2:D951,{4},FALSE)</f>
      </c>
      <c r="W3394" s="1">
        <f>VLOOKUP(H3394,SKU_PORKMEAT!A2:D683,{4},FALSE)</f>
      </c>
      <c r="X3394" s="1">
        <v>15</v>
      </c>
      <c r="Y3394" t="s">
        <v>139</v>
      </c>
    </row>
    <row r="3395" spans="1:25" x14ac:dyDescent="0.25">
      <c r="A3395" s="1">
        <v>2024</v>
      </c>
      <c r="B3395" s="1" t="s">
        <v>24</v>
      </c>
      <c r="C3395" s="1" t="s">
        <v>8570</v>
      </c>
      <c r="D3395" s="1" t="s">
        <v>8628</v>
      </c>
      <c r="E3395" s="1">
        <v>2100128677</v>
      </c>
      <c r="F3395" s="1" t="s">
        <v>139</v>
      </c>
      <c r="G3395" t="s">
        <v>28</v>
      </c>
      <c r="H3395" s="1">
        <v>1000000001128</v>
      </c>
      <c r="I3395" s="1" t="s">
        <v>73</v>
      </c>
      <c r="J3395" s="1" t="s">
        <v>73</v>
      </c>
      <c r="K3395" s="6" t="s">
        <v>8629</v>
      </c>
      <c r="L3395" t="s">
        <v>13</v>
      </c>
      <c r="M3395" t="s">
        <v>28</v>
      </c>
      <c r="N3395" s="6" t="s">
        <v>8629</v>
      </c>
      <c r="O3395" t="s">
        <v>28</v>
      </c>
      <c r="P3395" t="s">
        <v>28</v>
      </c>
      <c r="Q3395" t="s">
        <v>28</v>
      </c>
      <c r="R3395" s="7" t="s">
        <v>8630</v>
      </c>
      <c r="S3395" s="8">
        <f>R3395/N3395 * -1</f>
      </c>
      <c r="T3395">
        <f>VLOOKUP(H3395,SKU_PORKMEAT!A2:D683,{3},FALSE)</f>
      </c>
      <c r="U3395" s="1">
        <f>VLOOKUP(UPPER(IF(IFERROR(VLOOKUP(E3395,SOTC_PORKMEAT!A2:B5441,{2},FALSE), TRUE)=TRUE, VLOOKUP(E3395,PICKUP_PORKMEAT!A2:B559,{2},FALSE),VLOOKUP(E3395,SOTC_PORKMEAT!A2:B5441,{2},FALSE))), CUSTOMERS_PORKMEAT!A2:C951,{3},FALSE)</f>
      </c>
      <c r="V3395" s="1">
        <f>VLOOKUP(UPPER(IF(IFERROR(VLOOKUP(E3395,SOTC_PORKMEAT!A2:B5441,{2},FALSE), TRUE)=TRUE, VLOOKUP(E3395,PICKUP_PORKMEAT!A2:B559,{2},FALSE),VLOOKUP(E3395,SOTC_PORKMEAT!A2:B5441,{2},FALSE))), CUSTOMERS_PORKMEAT!A2:D951,{4},FALSE)</f>
      </c>
      <c r="W3395" s="1">
        <f>VLOOKUP(H3395,SKU_PORKMEAT!A2:D683,{4},FALSE)</f>
      </c>
      <c r="X3395" s="1">
        <v>15</v>
      </c>
      <c r="Y3395" t="s">
        <v>139</v>
      </c>
    </row>
    <row r="3396" spans="1:25" x14ac:dyDescent="0.25">
      <c r="A3396" s="1">
        <v>2024</v>
      </c>
      <c r="B3396" s="1" t="s">
        <v>24</v>
      </c>
      <c r="C3396" s="1" t="s">
        <v>8570</v>
      </c>
      <c r="D3396" s="1" t="s">
        <v>8631</v>
      </c>
      <c r="E3396" s="1">
        <v>2100128639</v>
      </c>
      <c r="F3396" s="1" t="s">
        <v>177</v>
      </c>
      <c r="G3396" t="s">
        <v>28</v>
      </c>
      <c r="H3396" s="1">
        <v>1000000001127</v>
      </c>
      <c r="I3396" s="1" t="s">
        <v>50</v>
      </c>
      <c r="J3396" s="1" t="s">
        <v>50</v>
      </c>
      <c r="K3396" s="6" t="s">
        <v>8632</v>
      </c>
      <c r="L3396" t="s">
        <v>13</v>
      </c>
      <c r="M3396" t="s">
        <v>28</v>
      </c>
      <c r="N3396" s="6" t="s">
        <v>8632</v>
      </c>
      <c r="O3396" t="s">
        <v>28</v>
      </c>
      <c r="P3396" t="s">
        <v>28</v>
      </c>
      <c r="Q3396" t="s">
        <v>28</v>
      </c>
      <c r="R3396" s="7" t="s">
        <v>8633</v>
      </c>
      <c r="S3396" s="8">
        <f>R3396/N3396 * -1</f>
      </c>
      <c r="T3396">
        <f>VLOOKUP(H3396,SKU_PORKMEAT!A2:D683,{3},FALSE)</f>
      </c>
      <c r="U3396" s="1">
        <f>VLOOKUP(UPPER(IF(IFERROR(VLOOKUP(E3396,SOTC_PORKMEAT!A2:B5441,{2},FALSE), TRUE)=TRUE, VLOOKUP(E3396,PICKUP_PORKMEAT!A2:B559,{2},FALSE),VLOOKUP(E3396,SOTC_PORKMEAT!A2:B5441,{2},FALSE))), CUSTOMERS_PORKMEAT!A2:C951,{3},FALSE)</f>
      </c>
      <c r="V3396" s="1">
        <f>VLOOKUP(UPPER(IF(IFERROR(VLOOKUP(E3396,SOTC_PORKMEAT!A2:B5441,{2},FALSE), TRUE)=TRUE, VLOOKUP(E3396,PICKUP_PORKMEAT!A2:B559,{2},FALSE),VLOOKUP(E3396,SOTC_PORKMEAT!A2:B5441,{2},FALSE))), CUSTOMERS_PORKMEAT!A2:D951,{4},FALSE)</f>
      </c>
      <c r="W3396" s="1">
        <f>VLOOKUP(H3396,SKU_PORKMEAT!A2:D683,{4},FALSE)</f>
      </c>
      <c r="X3396" s="1">
        <v>15</v>
      </c>
      <c r="Y3396" t="s">
        <v>177</v>
      </c>
    </row>
    <row r="3397" spans="1:25" x14ac:dyDescent="0.25">
      <c r="A3397" s="1">
        <v>2024</v>
      </c>
      <c r="B3397" s="1" t="s">
        <v>24</v>
      </c>
      <c r="C3397" s="1" t="s">
        <v>8570</v>
      </c>
      <c r="D3397" s="1" t="s">
        <v>8634</v>
      </c>
      <c r="E3397" s="1">
        <v>2100128653</v>
      </c>
      <c r="F3397" s="1" t="s">
        <v>177</v>
      </c>
      <c r="G3397" t="s">
        <v>28</v>
      </c>
      <c r="H3397" s="1">
        <v>1000000001127</v>
      </c>
      <c r="I3397" s="1" t="s">
        <v>50</v>
      </c>
      <c r="J3397" s="1" t="s">
        <v>50</v>
      </c>
      <c r="K3397" s="6" t="s">
        <v>3529</v>
      </c>
      <c r="L3397" t="s">
        <v>13</v>
      </c>
      <c r="M3397" t="s">
        <v>28</v>
      </c>
      <c r="N3397" s="6" t="s">
        <v>3529</v>
      </c>
      <c r="O3397" t="s">
        <v>28</v>
      </c>
      <c r="P3397" t="s">
        <v>28</v>
      </c>
      <c r="Q3397" t="s">
        <v>28</v>
      </c>
      <c r="R3397" s="7" t="s">
        <v>8635</v>
      </c>
      <c r="S3397" s="8">
        <f>R3397/N3397 * -1</f>
      </c>
      <c r="T3397">
        <f>VLOOKUP(H3397,SKU_PORKMEAT!A2:D683,{3},FALSE)</f>
      </c>
      <c r="U3397" s="1">
        <f>VLOOKUP(UPPER(IF(IFERROR(VLOOKUP(E3397,SOTC_PORKMEAT!A2:B5441,{2},FALSE), TRUE)=TRUE, VLOOKUP(E3397,PICKUP_PORKMEAT!A2:B559,{2},FALSE),VLOOKUP(E3397,SOTC_PORKMEAT!A2:B5441,{2},FALSE))), CUSTOMERS_PORKMEAT!A2:C951,{3},FALSE)</f>
      </c>
      <c r="V3397" s="1">
        <f>VLOOKUP(UPPER(IF(IFERROR(VLOOKUP(E3397,SOTC_PORKMEAT!A2:B5441,{2},FALSE), TRUE)=TRUE, VLOOKUP(E3397,PICKUP_PORKMEAT!A2:B559,{2},FALSE),VLOOKUP(E3397,SOTC_PORKMEAT!A2:B5441,{2},FALSE))), CUSTOMERS_PORKMEAT!A2:D951,{4},FALSE)</f>
      </c>
      <c r="W3397" s="1">
        <f>VLOOKUP(H3397,SKU_PORKMEAT!A2:D683,{4},FALSE)</f>
      </c>
      <c r="X3397" s="1">
        <v>15</v>
      </c>
      <c r="Y3397" t="s">
        <v>177</v>
      </c>
    </row>
    <row r="3398" spans="1:25" x14ac:dyDescent="0.25">
      <c r="A3398" s="1">
        <v>2024</v>
      </c>
      <c r="B3398" s="1" t="s">
        <v>24</v>
      </c>
      <c r="C3398" s="1" t="s">
        <v>8570</v>
      </c>
      <c r="D3398" s="1" t="s">
        <v>8636</v>
      </c>
      <c r="E3398" s="1">
        <v>2100128654</v>
      </c>
      <c r="F3398" s="1" t="s">
        <v>177</v>
      </c>
      <c r="G3398" t="s">
        <v>28</v>
      </c>
      <c r="H3398" s="1">
        <v>1000000001127</v>
      </c>
      <c r="I3398" s="1" t="s">
        <v>50</v>
      </c>
      <c r="J3398" s="1" t="s">
        <v>50</v>
      </c>
      <c r="K3398" s="6" t="s">
        <v>2460</v>
      </c>
      <c r="L3398" t="s">
        <v>13</v>
      </c>
      <c r="M3398" t="s">
        <v>28</v>
      </c>
      <c r="N3398" s="6" t="s">
        <v>2460</v>
      </c>
      <c r="O3398" t="s">
        <v>28</v>
      </c>
      <c r="P3398" t="s">
        <v>28</v>
      </c>
      <c r="Q3398" t="s">
        <v>28</v>
      </c>
      <c r="R3398" s="7" t="s">
        <v>8637</v>
      </c>
      <c r="S3398" s="8">
        <f>R3398/N3398 * -1</f>
      </c>
      <c r="T3398">
        <f>VLOOKUP(H3398,SKU_PORKMEAT!A2:D683,{3},FALSE)</f>
      </c>
      <c r="U3398" s="1">
        <f>VLOOKUP(UPPER(IF(IFERROR(VLOOKUP(E3398,SOTC_PORKMEAT!A2:B5441,{2},FALSE), TRUE)=TRUE, VLOOKUP(E3398,PICKUP_PORKMEAT!A2:B559,{2},FALSE),VLOOKUP(E3398,SOTC_PORKMEAT!A2:B5441,{2},FALSE))), CUSTOMERS_PORKMEAT!A2:C951,{3},FALSE)</f>
      </c>
      <c r="V3398" s="1">
        <f>VLOOKUP(UPPER(IF(IFERROR(VLOOKUP(E3398,SOTC_PORKMEAT!A2:B5441,{2},FALSE), TRUE)=TRUE, VLOOKUP(E3398,PICKUP_PORKMEAT!A2:B559,{2},FALSE),VLOOKUP(E3398,SOTC_PORKMEAT!A2:B5441,{2},FALSE))), CUSTOMERS_PORKMEAT!A2:D951,{4},FALSE)</f>
      </c>
      <c r="W3398" s="1">
        <f>VLOOKUP(H3398,SKU_PORKMEAT!A2:D683,{4},FALSE)</f>
      </c>
      <c r="X3398" s="1">
        <v>15</v>
      </c>
      <c r="Y3398" t="s">
        <v>177</v>
      </c>
    </row>
    <row r="3399" spans="1:25" x14ac:dyDescent="0.25">
      <c r="A3399" s="1">
        <v>2024</v>
      </c>
      <c r="B3399" s="1" t="s">
        <v>24</v>
      </c>
      <c r="C3399" s="1" t="s">
        <v>8570</v>
      </c>
      <c r="D3399" s="1" t="s">
        <v>8638</v>
      </c>
      <c r="E3399" s="1">
        <v>2100128655</v>
      </c>
      <c r="F3399" s="1" t="s">
        <v>177</v>
      </c>
      <c r="G3399" t="s">
        <v>28</v>
      </c>
      <c r="H3399" s="1">
        <v>1000000001127</v>
      </c>
      <c r="I3399" s="1" t="s">
        <v>50</v>
      </c>
      <c r="J3399" s="1" t="s">
        <v>50</v>
      </c>
      <c r="K3399" s="6" t="s">
        <v>8639</v>
      </c>
      <c r="L3399" t="s">
        <v>13</v>
      </c>
      <c r="M3399" t="s">
        <v>28</v>
      </c>
      <c r="N3399" s="6" t="s">
        <v>8639</v>
      </c>
      <c r="O3399" t="s">
        <v>28</v>
      </c>
      <c r="P3399" t="s">
        <v>28</v>
      </c>
      <c r="Q3399" t="s">
        <v>28</v>
      </c>
      <c r="R3399" s="7" t="s">
        <v>8640</v>
      </c>
      <c r="S3399" s="8">
        <f>R3399/N3399 * -1</f>
      </c>
      <c r="T3399">
        <f>VLOOKUP(H3399,SKU_PORKMEAT!A2:D683,{3},FALSE)</f>
      </c>
      <c r="U3399" s="1">
        <f>VLOOKUP(UPPER(IF(IFERROR(VLOOKUP(E3399,SOTC_PORKMEAT!A2:B5441,{2},FALSE), TRUE)=TRUE, VLOOKUP(E3399,PICKUP_PORKMEAT!A2:B559,{2},FALSE),VLOOKUP(E3399,SOTC_PORKMEAT!A2:B5441,{2},FALSE))), CUSTOMERS_PORKMEAT!A2:C951,{3},FALSE)</f>
      </c>
      <c r="V3399" s="1">
        <f>VLOOKUP(UPPER(IF(IFERROR(VLOOKUP(E3399,SOTC_PORKMEAT!A2:B5441,{2},FALSE), TRUE)=TRUE, VLOOKUP(E3399,PICKUP_PORKMEAT!A2:B559,{2},FALSE),VLOOKUP(E3399,SOTC_PORKMEAT!A2:B5441,{2},FALSE))), CUSTOMERS_PORKMEAT!A2:D951,{4},FALSE)</f>
      </c>
      <c r="W3399" s="1">
        <f>VLOOKUP(H3399,SKU_PORKMEAT!A2:D683,{4},FALSE)</f>
      </c>
      <c r="X3399" s="1">
        <v>15</v>
      </c>
      <c r="Y3399" t="s">
        <v>177</v>
      </c>
    </row>
    <row r="3400" spans="1:25" x14ac:dyDescent="0.25">
      <c r="A3400" s="1">
        <v>2024</v>
      </c>
      <c r="B3400" s="1" t="s">
        <v>24</v>
      </c>
      <c r="C3400" s="1" t="s">
        <v>8570</v>
      </c>
      <c r="D3400" s="1" t="s">
        <v>8641</v>
      </c>
      <c r="E3400" s="1">
        <v>2100128661</v>
      </c>
      <c r="F3400" s="1" t="s">
        <v>177</v>
      </c>
      <c r="G3400" t="s">
        <v>28</v>
      </c>
      <c r="H3400" s="1">
        <v>1000000001127</v>
      </c>
      <c r="I3400" s="1" t="s">
        <v>50</v>
      </c>
      <c r="J3400" s="1" t="s">
        <v>50</v>
      </c>
      <c r="K3400" s="6" t="s">
        <v>1490</v>
      </c>
      <c r="L3400" t="s">
        <v>13</v>
      </c>
      <c r="M3400" t="s">
        <v>28</v>
      </c>
      <c r="N3400" s="6" t="s">
        <v>1490</v>
      </c>
      <c r="O3400" t="s">
        <v>28</v>
      </c>
      <c r="P3400" t="s">
        <v>28</v>
      </c>
      <c r="Q3400" t="s">
        <v>28</v>
      </c>
      <c r="R3400" s="7" t="s">
        <v>4783</v>
      </c>
      <c r="S3400" s="8">
        <f>R3400/N3400 * -1</f>
      </c>
      <c r="T3400">
        <f>VLOOKUP(H3400,SKU_PORKMEAT!A2:D683,{3},FALSE)</f>
      </c>
      <c r="U3400" s="1">
        <f>VLOOKUP(UPPER(IF(IFERROR(VLOOKUP(E3400,SOTC_PORKMEAT!A2:B5441,{2},FALSE), TRUE)=TRUE, VLOOKUP(E3400,PICKUP_PORKMEAT!A2:B559,{2},FALSE),VLOOKUP(E3400,SOTC_PORKMEAT!A2:B5441,{2},FALSE))), CUSTOMERS_PORKMEAT!A2:C951,{3},FALSE)</f>
      </c>
      <c r="V3400" s="1">
        <f>VLOOKUP(UPPER(IF(IFERROR(VLOOKUP(E3400,SOTC_PORKMEAT!A2:B5441,{2},FALSE), TRUE)=TRUE, VLOOKUP(E3400,PICKUP_PORKMEAT!A2:B559,{2},FALSE),VLOOKUP(E3400,SOTC_PORKMEAT!A2:B5441,{2},FALSE))), CUSTOMERS_PORKMEAT!A2:D951,{4},FALSE)</f>
      </c>
      <c r="W3400" s="1">
        <f>VLOOKUP(H3400,SKU_PORKMEAT!A2:D683,{4},FALSE)</f>
      </c>
      <c r="X3400" s="1">
        <v>15</v>
      </c>
      <c r="Y3400" t="s">
        <v>177</v>
      </c>
    </row>
    <row r="3401" spans="1:25" x14ac:dyDescent="0.25">
      <c r="A3401" s="1">
        <v>2024</v>
      </c>
      <c r="B3401" s="1" t="s">
        <v>24</v>
      </c>
      <c r="C3401" s="1" t="s">
        <v>8570</v>
      </c>
      <c r="D3401" s="1" t="s">
        <v>8642</v>
      </c>
      <c r="E3401" s="1">
        <v>2100128652</v>
      </c>
      <c r="F3401" s="1" t="s">
        <v>177</v>
      </c>
      <c r="G3401" t="s">
        <v>28</v>
      </c>
      <c r="H3401" s="1">
        <v>1000000001127</v>
      </c>
      <c r="I3401" s="1" t="s">
        <v>50</v>
      </c>
      <c r="J3401" s="1" t="s">
        <v>50</v>
      </c>
      <c r="K3401" s="6" t="s">
        <v>8643</v>
      </c>
      <c r="L3401" t="s">
        <v>13</v>
      </c>
      <c r="M3401" t="s">
        <v>28</v>
      </c>
      <c r="N3401" s="6" t="s">
        <v>8643</v>
      </c>
      <c r="O3401" t="s">
        <v>28</v>
      </c>
      <c r="P3401" t="s">
        <v>28</v>
      </c>
      <c r="Q3401" t="s">
        <v>28</v>
      </c>
      <c r="R3401" s="7" t="s">
        <v>8644</v>
      </c>
      <c r="S3401" s="8">
        <f>R3401/N3401 * -1</f>
      </c>
      <c r="T3401">
        <f>VLOOKUP(H3401,SKU_PORKMEAT!A2:D683,{3},FALSE)</f>
      </c>
      <c r="U3401" s="1">
        <f>VLOOKUP(UPPER(IF(IFERROR(VLOOKUP(E3401,SOTC_PORKMEAT!A2:B5441,{2},FALSE), TRUE)=TRUE, VLOOKUP(E3401,PICKUP_PORKMEAT!A2:B559,{2},FALSE),VLOOKUP(E3401,SOTC_PORKMEAT!A2:B5441,{2},FALSE))), CUSTOMERS_PORKMEAT!A2:C951,{3},FALSE)</f>
      </c>
      <c r="V3401" s="1">
        <f>VLOOKUP(UPPER(IF(IFERROR(VLOOKUP(E3401,SOTC_PORKMEAT!A2:B5441,{2},FALSE), TRUE)=TRUE, VLOOKUP(E3401,PICKUP_PORKMEAT!A2:B559,{2},FALSE),VLOOKUP(E3401,SOTC_PORKMEAT!A2:B5441,{2},FALSE))), CUSTOMERS_PORKMEAT!A2:D951,{4},FALSE)</f>
      </c>
      <c r="W3401" s="1">
        <f>VLOOKUP(H3401,SKU_PORKMEAT!A2:D683,{4},FALSE)</f>
      </c>
      <c r="X3401" s="1">
        <v>15</v>
      </c>
      <c r="Y3401" t="s">
        <v>177</v>
      </c>
    </row>
    <row r="3402" spans="1:25" x14ac:dyDescent="0.25">
      <c r="A3402" s="1">
        <v>2024</v>
      </c>
      <c r="B3402" s="1" t="s">
        <v>24</v>
      </c>
      <c r="C3402" s="1" t="s">
        <v>8570</v>
      </c>
      <c r="D3402" s="1" t="s">
        <v>8645</v>
      </c>
      <c r="E3402" s="1">
        <v>2100128656</v>
      </c>
      <c r="F3402" s="1" t="s">
        <v>184</v>
      </c>
      <c r="G3402" t="s">
        <v>28</v>
      </c>
      <c r="H3402" s="1">
        <v>1000000002489</v>
      </c>
      <c r="I3402" s="1" t="s">
        <v>8646</v>
      </c>
      <c r="J3402" s="1" t="s">
        <v>8646</v>
      </c>
      <c r="K3402" s="6" t="s">
        <v>496</v>
      </c>
      <c r="L3402" t="s">
        <v>13</v>
      </c>
      <c r="M3402" t="s">
        <v>28</v>
      </c>
      <c r="N3402" s="6" t="s">
        <v>496</v>
      </c>
      <c r="O3402" t="s">
        <v>28</v>
      </c>
      <c r="P3402" t="s">
        <v>28</v>
      </c>
      <c r="Q3402" t="s">
        <v>28</v>
      </c>
      <c r="R3402" s="7" t="s">
        <v>8647</v>
      </c>
      <c r="S3402" s="8">
        <f>R3402/N3402 * -1</f>
      </c>
      <c r="T3402">
        <f>VLOOKUP(H3402,SKU_PORKMEAT!A2:D683,{3},FALSE)</f>
      </c>
      <c r="U3402" s="1">
        <f>VLOOKUP(UPPER(IF(IFERROR(VLOOKUP(E3402,SOTC_PORKMEAT!A2:B5441,{2},FALSE), TRUE)=TRUE, VLOOKUP(E3402,PICKUP_PORKMEAT!A2:B559,{2},FALSE),VLOOKUP(E3402,SOTC_PORKMEAT!A2:B5441,{2},FALSE))), CUSTOMERS_PORKMEAT!A2:C951,{3},FALSE)</f>
      </c>
      <c r="V3402" s="1">
        <f>VLOOKUP(UPPER(IF(IFERROR(VLOOKUP(E3402,SOTC_PORKMEAT!A2:B5441,{2},FALSE), TRUE)=TRUE, VLOOKUP(E3402,PICKUP_PORKMEAT!A2:B559,{2},FALSE),VLOOKUP(E3402,SOTC_PORKMEAT!A2:B5441,{2},FALSE))), CUSTOMERS_PORKMEAT!A2:D951,{4},FALSE)</f>
      </c>
      <c r="W3402" s="1">
        <f>VLOOKUP(H3402,SKU_PORKMEAT!A2:D683,{4},FALSE)</f>
      </c>
      <c r="X3402" s="1">
        <v>19</v>
      </c>
      <c r="Y3402" t="s">
        <v>184</v>
      </c>
    </row>
    <row r="3403" spans="1:25" x14ac:dyDescent="0.25">
      <c r="A3403" s="1">
        <v>2024</v>
      </c>
      <c r="B3403" s="1" t="s">
        <v>24</v>
      </c>
      <c r="C3403" s="1" t="s">
        <v>8570</v>
      </c>
      <c r="D3403" s="1" t="s">
        <v>8645</v>
      </c>
      <c r="E3403" s="1">
        <v>2100128656</v>
      </c>
      <c r="F3403" s="1" t="s">
        <v>184</v>
      </c>
      <c r="G3403" t="s">
        <v>28</v>
      </c>
      <c r="H3403" s="1">
        <v>1000000000493</v>
      </c>
      <c r="I3403" s="1" t="s">
        <v>6736</v>
      </c>
      <c r="J3403" s="1" t="s">
        <v>6736</v>
      </c>
      <c r="K3403" s="6" t="s">
        <v>8648</v>
      </c>
      <c r="L3403" t="s">
        <v>13</v>
      </c>
      <c r="M3403" t="s">
        <v>28</v>
      </c>
      <c r="N3403" s="6" t="s">
        <v>8648</v>
      </c>
      <c r="O3403" t="s">
        <v>28</v>
      </c>
      <c r="P3403" t="s">
        <v>28</v>
      </c>
      <c r="Q3403" t="s">
        <v>28</v>
      </c>
      <c r="R3403" s="7" t="s">
        <v>8649</v>
      </c>
      <c r="S3403" s="8">
        <f>R3403/N3403 * -1</f>
      </c>
      <c r="T3403">
        <f>VLOOKUP(H3403,SKU_PORKMEAT!A2:D683,{3},FALSE)</f>
      </c>
      <c r="U3403" s="1">
        <f>VLOOKUP(UPPER(IF(IFERROR(VLOOKUP(E3403,SOTC_PORKMEAT!A2:B5441,{2},FALSE), TRUE)=TRUE, VLOOKUP(E3403,PICKUP_PORKMEAT!A2:B559,{2},FALSE),VLOOKUP(E3403,SOTC_PORKMEAT!A2:B5441,{2},FALSE))), CUSTOMERS_PORKMEAT!A2:C951,{3},FALSE)</f>
      </c>
      <c r="V3403" s="1">
        <f>VLOOKUP(UPPER(IF(IFERROR(VLOOKUP(E3403,SOTC_PORKMEAT!A2:B5441,{2},FALSE), TRUE)=TRUE, VLOOKUP(E3403,PICKUP_PORKMEAT!A2:B559,{2},FALSE),VLOOKUP(E3403,SOTC_PORKMEAT!A2:B5441,{2},FALSE))), CUSTOMERS_PORKMEAT!A2:D951,{4},FALSE)</f>
      </c>
      <c r="W3403" s="1">
        <f>VLOOKUP(H3403,SKU_PORKMEAT!A2:D683,{4},FALSE)</f>
      </c>
      <c r="X3403" s="1">
        <v>19</v>
      </c>
      <c r="Y3403" t="s">
        <v>184</v>
      </c>
    </row>
    <row r="3404" spans="1:25" x14ac:dyDescent="0.25">
      <c r="A3404" s="1">
        <v>2024</v>
      </c>
      <c r="B3404" s="1" t="s">
        <v>24</v>
      </c>
      <c r="C3404" s="1" t="s">
        <v>8570</v>
      </c>
      <c r="D3404" s="1" t="s">
        <v>8650</v>
      </c>
      <c r="E3404" s="1">
        <v>2100128684</v>
      </c>
      <c r="F3404" s="1" t="s">
        <v>351</v>
      </c>
      <c r="G3404" t="s">
        <v>28</v>
      </c>
      <c r="H3404" s="1">
        <v>1000000001141</v>
      </c>
      <c r="I3404" s="1" t="s">
        <v>272</v>
      </c>
      <c r="J3404" s="1" t="s">
        <v>272</v>
      </c>
      <c r="K3404" s="6" t="s">
        <v>8651</v>
      </c>
      <c r="L3404" t="s">
        <v>13</v>
      </c>
      <c r="M3404" t="s">
        <v>28</v>
      </c>
      <c r="N3404" s="6" t="s">
        <v>8651</v>
      </c>
      <c r="O3404" t="s">
        <v>28</v>
      </c>
      <c r="P3404" t="s">
        <v>28</v>
      </c>
      <c r="Q3404" t="s">
        <v>28</v>
      </c>
      <c r="R3404" s="7" t="s">
        <v>8652</v>
      </c>
      <c r="S3404" s="8">
        <f>R3404/N3404 * -1</f>
      </c>
      <c r="T3404">
        <f>VLOOKUP(H3404,SKU_PORKMEAT!A2:D683,{3},FALSE)</f>
      </c>
      <c r="U3404" s="1">
        <f>VLOOKUP(UPPER(IF(IFERROR(VLOOKUP(E3404,SOTC_PORKMEAT!A2:B5441,{2},FALSE), TRUE)=TRUE, VLOOKUP(E3404,PICKUP_PORKMEAT!A2:B559,{2},FALSE),VLOOKUP(E3404,SOTC_PORKMEAT!A2:B5441,{2},FALSE))), CUSTOMERS_PORKMEAT!A2:C951,{3},FALSE)</f>
      </c>
      <c r="V3404" s="1">
        <f>VLOOKUP(UPPER(IF(IFERROR(VLOOKUP(E3404,SOTC_PORKMEAT!A2:B5441,{2},FALSE), TRUE)=TRUE, VLOOKUP(E3404,PICKUP_PORKMEAT!A2:B559,{2},FALSE),VLOOKUP(E3404,SOTC_PORKMEAT!A2:B5441,{2},FALSE))), CUSTOMERS_PORKMEAT!A2:D951,{4},FALSE)</f>
      </c>
      <c r="W3404" s="1">
        <f>VLOOKUP(H3404,SKU_PORKMEAT!A2:D683,{4},FALSE)</f>
      </c>
      <c r="X3404" s="1">
        <v>19</v>
      </c>
      <c r="Y3404" t="s">
        <v>351</v>
      </c>
    </row>
    <row r="3405" spans="1:25" x14ac:dyDescent="0.25">
      <c r="A3405" s="1">
        <v>2024</v>
      </c>
      <c r="B3405" s="1" t="s">
        <v>24</v>
      </c>
      <c r="C3405" s="1" t="s">
        <v>8570</v>
      </c>
      <c r="D3405" s="1" t="s">
        <v>8650</v>
      </c>
      <c r="E3405" s="1">
        <v>2100128684</v>
      </c>
      <c r="F3405" s="1" t="s">
        <v>351</v>
      </c>
      <c r="G3405" t="s">
        <v>28</v>
      </c>
      <c r="H3405" s="1">
        <v>1000000001157</v>
      </c>
      <c r="I3405" s="1" t="s">
        <v>192</v>
      </c>
      <c r="J3405" s="1" t="s">
        <v>192</v>
      </c>
      <c r="K3405" s="6" t="s">
        <v>8653</v>
      </c>
      <c r="L3405" t="s">
        <v>13</v>
      </c>
      <c r="M3405" t="s">
        <v>28</v>
      </c>
      <c r="N3405" s="6" t="s">
        <v>8653</v>
      </c>
      <c r="O3405" t="s">
        <v>28</v>
      </c>
      <c r="P3405" t="s">
        <v>28</v>
      </c>
      <c r="Q3405" t="s">
        <v>28</v>
      </c>
      <c r="R3405" s="7" t="s">
        <v>8654</v>
      </c>
      <c r="S3405" s="8">
        <f>R3405/N3405 * -1</f>
      </c>
      <c r="T3405">
        <f>VLOOKUP(H3405,SKU_PORKMEAT!A2:D683,{3},FALSE)</f>
      </c>
      <c r="U3405" s="1">
        <f>VLOOKUP(UPPER(IF(IFERROR(VLOOKUP(E3405,SOTC_PORKMEAT!A2:B5441,{2},FALSE), TRUE)=TRUE, VLOOKUP(E3405,PICKUP_PORKMEAT!A2:B559,{2},FALSE),VLOOKUP(E3405,SOTC_PORKMEAT!A2:B5441,{2},FALSE))), CUSTOMERS_PORKMEAT!A2:C951,{3},FALSE)</f>
      </c>
      <c r="V3405" s="1">
        <f>VLOOKUP(UPPER(IF(IFERROR(VLOOKUP(E3405,SOTC_PORKMEAT!A2:B5441,{2},FALSE), TRUE)=TRUE, VLOOKUP(E3405,PICKUP_PORKMEAT!A2:B559,{2},FALSE),VLOOKUP(E3405,SOTC_PORKMEAT!A2:B5441,{2},FALSE))), CUSTOMERS_PORKMEAT!A2:D951,{4},FALSE)</f>
      </c>
      <c r="W3405" s="1">
        <f>VLOOKUP(H3405,SKU_PORKMEAT!A2:D683,{4},FALSE)</f>
      </c>
      <c r="X3405" s="1">
        <v>19</v>
      </c>
      <c r="Y3405" t="s">
        <v>351</v>
      </c>
    </row>
    <row r="3406" spans="1:25" x14ac:dyDescent="0.25">
      <c r="A3406" s="1">
        <v>2024</v>
      </c>
      <c r="B3406" s="1" t="s">
        <v>24</v>
      </c>
      <c r="C3406" s="1" t="s">
        <v>8570</v>
      </c>
      <c r="D3406" s="1" t="s">
        <v>8655</v>
      </c>
      <c r="E3406" s="1">
        <v>2100128660</v>
      </c>
      <c r="F3406" s="1" t="s">
        <v>351</v>
      </c>
      <c r="G3406" t="s">
        <v>28</v>
      </c>
      <c r="H3406" s="1">
        <v>1000000000669</v>
      </c>
      <c r="I3406" s="1" t="s">
        <v>189</v>
      </c>
      <c r="J3406" s="1" t="s">
        <v>189</v>
      </c>
      <c r="K3406" s="6" t="s">
        <v>8656</v>
      </c>
      <c r="L3406" t="s">
        <v>13</v>
      </c>
      <c r="M3406" t="s">
        <v>28</v>
      </c>
      <c r="N3406" s="6" t="s">
        <v>8656</v>
      </c>
      <c r="O3406" t="s">
        <v>28</v>
      </c>
      <c r="P3406" t="s">
        <v>28</v>
      </c>
      <c r="Q3406" t="s">
        <v>28</v>
      </c>
      <c r="R3406" s="7" t="s">
        <v>8657</v>
      </c>
      <c r="S3406" s="8">
        <f>R3406/N3406 * -1</f>
      </c>
      <c r="T3406">
        <f>VLOOKUP(H3406,SKU_PORKMEAT!A2:D683,{3},FALSE)</f>
      </c>
      <c r="U3406" s="1">
        <f>VLOOKUP(UPPER(IF(IFERROR(VLOOKUP(E3406,SOTC_PORKMEAT!A2:B5441,{2},FALSE), TRUE)=TRUE, VLOOKUP(E3406,PICKUP_PORKMEAT!A2:B559,{2},FALSE),VLOOKUP(E3406,SOTC_PORKMEAT!A2:B5441,{2},FALSE))), CUSTOMERS_PORKMEAT!A2:C951,{3},FALSE)</f>
      </c>
      <c r="V3406" s="1">
        <f>VLOOKUP(UPPER(IF(IFERROR(VLOOKUP(E3406,SOTC_PORKMEAT!A2:B5441,{2},FALSE), TRUE)=TRUE, VLOOKUP(E3406,PICKUP_PORKMEAT!A2:B559,{2},FALSE),VLOOKUP(E3406,SOTC_PORKMEAT!A2:B5441,{2},FALSE))), CUSTOMERS_PORKMEAT!A2:D951,{4},FALSE)</f>
      </c>
      <c r="W3406" s="1">
        <f>VLOOKUP(H3406,SKU_PORKMEAT!A2:D683,{4},FALSE)</f>
      </c>
      <c r="X3406" s="1">
        <v>19</v>
      </c>
      <c r="Y3406" t="s">
        <v>351</v>
      </c>
    </row>
    <row r="3407" spans="1:25" x14ac:dyDescent="0.25">
      <c r="A3407" s="1">
        <v>2024</v>
      </c>
      <c r="B3407" s="1" t="s">
        <v>24</v>
      </c>
      <c r="C3407" s="1" t="s">
        <v>8570</v>
      </c>
      <c r="D3407" s="1" t="s">
        <v>8658</v>
      </c>
      <c r="E3407" s="1">
        <v>2100128646</v>
      </c>
      <c r="F3407" s="1" t="s">
        <v>200</v>
      </c>
      <c r="G3407" t="s">
        <v>28</v>
      </c>
      <c r="H3407" s="1">
        <v>1000000001127</v>
      </c>
      <c r="I3407" s="1" t="s">
        <v>50</v>
      </c>
      <c r="J3407" s="1" t="s">
        <v>50</v>
      </c>
      <c r="K3407" s="6" t="s">
        <v>8659</v>
      </c>
      <c r="L3407" t="s">
        <v>13</v>
      </c>
      <c r="M3407" t="s">
        <v>28</v>
      </c>
      <c r="N3407" s="6" t="s">
        <v>8659</v>
      </c>
      <c r="O3407" t="s">
        <v>28</v>
      </c>
      <c r="P3407" t="s">
        <v>28</v>
      </c>
      <c r="Q3407" t="s">
        <v>28</v>
      </c>
      <c r="R3407" s="7" t="s">
        <v>8660</v>
      </c>
      <c r="S3407" s="8">
        <f>R3407/N3407 * -1</f>
      </c>
      <c r="T3407">
        <f>VLOOKUP(H3407,SKU_PORKMEAT!A2:D683,{3},FALSE)</f>
      </c>
      <c r="U3407" s="1">
        <f>VLOOKUP(UPPER(IF(IFERROR(VLOOKUP(E3407,SOTC_PORKMEAT!A2:B5441,{2},FALSE), TRUE)=TRUE, VLOOKUP(E3407,PICKUP_PORKMEAT!A2:B559,{2},FALSE),VLOOKUP(E3407,SOTC_PORKMEAT!A2:B5441,{2},FALSE))), CUSTOMERS_PORKMEAT!A2:C951,{3},FALSE)</f>
      </c>
      <c r="V3407" s="1">
        <f>VLOOKUP(UPPER(IF(IFERROR(VLOOKUP(E3407,SOTC_PORKMEAT!A2:B5441,{2},FALSE), TRUE)=TRUE, VLOOKUP(E3407,PICKUP_PORKMEAT!A2:B559,{2},FALSE),VLOOKUP(E3407,SOTC_PORKMEAT!A2:B5441,{2},FALSE))), CUSTOMERS_PORKMEAT!A2:D951,{4},FALSE)</f>
      </c>
      <c r="W3407" s="1">
        <f>VLOOKUP(H3407,SKU_PORKMEAT!A2:D683,{4},FALSE)</f>
      </c>
      <c r="X3407" s="1">
        <v>15</v>
      </c>
      <c r="Y3407" t="s">
        <v>200</v>
      </c>
    </row>
    <row r="3408" spans="1:25" x14ac:dyDescent="0.25">
      <c r="A3408" s="1">
        <v>2024</v>
      </c>
      <c r="B3408" s="1" t="s">
        <v>24</v>
      </c>
      <c r="C3408" s="1" t="s">
        <v>8570</v>
      </c>
      <c r="D3408" s="1" t="s">
        <v>8661</v>
      </c>
      <c r="E3408" s="1">
        <v>2100128640</v>
      </c>
      <c r="F3408" s="1" t="s">
        <v>204</v>
      </c>
      <c r="G3408" t="s">
        <v>28</v>
      </c>
      <c r="H3408" s="1">
        <v>1000000001127</v>
      </c>
      <c r="I3408" s="1" t="s">
        <v>50</v>
      </c>
      <c r="J3408" s="1" t="s">
        <v>50</v>
      </c>
      <c r="K3408" s="6" t="s">
        <v>8662</v>
      </c>
      <c r="L3408" t="s">
        <v>13</v>
      </c>
      <c r="M3408" t="s">
        <v>28</v>
      </c>
      <c r="N3408" s="6" t="s">
        <v>8662</v>
      </c>
      <c r="O3408" t="s">
        <v>28</v>
      </c>
      <c r="P3408" t="s">
        <v>28</v>
      </c>
      <c r="Q3408" t="s">
        <v>28</v>
      </c>
      <c r="R3408" s="7" t="s">
        <v>8663</v>
      </c>
      <c r="S3408" s="8">
        <f>R3408/N3408 * -1</f>
      </c>
      <c r="T3408">
        <f>VLOOKUP(H3408,SKU_PORKMEAT!A2:D683,{3},FALSE)</f>
      </c>
      <c r="U3408" s="1">
        <f>VLOOKUP(UPPER(IF(IFERROR(VLOOKUP(E3408,SOTC_PORKMEAT!A2:B5441,{2},FALSE), TRUE)=TRUE, VLOOKUP(E3408,PICKUP_PORKMEAT!A2:B559,{2},FALSE),VLOOKUP(E3408,SOTC_PORKMEAT!A2:B5441,{2},FALSE))), CUSTOMERS_PORKMEAT!A2:C951,{3},FALSE)</f>
      </c>
      <c r="V3408" s="1">
        <f>VLOOKUP(UPPER(IF(IFERROR(VLOOKUP(E3408,SOTC_PORKMEAT!A2:B5441,{2},FALSE), TRUE)=TRUE, VLOOKUP(E3408,PICKUP_PORKMEAT!A2:B559,{2},FALSE),VLOOKUP(E3408,SOTC_PORKMEAT!A2:B5441,{2},FALSE))), CUSTOMERS_PORKMEAT!A2:D951,{4},FALSE)</f>
      </c>
      <c r="W3408" s="1">
        <f>VLOOKUP(H3408,SKU_PORKMEAT!A2:D683,{4},FALSE)</f>
      </c>
      <c r="X3408" s="1">
        <v>15</v>
      </c>
      <c r="Y3408" t="s">
        <v>204</v>
      </c>
    </row>
    <row r="3409" spans="1:25" x14ac:dyDescent="0.25">
      <c r="A3409" s="1">
        <v>2024</v>
      </c>
      <c r="B3409" s="1" t="s">
        <v>24</v>
      </c>
      <c r="C3409" s="1" t="s">
        <v>8570</v>
      </c>
      <c r="D3409" s="1" t="s">
        <v>8664</v>
      </c>
      <c r="E3409" s="1">
        <v>2100128641</v>
      </c>
      <c r="F3409" s="1" t="s">
        <v>204</v>
      </c>
      <c r="G3409" t="s">
        <v>28</v>
      </c>
      <c r="H3409" s="1">
        <v>1000000001127</v>
      </c>
      <c r="I3409" s="1" t="s">
        <v>50</v>
      </c>
      <c r="J3409" s="1" t="s">
        <v>50</v>
      </c>
      <c r="K3409" s="6" t="s">
        <v>8665</v>
      </c>
      <c r="L3409" t="s">
        <v>13</v>
      </c>
      <c r="M3409" t="s">
        <v>28</v>
      </c>
      <c r="N3409" s="6" t="s">
        <v>8665</v>
      </c>
      <c r="O3409" t="s">
        <v>28</v>
      </c>
      <c r="P3409" t="s">
        <v>28</v>
      </c>
      <c r="Q3409" t="s">
        <v>28</v>
      </c>
      <c r="R3409" s="7" t="s">
        <v>8666</v>
      </c>
      <c r="S3409" s="8">
        <f>R3409/N3409 * -1</f>
      </c>
      <c r="T3409">
        <f>VLOOKUP(H3409,SKU_PORKMEAT!A2:D683,{3},FALSE)</f>
      </c>
      <c r="U3409" s="1">
        <f>VLOOKUP(UPPER(IF(IFERROR(VLOOKUP(E3409,SOTC_PORKMEAT!A2:B5441,{2},FALSE), TRUE)=TRUE, VLOOKUP(E3409,PICKUP_PORKMEAT!A2:B559,{2},FALSE),VLOOKUP(E3409,SOTC_PORKMEAT!A2:B5441,{2},FALSE))), CUSTOMERS_PORKMEAT!A2:C951,{3},FALSE)</f>
      </c>
      <c r="V3409" s="1">
        <f>VLOOKUP(UPPER(IF(IFERROR(VLOOKUP(E3409,SOTC_PORKMEAT!A2:B5441,{2},FALSE), TRUE)=TRUE, VLOOKUP(E3409,PICKUP_PORKMEAT!A2:B559,{2},FALSE),VLOOKUP(E3409,SOTC_PORKMEAT!A2:B5441,{2},FALSE))), CUSTOMERS_PORKMEAT!A2:D951,{4},FALSE)</f>
      </c>
      <c r="W3409" s="1">
        <f>VLOOKUP(H3409,SKU_PORKMEAT!A2:D683,{4},FALSE)</f>
      </c>
      <c r="X3409" s="1">
        <v>15</v>
      </c>
      <c r="Y3409" t="s">
        <v>204</v>
      </c>
    </row>
    <row r="3410" spans="1:25" x14ac:dyDescent="0.25">
      <c r="A3410" s="1">
        <v>2024</v>
      </c>
      <c r="B3410" s="1" t="s">
        <v>24</v>
      </c>
      <c r="C3410" s="1" t="s">
        <v>8570</v>
      </c>
      <c r="D3410" s="1" t="s">
        <v>8667</v>
      </c>
      <c r="E3410" s="1">
        <v>2100128627</v>
      </c>
      <c r="F3410" s="1" t="s">
        <v>215</v>
      </c>
      <c r="G3410" t="s">
        <v>28</v>
      </c>
      <c r="H3410" s="1">
        <v>1000000001127</v>
      </c>
      <c r="I3410" s="1" t="s">
        <v>50</v>
      </c>
      <c r="J3410" s="1" t="s">
        <v>50</v>
      </c>
      <c r="K3410" s="6" t="s">
        <v>8668</v>
      </c>
      <c r="L3410" t="s">
        <v>13</v>
      </c>
      <c r="M3410" t="s">
        <v>28</v>
      </c>
      <c r="N3410" s="6" t="s">
        <v>8668</v>
      </c>
      <c r="O3410" t="s">
        <v>28</v>
      </c>
      <c r="P3410" t="s">
        <v>28</v>
      </c>
      <c r="Q3410" t="s">
        <v>28</v>
      </c>
      <c r="R3410" s="7" t="s">
        <v>8669</v>
      </c>
      <c r="S3410" s="8">
        <f>R3410/N3410 * -1</f>
      </c>
      <c r="T3410">
        <f>VLOOKUP(H3410,SKU_PORKMEAT!A2:D683,{3},FALSE)</f>
      </c>
      <c r="U3410" s="1">
        <f>VLOOKUP(UPPER(IF(IFERROR(VLOOKUP(E3410,SOTC_PORKMEAT!A2:B5441,{2},FALSE), TRUE)=TRUE, VLOOKUP(E3410,PICKUP_PORKMEAT!A2:B559,{2},FALSE),VLOOKUP(E3410,SOTC_PORKMEAT!A2:B5441,{2},FALSE))), CUSTOMERS_PORKMEAT!A2:C951,{3},FALSE)</f>
      </c>
      <c r="V3410" s="1">
        <f>VLOOKUP(UPPER(IF(IFERROR(VLOOKUP(E3410,SOTC_PORKMEAT!A2:B5441,{2},FALSE), TRUE)=TRUE, VLOOKUP(E3410,PICKUP_PORKMEAT!A2:B559,{2},FALSE),VLOOKUP(E3410,SOTC_PORKMEAT!A2:B5441,{2},FALSE))), CUSTOMERS_PORKMEAT!A2:D951,{4},FALSE)</f>
      </c>
      <c r="W3410" s="1">
        <f>VLOOKUP(H3410,SKU_PORKMEAT!A2:D683,{4},FALSE)</f>
      </c>
      <c r="X3410" s="1">
        <v>15</v>
      </c>
      <c r="Y3410" t="s">
        <v>215</v>
      </c>
    </row>
    <row r="3411" spans="1:25" x14ac:dyDescent="0.25">
      <c r="A3411" s="1">
        <v>2024</v>
      </c>
      <c r="B3411" s="1" t="s">
        <v>24</v>
      </c>
      <c r="C3411" s="1" t="s">
        <v>8570</v>
      </c>
      <c r="D3411" s="1" t="s">
        <v>8670</v>
      </c>
      <c r="E3411" s="1">
        <v>2100128633</v>
      </c>
      <c r="F3411" s="1" t="s">
        <v>223</v>
      </c>
      <c r="G3411" t="s">
        <v>28</v>
      </c>
      <c r="H3411" s="1">
        <v>1000000001127</v>
      </c>
      <c r="I3411" s="1" t="s">
        <v>50</v>
      </c>
      <c r="J3411" s="1" t="s">
        <v>50</v>
      </c>
      <c r="K3411" s="6" t="s">
        <v>8671</v>
      </c>
      <c r="L3411" t="s">
        <v>13</v>
      </c>
      <c r="M3411" t="s">
        <v>28</v>
      </c>
      <c r="N3411" s="6" t="s">
        <v>8671</v>
      </c>
      <c r="O3411" t="s">
        <v>28</v>
      </c>
      <c r="P3411" t="s">
        <v>28</v>
      </c>
      <c r="Q3411" t="s">
        <v>28</v>
      </c>
      <c r="R3411" s="7" t="s">
        <v>8672</v>
      </c>
      <c r="S3411" s="8">
        <f>R3411/N3411 * -1</f>
      </c>
      <c r="T3411">
        <f>VLOOKUP(H3411,SKU_PORKMEAT!A2:D683,{3},FALSE)</f>
      </c>
      <c r="U3411" s="1">
        <f>VLOOKUP(UPPER(IF(IFERROR(VLOOKUP(E3411,SOTC_PORKMEAT!A2:B5441,{2},FALSE), TRUE)=TRUE, VLOOKUP(E3411,PICKUP_PORKMEAT!A2:B559,{2},FALSE),VLOOKUP(E3411,SOTC_PORKMEAT!A2:B5441,{2},FALSE))), CUSTOMERS_PORKMEAT!A2:C951,{3},FALSE)</f>
      </c>
      <c r="V3411" s="1">
        <f>VLOOKUP(UPPER(IF(IFERROR(VLOOKUP(E3411,SOTC_PORKMEAT!A2:B5441,{2},FALSE), TRUE)=TRUE, VLOOKUP(E3411,PICKUP_PORKMEAT!A2:B559,{2},FALSE),VLOOKUP(E3411,SOTC_PORKMEAT!A2:B5441,{2},FALSE))), CUSTOMERS_PORKMEAT!A2:D951,{4},FALSE)</f>
      </c>
      <c r="W3411" s="1">
        <f>VLOOKUP(H3411,SKU_PORKMEAT!A2:D683,{4},FALSE)</f>
      </c>
      <c r="X3411" s="1">
        <v>15</v>
      </c>
      <c r="Y3411" t="s">
        <v>223</v>
      </c>
    </row>
    <row r="3412" spans="1:25" x14ac:dyDescent="0.25">
      <c r="A3412" s="1">
        <v>2024</v>
      </c>
      <c r="B3412" s="1" t="s">
        <v>24</v>
      </c>
      <c r="C3412" s="1" t="s">
        <v>8570</v>
      </c>
      <c r="D3412" s="1" t="s">
        <v>8673</v>
      </c>
      <c r="E3412" s="1">
        <v>2100128649</v>
      </c>
      <c r="F3412" s="1" t="s">
        <v>231</v>
      </c>
      <c r="G3412" t="s">
        <v>28</v>
      </c>
      <c r="H3412" s="1">
        <v>1000000001127</v>
      </c>
      <c r="I3412" s="1" t="s">
        <v>50</v>
      </c>
      <c r="J3412" s="1" t="s">
        <v>50</v>
      </c>
      <c r="K3412" s="6" t="s">
        <v>2734</v>
      </c>
      <c r="L3412" t="s">
        <v>13</v>
      </c>
      <c r="M3412" t="s">
        <v>28</v>
      </c>
      <c r="N3412" s="6" t="s">
        <v>2734</v>
      </c>
      <c r="O3412" t="s">
        <v>28</v>
      </c>
      <c r="P3412" t="s">
        <v>28</v>
      </c>
      <c r="Q3412" t="s">
        <v>28</v>
      </c>
      <c r="R3412" s="7" t="s">
        <v>8674</v>
      </c>
      <c r="S3412" s="8">
        <f>R3412/N3412 * -1</f>
      </c>
      <c r="T3412">
        <f>VLOOKUP(H3412,SKU_PORKMEAT!A2:D683,{3},FALSE)</f>
      </c>
      <c r="U3412" s="1">
        <f>VLOOKUP(UPPER(IF(IFERROR(VLOOKUP(E3412,SOTC_PORKMEAT!A2:B5441,{2},FALSE), TRUE)=TRUE, VLOOKUP(E3412,PICKUP_PORKMEAT!A2:B559,{2},FALSE),VLOOKUP(E3412,SOTC_PORKMEAT!A2:B5441,{2},FALSE))), CUSTOMERS_PORKMEAT!A2:C951,{3},FALSE)</f>
      </c>
      <c r="V3412" s="1">
        <f>VLOOKUP(UPPER(IF(IFERROR(VLOOKUP(E3412,SOTC_PORKMEAT!A2:B5441,{2},FALSE), TRUE)=TRUE, VLOOKUP(E3412,PICKUP_PORKMEAT!A2:B559,{2},FALSE),VLOOKUP(E3412,SOTC_PORKMEAT!A2:B5441,{2},FALSE))), CUSTOMERS_PORKMEAT!A2:D951,{4},FALSE)</f>
      </c>
      <c r="W3412" s="1">
        <f>VLOOKUP(H3412,SKU_PORKMEAT!A2:D683,{4},FALSE)</f>
      </c>
      <c r="X3412" s="1">
        <v>15</v>
      </c>
      <c r="Y3412" t="s">
        <v>231</v>
      </c>
    </row>
    <row r="3413" spans="1:25" x14ac:dyDescent="0.25">
      <c r="A3413" s="1">
        <v>2024</v>
      </c>
      <c r="B3413" s="1" t="s">
        <v>24</v>
      </c>
      <c r="C3413" s="1" t="s">
        <v>8570</v>
      </c>
      <c r="D3413" s="1" t="s">
        <v>8675</v>
      </c>
      <c r="E3413" s="1">
        <v>2100128647</v>
      </c>
      <c r="F3413" s="1" t="s">
        <v>239</v>
      </c>
      <c r="G3413" t="s">
        <v>28</v>
      </c>
      <c r="H3413" s="1">
        <v>1000000001127</v>
      </c>
      <c r="I3413" s="1" t="s">
        <v>50</v>
      </c>
      <c r="J3413" s="1" t="s">
        <v>50</v>
      </c>
      <c r="K3413" s="6" t="s">
        <v>560</v>
      </c>
      <c r="L3413" t="s">
        <v>13</v>
      </c>
      <c r="M3413" t="s">
        <v>28</v>
      </c>
      <c r="N3413" s="6" t="s">
        <v>560</v>
      </c>
      <c r="O3413" t="s">
        <v>28</v>
      </c>
      <c r="P3413" t="s">
        <v>28</v>
      </c>
      <c r="Q3413" t="s">
        <v>28</v>
      </c>
      <c r="R3413" s="7" t="s">
        <v>8676</v>
      </c>
      <c r="S3413" s="8">
        <f>R3413/N3413 * -1</f>
      </c>
      <c r="T3413">
        <f>VLOOKUP(H3413,SKU_PORKMEAT!A2:D683,{3},FALSE)</f>
      </c>
      <c r="U3413" s="1">
        <f>VLOOKUP(UPPER(IF(IFERROR(VLOOKUP(E3413,SOTC_PORKMEAT!A2:B5441,{2},FALSE), TRUE)=TRUE, VLOOKUP(E3413,PICKUP_PORKMEAT!A2:B559,{2},FALSE),VLOOKUP(E3413,SOTC_PORKMEAT!A2:B5441,{2},FALSE))), CUSTOMERS_PORKMEAT!A2:C951,{3},FALSE)</f>
      </c>
      <c r="V3413" s="1">
        <f>VLOOKUP(UPPER(IF(IFERROR(VLOOKUP(E3413,SOTC_PORKMEAT!A2:B5441,{2},FALSE), TRUE)=TRUE, VLOOKUP(E3413,PICKUP_PORKMEAT!A2:B559,{2},FALSE),VLOOKUP(E3413,SOTC_PORKMEAT!A2:B5441,{2},FALSE))), CUSTOMERS_PORKMEAT!A2:D951,{4},FALSE)</f>
      </c>
      <c r="W3413" s="1">
        <f>VLOOKUP(H3413,SKU_PORKMEAT!A2:D683,{4},FALSE)</f>
      </c>
      <c r="X3413" s="1">
        <v>15</v>
      </c>
      <c r="Y3413" t="s">
        <v>239</v>
      </c>
    </row>
    <row r="3414" spans="1:25" x14ac:dyDescent="0.25">
      <c r="A3414" s="1">
        <v>2024</v>
      </c>
      <c r="B3414" s="1" t="s">
        <v>24</v>
      </c>
      <c r="C3414" s="1" t="s">
        <v>8570</v>
      </c>
      <c r="D3414" s="1" t="s">
        <v>8677</v>
      </c>
      <c r="E3414" s="1">
        <v>2100128650</v>
      </c>
      <c r="F3414" s="1" t="s">
        <v>243</v>
      </c>
      <c r="G3414" t="s">
        <v>28</v>
      </c>
      <c r="H3414" s="1">
        <v>1000000001127</v>
      </c>
      <c r="I3414" s="1" t="s">
        <v>50</v>
      </c>
      <c r="J3414" s="1" t="s">
        <v>50</v>
      </c>
      <c r="K3414" s="6" t="s">
        <v>5344</v>
      </c>
      <c r="L3414" t="s">
        <v>13</v>
      </c>
      <c r="M3414" t="s">
        <v>28</v>
      </c>
      <c r="N3414" s="6" t="s">
        <v>5344</v>
      </c>
      <c r="O3414" t="s">
        <v>28</v>
      </c>
      <c r="P3414" t="s">
        <v>28</v>
      </c>
      <c r="Q3414" t="s">
        <v>28</v>
      </c>
      <c r="R3414" s="7" t="s">
        <v>8678</v>
      </c>
      <c r="S3414" s="8">
        <f>R3414/N3414 * -1</f>
      </c>
      <c r="T3414">
        <f>VLOOKUP(H3414,SKU_PORKMEAT!A2:D683,{3},FALSE)</f>
      </c>
      <c r="U3414" s="1">
        <f>VLOOKUP(UPPER(IF(IFERROR(VLOOKUP(E3414,SOTC_PORKMEAT!A2:B5441,{2},FALSE), TRUE)=TRUE, VLOOKUP(E3414,PICKUP_PORKMEAT!A2:B559,{2},FALSE),VLOOKUP(E3414,SOTC_PORKMEAT!A2:B5441,{2},FALSE))), CUSTOMERS_PORKMEAT!A2:C951,{3},FALSE)</f>
      </c>
      <c r="V3414" s="1">
        <f>VLOOKUP(UPPER(IF(IFERROR(VLOOKUP(E3414,SOTC_PORKMEAT!A2:B5441,{2},FALSE), TRUE)=TRUE, VLOOKUP(E3414,PICKUP_PORKMEAT!A2:B559,{2},FALSE),VLOOKUP(E3414,SOTC_PORKMEAT!A2:B5441,{2},FALSE))), CUSTOMERS_PORKMEAT!A2:D951,{4},FALSE)</f>
      </c>
      <c r="W3414" s="1">
        <f>VLOOKUP(H3414,SKU_PORKMEAT!A2:D683,{4},FALSE)</f>
      </c>
      <c r="X3414" s="1">
        <v>15</v>
      </c>
      <c r="Y3414" t="s">
        <v>243</v>
      </c>
    </row>
    <row r="3415" spans="1:25" x14ac:dyDescent="0.25">
      <c r="A3415" s="1">
        <v>2024</v>
      </c>
      <c r="B3415" s="1" t="s">
        <v>24</v>
      </c>
      <c r="C3415" s="1" t="s">
        <v>8570</v>
      </c>
      <c r="D3415" s="1" t="s">
        <v>8677</v>
      </c>
      <c r="E3415" s="1">
        <v>2100128650</v>
      </c>
      <c r="F3415" s="1" t="s">
        <v>243</v>
      </c>
      <c r="G3415" t="s">
        <v>28</v>
      </c>
      <c r="H3415" s="1">
        <v>1000000001357</v>
      </c>
      <c r="I3415" s="1" t="s">
        <v>246</v>
      </c>
      <c r="J3415" s="1" t="s">
        <v>246</v>
      </c>
      <c r="K3415" s="6" t="s">
        <v>1136</v>
      </c>
      <c r="L3415" t="s">
        <v>13</v>
      </c>
      <c r="M3415" t="s">
        <v>28</v>
      </c>
      <c r="N3415" s="6" t="s">
        <v>1136</v>
      </c>
      <c r="O3415" t="s">
        <v>28</v>
      </c>
      <c r="P3415" t="s">
        <v>28</v>
      </c>
      <c r="Q3415" t="s">
        <v>28</v>
      </c>
      <c r="R3415" s="7" t="s">
        <v>1137</v>
      </c>
      <c r="S3415" s="8">
        <f>R3415/N3415 * -1</f>
      </c>
      <c r="T3415">
        <f>VLOOKUP(H3415,SKU_PORKMEAT!A2:D683,{3},FALSE)</f>
      </c>
      <c r="U3415" s="1">
        <f>VLOOKUP(UPPER(IF(IFERROR(VLOOKUP(E3415,SOTC_PORKMEAT!A2:B5441,{2},FALSE), TRUE)=TRUE, VLOOKUP(E3415,PICKUP_PORKMEAT!A2:B559,{2},FALSE),VLOOKUP(E3415,SOTC_PORKMEAT!A2:B5441,{2},FALSE))), CUSTOMERS_PORKMEAT!A2:C951,{3},FALSE)</f>
      </c>
      <c r="V3415" s="1">
        <f>VLOOKUP(UPPER(IF(IFERROR(VLOOKUP(E3415,SOTC_PORKMEAT!A2:B5441,{2},FALSE), TRUE)=TRUE, VLOOKUP(E3415,PICKUP_PORKMEAT!A2:B559,{2},FALSE),VLOOKUP(E3415,SOTC_PORKMEAT!A2:B5441,{2},FALSE))), CUSTOMERS_PORKMEAT!A2:D951,{4},FALSE)</f>
      </c>
      <c r="W3415" s="1">
        <f>VLOOKUP(H3415,SKU_PORKMEAT!A2:D683,{4},FALSE)</f>
      </c>
      <c r="X3415" s="1">
        <v>15</v>
      </c>
      <c r="Y3415" t="s">
        <v>243</v>
      </c>
    </row>
    <row r="3416" spans="1:25" x14ac:dyDescent="0.25">
      <c r="A3416" s="1">
        <v>2024</v>
      </c>
      <c r="B3416" s="1" t="s">
        <v>24</v>
      </c>
      <c r="C3416" s="1" t="s">
        <v>8570</v>
      </c>
      <c r="D3416" s="1" t="s">
        <v>8679</v>
      </c>
      <c r="E3416" s="1">
        <v>2100128651</v>
      </c>
      <c r="F3416" s="1" t="s">
        <v>4611</v>
      </c>
      <c r="G3416" t="s">
        <v>28</v>
      </c>
      <c r="H3416" s="1">
        <v>1000000001128</v>
      </c>
      <c r="I3416" s="1" t="s">
        <v>73</v>
      </c>
      <c r="J3416" s="1" t="s">
        <v>73</v>
      </c>
      <c r="K3416" s="6" t="s">
        <v>8680</v>
      </c>
      <c r="L3416" t="s">
        <v>13</v>
      </c>
      <c r="M3416" t="s">
        <v>28</v>
      </c>
      <c r="N3416" s="6" t="s">
        <v>8680</v>
      </c>
      <c r="O3416" t="s">
        <v>28</v>
      </c>
      <c r="P3416" t="s">
        <v>28</v>
      </c>
      <c r="Q3416" t="s">
        <v>28</v>
      </c>
      <c r="R3416" s="7" t="s">
        <v>8681</v>
      </c>
      <c r="S3416" s="8">
        <f>R3416/N3416 * -1</f>
      </c>
      <c r="T3416">
        <f>VLOOKUP(H3416,SKU_PORKMEAT!A2:D683,{3},FALSE)</f>
      </c>
      <c r="U3416" s="1">
        <f>VLOOKUP(UPPER(IF(IFERROR(VLOOKUP(E3416,SOTC_PORKMEAT!A2:B5441,{2},FALSE), TRUE)=TRUE, VLOOKUP(E3416,PICKUP_PORKMEAT!A2:B559,{2},FALSE),VLOOKUP(E3416,SOTC_PORKMEAT!A2:B5441,{2},FALSE))), CUSTOMERS_PORKMEAT!A2:C951,{3},FALSE)</f>
      </c>
      <c r="V3416" s="1">
        <f>VLOOKUP(UPPER(IF(IFERROR(VLOOKUP(E3416,SOTC_PORKMEAT!A2:B5441,{2},FALSE), TRUE)=TRUE, VLOOKUP(E3416,PICKUP_PORKMEAT!A2:B559,{2},FALSE),VLOOKUP(E3416,SOTC_PORKMEAT!A2:B5441,{2},FALSE))), CUSTOMERS_PORKMEAT!A2:D951,{4},FALSE)</f>
      </c>
      <c r="W3416" s="1">
        <f>VLOOKUP(H3416,SKU_PORKMEAT!A2:D683,{4},FALSE)</f>
      </c>
      <c r="X3416" s="1">
        <v>15</v>
      </c>
      <c r="Y3416" t="s">
        <v>4611</v>
      </c>
    </row>
    <row r="3417" spans="1:25" x14ac:dyDescent="0.25">
      <c r="A3417" s="1">
        <v>2024</v>
      </c>
      <c r="B3417" s="1" t="s">
        <v>24</v>
      </c>
      <c r="C3417" s="1" t="s">
        <v>8281</v>
      </c>
      <c r="D3417" s="1" t="s">
        <v>8682</v>
      </c>
      <c r="E3417" s="1">
        <v>2100128664</v>
      </c>
      <c r="F3417" s="1">
        <f>VLOOKUP(UPPER(IF(IFERROR(VLOOKUP(E3417,SOTC_PORKMEAT!A2:B5441,{2},FALSE), TRUE)=TRUE, VLOOKUP(E3417,PICKUP_PORKMEAT!A2:B559,{2},FALSE),VLOOKUP(E3417,SOTC_PORKMEAT!A2:B5441,{2},FALSE))), CUSTOMERS_PORKMEAT!A2:B951,{2},FALSE)</f>
      </c>
      <c r="G3417" t="s">
        <v>28</v>
      </c>
      <c r="H3417" s="1">
        <v>1000000001127</v>
      </c>
      <c r="I3417" s="1" t="s">
        <v>50</v>
      </c>
      <c r="J3417" s="1" t="s">
        <v>50</v>
      </c>
      <c r="K3417" s="6" t="s">
        <v>8683</v>
      </c>
      <c r="L3417" t="s">
        <v>13</v>
      </c>
      <c r="M3417" t="s">
        <v>28</v>
      </c>
      <c r="N3417" s="6" t="s">
        <v>8683</v>
      </c>
      <c r="O3417" t="s">
        <v>28</v>
      </c>
      <c r="P3417" t="s">
        <v>28</v>
      </c>
      <c r="Q3417" t="s">
        <v>28</v>
      </c>
      <c r="R3417" s="7" t="s">
        <v>8684</v>
      </c>
      <c r="S3417" s="8">
        <f>R3417/N3417 * -1</f>
      </c>
      <c r="T3417">
        <f>VLOOKUP(H3417,SKU_PORKMEAT!A2:D683,{3},FALSE)</f>
      </c>
      <c r="U3417" s="1">
        <f>VLOOKUP(UPPER(IF(IFERROR(VLOOKUP(E3417,SOTC_PORKMEAT!A2:B5441,{2},FALSE), TRUE)=TRUE, VLOOKUP(E3417,PICKUP_PORKMEAT!A2:B559,{2},FALSE),VLOOKUP(E3417,SOTC_PORKMEAT!A2:B5441,{2},FALSE))), CUSTOMERS_PORKMEAT!A2:C951,{3},FALSE)</f>
      </c>
      <c r="V3417" s="1">
        <f>VLOOKUP(UPPER(IF(IFERROR(VLOOKUP(E3417,SOTC_PORKMEAT!A2:B5441,{2},FALSE), TRUE)=TRUE, VLOOKUP(E3417,PICKUP_PORKMEAT!A2:B559,{2},FALSE),VLOOKUP(E3417,SOTC_PORKMEAT!A2:B5441,{2},FALSE))), CUSTOMERS_PORKMEAT!A2:D951,{4},FALSE)</f>
      </c>
      <c r="W3417" s="1">
        <f>VLOOKUP(H3417,SKU_PORKMEAT!A2:D683,{4},FALSE)</f>
      </c>
      <c r="X3417" s="1">
        <v>13</v>
      </c>
      <c r="Y3417" t="s">
        <v>256</v>
      </c>
    </row>
    <row r="3418" spans="1:25" x14ac:dyDescent="0.25">
      <c r="A3418" s="1">
        <v>2024</v>
      </c>
      <c r="B3418" s="1" t="s">
        <v>24</v>
      </c>
      <c r="C3418" s="1" t="s">
        <v>3182</v>
      </c>
      <c r="D3418" s="1" t="s">
        <v>8685</v>
      </c>
      <c r="E3418" s="1">
        <v>2600002314</v>
      </c>
      <c r="F3418" s="1" t="s">
        <v>1130</v>
      </c>
      <c r="G3418" t="s">
        <v>28</v>
      </c>
      <c r="H3418" s="1">
        <v>1000000001128</v>
      </c>
      <c r="I3418" s="1" t="s">
        <v>73</v>
      </c>
      <c r="J3418" s="1" t="s">
        <v>73</v>
      </c>
      <c r="K3418" s="6" t="s">
        <v>8686</v>
      </c>
      <c r="L3418" t="s">
        <v>13</v>
      </c>
      <c r="M3418" t="s">
        <v>28</v>
      </c>
      <c r="N3418" s="6" t="s">
        <v>8686</v>
      </c>
      <c r="O3418" t="s">
        <v>28</v>
      </c>
      <c r="P3418" t="s">
        <v>28</v>
      </c>
      <c r="Q3418" t="s">
        <v>28</v>
      </c>
      <c r="R3418" s="7" t="s">
        <v>8687</v>
      </c>
      <c r="S3418" s="8">
        <f>R3418/N3418 * -1</f>
      </c>
      <c r="T3418">
        <f>VLOOKUP(H3418,SKU_PORKMEAT!A2:D683,{3},FALSE)</f>
      </c>
      <c r="U3418" s="1">
        <f>VLOOKUP(UPPER(IF(IFERROR(VLOOKUP(E3418,SOTC_PORKMEAT!A2:B5441,{2},FALSE), TRUE)=TRUE, VLOOKUP(E3418,PICKUP_PORKMEAT!A2:B559,{2},FALSE),VLOOKUP(E3418,SOTC_PORKMEAT!A2:B5441,{2},FALSE))), CUSTOMERS_PORKMEAT!A2:C951,{3},FALSE)</f>
      </c>
      <c r="V3418" s="1">
        <f>VLOOKUP(UPPER(IF(IFERROR(VLOOKUP(E3418,SOTC_PORKMEAT!A2:B5441,{2},FALSE), TRUE)=TRUE, VLOOKUP(E3418,PICKUP_PORKMEAT!A2:B559,{2},FALSE),VLOOKUP(E3418,SOTC_PORKMEAT!A2:B5441,{2},FALSE))), CUSTOMERS_PORKMEAT!A2:D951,{4},FALSE)</f>
      </c>
      <c r="W3418" s="1">
        <f>VLOOKUP(H3418,SKU_PORKMEAT!A2:D683,{4},FALSE)</f>
      </c>
      <c r="X3418" s="1">
        <v>15</v>
      </c>
      <c r="Y3418" t="s">
        <v>1130</v>
      </c>
    </row>
    <row r="3419" spans="1:25" x14ac:dyDescent="0.25">
      <c r="A3419" s="1">
        <v>2024</v>
      </c>
      <c r="B3419" s="1" t="s">
        <v>24</v>
      </c>
      <c r="C3419" s="1" t="s">
        <v>6224</v>
      </c>
      <c r="D3419" s="1" t="s">
        <v>8688</v>
      </c>
      <c r="E3419" s="1">
        <v>2600002321</v>
      </c>
      <c r="F3419" s="1" t="s">
        <v>287</v>
      </c>
      <c r="G3419" t="s">
        <v>28</v>
      </c>
      <c r="H3419" s="1">
        <v>1000000001131</v>
      </c>
      <c r="I3419" s="1" t="s">
        <v>55</v>
      </c>
      <c r="J3419" s="1" t="s">
        <v>55</v>
      </c>
      <c r="K3419" s="6" t="s">
        <v>6219</v>
      </c>
      <c r="L3419" t="s">
        <v>13</v>
      </c>
      <c r="M3419" t="s">
        <v>28</v>
      </c>
      <c r="N3419" s="6" t="s">
        <v>6219</v>
      </c>
      <c r="O3419" t="s">
        <v>28</v>
      </c>
      <c r="P3419" t="s">
        <v>28</v>
      </c>
      <c r="Q3419" t="s">
        <v>28</v>
      </c>
      <c r="R3419" s="7" t="s">
        <v>8689</v>
      </c>
      <c r="S3419" s="8">
        <f>R3419/N3419 * -1</f>
      </c>
      <c r="T3419">
        <f>VLOOKUP(H3419,SKU_PORKMEAT!A2:D683,{3},FALSE)</f>
      </c>
      <c r="U3419" s="1">
        <f>VLOOKUP(UPPER(IF(IFERROR(VLOOKUP(E3419,SOTC_PORKMEAT!A2:B5441,{2},FALSE), TRUE)=TRUE, VLOOKUP(E3419,PICKUP_PORKMEAT!A2:B559,{2},FALSE),VLOOKUP(E3419,SOTC_PORKMEAT!A2:B5441,{2},FALSE))), CUSTOMERS_PORKMEAT!A2:C951,{3},FALSE)</f>
      </c>
      <c r="V3419" s="1">
        <f>VLOOKUP(UPPER(IF(IFERROR(VLOOKUP(E3419,SOTC_PORKMEAT!A2:B5441,{2},FALSE), TRUE)=TRUE, VLOOKUP(E3419,PICKUP_PORKMEAT!A2:B559,{2},FALSE),VLOOKUP(E3419,SOTC_PORKMEAT!A2:B5441,{2},FALSE))), CUSTOMERS_PORKMEAT!A2:D951,{4},FALSE)</f>
      </c>
      <c r="W3419" s="1">
        <f>VLOOKUP(H3419,SKU_PORKMEAT!A2:D683,{4},FALSE)</f>
      </c>
      <c r="X3419" s="1">
        <v>10</v>
      </c>
      <c r="Y3419" t="s">
        <v>287</v>
      </c>
    </row>
    <row r="3420" spans="1:25" x14ac:dyDescent="0.25">
      <c r="A3420" s="1">
        <v>2024</v>
      </c>
      <c r="B3420" s="1" t="s">
        <v>24</v>
      </c>
      <c r="C3420" s="1" t="s">
        <v>8088</v>
      </c>
      <c r="D3420" s="1" t="s">
        <v>8690</v>
      </c>
      <c r="E3420" s="1">
        <v>2600002322</v>
      </c>
      <c r="F3420" s="1" t="s">
        <v>508</v>
      </c>
      <c r="G3420" t="s">
        <v>28</v>
      </c>
      <c r="H3420" s="1">
        <v>1000000001165</v>
      </c>
      <c r="I3420" s="1" t="s">
        <v>495</v>
      </c>
      <c r="J3420" s="1" t="s">
        <v>495</v>
      </c>
      <c r="K3420" s="6" t="s">
        <v>8691</v>
      </c>
      <c r="L3420" t="s">
        <v>13</v>
      </c>
      <c r="M3420" t="s">
        <v>28</v>
      </c>
      <c r="N3420" s="6" t="s">
        <v>8691</v>
      </c>
      <c r="O3420" t="s">
        <v>28</v>
      </c>
      <c r="P3420" t="s">
        <v>28</v>
      </c>
      <c r="Q3420" t="s">
        <v>28</v>
      </c>
      <c r="R3420" s="7" t="s">
        <v>8692</v>
      </c>
      <c r="S3420" s="8">
        <f>R3420/N3420 * -1</f>
      </c>
      <c r="T3420">
        <f>VLOOKUP(H3420,SKU_PORKMEAT!A2:D683,{3},FALSE)</f>
      </c>
      <c r="U3420" s="1">
        <f>VLOOKUP(UPPER(IF(IFERROR(VLOOKUP(E3420,SOTC_PORKMEAT!A2:B5441,{2},FALSE), TRUE)=TRUE, VLOOKUP(E3420,PICKUP_PORKMEAT!A2:B559,{2},FALSE),VLOOKUP(E3420,SOTC_PORKMEAT!A2:B5441,{2},FALSE))), CUSTOMERS_PORKMEAT!A2:C951,{3},FALSE)</f>
      </c>
      <c r="V3420" s="1">
        <f>VLOOKUP(UPPER(IF(IFERROR(VLOOKUP(E3420,SOTC_PORKMEAT!A2:B5441,{2},FALSE), TRUE)=TRUE, VLOOKUP(E3420,PICKUP_PORKMEAT!A2:B559,{2},FALSE),VLOOKUP(E3420,SOTC_PORKMEAT!A2:B5441,{2},FALSE))), CUSTOMERS_PORKMEAT!A2:D951,{4},FALSE)</f>
      </c>
      <c r="W3420" s="1">
        <f>VLOOKUP(H3420,SKU_PORKMEAT!A2:D683,{4},FALSE)</f>
      </c>
      <c r="X3420" s="1">
        <v>12</v>
      </c>
      <c r="Y3420" t="s">
        <v>508</v>
      </c>
    </row>
    <row r="3421" spans="1:25" x14ac:dyDescent="0.25">
      <c r="A3421" s="1">
        <v>2024</v>
      </c>
      <c r="B3421" s="1" t="s">
        <v>24</v>
      </c>
      <c r="C3421" s="1" t="s">
        <v>7911</v>
      </c>
      <c r="D3421" s="1" t="s">
        <v>8693</v>
      </c>
      <c r="E3421" s="1">
        <v>2600002320</v>
      </c>
      <c r="F3421" s="1" t="s">
        <v>287</v>
      </c>
      <c r="G3421" t="s">
        <v>28</v>
      </c>
      <c r="H3421" s="1">
        <v>1000000001131</v>
      </c>
      <c r="I3421" s="1" t="s">
        <v>55</v>
      </c>
      <c r="J3421" s="1" t="s">
        <v>55</v>
      </c>
      <c r="K3421" s="6" t="s">
        <v>8694</v>
      </c>
      <c r="L3421" t="s">
        <v>13</v>
      </c>
      <c r="M3421" t="s">
        <v>28</v>
      </c>
      <c r="N3421" s="6" t="s">
        <v>8694</v>
      </c>
      <c r="O3421" t="s">
        <v>28</v>
      </c>
      <c r="P3421" t="s">
        <v>28</v>
      </c>
      <c r="Q3421" t="s">
        <v>28</v>
      </c>
      <c r="R3421" s="7" t="s">
        <v>8695</v>
      </c>
      <c r="S3421" s="8">
        <f>R3421/N3421 * -1</f>
      </c>
      <c r="T3421">
        <f>VLOOKUP(H3421,SKU_PORKMEAT!A2:D683,{3},FALSE)</f>
      </c>
      <c r="U3421" s="1">
        <f>VLOOKUP(UPPER(IF(IFERROR(VLOOKUP(E3421,SOTC_PORKMEAT!A2:B5441,{2},FALSE), TRUE)=TRUE, VLOOKUP(E3421,PICKUP_PORKMEAT!A2:B559,{2},FALSE),VLOOKUP(E3421,SOTC_PORKMEAT!A2:B5441,{2},FALSE))), CUSTOMERS_PORKMEAT!A2:C951,{3},FALSE)</f>
      </c>
      <c r="V3421" s="1">
        <f>VLOOKUP(UPPER(IF(IFERROR(VLOOKUP(E3421,SOTC_PORKMEAT!A2:B5441,{2},FALSE), TRUE)=TRUE, VLOOKUP(E3421,PICKUP_PORKMEAT!A2:B559,{2},FALSE),VLOOKUP(E3421,SOTC_PORKMEAT!A2:B5441,{2},FALSE))), CUSTOMERS_PORKMEAT!A2:D951,{4},FALSE)</f>
      </c>
      <c r="W3421" s="1">
        <f>VLOOKUP(H3421,SKU_PORKMEAT!A2:D683,{4},FALSE)</f>
      </c>
      <c r="X3421" s="1">
        <v>10</v>
      </c>
      <c r="Y3421" t="s">
        <v>287</v>
      </c>
    </row>
    <row r="3422" spans="1:25" x14ac:dyDescent="0.25">
      <c r="A3422" s="1">
        <v>2024</v>
      </c>
      <c r="B3422" s="1" t="s">
        <v>24</v>
      </c>
      <c r="C3422" s="1" t="s">
        <v>8570</v>
      </c>
      <c r="D3422" s="1" t="s">
        <v>8696</v>
      </c>
      <c r="E3422" s="1">
        <v>2600002317</v>
      </c>
      <c r="F3422" s="1" t="s">
        <v>177</v>
      </c>
      <c r="G3422" t="s">
        <v>28</v>
      </c>
      <c r="H3422" s="1">
        <v>1000000001127</v>
      </c>
      <c r="I3422" s="1" t="s">
        <v>50</v>
      </c>
      <c r="J3422" s="1" t="s">
        <v>50</v>
      </c>
      <c r="K3422" s="6" t="s">
        <v>8697</v>
      </c>
      <c r="L3422" t="s">
        <v>13</v>
      </c>
      <c r="M3422" t="s">
        <v>28</v>
      </c>
      <c r="N3422" s="6" t="s">
        <v>8697</v>
      </c>
      <c r="O3422" t="s">
        <v>28</v>
      </c>
      <c r="P3422" t="s">
        <v>28</v>
      </c>
      <c r="Q3422" t="s">
        <v>28</v>
      </c>
      <c r="R3422" s="7" t="s">
        <v>8698</v>
      </c>
      <c r="S3422" s="8">
        <f>R3422/N3422 * -1</f>
      </c>
      <c r="T3422">
        <f>VLOOKUP(H3422,SKU_PORKMEAT!A2:D683,{3},FALSE)</f>
      </c>
      <c r="U3422" s="1">
        <f>VLOOKUP(UPPER(IF(IFERROR(VLOOKUP(E3422,SOTC_PORKMEAT!A2:B5441,{2},FALSE), TRUE)=TRUE, VLOOKUP(E3422,PICKUP_PORKMEAT!A2:B559,{2},FALSE),VLOOKUP(E3422,SOTC_PORKMEAT!A2:B5441,{2},FALSE))), CUSTOMERS_PORKMEAT!A2:C951,{3},FALSE)</f>
      </c>
      <c r="V3422" s="1">
        <f>VLOOKUP(UPPER(IF(IFERROR(VLOOKUP(E3422,SOTC_PORKMEAT!A2:B5441,{2},FALSE), TRUE)=TRUE, VLOOKUP(E3422,PICKUP_PORKMEAT!A2:B559,{2},FALSE),VLOOKUP(E3422,SOTC_PORKMEAT!A2:B5441,{2},FALSE))), CUSTOMERS_PORKMEAT!A2:D951,{4},FALSE)</f>
      </c>
      <c r="W3422" s="1">
        <f>VLOOKUP(H3422,SKU_PORKMEAT!A2:D683,{4},FALSE)</f>
      </c>
      <c r="X3422" s="1">
        <v>15</v>
      </c>
      <c r="Y3422" t="s">
        <v>177</v>
      </c>
    </row>
    <row r="3423" spans="1:25" x14ac:dyDescent="0.25">
      <c r="A3423" s="1">
        <v>2024</v>
      </c>
      <c r="B3423" s="1" t="s">
        <v>24</v>
      </c>
      <c r="C3423" s="1" t="s">
        <v>6470</v>
      </c>
      <c r="D3423" s="1" t="s">
        <v>8699</v>
      </c>
      <c r="E3423" s="1">
        <v>2600002318</v>
      </c>
      <c r="F3423" s="1" t="s">
        <v>204</v>
      </c>
      <c r="G3423" t="s">
        <v>28</v>
      </c>
      <c r="H3423" s="1">
        <v>1000000001127</v>
      </c>
      <c r="I3423" s="1" t="s">
        <v>50</v>
      </c>
      <c r="J3423" s="1" t="s">
        <v>50</v>
      </c>
      <c r="K3423" s="6" t="s">
        <v>8700</v>
      </c>
      <c r="L3423" t="s">
        <v>13</v>
      </c>
      <c r="M3423" t="s">
        <v>28</v>
      </c>
      <c r="N3423" s="6" t="s">
        <v>8700</v>
      </c>
      <c r="O3423" t="s">
        <v>28</v>
      </c>
      <c r="P3423" t="s">
        <v>28</v>
      </c>
      <c r="Q3423" t="s">
        <v>28</v>
      </c>
      <c r="R3423" s="7" t="s">
        <v>8701</v>
      </c>
      <c r="S3423" s="8">
        <f>R3423/N3423 * -1</f>
      </c>
      <c r="T3423">
        <f>VLOOKUP(H3423,SKU_PORKMEAT!A2:D683,{3},FALSE)</f>
      </c>
      <c r="U3423" s="1">
        <f>VLOOKUP(UPPER(IF(IFERROR(VLOOKUP(E3423,SOTC_PORKMEAT!A2:B5441,{2},FALSE), TRUE)=TRUE, VLOOKUP(E3423,PICKUP_PORKMEAT!A2:B559,{2},FALSE),VLOOKUP(E3423,SOTC_PORKMEAT!A2:B5441,{2},FALSE))), CUSTOMERS_PORKMEAT!A2:C951,{3},FALSE)</f>
      </c>
      <c r="V3423" s="1">
        <f>VLOOKUP(UPPER(IF(IFERROR(VLOOKUP(E3423,SOTC_PORKMEAT!A2:B5441,{2},FALSE), TRUE)=TRUE, VLOOKUP(E3423,PICKUP_PORKMEAT!A2:B559,{2},FALSE),VLOOKUP(E3423,SOTC_PORKMEAT!A2:B5441,{2},FALSE))), CUSTOMERS_PORKMEAT!A2:D951,{4},FALSE)</f>
      </c>
      <c r="W3423" s="1">
        <f>VLOOKUP(H3423,SKU_PORKMEAT!A2:D683,{4},FALSE)</f>
      </c>
      <c r="X3423" s="1">
        <v>15</v>
      </c>
      <c r="Y3423" t="s">
        <v>204</v>
      </c>
    </row>
    <row r="3424" spans="1:25" x14ac:dyDescent="0.25">
      <c r="A3424" s="1">
        <v>2024</v>
      </c>
      <c r="B3424" s="1" t="s">
        <v>24</v>
      </c>
      <c r="C3424" s="1" t="s">
        <v>7734</v>
      </c>
      <c r="D3424" s="1" t="s">
        <v>8702</v>
      </c>
      <c r="E3424" s="1">
        <v>2600002319</v>
      </c>
      <c r="F3424" s="1" t="s">
        <v>204</v>
      </c>
      <c r="G3424" t="s">
        <v>28</v>
      </c>
      <c r="H3424" s="1">
        <v>1000000001127</v>
      </c>
      <c r="I3424" s="1" t="s">
        <v>50</v>
      </c>
      <c r="J3424" s="1" t="s">
        <v>50</v>
      </c>
      <c r="K3424" s="6" t="s">
        <v>8703</v>
      </c>
      <c r="L3424" t="s">
        <v>13</v>
      </c>
      <c r="M3424" t="s">
        <v>28</v>
      </c>
      <c r="N3424" s="6" t="s">
        <v>8703</v>
      </c>
      <c r="O3424" t="s">
        <v>28</v>
      </c>
      <c r="P3424" t="s">
        <v>28</v>
      </c>
      <c r="Q3424" t="s">
        <v>28</v>
      </c>
      <c r="R3424" s="7" t="s">
        <v>8704</v>
      </c>
      <c r="S3424" s="8">
        <f>R3424/N3424 * -1</f>
      </c>
      <c r="T3424">
        <f>VLOOKUP(H3424,SKU_PORKMEAT!A2:D683,{3},FALSE)</f>
      </c>
      <c r="U3424" s="1">
        <f>VLOOKUP(UPPER(IF(IFERROR(VLOOKUP(E3424,SOTC_PORKMEAT!A2:B5441,{2},FALSE), TRUE)=TRUE, VLOOKUP(E3424,PICKUP_PORKMEAT!A2:B559,{2},FALSE),VLOOKUP(E3424,SOTC_PORKMEAT!A2:B5441,{2},FALSE))), CUSTOMERS_PORKMEAT!A2:C951,{3},FALSE)</f>
      </c>
      <c r="V3424" s="1">
        <f>VLOOKUP(UPPER(IF(IFERROR(VLOOKUP(E3424,SOTC_PORKMEAT!A2:B5441,{2},FALSE), TRUE)=TRUE, VLOOKUP(E3424,PICKUP_PORKMEAT!A2:B559,{2},FALSE),VLOOKUP(E3424,SOTC_PORKMEAT!A2:B5441,{2},FALSE))), CUSTOMERS_PORKMEAT!A2:D951,{4},FALSE)</f>
      </c>
      <c r="W3424" s="1">
        <f>VLOOKUP(H3424,SKU_PORKMEAT!A2:D683,{4},FALSE)</f>
      </c>
      <c r="X3424" s="1">
        <v>15</v>
      </c>
      <c r="Y3424" t="s">
        <v>204</v>
      </c>
    </row>
    <row r="3425" spans="1:25" x14ac:dyDescent="0.25">
      <c r="A3425" s="1">
        <v>2024</v>
      </c>
      <c r="B3425" s="1" t="s">
        <v>24</v>
      </c>
      <c r="C3425" s="1" t="s">
        <v>8570</v>
      </c>
      <c r="D3425" s="1" t="s">
        <v>8705</v>
      </c>
      <c r="E3425" s="1">
        <v>2100128632</v>
      </c>
      <c r="F3425" s="1" t="s">
        <v>714</v>
      </c>
      <c r="G3425" t="s">
        <v>28</v>
      </c>
      <c r="H3425" s="1">
        <v>1000000000678</v>
      </c>
      <c r="I3425" s="1" t="s">
        <v>715</v>
      </c>
      <c r="J3425" s="1" t="s">
        <v>715</v>
      </c>
      <c r="K3425" s="6" t="s">
        <v>5553</v>
      </c>
      <c r="L3425" t="s">
        <v>13</v>
      </c>
      <c r="M3425" t="s">
        <v>28</v>
      </c>
      <c r="N3425" s="6" t="s">
        <v>5553</v>
      </c>
      <c r="O3425" t="s">
        <v>28</v>
      </c>
      <c r="P3425" t="s">
        <v>28</v>
      </c>
      <c r="Q3425" t="s">
        <v>28</v>
      </c>
      <c r="R3425" s="7" t="s">
        <v>8706</v>
      </c>
      <c r="S3425" s="8">
        <f>R3425/N3425 * -1</f>
      </c>
      <c r="T3425">
        <f>VLOOKUP(H3425,SKU_PORKMEAT!A2:D683,{3},FALSE)</f>
      </c>
      <c r="U3425" s="1">
        <f>VLOOKUP(UPPER(IF(IFERROR(VLOOKUP(E3425,SOTC_PORKMEAT!A2:B5441,{2},FALSE), TRUE)=TRUE, VLOOKUP(E3425,PICKUP_PORKMEAT!A2:B559,{2},FALSE),VLOOKUP(E3425,SOTC_PORKMEAT!A2:B5441,{2},FALSE))), CUSTOMERS_PORKMEAT!A2:C951,{3},FALSE)</f>
      </c>
      <c r="V3425" s="1">
        <f>VLOOKUP(UPPER(IF(IFERROR(VLOOKUP(E3425,SOTC_PORKMEAT!A2:B5441,{2},FALSE), TRUE)=TRUE, VLOOKUP(E3425,PICKUP_PORKMEAT!A2:B559,{2},FALSE),VLOOKUP(E3425,SOTC_PORKMEAT!A2:B5441,{2},FALSE))), CUSTOMERS_PORKMEAT!A2:D951,{4},FALSE)</f>
      </c>
      <c r="W3425" s="1">
        <f>VLOOKUP(H3425,SKU_PORKMEAT!A2:D683,{4},FALSE)</f>
      </c>
      <c r="X3425" s="1">
        <v>12</v>
      </c>
      <c r="Y3425" t="s">
        <v>714</v>
      </c>
    </row>
    <row r="3426" spans="1:25" x14ac:dyDescent="0.25">
      <c r="A3426" s="1">
        <v>2024</v>
      </c>
      <c r="B3426" s="1" t="s">
        <v>24</v>
      </c>
      <c r="C3426" s="1" t="s">
        <v>7911</v>
      </c>
      <c r="D3426" s="1" t="s">
        <v>8707</v>
      </c>
      <c r="E3426" s="1">
        <v>2100127840</v>
      </c>
      <c r="F3426" s="1" t="s">
        <v>67</v>
      </c>
      <c r="G3426" t="s">
        <v>28</v>
      </c>
      <c r="H3426" s="1">
        <v>1000000001131</v>
      </c>
      <c r="I3426" s="1" t="s">
        <v>55</v>
      </c>
      <c r="J3426" s="1" t="s">
        <v>55</v>
      </c>
      <c r="K3426" s="6" t="s">
        <v>1869</v>
      </c>
      <c r="L3426" t="s">
        <v>13</v>
      </c>
      <c r="M3426" t="s">
        <v>28</v>
      </c>
      <c r="N3426" s="6" t="s">
        <v>1869</v>
      </c>
      <c r="O3426" t="s">
        <v>28</v>
      </c>
      <c r="P3426" t="s">
        <v>28</v>
      </c>
      <c r="Q3426" t="s">
        <v>28</v>
      </c>
      <c r="R3426" s="7" t="s">
        <v>8708</v>
      </c>
      <c r="S3426" s="8">
        <f>R3426/N3426 * -1</f>
      </c>
      <c r="T3426">
        <f>VLOOKUP(H3426,SKU_PORKMEAT!A2:D683,{3},FALSE)</f>
      </c>
      <c r="U3426" s="1">
        <f>VLOOKUP(UPPER(IF(IFERROR(VLOOKUP(E3426,SOTC_PORKMEAT!A2:B5441,{2},FALSE), TRUE)=TRUE, VLOOKUP(E3426,PICKUP_PORKMEAT!A2:B559,{2},FALSE),VLOOKUP(E3426,SOTC_PORKMEAT!A2:B5441,{2},FALSE))), CUSTOMERS_PORKMEAT!A2:C951,{3},FALSE)</f>
      </c>
      <c r="V3426" s="1">
        <f>VLOOKUP(UPPER(IF(IFERROR(VLOOKUP(E3426,SOTC_PORKMEAT!A2:B5441,{2},FALSE), TRUE)=TRUE, VLOOKUP(E3426,PICKUP_PORKMEAT!A2:B559,{2},FALSE),VLOOKUP(E3426,SOTC_PORKMEAT!A2:B5441,{2},FALSE))), CUSTOMERS_PORKMEAT!A2:D951,{4},FALSE)</f>
      </c>
      <c r="W3426" s="1">
        <f>VLOOKUP(H3426,SKU_PORKMEAT!A2:D683,{4},FALSE)</f>
      </c>
      <c r="X3426" s="1">
        <v>10</v>
      </c>
      <c r="Y3426" t="s">
        <v>67</v>
      </c>
    </row>
    <row r="3427" spans="1:25" x14ac:dyDescent="0.25">
      <c r="A3427" s="1">
        <v>2024</v>
      </c>
      <c r="B3427" s="1" t="s">
        <v>24</v>
      </c>
      <c r="C3427" s="1" t="s">
        <v>8570</v>
      </c>
      <c r="D3427" s="1" t="s">
        <v>8709</v>
      </c>
      <c r="E3427" s="1">
        <v>2100128614</v>
      </c>
      <c r="F3427" s="1" t="s">
        <v>503</v>
      </c>
      <c r="G3427" t="s">
        <v>28</v>
      </c>
      <c r="H3427" s="1">
        <v>1000000000762</v>
      </c>
      <c r="I3427" s="1" t="s">
        <v>504</v>
      </c>
      <c r="J3427" s="1" t="s">
        <v>504</v>
      </c>
      <c r="K3427" s="6" t="s">
        <v>1243</v>
      </c>
      <c r="L3427" t="s">
        <v>13</v>
      </c>
      <c r="M3427" t="s">
        <v>28</v>
      </c>
      <c r="N3427" s="6" t="s">
        <v>1243</v>
      </c>
      <c r="O3427" t="s">
        <v>28</v>
      </c>
      <c r="P3427" t="s">
        <v>28</v>
      </c>
      <c r="Q3427" t="s">
        <v>28</v>
      </c>
      <c r="R3427" s="7" t="s">
        <v>1244</v>
      </c>
      <c r="S3427" s="8">
        <f>R3427/N3427 * -1</f>
      </c>
      <c r="T3427">
        <f>VLOOKUP(H3427,SKU_PORKMEAT!A2:D683,{3},FALSE)</f>
      </c>
      <c r="U3427" s="1">
        <f>VLOOKUP(UPPER(IF(IFERROR(VLOOKUP(E3427,SOTC_PORKMEAT!A2:B5441,{2},FALSE), TRUE)=TRUE, VLOOKUP(E3427,PICKUP_PORKMEAT!A2:B559,{2},FALSE),VLOOKUP(E3427,SOTC_PORKMEAT!A2:B5441,{2},FALSE))), CUSTOMERS_PORKMEAT!A2:C951,{3},FALSE)</f>
      </c>
      <c r="V3427" s="1">
        <f>VLOOKUP(UPPER(IF(IFERROR(VLOOKUP(E3427,SOTC_PORKMEAT!A2:B5441,{2},FALSE), TRUE)=TRUE, VLOOKUP(E3427,PICKUP_PORKMEAT!A2:B559,{2},FALSE),VLOOKUP(E3427,SOTC_PORKMEAT!A2:B5441,{2},FALSE))), CUSTOMERS_PORKMEAT!A2:D951,{4},FALSE)</f>
      </c>
      <c r="W3427" s="1">
        <f>VLOOKUP(H3427,SKU_PORKMEAT!A2:D683,{4},FALSE)</f>
      </c>
      <c r="X3427" s="1">
        <v>12</v>
      </c>
      <c r="Y3427" t="s">
        <v>503</v>
      </c>
    </row>
    <row r="3428" spans="1:25" x14ac:dyDescent="0.25">
      <c r="A3428" s="1">
        <v>2024</v>
      </c>
      <c r="B3428" s="1" t="s">
        <v>24</v>
      </c>
      <c r="C3428" s="1" t="s">
        <v>8570</v>
      </c>
      <c r="D3428" s="1" t="s">
        <v>8710</v>
      </c>
      <c r="E3428" s="1">
        <v>2100128613</v>
      </c>
      <c r="F3428" s="1" t="s">
        <v>512</v>
      </c>
      <c r="G3428" t="s">
        <v>28</v>
      </c>
      <c r="H3428" s="1">
        <v>1000000000762</v>
      </c>
      <c r="I3428" s="1" t="s">
        <v>504</v>
      </c>
      <c r="J3428" s="1" t="s">
        <v>504</v>
      </c>
      <c r="K3428" s="6" t="s">
        <v>6907</v>
      </c>
      <c r="L3428" t="s">
        <v>13</v>
      </c>
      <c r="M3428" t="s">
        <v>28</v>
      </c>
      <c r="N3428" s="6" t="s">
        <v>6907</v>
      </c>
      <c r="O3428" t="s">
        <v>28</v>
      </c>
      <c r="P3428" t="s">
        <v>28</v>
      </c>
      <c r="Q3428" t="s">
        <v>28</v>
      </c>
      <c r="R3428" s="7" t="s">
        <v>8711</v>
      </c>
      <c r="S3428" s="8">
        <f>R3428/N3428 * -1</f>
      </c>
      <c r="T3428">
        <f>VLOOKUP(H3428,SKU_PORKMEAT!A2:D683,{3},FALSE)</f>
      </c>
      <c r="U3428" s="1">
        <f>VLOOKUP(UPPER(IF(IFERROR(VLOOKUP(E3428,SOTC_PORKMEAT!A2:B5441,{2},FALSE), TRUE)=TRUE, VLOOKUP(E3428,PICKUP_PORKMEAT!A2:B559,{2},FALSE),VLOOKUP(E3428,SOTC_PORKMEAT!A2:B5441,{2},FALSE))), CUSTOMERS_PORKMEAT!A2:C951,{3},FALSE)</f>
      </c>
      <c r="V3428" s="1">
        <f>VLOOKUP(UPPER(IF(IFERROR(VLOOKUP(E3428,SOTC_PORKMEAT!A2:B5441,{2},FALSE), TRUE)=TRUE, VLOOKUP(E3428,PICKUP_PORKMEAT!A2:B559,{2},FALSE),VLOOKUP(E3428,SOTC_PORKMEAT!A2:B5441,{2},FALSE))), CUSTOMERS_PORKMEAT!A2:D951,{4},FALSE)</f>
      </c>
      <c r="W3428" s="1">
        <f>VLOOKUP(H3428,SKU_PORKMEAT!A2:D683,{4},FALSE)</f>
      </c>
      <c r="X3428" s="1">
        <v>12</v>
      </c>
      <c r="Y3428" t="s">
        <v>512</v>
      </c>
    </row>
    <row r="3429" spans="1:25" x14ac:dyDescent="0.25">
      <c r="A3429" s="1">
        <v>2024</v>
      </c>
      <c r="B3429" s="1" t="s">
        <v>24</v>
      </c>
      <c r="C3429" s="1" t="s">
        <v>8570</v>
      </c>
      <c r="D3429" s="1" t="s">
        <v>8712</v>
      </c>
      <c r="E3429" s="1">
        <v>2100128621</v>
      </c>
      <c r="F3429" s="1" t="s">
        <v>512</v>
      </c>
      <c r="G3429" t="s">
        <v>28</v>
      </c>
      <c r="H3429" s="1">
        <v>1000000000762</v>
      </c>
      <c r="I3429" s="1" t="s">
        <v>504</v>
      </c>
      <c r="J3429" s="1" t="s">
        <v>504</v>
      </c>
      <c r="K3429" s="6" t="s">
        <v>8713</v>
      </c>
      <c r="L3429" t="s">
        <v>13</v>
      </c>
      <c r="M3429" t="s">
        <v>28</v>
      </c>
      <c r="N3429" s="6" t="s">
        <v>8713</v>
      </c>
      <c r="O3429" t="s">
        <v>28</v>
      </c>
      <c r="P3429" t="s">
        <v>28</v>
      </c>
      <c r="Q3429" t="s">
        <v>28</v>
      </c>
      <c r="R3429" s="7" t="s">
        <v>8714</v>
      </c>
      <c r="S3429" s="8">
        <f>R3429/N3429 * -1</f>
      </c>
      <c r="T3429">
        <f>VLOOKUP(H3429,SKU_PORKMEAT!A2:D683,{3},FALSE)</f>
      </c>
      <c r="U3429" s="1">
        <f>VLOOKUP(UPPER(IF(IFERROR(VLOOKUP(E3429,SOTC_PORKMEAT!A2:B5441,{2},FALSE), TRUE)=TRUE, VLOOKUP(E3429,PICKUP_PORKMEAT!A2:B559,{2},FALSE),VLOOKUP(E3429,SOTC_PORKMEAT!A2:B5441,{2},FALSE))), CUSTOMERS_PORKMEAT!A2:C951,{3},FALSE)</f>
      </c>
      <c r="V3429" s="1">
        <f>VLOOKUP(UPPER(IF(IFERROR(VLOOKUP(E3429,SOTC_PORKMEAT!A2:B5441,{2},FALSE), TRUE)=TRUE, VLOOKUP(E3429,PICKUP_PORKMEAT!A2:B559,{2},FALSE),VLOOKUP(E3429,SOTC_PORKMEAT!A2:B5441,{2},FALSE))), CUSTOMERS_PORKMEAT!A2:D951,{4},FALSE)</f>
      </c>
      <c r="W3429" s="1">
        <f>VLOOKUP(H3429,SKU_PORKMEAT!A2:D683,{4},FALSE)</f>
      </c>
      <c r="X3429" s="1">
        <v>12</v>
      </c>
      <c r="Y3429" t="s">
        <v>512</v>
      </c>
    </row>
    <row r="3430" spans="1:25" x14ac:dyDescent="0.25">
      <c r="A3430" s="1">
        <v>2024</v>
      </c>
      <c r="B3430" s="1" t="s">
        <v>24</v>
      </c>
      <c r="C3430" s="1" t="s">
        <v>8570</v>
      </c>
      <c r="D3430" s="1" t="s">
        <v>8715</v>
      </c>
      <c r="E3430" s="1">
        <v>2100128615</v>
      </c>
      <c r="F3430" s="1" t="s">
        <v>545</v>
      </c>
      <c r="G3430" t="s">
        <v>28</v>
      </c>
      <c r="H3430" s="1">
        <v>1000000000762</v>
      </c>
      <c r="I3430" s="1" t="s">
        <v>504</v>
      </c>
      <c r="J3430" s="1" t="s">
        <v>504</v>
      </c>
      <c r="K3430" s="6" t="s">
        <v>2033</v>
      </c>
      <c r="L3430" t="s">
        <v>13</v>
      </c>
      <c r="M3430" t="s">
        <v>28</v>
      </c>
      <c r="N3430" s="6" t="s">
        <v>2033</v>
      </c>
      <c r="O3430" t="s">
        <v>28</v>
      </c>
      <c r="P3430" t="s">
        <v>28</v>
      </c>
      <c r="Q3430" t="s">
        <v>28</v>
      </c>
      <c r="R3430" s="7" t="s">
        <v>7499</v>
      </c>
      <c r="S3430" s="8">
        <f>R3430/N3430 * -1</f>
      </c>
      <c r="T3430">
        <f>VLOOKUP(H3430,SKU_PORKMEAT!A2:D683,{3},FALSE)</f>
      </c>
      <c r="U3430" s="1">
        <f>VLOOKUP(UPPER(IF(IFERROR(VLOOKUP(E3430,SOTC_PORKMEAT!A2:B5441,{2},FALSE), TRUE)=TRUE, VLOOKUP(E3430,PICKUP_PORKMEAT!A2:B559,{2},FALSE),VLOOKUP(E3430,SOTC_PORKMEAT!A2:B5441,{2},FALSE))), CUSTOMERS_PORKMEAT!A2:C951,{3},FALSE)</f>
      </c>
      <c r="V3430" s="1">
        <f>VLOOKUP(UPPER(IF(IFERROR(VLOOKUP(E3430,SOTC_PORKMEAT!A2:B5441,{2},FALSE), TRUE)=TRUE, VLOOKUP(E3430,PICKUP_PORKMEAT!A2:B559,{2},FALSE),VLOOKUP(E3430,SOTC_PORKMEAT!A2:B5441,{2},FALSE))), CUSTOMERS_PORKMEAT!A2:D951,{4},FALSE)</f>
      </c>
      <c r="W3430" s="1">
        <f>VLOOKUP(H3430,SKU_PORKMEAT!A2:D683,{4},FALSE)</f>
      </c>
      <c r="X3430" s="1">
        <v>12</v>
      </c>
      <c r="Y3430" t="s">
        <v>545</v>
      </c>
    </row>
    <row r="3431" spans="1:25" x14ac:dyDescent="0.25">
      <c r="A3431" s="1">
        <v>2024</v>
      </c>
      <c r="B3431" s="1" t="s">
        <v>24</v>
      </c>
      <c r="C3431" s="1" t="s">
        <v>7053</v>
      </c>
      <c r="D3431" s="1" t="s">
        <v>8716</v>
      </c>
      <c r="E3431" s="1">
        <v>2100127049</v>
      </c>
      <c r="F3431" s="1" t="s">
        <v>351</v>
      </c>
      <c r="G3431" t="s">
        <v>28</v>
      </c>
      <c r="H3431" s="1">
        <v>1000000000535</v>
      </c>
      <c r="I3431" s="1" t="s">
        <v>6050</v>
      </c>
      <c r="J3431" s="1" t="s">
        <v>6050</v>
      </c>
      <c r="K3431" s="6" t="s">
        <v>8717</v>
      </c>
      <c r="L3431" t="s">
        <v>13</v>
      </c>
      <c r="M3431" t="s">
        <v>28</v>
      </c>
      <c r="N3431" s="6" t="s">
        <v>8717</v>
      </c>
      <c r="O3431" t="s">
        <v>28</v>
      </c>
      <c r="P3431" t="s">
        <v>28</v>
      </c>
      <c r="Q3431" t="s">
        <v>28</v>
      </c>
      <c r="R3431" s="7" t="s">
        <v>8718</v>
      </c>
      <c r="S3431" s="8">
        <f>R3431/N3431 * -1</f>
      </c>
      <c r="T3431">
        <f>VLOOKUP(H3431,SKU_PORKMEAT!A2:D683,{3},FALSE)</f>
      </c>
      <c r="U3431" s="1">
        <f>VLOOKUP(UPPER(IF(IFERROR(VLOOKUP(E3431,SOTC_PORKMEAT!A2:B5441,{2},FALSE), TRUE)=TRUE, VLOOKUP(E3431,PICKUP_PORKMEAT!A2:B559,{2},FALSE),VLOOKUP(E3431,SOTC_PORKMEAT!A2:B5441,{2},FALSE))), CUSTOMERS_PORKMEAT!A2:C951,{3},FALSE)</f>
      </c>
      <c r="V3431" s="1">
        <f>VLOOKUP(UPPER(IF(IFERROR(VLOOKUP(E3431,SOTC_PORKMEAT!A2:B5441,{2},FALSE), TRUE)=TRUE, VLOOKUP(E3431,PICKUP_PORKMEAT!A2:B559,{2},FALSE),VLOOKUP(E3431,SOTC_PORKMEAT!A2:B5441,{2},FALSE))), CUSTOMERS_PORKMEAT!A2:D951,{4},FALSE)</f>
      </c>
      <c r="W3431" s="1">
        <f>VLOOKUP(H3431,SKU_PORKMEAT!A2:D683,{4},FALSE)</f>
      </c>
      <c r="X3431" s="1">
        <v>19</v>
      </c>
      <c r="Y3431" t="s">
        <v>351</v>
      </c>
    </row>
    <row r="3432" spans="1:25" x14ac:dyDescent="0.25">
      <c r="A3432" s="1">
        <v>2024</v>
      </c>
      <c r="B3432" s="1" t="s">
        <v>24</v>
      </c>
      <c r="C3432" s="1" t="s">
        <v>8570</v>
      </c>
      <c r="D3432" s="1" t="s">
        <v>8719</v>
      </c>
      <c r="E3432" s="1">
        <v>2100128616</v>
      </c>
      <c r="F3432" s="1" t="s">
        <v>576</v>
      </c>
      <c r="G3432" t="s">
        <v>28</v>
      </c>
      <c r="H3432" s="1">
        <v>1000000000762</v>
      </c>
      <c r="I3432" s="1" t="s">
        <v>504</v>
      </c>
      <c r="J3432" s="1" t="s">
        <v>504</v>
      </c>
      <c r="K3432" s="6" t="s">
        <v>3469</v>
      </c>
      <c r="L3432" t="s">
        <v>13</v>
      </c>
      <c r="M3432" t="s">
        <v>28</v>
      </c>
      <c r="N3432" s="6" t="s">
        <v>3469</v>
      </c>
      <c r="O3432" t="s">
        <v>28</v>
      </c>
      <c r="P3432" t="s">
        <v>28</v>
      </c>
      <c r="Q3432" t="s">
        <v>28</v>
      </c>
      <c r="R3432" s="7" t="s">
        <v>5885</v>
      </c>
      <c r="S3432" s="8">
        <f>R3432/N3432 * -1</f>
      </c>
      <c r="T3432">
        <f>VLOOKUP(H3432,SKU_PORKMEAT!A2:D683,{3},FALSE)</f>
      </c>
      <c r="U3432" s="1">
        <f>VLOOKUP(UPPER(IF(IFERROR(VLOOKUP(E3432,SOTC_PORKMEAT!A2:B5441,{2},FALSE), TRUE)=TRUE, VLOOKUP(E3432,PICKUP_PORKMEAT!A2:B559,{2},FALSE),VLOOKUP(E3432,SOTC_PORKMEAT!A2:B5441,{2},FALSE))), CUSTOMERS_PORKMEAT!A2:C951,{3},FALSE)</f>
      </c>
      <c r="V3432" s="1">
        <f>VLOOKUP(UPPER(IF(IFERROR(VLOOKUP(E3432,SOTC_PORKMEAT!A2:B5441,{2},FALSE), TRUE)=TRUE, VLOOKUP(E3432,PICKUP_PORKMEAT!A2:B559,{2},FALSE),VLOOKUP(E3432,SOTC_PORKMEAT!A2:B5441,{2},FALSE))), CUSTOMERS_PORKMEAT!A2:D951,{4},FALSE)</f>
      </c>
      <c r="W3432" s="1">
        <f>VLOOKUP(H3432,SKU_PORKMEAT!A2:D683,{4},FALSE)</f>
      </c>
      <c r="X3432" s="1">
        <v>12</v>
      </c>
      <c r="Y3432" t="s">
        <v>576</v>
      </c>
    </row>
    <row r="3433" spans="1:25" x14ac:dyDescent="0.25">
      <c r="A3433" s="1">
        <v>2024</v>
      </c>
      <c r="B3433" s="1" t="s">
        <v>24</v>
      </c>
      <c r="C3433" s="1" t="s">
        <v>7911</v>
      </c>
      <c r="D3433" s="1" t="s">
        <v>8720</v>
      </c>
      <c r="E3433" s="1">
        <v>2100128059</v>
      </c>
      <c r="F3433" s="1" t="s">
        <v>271</v>
      </c>
      <c r="G3433" t="s">
        <v>28</v>
      </c>
      <c r="H3433" s="1">
        <v>1000000001141</v>
      </c>
      <c r="I3433" s="1" t="s">
        <v>272</v>
      </c>
      <c r="J3433" s="1" t="s">
        <v>272</v>
      </c>
      <c r="K3433" s="6" t="s">
        <v>8721</v>
      </c>
      <c r="L3433" t="s">
        <v>13</v>
      </c>
      <c r="M3433" t="s">
        <v>28</v>
      </c>
      <c r="N3433" s="6" t="s">
        <v>8721</v>
      </c>
      <c r="O3433" t="s">
        <v>28</v>
      </c>
      <c r="P3433" t="s">
        <v>28</v>
      </c>
      <c r="Q3433" t="s">
        <v>28</v>
      </c>
      <c r="R3433" s="7" t="s">
        <v>8722</v>
      </c>
      <c r="S3433" s="8">
        <f>R3433/N3433 * -1</f>
      </c>
      <c r="T3433">
        <f>VLOOKUP(H3433,SKU_PORKMEAT!A2:D683,{3},FALSE)</f>
      </c>
      <c r="U3433" s="1">
        <f>VLOOKUP(UPPER(IF(IFERROR(VLOOKUP(E3433,SOTC_PORKMEAT!A2:B5441,{2},FALSE), TRUE)=TRUE, VLOOKUP(E3433,PICKUP_PORKMEAT!A2:B559,{2},FALSE),VLOOKUP(E3433,SOTC_PORKMEAT!A2:B5441,{2},FALSE))), CUSTOMERS_PORKMEAT!A2:C951,{3},FALSE)</f>
      </c>
      <c r="V3433" s="1">
        <f>VLOOKUP(UPPER(IF(IFERROR(VLOOKUP(E3433,SOTC_PORKMEAT!A2:B5441,{2},FALSE), TRUE)=TRUE, VLOOKUP(E3433,PICKUP_PORKMEAT!A2:B559,{2},FALSE),VLOOKUP(E3433,SOTC_PORKMEAT!A2:B5441,{2},FALSE))), CUSTOMERS_PORKMEAT!A2:D951,{4},FALSE)</f>
      </c>
      <c r="W3433" s="1">
        <f>VLOOKUP(H3433,SKU_PORKMEAT!A2:D683,{4},FALSE)</f>
      </c>
      <c r="X3433" s="1">
        <v>17</v>
      </c>
      <c r="Y3433" t="s">
        <v>271</v>
      </c>
    </row>
    <row r="3434" spans="1:25" x14ac:dyDescent="0.25">
      <c r="A3434" s="1">
        <v>2024</v>
      </c>
      <c r="B3434" s="1" t="s">
        <v>24</v>
      </c>
      <c r="C3434" s="1" t="s">
        <v>7911</v>
      </c>
      <c r="D3434" s="1" t="s">
        <v>8720</v>
      </c>
      <c r="E3434" s="1">
        <v>2100128059</v>
      </c>
      <c r="F3434" s="1" t="s">
        <v>271</v>
      </c>
      <c r="G3434" t="s">
        <v>28</v>
      </c>
      <c r="H3434" s="1">
        <v>1000000001357</v>
      </c>
      <c r="I3434" s="1" t="s">
        <v>246</v>
      </c>
      <c r="J3434" s="1" t="s">
        <v>246</v>
      </c>
      <c r="K3434" s="6" t="s">
        <v>8723</v>
      </c>
      <c r="L3434" t="s">
        <v>13</v>
      </c>
      <c r="M3434" t="s">
        <v>28</v>
      </c>
      <c r="N3434" s="6" t="s">
        <v>8723</v>
      </c>
      <c r="O3434" t="s">
        <v>28</v>
      </c>
      <c r="P3434" t="s">
        <v>28</v>
      </c>
      <c r="Q3434" t="s">
        <v>28</v>
      </c>
      <c r="R3434" s="7" t="s">
        <v>8724</v>
      </c>
      <c r="S3434" s="8">
        <f>R3434/N3434 * -1</f>
      </c>
      <c r="T3434">
        <f>VLOOKUP(H3434,SKU_PORKMEAT!A2:D683,{3},FALSE)</f>
      </c>
      <c r="U3434" s="1">
        <f>VLOOKUP(UPPER(IF(IFERROR(VLOOKUP(E3434,SOTC_PORKMEAT!A2:B5441,{2},FALSE), TRUE)=TRUE, VLOOKUP(E3434,PICKUP_PORKMEAT!A2:B559,{2},FALSE),VLOOKUP(E3434,SOTC_PORKMEAT!A2:B5441,{2},FALSE))), CUSTOMERS_PORKMEAT!A2:C951,{3},FALSE)</f>
      </c>
      <c r="V3434" s="1">
        <f>VLOOKUP(UPPER(IF(IFERROR(VLOOKUP(E3434,SOTC_PORKMEAT!A2:B5441,{2},FALSE), TRUE)=TRUE, VLOOKUP(E3434,PICKUP_PORKMEAT!A2:B559,{2},FALSE),VLOOKUP(E3434,SOTC_PORKMEAT!A2:B5441,{2},FALSE))), CUSTOMERS_PORKMEAT!A2:D951,{4},FALSE)</f>
      </c>
      <c r="W3434" s="1">
        <f>VLOOKUP(H3434,SKU_PORKMEAT!A2:D683,{4},FALSE)</f>
      </c>
      <c r="X3434" s="1">
        <v>17</v>
      </c>
      <c r="Y3434" t="s">
        <v>271</v>
      </c>
    </row>
    <row r="3435" spans="1:25" x14ac:dyDescent="0.25">
      <c r="A3435" s="1">
        <v>2024</v>
      </c>
      <c r="B3435" s="1" t="s">
        <v>24</v>
      </c>
      <c r="C3435" s="1" t="s">
        <v>7911</v>
      </c>
      <c r="D3435" s="1" t="s">
        <v>8720</v>
      </c>
      <c r="E3435" s="1">
        <v>2100128059</v>
      </c>
      <c r="F3435" s="1" t="s">
        <v>271</v>
      </c>
      <c r="G3435" t="s">
        <v>28</v>
      </c>
      <c r="H3435" s="1">
        <v>1000000000703</v>
      </c>
      <c r="I3435" s="1" t="s">
        <v>849</v>
      </c>
      <c r="J3435" s="1" t="s">
        <v>849</v>
      </c>
      <c r="K3435" s="6" t="s">
        <v>8725</v>
      </c>
      <c r="L3435" t="s">
        <v>13</v>
      </c>
      <c r="M3435" t="s">
        <v>28</v>
      </c>
      <c r="N3435" s="6" t="s">
        <v>8725</v>
      </c>
      <c r="O3435" t="s">
        <v>28</v>
      </c>
      <c r="P3435" t="s">
        <v>28</v>
      </c>
      <c r="Q3435" t="s">
        <v>28</v>
      </c>
      <c r="R3435" s="7" t="s">
        <v>8726</v>
      </c>
      <c r="S3435" s="8">
        <f>R3435/N3435 * -1</f>
      </c>
      <c r="T3435">
        <f>VLOOKUP(H3435,SKU_PORKMEAT!A2:D683,{3},FALSE)</f>
      </c>
      <c r="U3435" s="1">
        <f>VLOOKUP(UPPER(IF(IFERROR(VLOOKUP(E3435,SOTC_PORKMEAT!A2:B5441,{2},FALSE), TRUE)=TRUE, VLOOKUP(E3435,PICKUP_PORKMEAT!A2:B559,{2},FALSE),VLOOKUP(E3435,SOTC_PORKMEAT!A2:B5441,{2},FALSE))), CUSTOMERS_PORKMEAT!A2:C951,{3},FALSE)</f>
      </c>
      <c r="V3435" s="1">
        <f>VLOOKUP(UPPER(IF(IFERROR(VLOOKUP(E3435,SOTC_PORKMEAT!A2:B5441,{2},FALSE), TRUE)=TRUE, VLOOKUP(E3435,PICKUP_PORKMEAT!A2:B559,{2},FALSE),VLOOKUP(E3435,SOTC_PORKMEAT!A2:B5441,{2},FALSE))), CUSTOMERS_PORKMEAT!A2:D951,{4},FALSE)</f>
      </c>
      <c r="W3435" s="1">
        <f>VLOOKUP(H3435,SKU_PORKMEAT!A2:D683,{4},FALSE)</f>
      </c>
      <c r="X3435" s="1">
        <v>17</v>
      </c>
      <c r="Y3435" t="s">
        <v>271</v>
      </c>
    </row>
    <row r="3436" spans="1:25" x14ac:dyDescent="0.25">
      <c r="A3436" s="1">
        <v>2024</v>
      </c>
      <c r="B3436" s="1" t="s">
        <v>24</v>
      </c>
      <c r="C3436" s="1" t="s">
        <v>8088</v>
      </c>
      <c r="D3436" s="1" t="s">
        <v>8727</v>
      </c>
      <c r="E3436" s="1">
        <v>2100128682</v>
      </c>
      <c r="F3436" s="1" t="s">
        <v>139</v>
      </c>
      <c r="G3436" t="s">
        <v>28</v>
      </c>
      <c r="H3436" s="1">
        <v>1000000001141</v>
      </c>
      <c r="I3436" s="1" t="s">
        <v>272</v>
      </c>
      <c r="J3436" s="1" t="s">
        <v>272</v>
      </c>
      <c r="K3436" s="6" t="s">
        <v>8728</v>
      </c>
      <c r="L3436" t="s">
        <v>13</v>
      </c>
      <c r="M3436" t="s">
        <v>28</v>
      </c>
      <c r="N3436" s="6" t="s">
        <v>8728</v>
      </c>
      <c r="O3436" t="s">
        <v>28</v>
      </c>
      <c r="P3436" t="s">
        <v>28</v>
      </c>
      <c r="Q3436" t="s">
        <v>28</v>
      </c>
      <c r="R3436" s="7" t="s">
        <v>8729</v>
      </c>
      <c r="S3436" s="8">
        <f>R3436/N3436 * -1</f>
      </c>
      <c r="T3436">
        <f>VLOOKUP(H3436,SKU_PORKMEAT!A2:D683,{3},FALSE)</f>
      </c>
      <c r="U3436" s="1">
        <f>VLOOKUP(UPPER(IF(IFERROR(VLOOKUP(E3436,SOTC_PORKMEAT!A2:B5441,{2},FALSE), TRUE)=TRUE, VLOOKUP(E3436,PICKUP_PORKMEAT!A2:B559,{2},FALSE),VLOOKUP(E3436,SOTC_PORKMEAT!A2:B5441,{2},FALSE))), CUSTOMERS_PORKMEAT!A2:C951,{3},FALSE)</f>
      </c>
      <c r="V3436" s="1">
        <f>VLOOKUP(UPPER(IF(IFERROR(VLOOKUP(E3436,SOTC_PORKMEAT!A2:B5441,{2},FALSE), TRUE)=TRUE, VLOOKUP(E3436,PICKUP_PORKMEAT!A2:B559,{2},FALSE),VLOOKUP(E3436,SOTC_PORKMEAT!A2:B5441,{2},FALSE))), CUSTOMERS_PORKMEAT!A2:D951,{4},FALSE)</f>
      </c>
      <c r="W3436" s="1">
        <f>VLOOKUP(H3436,SKU_PORKMEAT!A2:D683,{4},FALSE)</f>
      </c>
      <c r="X3436" s="1">
        <v>17</v>
      </c>
      <c r="Y3436" t="s">
        <v>139</v>
      </c>
    </row>
    <row r="3437" spans="1:25" x14ac:dyDescent="0.25">
      <c r="A3437" s="1">
        <v>2024</v>
      </c>
      <c r="B3437" s="1" t="s">
        <v>24</v>
      </c>
      <c r="C3437" s="1" t="s">
        <v>8088</v>
      </c>
      <c r="D3437" s="1" t="s">
        <v>8727</v>
      </c>
      <c r="E3437" s="1">
        <v>2100128682</v>
      </c>
      <c r="F3437" s="1" t="s">
        <v>139</v>
      </c>
      <c r="G3437" t="s">
        <v>28</v>
      </c>
      <c r="H3437" s="1">
        <v>1000000001357</v>
      </c>
      <c r="I3437" s="1" t="s">
        <v>246</v>
      </c>
      <c r="J3437" s="1" t="s">
        <v>246</v>
      </c>
      <c r="K3437" s="6" t="s">
        <v>8730</v>
      </c>
      <c r="L3437" t="s">
        <v>13</v>
      </c>
      <c r="M3437" t="s">
        <v>28</v>
      </c>
      <c r="N3437" s="6" t="s">
        <v>8730</v>
      </c>
      <c r="O3437" t="s">
        <v>28</v>
      </c>
      <c r="P3437" t="s">
        <v>28</v>
      </c>
      <c r="Q3437" t="s">
        <v>28</v>
      </c>
      <c r="R3437" s="7" t="s">
        <v>8731</v>
      </c>
      <c r="S3437" s="8">
        <f>R3437/N3437 * -1</f>
      </c>
      <c r="T3437">
        <f>VLOOKUP(H3437,SKU_PORKMEAT!A2:D683,{3},FALSE)</f>
      </c>
      <c r="U3437" s="1">
        <f>VLOOKUP(UPPER(IF(IFERROR(VLOOKUP(E3437,SOTC_PORKMEAT!A2:B5441,{2},FALSE), TRUE)=TRUE, VLOOKUP(E3437,PICKUP_PORKMEAT!A2:B559,{2},FALSE),VLOOKUP(E3437,SOTC_PORKMEAT!A2:B5441,{2},FALSE))), CUSTOMERS_PORKMEAT!A2:C951,{3},FALSE)</f>
      </c>
      <c r="V3437" s="1">
        <f>VLOOKUP(UPPER(IF(IFERROR(VLOOKUP(E3437,SOTC_PORKMEAT!A2:B5441,{2},FALSE), TRUE)=TRUE, VLOOKUP(E3437,PICKUP_PORKMEAT!A2:B559,{2},FALSE),VLOOKUP(E3437,SOTC_PORKMEAT!A2:B5441,{2},FALSE))), CUSTOMERS_PORKMEAT!A2:D951,{4},FALSE)</f>
      </c>
      <c r="W3437" s="1">
        <f>VLOOKUP(H3437,SKU_PORKMEAT!A2:D683,{4},FALSE)</f>
      </c>
      <c r="X3437" s="1">
        <v>17</v>
      </c>
      <c r="Y3437" t="s">
        <v>139</v>
      </c>
    </row>
    <row r="3438" spans="1:25" x14ac:dyDescent="0.25">
      <c r="A3438" s="1">
        <v>2024</v>
      </c>
      <c r="B3438" s="1" t="s">
        <v>24</v>
      </c>
      <c r="C3438" s="1" t="s">
        <v>8088</v>
      </c>
      <c r="D3438" s="1" t="s">
        <v>8727</v>
      </c>
      <c r="E3438" s="1">
        <v>2100128682</v>
      </c>
      <c r="F3438" s="1" t="s">
        <v>139</v>
      </c>
      <c r="G3438" t="s">
        <v>28</v>
      </c>
      <c r="H3438" s="1">
        <v>1000000000703</v>
      </c>
      <c r="I3438" s="1" t="s">
        <v>849</v>
      </c>
      <c r="J3438" s="1" t="s">
        <v>849</v>
      </c>
      <c r="K3438" s="6" t="s">
        <v>4978</v>
      </c>
      <c r="L3438" t="s">
        <v>13</v>
      </c>
      <c r="M3438" t="s">
        <v>28</v>
      </c>
      <c r="N3438" s="6" t="s">
        <v>4978</v>
      </c>
      <c r="O3438" t="s">
        <v>28</v>
      </c>
      <c r="P3438" t="s">
        <v>28</v>
      </c>
      <c r="Q3438" t="s">
        <v>28</v>
      </c>
      <c r="R3438" s="7" t="s">
        <v>4979</v>
      </c>
      <c r="S3438" s="8">
        <f>R3438/N3438 * -1</f>
      </c>
      <c r="T3438">
        <f>VLOOKUP(H3438,SKU_PORKMEAT!A2:D683,{3},FALSE)</f>
      </c>
      <c r="U3438" s="1">
        <f>VLOOKUP(UPPER(IF(IFERROR(VLOOKUP(E3438,SOTC_PORKMEAT!A2:B5441,{2},FALSE), TRUE)=TRUE, VLOOKUP(E3438,PICKUP_PORKMEAT!A2:B559,{2},FALSE),VLOOKUP(E3438,SOTC_PORKMEAT!A2:B5441,{2},FALSE))), CUSTOMERS_PORKMEAT!A2:C951,{3},FALSE)</f>
      </c>
      <c r="V3438" s="1">
        <f>VLOOKUP(UPPER(IF(IFERROR(VLOOKUP(E3438,SOTC_PORKMEAT!A2:B5441,{2},FALSE), TRUE)=TRUE, VLOOKUP(E3438,PICKUP_PORKMEAT!A2:B559,{2},FALSE),VLOOKUP(E3438,SOTC_PORKMEAT!A2:B5441,{2},FALSE))), CUSTOMERS_PORKMEAT!A2:D951,{4},FALSE)</f>
      </c>
      <c r="W3438" s="1">
        <f>VLOOKUP(H3438,SKU_PORKMEAT!A2:D683,{4},FALSE)</f>
      </c>
      <c r="X3438" s="1">
        <v>17</v>
      </c>
      <c r="Y3438" t="s">
        <v>139</v>
      </c>
    </row>
    <row r="3439" spans="1:25" x14ac:dyDescent="0.25">
      <c r="A3439" s="1">
        <v>2024</v>
      </c>
      <c r="B3439" s="1" t="s">
        <v>24</v>
      </c>
      <c r="C3439" s="1" t="s">
        <v>8281</v>
      </c>
      <c r="D3439" s="1" t="s">
        <v>8732</v>
      </c>
      <c r="E3439" s="1">
        <v>2100129154</v>
      </c>
      <c r="F3439" s="1">
        <f>VLOOKUP(UPPER(IF(IFERROR(VLOOKUP(E3439,SOTC_PORKMEAT!A2:B5441,{2},FALSE), TRUE)=TRUE, VLOOKUP(E3439,PICKUP_PORKMEAT!A2:B559,{2},FALSE),VLOOKUP(E3439,SOTC_PORKMEAT!A2:B5441,{2},FALSE))), CUSTOMERS_PORKMEAT!A2:B951,{2},FALSE)</f>
      </c>
      <c r="G3439" t="s">
        <v>28</v>
      </c>
      <c r="H3439" s="1">
        <v>1000000000734</v>
      </c>
      <c r="I3439" s="1" t="s">
        <v>937</v>
      </c>
      <c r="J3439" s="1" t="s">
        <v>937</v>
      </c>
      <c r="K3439" s="6" t="s">
        <v>3713</v>
      </c>
      <c r="L3439" t="s">
        <v>13</v>
      </c>
      <c r="M3439" t="s">
        <v>28</v>
      </c>
      <c r="N3439" s="6" t="s">
        <v>3713</v>
      </c>
      <c r="O3439" t="s">
        <v>28</v>
      </c>
      <c r="P3439" t="s">
        <v>28</v>
      </c>
      <c r="Q3439" t="s">
        <v>28</v>
      </c>
      <c r="R3439" s="7" t="s">
        <v>8733</v>
      </c>
      <c r="S3439" s="8">
        <f>R3439/N3439 * -1</f>
      </c>
      <c r="T3439">
        <f>VLOOKUP(H3439,SKU_PORKMEAT!A2:D683,{3},FALSE)</f>
      </c>
      <c r="U3439" s="1">
        <f>VLOOKUP(UPPER(IF(IFERROR(VLOOKUP(E3439,SOTC_PORKMEAT!A2:B5441,{2},FALSE), TRUE)=TRUE, VLOOKUP(E3439,PICKUP_PORKMEAT!A2:B559,{2},FALSE),VLOOKUP(E3439,SOTC_PORKMEAT!A2:B5441,{2},FALSE))), CUSTOMERS_PORKMEAT!A2:C951,{3},FALSE)</f>
      </c>
      <c r="V3439" s="1">
        <f>VLOOKUP(UPPER(IF(IFERROR(VLOOKUP(E3439,SOTC_PORKMEAT!A2:B5441,{2},FALSE), TRUE)=TRUE, VLOOKUP(E3439,PICKUP_PORKMEAT!A2:B559,{2},FALSE),VLOOKUP(E3439,SOTC_PORKMEAT!A2:B5441,{2},FALSE))), CUSTOMERS_PORKMEAT!A2:D951,{4},FALSE)</f>
      </c>
      <c r="W3439" s="1">
        <f>VLOOKUP(H3439,SKU_PORKMEAT!A2:D683,{4},FALSE)</f>
      </c>
      <c r="X3439" s="1">
        <v>11</v>
      </c>
      <c r="Y3439" t="s">
        <v>256</v>
      </c>
    </row>
    <row r="3440" spans="1:25" x14ac:dyDescent="0.25">
      <c r="A3440" s="1">
        <v>2024</v>
      </c>
      <c r="B3440" s="1" t="s">
        <v>24</v>
      </c>
      <c r="C3440" s="1" t="s">
        <v>8281</v>
      </c>
      <c r="D3440" s="1" t="s">
        <v>8732</v>
      </c>
      <c r="E3440" s="1">
        <v>2100129154</v>
      </c>
      <c r="F3440" s="1">
        <f>VLOOKUP(UPPER(IF(IFERROR(VLOOKUP(E3440,SOTC_PORKMEAT!A2:B5441,{2},FALSE), TRUE)=TRUE, VLOOKUP(E3440,PICKUP_PORKMEAT!A2:B559,{2},FALSE),VLOOKUP(E3440,SOTC_PORKMEAT!A2:B5441,{2},FALSE))), CUSTOMERS_PORKMEAT!A2:B951,{2},FALSE)</f>
      </c>
      <c r="G3440" t="s">
        <v>28</v>
      </c>
      <c r="H3440" s="1">
        <v>1000000002074</v>
      </c>
      <c r="I3440" s="1" t="s">
        <v>940</v>
      </c>
      <c r="J3440" s="1" t="s">
        <v>940</v>
      </c>
      <c r="K3440" s="6" t="s">
        <v>8734</v>
      </c>
      <c r="L3440" t="s">
        <v>13</v>
      </c>
      <c r="M3440" t="s">
        <v>28</v>
      </c>
      <c r="N3440" s="6" t="s">
        <v>8734</v>
      </c>
      <c r="O3440" t="s">
        <v>28</v>
      </c>
      <c r="P3440" t="s">
        <v>28</v>
      </c>
      <c r="Q3440" t="s">
        <v>28</v>
      </c>
      <c r="R3440" s="7" t="s">
        <v>8735</v>
      </c>
      <c r="S3440" s="8">
        <f>R3440/N3440 * -1</f>
      </c>
      <c r="T3440">
        <f>VLOOKUP(H3440,SKU_PORKMEAT!A2:D683,{3},FALSE)</f>
      </c>
      <c r="U3440" s="1">
        <f>VLOOKUP(UPPER(IF(IFERROR(VLOOKUP(E3440,SOTC_PORKMEAT!A2:B5441,{2},FALSE), TRUE)=TRUE, VLOOKUP(E3440,PICKUP_PORKMEAT!A2:B559,{2},FALSE),VLOOKUP(E3440,SOTC_PORKMEAT!A2:B5441,{2},FALSE))), CUSTOMERS_PORKMEAT!A2:C951,{3},FALSE)</f>
      </c>
      <c r="V3440" s="1">
        <f>VLOOKUP(UPPER(IF(IFERROR(VLOOKUP(E3440,SOTC_PORKMEAT!A2:B5441,{2},FALSE), TRUE)=TRUE, VLOOKUP(E3440,PICKUP_PORKMEAT!A2:B559,{2},FALSE),VLOOKUP(E3440,SOTC_PORKMEAT!A2:B5441,{2},FALSE))), CUSTOMERS_PORKMEAT!A2:D951,{4},FALSE)</f>
      </c>
      <c r="W3440" s="1">
        <f>VLOOKUP(H3440,SKU_PORKMEAT!A2:D683,{4},FALSE)</f>
      </c>
      <c r="X3440" s="1">
        <v>11</v>
      </c>
      <c r="Y3440" t="s">
        <v>256</v>
      </c>
    </row>
    <row r="3441" spans="1:25" x14ac:dyDescent="0.25">
      <c r="A3441" s="1">
        <v>2024</v>
      </c>
      <c r="B3441" s="1" t="s">
        <v>24</v>
      </c>
      <c r="C3441" s="1" t="s">
        <v>8281</v>
      </c>
      <c r="D3441" s="1" t="s">
        <v>8732</v>
      </c>
      <c r="E3441" s="1">
        <v>2100129154</v>
      </c>
      <c r="F3441" s="1">
        <f>VLOOKUP(UPPER(IF(IFERROR(VLOOKUP(E3441,SOTC_PORKMEAT!A2:B5441,{2},FALSE), TRUE)=TRUE, VLOOKUP(E3441,PICKUP_PORKMEAT!A2:B559,{2},FALSE),VLOOKUP(E3441,SOTC_PORKMEAT!A2:B5441,{2},FALSE))), CUSTOMERS_PORKMEAT!A2:B951,{2},FALSE)</f>
      </c>
      <c r="G3441" t="s">
        <v>28</v>
      </c>
      <c r="H3441" s="1">
        <v>1000000002072</v>
      </c>
      <c r="I3441" s="1" t="s">
        <v>933</v>
      </c>
      <c r="J3441" s="1" t="s">
        <v>933</v>
      </c>
      <c r="K3441" s="6" t="s">
        <v>8736</v>
      </c>
      <c r="L3441" t="s">
        <v>13</v>
      </c>
      <c r="M3441" t="s">
        <v>28</v>
      </c>
      <c r="N3441" s="6" t="s">
        <v>8736</v>
      </c>
      <c r="O3441" t="s">
        <v>28</v>
      </c>
      <c r="P3441" t="s">
        <v>28</v>
      </c>
      <c r="Q3441" t="s">
        <v>28</v>
      </c>
      <c r="R3441" s="7" t="s">
        <v>8737</v>
      </c>
      <c r="S3441" s="8">
        <f>R3441/N3441 * -1</f>
      </c>
      <c r="T3441">
        <f>VLOOKUP(H3441,SKU_PORKMEAT!A2:D683,{3},FALSE)</f>
      </c>
      <c r="U3441" s="1">
        <f>VLOOKUP(UPPER(IF(IFERROR(VLOOKUP(E3441,SOTC_PORKMEAT!A2:B5441,{2},FALSE), TRUE)=TRUE, VLOOKUP(E3441,PICKUP_PORKMEAT!A2:B559,{2},FALSE),VLOOKUP(E3441,SOTC_PORKMEAT!A2:B5441,{2},FALSE))), CUSTOMERS_PORKMEAT!A2:C951,{3},FALSE)</f>
      </c>
      <c r="V3441" s="1">
        <f>VLOOKUP(UPPER(IF(IFERROR(VLOOKUP(E3441,SOTC_PORKMEAT!A2:B5441,{2},FALSE), TRUE)=TRUE, VLOOKUP(E3441,PICKUP_PORKMEAT!A2:B559,{2},FALSE),VLOOKUP(E3441,SOTC_PORKMEAT!A2:B5441,{2},FALSE))), CUSTOMERS_PORKMEAT!A2:D951,{4},FALSE)</f>
      </c>
      <c r="W3441" s="1">
        <f>VLOOKUP(H3441,SKU_PORKMEAT!A2:D683,{4},FALSE)</f>
      </c>
      <c r="X3441" s="1">
        <v>11</v>
      </c>
      <c r="Y3441" t="s">
        <v>256</v>
      </c>
    </row>
    <row r="3442" spans="1:25" x14ac:dyDescent="0.25">
      <c r="A3442" s="1">
        <v>2024</v>
      </c>
      <c r="B3442" s="1" t="s">
        <v>24</v>
      </c>
      <c r="C3442" s="1" t="s">
        <v>8088</v>
      </c>
      <c r="D3442" s="1" t="s">
        <v>8738</v>
      </c>
      <c r="E3442" s="1">
        <v>2100127868</v>
      </c>
      <c r="F3442" s="1" t="s">
        <v>2069</v>
      </c>
      <c r="G3442" t="s">
        <v>28</v>
      </c>
      <c r="H3442" s="1">
        <v>1000000000727</v>
      </c>
      <c r="I3442" s="1" t="s">
        <v>320</v>
      </c>
      <c r="J3442" s="1" t="s">
        <v>320</v>
      </c>
      <c r="K3442" s="6" t="s">
        <v>8739</v>
      </c>
      <c r="L3442" t="s">
        <v>13</v>
      </c>
      <c r="M3442" t="s">
        <v>28</v>
      </c>
      <c r="N3442" s="6" t="s">
        <v>8739</v>
      </c>
      <c r="O3442" t="s">
        <v>28</v>
      </c>
      <c r="P3442" t="s">
        <v>28</v>
      </c>
      <c r="Q3442" t="s">
        <v>28</v>
      </c>
      <c r="R3442" s="7" t="s">
        <v>8740</v>
      </c>
      <c r="S3442" s="8">
        <f>R3442/N3442 * -1</f>
      </c>
      <c r="T3442">
        <f>VLOOKUP(H3442,SKU_PORKMEAT!A2:D683,{3},FALSE)</f>
      </c>
      <c r="U3442" s="1">
        <f>VLOOKUP(UPPER(IF(IFERROR(VLOOKUP(E3442,SOTC_PORKMEAT!A2:B5441,{2},FALSE), TRUE)=TRUE, VLOOKUP(E3442,PICKUP_PORKMEAT!A2:B559,{2},FALSE),VLOOKUP(E3442,SOTC_PORKMEAT!A2:B5441,{2},FALSE))), CUSTOMERS_PORKMEAT!A2:C951,{3},FALSE)</f>
      </c>
      <c r="V3442" s="1">
        <f>VLOOKUP(UPPER(IF(IFERROR(VLOOKUP(E3442,SOTC_PORKMEAT!A2:B5441,{2},FALSE), TRUE)=TRUE, VLOOKUP(E3442,PICKUP_PORKMEAT!A2:B559,{2},FALSE),VLOOKUP(E3442,SOTC_PORKMEAT!A2:B5441,{2},FALSE))), CUSTOMERS_PORKMEAT!A2:D951,{4},FALSE)</f>
      </c>
      <c r="W3442" s="1">
        <f>VLOOKUP(H3442,SKU_PORKMEAT!A2:D683,{4},FALSE)</f>
      </c>
      <c r="X3442" s="1">
        <v>12</v>
      </c>
      <c r="Y3442" t="s">
        <v>2069</v>
      </c>
    </row>
    <row r="3443" spans="1:25" x14ac:dyDescent="0.25">
      <c r="A3443" s="1">
        <v>2024</v>
      </c>
      <c r="B3443" s="1" t="s">
        <v>24</v>
      </c>
      <c r="C3443" s="1" t="s">
        <v>8088</v>
      </c>
      <c r="D3443" s="1" t="s">
        <v>8738</v>
      </c>
      <c r="E3443" s="1">
        <v>2100127868</v>
      </c>
      <c r="F3443" s="1" t="s">
        <v>2069</v>
      </c>
      <c r="G3443" t="s">
        <v>28</v>
      </c>
      <c r="H3443" s="1">
        <v>1000000000730</v>
      </c>
      <c r="I3443" s="1" t="s">
        <v>313</v>
      </c>
      <c r="J3443" s="1" t="s">
        <v>313</v>
      </c>
      <c r="K3443" s="6" t="s">
        <v>8741</v>
      </c>
      <c r="L3443" t="s">
        <v>13</v>
      </c>
      <c r="M3443" t="s">
        <v>28</v>
      </c>
      <c r="N3443" s="6" t="s">
        <v>8741</v>
      </c>
      <c r="O3443" t="s">
        <v>28</v>
      </c>
      <c r="P3443" t="s">
        <v>28</v>
      </c>
      <c r="Q3443" t="s">
        <v>28</v>
      </c>
      <c r="R3443" s="7" t="s">
        <v>8742</v>
      </c>
      <c r="S3443" s="8">
        <f>R3443/N3443 * -1</f>
      </c>
      <c r="T3443">
        <f>VLOOKUP(H3443,SKU_PORKMEAT!A2:D683,{3},FALSE)</f>
      </c>
      <c r="U3443" s="1">
        <f>VLOOKUP(UPPER(IF(IFERROR(VLOOKUP(E3443,SOTC_PORKMEAT!A2:B5441,{2},FALSE), TRUE)=TRUE, VLOOKUP(E3443,PICKUP_PORKMEAT!A2:B559,{2},FALSE),VLOOKUP(E3443,SOTC_PORKMEAT!A2:B5441,{2},FALSE))), CUSTOMERS_PORKMEAT!A2:C951,{3},FALSE)</f>
      </c>
      <c r="V3443" s="1">
        <f>VLOOKUP(UPPER(IF(IFERROR(VLOOKUP(E3443,SOTC_PORKMEAT!A2:B5441,{2},FALSE), TRUE)=TRUE, VLOOKUP(E3443,PICKUP_PORKMEAT!A2:B559,{2},FALSE),VLOOKUP(E3443,SOTC_PORKMEAT!A2:B5441,{2},FALSE))), CUSTOMERS_PORKMEAT!A2:D951,{4},FALSE)</f>
      </c>
      <c r="W3443" s="1">
        <f>VLOOKUP(H3443,SKU_PORKMEAT!A2:D683,{4},FALSE)</f>
      </c>
      <c r="X3443" s="1">
        <v>12</v>
      </c>
      <c r="Y3443" t="s">
        <v>2069</v>
      </c>
    </row>
    <row r="3444" spans="1:25" x14ac:dyDescent="0.25">
      <c r="A3444" s="1">
        <v>2024</v>
      </c>
      <c r="B3444" s="1" t="s">
        <v>24</v>
      </c>
      <c r="C3444" s="1" t="s">
        <v>8088</v>
      </c>
      <c r="D3444" s="1" t="s">
        <v>8743</v>
      </c>
      <c r="E3444" s="1">
        <v>2100127928</v>
      </c>
      <c r="F3444" s="1" t="s">
        <v>77</v>
      </c>
      <c r="G3444" t="s">
        <v>28</v>
      </c>
      <c r="H3444" s="1">
        <v>1000000000722</v>
      </c>
      <c r="I3444" s="1" t="s">
        <v>78</v>
      </c>
      <c r="J3444" s="1" t="s">
        <v>78</v>
      </c>
      <c r="K3444" s="6" t="s">
        <v>4521</v>
      </c>
      <c r="L3444" t="s">
        <v>13</v>
      </c>
      <c r="M3444" t="s">
        <v>28</v>
      </c>
      <c r="N3444" s="6" t="s">
        <v>4521</v>
      </c>
      <c r="O3444" t="s">
        <v>28</v>
      </c>
      <c r="P3444" t="s">
        <v>28</v>
      </c>
      <c r="Q3444" t="s">
        <v>28</v>
      </c>
      <c r="R3444" s="7" t="s">
        <v>8744</v>
      </c>
      <c r="S3444" s="8">
        <f>R3444/N3444 * -1</f>
      </c>
      <c r="T3444">
        <f>VLOOKUP(H3444,SKU_PORKMEAT!A2:D683,{3},FALSE)</f>
      </c>
      <c r="U3444" s="1">
        <f>VLOOKUP(UPPER(IF(IFERROR(VLOOKUP(E3444,SOTC_PORKMEAT!A2:B5441,{2},FALSE), TRUE)=TRUE, VLOOKUP(E3444,PICKUP_PORKMEAT!A2:B559,{2},FALSE),VLOOKUP(E3444,SOTC_PORKMEAT!A2:B5441,{2},FALSE))), CUSTOMERS_PORKMEAT!A2:C951,{3},FALSE)</f>
      </c>
      <c r="V3444" s="1">
        <f>VLOOKUP(UPPER(IF(IFERROR(VLOOKUP(E3444,SOTC_PORKMEAT!A2:B5441,{2},FALSE), TRUE)=TRUE, VLOOKUP(E3444,PICKUP_PORKMEAT!A2:B559,{2},FALSE),VLOOKUP(E3444,SOTC_PORKMEAT!A2:B5441,{2},FALSE))), CUSTOMERS_PORKMEAT!A2:D951,{4},FALSE)</f>
      </c>
      <c r="W3444" s="1">
        <f>VLOOKUP(H3444,SKU_PORKMEAT!A2:D683,{4},FALSE)</f>
      </c>
      <c r="X3444" s="1">
        <v>13</v>
      </c>
      <c r="Y3444" t="s">
        <v>77</v>
      </c>
    </row>
    <row r="3445" spans="1:25" x14ac:dyDescent="0.25">
      <c r="A3445" s="1">
        <v>2024</v>
      </c>
      <c r="B3445" s="1" t="s">
        <v>24</v>
      </c>
      <c r="C3445" s="1" t="s">
        <v>8088</v>
      </c>
      <c r="D3445" s="1" t="s">
        <v>8743</v>
      </c>
      <c r="E3445" s="1">
        <v>2100127928</v>
      </c>
      <c r="F3445" s="1" t="s">
        <v>77</v>
      </c>
      <c r="G3445" t="s">
        <v>28</v>
      </c>
      <c r="H3445" s="1">
        <v>1000000000668</v>
      </c>
      <c r="I3445" s="1" t="s">
        <v>81</v>
      </c>
      <c r="J3445" s="1" t="s">
        <v>81</v>
      </c>
      <c r="K3445" s="6" t="s">
        <v>3704</v>
      </c>
      <c r="L3445" t="s">
        <v>13</v>
      </c>
      <c r="M3445" t="s">
        <v>28</v>
      </c>
      <c r="N3445" s="6" t="s">
        <v>3704</v>
      </c>
      <c r="O3445" t="s">
        <v>28</v>
      </c>
      <c r="P3445" t="s">
        <v>28</v>
      </c>
      <c r="Q3445" t="s">
        <v>28</v>
      </c>
      <c r="R3445" s="7" t="s">
        <v>8745</v>
      </c>
      <c r="S3445" s="8">
        <f>R3445/N3445 * -1</f>
      </c>
      <c r="T3445">
        <f>VLOOKUP(H3445,SKU_PORKMEAT!A2:D683,{3},FALSE)</f>
      </c>
      <c r="U3445" s="1">
        <f>VLOOKUP(UPPER(IF(IFERROR(VLOOKUP(E3445,SOTC_PORKMEAT!A2:B5441,{2},FALSE), TRUE)=TRUE, VLOOKUP(E3445,PICKUP_PORKMEAT!A2:B559,{2},FALSE),VLOOKUP(E3445,SOTC_PORKMEAT!A2:B5441,{2},FALSE))), CUSTOMERS_PORKMEAT!A2:C951,{3},FALSE)</f>
      </c>
      <c r="V3445" s="1">
        <f>VLOOKUP(UPPER(IF(IFERROR(VLOOKUP(E3445,SOTC_PORKMEAT!A2:B5441,{2},FALSE), TRUE)=TRUE, VLOOKUP(E3445,PICKUP_PORKMEAT!A2:B559,{2},FALSE),VLOOKUP(E3445,SOTC_PORKMEAT!A2:B5441,{2},FALSE))), CUSTOMERS_PORKMEAT!A2:D951,{4},FALSE)</f>
      </c>
      <c r="W3445" s="1">
        <f>VLOOKUP(H3445,SKU_PORKMEAT!A2:D683,{4},FALSE)</f>
      </c>
      <c r="X3445" s="1">
        <v>13</v>
      </c>
      <c r="Y3445" t="s">
        <v>77</v>
      </c>
    </row>
    <row r="3446" spans="1:25" x14ac:dyDescent="0.25">
      <c r="A3446" s="1">
        <v>2024</v>
      </c>
      <c r="B3446" s="1" t="s">
        <v>24</v>
      </c>
      <c r="C3446" s="1" t="s">
        <v>8088</v>
      </c>
      <c r="D3446" s="1" t="s">
        <v>8743</v>
      </c>
      <c r="E3446" s="1">
        <v>2100127928</v>
      </c>
      <c r="F3446" s="1" t="s">
        <v>77</v>
      </c>
      <c r="G3446" t="s">
        <v>28</v>
      </c>
      <c r="H3446" s="1">
        <v>1000000001216</v>
      </c>
      <c r="I3446" s="1" t="s">
        <v>2881</v>
      </c>
      <c r="J3446" s="1" t="s">
        <v>2881</v>
      </c>
      <c r="K3446" s="6" t="s">
        <v>6119</v>
      </c>
      <c r="L3446" t="s">
        <v>13</v>
      </c>
      <c r="M3446" t="s">
        <v>28</v>
      </c>
      <c r="N3446" s="6" t="s">
        <v>6119</v>
      </c>
      <c r="O3446" t="s">
        <v>28</v>
      </c>
      <c r="P3446" t="s">
        <v>28</v>
      </c>
      <c r="Q3446" t="s">
        <v>28</v>
      </c>
      <c r="R3446" s="7" t="s">
        <v>8746</v>
      </c>
      <c r="S3446" s="8">
        <f>R3446/N3446 * -1</f>
      </c>
      <c r="T3446">
        <f>VLOOKUP(H3446,SKU_PORKMEAT!A2:D683,{3},FALSE)</f>
      </c>
      <c r="U3446" s="1">
        <f>VLOOKUP(UPPER(IF(IFERROR(VLOOKUP(E3446,SOTC_PORKMEAT!A2:B5441,{2},FALSE), TRUE)=TRUE, VLOOKUP(E3446,PICKUP_PORKMEAT!A2:B559,{2},FALSE),VLOOKUP(E3446,SOTC_PORKMEAT!A2:B5441,{2},FALSE))), CUSTOMERS_PORKMEAT!A2:C951,{3},FALSE)</f>
      </c>
      <c r="V3446" s="1">
        <f>VLOOKUP(UPPER(IF(IFERROR(VLOOKUP(E3446,SOTC_PORKMEAT!A2:B5441,{2},FALSE), TRUE)=TRUE, VLOOKUP(E3446,PICKUP_PORKMEAT!A2:B559,{2},FALSE),VLOOKUP(E3446,SOTC_PORKMEAT!A2:B5441,{2},FALSE))), CUSTOMERS_PORKMEAT!A2:D951,{4},FALSE)</f>
      </c>
      <c r="W3446" s="1">
        <f>VLOOKUP(H3446,SKU_PORKMEAT!A2:D683,{4},FALSE)</f>
      </c>
      <c r="X3446" s="1">
        <v>13</v>
      </c>
      <c r="Y3446" t="s">
        <v>77</v>
      </c>
    </row>
    <row r="3447" spans="1:25" x14ac:dyDescent="0.25">
      <c r="A3447" s="1">
        <v>2024</v>
      </c>
      <c r="B3447" s="1" t="s">
        <v>24</v>
      </c>
      <c r="C3447" s="1" t="s">
        <v>8088</v>
      </c>
      <c r="D3447" s="1" t="s">
        <v>8743</v>
      </c>
      <c r="E3447" s="1">
        <v>2100127928</v>
      </c>
      <c r="F3447" s="1" t="s">
        <v>77</v>
      </c>
      <c r="G3447" t="s">
        <v>28</v>
      </c>
      <c r="H3447" s="1">
        <v>1000000000203</v>
      </c>
      <c r="I3447" s="1" t="s">
        <v>2294</v>
      </c>
      <c r="J3447" s="1" t="s">
        <v>2294</v>
      </c>
      <c r="K3447" s="6" t="s">
        <v>1915</v>
      </c>
      <c r="L3447" t="s">
        <v>13</v>
      </c>
      <c r="M3447" t="s">
        <v>28</v>
      </c>
      <c r="N3447" s="6" t="s">
        <v>1915</v>
      </c>
      <c r="O3447" t="s">
        <v>28</v>
      </c>
      <c r="P3447" t="s">
        <v>28</v>
      </c>
      <c r="Q3447" t="s">
        <v>28</v>
      </c>
      <c r="R3447" s="7" t="s">
        <v>8747</v>
      </c>
      <c r="S3447" s="8">
        <f>R3447/N3447 * -1</f>
      </c>
      <c r="T3447">
        <f>VLOOKUP(H3447,SKU_PORKMEAT!A2:D683,{3},FALSE)</f>
      </c>
      <c r="U3447" s="1">
        <f>VLOOKUP(UPPER(IF(IFERROR(VLOOKUP(E3447,SOTC_PORKMEAT!A2:B5441,{2},FALSE), TRUE)=TRUE, VLOOKUP(E3447,PICKUP_PORKMEAT!A2:B559,{2},FALSE),VLOOKUP(E3447,SOTC_PORKMEAT!A2:B5441,{2},FALSE))), CUSTOMERS_PORKMEAT!A2:C951,{3},FALSE)</f>
      </c>
      <c r="V3447" s="1">
        <f>VLOOKUP(UPPER(IF(IFERROR(VLOOKUP(E3447,SOTC_PORKMEAT!A2:B5441,{2},FALSE), TRUE)=TRUE, VLOOKUP(E3447,PICKUP_PORKMEAT!A2:B559,{2},FALSE),VLOOKUP(E3447,SOTC_PORKMEAT!A2:B5441,{2},FALSE))), CUSTOMERS_PORKMEAT!A2:D951,{4},FALSE)</f>
      </c>
      <c r="W3447" s="1">
        <f>VLOOKUP(H3447,SKU_PORKMEAT!A2:D683,{4},FALSE)</f>
      </c>
      <c r="X3447" s="1">
        <v>13</v>
      </c>
      <c r="Y3447" t="s">
        <v>77</v>
      </c>
    </row>
    <row r="3448" spans="1:25" x14ac:dyDescent="0.25">
      <c r="A3448" s="1">
        <v>2024</v>
      </c>
      <c r="B3448" s="1" t="s">
        <v>24</v>
      </c>
      <c r="C3448" s="1" t="s">
        <v>8088</v>
      </c>
      <c r="D3448" s="1" t="s">
        <v>8743</v>
      </c>
      <c r="E3448" s="1">
        <v>2100127928</v>
      </c>
      <c r="F3448" s="1" t="s">
        <v>77</v>
      </c>
      <c r="G3448" t="s">
        <v>28</v>
      </c>
      <c r="H3448" s="1">
        <v>1000000001134</v>
      </c>
      <c r="I3448" s="1" t="s">
        <v>516</v>
      </c>
      <c r="J3448" s="1" t="s">
        <v>516</v>
      </c>
      <c r="K3448" s="6" t="s">
        <v>8748</v>
      </c>
      <c r="L3448" t="s">
        <v>13</v>
      </c>
      <c r="M3448" t="s">
        <v>28</v>
      </c>
      <c r="N3448" s="6" t="s">
        <v>8748</v>
      </c>
      <c r="O3448" t="s">
        <v>28</v>
      </c>
      <c r="P3448" t="s">
        <v>28</v>
      </c>
      <c r="Q3448" t="s">
        <v>28</v>
      </c>
      <c r="R3448" s="7" t="s">
        <v>8749</v>
      </c>
      <c r="S3448" s="8">
        <f>R3448/N3448 * -1</f>
      </c>
      <c r="T3448">
        <f>VLOOKUP(H3448,SKU_PORKMEAT!A2:D683,{3},FALSE)</f>
      </c>
      <c r="U3448" s="1">
        <f>VLOOKUP(UPPER(IF(IFERROR(VLOOKUP(E3448,SOTC_PORKMEAT!A2:B5441,{2},FALSE), TRUE)=TRUE, VLOOKUP(E3448,PICKUP_PORKMEAT!A2:B559,{2},FALSE),VLOOKUP(E3448,SOTC_PORKMEAT!A2:B5441,{2},FALSE))), CUSTOMERS_PORKMEAT!A2:C951,{3},FALSE)</f>
      </c>
      <c r="V3448" s="1">
        <f>VLOOKUP(UPPER(IF(IFERROR(VLOOKUP(E3448,SOTC_PORKMEAT!A2:B5441,{2},FALSE), TRUE)=TRUE, VLOOKUP(E3448,PICKUP_PORKMEAT!A2:B559,{2},FALSE),VLOOKUP(E3448,SOTC_PORKMEAT!A2:B5441,{2},FALSE))), CUSTOMERS_PORKMEAT!A2:D951,{4},FALSE)</f>
      </c>
      <c r="W3448" s="1">
        <f>VLOOKUP(H3448,SKU_PORKMEAT!A2:D683,{4},FALSE)</f>
      </c>
      <c r="X3448" s="1">
        <v>13</v>
      </c>
      <c r="Y3448" t="s">
        <v>77</v>
      </c>
    </row>
    <row r="3449" spans="1:25" x14ac:dyDescent="0.25">
      <c r="A3449" s="1">
        <v>2024</v>
      </c>
      <c r="B3449" s="1" t="s">
        <v>24</v>
      </c>
      <c r="C3449" s="1" t="s">
        <v>8088</v>
      </c>
      <c r="D3449" s="1" t="s">
        <v>8743</v>
      </c>
      <c r="E3449" s="1">
        <v>2100127928</v>
      </c>
      <c r="F3449" s="1" t="s">
        <v>77</v>
      </c>
      <c r="G3449" t="s">
        <v>28</v>
      </c>
      <c r="H3449" s="1">
        <v>1000000001136</v>
      </c>
      <c r="I3449" s="1" t="s">
        <v>519</v>
      </c>
      <c r="J3449" s="1" t="s">
        <v>519</v>
      </c>
      <c r="K3449" s="6" t="s">
        <v>7587</v>
      </c>
      <c r="L3449" t="s">
        <v>13</v>
      </c>
      <c r="M3449" t="s">
        <v>28</v>
      </c>
      <c r="N3449" s="6" t="s">
        <v>7587</v>
      </c>
      <c r="O3449" t="s">
        <v>28</v>
      </c>
      <c r="P3449" t="s">
        <v>28</v>
      </c>
      <c r="Q3449" t="s">
        <v>28</v>
      </c>
      <c r="R3449" s="7" t="s">
        <v>7588</v>
      </c>
      <c r="S3449" s="8">
        <f>R3449/N3449 * -1</f>
      </c>
      <c r="T3449">
        <f>VLOOKUP(H3449,SKU_PORKMEAT!A2:D683,{3},FALSE)</f>
      </c>
      <c r="U3449" s="1">
        <f>VLOOKUP(UPPER(IF(IFERROR(VLOOKUP(E3449,SOTC_PORKMEAT!A2:B5441,{2},FALSE), TRUE)=TRUE, VLOOKUP(E3449,PICKUP_PORKMEAT!A2:B559,{2},FALSE),VLOOKUP(E3449,SOTC_PORKMEAT!A2:B5441,{2},FALSE))), CUSTOMERS_PORKMEAT!A2:C951,{3},FALSE)</f>
      </c>
      <c r="V3449" s="1">
        <f>VLOOKUP(UPPER(IF(IFERROR(VLOOKUP(E3449,SOTC_PORKMEAT!A2:B5441,{2},FALSE), TRUE)=TRUE, VLOOKUP(E3449,PICKUP_PORKMEAT!A2:B559,{2},FALSE),VLOOKUP(E3449,SOTC_PORKMEAT!A2:B5441,{2},FALSE))), CUSTOMERS_PORKMEAT!A2:D951,{4},FALSE)</f>
      </c>
      <c r="W3449" s="1">
        <f>VLOOKUP(H3449,SKU_PORKMEAT!A2:D683,{4},FALSE)</f>
      </c>
      <c r="X3449" s="1">
        <v>13</v>
      </c>
      <c r="Y3449" t="s">
        <v>77</v>
      </c>
    </row>
    <row r="3450" spans="1:25" x14ac:dyDescent="0.25">
      <c r="A3450" s="1">
        <v>2024</v>
      </c>
      <c r="B3450" s="1" t="s">
        <v>24</v>
      </c>
      <c r="C3450" s="1" t="s">
        <v>8088</v>
      </c>
      <c r="D3450" s="1" t="s">
        <v>8743</v>
      </c>
      <c r="E3450" s="1">
        <v>2100127928</v>
      </c>
      <c r="F3450" s="1" t="s">
        <v>77</v>
      </c>
      <c r="G3450" t="s">
        <v>28</v>
      </c>
      <c r="H3450" s="1">
        <v>1000000000700</v>
      </c>
      <c r="I3450" s="1" t="s">
        <v>2484</v>
      </c>
      <c r="J3450" s="1" t="s">
        <v>2484</v>
      </c>
      <c r="K3450" s="6" t="s">
        <v>4641</v>
      </c>
      <c r="L3450" t="s">
        <v>13</v>
      </c>
      <c r="M3450" t="s">
        <v>28</v>
      </c>
      <c r="N3450" s="6" t="s">
        <v>4641</v>
      </c>
      <c r="O3450" t="s">
        <v>28</v>
      </c>
      <c r="P3450" t="s">
        <v>28</v>
      </c>
      <c r="Q3450" t="s">
        <v>28</v>
      </c>
      <c r="R3450" s="7" t="s">
        <v>8750</v>
      </c>
      <c r="S3450" s="8">
        <f>R3450/N3450 * -1</f>
      </c>
      <c r="T3450">
        <f>VLOOKUP(H3450,SKU_PORKMEAT!A2:D683,{3},FALSE)</f>
      </c>
      <c r="U3450" s="1">
        <f>VLOOKUP(UPPER(IF(IFERROR(VLOOKUP(E3450,SOTC_PORKMEAT!A2:B5441,{2},FALSE), TRUE)=TRUE, VLOOKUP(E3450,PICKUP_PORKMEAT!A2:B559,{2},FALSE),VLOOKUP(E3450,SOTC_PORKMEAT!A2:B5441,{2},FALSE))), CUSTOMERS_PORKMEAT!A2:C951,{3},FALSE)</f>
      </c>
      <c r="V3450" s="1">
        <f>VLOOKUP(UPPER(IF(IFERROR(VLOOKUP(E3450,SOTC_PORKMEAT!A2:B5441,{2},FALSE), TRUE)=TRUE, VLOOKUP(E3450,PICKUP_PORKMEAT!A2:B559,{2},FALSE),VLOOKUP(E3450,SOTC_PORKMEAT!A2:B5441,{2},FALSE))), CUSTOMERS_PORKMEAT!A2:D951,{4},FALSE)</f>
      </c>
      <c r="W3450" s="1">
        <f>VLOOKUP(H3450,SKU_PORKMEAT!A2:D683,{4},FALSE)</f>
      </c>
      <c r="X3450" s="1">
        <v>13</v>
      </c>
      <c r="Y3450" t="s">
        <v>77</v>
      </c>
    </row>
    <row r="3451" spans="1:25" x14ac:dyDescent="0.25">
      <c r="A3451" s="1">
        <v>2024</v>
      </c>
      <c r="B3451" s="1" t="s">
        <v>24</v>
      </c>
      <c r="C3451" s="1" t="s">
        <v>8088</v>
      </c>
      <c r="D3451" s="1" t="s">
        <v>8743</v>
      </c>
      <c r="E3451" s="1">
        <v>2100127928</v>
      </c>
      <c r="F3451" s="1" t="s">
        <v>77</v>
      </c>
      <c r="G3451" t="s">
        <v>28</v>
      </c>
      <c r="H3451" s="1">
        <v>1000000001331</v>
      </c>
      <c r="I3451" s="1" t="s">
        <v>299</v>
      </c>
      <c r="J3451" s="1" t="s">
        <v>299</v>
      </c>
      <c r="K3451" s="6" t="s">
        <v>4688</v>
      </c>
      <c r="L3451" t="s">
        <v>13</v>
      </c>
      <c r="M3451" t="s">
        <v>28</v>
      </c>
      <c r="N3451" s="6" t="s">
        <v>4688</v>
      </c>
      <c r="O3451" t="s">
        <v>28</v>
      </c>
      <c r="P3451" t="s">
        <v>28</v>
      </c>
      <c r="Q3451" t="s">
        <v>28</v>
      </c>
      <c r="R3451" s="7" t="s">
        <v>8751</v>
      </c>
      <c r="S3451" s="8">
        <f>R3451/N3451 * -1</f>
      </c>
      <c r="T3451">
        <f>VLOOKUP(H3451,SKU_PORKMEAT!A2:D683,{3},FALSE)</f>
      </c>
      <c r="U3451" s="1">
        <f>VLOOKUP(UPPER(IF(IFERROR(VLOOKUP(E3451,SOTC_PORKMEAT!A2:B5441,{2},FALSE), TRUE)=TRUE, VLOOKUP(E3451,PICKUP_PORKMEAT!A2:B559,{2},FALSE),VLOOKUP(E3451,SOTC_PORKMEAT!A2:B5441,{2},FALSE))), CUSTOMERS_PORKMEAT!A2:C951,{3},FALSE)</f>
      </c>
      <c r="V3451" s="1">
        <f>VLOOKUP(UPPER(IF(IFERROR(VLOOKUP(E3451,SOTC_PORKMEAT!A2:B5441,{2},FALSE), TRUE)=TRUE, VLOOKUP(E3451,PICKUP_PORKMEAT!A2:B559,{2},FALSE),VLOOKUP(E3451,SOTC_PORKMEAT!A2:B5441,{2},FALSE))), CUSTOMERS_PORKMEAT!A2:D951,{4},FALSE)</f>
      </c>
      <c r="W3451" s="1">
        <f>VLOOKUP(H3451,SKU_PORKMEAT!A2:D683,{4},FALSE)</f>
      </c>
      <c r="X3451" s="1">
        <v>13</v>
      </c>
      <c r="Y3451" t="s">
        <v>77</v>
      </c>
    </row>
    <row r="3452" spans="1:25" x14ac:dyDescent="0.25">
      <c r="A3452" s="1">
        <v>2024</v>
      </c>
      <c r="B3452" s="1" t="s">
        <v>24</v>
      </c>
      <c r="C3452" s="1" t="s">
        <v>8088</v>
      </c>
      <c r="D3452" s="1" t="s">
        <v>8743</v>
      </c>
      <c r="E3452" s="1">
        <v>2100127928</v>
      </c>
      <c r="F3452" s="1" t="s">
        <v>77</v>
      </c>
      <c r="G3452" t="s">
        <v>28</v>
      </c>
      <c r="H3452" s="1">
        <v>1000000000718</v>
      </c>
      <c r="I3452" s="1" t="s">
        <v>84</v>
      </c>
      <c r="J3452" s="1" t="s">
        <v>84</v>
      </c>
      <c r="K3452" s="6" t="s">
        <v>8752</v>
      </c>
      <c r="L3452" t="s">
        <v>13</v>
      </c>
      <c r="M3452" t="s">
        <v>28</v>
      </c>
      <c r="N3452" s="6" t="s">
        <v>8752</v>
      </c>
      <c r="O3452" t="s">
        <v>28</v>
      </c>
      <c r="P3452" t="s">
        <v>28</v>
      </c>
      <c r="Q3452" t="s">
        <v>28</v>
      </c>
      <c r="R3452" s="7" t="s">
        <v>8753</v>
      </c>
      <c r="S3452" s="8">
        <f>R3452/N3452 * -1</f>
      </c>
      <c r="T3452">
        <f>VLOOKUP(H3452,SKU_PORKMEAT!A2:D683,{3},FALSE)</f>
      </c>
      <c r="U3452" s="1">
        <f>VLOOKUP(UPPER(IF(IFERROR(VLOOKUP(E3452,SOTC_PORKMEAT!A2:B5441,{2},FALSE), TRUE)=TRUE, VLOOKUP(E3452,PICKUP_PORKMEAT!A2:B559,{2},FALSE),VLOOKUP(E3452,SOTC_PORKMEAT!A2:B5441,{2},FALSE))), CUSTOMERS_PORKMEAT!A2:C951,{3},FALSE)</f>
      </c>
      <c r="V3452" s="1">
        <f>VLOOKUP(UPPER(IF(IFERROR(VLOOKUP(E3452,SOTC_PORKMEAT!A2:B5441,{2},FALSE), TRUE)=TRUE, VLOOKUP(E3452,PICKUP_PORKMEAT!A2:B559,{2},FALSE),VLOOKUP(E3452,SOTC_PORKMEAT!A2:B5441,{2},FALSE))), CUSTOMERS_PORKMEAT!A2:D951,{4},FALSE)</f>
      </c>
      <c r="W3452" s="1">
        <f>VLOOKUP(H3452,SKU_PORKMEAT!A2:D683,{4},FALSE)</f>
      </c>
      <c r="X3452" s="1">
        <v>13</v>
      </c>
      <c r="Y3452" t="s">
        <v>77</v>
      </c>
    </row>
    <row r="3453" spans="1:25" x14ac:dyDescent="0.25">
      <c r="A3453" s="1">
        <v>2024</v>
      </c>
      <c r="B3453" s="1" t="s">
        <v>24</v>
      </c>
      <c r="C3453" s="1" t="s">
        <v>8281</v>
      </c>
      <c r="D3453" s="1" t="s">
        <v>8754</v>
      </c>
      <c r="E3453" s="1">
        <v>2100128191</v>
      </c>
      <c r="F3453" s="1" t="s">
        <v>77</v>
      </c>
      <c r="G3453" t="s">
        <v>28</v>
      </c>
      <c r="H3453" s="1">
        <v>1000000000668</v>
      </c>
      <c r="I3453" s="1" t="s">
        <v>81</v>
      </c>
      <c r="J3453" s="1" t="s">
        <v>81</v>
      </c>
      <c r="K3453" s="6" t="s">
        <v>6603</v>
      </c>
      <c r="L3453" t="s">
        <v>13</v>
      </c>
      <c r="M3453" t="s">
        <v>28</v>
      </c>
      <c r="N3453" s="6" t="s">
        <v>6603</v>
      </c>
      <c r="O3453" t="s">
        <v>28</v>
      </c>
      <c r="P3453" t="s">
        <v>28</v>
      </c>
      <c r="Q3453" t="s">
        <v>28</v>
      </c>
      <c r="R3453" s="7" t="s">
        <v>8755</v>
      </c>
      <c r="S3453" s="8">
        <f>R3453/N3453 * -1</f>
      </c>
      <c r="T3453">
        <f>VLOOKUP(H3453,SKU_PORKMEAT!A2:D683,{3},FALSE)</f>
      </c>
      <c r="U3453" s="1">
        <f>VLOOKUP(UPPER(IF(IFERROR(VLOOKUP(E3453,SOTC_PORKMEAT!A2:B5441,{2},FALSE), TRUE)=TRUE, VLOOKUP(E3453,PICKUP_PORKMEAT!A2:B559,{2},FALSE),VLOOKUP(E3453,SOTC_PORKMEAT!A2:B5441,{2},FALSE))), CUSTOMERS_PORKMEAT!A2:C951,{3},FALSE)</f>
      </c>
      <c r="V3453" s="1">
        <f>VLOOKUP(UPPER(IF(IFERROR(VLOOKUP(E3453,SOTC_PORKMEAT!A2:B5441,{2},FALSE), TRUE)=TRUE, VLOOKUP(E3453,PICKUP_PORKMEAT!A2:B559,{2},FALSE),VLOOKUP(E3453,SOTC_PORKMEAT!A2:B5441,{2},FALSE))), CUSTOMERS_PORKMEAT!A2:D951,{4},FALSE)</f>
      </c>
      <c r="W3453" s="1">
        <f>VLOOKUP(H3453,SKU_PORKMEAT!A2:D683,{4},FALSE)</f>
      </c>
      <c r="X3453" s="1">
        <v>13</v>
      </c>
      <c r="Y3453" t="s">
        <v>77</v>
      </c>
    </row>
    <row r="3454" spans="1:25" x14ac:dyDescent="0.25">
      <c r="A3454" s="1">
        <v>2024</v>
      </c>
      <c r="B3454" s="1" t="s">
        <v>24</v>
      </c>
      <c r="C3454" s="1" t="s">
        <v>8281</v>
      </c>
      <c r="D3454" s="1" t="s">
        <v>8754</v>
      </c>
      <c r="E3454" s="1">
        <v>2100128191</v>
      </c>
      <c r="F3454" s="1" t="s">
        <v>77</v>
      </c>
      <c r="G3454" t="s">
        <v>28</v>
      </c>
      <c r="H3454" s="1">
        <v>1000000001134</v>
      </c>
      <c r="I3454" s="1" t="s">
        <v>516</v>
      </c>
      <c r="J3454" s="1" t="s">
        <v>516</v>
      </c>
      <c r="K3454" s="6" t="s">
        <v>8756</v>
      </c>
      <c r="L3454" t="s">
        <v>13</v>
      </c>
      <c r="M3454" t="s">
        <v>28</v>
      </c>
      <c r="N3454" s="6" t="s">
        <v>8756</v>
      </c>
      <c r="O3454" t="s">
        <v>28</v>
      </c>
      <c r="P3454" t="s">
        <v>28</v>
      </c>
      <c r="Q3454" t="s">
        <v>28</v>
      </c>
      <c r="R3454" s="7" t="s">
        <v>8757</v>
      </c>
      <c r="S3454" s="8">
        <f>R3454/N3454 * -1</f>
      </c>
      <c r="T3454">
        <f>VLOOKUP(H3454,SKU_PORKMEAT!A2:D683,{3},FALSE)</f>
      </c>
      <c r="U3454" s="1">
        <f>VLOOKUP(UPPER(IF(IFERROR(VLOOKUP(E3454,SOTC_PORKMEAT!A2:B5441,{2},FALSE), TRUE)=TRUE, VLOOKUP(E3454,PICKUP_PORKMEAT!A2:B559,{2},FALSE),VLOOKUP(E3454,SOTC_PORKMEAT!A2:B5441,{2},FALSE))), CUSTOMERS_PORKMEAT!A2:C951,{3},FALSE)</f>
      </c>
      <c r="V3454" s="1">
        <f>VLOOKUP(UPPER(IF(IFERROR(VLOOKUP(E3454,SOTC_PORKMEAT!A2:B5441,{2},FALSE), TRUE)=TRUE, VLOOKUP(E3454,PICKUP_PORKMEAT!A2:B559,{2},FALSE),VLOOKUP(E3454,SOTC_PORKMEAT!A2:B5441,{2},FALSE))), CUSTOMERS_PORKMEAT!A2:D951,{4},FALSE)</f>
      </c>
      <c r="W3454" s="1">
        <f>VLOOKUP(H3454,SKU_PORKMEAT!A2:D683,{4},FALSE)</f>
      </c>
      <c r="X3454" s="1">
        <v>13</v>
      </c>
      <c r="Y3454" t="s">
        <v>77</v>
      </c>
    </row>
    <row r="3455" spans="1:25" x14ac:dyDescent="0.25">
      <c r="A3455" s="1">
        <v>2024</v>
      </c>
      <c r="B3455" s="1" t="s">
        <v>24</v>
      </c>
      <c r="C3455" s="1" t="s">
        <v>8281</v>
      </c>
      <c r="D3455" s="1" t="s">
        <v>8754</v>
      </c>
      <c r="E3455" s="1">
        <v>2100128191</v>
      </c>
      <c r="F3455" s="1" t="s">
        <v>77</v>
      </c>
      <c r="G3455" t="s">
        <v>28</v>
      </c>
      <c r="H3455" s="1">
        <v>1000000001136</v>
      </c>
      <c r="I3455" s="1" t="s">
        <v>519</v>
      </c>
      <c r="J3455" s="1" t="s">
        <v>519</v>
      </c>
      <c r="K3455" s="6" t="s">
        <v>8758</v>
      </c>
      <c r="L3455" t="s">
        <v>13</v>
      </c>
      <c r="M3455" t="s">
        <v>28</v>
      </c>
      <c r="N3455" s="6" t="s">
        <v>8758</v>
      </c>
      <c r="O3455" t="s">
        <v>28</v>
      </c>
      <c r="P3455" t="s">
        <v>28</v>
      </c>
      <c r="Q3455" t="s">
        <v>28</v>
      </c>
      <c r="R3455" s="7" t="s">
        <v>8759</v>
      </c>
      <c r="S3455" s="8">
        <f>R3455/N3455 * -1</f>
      </c>
      <c r="T3455">
        <f>VLOOKUP(H3455,SKU_PORKMEAT!A2:D683,{3},FALSE)</f>
      </c>
      <c r="U3455" s="1">
        <f>VLOOKUP(UPPER(IF(IFERROR(VLOOKUP(E3455,SOTC_PORKMEAT!A2:B5441,{2},FALSE), TRUE)=TRUE, VLOOKUP(E3455,PICKUP_PORKMEAT!A2:B559,{2},FALSE),VLOOKUP(E3455,SOTC_PORKMEAT!A2:B5441,{2},FALSE))), CUSTOMERS_PORKMEAT!A2:C951,{3},FALSE)</f>
      </c>
      <c r="V3455" s="1">
        <f>VLOOKUP(UPPER(IF(IFERROR(VLOOKUP(E3455,SOTC_PORKMEAT!A2:B5441,{2},FALSE), TRUE)=TRUE, VLOOKUP(E3455,PICKUP_PORKMEAT!A2:B559,{2},FALSE),VLOOKUP(E3455,SOTC_PORKMEAT!A2:B5441,{2},FALSE))), CUSTOMERS_PORKMEAT!A2:D951,{4},FALSE)</f>
      </c>
      <c r="W3455" s="1">
        <f>VLOOKUP(H3455,SKU_PORKMEAT!A2:D683,{4},FALSE)</f>
      </c>
      <c r="X3455" s="1">
        <v>13</v>
      </c>
      <c r="Y3455" t="s">
        <v>77</v>
      </c>
    </row>
    <row r="3456" spans="1:25" x14ac:dyDescent="0.25">
      <c r="A3456" s="1">
        <v>2024</v>
      </c>
      <c r="B3456" s="1" t="s">
        <v>24</v>
      </c>
      <c r="C3456" s="1" t="s">
        <v>8281</v>
      </c>
      <c r="D3456" s="1" t="s">
        <v>8754</v>
      </c>
      <c r="E3456" s="1">
        <v>2100128191</v>
      </c>
      <c r="F3456" s="1" t="s">
        <v>77</v>
      </c>
      <c r="G3456" t="s">
        <v>28</v>
      </c>
      <c r="H3456" s="1">
        <v>1000000000700</v>
      </c>
      <c r="I3456" s="1" t="s">
        <v>2484</v>
      </c>
      <c r="J3456" s="1" t="s">
        <v>2484</v>
      </c>
      <c r="K3456" s="6" t="s">
        <v>8760</v>
      </c>
      <c r="L3456" t="s">
        <v>13</v>
      </c>
      <c r="M3456" t="s">
        <v>28</v>
      </c>
      <c r="N3456" s="6" t="s">
        <v>8760</v>
      </c>
      <c r="O3456" t="s">
        <v>28</v>
      </c>
      <c r="P3456" t="s">
        <v>28</v>
      </c>
      <c r="Q3456" t="s">
        <v>28</v>
      </c>
      <c r="R3456" s="7" t="s">
        <v>8761</v>
      </c>
      <c r="S3456" s="8">
        <f>R3456/N3456 * -1</f>
      </c>
      <c r="T3456">
        <f>VLOOKUP(H3456,SKU_PORKMEAT!A2:D683,{3},FALSE)</f>
      </c>
      <c r="U3456" s="1">
        <f>VLOOKUP(UPPER(IF(IFERROR(VLOOKUP(E3456,SOTC_PORKMEAT!A2:B5441,{2},FALSE), TRUE)=TRUE, VLOOKUP(E3456,PICKUP_PORKMEAT!A2:B559,{2},FALSE),VLOOKUP(E3456,SOTC_PORKMEAT!A2:B5441,{2},FALSE))), CUSTOMERS_PORKMEAT!A2:C951,{3},FALSE)</f>
      </c>
      <c r="V3456" s="1">
        <f>VLOOKUP(UPPER(IF(IFERROR(VLOOKUP(E3456,SOTC_PORKMEAT!A2:B5441,{2},FALSE), TRUE)=TRUE, VLOOKUP(E3456,PICKUP_PORKMEAT!A2:B559,{2},FALSE),VLOOKUP(E3456,SOTC_PORKMEAT!A2:B5441,{2},FALSE))), CUSTOMERS_PORKMEAT!A2:D951,{4},FALSE)</f>
      </c>
      <c r="W3456" s="1">
        <f>VLOOKUP(H3456,SKU_PORKMEAT!A2:D683,{4},FALSE)</f>
      </c>
      <c r="X3456" s="1">
        <v>13</v>
      </c>
      <c r="Y3456" t="s">
        <v>77</v>
      </c>
    </row>
    <row r="3457" spans="1:25" x14ac:dyDescent="0.25">
      <c r="A3457" s="1">
        <v>2024</v>
      </c>
      <c r="B3457" s="1" t="s">
        <v>24</v>
      </c>
      <c r="C3457" s="1" t="s">
        <v>8281</v>
      </c>
      <c r="D3457" s="1" t="s">
        <v>8754</v>
      </c>
      <c r="E3457" s="1">
        <v>2100128191</v>
      </c>
      <c r="F3457" s="1" t="s">
        <v>77</v>
      </c>
      <c r="G3457" t="s">
        <v>28</v>
      </c>
      <c r="H3457" s="1">
        <v>1000000001331</v>
      </c>
      <c r="I3457" s="1" t="s">
        <v>299</v>
      </c>
      <c r="J3457" s="1" t="s">
        <v>299</v>
      </c>
      <c r="K3457" s="6" t="s">
        <v>7955</v>
      </c>
      <c r="L3457" t="s">
        <v>13</v>
      </c>
      <c r="M3457" t="s">
        <v>28</v>
      </c>
      <c r="N3457" s="6" t="s">
        <v>7955</v>
      </c>
      <c r="O3457" t="s">
        <v>28</v>
      </c>
      <c r="P3457" t="s">
        <v>28</v>
      </c>
      <c r="Q3457" t="s">
        <v>28</v>
      </c>
      <c r="R3457" s="7" t="s">
        <v>5794</v>
      </c>
      <c r="S3457" s="8">
        <f>R3457/N3457 * -1</f>
      </c>
      <c r="T3457">
        <f>VLOOKUP(H3457,SKU_PORKMEAT!A2:D683,{3},FALSE)</f>
      </c>
      <c r="U3457" s="1">
        <f>VLOOKUP(UPPER(IF(IFERROR(VLOOKUP(E3457,SOTC_PORKMEAT!A2:B5441,{2},FALSE), TRUE)=TRUE, VLOOKUP(E3457,PICKUP_PORKMEAT!A2:B559,{2},FALSE),VLOOKUP(E3457,SOTC_PORKMEAT!A2:B5441,{2},FALSE))), CUSTOMERS_PORKMEAT!A2:C951,{3},FALSE)</f>
      </c>
      <c r="V3457" s="1">
        <f>VLOOKUP(UPPER(IF(IFERROR(VLOOKUP(E3457,SOTC_PORKMEAT!A2:B5441,{2},FALSE), TRUE)=TRUE, VLOOKUP(E3457,PICKUP_PORKMEAT!A2:B559,{2},FALSE),VLOOKUP(E3457,SOTC_PORKMEAT!A2:B5441,{2},FALSE))), CUSTOMERS_PORKMEAT!A2:D951,{4},FALSE)</f>
      </c>
      <c r="W3457" s="1">
        <f>VLOOKUP(H3457,SKU_PORKMEAT!A2:D683,{4},FALSE)</f>
      </c>
      <c r="X3457" s="1">
        <v>13</v>
      </c>
      <c r="Y3457" t="s">
        <v>77</v>
      </c>
    </row>
    <row r="3458" spans="1:25" x14ac:dyDescent="0.25">
      <c r="A3458" s="1">
        <v>2024</v>
      </c>
      <c r="B3458" s="1" t="s">
        <v>24</v>
      </c>
      <c r="C3458" s="1" t="s">
        <v>8281</v>
      </c>
      <c r="D3458" s="1" t="s">
        <v>8754</v>
      </c>
      <c r="E3458" s="1">
        <v>2100128191</v>
      </c>
      <c r="F3458" s="1" t="s">
        <v>77</v>
      </c>
      <c r="G3458" t="s">
        <v>28</v>
      </c>
      <c r="H3458" s="1">
        <v>1000000000718</v>
      </c>
      <c r="I3458" s="1" t="s">
        <v>84</v>
      </c>
      <c r="J3458" s="1" t="s">
        <v>84</v>
      </c>
      <c r="K3458" s="6" t="s">
        <v>318</v>
      </c>
      <c r="L3458" t="s">
        <v>13</v>
      </c>
      <c r="M3458" t="s">
        <v>28</v>
      </c>
      <c r="N3458" s="6" t="s">
        <v>318</v>
      </c>
      <c r="O3458" t="s">
        <v>28</v>
      </c>
      <c r="P3458" t="s">
        <v>28</v>
      </c>
      <c r="Q3458" t="s">
        <v>28</v>
      </c>
      <c r="R3458" s="7" t="s">
        <v>5583</v>
      </c>
      <c r="S3458" s="8">
        <f>R3458/N3458 * -1</f>
      </c>
      <c r="T3458">
        <f>VLOOKUP(H3458,SKU_PORKMEAT!A2:D683,{3},FALSE)</f>
      </c>
      <c r="U3458" s="1">
        <f>VLOOKUP(UPPER(IF(IFERROR(VLOOKUP(E3458,SOTC_PORKMEAT!A2:B5441,{2},FALSE), TRUE)=TRUE, VLOOKUP(E3458,PICKUP_PORKMEAT!A2:B559,{2},FALSE),VLOOKUP(E3458,SOTC_PORKMEAT!A2:B5441,{2},FALSE))), CUSTOMERS_PORKMEAT!A2:C951,{3},FALSE)</f>
      </c>
      <c r="V3458" s="1">
        <f>VLOOKUP(UPPER(IF(IFERROR(VLOOKUP(E3458,SOTC_PORKMEAT!A2:B5441,{2},FALSE), TRUE)=TRUE, VLOOKUP(E3458,PICKUP_PORKMEAT!A2:B559,{2},FALSE),VLOOKUP(E3458,SOTC_PORKMEAT!A2:B5441,{2},FALSE))), CUSTOMERS_PORKMEAT!A2:D951,{4},FALSE)</f>
      </c>
      <c r="W3458" s="1">
        <f>VLOOKUP(H3458,SKU_PORKMEAT!A2:D683,{4},FALSE)</f>
      </c>
      <c r="X3458" s="1">
        <v>13</v>
      </c>
      <c r="Y3458" t="s">
        <v>77</v>
      </c>
    </row>
    <row r="3459" spans="1:25" x14ac:dyDescent="0.25">
      <c r="A3459" s="1">
        <v>2024</v>
      </c>
      <c r="B3459" s="1" t="s">
        <v>24</v>
      </c>
      <c r="C3459" s="1" t="s">
        <v>8570</v>
      </c>
      <c r="D3459" s="1" t="s">
        <v>8762</v>
      </c>
      <c r="E3459" s="1">
        <v>2100128634</v>
      </c>
      <c r="F3459" s="1" t="s">
        <v>77</v>
      </c>
      <c r="G3459" t="s">
        <v>28</v>
      </c>
      <c r="H3459" s="1">
        <v>1000000000668</v>
      </c>
      <c r="I3459" s="1" t="s">
        <v>81</v>
      </c>
      <c r="J3459" s="1" t="s">
        <v>81</v>
      </c>
      <c r="K3459" s="6" t="s">
        <v>1421</v>
      </c>
      <c r="L3459" t="s">
        <v>13</v>
      </c>
      <c r="M3459" t="s">
        <v>28</v>
      </c>
      <c r="N3459" s="6" t="s">
        <v>1421</v>
      </c>
      <c r="O3459" t="s">
        <v>28</v>
      </c>
      <c r="P3459" t="s">
        <v>28</v>
      </c>
      <c r="Q3459" t="s">
        <v>28</v>
      </c>
      <c r="R3459" s="7" t="s">
        <v>1422</v>
      </c>
      <c r="S3459" s="8">
        <f>R3459/N3459 * -1</f>
      </c>
      <c r="T3459">
        <f>VLOOKUP(H3459,SKU_PORKMEAT!A2:D683,{3},FALSE)</f>
      </c>
      <c r="U3459" s="1">
        <f>VLOOKUP(UPPER(IF(IFERROR(VLOOKUP(E3459,SOTC_PORKMEAT!A2:B5441,{2},FALSE), TRUE)=TRUE, VLOOKUP(E3459,PICKUP_PORKMEAT!A2:B559,{2},FALSE),VLOOKUP(E3459,SOTC_PORKMEAT!A2:B5441,{2},FALSE))), CUSTOMERS_PORKMEAT!A2:C951,{3},FALSE)</f>
      </c>
      <c r="V3459" s="1">
        <f>VLOOKUP(UPPER(IF(IFERROR(VLOOKUP(E3459,SOTC_PORKMEAT!A2:B5441,{2},FALSE), TRUE)=TRUE, VLOOKUP(E3459,PICKUP_PORKMEAT!A2:B559,{2},FALSE),VLOOKUP(E3459,SOTC_PORKMEAT!A2:B5441,{2},FALSE))), CUSTOMERS_PORKMEAT!A2:D951,{4},FALSE)</f>
      </c>
      <c r="W3459" s="1">
        <f>VLOOKUP(H3459,SKU_PORKMEAT!A2:D683,{4},FALSE)</f>
      </c>
      <c r="X3459" s="1">
        <v>13</v>
      </c>
      <c r="Y3459" t="s">
        <v>77</v>
      </c>
    </row>
    <row r="3460" spans="1:25" x14ac:dyDescent="0.25">
      <c r="A3460" s="1">
        <v>2024</v>
      </c>
      <c r="B3460" s="1" t="s">
        <v>24</v>
      </c>
      <c r="C3460" s="1" t="s">
        <v>8570</v>
      </c>
      <c r="D3460" s="1" t="s">
        <v>8762</v>
      </c>
      <c r="E3460" s="1">
        <v>2100128634</v>
      </c>
      <c r="F3460" s="1" t="s">
        <v>77</v>
      </c>
      <c r="G3460" t="s">
        <v>28</v>
      </c>
      <c r="H3460" s="1">
        <v>1000000001325</v>
      </c>
      <c r="I3460" s="1" t="s">
        <v>585</v>
      </c>
      <c r="J3460" s="1" t="s">
        <v>585</v>
      </c>
      <c r="K3460" s="6" t="s">
        <v>8763</v>
      </c>
      <c r="L3460" t="s">
        <v>13</v>
      </c>
      <c r="M3460" t="s">
        <v>28</v>
      </c>
      <c r="N3460" s="6" t="s">
        <v>8763</v>
      </c>
      <c r="O3460" t="s">
        <v>28</v>
      </c>
      <c r="P3460" t="s">
        <v>28</v>
      </c>
      <c r="Q3460" t="s">
        <v>28</v>
      </c>
      <c r="R3460" s="7" t="s">
        <v>8764</v>
      </c>
      <c r="S3460" s="8">
        <f>R3460/N3460 * -1</f>
      </c>
      <c r="T3460">
        <f>VLOOKUP(H3460,SKU_PORKMEAT!A2:D683,{3},FALSE)</f>
      </c>
      <c r="U3460" s="1">
        <f>VLOOKUP(UPPER(IF(IFERROR(VLOOKUP(E3460,SOTC_PORKMEAT!A2:B5441,{2},FALSE), TRUE)=TRUE, VLOOKUP(E3460,PICKUP_PORKMEAT!A2:B559,{2},FALSE),VLOOKUP(E3460,SOTC_PORKMEAT!A2:B5441,{2},FALSE))), CUSTOMERS_PORKMEAT!A2:C951,{3},FALSE)</f>
      </c>
      <c r="V3460" s="1">
        <f>VLOOKUP(UPPER(IF(IFERROR(VLOOKUP(E3460,SOTC_PORKMEAT!A2:B5441,{2},FALSE), TRUE)=TRUE, VLOOKUP(E3460,PICKUP_PORKMEAT!A2:B559,{2},FALSE),VLOOKUP(E3460,SOTC_PORKMEAT!A2:B5441,{2},FALSE))), CUSTOMERS_PORKMEAT!A2:D951,{4},FALSE)</f>
      </c>
      <c r="W3460" s="1">
        <f>VLOOKUP(H3460,SKU_PORKMEAT!A2:D683,{4},FALSE)</f>
      </c>
      <c r="X3460" s="1">
        <v>13</v>
      </c>
      <c r="Y3460" t="s">
        <v>77</v>
      </c>
    </row>
    <row r="3461" spans="1:25" x14ac:dyDescent="0.25">
      <c r="A3461" s="1">
        <v>2024</v>
      </c>
      <c r="B3461" s="1" t="s">
        <v>24</v>
      </c>
      <c r="C3461" s="1" t="s">
        <v>8570</v>
      </c>
      <c r="D3461" s="1" t="s">
        <v>8762</v>
      </c>
      <c r="E3461" s="1">
        <v>2100128634</v>
      </c>
      <c r="F3461" s="1" t="s">
        <v>77</v>
      </c>
      <c r="G3461" t="s">
        <v>28</v>
      </c>
      <c r="H3461" s="1">
        <v>1000000001134</v>
      </c>
      <c r="I3461" s="1" t="s">
        <v>516</v>
      </c>
      <c r="J3461" s="1" t="s">
        <v>516</v>
      </c>
      <c r="K3461" s="6" t="s">
        <v>8765</v>
      </c>
      <c r="L3461" t="s">
        <v>13</v>
      </c>
      <c r="M3461" t="s">
        <v>28</v>
      </c>
      <c r="N3461" s="6" t="s">
        <v>8765</v>
      </c>
      <c r="O3461" t="s">
        <v>28</v>
      </c>
      <c r="P3461" t="s">
        <v>28</v>
      </c>
      <c r="Q3461" t="s">
        <v>28</v>
      </c>
      <c r="R3461" s="7" t="s">
        <v>8766</v>
      </c>
      <c r="S3461" s="8">
        <f>R3461/N3461 * -1</f>
      </c>
      <c r="T3461">
        <f>VLOOKUP(H3461,SKU_PORKMEAT!A2:D683,{3},FALSE)</f>
      </c>
      <c r="U3461" s="1">
        <f>VLOOKUP(UPPER(IF(IFERROR(VLOOKUP(E3461,SOTC_PORKMEAT!A2:B5441,{2},FALSE), TRUE)=TRUE, VLOOKUP(E3461,PICKUP_PORKMEAT!A2:B559,{2},FALSE),VLOOKUP(E3461,SOTC_PORKMEAT!A2:B5441,{2},FALSE))), CUSTOMERS_PORKMEAT!A2:C951,{3},FALSE)</f>
      </c>
      <c r="V3461" s="1">
        <f>VLOOKUP(UPPER(IF(IFERROR(VLOOKUP(E3461,SOTC_PORKMEAT!A2:B5441,{2},FALSE), TRUE)=TRUE, VLOOKUP(E3461,PICKUP_PORKMEAT!A2:B559,{2},FALSE),VLOOKUP(E3461,SOTC_PORKMEAT!A2:B5441,{2},FALSE))), CUSTOMERS_PORKMEAT!A2:D951,{4},FALSE)</f>
      </c>
      <c r="W3461" s="1">
        <f>VLOOKUP(H3461,SKU_PORKMEAT!A2:D683,{4},FALSE)</f>
      </c>
      <c r="X3461" s="1">
        <v>13</v>
      </c>
      <c r="Y3461" t="s">
        <v>77</v>
      </c>
    </row>
    <row r="3462" spans="1:25" x14ac:dyDescent="0.25">
      <c r="A3462" s="1">
        <v>2024</v>
      </c>
      <c r="B3462" s="1" t="s">
        <v>24</v>
      </c>
      <c r="C3462" s="1" t="s">
        <v>8570</v>
      </c>
      <c r="D3462" s="1" t="s">
        <v>8762</v>
      </c>
      <c r="E3462" s="1">
        <v>2100128634</v>
      </c>
      <c r="F3462" s="1" t="s">
        <v>77</v>
      </c>
      <c r="G3462" t="s">
        <v>28</v>
      </c>
      <c r="H3462" s="1">
        <v>1000000001136</v>
      </c>
      <c r="I3462" s="1" t="s">
        <v>519</v>
      </c>
      <c r="J3462" s="1" t="s">
        <v>519</v>
      </c>
      <c r="K3462" s="6" t="s">
        <v>8767</v>
      </c>
      <c r="L3462" t="s">
        <v>13</v>
      </c>
      <c r="M3462" t="s">
        <v>28</v>
      </c>
      <c r="N3462" s="6" t="s">
        <v>8767</v>
      </c>
      <c r="O3462" t="s">
        <v>28</v>
      </c>
      <c r="P3462" t="s">
        <v>28</v>
      </c>
      <c r="Q3462" t="s">
        <v>28</v>
      </c>
      <c r="R3462" s="7" t="s">
        <v>8768</v>
      </c>
      <c r="S3462" s="8">
        <f>R3462/N3462 * -1</f>
      </c>
      <c r="T3462">
        <f>VLOOKUP(H3462,SKU_PORKMEAT!A2:D683,{3},FALSE)</f>
      </c>
      <c r="U3462" s="1">
        <f>VLOOKUP(UPPER(IF(IFERROR(VLOOKUP(E3462,SOTC_PORKMEAT!A2:B5441,{2},FALSE), TRUE)=TRUE, VLOOKUP(E3462,PICKUP_PORKMEAT!A2:B559,{2},FALSE),VLOOKUP(E3462,SOTC_PORKMEAT!A2:B5441,{2},FALSE))), CUSTOMERS_PORKMEAT!A2:C951,{3},FALSE)</f>
      </c>
      <c r="V3462" s="1">
        <f>VLOOKUP(UPPER(IF(IFERROR(VLOOKUP(E3462,SOTC_PORKMEAT!A2:B5441,{2},FALSE), TRUE)=TRUE, VLOOKUP(E3462,PICKUP_PORKMEAT!A2:B559,{2},FALSE),VLOOKUP(E3462,SOTC_PORKMEAT!A2:B5441,{2},FALSE))), CUSTOMERS_PORKMEAT!A2:D951,{4},FALSE)</f>
      </c>
      <c r="W3462" s="1">
        <f>VLOOKUP(H3462,SKU_PORKMEAT!A2:D683,{4},FALSE)</f>
      </c>
      <c r="X3462" s="1">
        <v>13</v>
      </c>
      <c r="Y3462" t="s">
        <v>77</v>
      </c>
    </row>
    <row r="3463" spans="1:25" x14ac:dyDescent="0.25">
      <c r="A3463" s="1">
        <v>2024</v>
      </c>
      <c r="B3463" s="1" t="s">
        <v>24</v>
      </c>
      <c r="C3463" s="1" t="s">
        <v>8570</v>
      </c>
      <c r="D3463" s="1" t="s">
        <v>8762</v>
      </c>
      <c r="E3463" s="1">
        <v>2100128634</v>
      </c>
      <c r="F3463" s="1" t="s">
        <v>77</v>
      </c>
      <c r="G3463" t="s">
        <v>28</v>
      </c>
      <c r="H3463" s="1">
        <v>1000000000700</v>
      </c>
      <c r="I3463" s="1" t="s">
        <v>2484</v>
      </c>
      <c r="J3463" s="1" t="s">
        <v>2484</v>
      </c>
      <c r="K3463" s="6" t="s">
        <v>7524</v>
      </c>
      <c r="L3463" t="s">
        <v>13</v>
      </c>
      <c r="M3463" t="s">
        <v>28</v>
      </c>
      <c r="N3463" s="6" t="s">
        <v>7524</v>
      </c>
      <c r="O3463" t="s">
        <v>28</v>
      </c>
      <c r="P3463" t="s">
        <v>28</v>
      </c>
      <c r="Q3463" t="s">
        <v>28</v>
      </c>
      <c r="R3463" s="7" t="s">
        <v>8769</v>
      </c>
      <c r="S3463" s="8">
        <f>R3463/N3463 * -1</f>
      </c>
      <c r="T3463">
        <f>VLOOKUP(H3463,SKU_PORKMEAT!A2:D683,{3},FALSE)</f>
      </c>
      <c r="U3463" s="1">
        <f>VLOOKUP(UPPER(IF(IFERROR(VLOOKUP(E3463,SOTC_PORKMEAT!A2:B5441,{2},FALSE), TRUE)=TRUE, VLOOKUP(E3463,PICKUP_PORKMEAT!A2:B559,{2},FALSE),VLOOKUP(E3463,SOTC_PORKMEAT!A2:B5441,{2},FALSE))), CUSTOMERS_PORKMEAT!A2:C951,{3},FALSE)</f>
      </c>
      <c r="V3463" s="1">
        <f>VLOOKUP(UPPER(IF(IFERROR(VLOOKUP(E3463,SOTC_PORKMEAT!A2:B5441,{2},FALSE), TRUE)=TRUE, VLOOKUP(E3463,PICKUP_PORKMEAT!A2:B559,{2},FALSE),VLOOKUP(E3463,SOTC_PORKMEAT!A2:B5441,{2},FALSE))), CUSTOMERS_PORKMEAT!A2:D951,{4},FALSE)</f>
      </c>
      <c r="W3463" s="1">
        <f>VLOOKUP(H3463,SKU_PORKMEAT!A2:D683,{4},FALSE)</f>
      </c>
      <c r="X3463" s="1">
        <v>13</v>
      </c>
      <c r="Y3463" t="s">
        <v>77</v>
      </c>
    </row>
    <row r="3464" spans="1:25" x14ac:dyDescent="0.25">
      <c r="A3464" s="1">
        <v>2024</v>
      </c>
      <c r="B3464" s="1" t="s">
        <v>24</v>
      </c>
      <c r="C3464" s="1" t="s">
        <v>8570</v>
      </c>
      <c r="D3464" s="1" t="s">
        <v>8762</v>
      </c>
      <c r="E3464" s="1">
        <v>2100128634</v>
      </c>
      <c r="F3464" s="1" t="s">
        <v>77</v>
      </c>
      <c r="G3464" t="s">
        <v>28</v>
      </c>
      <c r="H3464" s="1">
        <v>1000000001331</v>
      </c>
      <c r="I3464" s="1" t="s">
        <v>299</v>
      </c>
      <c r="J3464" s="1" t="s">
        <v>299</v>
      </c>
      <c r="K3464" s="6" t="s">
        <v>8770</v>
      </c>
      <c r="L3464" t="s">
        <v>13</v>
      </c>
      <c r="M3464" t="s">
        <v>28</v>
      </c>
      <c r="N3464" s="6" t="s">
        <v>8770</v>
      </c>
      <c r="O3464" t="s">
        <v>28</v>
      </c>
      <c r="P3464" t="s">
        <v>28</v>
      </c>
      <c r="Q3464" t="s">
        <v>28</v>
      </c>
      <c r="R3464" s="7" t="s">
        <v>8771</v>
      </c>
      <c r="S3464" s="8">
        <f>R3464/N3464 * -1</f>
      </c>
      <c r="T3464">
        <f>VLOOKUP(H3464,SKU_PORKMEAT!A2:D683,{3},FALSE)</f>
      </c>
      <c r="U3464" s="1">
        <f>VLOOKUP(UPPER(IF(IFERROR(VLOOKUP(E3464,SOTC_PORKMEAT!A2:B5441,{2},FALSE), TRUE)=TRUE, VLOOKUP(E3464,PICKUP_PORKMEAT!A2:B559,{2},FALSE),VLOOKUP(E3464,SOTC_PORKMEAT!A2:B5441,{2},FALSE))), CUSTOMERS_PORKMEAT!A2:C951,{3},FALSE)</f>
      </c>
      <c r="V3464" s="1">
        <f>VLOOKUP(UPPER(IF(IFERROR(VLOOKUP(E3464,SOTC_PORKMEAT!A2:B5441,{2},FALSE), TRUE)=TRUE, VLOOKUP(E3464,PICKUP_PORKMEAT!A2:B559,{2},FALSE),VLOOKUP(E3464,SOTC_PORKMEAT!A2:B5441,{2},FALSE))), CUSTOMERS_PORKMEAT!A2:D951,{4},FALSE)</f>
      </c>
      <c r="W3464" s="1">
        <f>VLOOKUP(H3464,SKU_PORKMEAT!A2:D683,{4},FALSE)</f>
      </c>
      <c r="X3464" s="1">
        <v>13</v>
      </c>
      <c r="Y3464" t="s">
        <v>77</v>
      </c>
    </row>
    <row r="3465" spans="1:25" x14ac:dyDescent="0.25">
      <c r="A3465" s="1">
        <v>2024</v>
      </c>
      <c r="B3465" s="1" t="s">
        <v>24</v>
      </c>
      <c r="C3465" s="1" t="s">
        <v>8570</v>
      </c>
      <c r="D3465" s="1" t="s">
        <v>8762</v>
      </c>
      <c r="E3465" s="1">
        <v>2100128634</v>
      </c>
      <c r="F3465" s="1" t="s">
        <v>77</v>
      </c>
      <c r="G3465" t="s">
        <v>28</v>
      </c>
      <c r="H3465" s="1">
        <v>1000000000718</v>
      </c>
      <c r="I3465" s="1" t="s">
        <v>84</v>
      </c>
      <c r="J3465" s="1" t="s">
        <v>84</v>
      </c>
      <c r="K3465" s="6" t="s">
        <v>8772</v>
      </c>
      <c r="L3465" t="s">
        <v>13</v>
      </c>
      <c r="M3465" t="s">
        <v>28</v>
      </c>
      <c r="N3465" s="6" t="s">
        <v>8772</v>
      </c>
      <c r="O3465" t="s">
        <v>28</v>
      </c>
      <c r="P3465" t="s">
        <v>28</v>
      </c>
      <c r="Q3465" t="s">
        <v>28</v>
      </c>
      <c r="R3465" s="7" t="s">
        <v>8773</v>
      </c>
      <c r="S3465" s="8">
        <f>R3465/N3465 * -1</f>
      </c>
      <c r="T3465">
        <f>VLOOKUP(H3465,SKU_PORKMEAT!A2:D683,{3},FALSE)</f>
      </c>
      <c r="U3465" s="1">
        <f>VLOOKUP(UPPER(IF(IFERROR(VLOOKUP(E3465,SOTC_PORKMEAT!A2:B5441,{2},FALSE), TRUE)=TRUE, VLOOKUP(E3465,PICKUP_PORKMEAT!A2:B559,{2},FALSE),VLOOKUP(E3465,SOTC_PORKMEAT!A2:B5441,{2},FALSE))), CUSTOMERS_PORKMEAT!A2:C951,{3},FALSE)</f>
      </c>
      <c r="V3465" s="1">
        <f>VLOOKUP(UPPER(IF(IFERROR(VLOOKUP(E3465,SOTC_PORKMEAT!A2:B5441,{2},FALSE), TRUE)=TRUE, VLOOKUP(E3465,PICKUP_PORKMEAT!A2:B559,{2},FALSE),VLOOKUP(E3465,SOTC_PORKMEAT!A2:B5441,{2},FALSE))), CUSTOMERS_PORKMEAT!A2:D951,{4},FALSE)</f>
      </c>
      <c r="W3465" s="1">
        <f>VLOOKUP(H3465,SKU_PORKMEAT!A2:D683,{4},FALSE)</f>
      </c>
      <c r="X3465" s="1">
        <v>13</v>
      </c>
      <c r="Y3465" t="s">
        <v>77</v>
      </c>
    </row>
    <row r="3466" spans="1:25" x14ac:dyDescent="0.25">
      <c r="A3466" s="1">
        <v>2024</v>
      </c>
      <c r="B3466" s="1" t="s">
        <v>24</v>
      </c>
      <c r="C3466" s="1" t="s">
        <v>8570</v>
      </c>
      <c r="D3466" s="1" t="s">
        <v>8762</v>
      </c>
      <c r="E3466" s="1">
        <v>2100128634</v>
      </c>
      <c r="F3466" s="1" t="s">
        <v>77</v>
      </c>
      <c r="G3466" t="s">
        <v>28</v>
      </c>
      <c r="H3466" s="1">
        <v>1000000000722</v>
      </c>
      <c r="I3466" s="1" t="s">
        <v>78</v>
      </c>
      <c r="J3466" s="1" t="s">
        <v>78</v>
      </c>
      <c r="K3466" s="6" t="s">
        <v>2513</v>
      </c>
      <c r="L3466" t="s">
        <v>13</v>
      </c>
      <c r="M3466" t="s">
        <v>28</v>
      </c>
      <c r="N3466" s="6" t="s">
        <v>2513</v>
      </c>
      <c r="O3466" t="s">
        <v>28</v>
      </c>
      <c r="P3466" t="s">
        <v>28</v>
      </c>
      <c r="Q3466" t="s">
        <v>28</v>
      </c>
      <c r="R3466" s="7" t="s">
        <v>8774</v>
      </c>
      <c r="S3466" s="8">
        <f>R3466/N3466 * -1</f>
      </c>
      <c r="T3466">
        <f>VLOOKUP(H3466,SKU_PORKMEAT!A2:D683,{3},FALSE)</f>
      </c>
      <c r="U3466" s="1">
        <f>VLOOKUP(UPPER(IF(IFERROR(VLOOKUP(E3466,SOTC_PORKMEAT!A2:B5441,{2},FALSE), TRUE)=TRUE, VLOOKUP(E3466,PICKUP_PORKMEAT!A2:B559,{2},FALSE),VLOOKUP(E3466,SOTC_PORKMEAT!A2:B5441,{2},FALSE))), CUSTOMERS_PORKMEAT!A2:C951,{3},FALSE)</f>
      </c>
      <c r="V3466" s="1">
        <f>VLOOKUP(UPPER(IF(IFERROR(VLOOKUP(E3466,SOTC_PORKMEAT!A2:B5441,{2},FALSE), TRUE)=TRUE, VLOOKUP(E3466,PICKUP_PORKMEAT!A2:B559,{2},FALSE),VLOOKUP(E3466,SOTC_PORKMEAT!A2:B5441,{2},FALSE))), CUSTOMERS_PORKMEAT!A2:D951,{4},FALSE)</f>
      </c>
      <c r="W3466" s="1">
        <f>VLOOKUP(H3466,SKU_PORKMEAT!A2:D683,{4},FALSE)</f>
      </c>
      <c r="X3466" s="1">
        <v>13</v>
      </c>
      <c r="Y3466" t="s">
        <v>77</v>
      </c>
    </row>
    <row r="3467" spans="1:25" x14ac:dyDescent="0.25">
      <c r="A3467" s="1">
        <v>2024</v>
      </c>
      <c r="B3467" s="1" t="s">
        <v>24</v>
      </c>
      <c r="C3467" s="1" t="s">
        <v>8570</v>
      </c>
      <c r="D3467" s="1" t="s">
        <v>8775</v>
      </c>
      <c r="E3467" s="1">
        <v>2100128635</v>
      </c>
      <c r="F3467" s="1" t="s">
        <v>92</v>
      </c>
      <c r="G3467" t="s">
        <v>28</v>
      </c>
      <c r="H3467" s="1">
        <v>1000000001128</v>
      </c>
      <c r="I3467" s="1" t="s">
        <v>73</v>
      </c>
      <c r="J3467" s="1" t="s">
        <v>73</v>
      </c>
      <c r="K3467" s="6" t="s">
        <v>8776</v>
      </c>
      <c r="L3467" t="s">
        <v>13</v>
      </c>
      <c r="M3467" t="s">
        <v>28</v>
      </c>
      <c r="N3467" s="6" t="s">
        <v>8776</v>
      </c>
      <c r="O3467" t="s">
        <v>28</v>
      </c>
      <c r="P3467" t="s">
        <v>28</v>
      </c>
      <c r="Q3467" t="s">
        <v>28</v>
      </c>
      <c r="R3467" s="7" t="s">
        <v>8777</v>
      </c>
      <c r="S3467" s="8">
        <f>R3467/N3467 * -1</f>
      </c>
      <c r="T3467">
        <f>VLOOKUP(H3467,SKU_PORKMEAT!A2:D683,{3},FALSE)</f>
      </c>
      <c r="U3467" s="1">
        <f>VLOOKUP(UPPER(IF(IFERROR(VLOOKUP(E3467,SOTC_PORKMEAT!A2:B5441,{2},FALSE), TRUE)=TRUE, VLOOKUP(E3467,PICKUP_PORKMEAT!A2:B559,{2},FALSE),VLOOKUP(E3467,SOTC_PORKMEAT!A2:B5441,{2},FALSE))), CUSTOMERS_PORKMEAT!A2:C951,{3},FALSE)</f>
      </c>
      <c r="V3467" s="1">
        <f>VLOOKUP(UPPER(IF(IFERROR(VLOOKUP(E3467,SOTC_PORKMEAT!A2:B5441,{2},FALSE), TRUE)=TRUE, VLOOKUP(E3467,PICKUP_PORKMEAT!A2:B559,{2},FALSE),VLOOKUP(E3467,SOTC_PORKMEAT!A2:B5441,{2},FALSE))), CUSTOMERS_PORKMEAT!A2:D951,{4},FALSE)</f>
      </c>
      <c r="W3467" s="1">
        <f>VLOOKUP(H3467,SKU_PORKMEAT!A2:D683,{4},FALSE)</f>
      </c>
      <c r="X3467" s="1">
        <v>15</v>
      </c>
      <c r="Y3467" t="s">
        <v>92</v>
      </c>
    </row>
    <row r="3468" spans="1:25" x14ac:dyDescent="0.25">
      <c r="A3468" s="1">
        <v>2024</v>
      </c>
      <c r="B3468" s="1" t="s">
        <v>24</v>
      </c>
      <c r="C3468" s="1" t="s">
        <v>8088</v>
      </c>
      <c r="D3468" s="1" t="s">
        <v>8778</v>
      </c>
      <c r="E3468" s="1">
        <v>2100127863</v>
      </c>
      <c r="F3468" s="1" t="s">
        <v>287</v>
      </c>
      <c r="G3468" t="s">
        <v>28</v>
      </c>
      <c r="H3468" s="1">
        <v>1000000001131</v>
      </c>
      <c r="I3468" s="1" t="s">
        <v>55</v>
      </c>
      <c r="J3468" s="1" t="s">
        <v>55</v>
      </c>
      <c r="K3468" s="6" t="s">
        <v>8779</v>
      </c>
      <c r="L3468" t="s">
        <v>13</v>
      </c>
      <c r="M3468" t="s">
        <v>28</v>
      </c>
      <c r="N3468" s="6" t="s">
        <v>8779</v>
      </c>
      <c r="O3468" t="s">
        <v>28</v>
      </c>
      <c r="P3468" t="s">
        <v>28</v>
      </c>
      <c r="Q3468" t="s">
        <v>28</v>
      </c>
      <c r="R3468" s="7" t="s">
        <v>8780</v>
      </c>
      <c r="S3468" s="8">
        <f>R3468/N3468 * -1</f>
      </c>
      <c r="T3468">
        <f>VLOOKUP(H3468,SKU_PORKMEAT!A2:D683,{3},FALSE)</f>
      </c>
      <c r="U3468" s="1">
        <f>VLOOKUP(UPPER(IF(IFERROR(VLOOKUP(E3468,SOTC_PORKMEAT!A2:B5441,{2},FALSE), TRUE)=TRUE, VLOOKUP(E3468,PICKUP_PORKMEAT!A2:B559,{2},FALSE),VLOOKUP(E3468,SOTC_PORKMEAT!A2:B5441,{2},FALSE))), CUSTOMERS_PORKMEAT!A2:C951,{3},FALSE)</f>
      </c>
      <c r="V3468" s="1">
        <f>VLOOKUP(UPPER(IF(IFERROR(VLOOKUP(E3468,SOTC_PORKMEAT!A2:B5441,{2},FALSE), TRUE)=TRUE, VLOOKUP(E3468,PICKUP_PORKMEAT!A2:B559,{2},FALSE),VLOOKUP(E3468,SOTC_PORKMEAT!A2:B5441,{2},FALSE))), CUSTOMERS_PORKMEAT!A2:D951,{4},FALSE)</f>
      </c>
      <c r="W3468" s="1">
        <f>VLOOKUP(H3468,SKU_PORKMEAT!A2:D683,{4},FALSE)</f>
      </c>
      <c r="X3468" s="1">
        <v>10</v>
      </c>
      <c r="Y3468" t="s">
        <v>287</v>
      </c>
    </row>
    <row r="3469" spans="1:25" x14ac:dyDescent="0.25">
      <c r="A3469" s="1">
        <v>2024</v>
      </c>
      <c r="B3469" s="1" t="s">
        <v>24</v>
      </c>
      <c r="C3469" s="1" t="s">
        <v>8088</v>
      </c>
      <c r="D3469" s="1" t="s">
        <v>8778</v>
      </c>
      <c r="E3469" s="1">
        <v>2100127863</v>
      </c>
      <c r="F3469" s="1" t="s">
        <v>287</v>
      </c>
      <c r="G3469" t="s">
        <v>28</v>
      </c>
      <c r="H3469" s="1">
        <v>1000000001172</v>
      </c>
      <c r="I3469" s="1" t="s">
        <v>1063</v>
      </c>
      <c r="J3469" s="1" t="s">
        <v>1063</v>
      </c>
      <c r="K3469" s="6" t="s">
        <v>8781</v>
      </c>
      <c r="L3469" t="s">
        <v>13</v>
      </c>
      <c r="M3469" t="s">
        <v>28</v>
      </c>
      <c r="N3469" s="6" t="s">
        <v>8781</v>
      </c>
      <c r="O3469" t="s">
        <v>28</v>
      </c>
      <c r="P3469" t="s">
        <v>28</v>
      </c>
      <c r="Q3469" t="s">
        <v>28</v>
      </c>
      <c r="R3469" s="7" t="s">
        <v>8782</v>
      </c>
      <c r="S3469" s="8">
        <f>R3469/N3469 * -1</f>
      </c>
      <c r="T3469">
        <f>VLOOKUP(H3469,SKU_PORKMEAT!A2:D683,{3},FALSE)</f>
      </c>
      <c r="U3469" s="1">
        <f>VLOOKUP(UPPER(IF(IFERROR(VLOOKUP(E3469,SOTC_PORKMEAT!A2:B5441,{2},FALSE), TRUE)=TRUE, VLOOKUP(E3469,PICKUP_PORKMEAT!A2:B559,{2},FALSE),VLOOKUP(E3469,SOTC_PORKMEAT!A2:B5441,{2},FALSE))), CUSTOMERS_PORKMEAT!A2:C951,{3},FALSE)</f>
      </c>
      <c r="V3469" s="1">
        <f>VLOOKUP(UPPER(IF(IFERROR(VLOOKUP(E3469,SOTC_PORKMEAT!A2:B5441,{2},FALSE), TRUE)=TRUE, VLOOKUP(E3469,PICKUP_PORKMEAT!A2:B559,{2},FALSE),VLOOKUP(E3469,SOTC_PORKMEAT!A2:B5441,{2},FALSE))), CUSTOMERS_PORKMEAT!A2:D951,{4},FALSE)</f>
      </c>
      <c r="W3469" s="1">
        <f>VLOOKUP(H3469,SKU_PORKMEAT!A2:D683,{4},FALSE)</f>
      </c>
      <c r="X3469" s="1">
        <v>10</v>
      </c>
      <c r="Y3469" t="s">
        <v>287</v>
      </c>
    </row>
    <row r="3470" spans="1:25" x14ac:dyDescent="0.25">
      <c r="A3470" s="1">
        <v>2024</v>
      </c>
      <c r="B3470" s="1" t="s">
        <v>24</v>
      </c>
      <c r="C3470" s="1" t="s">
        <v>8088</v>
      </c>
      <c r="D3470" s="1" t="s">
        <v>8778</v>
      </c>
      <c r="E3470" s="1">
        <v>2100127863</v>
      </c>
      <c r="F3470" s="1" t="s">
        <v>287</v>
      </c>
      <c r="G3470" t="s">
        <v>28</v>
      </c>
      <c r="H3470" s="1">
        <v>1000000001357</v>
      </c>
      <c r="I3470" s="1" t="s">
        <v>246</v>
      </c>
      <c r="J3470" s="1" t="s">
        <v>246</v>
      </c>
      <c r="K3470" s="6" t="s">
        <v>8323</v>
      </c>
      <c r="L3470" t="s">
        <v>13</v>
      </c>
      <c r="M3470" t="s">
        <v>28</v>
      </c>
      <c r="N3470" s="6" t="s">
        <v>8323</v>
      </c>
      <c r="O3470" t="s">
        <v>28</v>
      </c>
      <c r="P3470" t="s">
        <v>28</v>
      </c>
      <c r="Q3470" t="s">
        <v>28</v>
      </c>
      <c r="R3470" s="7" t="s">
        <v>2060</v>
      </c>
      <c r="S3470" s="8">
        <f>R3470/N3470 * -1</f>
      </c>
      <c r="T3470">
        <f>VLOOKUP(H3470,SKU_PORKMEAT!A2:D683,{3},FALSE)</f>
      </c>
      <c r="U3470" s="1">
        <f>VLOOKUP(UPPER(IF(IFERROR(VLOOKUP(E3470,SOTC_PORKMEAT!A2:B5441,{2},FALSE), TRUE)=TRUE, VLOOKUP(E3470,PICKUP_PORKMEAT!A2:B559,{2},FALSE),VLOOKUP(E3470,SOTC_PORKMEAT!A2:B5441,{2},FALSE))), CUSTOMERS_PORKMEAT!A2:C951,{3},FALSE)</f>
      </c>
      <c r="V3470" s="1">
        <f>VLOOKUP(UPPER(IF(IFERROR(VLOOKUP(E3470,SOTC_PORKMEAT!A2:B5441,{2},FALSE), TRUE)=TRUE, VLOOKUP(E3470,PICKUP_PORKMEAT!A2:B559,{2},FALSE),VLOOKUP(E3470,SOTC_PORKMEAT!A2:B5441,{2},FALSE))), CUSTOMERS_PORKMEAT!A2:D951,{4},FALSE)</f>
      </c>
      <c r="W3470" s="1">
        <f>VLOOKUP(H3470,SKU_PORKMEAT!A2:D683,{4},FALSE)</f>
      </c>
      <c r="X3470" s="1">
        <v>10</v>
      </c>
      <c r="Y3470" t="s">
        <v>287</v>
      </c>
    </row>
    <row r="3471" spans="1:25" x14ac:dyDescent="0.25">
      <c r="A3471" s="1">
        <v>2024</v>
      </c>
      <c r="B3471" s="1" t="s">
        <v>24</v>
      </c>
      <c r="C3471" s="1" t="s">
        <v>8570</v>
      </c>
      <c r="D3471" s="1" t="s">
        <v>8783</v>
      </c>
      <c r="E3471" s="1">
        <v>2100128638</v>
      </c>
      <c r="F3471" s="1" t="s">
        <v>135</v>
      </c>
      <c r="G3471" t="s">
        <v>28</v>
      </c>
      <c r="H3471" s="1">
        <v>1000000001127</v>
      </c>
      <c r="I3471" s="1" t="s">
        <v>50</v>
      </c>
      <c r="J3471" s="1" t="s">
        <v>50</v>
      </c>
      <c r="K3471" s="6" t="s">
        <v>8784</v>
      </c>
      <c r="L3471" t="s">
        <v>13</v>
      </c>
      <c r="M3471" t="s">
        <v>28</v>
      </c>
      <c r="N3471" s="6" t="s">
        <v>8784</v>
      </c>
      <c r="O3471" t="s">
        <v>28</v>
      </c>
      <c r="P3471" t="s">
        <v>28</v>
      </c>
      <c r="Q3471" t="s">
        <v>28</v>
      </c>
      <c r="R3471" s="7" t="s">
        <v>8785</v>
      </c>
      <c r="S3471" s="8">
        <f>R3471/N3471 * -1</f>
      </c>
      <c r="T3471">
        <f>VLOOKUP(H3471,SKU_PORKMEAT!A2:D683,{3},FALSE)</f>
      </c>
      <c r="U3471" s="1">
        <f>VLOOKUP(UPPER(IF(IFERROR(VLOOKUP(E3471,SOTC_PORKMEAT!A2:B5441,{2},FALSE), TRUE)=TRUE, VLOOKUP(E3471,PICKUP_PORKMEAT!A2:B559,{2},FALSE),VLOOKUP(E3471,SOTC_PORKMEAT!A2:B5441,{2},FALSE))), CUSTOMERS_PORKMEAT!A2:C951,{3},FALSE)</f>
      </c>
      <c r="V3471" s="1">
        <f>VLOOKUP(UPPER(IF(IFERROR(VLOOKUP(E3471,SOTC_PORKMEAT!A2:B5441,{2},FALSE), TRUE)=TRUE, VLOOKUP(E3471,PICKUP_PORKMEAT!A2:B559,{2},FALSE),VLOOKUP(E3471,SOTC_PORKMEAT!A2:B5441,{2},FALSE))), CUSTOMERS_PORKMEAT!A2:D951,{4},FALSE)</f>
      </c>
      <c r="W3471" s="1">
        <f>VLOOKUP(H3471,SKU_PORKMEAT!A2:D683,{4},FALSE)</f>
      </c>
      <c r="X3471" s="1">
        <v>15</v>
      </c>
      <c r="Y3471" t="s">
        <v>135</v>
      </c>
    </row>
    <row r="3472" spans="1:25" x14ac:dyDescent="0.25">
      <c r="A3472" s="1">
        <v>2024</v>
      </c>
      <c r="B3472" s="1" t="s">
        <v>24</v>
      </c>
      <c r="C3472" s="1" t="s">
        <v>8570</v>
      </c>
      <c r="D3472" s="1" t="s">
        <v>8786</v>
      </c>
      <c r="E3472" s="1">
        <v>2100128631</v>
      </c>
      <c r="F3472" s="1" t="s">
        <v>552</v>
      </c>
      <c r="G3472" t="s">
        <v>28</v>
      </c>
      <c r="H3472" s="1">
        <v>1000000001201</v>
      </c>
      <c r="I3472" s="1" t="s">
        <v>553</v>
      </c>
      <c r="J3472" s="1" t="s">
        <v>553</v>
      </c>
      <c r="K3472" s="6" t="s">
        <v>8787</v>
      </c>
      <c r="L3472" t="s">
        <v>13</v>
      </c>
      <c r="M3472" t="s">
        <v>28</v>
      </c>
      <c r="N3472" s="6" t="s">
        <v>8787</v>
      </c>
      <c r="O3472" t="s">
        <v>28</v>
      </c>
      <c r="P3472" t="s">
        <v>28</v>
      </c>
      <c r="Q3472" t="s">
        <v>28</v>
      </c>
      <c r="R3472" s="7" t="s">
        <v>8788</v>
      </c>
      <c r="S3472" s="8">
        <f>R3472/N3472 * -1</f>
      </c>
      <c r="T3472">
        <f>VLOOKUP(H3472,SKU_PORKMEAT!A2:D683,{3},FALSE)</f>
      </c>
      <c r="U3472" s="1">
        <f>VLOOKUP(UPPER(IF(IFERROR(VLOOKUP(E3472,SOTC_PORKMEAT!A2:B5441,{2},FALSE), TRUE)=TRUE, VLOOKUP(E3472,PICKUP_PORKMEAT!A2:B559,{2},FALSE),VLOOKUP(E3472,SOTC_PORKMEAT!A2:B5441,{2},FALSE))), CUSTOMERS_PORKMEAT!A2:C951,{3},FALSE)</f>
      </c>
      <c r="V3472" s="1">
        <f>VLOOKUP(UPPER(IF(IFERROR(VLOOKUP(E3472,SOTC_PORKMEAT!A2:B5441,{2},FALSE), TRUE)=TRUE, VLOOKUP(E3472,PICKUP_PORKMEAT!A2:B559,{2},FALSE),VLOOKUP(E3472,SOTC_PORKMEAT!A2:B5441,{2},FALSE))), CUSTOMERS_PORKMEAT!A2:D951,{4},FALSE)</f>
      </c>
      <c r="W3472" s="1">
        <f>VLOOKUP(H3472,SKU_PORKMEAT!A2:D683,{4},FALSE)</f>
      </c>
      <c r="X3472" s="1">
        <v>17</v>
      </c>
      <c r="Y3472" t="s">
        <v>552</v>
      </c>
    </row>
    <row r="3473" spans="1:25" x14ac:dyDescent="0.25">
      <c r="A3473" s="1">
        <v>2024</v>
      </c>
      <c r="B3473" s="1" t="s">
        <v>24</v>
      </c>
      <c r="C3473" s="1" t="s">
        <v>8570</v>
      </c>
      <c r="D3473" s="1" t="s">
        <v>8789</v>
      </c>
      <c r="E3473" s="1">
        <v>2100128642</v>
      </c>
      <c r="F3473" s="1" t="s">
        <v>204</v>
      </c>
      <c r="G3473" t="s">
        <v>28</v>
      </c>
      <c r="H3473" s="1">
        <v>1000000001127</v>
      </c>
      <c r="I3473" s="1" t="s">
        <v>50</v>
      </c>
      <c r="J3473" s="1" t="s">
        <v>50</v>
      </c>
      <c r="K3473" s="6" t="s">
        <v>8790</v>
      </c>
      <c r="L3473" t="s">
        <v>13</v>
      </c>
      <c r="M3473" t="s">
        <v>28</v>
      </c>
      <c r="N3473" s="6" t="s">
        <v>8790</v>
      </c>
      <c r="O3473" t="s">
        <v>28</v>
      </c>
      <c r="P3473" t="s">
        <v>28</v>
      </c>
      <c r="Q3473" t="s">
        <v>28</v>
      </c>
      <c r="R3473" s="7" t="s">
        <v>8791</v>
      </c>
      <c r="S3473" s="8">
        <f>R3473/N3473 * -1</f>
      </c>
      <c r="T3473">
        <f>VLOOKUP(H3473,SKU_PORKMEAT!A2:D683,{3},FALSE)</f>
      </c>
      <c r="U3473" s="1">
        <f>VLOOKUP(UPPER(IF(IFERROR(VLOOKUP(E3473,SOTC_PORKMEAT!A2:B5441,{2},FALSE), TRUE)=TRUE, VLOOKUP(E3473,PICKUP_PORKMEAT!A2:B559,{2},FALSE),VLOOKUP(E3473,SOTC_PORKMEAT!A2:B5441,{2},FALSE))), CUSTOMERS_PORKMEAT!A2:C951,{3},FALSE)</f>
      </c>
      <c r="V3473" s="1">
        <f>VLOOKUP(UPPER(IF(IFERROR(VLOOKUP(E3473,SOTC_PORKMEAT!A2:B5441,{2},FALSE), TRUE)=TRUE, VLOOKUP(E3473,PICKUP_PORKMEAT!A2:B559,{2},FALSE),VLOOKUP(E3473,SOTC_PORKMEAT!A2:B5441,{2},FALSE))), CUSTOMERS_PORKMEAT!A2:D951,{4},FALSE)</f>
      </c>
      <c r="W3473" s="1">
        <f>VLOOKUP(H3473,SKU_PORKMEAT!A2:D683,{4},FALSE)</f>
      </c>
      <c r="X3473" s="1">
        <v>15</v>
      </c>
      <c r="Y3473" t="s">
        <v>204</v>
      </c>
    </row>
    <row r="3474" spans="1:25" x14ac:dyDescent="0.25">
      <c r="A3474" s="1">
        <v>2024</v>
      </c>
      <c r="B3474" s="1" t="s">
        <v>24</v>
      </c>
      <c r="C3474" s="1" t="s">
        <v>8281</v>
      </c>
      <c r="D3474" s="1" t="s">
        <v>8792</v>
      </c>
      <c r="E3474" s="1">
        <v>2100128611</v>
      </c>
      <c r="F3474" s="1" t="s">
        <v>250</v>
      </c>
      <c r="G3474" t="s">
        <v>28</v>
      </c>
      <c r="H3474" s="1">
        <v>1000000001128</v>
      </c>
      <c r="I3474" s="1" t="s">
        <v>73</v>
      </c>
      <c r="J3474" s="1" t="s">
        <v>73</v>
      </c>
      <c r="K3474" s="6" t="s">
        <v>754</v>
      </c>
      <c r="L3474" t="s">
        <v>13</v>
      </c>
      <c r="M3474" t="s">
        <v>28</v>
      </c>
      <c r="N3474" s="6" t="s">
        <v>754</v>
      </c>
      <c r="O3474" t="s">
        <v>28</v>
      </c>
      <c r="P3474" t="s">
        <v>28</v>
      </c>
      <c r="Q3474" t="s">
        <v>28</v>
      </c>
      <c r="R3474" s="7" t="s">
        <v>8793</v>
      </c>
      <c r="S3474" s="8">
        <f>R3474/N3474 * -1</f>
      </c>
      <c r="T3474">
        <f>VLOOKUP(H3474,SKU_PORKMEAT!A2:D683,{3},FALSE)</f>
      </c>
      <c r="U3474" s="1">
        <f>VLOOKUP(UPPER(IF(IFERROR(VLOOKUP(E3474,SOTC_PORKMEAT!A2:B5441,{2},FALSE), TRUE)=TRUE, VLOOKUP(E3474,PICKUP_PORKMEAT!A2:B559,{2},FALSE),VLOOKUP(E3474,SOTC_PORKMEAT!A2:B5441,{2},FALSE))), CUSTOMERS_PORKMEAT!A2:C951,{3},FALSE)</f>
      </c>
      <c r="V3474" s="1">
        <f>VLOOKUP(UPPER(IF(IFERROR(VLOOKUP(E3474,SOTC_PORKMEAT!A2:B5441,{2},FALSE), TRUE)=TRUE, VLOOKUP(E3474,PICKUP_PORKMEAT!A2:B559,{2},FALSE),VLOOKUP(E3474,SOTC_PORKMEAT!A2:B5441,{2},FALSE))), CUSTOMERS_PORKMEAT!A2:D951,{4},FALSE)</f>
      </c>
      <c r="W3474" s="1">
        <f>VLOOKUP(H3474,SKU_PORKMEAT!A2:D683,{4},FALSE)</f>
      </c>
      <c r="X3474" s="1">
        <v>15</v>
      </c>
      <c r="Y3474" t="s">
        <v>250</v>
      </c>
    </row>
    <row r="3475" spans="1:25" x14ac:dyDescent="0.25">
      <c r="A3475" s="1">
        <v>2024</v>
      </c>
      <c r="B3475" s="1" t="s">
        <v>24</v>
      </c>
      <c r="C3475" s="1" t="s">
        <v>8088</v>
      </c>
      <c r="D3475" s="1" t="s">
        <v>8794</v>
      </c>
      <c r="E3475" s="1">
        <v>2100127865</v>
      </c>
      <c r="F3475" s="1" t="s">
        <v>2185</v>
      </c>
      <c r="G3475" t="s">
        <v>28</v>
      </c>
      <c r="H3475" s="1">
        <v>1000000001181</v>
      </c>
      <c r="I3475" s="1" t="s">
        <v>2186</v>
      </c>
      <c r="J3475" s="1" t="s">
        <v>2186</v>
      </c>
      <c r="K3475" s="6" t="s">
        <v>8795</v>
      </c>
      <c r="L3475" t="s">
        <v>13</v>
      </c>
      <c r="M3475" t="s">
        <v>28</v>
      </c>
      <c r="N3475" s="6" t="s">
        <v>8795</v>
      </c>
      <c r="O3475" t="s">
        <v>28</v>
      </c>
      <c r="P3475" t="s">
        <v>28</v>
      </c>
      <c r="Q3475" t="s">
        <v>28</v>
      </c>
      <c r="R3475" s="7" t="s">
        <v>8796</v>
      </c>
      <c r="S3475" s="8">
        <f>R3475/N3475 * -1</f>
      </c>
      <c r="T3475">
        <f>VLOOKUP(H3475,SKU_PORKMEAT!A2:D683,{3},FALSE)</f>
      </c>
      <c r="U3475" s="1">
        <f>VLOOKUP(UPPER(IF(IFERROR(VLOOKUP(E3475,SOTC_PORKMEAT!A2:B5441,{2},FALSE), TRUE)=TRUE, VLOOKUP(E3475,PICKUP_PORKMEAT!A2:B559,{2},FALSE),VLOOKUP(E3475,SOTC_PORKMEAT!A2:B5441,{2},FALSE))), CUSTOMERS_PORKMEAT!A2:C951,{3},FALSE)</f>
      </c>
      <c r="V3475" s="1">
        <f>VLOOKUP(UPPER(IF(IFERROR(VLOOKUP(E3475,SOTC_PORKMEAT!A2:B5441,{2},FALSE), TRUE)=TRUE, VLOOKUP(E3475,PICKUP_PORKMEAT!A2:B559,{2},FALSE),VLOOKUP(E3475,SOTC_PORKMEAT!A2:B5441,{2},FALSE))), CUSTOMERS_PORKMEAT!A2:D951,{4},FALSE)</f>
      </c>
      <c r="W3475" s="1">
        <f>VLOOKUP(H3475,SKU_PORKMEAT!A2:D683,{4},FALSE)</f>
      </c>
      <c r="X3475" s="1">
        <v>12</v>
      </c>
      <c r="Y3475" t="s">
        <v>2185</v>
      </c>
    </row>
    <row r="3476" spans="1:25" x14ac:dyDescent="0.25">
      <c r="A3476" s="1">
        <v>2024</v>
      </c>
      <c r="B3476" s="1" t="s">
        <v>24</v>
      </c>
      <c r="C3476" s="1" t="s">
        <v>8570</v>
      </c>
      <c r="D3476" s="1" t="s">
        <v>8797</v>
      </c>
      <c r="E3476" s="1">
        <v>2100128628</v>
      </c>
      <c r="F3476" s="1" t="s">
        <v>67</v>
      </c>
      <c r="G3476" t="s">
        <v>28</v>
      </c>
      <c r="H3476" s="1">
        <v>1000000001131</v>
      </c>
      <c r="I3476" s="1" t="s">
        <v>55</v>
      </c>
      <c r="J3476" s="1" t="s">
        <v>55</v>
      </c>
      <c r="K3476" s="6" t="s">
        <v>8798</v>
      </c>
      <c r="L3476" t="s">
        <v>13</v>
      </c>
      <c r="M3476" t="s">
        <v>28</v>
      </c>
      <c r="N3476" s="6" t="s">
        <v>8798</v>
      </c>
      <c r="O3476" t="s">
        <v>28</v>
      </c>
      <c r="P3476" t="s">
        <v>28</v>
      </c>
      <c r="Q3476" t="s">
        <v>28</v>
      </c>
      <c r="R3476" s="7" t="s">
        <v>8799</v>
      </c>
      <c r="S3476" s="8">
        <f>R3476/N3476 * -1</f>
      </c>
      <c r="T3476">
        <f>VLOOKUP(H3476,SKU_PORKMEAT!A2:D683,{3},FALSE)</f>
      </c>
      <c r="U3476" s="1">
        <f>VLOOKUP(UPPER(IF(IFERROR(VLOOKUP(E3476,SOTC_PORKMEAT!A2:B5441,{2},FALSE), TRUE)=TRUE, VLOOKUP(E3476,PICKUP_PORKMEAT!A2:B559,{2},FALSE),VLOOKUP(E3476,SOTC_PORKMEAT!A2:B5441,{2},FALSE))), CUSTOMERS_PORKMEAT!A2:C951,{3},FALSE)</f>
      </c>
      <c r="V3476" s="1">
        <f>VLOOKUP(UPPER(IF(IFERROR(VLOOKUP(E3476,SOTC_PORKMEAT!A2:B5441,{2},FALSE), TRUE)=TRUE, VLOOKUP(E3476,PICKUP_PORKMEAT!A2:B559,{2},FALSE),VLOOKUP(E3476,SOTC_PORKMEAT!A2:B5441,{2},FALSE))), CUSTOMERS_PORKMEAT!A2:D951,{4},FALSE)</f>
      </c>
      <c r="W3476" s="1">
        <f>VLOOKUP(H3476,SKU_PORKMEAT!A2:D683,{4},FALSE)</f>
      </c>
      <c r="X3476" s="1">
        <v>10</v>
      </c>
      <c r="Y3476" t="s">
        <v>67</v>
      </c>
    </row>
    <row r="3477" spans="1:25" x14ac:dyDescent="0.25">
      <c r="A3477" s="1">
        <v>2024</v>
      </c>
      <c r="B3477" s="1" t="s">
        <v>24</v>
      </c>
      <c r="C3477" s="1" t="s">
        <v>8570</v>
      </c>
      <c r="D3477" s="1" t="s">
        <v>8800</v>
      </c>
      <c r="E3477" s="1">
        <v>2100128626</v>
      </c>
      <c r="F3477" s="1" t="s">
        <v>287</v>
      </c>
      <c r="G3477" t="s">
        <v>28</v>
      </c>
      <c r="H3477" s="1">
        <v>1000000001131</v>
      </c>
      <c r="I3477" s="1" t="s">
        <v>55</v>
      </c>
      <c r="J3477" s="1" t="s">
        <v>55</v>
      </c>
      <c r="K3477" s="6" t="s">
        <v>8801</v>
      </c>
      <c r="L3477" t="s">
        <v>13</v>
      </c>
      <c r="M3477" t="s">
        <v>28</v>
      </c>
      <c r="N3477" s="6" t="s">
        <v>8801</v>
      </c>
      <c r="O3477" t="s">
        <v>28</v>
      </c>
      <c r="P3477" t="s">
        <v>28</v>
      </c>
      <c r="Q3477" t="s">
        <v>28</v>
      </c>
      <c r="R3477" s="7" t="s">
        <v>8802</v>
      </c>
      <c r="S3477" s="8">
        <f>R3477/N3477 * -1</f>
      </c>
      <c r="T3477">
        <f>VLOOKUP(H3477,SKU_PORKMEAT!A2:D683,{3},FALSE)</f>
      </c>
      <c r="U3477" s="1">
        <f>VLOOKUP(UPPER(IF(IFERROR(VLOOKUP(E3477,SOTC_PORKMEAT!A2:B5441,{2},FALSE), TRUE)=TRUE, VLOOKUP(E3477,PICKUP_PORKMEAT!A2:B559,{2},FALSE),VLOOKUP(E3477,SOTC_PORKMEAT!A2:B5441,{2},FALSE))), CUSTOMERS_PORKMEAT!A2:C951,{3},FALSE)</f>
      </c>
      <c r="V3477" s="1">
        <f>VLOOKUP(UPPER(IF(IFERROR(VLOOKUP(E3477,SOTC_PORKMEAT!A2:B5441,{2},FALSE), TRUE)=TRUE, VLOOKUP(E3477,PICKUP_PORKMEAT!A2:B559,{2},FALSE),VLOOKUP(E3477,SOTC_PORKMEAT!A2:B5441,{2},FALSE))), CUSTOMERS_PORKMEAT!A2:D951,{4},FALSE)</f>
      </c>
      <c r="W3477" s="1">
        <f>VLOOKUP(H3477,SKU_PORKMEAT!A2:D683,{4},FALSE)</f>
      </c>
      <c r="X3477" s="1">
        <v>10</v>
      </c>
      <c r="Y3477" t="s">
        <v>287</v>
      </c>
    </row>
    <row r="3478" spans="1:25" x14ac:dyDescent="0.25">
      <c r="A3478" s="1">
        <v>2024</v>
      </c>
      <c r="B3478" s="1" t="s">
        <v>24</v>
      </c>
      <c r="C3478" s="1" t="s">
        <v>8570</v>
      </c>
      <c r="D3478" s="1" t="s">
        <v>8800</v>
      </c>
      <c r="E3478" s="1">
        <v>2100128626</v>
      </c>
      <c r="F3478" s="1" t="s">
        <v>287</v>
      </c>
      <c r="G3478" t="s">
        <v>28</v>
      </c>
      <c r="H3478" s="1">
        <v>1000000000666</v>
      </c>
      <c r="I3478" s="1" t="s">
        <v>541</v>
      </c>
      <c r="J3478" s="1" t="s">
        <v>541</v>
      </c>
      <c r="K3478" s="6" t="s">
        <v>2877</v>
      </c>
      <c r="L3478" t="s">
        <v>13</v>
      </c>
      <c r="M3478" t="s">
        <v>28</v>
      </c>
      <c r="N3478" s="6" t="s">
        <v>2877</v>
      </c>
      <c r="O3478" t="s">
        <v>28</v>
      </c>
      <c r="P3478" t="s">
        <v>28</v>
      </c>
      <c r="Q3478" t="s">
        <v>28</v>
      </c>
      <c r="R3478" s="7" t="s">
        <v>2878</v>
      </c>
      <c r="S3478" s="8">
        <f>R3478/N3478 * -1</f>
      </c>
      <c r="T3478">
        <f>VLOOKUP(H3478,SKU_PORKMEAT!A2:D683,{3},FALSE)</f>
      </c>
      <c r="U3478" s="1">
        <f>VLOOKUP(UPPER(IF(IFERROR(VLOOKUP(E3478,SOTC_PORKMEAT!A2:B5441,{2},FALSE), TRUE)=TRUE, VLOOKUP(E3478,PICKUP_PORKMEAT!A2:B559,{2},FALSE),VLOOKUP(E3478,SOTC_PORKMEAT!A2:B5441,{2},FALSE))), CUSTOMERS_PORKMEAT!A2:C951,{3},FALSE)</f>
      </c>
      <c r="V3478" s="1">
        <f>VLOOKUP(UPPER(IF(IFERROR(VLOOKUP(E3478,SOTC_PORKMEAT!A2:B5441,{2},FALSE), TRUE)=TRUE, VLOOKUP(E3478,PICKUP_PORKMEAT!A2:B559,{2},FALSE),VLOOKUP(E3478,SOTC_PORKMEAT!A2:B5441,{2},FALSE))), CUSTOMERS_PORKMEAT!A2:D951,{4},FALSE)</f>
      </c>
      <c r="W3478" s="1">
        <f>VLOOKUP(H3478,SKU_PORKMEAT!A2:D683,{4},FALSE)</f>
      </c>
      <c r="X3478" s="1">
        <v>10</v>
      </c>
      <c r="Y3478" t="s">
        <v>287</v>
      </c>
    </row>
    <row r="3479" spans="1:25" x14ac:dyDescent="0.25">
      <c r="A3479" s="1">
        <v>2024</v>
      </c>
      <c r="B3479" s="1" t="s">
        <v>24</v>
      </c>
      <c r="C3479" s="1" t="s">
        <v>8570</v>
      </c>
      <c r="D3479" s="1" t="s">
        <v>8803</v>
      </c>
      <c r="E3479" s="1">
        <v>2100126763</v>
      </c>
      <c r="F3479" s="1" t="s">
        <v>267</v>
      </c>
      <c r="G3479" t="s">
        <v>28</v>
      </c>
      <c r="H3479" s="1">
        <v>1000000001128</v>
      </c>
      <c r="I3479" s="1" t="s">
        <v>73</v>
      </c>
      <c r="J3479" s="1" t="s">
        <v>73</v>
      </c>
      <c r="K3479" s="6" t="s">
        <v>8804</v>
      </c>
      <c r="L3479" t="s">
        <v>13</v>
      </c>
      <c r="M3479" t="s">
        <v>28</v>
      </c>
      <c r="N3479" s="6" t="s">
        <v>8804</v>
      </c>
      <c r="O3479" t="s">
        <v>28</v>
      </c>
      <c r="P3479" t="s">
        <v>28</v>
      </c>
      <c r="Q3479" t="s">
        <v>28</v>
      </c>
      <c r="R3479" s="7" t="s">
        <v>8805</v>
      </c>
      <c r="S3479" s="8">
        <f>R3479/N3479 * -1</f>
      </c>
      <c r="T3479">
        <f>VLOOKUP(H3479,SKU_PORKMEAT!A2:D683,{3},FALSE)</f>
      </c>
      <c r="U3479" s="1">
        <f>VLOOKUP(UPPER(IF(IFERROR(VLOOKUP(E3479,SOTC_PORKMEAT!A2:B5441,{2},FALSE), TRUE)=TRUE, VLOOKUP(E3479,PICKUP_PORKMEAT!A2:B559,{2},FALSE),VLOOKUP(E3479,SOTC_PORKMEAT!A2:B5441,{2},FALSE))), CUSTOMERS_PORKMEAT!A2:C951,{3},FALSE)</f>
      </c>
      <c r="V3479" s="1">
        <f>VLOOKUP(UPPER(IF(IFERROR(VLOOKUP(E3479,SOTC_PORKMEAT!A2:B5441,{2},FALSE), TRUE)=TRUE, VLOOKUP(E3479,PICKUP_PORKMEAT!A2:B559,{2},FALSE),VLOOKUP(E3479,SOTC_PORKMEAT!A2:B5441,{2},FALSE))), CUSTOMERS_PORKMEAT!A2:D951,{4},FALSE)</f>
      </c>
      <c r="W3479" s="1">
        <f>VLOOKUP(H3479,SKU_PORKMEAT!A2:D683,{4},FALSE)</f>
      </c>
      <c r="X3479" s="1">
        <v>15</v>
      </c>
      <c r="Y3479" t="s">
        <v>267</v>
      </c>
    </row>
    <row r="3480" spans="1:25" x14ac:dyDescent="0.25">
      <c r="A3480" s="1">
        <v>2024</v>
      </c>
      <c r="B3480" s="1" t="s">
        <v>24</v>
      </c>
      <c r="C3480" s="1" t="s">
        <v>8570</v>
      </c>
      <c r="D3480" s="1" t="s">
        <v>8806</v>
      </c>
      <c r="E3480" s="1">
        <v>2100128636</v>
      </c>
      <c r="F3480" s="1" t="s">
        <v>757</v>
      </c>
      <c r="G3480" t="s">
        <v>28</v>
      </c>
      <c r="H3480" s="1">
        <v>1000000001354</v>
      </c>
      <c r="I3480" s="1" t="s">
        <v>758</v>
      </c>
      <c r="J3480" s="1" t="s">
        <v>758</v>
      </c>
      <c r="K3480" s="6" t="s">
        <v>8807</v>
      </c>
      <c r="L3480" t="s">
        <v>13</v>
      </c>
      <c r="M3480" t="s">
        <v>28</v>
      </c>
      <c r="N3480" s="6" t="s">
        <v>8807</v>
      </c>
      <c r="O3480" t="s">
        <v>28</v>
      </c>
      <c r="P3480" t="s">
        <v>28</v>
      </c>
      <c r="Q3480" t="s">
        <v>28</v>
      </c>
      <c r="R3480" s="7" t="s">
        <v>8808</v>
      </c>
      <c r="S3480" s="8">
        <f>R3480/N3480 * -1</f>
      </c>
      <c r="T3480">
        <f>VLOOKUP(H3480,SKU_PORKMEAT!A2:D683,{3},FALSE)</f>
      </c>
      <c r="U3480" s="1">
        <f>VLOOKUP(UPPER(IF(IFERROR(VLOOKUP(E3480,SOTC_PORKMEAT!A2:B5441,{2},FALSE), TRUE)=TRUE, VLOOKUP(E3480,PICKUP_PORKMEAT!A2:B559,{2},FALSE),VLOOKUP(E3480,SOTC_PORKMEAT!A2:B5441,{2},FALSE))), CUSTOMERS_PORKMEAT!A2:C951,{3},FALSE)</f>
      </c>
      <c r="V3480" s="1">
        <f>VLOOKUP(UPPER(IF(IFERROR(VLOOKUP(E3480,SOTC_PORKMEAT!A2:B5441,{2},FALSE), TRUE)=TRUE, VLOOKUP(E3480,PICKUP_PORKMEAT!A2:B559,{2},FALSE),VLOOKUP(E3480,SOTC_PORKMEAT!A2:B5441,{2},FALSE))), CUSTOMERS_PORKMEAT!A2:D951,{4},FALSE)</f>
      </c>
      <c r="W3480" s="1">
        <f>VLOOKUP(H3480,SKU_PORKMEAT!A2:D683,{4},FALSE)</f>
      </c>
      <c r="X3480" s="1">
        <v>15</v>
      </c>
      <c r="Y3480" t="s">
        <v>757</v>
      </c>
    </row>
    <row r="3481" spans="1:25" x14ac:dyDescent="0.25">
      <c r="A3481" s="1">
        <v>2024</v>
      </c>
      <c r="B3481" s="1" t="s">
        <v>24</v>
      </c>
      <c r="C3481" s="1" t="s">
        <v>7734</v>
      </c>
      <c r="D3481" s="1" t="s">
        <v>8809</v>
      </c>
      <c r="E3481" s="1">
        <v>2100128249</v>
      </c>
      <c r="F3481" s="1" t="s">
        <v>278</v>
      </c>
      <c r="G3481" t="s">
        <v>28</v>
      </c>
      <c r="H3481" s="1">
        <v>1000000001141</v>
      </c>
      <c r="I3481" s="1" t="s">
        <v>272</v>
      </c>
      <c r="J3481" s="1" t="s">
        <v>272</v>
      </c>
      <c r="K3481" s="6" t="s">
        <v>8810</v>
      </c>
      <c r="L3481" t="s">
        <v>13</v>
      </c>
      <c r="M3481" t="s">
        <v>28</v>
      </c>
      <c r="N3481" s="6" t="s">
        <v>8810</v>
      </c>
      <c r="O3481" t="s">
        <v>28</v>
      </c>
      <c r="P3481" t="s">
        <v>28</v>
      </c>
      <c r="Q3481" t="s">
        <v>28</v>
      </c>
      <c r="R3481" s="7" t="s">
        <v>8811</v>
      </c>
      <c r="S3481" s="8">
        <f>R3481/N3481 * -1</f>
      </c>
      <c r="T3481">
        <f>VLOOKUP(H3481,SKU_PORKMEAT!A2:D683,{3},FALSE)</f>
      </c>
      <c r="U3481" s="1">
        <f>VLOOKUP(UPPER(IF(IFERROR(VLOOKUP(E3481,SOTC_PORKMEAT!A2:B5441,{2},FALSE), TRUE)=TRUE, VLOOKUP(E3481,PICKUP_PORKMEAT!A2:B559,{2},FALSE),VLOOKUP(E3481,SOTC_PORKMEAT!A2:B5441,{2},FALSE))), CUSTOMERS_PORKMEAT!A2:C951,{3},FALSE)</f>
      </c>
      <c r="V3481" s="1">
        <f>VLOOKUP(UPPER(IF(IFERROR(VLOOKUP(E3481,SOTC_PORKMEAT!A2:B5441,{2},FALSE), TRUE)=TRUE, VLOOKUP(E3481,PICKUP_PORKMEAT!A2:B559,{2},FALSE),VLOOKUP(E3481,SOTC_PORKMEAT!A2:B5441,{2},FALSE))), CUSTOMERS_PORKMEAT!A2:D951,{4},FALSE)</f>
      </c>
      <c r="W3481" s="1">
        <f>VLOOKUP(H3481,SKU_PORKMEAT!A2:D683,{4},FALSE)</f>
      </c>
      <c r="X3481" s="1">
        <v>17</v>
      </c>
      <c r="Y3481" t="s">
        <v>278</v>
      </c>
    </row>
    <row r="3482" spans="1:25" x14ac:dyDescent="0.25">
      <c r="A3482" s="1">
        <v>2024</v>
      </c>
      <c r="B3482" s="1" t="s">
        <v>24</v>
      </c>
      <c r="C3482" s="1" t="s">
        <v>7734</v>
      </c>
      <c r="D3482" s="1" t="s">
        <v>8809</v>
      </c>
      <c r="E3482" s="1">
        <v>2100128249</v>
      </c>
      <c r="F3482" s="1" t="s">
        <v>278</v>
      </c>
      <c r="G3482" t="s">
        <v>28</v>
      </c>
      <c r="H3482" s="1">
        <v>1000000001357</v>
      </c>
      <c r="I3482" s="1" t="s">
        <v>246</v>
      </c>
      <c r="J3482" s="1" t="s">
        <v>246</v>
      </c>
      <c r="K3482" s="6" t="s">
        <v>8812</v>
      </c>
      <c r="L3482" t="s">
        <v>13</v>
      </c>
      <c r="M3482" t="s">
        <v>28</v>
      </c>
      <c r="N3482" s="6" t="s">
        <v>8812</v>
      </c>
      <c r="O3482" t="s">
        <v>28</v>
      </c>
      <c r="P3482" t="s">
        <v>28</v>
      </c>
      <c r="Q3482" t="s">
        <v>28</v>
      </c>
      <c r="R3482" s="7" t="s">
        <v>8813</v>
      </c>
      <c r="S3482" s="8">
        <f>R3482/N3482 * -1</f>
      </c>
      <c r="T3482">
        <f>VLOOKUP(H3482,SKU_PORKMEAT!A2:D683,{3},FALSE)</f>
      </c>
      <c r="U3482" s="1">
        <f>VLOOKUP(UPPER(IF(IFERROR(VLOOKUP(E3482,SOTC_PORKMEAT!A2:B5441,{2},FALSE), TRUE)=TRUE, VLOOKUP(E3482,PICKUP_PORKMEAT!A2:B559,{2},FALSE),VLOOKUP(E3482,SOTC_PORKMEAT!A2:B5441,{2},FALSE))), CUSTOMERS_PORKMEAT!A2:C951,{3},FALSE)</f>
      </c>
      <c r="V3482" s="1">
        <f>VLOOKUP(UPPER(IF(IFERROR(VLOOKUP(E3482,SOTC_PORKMEAT!A2:B5441,{2},FALSE), TRUE)=TRUE, VLOOKUP(E3482,PICKUP_PORKMEAT!A2:B559,{2},FALSE),VLOOKUP(E3482,SOTC_PORKMEAT!A2:B5441,{2},FALSE))), CUSTOMERS_PORKMEAT!A2:D951,{4},FALSE)</f>
      </c>
      <c r="W3482" s="1">
        <f>VLOOKUP(H3482,SKU_PORKMEAT!A2:D683,{4},FALSE)</f>
      </c>
      <c r="X3482" s="1">
        <v>17</v>
      </c>
      <c r="Y3482" t="s">
        <v>278</v>
      </c>
    </row>
    <row r="3483" spans="1:25" x14ac:dyDescent="0.25">
      <c r="A3483" s="1">
        <v>2024</v>
      </c>
      <c r="B3483" s="1" t="s">
        <v>24</v>
      </c>
      <c r="C3483" s="1" t="s">
        <v>7734</v>
      </c>
      <c r="D3483" s="1" t="s">
        <v>8809</v>
      </c>
      <c r="E3483" s="1">
        <v>2100128249</v>
      </c>
      <c r="F3483" s="1" t="s">
        <v>278</v>
      </c>
      <c r="G3483" t="s">
        <v>28</v>
      </c>
      <c r="H3483" s="1">
        <v>1000000001357</v>
      </c>
      <c r="I3483" s="1" t="s">
        <v>246</v>
      </c>
      <c r="J3483" s="1" t="s">
        <v>246</v>
      </c>
      <c r="K3483" s="6" t="s">
        <v>8814</v>
      </c>
      <c r="L3483" t="s">
        <v>13</v>
      </c>
      <c r="M3483" t="s">
        <v>28</v>
      </c>
      <c r="N3483" s="6" t="s">
        <v>8814</v>
      </c>
      <c r="O3483" t="s">
        <v>28</v>
      </c>
      <c r="P3483" t="s">
        <v>28</v>
      </c>
      <c r="Q3483" t="s">
        <v>28</v>
      </c>
      <c r="R3483" s="7" t="s">
        <v>8815</v>
      </c>
      <c r="S3483" s="8">
        <f>R3483/N3483 * -1</f>
      </c>
      <c r="T3483">
        <f>VLOOKUP(H3483,SKU_PORKMEAT!A2:D683,{3},FALSE)</f>
      </c>
      <c r="U3483" s="1">
        <f>VLOOKUP(UPPER(IF(IFERROR(VLOOKUP(E3483,SOTC_PORKMEAT!A2:B5441,{2},FALSE), TRUE)=TRUE, VLOOKUP(E3483,PICKUP_PORKMEAT!A2:B559,{2},FALSE),VLOOKUP(E3483,SOTC_PORKMEAT!A2:B5441,{2},FALSE))), CUSTOMERS_PORKMEAT!A2:C951,{3},FALSE)</f>
      </c>
      <c r="V3483" s="1">
        <f>VLOOKUP(UPPER(IF(IFERROR(VLOOKUP(E3483,SOTC_PORKMEAT!A2:B5441,{2},FALSE), TRUE)=TRUE, VLOOKUP(E3483,PICKUP_PORKMEAT!A2:B559,{2},FALSE),VLOOKUP(E3483,SOTC_PORKMEAT!A2:B5441,{2},FALSE))), CUSTOMERS_PORKMEAT!A2:D951,{4},FALSE)</f>
      </c>
      <c r="W3483" s="1">
        <f>VLOOKUP(H3483,SKU_PORKMEAT!A2:D683,{4},FALSE)</f>
      </c>
      <c r="X3483" s="1">
        <v>17</v>
      </c>
      <c r="Y3483" t="s">
        <v>278</v>
      </c>
    </row>
    <row r="3484" spans="1:25" x14ac:dyDescent="0.25">
      <c r="A3484" s="1">
        <v>2024</v>
      </c>
      <c r="B3484" s="1" t="s">
        <v>24</v>
      </c>
      <c r="C3484" s="1" t="s">
        <v>8570</v>
      </c>
      <c r="D3484" s="1" t="s">
        <v>8816</v>
      </c>
      <c r="E3484" s="1">
        <v>2100128659</v>
      </c>
      <c r="F3484" s="1" t="s">
        <v>4515</v>
      </c>
      <c r="G3484" t="s">
        <v>28</v>
      </c>
      <c r="H3484" s="1">
        <v>1000000001373</v>
      </c>
      <c r="I3484" s="1" t="s">
        <v>4520</v>
      </c>
      <c r="J3484" s="1" t="s">
        <v>4520</v>
      </c>
      <c r="K3484" s="6" t="s">
        <v>8776</v>
      </c>
      <c r="L3484" t="s">
        <v>13</v>
      </c>
      <c r="M3484" t="s">
        <v>28</v>
      </c>
      <c r="N3484" s="6" t="s">
        <v>8776</v>
      </c>
      <c r="O3484" t="s">
        <v>28</v>
      </c>
      <c r="P3484" t="s">
        <v>28</v>
      </c>
      <c r="Q3484" t="s">
        <v>28</v>
      </c>
      <c r="R3484" s="7" t="s">
        <v>8817</v>
      </c>
      <c r="S3484" s="8">
        <f>R3484/N3484 * -1</f>
      </c>
      <c r="T3484">
        <f>VLOOKUP(H3484,SKU_PORKMEAT!A2:D683,{3},FALSE)</f>
      </c>
      <c r="U3484" s="1">
        <f>VLOOKUP(UPPER(IF(IFERROR(VLOOKUP(E3484,SOTC_PORKMEAT!A2:B5441,{2},FALSE), TRUE)=TRUE, VLOOKUP(E3484,PICKUP_PORKMEAT!A2:B559,{2},FALSE),VLOOKUP(E3484,SOTC_PORKMEAT!A2:B5441,{2},FALSE))), CUSTOMERS_PORKMEAT!A2:C951,{3},FALSE)</f>
      </c>
      <c r="V3484" s="1">
        <f>VLOOKUP(UPPER(IF(IFERROR(VLOOKUP(E3484,SOTC_PORKMEAT!A2:B5441,{2},FALSE), TRUE)=TRUE, VLOOKUP(E3484,PICKUP_PORKMEAT!A2:B559,{2},FALSE),VLOOKUP(E3484,SOTC_PORKMEAT!A2:B5441,{2},FALSE))), CUSTOMERS_PORKMEAT!A2:D951,{4},FALSE)</f>
      </c>
      <c r="W3484" s="1">
        <f>VLOOKUP(H3484,SKU_PORKMEAT!A2:D683,{4},FALSE)</f>
      </c>
      <c r="X3484" s="1">
        <v>12</v>
      </c>
      <c r="Y3484" t="s">
        <v>4515</v>
      </c>
    </row>
    <row r="3485" spans="1:25" x14ac:dyDescent="0.25">
      <c r="A3485" s="1">
        <v>2024</v>
      </c>
      <c r="B3485" s="1" t="s">
        <v>24</v>
      </c>
      <c r="C3485" s="1" t="s">
        <v>8570</v>
      </c>
      <c r="D3485" s="1" t="s">
        <v>8818</v>
      </c>
      <c r="E3485" s="1">
        <v>2100129259</v>
      </c>
      <c r="F3485" s="1" t="s">
        <v>512</v>
      </c>
      <c r="G3485" t="s">
        <v>28</v>
      </c>
      <c r="H3485" s="1">
        <v>1000000002037</v>
      </c>
      <c r="I3485" s="1" t="s">
        <v>8819</v>
      </c>
      <c r="J3485" s="1" t="s">
        <v>8819</v>
      </c>
      <c r="K3485" s="6" t="s">
        <v>8820</v>
      </c>
      <c r="L3485" t="s">
        <v>13</v>
      </c>
      <c r="M3485" t="s">
        <v>28</v>
      </c>
      <c r="N3485" s="6" t="s">
        <v>8820</v>
      </c>
      <c r="O3485" t="s">
        <v>28</v>
      </c>
      <c r="P3485" t="s">
        <v>28</v>
      </c>
      <c r="Q3485" t="s">
        <v>28</v>
      </c>
      <c r="R3485" s="7" t="s">
        <v>8821</v>
      </c>
      <c r="S3485" s="8">
        <f>R3485/N3485 * -1</f>
      </c>
      <c r="T3485">
        <f>VLOOKUP(H3485,SKU_PORKMEAT!A2:D683,{3},FALSE)</f>
      </c>
      <c r="U3485" s="1">
        <f>VLOOKUP(UPPER(IF(IFERROR(VLOOKUP(E3485,SOTC_PORKMEAT!A2:B5441,{2},FALSE), TRUE)=TRUE, VLOOKUP(E3485,PICKUP_PORKMEAT!A2:B559,{2},FALSE),VLOOKUP(E3485,SOTC_PORKMEAT!A2:B5441,{2},FALSE))), CUSTOMERS_PORKMEAT!A2:C951,{3},FALSE)</f>
      </c>
      <c r="V3485" s="1">
        <f>VLOOKUP(UPPER(IF(IFERROR(VLOOKUP(E3485,SOTC_PORKMEAT!A2:B5441,{2},FALSE), TRUE)=TRUE, VLOOKUP(E3485,PICKUP_PORKMEAT!A2:B559,{2},FALSE),VLOOKUP(E3485,SOTC_PORKMEAT!A2:B5441,{2},FALSE))), CUSTOMERS_PORKMEAT!A2:D951,{4},FALSE)</f>
      </c>
      <c r="W3485" s="1">
        <f>VLOOKUP(H3485,SKU_PORKMEAT!A2:D683,{4},FALSE)</f>
      </c>
      <c r="X3485" s="1">
        <v>12</v>
      </c>
      <c r="Y3485" t="s">
        <v>512</v>
      </c>
    </row>
    <row r="3486" spans="1:25" x14ac:dyDescent="0.25">
      <c r="A3486" s="1">
        <v>2024</v>
      </c>
      <c r="B3486" s="1" t="s">
        <v>24</v>
      </c>
      <c r="C3486" s="1" t="s">
        <v>8570</v>
      </c>
      <c r="D3486" s="1" t="s">
        <v>8822</v>
      </c>
      <c r="E3486" s="1">
        <v>2100128622</v>
      </c>
      <c r="F3486" s="1" t="s">
        <v>527</v>
      </c>
      <c r="G3486" t="s">
        <v>28</v>
      </c>
      <c r="H3486" s="1">
        <v>1000000001142</v>
      </c>
      <c r="I3486" s="1" t="s">
        <v>528</v>
      </c>
      <c r="J3486" s="1" t="s">
        <v>528</v>
      </c>
      <c r="K3486" s="6" t="s">
        <v>6850</v>
      </c>
      <c r="L3486" t="s">
        <v>13</v>
      </c>
      <c r="M3486" t="s">
        <v>28</v>
      </c>
      <c r="N3486" s="6" t="s">
        <v>6850</v>
      </c>
      <c r="O3486" t="s">
        <v>28</v>
      </c>
      <c r="P3486" t="s">
        <v>28</v>
      </c>
      <c r="Q3486" t="s">
        <v>28</v>
      </c>
      <c r="R3486" s="7" t="s">
        <v>8823</v>
      </c>
      <c r="S3486" s="8">
        <f>R3486/N3486 * -1</f>
      </c>
      <c r="T3486">
        <f>VLOOKUP(H3486,SKU_PORKMEAT!A2:D683,{3},FALSE)</f>
      </c>
      <c r="U3486" s="1">
        <f>VLOOKUP(UPPER(IF(IFERROR(VLOOKUP(E3486,SOTC_PORKMEAT!A2:B5441,{2},FALSE), TRUE)=TRUE, VLOOKUP(E3486,PICKUP_PORKMEAT!A2:B559,{2},FALSE),VLOOKUP(E3486,SOTC_PORKMEAT!A2:B5441,{2},FALSE))), CUSTOMERS_PORKMEAT!A2:C951,{3},FALSE)</f>
      </c>
      <c r="V3486" s="1">
        <f>VLOOKUP(UPPER(IF(IFERROR(VLOOKUP(E3486,SOTC_PORKMEAT!A2:B5441,{2},FALSE), TRUE)=TRUE, VLOOKUP(E3486,PICKUP_PORKMEAT!A2:B559,{2},FALSE),VLOOKUP(E3486,SOTC_PORKMEAT!A2:B5441,{2},FALSE))), CUSTOMERS_PORKMEAT!A2:D951,{4},FALSE)</f>
      </c>
      <c r="W3486" s="1">
        <f>VLOOKUP(H3486,SKU_PORKMEAT!A2:D683,{4},FALSE)</f>
      </c>
      <c r="X3486" s="1">
        <v>12</v>
      </c>
      <c r="Y3486" t="s">
        <v>527</v>
      </c>
    </row>
    <row r="3487" spans="1:25" x14ac:dyDescent="0.25">
      <c r="A3487" s="1">
        <v>2024</v>
      </c>
      <c r="B3487" s="1" t="s">
        <v>24</v>
      </c>
      <c r="C3487" s="1" t="s">
        <v>8570</v>
      </c>
      <c r="D3487" s="1" t="s">
        <v>8824</v>
      </c>
      <c r="E3487" s="1">
        <v>2100128625</v>
      </c>
      <c r="F3487" s="1" t="s">
        <v>291</v>
      </c>
      <c r="G3487" t="s">
        <v>28</v>
      </c>
      <c r="H3487" s="1">
        <v>1000000001131</v>
      </c>
      <c r="I3487" s="1" t="s">
        <v>55</v>
      </c>
      <c r="J3487" s="1" t="s">
        <v>55</v>
      </c>
      <c r="K3487" s="6" t="s">
        <v>8825</v>
      </c>
      <c r="L3487" t="s">
        <v>13</v>
      </c>
      <c r="M3487" t="s">
        <v>28</v>
      </c>
      <c r="N3487" s="6" t="s">
        <v>8825</v>
      </c>
      <c r="O3487" t="s">
        <v>28</v>
      </c>
      <c r="P3487" t="s">
        <v>28</v>
      </c>
      <c r="Q3487" t="s">
        <v>28</v>
      </c>
      <c r="R3487" s="7" t="s">
        <v>8826</v>
      </c>
      <c r="S3487" s="8">
        <f>R3487/N3487 * -1</f>
      </c>
      <c r="T3487">
        <f>VLOOKUP(H3487,SKU_PORKMEAT!A2:D683,{3},FALSE)</f>
      </c>
      <c r="U3487" s="1">
        <f>VLOOKUP(UPPER(IF(IFERROR(VLOOKUP(E3487,SOTC_PORKMEAT!A2:B5441,{2},FALSE), TRUE)=TRUE, VLOOKUP(E3487,PICKUP_PORKMEAT!A2:B559,{2},FALSE),VLOOKUP(E3487,SOTC_PORKMEAT!A2:B5441,{2},FALSE))), CUSTOMERS_PORKMEAT!A2:C951,{3},FALSE)</f>
      </c>
      <c r="V3487" s="1">
        <f>VLOOKUP(UPPER(IF(IFERROR(VLOOKUP(E3487,SOTC_PORKMEAT!A2:B5441,{2},FALSE), TRUE)=TRUE, VLOOKUP(E3487,PICKUP_PORKMEAT!A2:B559,{2},FALSE),VLOOKUP(E3487,SOTC_PORKMEAT!A2:B5441,{2},FALSE))), CUSTOMERS_PORKMEAT!A2:D951,{4},FALSE)</f>
      </c>
      <c r="W3487" s="1">
        <f>VLOOKUP(H3487,SKU_PORKMEAT!A2:D683,{4},FALSE)</f>
      </c>
      <c r="X3487" s="1">
        <v>10</v>
      </c>
      <c r="Y3487" t="s">
        <v>291</v>
      </c>
    </row>
    <row r="3488" spans="1:25" x14ac:dyDescent="0.25">
      <c r="A3488" s="1">
        <v>2024</v>
      </c>
      <c r="B3488" s="1" t="s">
        <v>24</v>
      </c>
      <c r="C3488" s="1" t="s">
        <v>8570</v>
      </c>
      <c r="D3488" s="1" t="s">
        <v>8824</v>
      </c>
      <c r="E3488" s="1">
        <v>2100128625</v>
      </c>
      <c r="F3488" s="1" t="s">
        <v>291</v>
      </c>
      <c r="G3488" t="s">
        <v>28</v>
      </c>
      <c r="H3488" s="1">
        <v>1000000001357</v>
      </c>
      <c r="I3488" s="1" t="s">
        <v>246</v>
      </c>
      <c r="J3488" s="1" t="s">
        <v>246</v>
      </c>
      <c r="K3488" s="6" t="s">
        <v>8827</v>
      </c>
      <c r="L3488" t="s">
        <v>13</v>
      </c>
      <c r="M3488" t="s">
        <v>28</v>
      </c>
      <c r="N3488" s="6" t="s">
        <v>8827</v>
      </c>
      <c r="O3488" t="s">
        <v>28</v>
      </c>
      <c r="P3488" t="s">
        <v>28</v>
      </c>
      <c r="Q3488" t="s">
        <v>28</v>
      </c>
      <c r="R3488" s="7" t="s">
        <v>8828</v>
      </c>
      <c r="S3488" s="8">
        <f>R3488/N3488 * -1</f>
      </c>
      <c r="T3488">
        <f>VLOOKUP(H3488,SKU_PORKMEAT!A2:D683,{3},FALSE)</f>
      </c>
      <c r="U3488" s="1">
        <f>VLOOKUP(UPPER(IF(IFERROR(VLOOKUP(E3488,SOTC_PORKMEAT!A2:B5441,{2},FALSE), TRUE)=TRUE, VLOOKUP(E3488,PICKUP_PORKMEAT!A2:B559,{2},FALSE),VLOOKUP(E3488,SOTC_PORKMEAT!A2:B5441,{2},FALSE))), CUSTOMERS_PORKMEAT!A2:C951,{3},FALSE)</f>
      </c>
      <c r="V3488" s="1">
        <f>VLOOKUP(UPPER(IF(IFERROR(VLOOKUP(E3488,SOTC_PORKMEAT!A2:B5441,{2},FALSE), TRUE)=TRUE, VLOOKUP(E3488,PICKUP_PORKMEAT!A2:B559,{2},FALSE),VLOOKUP(E3488,SOTC_PORKMEAT!A2:B5441,{2},FALSE))), CUSTOMERS_PORKMEAT!A2:D951,{4},FALSE)</f>
      </c>
      <c r="W3488" s="1">
        <f>VLOOKUP(H3488,SKU_PORKMEAT!A2:D683,{4},FALSE)</f>
      </c>
      <c r="X3488" s="1">
        <v>10</v>
      </c>
      <c r="Y3488" t="s">
        <v>291</v>
      </c>
    </row>
    <row r="3489" spans="1:25" x14ac:dyDescent="0.25">
      <c r="A3489" s="1">
        <v>2024</v>
      </c>
      <c r="B3489" s="1" t="s">
        <v>24</v>
      </c>
      <c r="C3489" s="1" t="s">
        <v>8570</v>
      </c>
      <c r="D3489" s="1" t="s">
        <v>8829</v>
      </c>
      <c r="E3489" s="1">
        <v>2100128624</v>
      </c>
      <c r="F3489" s="1" t="s">
        <v>291</v>
      </c>
      <c r="G3489" t="s">
        <v>28</v>
      </c>
      <c r="H3489" s="1">
        <v>1000000001131</v>
      </c>
      <c r="I3489" s="1" t="s">
        <v>55</v>
      </c>
      <c r="J3489" s="1" t="s">
        <v>55</v>
      </c>
      <c r="K3489" s="6" t="s">
        <v>3839</v>
      </c>
      <c r="L3489" t="s">
        <v>13</v>
      </c>
      <c r="M3489" t="s">
        <v>28</v>
      </c>
      <c r="N3489" s="6" t="s">
        <v>3839</v>
      </c>
      <c r="O3489" t="s">
        <v>28</v>
      </c>
      <c r="P3489" t="s">
        <v>28</v>
      </c>
      <c r="Q3489" t="s">
        <v>28</v>
      </c>
      <c r="R3489" s="7" t="s">
        <v>8830</v>
      </c>
      <c r="S3489" s="8">
        <f>R3489/N3489 * -1</f>
      </c>
      <c r="T3489">
        <f>VLOOKUP(H3489,SKU_PORKMEAT!A2:D683,{3},FALSE)</f>
      </c>
      <c r="U3489" s="1">
        <f>VLOOKUP(UPPER(IF(IFERROR(VLOOKUP(E3489,SOTC_PORKMEAT!A2:B5441,{2},FALSE), TRUE)=TRUE, VLOOKUP(E3489,PICKUP_PORKMEAT!A2:B559,{2},FALSE),VLOOKUP(E3489,SOTC_PORKMEAT!A2:B5441,{2},FALSE))), CUSTOMERS_PORKMEAT!A2:C951,{3},FALSE)</f>
      </c>
      <c r="V3489" s="1">
        <f>VLOOKUP(UPPER(IF(IFERROR(VLOOKUP(E3489,SOTC_PORKMEAT!A2:B5441,{2},FALSE), TRUE)=TRUE, VLOOKUP(E3489,PICKUP_PORKMEAT!A2:B559,{2},FALSE),VLOOKUP(E3489,SOTC_PORKMEAT!A2:B5441,{2},FALSE))), CUSTOMERS_PORKMEAT!A2:D951,{4},FALSE)</f>
      </c>
      <c r="W3489" s="1">
        <f>VLOOKUP(H3489,SKU_PORKMEAT!A2:D683,{4},FALSE)</f>
      </c>
      <c r="X3489" s="1">
        <v>10</v>
      </c>
      <c r="Y3489" t="s">
        <v>291</v>
      </c>
    </row>
    <row r="3490" spans="1:25" x14ac:dyDescent="0.25">
      <c r="A3490" s="1">
        <v>2024</v>
      </c>
      <c r="B3490" s="1" t="s">
        <v>24</v>
      </c>
      <c r="C3490" s="1" t="s">
        <v>8570</v>
      </c>
      <c r="D3490" s="1" t="s">
        <v>8831</v>
      </c>
      <c r="E3490" s="1">
        <v>2100128623</v>
      </c>
      <c r="F3490" s="1" t="s">
        <v>1461</v>
      </c>
      <c r="G3490" t="s">
        <v>28</v>
      </c>
      <c r="H3490" s="1">
        <v>1000000000695</v>
      </c>
      <c r="I3490" s="1" t="s">
        <v>1462</v>
      </c>
      <c r="J3490" s="1" t="s">
        <v>1462</v>
      </c>
      <c r="K3490" s="6" t="s">
        <v>8832</v>
      </c>
      <c r="L3490" t="s">
        <v>13</v>
      </c>
      <c r="M3490" t="s">
        <v>28</v>
      </c>
      <c r="N3490" s="6" t="s">
        <v>8832</v>
      </c>
      <c r="O3490" t="s">
        <v>28</v>
      </c>
      <c r="P3490" t="s">
        <v>28</v>
      </c>
      <c r="Q3490" t="s">
        <v>28</v>
      </c>
      <c r="R3490" s="7" t="s">
        <v>8833</v>
      </c>
      <c r="S3490" s="8">
        <f>R3490/N3490 * -1</f>
      </c>
      <c r="T3490">
        <f>VLOOKUP(H3490,SKU_PORKMEAT!A2:D683,{3},FALSE)</f>
      </c>
      <c r="U3490" s="1">
        <f>VLOOKUP(UPPER(IF(IFERROR(VLOOKUP(E3490,SOTC_PORKMEAT!A2:B5441,{2},FALSE), TRUE)=TRUE, VLOOKUP(E3490,PICKUP_PORKMEAT!A2:B559,{2},FALSE),VLOOKUP(E3490,SOTC_PORKMEAT!A2:B5441,{2},FALSE))), CUSTOMERS_PORKMEAT!A2:C951,{3},FALSE)</f>
      </c>
      <c r="V3490" s="1">
        <f>VLOOKUP(UPPER(IF(IFERROR(VLOOKUP(E3490,SOTC_PORKMEAT!A2:B5441,{2},FALSE), TRUE)=TRUE, VLOOKUP(E3490,PICKUP_PORKMEAT!A2:B559,{2},FALSE),VLOOKUP(E3490,SOTC_PORKMEAT!A2:B5441,{2},FALSE))), CUSTOMERS_PORKMEAT!A2:D951,{4},FALSE)</f>
      </c>
      <c r="W3490" s="1">
        <f>VLOOKUP(H3490,SKU_PORKMEAT!A2:D683,{4},FALSE)</f>
      </c>
      <c r="X3490" s="1">
        <v>12</v>
      </c>
      <c r="Y3490" t="s">
        <v>1461</v>
      </c>
    </row>
    <row r="3491" spans="1:25" x14ac:dyDescent="0.25">
      <c r="A3491" s="1">
        <v>2024</v>
      </c>
      <c r="B3491" s="1" t="s">
        <v>24</v>
      </c>
      <c r="C3491" s="1" t="s">
        <v>3001</v>
      </c>
      <c r="D3491" s="1" t="s">
        <v>8834</v>
      </c>
      <c r="E3491" s="1">
        <v>2100128267</v>
      </c>
      <c r="F3491" s="1" t="s">
        <v>139</v>
      </c>
      <c r="G3491" t="s">
        <v>28</v>
      </c>
      <c r="H3491" s="1">
        <v>1000000001127</v>
      </c>
      <c r="I3491" s="1" t="s">
        <v>50</v>
      </c>
      <c r="J3491" s="1" t="s">
        <v>50</v>
      </c>
      <c r="K3491" s="6" t="s">
        <v>1908</v>
      </c>
      <c r="L3491" t="s">
        <v>13</v>
      </c>
      <c r="M3491" t="s">
        <v>28</v>
      </c>
      <c r="N3491" s="6" t="s">
        <v>1908</v>
      </c>
      <c r="O3491" t="s">
        <v>28</v>
      </c>
      <c r="P3491" t="s">
        <v>28</v>
      </c>
      <c r="Q3491" t="s">
        <v>28</v>
      </c>
      <c r="R3491" s="7" t="s">
        <v>8835</v>
      </c>
      <c r="S3491" s="8">
        <f>R3491/N3491 * -1</f>
      </c>
      <c r="T3491">
        <f>VLOOKUP(H3491,SKU_PORKMEAT!A2:D683,{3},FALSE)</f>
      </c>
      <c r="U3491" s="1">
        <f>VLOOKUP(UPPER(IF(IFERROR(VLOOKUP(E3491,SOTC_PORKMEAT!A2:B5441,{2},FALSE), TRUE)=TRUE, VLOOKUP(E3491,PICKUP_PORKMEAT!A2:B559,{2},FALSE),VLOOKUP(E3491,SOTC_PORKMEAT!A2:B5441,{2},FALSE))), CUSTOMERS_PORKMEAT!A2:C951,{3},FALSE)</f>
      </c>
      <c r="V3491" s="1">
        <f>VLOOKUP(UPPER(IF(IFERROR(VLOOKUP(E3491,SOTC_PORKMEAT!A2:B5441,{2},FALSE), TRUE)=TRUE, VLOOKUP(E3491,PICKUP_PORKMEAT!A2:B559,{2},FALSE),VLOOKUP(E3491,SOTC_PORKMEAT!A2:B5441,{2},FALSE))), CUSTOMERS_PORKMEAT!A2:D951,{4},FALSE)</f>
      </c>
      <c r="W3491" s="1">
        <f>VLOOKUP(H3491,SKU_PORKMEAT!A2:D683,{4},FALSE)</f>
      </c>
      <c r="X3491" s="1">
        <v>15</v>
      </c>
      <c r="Y3491" t="s">
        <v>139</v>
      </c>
    </row>
    <row r="3492" spans="1:25" x14ac:dyDescent="0.25">
      <c r="A3492" s="1">
        <v>2024</v>
      </c>
      <c r="B3492" s="1" t="s">
        <v>24</v>
      </c>
      <c r="C3492" s="1" t="s">
        <v>3545</v>
      </c>
      <c r="D3492" s="1" t="s">
        <v>8836</v>
      </c>
      <c r="E3492" s="1">
        <v>2100128269</v>
      </c>
      <c r="F3492" s="1" t="s">
        <v>139</v>
      </c>
      <c r="G3492" t="s">
        <v>28</v>
      </c>
      <c r="H3492" s="1">
        <v>1000000001127</v>
      </c>
      <c r="I3492" s="1" t="s">
        <v>50</v>
      </c>
      <c r="J3492" s="1" t="s">
        <v>50</v>
      </c>
      <c r="K3492" s="6" t="s">
        <v>8837</v>
      </c>
      <c r="L3492" t="s">
        <v>13</v>
      </c>
      <c r="M3492" t="s">
        <v>28</v>
      </c>
      <c r="N3492" s="6" t="s">
        <v>8837</v>
      </c>
      <c r="O3492" t="s">
        <v>28</v>
      </c>
      <c r="P3492" t="s">
        <v>28</v>
      </c>
      <c r="Q3492" t="s">
        <v>28</v>
      </c>
      <c r="R3492" s="7" t="s">
        <v>8838</v>
      </c>
      <c r="S3492" s="8">
        <f>R3492/N3492 * -1</f>
      </c>
      <c r="T3492">
        <f>VLOOKUP(H3492,SKU_PORKMEAT!A2:D683,{3},FALSE)</f>
      </c>
      <c r="U3492" s="1">
        <f>VLOOKUP(UPPER(IF(IFERROR(VLOOKUP(E3492,SOTC_PORKMEAT!A2:B5441,{2},FALSE), TRUE)=TRUE, VLOOKUP(E3492,PICKUP_PORKMEAT!A2:B559,{2},FALSE),VLOOKUP(E3492,SOTC_PORKMEAT!A2:B5441,{2},FALSE))), CUSTOMERS_PORKMEAT!A2:C951,{3},FALSE)</f>
      </c>
      <c r="V3492" s="1">
        <f>VLOOKUP(UPPER(IF(IFERROR(VLOOKUP(E3492,SOTC_PORKMEAT!A2:B5441,{2},FALSE), TRUE)=TRUE, VLOOKUP(E3492,PICKUP_PORKMEAT!A2:B559,{2},FALSE),VLOOKUP(E3492,SOTC_PORKMEAT!A2:B5441,{2},FALSE))), CUSTOMERS_PORKMEAT!A2:D951,{4},FALSE)</f>
      </c>
      <c r="W3492" s="1">
        <f>VLOOKUP(H3492,SKU_PORKMEAT!A2:D683,{4},FALSE)</f>
      </c>
      <c r="X3492" s="1">
        <v>15</v>
      </c>
      <c r="Y3492" t="s">
        <v>139</v>
      </c>
    </row>
    <row r="3493" spans="1:25" x14ac:dyDescent="0.25">
      <c r="A3493" s="1">
        <v>2024</v>
      </c>
      <c r="B3493" s="1" t="s">
        <v>24</v>
      </c>
      <c r="C3493" s="1" t="s">
        <v>7053</v>
      </c>
      <c r="D3493" s="1" t="s">
        <v>8839</v>
      </c>
      <c r="E3493" s="1">
        <v>2100128789</v>
      </c>
      <c r="F3493" s="1" t="s">
        <v>139</v>
      </c>
      <c r="G3493" t="s">
        <v>28</v>
      </c>
      <c r="H3493" s="1">
        <v>1000000001127</v>
      </c>
      <c r="I3493" s="1" t="s">
        <v>50</v>
      </c>
      <c r="J3493" s="1" t="s">
        <v>50</v>
      </c>
      <c r="K3493" s="6" t="s">
        <v>8840</v>
      </c>
      <c r="L3493" t="s">
        <v>13</v>
      </c>
      <c r="M3493" t="s">
        <v>28</v>
      </c>
      <c r="N3493" s="6" t="s">
        <v>8840</v>
      </c>
      <c r="O3493" t="s">
        <v>28</v>
      </c>
      <c r="P3493" t="s">
        <v>28</v>
      </c>
      <c r="Q3493" t="s">
        <v>28</v>
      </c>
      <c r="R3493" s="7" t="s">
        <v>8841</v>
      </c>
      <c r="S3493" s="8">
        <f>R3493/N3493 * -1</f>
      </c>
      <c r="T3493">
        <f>VLOOKUP(H3493,SKU_PORKMEAT!A2:D683,{3},FALSE)</f>
      </c>
      <c r="U3493" s="1">
        <f>VLOOKUP(UPPER(IF(IFERROR(VLOOKUP(E3493,SOTC_PORKMEAT!A2:B5441,{2},FALSE), TRUE)=TRUE, VLOOKUP(E3493,PICKUP_PORKMEAT!A2:B559,{2},FALSE),VLOOKUP(E3493,SOTC_PORKMEAT!A2:B5441,{2},FALSE))), CUSTOMERS_PORKMEAT!A2:C951,{3},FALSE)</f>
      </c>
      <c r="V3493" s="1">
        <f>VLOOKUP(UPPER(IF(IFERROR(VLOOKUP(E3493,SOTC_PORKMEAT!A2:B5441,{2},FALSE), TRUE)=TRUE, VLOOKUP(E3493,PICKUP_PORKMEAT!A2:B559,{2},FALSE),VLOOKUP(E3493,SOTC_PORKMEAT!A2:B5441,{2},FALSE))), CUSTOMERS_PORKMEAT!A2:D951,{4},FALSE)</f>
      </c>
      <c r="W3493" s="1">
        <f>VLOOKUP(H3493,SKU_PORKMEAT!A2:D683,{4},FALSE)</f>
      </c>
      <c r="X3493" s="1">
        <v>15</v>
      </c>
      <c r="Y3493" t="s">
        <v>139</v>
      </c>
    </row>
    <row r="3494" spans="1:25" x14ac:dyDescent="0.25">
      <c r="A3494" s="1">
        <v>2024</v>
      </c>
      <c r="B3494" s="1" t="s">
        <v>24</v>
      </c>
      <c r="C3494" s="1" t="s">
        <v>8570</v>
      </c>
      <c r="D3494" s="1" t="s">
        <v>8842</v>
      </c>
      <c r="E3494" s="1">
        <v>2100128671</v>
      </c>
      <c r="F3494" s="1" t="s">
        <v>139</v>
      </c>
      <c r="G3494" t="s">
        <v>28</v>
      </c>
      <c r="H3494" s="1">
        <v>1000000001127</v>
      </c>
      <c r="I3494" s="1" t="s">
        <v>50</v>
      </c>
      <c r="J3494" s="1" t="s">
        <v>50</v>
      </c>
      <c r="K3494" s="6" t="s">
        <v>8843</v>
      </c>
      <c r="L3494" t="s">
        <v>13</v>
      </c>
      <c r="M3494" t="s">
        <v>28</v>
      </c>
      <c r="N3494" s="6" t="s">
        <v>8843</v>
      </c>
      <c r="O3494" t="s">
        <v>28</v>
      </c>
      <c r="P3494" t="s">
        <v>28</v>
      </c>
      <c r="Q3494" t="s">
        <v>28</v>
      </c>
      <c r="R3494" s="7" t="s">
        <v>8844</v>
      </c>
      <c r="S3494" s="8">
        <f>R3494/N3494 * -1</f>
      </c>
      <c r="T3494">
        <f>VLOOKUP(H3494,SKU_PORKMEAT!A2:D683,{3},FALSE)</f>
      </c>
      <c r="U3494" s="1">
        <f>VLOOKUP(UPPER(IF(IFERROR(VLOOKUP(E3494,SOTC_PORKMEAT!A2:B5441,{2},FALSE), TRUE)=TRUE, VLOOKUP(E3494,PICKUP_PORKMEAT!A2:B559,{2},FALSE),VLOOKUP(E3494,SOTC_PORKMEAT!A2:B5441,{2},FALSE))), CUSTOMERS_PORKMEAT!A2:C951,{3},FALSE)</f>
      </c>
      <c r="V3494" s="1">
        <f>VLOOKUP(UPPER(IF(IFERROR(VLOOKUP(E3494,SOTC_PORKMEAT!A2:B5441,{2},FALSE), TRUE)=TRUE, VLOOKUP(E3494,PICKUP_PORKMEAT!A2:B559,{2},FALSE),VLOOKUP(E3494,SOTC_PORKMEAT!A2:B5441,{2},FALSE))), CUSTOMERS_PORKMEAT!A2:D951,{4},FALSE)</f>
      </c>
      <c r="W3494" s="1">
        <f>VLOOKUP(H3494,SKU_PORKMEAT!A2:D683,{4},FALSE)</f>
      </c>
      <c r="X3494" s="1">
        <v>15</v>
      </c>
      <c r="Y3494" t="s">
        <v>139</v>
      </c>
    </row>
    <row r="3495" spans="1:25" x14ac:dyDescent="0.25">
      <c r="A3495" s="1">
        <v>2024</v>
      </c>
      <c r="B3495" s="1" t="s">
        <v>24</v>
      </c>
      <c r="C3495" s="1" t="s">
        <v>8570</v>
      </c>
      <c r="D3495" s="1" t="s">
        <v>8845</v>
      </c>
      <c r="E3495" s="1">
        <v>2100128657</v>
      </c>
      <c r="F3495" s="1" t="s">
        <v>184</v>
      </c>
      <c r="G3495" t="s">
        <v>28</v>
      </c>
      <c r="H3495" s="1">
        <v>1000000001299</v>
      </c>
      <c r="I3495" s="1" t="s">
        <v>1498</v>
      </c>
      <c r="J3495" s="1" t="s">
        <v>1498</v>
      </c>
      <c r="K3495" s="6" t="s">
        <v>4641</v>
      </c>
      <c r="L3495" t="s">
        <v>13</v>
      </c>
      <c r="M3495" t="s">
        <v>28</v>
      </c>
      <c r="N3495" s="6" t="s">
        <v>4641</v>
      </c>
      <c r="O3495" t="s">
        <v>28</v>
      </c>
      <c r="P3495" t="s">
        <v>28</v>
      </c>
      <c r="Q3495" t="s">
        <v>28</v>
      </c>
      <c r="R3495" s="7" t="s">
        <v>8846</v>
      </c>
      <c r="S3495" s="8">
        <f>R3495/N3495 * -1</f>
      </c>
      <c r="T3495">
        <f>VLOOKUP(H3495,SKU_PORKMEAT!A2:D683,{3},FALSE)</f>
      </c>
      <c r="U3495" s="1">
        <f>VLOOKUP(UPPER(IF(IFERROR(VLOOKUP(E3495,SOTC_PORKMEAT!A2:B5441,{2},FALSE), TRUE)=TRUE, VLOOKUP(E3495,PICKUP_PORKMEAT!A2:B559,{2},FALSE),VLOOKUP(E3495,SOTC_PORKMEAT!A2:B5441,{2},FALSE))), CUSTOMERS_PORKMEAT!A2:C951,{3},FALSE)</f>
      </c>
      <c r="V3495" s="1">
        <f>VLOOKUP(UPPER(IF(IFERROR(VLOOKUP(E3495,SOTC_PORKMEAT!A2:B5441,{2},FALSE), TRUE)=TRUE, VLOOKUP(E3495,PICKUP_PORKMEAT!A2:B559,{2},FALSE),VLOOKUP(E3495,SOTC_PORKMEAT!A2:B5441,{2},FALSE))), CUSTOMERS_PORKMEAT!A2:D951,{4},FALSE)</f>
      </c>
      <c r="W3495" s="1">
        <f>VLOOKUP(H3495,SKU_PORKMEAT!A2:D683,{4},FALSE)</f>
      </c>
      <c r="X3495" s="1">
        <v>19</v>
      </c>
      <c r="Y3495" t="s">
        <v>184</v>
      </c>
    </row>
    <row r="3496" spans="1:25" x14ac:dyDescent="0.25">
      <c r="A3496" s="1">
        <v>2024</v>
      </c>
      <c r="B3496" s="1" t="s">
        <v>24</v>
      </c>
      <c r="C3496" s="1" t="s">
        <v>8570</v>
      </c>
      <c r="D3496" s="1" t="s">
        <v>8845</v>
      </c>
      <c r="E3496" s="1">
        <v>2100128657</v>
      </c>
      <c r="F3496" s="1" t="s">
        <v>184</v>
      </c>
      <c r="G3496" t="s">
        <v>28</v>
      </c>
      <c r="H3496" s="1">
        <v>1000000001196</v>
      </c>
      <c r="I3496" s="1" t="s">
        <v>463</v>
      </c>
      <c r="J3496" s="1" t="s">
        <v>463</v>
      </c>
      <c r="K3496" s="6" t="s">
        <v>8847</v>
      </c>
      <c r="L3496" t="s">
        <v>13</v>
      </c>
      <c r="M3496" t="s">
        <v>28</v>
      </c>
      <c r="N3496" s="6" t="s">
        <v>8847</v>
      </c>
      <c r="O3496" t="s">
        <v>28</v>
      </c>
      <c r="P3496" t="s">
        <v>28</v>
      </c>
      <c r="Q3496" t="s">
        <v>28</v>
      </c>
      <c r="R3496" s="7" t="s">
        <v>8848</v>
      </c>
      <c r="S3496" s="8">
        <f>R3496/N3496 * -1</f>
      </c>
      <c r="T3496">
        <f>VLOOKUP(H3496,SKU_PORKMEAT!A2:D683,{3},FALSE)</f>
      </c>
      <c r="U3496" s="1">
        <f>VLOOKUP(UPPER(IF(IFERROR(VLOOKUP(E3496,SOTC_PORKMEAT!A2:B5441,{2},FALSE), TRUE)=TRUE, VLOOKUP(E3496,PICKUP_PORKMEAT!A2:B559,{2},FALSE),VLOOKUP(E3496,SOTC_PORKMEAT!A2:B5441,{2},FALSE))), CUSTOMERS_PORKMEAT!A2:C951,{3},FALSE)</f>
      </c>
      <c r="V3496" s="1">
        <f>VLOOKUP(UPPER(IF(IFERROR(VLOOKUP(E3496,SOTC_PORKMEAT!A2:B5441,{2},FALSE), TRUE)=TRUE, VLOOKUP(E3496,PICKUP_PORKMEAT!A2:B559,{2},FALSE),VLOOKUP(E3496,SOTC_PORKMEAT!A2:B5441,{2},FALSE))), CUSTOMERS_PORKMEAT!A2:D951,{4},FALSE)</f>
      </c>
      <c r="W3496" s="1">
        <f>VLOOKUP(H3496,SKU_PORKMEAT!A2:D683,{4},FALSE)</f>
      </c>
      <c r="X3496" s="1">
        <v>19</v>
      </c>
      <c r="Y3496" t="s">
        <v>184</v>
      </c>
    </row>
    <row r="3497" spans="1:25" x14ac:dyDescent="0.25">
      <c r="A3497" s="1">
        <v>2024</v>
      </c>
      <c r="B3497" s="1" t="s">
        <v>24</v>
      </c>
      <c r="C3497" s="1" t="s">
        <v>8570</v>
      </c>
      <c r="D3497" s="1" t="s">
        <v>8845</v>
      </c>
      <c r="E3497" s="1">
        <v>2100128657</v>
      </c>
      <c r="F3497" s="1" t="s">
        <v>184</v>
      </c>
      <c r="G3497" t="s">
        <v>28</v>
      </c>
      <c r="H3497" s="1">
        <v>1000000000669</v>
      </c>
      <c r="I3497" s="1" t="s">
        <v>189</v>
      </c>
      <c r="J3497" s="1" t="s">
        <v>189</v>
      </c>
      <c r="K3497" s="6" t="s">
        <v>3723</v>
      </c>
      <c r="L3497" t="s">
        <v>13</v>
      </c>
      <c r="M3497" t="s">
        <v>28</v>
      </c>
      <c r="N3497" s="6" t="s">
        <v>3723</v>
      </c>
      <c r="O3497" t="s">
        <v>28</v>
      </c>
      <c r="P3497" t="s">
        <v>28</v>
      </c>
      <c r="Q3497" t="s">
        <v>28</v>
      </c>
      <c r="R3497" s="7" t="s">
        <v>8849</v>
      </c>
      <c r="S3497" s="8">
        <f>R3497/N3497 * -1</f>
      </c>
      <c r="T3497">
        <f>VLOOKUP(H3497,SKU_PORKMEAT!A2:D683,{3},FALSE)</f>
      </c>
      <c r="U3497" s="1">
        <f>VLOOKUP(UPPER(IF(IFERROR(VLOOKUP(E3497,SOTC_PORKMEAT!A2:B5441,{2},FALSE), TRUE)=TRUE, VLOOKUP(E3497,PICKUP_PORKMEAT!A2:B559,{2},FALSE),VLOOKUP(E3497,SOTC_PORKMEAT!A2:B5441,{2},FALSE))), CUSTOMERS_PORKMEAT!A2:C951,{3},FALSE)</f>
      </c>
      <c r="V3497" s="1">
        <f>VLOOKUP(UPPER(IF(IFERROR(VLOOKUP(E3497,SOTC_PORKMEAT!A2:B5441,{2},FALSE), TRUE)=TRUE, VLOOKUP(E3497,PICKUP_PORKMEAT!A2:B559,{2},FALSE),VLOOKUP(E3497,SOTC_PORKMEAT!A2:B5441,{2},FALSE))), CUSTOMERS_PORKMEAT!A2:D951,{4},FALSE)</f>
      </c>
      <c r="W3497" s="1">
        <f>VLOOKUP(H3497,SKU_PORKMEAT!A2:D683,{4},FALSE)</f>
      </c>
      <c r="X3497" s="1">
        <v>19</v>
      </c>
      <c r="Y3497" t="s">
        <v>184</v>
      </c>
    </row>
    <row r="3498" spans="1:25" x14ac:dyDescent="0.25">
      <c r="A3498" s="1">
        <v>2024</v>
      </c>
      <c r="B3498" s="1" t="s">
        <v>24</v>
      </c>
      <c r="C3498" s="1" t="s">
        <v>3044</v>
      </c>
      <c r="D3498" s="1" t="s">
        <v>8850</v>
      </c>
      <c r="E3498" s="1">
        <v>2100128878</v>
      </c>
      <c r="F3498" s="1" t="s">
        <v>1130</v>
      </c>
      <c r="G3498" t="s">
        <v>28</v>
      </c>
      <c r="H3498" s="1">
        <v>1000000001128</v>
      </c>
      <c r="I3498" s="1" t="s">
        <v>73</v>
      </c>
      <c r="J3498" s="1" t="s">
        <v>73</v>
      </c>
      <c r="K3498" s="6" t="s">
        <v>8851</v>
      </c>
      <c r="L3498" t="s">
        <v>13</v>
      </c>
      <c r="M3498" t="s">
        <v>28</v>
      </c>
      <c r="N3498" s="6" t="s">
        <v>8851</v>
      </c>
      <c r="O3498" t="s">
        <v>28</v>
      </c>
      <c r="P3498" t="s">
        <v>28</v>
      </c>
      <c r="Q3498" t="s">
        <v>28</v>
      </c>
      <c r="R3498" s="7" t="s">
        <v>8852</v>
      </c>
      <c r="S3498" s="8">
        <f>R3498/N3498 * -1</f>
      </c>
      <c r="T3498">
        <f>VLOOKUP(H3498,SKU_PORKMEAT!A2:D683,{3},FALSE)</f>
      </c>
      <c r="U3498" s="1">
        <f>VLOOKUP(UPPER(IF(IFERROR(VLOOKUP(E3498,SOTC_PORKMEAT!A2:B5441,{2},FALSE), TRUE)=TRUE, VLOOKUP(E3498,PICKUP_PORKMEAT!A2:B559,{2},FALSE),VLOOKUP(E3498,SOTC_PORKMEAT!A2:B5441,{2},FALSE))), CUSTOMERS_PORKMEAT!A2:C951,{3},FALSE)</f>
      </c>
      <c r="V3498" s="1">
        <f>VLOOKUP(UPPER(IF(IFERROR(VLOOKUP(E3498,SOTC_PORKMEAT!A2:B5441,{2},FALSE), TRUE)=TRUE, VLOOKUP(E3498,PICKUP_PORKMEAT!A2:B559,{2},FALSE),VLOOKUP(E3498,SOTC_PORKMEAT!A2:B5441,{2},FALSE))), CUSTOMERS_PORKMEAT!A2:D951,{4},FALSE)</f>
      </c>
      <c r="W3498" s="1">
        <f>VLOOKUP(H3498,SKU_PORKMEAT!A2:D683,{4},FALSE)</f>
      </c>
      <c r="X3498" s="1">
        <v>15</v>
      </c>
      <c r="Y3498" t="s">
        <v>1130</v>
      </c>
    </row>
    <row r="3499" spans="1:25" x14ac:dyDescent="0.25">
      <c r="A3499" s="1">
        <v>2024</v>
      </c>
      <c r="B3499" s="1" t="s">
        <v>24</v>
      </c>
      <c r="C3499" s="1" t="s">
        <v>47</v>
      </c>
      <c r="D3499" s="1" t="s">
        <v>8853</v>
      </c>
      <c r="E3499" s="1">
        <v>2100129283</v>
      </c>
      <c r="F3499" s="1" t="s">
        <v>243</v>
      </c>
      <c r="G3499" t="s">
        <v>28</v>
      </c>
      <c r="H3499" s="1">
        <v>1000000001127</v>
      </c>
      <c r="I3499" s="1" t="s">
        <v>50</v>
      </c>
      <c r="J3499" s="1" t="s">
        <v>50</v>
      </c>
      <c r="K3499" s="6" t="s">
        <v>2051</v>
      </c>
      <c r="L3499" t="s">
        <v>13</v>
      </c>
      <c r="M3499" t="s">
        <v>28</v>
      </c>
      <c r="N3499" s="6" t="s">
        <v>2051</v>
      </c>
      <c r="O3499" t="s">
        <v>28</v>
      </c>
      <c r="P3499" t="s">
        <v>28</v>
      </c>
      <c r="Q3499" t="s">
        <v>28</v>
      </c>
      <c r="R3499" s="7" t="s">
        <v>8854</v>
      </c>
      <c r="S3499" s="8">
        <f>R3499/N3499 * -1</f>
      </c>
      <c r="T3499">
        <f>VLOOKUP(H3499,SKU_PORKMEAT!A2:D683,{3},FALSE)</f>
      </c>
      <c r="U3499" s="1">
        <f>VLOOKUP(UPPER(IF(IFERROR(VLOOKUP(E3499,SOTC_PORKMEAT!A2:B5441,{2},FALSE), TRUE)=TRUE, VLOOKUP(E3499,PICKUP_PORKMEAT!A2:B559,{2},FALSE),VLOOKUP(E3499,SOTC_PORKMEAT!A2:B5441,{2},FALSE))), CUSTOMERS_PORKMEAT!A2:C951,{3},FALSE)</f>
      </c>
      <c r="V3499" s="1">
        <f>VLOOKUP(UPPER(IF(IFERROR(VLOOKUP(E3499,SOTC_PORKMEAT!A2:B5441,{2},FALSE), TRUE)=TRUE, VLOOKUP(E3499,PICKUP_PORKMEAT!A2:B559,{2},FALSE),VLOOKUP(E3499,SOTC_PORKMEAT!A2:B5441,{2},FALSE))), CUSTOMERS_PORKMEAT!A2:D951,{4},FALSE)</f>
      </c>
      <c r="W3499" s="1">
        <f>VLOOKUP(H3499,SKU_PORKMEAT!A2:D683,{4},FALSE)</f>
      </c>
      <c r="X3499" s="1">
        <v>15</v>
      </c>
      <c r="Y3499" t="s">
        <v>243</v>
      </c>
    </row>
    <row r="3500" spans="1:25" x14ac:dyDescent="0.25">
      <c r="A3500" s="1">
        <v>2024</v>
      </c>
      <c r="B3500" s="1" t="s">
        <v>24</v>
      </c>
      <c r="C3500" s="1" t="s">
        <v>3182</v>
      </c>
      <c r="D3500" s="1" t="s">
        <v>8855</v>
      </c>
      <c r="E3500" s="1">
        <v>2100129256</v>
      </c>
      <c r="F3500" s="1" t="s">
        <v>4611</v>
      </c>
      <c r="G3500" t="s">
        <v>28</v>
      </c>
      <c r="H3500" s="1">
        <v>1000000001128</v>
      </c>
      <c r="I3500" s="1" t="s">
        <v>73</v>
      </c>
      <c r="J3500" s="1" t="s">
        <v>73</v>
      </c>
      <c r="K3500" s="6" t="s">
        <v>3201</v>
      </c>
      <c r="L3500" t="s">
        <v>13</v>
      </c>
      <c r="M3500" t="s">
        <v>28</v>
      </c>
      <c r="N3500" s="6" t="s">
        <v>3201</v>
      </c>
      <c r="O3500" t="s">
        <v>28</v>
      </c>
      <c r="P3500" t="s">
        <v>28</v>
      </c>
      <c r="Q3500" t="s">
        <v>28</v>
      </c>
      <c r="R3500" s="7" t="s">
        <v>7973</v>
      </c>
      <c r="S3500" s="8">
        <f>R3500/N3500 * -1</f>
      </c>
      <c r="T3500">
        <f>VLOOKUP(H3500,SKU_PORKMEAT!A2:D683,{3},FALSE)</f>
      </c>
      <c r="U3500" s="1">
        <f>VLOOKUP(UPPER(IF(IFERROR(VLOOKUP(E3500,SOTC_PORKMEAT!A2:B5441,{2},FALSE), TRUE)=TRUE, VLOOKUP(E3500,PICKUP_PORKMEAT!A2:B559,{2},FALSE),VLOOKUP(E3500,SOTC_PORKMEAT!A2:B5441,{2},FALSE))), CUSTOMERS_PORKMEAT!A2:C951,{3},FALSE)</f>
      </c>
      <c r="V3500" s="1">
        <f>VLOOKUP(UPPER(IF(IFERROR(VLOOKUP(E3500,SOTC_PORKMEAT!A2:B5441,{2},FALSE), TRUE)=TRUE, VLOOKUP(E3500,PICKUP_PORKMEAT!A2:B559,{2},FALSE),VLOOKUP(E3500,SOTC_PORKMEAT!A2:B5441,{2},FALSE))), CUSTOMERS_PORKMEAT!A2:D951,{4},FALSE)</f>
      </c>
      <c r="W3500" s="1">
        <f>VLOOKUP(H3500,SKU_PORKMEAT!A2:D683,{4},FALSE)</f>
      </c>
      <c r="X3500" s="1">
        <v>15</v>
      </c>
      <c r="Y3500" t="s">
        <v>4611</v>
      </c>
    </row>
    <row r="3501" spans="1:25" x14ac:dyDescent="0.25">
      <c r="A3501" s="1">
        <v>2024</v>
      </c>
      <c r="B3501" s="1" t="s">
        <v>24</v>
      </c>
      <c r="C3501" s="1" t="s">
        <v>7734</v>
      </c>
      <c r="D3501" s="1" t="s">
        <v>8856</v>
      </c>
      <c r="E3501" s="1">
        <v>2100127846</v>
      </c>
      <c r="F3501" s="1">
        <f>VLOOKUP(UPPER(IF(IFERROR(VLOOKUP(E3501,SOTC_PORKMEAT!A2:B5441,{2},FALSE), TRUE)=TRUE, VLOOKUP(E3501,PICKUP_PORKMEAT!A2:B559,{2},FALSE),VLOOKUP(E3501,SOTC_PORKMEAT!A2:B5441,{2},FALSE))), CUSTOMERS_PORKMEAT!A2:B951,{2},FALSE)</f>
      </c>
      <c r="G3501" t="s">
        <v>28</v>
      </c>
      <c r="H3501" s="1">
        <v>1000000001357</v>
      </c>
      <c r="I3501" s="1" t="s">
        <v>246</v>
      </c>
      <c r="J3501" s="1" t="s">
        <v>246</v>
      </c>
      <c r="K3501" s="6" t="s">
        <v>8857</v>
      </c>
      <c r="L3501" t="s">
        <v>13</v>
      </c>
      <c r="M3501" t="s">
        <v>28</v>
      </c>
      <c r="N3501" s="6" t="s">
        <v>8857</v>
      </c>
      <c r="O3501" t="s">
        <v>28</v>
      </c>
      <c r="P3501" t="s">
        <v>28</v>
      </c>
      <c r="Q3501" t="s">
        <v>28</v>
      </c>
      <c r="R3501" s="7" t="s">
        <v>8858</v>
      </c>
      <c r="S3501" s="8">
        <f>R3501/N3501 * -1</f>
      </c>
      <c r="T3501">
        <f>VLOOKUP(H3501,SKU_PORKMEAT!A2:D683,{3},FALSE)</f>
      </c>
      <c r="U3501" s="1">
        <f>VLOOKUP(UPPER(IF(IFERROR(VLOOKUP(E3501,SOTC_PORKMEAT!A2:B5441,{2},FALSE), TRUE)=TRUE, VLOOKUP(E3501,PICKUP_PORKMEAT!A2:B559,{2},FALSE),VLOOKUP(E3501,SOTC_PORKMEAT!A2:B5441,{2},FALSE))), CUSTOMERS_PORKMEAT!A2:C951,{3},FALSE)</f>
      </c>
      <c r="V3501" s="1">
        <f>VLOOKUP(UPPER(IF(IFERROR(VLOOKUP(E3501,SOTC_PORKMEAT!A2:B5441,{2},FALSE), TRUE)=TRUE, VLOOKUP(E3501,PICKUP_PORKMEAT!A2:B559,{2},FALSE),VLOOKUP(E3501,SOTC_PORKMEAT!A2:B5441,{2},FALSE))), CUSTOMERS_PORKMEAT!A2:D951,{4},FALSE)</f>
      </c>
      <c r="W3501" s="1">
        <f>VLOOKUP(H3501,SKU_PORKMEAT!A2:D683,{4},FALSE)</f>
      </c>
      <c r="X3501" s="1">
        <v>20</v>
      </c>
      <c r="Y3501" t="s">
        <v>256</v>
      </c>
    </row>
    <row r="3502" spans="1:25" x14ac:dyDescent="0.25">
      <c r="A3502" s="1">
        <v>2024</v>
      </c>
      <c r="B3502" s="1" t="s">
        <v>24</v>
      </c>
      <c r="C3502" s="1" t="s">
        <v>8570</v>
      </c>
      <c r="D3502" s="1" t="s">
        <v>8859</v>
      </c>
      <c r="E3502" s="1">
        <v>2100128193</v>
      </c>
      <c r="F3502" s="1" t="s">
        <v>351</v>
      </c>
      <c r="G3502" t="s">
        <v>28</v>
      </c>
      <c r="H3502" s="1">
        <v>1000000001141</v>
      </c>
      <c r="I3502" s="1" t="s">
        <v>272</v>
      </c>
      <c r="J3502" s="1" t="s">
        <v>272</v>
      </c>
      <c r="K3502" s="6" t="s">
        <v>3131</v>
      </c>
      <c r="L3502" t="s">
        <v>13</v>
      </c>
      <c r="M3502" t="s">
        <v>28</v>
      </c>
      <c r="N3502" s="6" t="s">
        <v>3131</v>
      </c>
      <c r="O3502" t="s">
        <v>28</v>
      </c>
      <c r="P3502" t="s">
        <v>28</v>
      </c>
      <c r="Q3502" t="s">
        <v>28</v>
      </c>
      <c r="R3502" s="7" t="s">
        <v>8860</v>
      </c>
      <c r="S3502" s="8">
        <f>R3502/N3502 * -1</f>
      </c>
      <c r="T3502">
        <f>VLOOKUP(H3502,SKU_PORKMEAT!A2:D683,{3},FALSE)</f>
      </c>
      <c r="U3502" s="1">
        <f>VLOOKUP(UPPER(IF(IFERROR(VLOOKUP(E3502,SOTC_PORKMEAT!A2:B5441,{2},FALSE), TRUE)=TRUE, VLOOKUP(E3502,PICKUP_PORKMEAT!A2:B559,{2},FALSE),VLOOKUP(E3502,SOTC_PORKMEAT!A2:B5441,{2},FALSE))), CUSTOMERS_PORKMEAT!A2:C951,{3},FALSE)</f>
      </c>
      <c r="V3502" s="1">
        <f>VLOOKUP(UPPER(IF(IFERROR(VLOOKUP(E3502,SOTC_PORKMEAT!A2:B5441,{2},FALSE), TRUE)=TRUE, VLOOKUP(E3502,PICKUP_PORKMEAT!A2:B559,{2},FALSE),VLOOKUP(E3502,SOTC_PORKMEAT!A2:B5441,{2},FALSE))), CUSTOMERS_PORKMEAT!A2:D951,{4},FALSE)</f>
      </c>
      <c r="W3502" s="1">
        <f>VLOOKUP(H3502,SKU_PORKMEAT!A2:D683,{4},FALSE)</f>
      </c>
      <c r="X3502" s="1">
        <v>19</v>
      </c>
      <c r="Y3502" t="s">
        <v>351</v>
      </c>
    </row>
    <row r="3503" spans="1:25" x14ac:dyDescent="0.25">
      <c r="A3503" s="1">
        <v>2024</v>
      </c>
      <c r="B3503" s="1" t="s">
        <v>24</v>
      </c>
      <c r="C3503" s="1" t="s">
        <v>8570</v>
      </c>
      <c r="D3503" s="1" t="s">
        <v>8859</v>
      </c>
      <c r="E3503" s="1">
        <v>2100128193</v>
      </c>
      <c r="F3503" s="1" t="s">
        <v>351</v>
      </c>
      <c r="G3503" t="s">
        <v>28</v>
      </c>
      <c r="H3503" s="1">
        <v>1000000000669</v>
      </c>
      <c r="I3503" s="1" t="s">
        <v>189</v>
      </c>
      <c r="J3503" s="1" t="s">
        <v>189</v>
      </c>
      <c r="K3503" s="6" t="s">
        <v>8861</v>
      </c>
      <c r="L3503" t="s">
        <v>13</v>
      </c>
      <c r="M3503" t="s">
        <v>28</v>
      </c>
      <c r="N3503" s="6" t="s">
        <v>8861</v>
      </c>
      <c r="O3503" t="s">
        <v>28</v>
      </c>
      <c r="P3503" t="s">
        <v>28</v>
      </c>
      <c r="Q3503" t="s">
        <v>28</v>
      </c>
      <c r="R3503" s="7" t="s">
        <v>8862</v>
      </c>
      <c r="S3503" s="8">
        <f>R3503/N3503 * -1</f>
      </c>
      <c r="T3503">
        <f>VLOOKUP(H3503,SKU_PORKMEAT!A2:D683,{3},FALSE)</f>
      </c>
      <c r="U3503" s="1">
        <f>VLOOKUP(UPPER(IF(IFERROR(VLOOKUP(E3503,SOTC_PORKMEAT!A2:B5441,{2},FALSE), TRUE)=TRUE, VLOOKUP(E3503,PICKUP_PORKMEAT!A2:B559,{2},FALSE),VLOOKUP(E3503,SOTC_PORKMEAT!A2:B5441,{2},FALSE))), CUSTOMERS_PORKMEAT!A2:C951,{3},FALSE)</f>
      </c>
      <c r="V3503" s="1">
        <f>VLOOKUP(UPPER(IF(IFERROR(VLOOKUP(E3503,SOTC_PORKMEAT!A2:B5441,{2},FALSE), TRUE)=TRUE, VLOOKUP(E3503,PICKUP_PORKMEAT!A2:B559,{2},FALSE),VLOOKUP(E3503,SOTC_PORKMEAT!A2:B5441,{2},FALSE))), CUSTOMERS_PORKMEAT!A2:D951,{4},FALSE)</f>
      </c>
      <c r="W3503" s="1">
        <f>VLOOKUP(H3503,SKU_PORKMEAT!A2:D683,{4},FALSE)</f>
      </c>
      <c r="X3503" s="1">
        <v>19</v>
      </c>
      <c r="Y3503" t="s">
        <v>351</v>
      </c>
    </row>
    <row r="3504" spans="1:25" x14ac:dyDescent="0.25">
      <c r="A3504" s="1">
        <v>2024</v>
      </c>
      <c r="B3504" s="1" t="s">
        <v>24</v>
      </c>
      <c r="C3504" s="1" t="s">
        <v>8570</v>
      </c>
      <c r="D3504" s="1" t="s">
        <v>8859</v>
      </c>
      <c r="E3504" s="1">
        <v>2100128193</v>
      </c>
      <c r="F3504" s="1" t="s">
        <v>351</v>
      </c>
      <c r="G3504" t="s">
        <v>28</v>
      </c>
      <c r="H3504" s="1">
        <v>1000000001157</v>
      </c>
      <c r="I3504" s="1" t="s">
        <v>192</v>
      </c>
      <c r="J3504" s="1" t="s">
        <v>192</v>
      </c>
      <c r="K3504" s="6" t="s">
        <v>8863</v>
      </c>
      <c r="L3504" t="s">
        <v>13</v>
      </c>
      <c r="M3504" t="s">
        <v>28</v>
      </c>
      <c r="N3504" s="6" t="s">
        <v>8863</v>
      </c>
      <c r="O3504" t="s">
        <v>28</v>
      </c>
      <c r="P3504" t="s">
        <v>28</v>
      </c>
      <c r="Q3504" t="s">
        <v>28</v>
      </c>
      <c r="R3504" s="7" t="s">
        <v>8864</v>
      </c>
      <c r="S3504" s="8">
        <f>R3504/N3504 * -1</f>
      </c>
      <c r="T3504">
        <f>VLOOKUP(H3504,SKU_PORKMEAT!A2:D683,{3},FALSE)</f>
      </c>
      <c r="U3504" s="1">
        <f>VLOOKUP(UPPER(IF(IFERROR(VLOOKUP(E3504,SOTC_PORKMEAT!A2:B5441,{2},FALSE), TRUE)=TRUE, VLOOKUP(E3504,PICKUP_PORKMEAT!A2:B559,{2},FALSE),VLOOKUP(E3504,SOTC_PORKMEAT!A2:B5441,{2},FALSE))), CUSTOMERS_PORKMEAT!A2:C951,{3},FALSE)</f>
      </c>
      <c r="V3504" s="1">
        <f>VLOOKUP(UPPER(IF(IFERROR(VLOOKUP(E3504,SOTC_PORKMEAT!A2:B5441,{2},FALSE), TRUE)=TRUE, VLOOKUP(E3504,PICKUP_PORKMEAT!A2:B559,{2},FALSE),VLOOKUP(E3504,SOTC_PORKMEAT!A2:B5441,{2},FALSE))), CUSTOMERS_PORKMEAT!A2:D951,{4},FALSE)</f>
      </c>
      <c r="W3504" s="1">
        <f>VLOOKUP(H3504,SKU_PORKMEAT!A2:D683,{4},FALSE)</f>
      </c>
      <c r="X3504" s="1">
        <v>19</v>
      </c>
      <c r="Y3504" t="s">
        <v>351</v>
      </c>
    </row>
    <row r="3505" spans="1:25" x14ac:dyDescent="0.25">
      <c r="A3505" s="1">
        <v>2024</v>
      </c>
      <c r="B3505" s="1" t="s">
        <v>24</v>
      </c>
      <c r="C3505" s="1" t="s">
        <v>8570</v>
      </c>
      <c r="D3505" s="1" t="s">
        <v>8859</v>
      </c>
      <c r="E3505" s="1">
        <v>2100128193</v>
      </c>
      <c r="F3505" s="1" t="s">
        <v>351</v>
      </c>
      <c r="G3505" t="s">
        <v>28</v>
      </c>
      <c r="H3505" s="1">
        <v>1000000000728</v>
      </c>
      <c r="I3505" s="1" t="s">
        <v>564</v>
      </c>
      <c r="J3505" s="1" t="s">
        <v>564</v>
      </c>
      <c r="K3505" s="6" t="s">
        <v>8865</v>
      </c>
      <c r="L3505" t="s">
        <v>13</v>
      </c>
      <c r="M3505" t="s">
        <v>28</v>
      </c>
      <c r="N3505" s="6" t="s">
        <v>8865</v>
      </c>
      <c r="O3505" t="s">
        <v>28</v>
      </c>
      <c r="P3505" t="s">
        <v>28</v>
      </c>
      <c r="Q3505" t="s">
        <v>28</v>
      </c>
      <c r="R3505" s="7" t="s">
        <v>8866</v>
      </c>
      <c r="S3505" s="8">
        <f>R3505/N3505 * -1</f>
      </c>
      <c r="T3505">
        <f>VLOOKUP(H3505,SKU_PORKMEAT!A2:D683,{3},FALSE)</f>
      </c>
      <c r="U3505" s="1">
        <f>VLOOKUP(UPPER(IF(IFERROR(VLOOKUP(E3505,SOTC_PORKMEAT!A2:B5441,{2},FALSE), TRUE)=TRUE, VLOOKUP(E3505,PICKUP_PORKMEAT!A2:B559,{2},FALSE),VLOOKUP(E3505,SOTC_PORKMEAT!A2:B5441,{2},FALSE))), CUSTOMERS_PORKMEAT!A2:C951,{3},FALSE)</f>
      </c>
      <c r="V3505" s="1">
        <f>VLOOKUP(UPPER(IF(IFERROR(VLOOKUP(E3505,SOTC_PORKMEAT!A2:B5441,{2},FALSE), TRUE)=TRUE, VLOOKUP(E3505,PICKUP_PORKMEAT!A2:B559,{2},FALSE),VLOOKUP(E3505,SOTC_PORKMEAT!A2:B5441,{2},FALSE))), CUSTOMERS_PORKMEAT!A2:D951,{4},FALSE)</f>
      </c>
      <c r="W3505" s="1">
        <f>VLOOKUP(H3505,SKU_PORKMEAT!A2:D683,{4},FALSE)</f>
      </c>
      <c r="X3505" s="1">
        <v>19</v>
      </c>
      <c r="Y3505" t="s">
        <v>351</v>
      </c>
    </row>
    <row r="3506" spans="1:25" x14ac:dyDescent="0.25">
      <c r="A3506" s="1">
        <v>2024</v>
      </c>
      <c r="B3506" s="1" t="s">
        <v>24</v>
      </c>
      <c r="C3506" s="1" t="s">
        <v>8570</v>
      </c>
      <c r="D3506" s="1" t="s">
        <v>8859</v>
      </c>
      <c r="E3506" s="1">
        <v>2100128193</v>
      </c>
      <c r="F3506" s="1" t="s">
        <v>351</v>
      </c>
      <c r="G3506" t="s">
        <v>28</v>
      </c>
      <c r="H3506" s="1">
        <v>1000000001180</v>
      </c>
      <c r="I3506" s="1" t="s">
        <v>1804</v>
      </c>
      <c r="J3506" s="1" t="s">
        <v>1804</v>
      </c>
      <c r="K3506" s="6" t="s">
        <v>8867</v>
      </c>
      <c r="L3506" t="s">
        <v>13</v>
      </c>
      <c r="M3506" t="s">
        <v>28</v>
      </c>
      <c r="N3506" s="6" t="s">
        <v>8867</v>
      </c>
      <c r="O3506" t="s">
        <v>28</v>
      </c>
      <c r="P3506" t="s">
        <v>28</v>
      </c>
      <c r="Q3506" t="s">
        <v>28</v>
      </c>
      <c r="R3506" s="7" t="s">
        <v>8868</v>
      </c>
      <c r="S3506" s="8">
        <f>R3506/N3506 * -1</f>
      </c>
      <c r="T3506">
        <f>VLOOKUP(H3506,SKU_PORKMEAT!A2:D683,{3},FALSE)</f>
      </c>
      <c r="U3506" s="1">
        <f>VLOOKUP(UPPER(IF(IFERROR(VLOOKUP(E3506,SOTC_PORKMEAT!A2:B5441,{2},FALSE), TRUE)=TRUE, VLOOKUP(E3506,PICKUP_PORKMEAT!A2:B559,{2},FALSE),VLOOKUP(E3506,SOTC_PORKMEAT!A2:B5441,{2},FALSE))), CUSTOMERS_PORKMEAT!A2:C951,{3},FALSE)</f>
      </c>
      <c r="V3506" s="1">
        <f>VLOOKUP(UPPER(IF(IFERROR(VLOOKUP(E3506,SOTC_PORKMEAT!A2:B5441,{2},FALSE), TRUE)=TRUE, VLOOKUP(E3506,PICKUP_PORKMEAT!A2:B559,{2},FALSE),VLOOKUP(E3506,SOTC_PORKMEAT!A2:B5441,{2},FALSE))), CUSTOMERS_PORKMEAT!A2:D951,{4},FALSE)</f>
      </c>
      <c r="W3506" s="1">
        <f>VLOOKUP(H3506,SKU_PORKMEAT!A2:D683,{4},FALSE)</f>
      </c>
      <c r="X3506" s="1">
        <v>19</v>
      </c>
      <c r="Y3506" t="s">
        <v>351</v>
      </c>
    </row>
    <row r="3507" spans="1:25" x14ac:dyDescent="0.25">
      <c r="A3507" s="1">
        <v>2024</v>
      </c>
      <c r="B3507" s="1" t="s">
        <v>24</v>
      </c>
      <c r="C3507" s="1" t="s">
        <v>8570</v>
      </c>
      <c r="D3507" s="1" t="s">
        <v>8869</v>
      </c>
      <c r="E3507" s="1">
        <v>2910024008</v>
      </c>
      <c r="F3507" s="1" t="s">
        <v>287</v>
      </c>
      <c r="G3507" t="s">
        <v>28</v>
      </c>
      <c r="H3507" s="1">
        <v>1000000001131</v>
      </c>
      <c r="I3507" s="1" t="s">
        <v>55</v>
      </c>
      <c r="J3507" s="1" t="s">
        <v>55</v>
      </c>
      <c r="K3507" s="6" t="s">
        <v>3727</v>
      </c>
      <c r="M3507" t="s">
        <v>28</v>
      </c>
      <c r="N3507" s="6" t="s">
        <v>3727</v>
      </c>
      <c r="O3507" t="s">
        <v>28</v>
      </c>
      <c r="P3507" t="s">
        <v>28</v>
      </c>
      <c r="Q3507" t="s">
        <v>28</v>
      </c>
      <c r="R3507" s="7" t="s">
        <v>8870</v>
      </c>
      <c r="S3507" s="8">
        <f>R3507/N3507 * -1</f>
      </c>
      <c r="T3507">
        <f>VLOOKUP(H3507,SKU_PORKMEAT!A2:D683,{3},FALSE)</f>
      </c>
      <c r="U3507" s="1">
        <f>VLOOKUP(UPPER(IF(IFERROR(VLOOKUP(E3507,SOTC_PORKMEAT!A2:B5441,{2},FALSE), TRUE)=TRUE, VLOOKUP(E3507,PICKUP_PORKMEAT!A2:B559,{2},FALSE),VLOOKUP(E3507,SOTC_PORKMEAT!A2:B5441,{2},FALSE))), CUSTOMERS_PORKMEAT!A2:C951,{3},FALSE)</f>
      </c>
      <c r="V3507" s="1">
        <f>VLOOKUP(UPPER(IF(IFERROR(VLOOKUP(E3507,SOTC_PORKMEAT!A2:B5441,{2},FALSE), TRUE)=TRUE, VLOOKUP(E3507,PICKUP_PORKMEAT!A2:B559,{2},FALSE),VLOOKUP(E3507,SOTC_PORKMEAT!A2:B5441,{2},FALSE))), CUSTOMERS_PORKMEAT!A2:D951,{4},FALSE)</f>
      </c>
      <c r="W3507" s="1">
        <f>VLOOKUP(H3507,SKU_PORKMEAT!A2:D683,{4},FALSE)</f>
      </c>
      <c r="X3507" s="1">
        <v>10</v>
      </c>
      <c r="Y3507" t="s">
        <v>287</v>
      </c>
    </row>
    <row r="3508" spans="1:25" x14ac:dyDescent="0.25">
      <c r="A3508" s="1">
        <v>2024</v>
      </c>
      <c r="B3508" s="1" t="s">
        <v>24</v>
      </c>
      <c r="C3508" s="1" t="s">
        <v>8570</v>
      </c>
      <c r="D3508" s="1" t="s">
        <v>8871</v>
      </c>
      <c r="E3508" s="1">
        <v>2910024068</v>
      </c>
      <c r="F3508" s="1" t="s">
        <v>27</v>
      </c>
      <c r="G3508" t="s">
        <v>28</v>
      </c>
      <c r="H3508" s="1">
        <v>1000000000297</v>
      </c>
      <c r="I3508" s="1" t="s">
        <v>987</v>
      </c>
      <c r="J3508" s="1" t="s">
        <v>987</v>
      </c>
      <c r="K3508" s="6" t="s">
        <v>3727</v>
      </c>
      <c r="M3508" t="s">
        <v>28</v>
      </c>
      <c r="N3508" s="6" t="s">
        <v>3727</v>
      </c>
      <c r="O3508" t="s">
        <v>28</v>
      </c>
      <c r="P3508" t="s">
        <v>28</v>
      </c>
      <c r="Q3508" t="s">
        <v>28</v>
      </c>
      <c r="R3508" s="7" t="s">
        <v>8872</v>
      </c>
      <c r="S3508" s="8">
        <f>R3508/N3508 * -1</f>
      </c>
      <c r="T3508">
        <f>VLOOKUP(H3508,SKU_PORKMEAT!A2:D683,{3},FALSE)</f>
      </c>
      <c r="U3508" s="1">
        <f>VLOOKUP(UPPER(IF(IFERROR(VLOOKUP(E3508,SOTC_PORKMEAT!A2:B5441,{2},FALSE), TRUE)=TRUE, VLOOKUP(E3508,PICKUP_PORKMEAT!A2:B559,{2},FALSE),VLOOKUP(E3508,SOTC_PORKMEAT!A2:B5441,{2},FALSE))), CUSTOMERS_PORKMEAT!A2:C951,{3},FALSE)</f>
      </c>
      <c r="V3508" s="1">
        <f>VLOOKUP(UPPER(IF(IFERROR(VLOOKUP(E3508,SOTC_PORKMEAT!A2:B5441,{2},FALSE), TRUE)=TRUE, VLOOKUP(E3508,PICKUP_PORKMEAT!A2:B559,{2},FALSE),VLOOKUP(E3508,SOTC_PORKMEAT!A2:B5441,{2},FALSE))), CUSTOMERS_PORKMEAT!A2:D951,{4},FALSE)</f>
      </c>
      <c r="W3508" s="1">
        <f>VLOOKUP(H3508,SKU_PORKMEAT!A2:D683,{4},FALSE)</f>
      </c>
      <c r="X3508" s="1">
        <v>10</v>
      </c>
      <c r="Y3508" t="s">
        <v>27</v>
      </c>
    </row>
    <row r="3509" spans="1:25" x14ac:dyDescent="0.25">
      <c r="A3509" s="1">
        <v>2024</v>
      </c>
      <c r="B3509" s="1" t="s">
        <v>24</v>
      </c>
      <c r="C3509" s="1" t="s">
        <v>8570</v>
      </c>
      <c r="D3509" s="1" t="s">
        <v>8873</v>
      </c>
      <c r="E3509" s="1">
        <v>2910024070</v>
      </c>
      <c r="F3509" s="1" t="s">
        <v>27</v>
      </c>
      <c r="G3509" t="s">
        <v>28</v>
      </c>
      <c r="H3509" s="1">
        <v>1000000000303</v>
      </c>
      <c r="I3509" s="1" t="s">
        <v>36</v>
      </c>
      <c r="J3509" s="1" t="s">
        <v>36</v>
      </c>
      <c r="K3509" s="6" t="s">
        <v>3727</v>
      </c>
      <c r="M3509" t="s">
        <v>28</v>
      </c>
      <c r="N3509" s="6" t="s">
        <v>3727</v>
      </c>
      <c r="O3509" t="s">
        <v>28</v>
      </c>
      <c r="P3509" t="s">
        <v>28</v>
      </c>
      <c r="Q3509" t="s">
        <v>28</v>
      </c>
      <c r="R3509" s="7" t="s">
        <v>8874</v>
      </c>
      <c r="S3509" s="8">
        <f>R3509/N3509 * -1</f>
      </c>
      <c r="T3509">
        <f>VLOOKUP(H3509,SKU_PORKMEAT!A2:D683,{3},FALSE)</f>
      </c>
      <c r="U3509" s="1">
        <f>VLOOKUP(UPPER(IF(IFERROR(VLOOKUP(E3509,SOTC_PORKMEAT!A2:B5441,{2},FALSE), TRUE)=TRUE, VLOOKUP(E3509,PICKUP_PORKMEAT!A2:B559,{2},FALSE),VLOOKUP(E3509,SOTC_PORKMEAT!A2:B5441,{2},FALSE))), CUSTOMERS_PORKMEAT!A2:C951,{3},FALSE)</f>
      </c>
      <c r="V3509" s="1">
        <f>VLOOKUP(UPPER(IF(IFERROR(VLOOKUP(E3509,SOTC_PORKMEAT!A2:B5441,{2},FALSE), TRUE)=TRUE, VLOOKUP(E3509,PICKUP_PORKMEAT!A2:B559,{2},FALSE),VLOOKUP(E3509,SOTC_PORKMEAT!A2:B5441,{2},FALSE))), CUSTOMERS_PORKMEAT!A2:D951,{4},FALSE)</f>
      </c>
      <c r="W3509" s="1">
        <f>VLOOKUP(H3509,SKU_PORKMEAT!A2:D683,{4},FALSE)</f>
      </c>
      <c r="X3509" s="1">
        <v>10</v>
      </c>
      <c r="Y3509" t="s">
        <v>27</v>
      </c>
    </row>
    <row r="3510" spans="1:25" x14ac:dyDescent="0.25">
      <c r="A3510" s="1">
        <v>2024</v>
      </c>
      <c r="B3510" s="1" t="s">
        <v>24</v>
      </c>
      <c r="C3510" s="1" t="s">
        <v>8570</v>
      </c>
      <c r="D3510" s="1" t="s">
        <v>8875</v>
      </c>
      <c r="E3510" s="1">
        <v>2910024040</v>
      </c>
      <c r="F3510" s="1" t="s">
        <v>4186</v>
      </c>
      <c r="G3510" t="s">
        <v>28</v>
      </c>
      <c r="H3510" s="1">
        <v>1000000002521</v>
      </c>
      <c r="I3510" s="1" t="s">
        <v>1003</v>
      </c>
      <c r="J3510" s="1" t="s">
        <v>1003</v>
      </c>
      <c r="K3510" s="6" t="s">
        <v>3727</v>
      </c>
      <c r="M3510" t="s">
        <v>28</v>
      </c>
      <c r="N3510" s="6" t="s">
        <v>3727</v>
      </c>
      <c r="O3510" t="s">
        <v>28</v>
      </c>
      <c r="P3510" t="s">
        <v>28</v>
      </c>
      <c r="Q3510" t="s">
        <v>28</v>
      </c>
      <c r="R3510" s="7" t="s">
        <v>8876</v>
      </c>
      <c r="S3510" s="8">
        <f>R3510/N3510 * -1</f>
      </c>
      <c r="T3510">
        <f>VLOOKUP(H3510,SKU_PORKMEAT!A2:D683,{3},FALSE)</f>
      </c>
      <c r="U3510" s="1">
        <f>VLOOKUP(UPPER(IF(IFERROR(VLOOKUP(E3510,SOTC_PORKMEAT!A2:B5441,{2},FALSE), TRUE)=TRUE, VLOOKUP(E3510,PICKUP_PORKMEAT!A2:B559,{2},FALSE),VLOOKUP(E3510,SOTC_PORKMEAT!A2:B5441,{2},FALSE))), CUSTOMERS_PORKMEAT!A2:C951,{3},FALSE)</f>
      </c>
      <c r="V3510" s="1">
        <f>VLOOKUP(UPPER(IF(IFERROR(VLOOKUP(E3510,SOTC_PORKMEAT!A2:B5441,{2},FALSE), TRUE)=TRUE, VLOOKUP(E3510,PICKUP_PORKMEAT!A2:B559,{2},FALSE),VLOOKUP(E3510,SOTC_PORKMEAT!A2:B5441,{2},FALSE))), CUSTOMERS_PORKMEAT!A2:D951,{4},FALSE)</f>
      </c>
      <c r="W3510" s="1">
        <f>VLOOKUP(H3510,SKU_PORKMEAT!A2:D683,{4},FALSE)</f>
      </c>
      <c r="X3510" s="1">
        <v>11</v>
      </c>
      <c r="Y3510" t="s">
        <v>4186</v>
      </c>
    </row>
    <row r="3511" spans="1:25" x14ac:dyDescent="0.25">
      <c r="A3511" s="1">
        <v>2024</v>
      </c>
      <c r="B3511" s="1" t="s">
        <v>24</v>
      </c>
      <c r="C3511" s="1" t="s">
        <v>8570</v>
      </c>
      <c r="D3511" s="1" t="s">
        <v>8877</v>
      </c>
      <c r="E3511" s="1">
        <v>2910024042</v>
      </c>
      <c r="F3511" s="1" t="s">
        <v>4186</v>
      </c>
      <c r="G3511" t="s">
        <v>28</v>
      </c>
      <c r="H3511" s="1">
        <v>1000000002517</v>
      </c>
      <c r="I3511" s="1" t="s">
        <v>999</v>
      </c>
      <c r="J3511" s="1" t="s">
        <v>999</v>
      </c>
      <c r="K3511" s="6" t="s">
        <v>3727</v>
      </c>
      <c r="M3511" t="s">
        <v>28</v>
      </c>
      <c r="N3511" s="6" t="s">
        <v>3727</v>
      </c>
      <c r="O3511" t="s">
        <v>28</v>
      </c>
      <c r="P3511" t="s">
        <v>28</v>
      </c>
      <c r="Q3511" t="s">
        <v>28</v>
      </c>
      <c r="R3511" s="7" t="s">
        <v>8878</v>
      </c>
      <c r="S3511" s="8">
        <f>R3511/N3511 * -1</f>
      </c>
      <c r="T3511">
        <f>VLOOKUP(H3511,SKU_PORKMEAT!A2:D683,{3},FALSE)</f>
      </c>
      <c r="U3511" s="1">
        <f>VLOOKUP(UPPER(IF(IFERROR(VLOOKUP(E3511,SOTC_PORKMEAT!A2:B5441,{2},FALSE), TRUE)=TRUE, VLOOKUP(E3511,PICKUP_PORKMEAT!A2:B559,{2},FALSE),VLOOKUP(E3511,SOTC_PORKMEAT!A2:B5441,{2},FALSE))), CUSTOMERS_PORKMEAT!A2:C951,{3},FALSE)</f>
      </c>
      <c r="V3511" s="1">
        <f>VLOOKUP(UPPER(IF(IFERROR(VLOOKUP(E3511,SOTC_PORKMEAT!A2:B5441,{2},FALSE), TRUE)=TRUE, VLOOKUP(E3511,PICKUP_PORKMEAT!A2:B559,{2},FALSE),VLOOKUP(E3511,SOTC_PORKMEAT!A2:B5441,{2},FALSE))), CUSTOMERS_PORKMEAT!A2:D951,{4},FALSE)</f>
      </c>
      <c r="W3511" s="1">
        <f>VLOOKUP(H3511,SKU_PORKMEAT!A2:D683,{4},FALSE)</f>
      </c>
      <c r="X3511" s="1">
        <v>11</v>
      </c>
      <c r="Y3511" t="s">
        <v>4186</v>
      </c>
    </row>
    <row r="3512" spans="1:25" x14ac:dyDescent="0.25">
      <c r="A3512" s="1">
        <v>2024</v>
      </c>
      <c r="B3512" s="1" t="s">
        <v>24</v>
      </c>
      <c r="C3512" s="1" t="s">
        <v>8570</v>
      </c>
      <c r="D3512" s="1" t="s">
        <v>8879</v>
      </c>
      <c r="E3512" s="1">
        <v>2910024022</v>
      </c>
      <c r="F3512" s="1" t="s">
        <v>4191</v>
      </c>
      <c r="G3512" t="s">
        <v>28</v>
      </c>
      <c r="H3512" s="1">
        <v>1000000002533</v>
      </c>
      <c r="I3512" s="1" t="s">
        <v>995</v>
      </c>
      <c r="J3512" s="1" t="s">
        <v>995</v>
      </c>
      <c r="K3512" s="6" t="s">
        <v>4314</v>
      </c>
      <c r="L3512" t="s">
        <v>31</v>
      </c>
      <c r="M3512" t="s">
        <v>28</v>
      </c>
      <c r="N3512" s="6" t="s">
        <v>4314</v>
      </c>
      <c r="O3512" t="s">
        <v>28</v>
      </c>
      <c r="P3512" t="s">
        <v>28</v>
      </c>
      <c r="Q3512" t="s">
        <v>28</v>
      </c>
      <c r="R3512" s="7" t="s">
        <v>8880</v>
      </c>
      <c r="S3512" s="8">
        <f>R3512/N3512 * -1</f>
      </c>
      <c r="T3512">
        <f>VLOOKUP(H3512,SKU_PORKMEAT!A2:D683,{3},FALSE)</f>
      </c>
      <c r="U3512" s="1">
        <f>VLOOKUP(UPPER(IF(IFERROR(VLOOKUP(E3512,SOTC_PORKMEAT!A2:B5441,{2},FALSE), TRUE)=TRUE, VLOOKUP(E3512,PICKUP_PORKMEAT!A2:B559,{2},FALSE),VLOOKUP(E3512,SOTC_PORKMEAT!A2:B5441,{2},FALSE))), CUSTOMERS_PORKMEAT!A2:C951,{3},FALSE)</f>
      </c>
      <c r="V3512" s="1">
        <f>VLOOKUP(UPPER(IF(IFERROR(VLOOKUP(E3512,SOTC_PORKMEAT!A2:B5441,{2},FALSE), TRUE)=TRUE, VLOOKUP(E3512,PICKUP_PORKMEAT!A2:B559,{2},FALSE),VLOOKUP(E3512,SOTC_PORKMEAT!A2:B5441,{2},FALSE))), CUSTOMERS_PORKMEAT!A2:D951,{4},FALSE)</f>
      </c>
      <c r="W3512" s="1">
        <f>VLOOKUP(H3512,SKU_PORKMEAT!A2:D683,{4},FALSE)</f>
      </c>
      <c r="X3512" s="1">
        <v>11</v>
      </c>
      <c r="Y3512" t="s">
        <v>4191</v>
      </c>
    </row>
    <row r="3513" spans="1:25" x14ac:dyDescent="0.25">
      <c r="A3513" s="1">
        <v>2024</v>
      </c>
      <c r="B3513" s="1" t="s">
        <v>24</v>
      </c>
      <c r="C3513" s="1" t="s">
        <v>8570</v>
      </c>
      <c r="D3513" s="1" t="s">
        <v>8881</v>
      </c>
      <c r="E3513" s="1">
        <v>2910024024</v>
      </c>
      <c r="F3513" s="1" t="s">
        <v>4191</v>
      </c>
      <c r="G3513" t="s">
        <v>28</v>
      </c>
      <c r="H3513" s="1">
        <v>1000000002517</v>
      </c>
      <c r="I3513" s="1" t="s">
        <v>999</v>
      </c>
      <c r="J3513" s="1" t="s">
        <v>999</v>
      </c>
      <c r="K3513" s="6" t="s">
        <v>3727</v>
      </c>
      <c r="M3513" t="s">
        <v>28</v>
      </c>
      <c r="N3513" s="6" t="s">
        <v>3727</v>
      </c>
      <c r="O3513" t="s">
        <v>28</v>
      </c>
      <c r="P3513" t="s">
        <v>28</v>
      </c>
      <c r="Q3513" t="s">
        <v>28</v>
      </c>
      <c r="R3513" s="7" t="s">
        <v>8882</v>
      </c>
      <c r="S3513" s="8">
        <f>R3513/N3513 * -1</f>
      </c>
      <c r="T3513">
        <f>VLOOKUP(H3513,SKU_PORKMEAT!A2:D683,{3},FALSE)</f>
      </c>
      <c r="U3513" s="1">
        <f>VLOOKUP(UPPER(IF(IFERROR(VLOOKUP(E3513,SOTC_PORKMEAT!A2:B5441,{2},FALSE), TRUE)=TRUE, VLOOKUP(E3513,PICKUP_PORKMEAT!A2:B559,{2},FALSE),VLOOKUP(E3513,SOTC_PORKMEAT!A2:B5441,{2},FALSE))), CUSTOMERS_PORKMEAT!A2:C951,{3},FALSE)</f>
      </c>
      <c r="V3513" s="1">
        <f>VLOOKUP(UPPER(IF(IFERROR(VLOOKUP(E3513,SOTC_PORKMEAT!A2:B5441,{2},FALSE), TRUE)=TRUE, VLOOKUP(E3513,PICKUP_PORKMEAT!A2:B559,{2},FALSE),VLOOKUP(E3513,SOTC_PORKMEAT!A2:B5441,{2},FALSE))), CUSTOMERS_PORKMEAT!A2:D951,{4},FALSE)</f>
      </c>
      <c r="W3513" s="1">
        <f>VLOOKUP(H3513,SKU_PORKMEAT!A2:D683,{4},FALSE)</f>
      </c>
      <c r="X3513" s="1">
        <v>11</v>
      </c>
      <c r="Y3513" t="s">
        <v>4191</v>
      </c>
    </row>
    <row r="3514" spans="1:25" x14ac:dyDescent="0.25">
      <c r="A3514" s="1">
        <v>2024</v>
      </c>
      <c r="B3514" s="1" t="s">
        <v>24</v>
      </c>
      <c r="C3514" s="1" t="s">
        <v>8570</v>
      </c>
      <c r="D3514" s="1" t="s">
        <v>8883</v>
      </c>
      <c r="E3514" s="1">
        <v>2910024030</v>
      </c>
      <c r="F3514" s="1" t="s">
        <v>4191</v>
      </c>
      <c r="G3514" t="s">
        <v>28</v>
      </c>
      <c r="H3514" s="1">
        <v>1000000002533</v>
      </c>
      <c r="I3514" s="1" t="s">
        <v>995</v>
      </c>
      <c r="J3514" s="1" t="s">
        <v>995</v>
      </c>
      <c r="K3514" s="6" t="s">
        <v>3727</v>
      </c>
      <c r="M3514" t="s">
        <v>28</v>
      </c>
      <c r="N3514" s="6" t="s">
        <v>3727</v>
      </c>
      <c r="O3514" t="s">
        <v>28</v>
      </c>
      <c r="P3514" t="s">
        <v>28</v>
      </c>
      <c r="Q3514" t="s">
        <v>28</v>
      </c>
      <c r="R3514" s="7" t="s">
        <v>8884</v>
      </c>
      <c r="S3514" s="8">
        <f>R3514/N3514 * -1</f>
      </c>
      <c r="T3514">
        <f>VLOOKUP(H3514,SKU_PORKMEAT!A2:D683,{3},FALSE)</f>
      </c>
      <c r="U3514" s="1">
        <f>VLOOKUP(UPPER(IF(IFERROR(VLOOKUP(E3514,SOTC_PORKMEAT!A2:B5441,{2},FALSE), TRUE)=TRUE, VLOOKUP(E3514,PICKUP_PORKMEAT!A2:B559,{2},FALSE),VLOOKUP(E3514,SOTC_PORKMEAT!A2:B5441,{2},FALSE))), CUSTOMERS_PORKMEAT!A2:C951,{3},FALSE)</f>
      </c>
      <c r="V3514" s="1">
        <f>VLOOKUP(UPPER(IF(IFERROR(VLOOKUP(E3514,SOTC_PORKMEAT!A2:B5441,{2},FALSE), TRUE)=TRUE, VLOOKUP(E3514,PICKUP_PORKMEAT!A2:B559,{2},FALSE),VLOOKUP(E3514,SOTC_PORKMEAT!A2:B5441,{2},FALSE))), CUSTOMERS_PORKMEAT!A2:D951,{4},FALSE)</f>
      </c>
      <c r="W3514" s="1">
        <f>VLOOKUP(H3514,SKU_PORKMEAT!A2:D683,{4},FALSE)</f>
      </c>
      <c r="X3514" s="1">
        <v>11</v>
      </c>
      <c r="Y3514" t="s">
        <v>4191</v>
      </c>
    </row>
    <row r="3515" spans="1:25" x14ac:dyDescent="0.25">
      <c r="A3515" s="1">
        <v>2024</v>
      </c>
      <c r="B3515" s="1" t="s">
        <v>24</v>
      </c>
      <c r="C3515" s="1" t="s">
        <v>8570</v>
      </c>
      <c r="D3515" s="1" t="s">
        <v>8885</v>
      </c>
      <c r="E3515" s="1">
        <v>2910024020</v>
      </c>
      <c r="F3515" s="1" t="s">
        <v>2526</v>
      </c>
      <c r="G3515" t="s">
        <v>28</v>
      </c>
      <c r="H3515" s="1">
        <v>1000000002533</v>
      </c>
      <c r="I3515" s="1" t="s">
        <v>995</v>
      </c>
      <c r="J3515" s="1" t="s">
        <v>995</v>
      </c>
      <c r="K3515" s="6" t="s">
        <v>3727</v>
      </c>
      <c r="M3515" t="s">
        <v>28</v>
      </c>
      <c r="N3515" s="6" t="s">
        <v>3727</v>
      </c>
      <c r="O3515" t="s">
        <v>28</v>
      </c>
      <c r="P3515" t="s">
        <v>28</v>
      </c>
      <c r="Q3515" t="s">
        <v>28</v>
      </c>
      <c r="R3515" s="7" t="s">
        <v>8886</v>
      </c>
      <c r="S3515" s="8">
        <f>R3515/N3515 * -1</f>
      </c>
      <c r="T3515">
        <f>VLOOKUP(H3515,SKU_PORKMEAT!A2:D683,{3},FALSE)</f>
      </c>
      <c r="U3515" s="1">
        <f>VLOOKUP(UPPER(IF(IFERROR(VLOOKUP(E3515,SOTC_PORKMEAT!A2:B5441,{2},FALSE), TRUE)=TRUE, VLOOKUP(E3515,PICKUP_PORKMEAT!A2:B559,{2},FALSE),VLOOKUP(E3515,SOTC_PORKMEAT!A2:B5441,{2},FALSE))), CUSTOMERS_PORKMEAT!A2:C951,{3},FALSE)</f>
      </c>
      <c r="V3515" s="1">
        <f>VLOOKUP(UPPER(IF(IFERROR(VLOOKUP(E3515,SOTC_PORKMEAT!A2:B5441,{2},FALSE), TRUE)=TRUE, VLOOKUP(E3515,PICKUP_PORKMEAT!A2:B559,{2},FALSE),VLOOKUP(E3515,SOTC_PORKMEAT!A2:B5441,{2},FALSE))), CUSTOMERS_PORKMEAT!A2:D951,{4},FALSE)</f>
      </c>
      <c r="W3515" s="1">
        <f>VLOOKUP(H3515,SKU_PORKMEAT!A2:D683,{4},FALSE)</f>
      </c>
      <c r="X3515" s="1">
        <v>11</v>
      </c>
      <c r="Y3515" t="s">
        <v>2526</v>
      </c>
    </row>
    <row r="3516" spans="1:25" x14ac:dyDescent="0.25">
      <c r="A3516" s="1">
        <v>2024</v>
      </c>
      <c r="B3516" s="1" t="s">
        <v>24</v>
      </c>
      <c r="C3516" s="1" t="s">
        <v>8570</v>
      </c>
      <c r="D3516" s="1" t="s">
        <v>8887</v>
      </c>
      <c r="E3516" s="1">
        <v>2910024048</v>
      </c>
      <c r="F3516" s="1" t="s">
        <v>4186</v>
      </c>
      <c r="G3516" t="s">
        <v>28</v>
      </c>
      <c r="H3516" s="1">
        <v>1000000002533</v>
      </c>
      <c r="I3516" s="1" t="s">
        <v>995</v>
      </c>
      <c r="J3516" s="1" t="s">
        <v>995</v>
      </c>
      <c r="K3516" s="6" t="s">
        <v>3727</v>
      </c>
      <c r="M3516" t="s">
        <v>28</v>
      </c>
      <c r="N3516" s="6" t="s">
        <v>3727</v>
      </c>
      <c r="O3516" t="s">
        <v>28</v>
      </c>
      <c r="P3516" t="s">
        <v>28</v>
      </c>
      <c r="Q3516" t="s">
        <v>28</v>
      </c>
      <c r="R3516" s="7" t="s">
        <v>8888</v>
      </c>
      <c r="S3516" s="8">
        <f>R3516/N3516 * -1</f>
      </c>
      <c r="T3516">
        <f>VLOOKUP(H3516,SKU_PORKMEAT!A2:D683,{3},FALSE)</f>
      </c>
      <c r="U3516" s="1">
        <f>VLOOKUP(UPPER(IF(IFERROR(VLOOKUP(E3516,SOTC_PORKMEAT!A2:B5441,{2},FALSE), TRUE)=TRUE, VLOOKUP(E3516,PICKUP_PORKMEAT!A2:B559,{2},FALSE),VLOOKUP(E3516,SOTC_PORKMEAT!A2:B5441,{2},FALSE))), CUSTOMERS_PORKMEAT!A2:C951,{3},FALSE)</f>
      </c>
      <c r="V3516" s="1">
        <f>VLOOKUP(UPPER(IF(IFERROR(VLOOKUP(E3516,SOTC_PORKMEAT!A2:B5441,{2},FALSE), TRUE)=TRUE, VLOOKUP(E3516,PICKUP_PORKMEAT!A2:B559,{2},FALSE),VLOOKUP(E3516,SOTC_PORKMEAT!A2:B5441,{2},FALSE))), CUSTOMERS_PORKMEAT!A2:D951,{4},FALSE)</f>
      </c>
      <c r="W3516" s="1">
        <f>VLOOKUP(H3516,SKU_PORKMEAT!A2:D683,{4},FALSE)</f>
      </c>
      <c r="X3516" s="1">
        <v>11</v>
      </c>
      <c r="Y3516" t="s">
        <v>4186</v>
      </c>
    </row>
    <row r="3517" spans="1:25" x14ac:dyDescent="0.25">
      <c r="A3517" s="1">
        <v>2024</v>
      </c>
      <c r="B3517" s="1" t="s">
        <v>24</v>
      </c>
      <c r="C3517" s="1" t="s">
        <v>8570</v>
      </c>
      <c r="D3517" s="1" t="s">
        <v>8889</v>
      </c>
      <c r="E3517" s="1">
        <v>2910024074</v>
      </c>
      <c r="F3517" s="1" t="s">
        <v>4186</v>
      </c>
      <c r="G3517" t="s">
        <v>28</v>
      </c>
      <c r="H3517" s="1">
        <v>1000000002517</v>
      </c>
      <c r="I3517" s="1" t="s">
        <v>999</v>
      </c>
      <c r="J3517" s="1" t="s">
        <v>999</v>
      </c>
      <c r="K3517" s="6" t="s">
        <v>3727</v>
      </c>
      <c r="M3517" t="s">
        <v>28</v>
      </c>
      <c r="N3517" s="6" t="s">
        <v>3727</v>
      </c>
      <c r="O3517" t="s">
        <v>28</v>
      </c>
      <c r="P3517" t="s">
        <v>28</v>
      </c>
      <c r="Q3517" t="s">
        <v>28</v>
      </c>
      <c r="R3517" s="7" t="s">
        <v>8890</v>
      </c>
      <c r="S3517" s="8">
        <f>R3517/N3517 * -1</f>
      </c>
      <c r="T3517">
        <f>VLOOKUP(H3517,SKU_PORKMEAT!A2:D683,{3},FALSE)</f>
      </c>
      <c r="U3517" s="1">
        <f>VLOOKUP(UPPER(IF(IFERROR(VLOOKUP(E3517,SOTC_PORKMEAT!A2:B5441,{2},FALSE), TRUE)=TRUE, VLOOKUP(E3517,PICKUP_PORKMEAT!A2:B559,{2},FALSE),VLOOKUP(E3517,SOTC_PORKMEAT!A2:B5441,{2},FALSE))), CUSTOMERS_PORKMEAT!A2:C951,{3},FALSE)</f>
      </c>
      <c r="V3517" s="1">
        <f>VLOOKUP(UPPER(IF(IFERROR(VLOOKUP(E3517,SOTC_PORKMEAT!A2:B5441,{2},FALSE), TRUE)=TRUE, VLOOKUP(E3517,PICKUP_PORKMEAT!A2:B559,{2},FALSE),VLOOKUP(E3517,SOTC_PORKMEAT!A2:B5441,{2},FALSE))), CUSTOMERS_PORKMEAT!A2:D951,{4},FALSE)</f>
      </c>
      <c r="W3517" s="1">
        <f>VLOOKUP(H3517,SKU_PORKMEAT!A2:D683,{4},FALSE)</f>
      </c>
      <c r="X3517" s="1">
        <v>11</v>
      </c>
      <c r="Y3517" t="s">
        <v>4186</v>
      </c>
    </row>
    <row r="3518" spans="1:25" x14ac:dyDescent="0.25">
      <c r="A3518" s="1">
        <v>2024</v>
      </c>
      <c r="B3518" s="1" t="s">
        <v>24</v>
      </c>
      <c r="C3518" s="1" t="s">
        <v>47</v>
      </c>
      <c r="D3518" s="1" t="s">
        <v>8891</v>
      </c>
      <c r="E3518" s="1">
        <v>2910023890</v>
      </c>
      <c r="F3518" s="1" t="s">
        <v>88</v>
      </c>
      <c r="G3518" t="s">
        <v>28</v>
      </c>
      <c r="H3518" s="1">
        <v>1000000001128</v>
      </c>
      <c r="I3518" s="1" t="s">
        <v>73</v>
      </c>
      <c r="J3518" s="1" t="s">
        <v>73</v>
      </c>
      <c r="K3518" s="6" t="s">
        <v>8892</v>
      </c>
      <c r="L3518" t="s">
        <v>13</v>
      </c>
      <c r="M3518" t="s">
        <v>28</v>
      </c>
      <c r="N3518" s="6" t="s">
        <v>8892</v>
      </c>
      <c r="O3518" t="s">
        <v>28</v>
      </c>
      <c r="P3518" t="s">
        <v>28</v>
      </c>
      <c r="Q3518" t="s">
        <v>28</v>
      </c>
      <c r="R3518" s="7" t="s">
        <v>583</v>
      </c>
      <c r="S3518" s="8">
        <f>R3518/N3518 * -1</f>
      </c>
      <c r="T3518">
        <f>VLOOKUP(H3518,SKU_PORKMEAT!A2:D683,{3},FALSE)</f>
      </c>
      <c r="U3518" s="1">
        <f>VLOOKUP(UPPER(IF(IFERROR(VLOOKUP(E3518,SOTC_PORKMEAT!A2:B5441,{2},FALSE), TRUE)=TRUE, VLOOKUP(E3518,PICKUP_PORKMEAT!A2:B559,{2},FALSE),VLOOKUP(E3518,SOTC_PORKMEAT!A2:B5441,{2},FALSE))), CUSTOMERS_PORKMEAT!A2:C951,{3},FALSE)</f>
      </c>
      <c r="V3518" s="1">
        <f>VLOOKUP(UPPER(IF(IFERROR(VLOOKUP(E3518,SOTC_PORKMEAT!A2:B5441,{2},FALSE), TRUE)=TRUE, VLOOKUP(E3518,PICKUP_PORKMEAT!A2:B559,{2},FALSE),VLOOKUP(E3518,SOTC_PORKMEAT!A2:B5441,{2},FALSE))), CUSTOMERS_PORKMEAT!A2:D951,{4},FALSE)</f>
      </c>
      <c r="W3518" s="1">
        <f>VLOOKUP(H3518,SKU_PORKMEAT!A2:D683,{4},FALSE)</f>
      </c>
      <c r="X3518" s="1">
        <v>15</v>
      </c>
      <c r="Y3518" t="s">
        <v>88</v>
      </c>
    </row>
    <row r="3519" spans="1:25" x14ac:dyDescent="0.25">
      <c r="A3519" s="1">
        <v>2024</v>
      </c>
      <c r="B3519" s="1" t="s">
        <v>24</v>
      </c>
      <c r="C3519" s="1" t="s">
        <v>362</v>
      </c>
      <c r="D3519" s="1" t="s">
        <v>8893</v>
      </c>
      <c r="E3519" s="1">
        <v>2910023891</v>
      </c>
      <c r="F3519" s="1" t="s">
        <v>88</v>
      </c>
      <c r="G3519" t="s">
        <v>28</v>
      </c>
      <c r="H3519" s="1">
        <v>1000000001128</v>
      </c>
      <c r="I3519" s="1" t="s">
        <v>73</v>
      </c>
      <c r="J3519" s="1" t="s">
        <v>73</v>
      </c>
      <c r="K3519" s="6" t="s">
        <v>8894</v>
      </c>
      <c r="L3519" t="s">
        <v>13</v>
      </c>
      <c r="M3519" t="s">
        <v>28</v>
      </c>
      <c r="N3519" s="6" t="s">
        <v>8894</v>
      </c>
      <c r="O3519" t="s">
        <v>28</v>
      </c>
      <c r="P3519" t="s">
        <v>28</v>
      </c>
      <c r="Q3519" t="s">
        <v>28</v>
      </c>
      <c r="R3519" s="7" t="s">
        <v>8895</v>
      </c>
      <c r="S3519" s="8">
        <f>R3519/N3519 * -1</f>
      </c>
      <c r="T3519">
        <f>VLOOKUP(H3519,SKU_PORKMEAT!A2:D683,{3},FALSE)</f>
      </c>
      <c r="U3519" s="1">
        <f>VLOOKUP(UPPER(IF(IFERROR(VLOOKUP(E3519,SOTC_PORKMEAT!A2:B5441,{2},FALSE), TRUE)=TRUE, VLOOKUP(E3519,PICKUP_PORKMEAT!A2:B559,{2},FALSE),VLOOKUP(E3519,SOTC_PORKMEAT!A2:B5441,{2},FALSE))), CUSTOMERS_PORKMEAT!A2:C951,{3},FALSE)</f>
      </c>
      <c r="V3519" s="1">
        <f>VLOOKUP(UPPER(IF(IFERROR(VLOOKUP(E3519,SOTC_PORKMEAT!A2:B5441,{2},FALSE), TRUE)=TRUE, VLOOKUP(E3519,PICKUP_PORKMEAT!A2:B559,{2},FALSE),VLOOKUP(E3519,SOTC_PORKMEAT!A2:B5441,{2},FALSE))), CUSTOMERS_PORKMEAT!A2:D951,{4},FALSE)</f>
      </c>
      <c r="W3519" s="1">
        <f>VLOOKUP(H3519,SKU_PORKMEAT!A2:D683,{4},FALSE)</f>
      </c>
      <c r="X3519" s="1">
        <v>15</v>
      </c>
      <c r="Y3519" t="s">
        <v>88</v>
      </c>
    </row>
    <row r="3520" spans="1:25" x14ac:dyDescent="0.25">
      <c r="A3520" s="1">
        <v>2024</v>
      </c>
      <c r="B3520" s="1" t="s">
        <v>24</v>
      </c>
      <c r="C3520" s="1" t="s">
        <v>25</v>
      </c>
      <c r="D3520" s="1" t="s">
        <v>8896</v>
      </c>
      <c r="E3520" s="1">
        <v>2910023892</v>
      </c>
      <c r="F3520" s="1" t="s">
        <v>88</v>
      </c>
      <c r="G3520" t="s">
        <v>28</v>
      </c>
      <c r="H3520" s="1">
        <v>1000000001128</v>
      </c>
      <c r="I3520" s="1" t="s">
        <v>73</v>
      </c>
      <c r="J3520" s="1" t="s">
        <v>73</v>
      </c>
      <c r="K3520" s="6" t="s">
        <v>8897</v>
      </c>
      <c r="L3520" t="s">
        <v>13</v>
      </c>
      <c r="M3520" t="s">
        <v>28</v>
      </c>
      <c r="N3520" s="6" t="s">
        <v>8897</v>
      </c>
      <c r="O3520" t="s">
        <v>28</v>
      </c>
      <c r="P3520" t="s">
        <v>28</v>
      </c>
      <c r="Q3520" t="s">
        <v>28</v>
      </c>
      <c r="R3520" s="7" t="s">
        <v>8898</v>
      </c>
      <c r="S3520" s="8">
        <f>R3520/N3520 * -1</f>
      </c>
      <c r="T3520">
        <f>VLOOKUP(H3520,SKU_PORKMEAT!A2:D683,{3},FALSE)</f>
      </c>
      <c r="U3520" s="1">
        <f>VLOOKUP(UPPER(IF(IFERROR(VLOOKUP(E3520,SOTC_PORKMEAT!A2:B5441,{2},FALSE), TRUE)=TRUE, VLOOKUP(E3520,PICKUP_PORKMEAT!A2:B559,{2},FALSE),VLOOKUP(E3520,SOTC_PORKMEAT!A2:B5441,{2},FALSE))), CUSTOMERS_PORKMEAT!A2:C951,{3},FALSE)</f>
      </c>
      <c r="V3520" s="1">
        <f>VLOOKUP(UPPER(IF(IFERROR(VLOOKUP(E3520,SOTC_PORKMEAT!A2:B5441,{2},FALSE), TRUE)=TRUE, VLOOKUP(E3520,PICKUP_PORKMEAT!A2:B559,{2},FALSE),VLOOKUP(E3520,SOTC_PORKMEAT!A2:B5441,{2},FALSE))), CUSTOMERS_PORKMEAT!A2:D951,{4},FALSE)</f>
      </c>
      <c r="W3520" s="1">
        <f>VLOOKUP(H3520,SKU_PORKMEAT!A2:D683,{4},FALSE)</f>
      </c>
      <c r="X3520" s="1">
        <v>15</v>
      </c>
      <c r="Y3520" t="s">
        <v>88</v>
      </c>
    </row>
    <row r="3521" spans="1:25" x14ac:dyDescent="0.25">
      <c r="A3521" s="1">
        <v>2024</v>
      </c>
      <c r="B3521" s="1" t="s">
        <v>24</v>
      </c>
      <c r="C3521" s="1" t="s">
        <v>8570</v>
      </c>
      <c r="D3521" s="1" t="s">
        <v>8899</v>
      </c>
      <c r="E3521" s="1">
        <v>2910023917</v>
      </c>
      <c r="F3521" s="1" t="s">
        <v>267</v>
      </c>
      <c r="G3521" t="s">
        <v>28</v>
      </c>
      <c r="H3521" s="1">
        <v>1000000001128</v>
      </c>
      <c r="I3521" s="1" t="s">
        <v>73</v>
      </c>
      <c r="J3521" s="1" t="s">
        <v>73</v>
      </c>
      <c r="K3521" s="6" t="s">
        <v>3727</v>
      </c>
      <c r="M3521" t="s">
        <v>28</v>
      </c>
      <c r="N3521" s="6" t="s">
        <v>3727</v>
      </c>
      <c r="O3521" t="s">
        <v>28</v>
      </c>
      <c r="P3521" t="s">
        <v>28</v>
      </c>
      <c r="Q3521" t="s">
        <v>28</v>
      </c>
      <c r="R3521" s="7" t="s">
        <v>8900</v>
      </c>
      <c r="S3521" s="8">
        <f>R3521/N3521 * -1</f>
      </c>
      <c r="T3521">
        <f>VLOOKUP(H3521,SKU_PORKMEAT!A2:D683,{3},FALSE)</f>
      </c>
      <c r="U3521" s="1">
        <f>VLOOKUP(UPPER(IF(IFERROR(VLOOKUP(E3521,SOTC_PORKMEAT!A2:B5441,{2},FALSE), TRUE)=TRUE, VLOOKUP(E3521,PICKUP_PORKMEAT!A2:B559,{2},FALSE),VLOOKUP(E3521,SOTC_PORKMEAT!A2:B5441,{2},FALSE))), CUSTOMERS_PORKMEAT!A2:C951,{3},FALSE)</f>
      </c>
      <c r="V3521" s="1">
        <f>VLOOKUP(UPPER(IF(IFERROR(VLOOKUP(E3521,SOTC_PORKMEAT!A2:B5441,{2},FALSE), TRUE)=TRUE, VLOOKUP(E3521,PICKUP_PORKMEAT!A2:B559,{2},FALSE),VLOOKUP(E3521,SOTC_PORKMEAT!A2:B5441,{2},FALSE))), CUSTOMERS_PORKMEAT!A2:D951,{4},FALSE)</f>
      </c>
      <c r="W3521" s="1">
        <f>VLOOKUP(H3521,SKU_PORKMEAT!A2:D683,{4},FALSE)</f>
      </c>
      <c r="X3521" s="1">
        <v>15</v>
      </c>
      <c r="Y3521" t="s">
        <v>267</v>
      </c>
    </row>
    <row r="3522" spans="1:25" x14ac:dyDescent="0.25">
      <c r="A3522" s="1">
        <v>2024</v>
      </c>
      <c r="B3522" s="1" t="s">
        <v>24</v>
      </c>
      <c r="C3522" s="1" t="s">
        <v>8570</v>
      </c>
      <c r="D3522" s="1" t="s">
        <v>8901</v>
      </c>
      <c r="E3522" s="1">
        <v>2910024009</v>
      </c>
      <c r="F3522" s="1" t="s">
        <v>287</v>
      </c>
      <c r="G3522" t="s">
        <v>28</v>
      </c>
      <c r="H3522" s="1">
        <v>1000000001131</v>
      </c>
      <c r="I3522" s="1" t="s">
        <v>55</v>
      </c>
      <c r="J3522" s="1" t="s">
        <v>55</v>
      </c>
      <c r="K3522" s="6" t="s">
        <v>3727</v>
      </c>
      <c r="M3522" t="s">
        <v>28</v>
      </c>
      <c r="N3522" s="6" t="s">
        <v>3727</v>
      </c>
      <c r="O3522" t="s">
        <v>28</v>
      </c>
      <c r="P3522" t="s">
        <v>28</v>
      </c>
      <c r="Q3522" t="s">
        <v>28</v>
      </c>
      <c r="R3522" s="7" t="s">
        <v>8902</v>
      </c>
      <c r="S3522" s="8">
        <f>R3522/N3522 * -1</f>
      </c>
      <c r="T3522">
        <f>VLOOKUP(H3522,SKU_PORKMEAT!A2:D683,{3},FALSE)</f>
      </c>
      <c r="U3522" s="1">
        <f>VLOOKUP(UPPER(IF(IFERROR(VLOOKUP(E3522,SOTC_PORKMEAT!A2:B5441,{2},FALSE), TRUE)=TRUE, VLOOKUP(E3522,PICKUP_PORKMEAT!A2:B559,{2},FALSE),VLOOKUP(E3522,SOTC_PORKMEAT!A2:B5441,{2},FALSE))), CUSTOMERS_PORKMEAT!A2:C951,{3},FALSE)</f>
      </c>
      <c r="V3522" s="1">
        <f>VLOOKUP(UPPER(IF(IFERROR(VLOOKUP(E3522,SOTC_PORKMEAT!A2:B5441,{2},FALSE), TRUE)=TRUE, VLOOKUP(E3522,PICKUP_PORKMEAT!A2:B559,{2},FALSE),VLOOKUP(E3522,SOTC_PORKMEAT!A2:B5441,{2},FALSE))), CUSTOMERS_PORKMEAT!A2:D951,{4},FALSE)</f>
      </c>
      <c r="W3522" s="1">
        <f>VLOOKUP(H3522,SKU_PORKMEAT!A2:D683,{4},FALSE)</f>
      </c>
      <c r="X3522" s="1">
        <v>10</v>
      </c>
      <c r="Y3522" t="s">
        <v>287</v>
      </c>
    </row>
    <row r="3523" spans="1:25" x14ac:dyDescent="0.25">
      <c r="A3523" s="1">
        <v>2024</v>
      </c>
      <c r="B3523" s="1" t="s">
        <v>24</v>
      </c>
      <c r="C3523" s="1" t="s">
        <v>6832</v>
      </c>
      <c r="D3523" s="1" t="s">
        <v>8903</v>
      </c>
      <c r="E3523" s="1">
        <v>2910023893</v>
      </c>
      <c r="F3523" s="1" t="s">
        <v>291</v>
      </c>
      <c r="G3523" t="s">
        <v>28</v>
      </c>
      <c r="H3523" s="1">
        <v>1000000001131</v>
      </c>
      <c r="I3523" s="1" t="s">
        <v>55</v>
      </c>
      <c r="J3523" s="1" t="s">
        <v>55</v>
      </c>
      <c r="K3523" s="6" t="s">
        <v>8904</v>
      </c>
      <c r="L3523" t="s">
        <v>13</v>
      </c>
      <c r="M3523" t="s">
        <v>28</v>
      </c>
      <c r="N3523" s="6" t="s">
        <v>8904</v>
      </c>
      <c r="O3523" t="s">
        <v>28</v>
      </c>
      <c r="P3523" t="s">
        <v>28</v>
      </c>
      <c r="Q3523" t="s">
        <v>28</v>
      </c>
      <c r="R3523" s="7" t="s">
        <v>8905</v>
      </c>
      <c r="S3523" s="8">
        <f>R3523/N3523 * -1</f>
      </c>
      <c r="T3523">
        <f>VLOOKUP(H3523,SKU_PORKMEAT!A2:D683,{3},FALSE)</f>
      </c>
      <c r="U3523" s="1">
        <f>VLOOKUP(UPPER(IF(IFERROR(VLOOKUP(E3523,SOTC_PORKMEAT!A2:B5441,{2},FALSE), TRUE)=TRUE, VLOOKUP(E3523,PICKUP_PORKMEAT!A2:B559,{2},FALSE),VLOOKUP(E3523,SOTC_PORKMEAT!A2:B5441,{2},FALSE))), CUSTOMERS_PORKMEAT!A2:C951,{3},FALSE)</f>
      </c>
      <c r="V3523" s="1">
        <f>VLOOKUP(UPPER(IF(IFERROR(VLOOKUP(E3523,SOTC_PORKMEAT!A2:B5441,{2},FALSE), TRUE)=TRUE, VLOOKUP(E3523,PICKUP_PORKMEAT!A2:B559,{2},FALSE),VLOOKUP(E3523,SOTC_PORKMEAT!A2:B5441,{2},FALSE))), CUSTOMERS_PORKMEAT!A2:D951,{4},FALSE)</f>
      </c>
      <c r="W3523" s="1">
        <f>VLOOKUP(H3523,SKU_PORKMEAT!A2:D683,{4},FALSE)</f>
      </c>
      <c r="X3523" s="1">
        <v>10</v>
      </c>
      <c r="Y3523" t="s">
        <v>291</v>
      </c>
    </row>
    <row r="3524" spans="1:25" x14ac:dyDescent="0.25">
      <c r="A3524" s="1">
        <v>2024</v>
      </c>
      <c r="B3524" s="1" t="s">
        <v>24</v>
      </c>
      <c r="C3524" s="1" t="s">
        <v>8570</v>
      </c>
      <c r="D3524" s="1" t="s">
        <v>8906</v>
      </c>
      <c r="E3524" s="1">
        <v>2910024010</v>
      </c>
      <c r="F3524" s="1" t="s">
        <v>291</v>
      </c>
      <c r="G3524" t="s">
        <v>28</v>
      </c>
      <c r="H3524" s="1">
        <v>1000000001131</v>
      </c>
      <c r="I3524" s="1" t="s">
        <v>55</v>
      </c>
      <c r="J3524" s="1" t="s">
        <v>55</v>
      </c>
      <c r="K3524" s="6" t="s">
        <v>3727</v>
      </c>
      <c r="M3524" t="s">
        <v>28</v>
      </c>
      <c r="N3524" s="6" t="s">
        <v>3727</v>
      </c>
      <c r="O3524" t="s">
        <v>28</v>
      </c>
      <c r="P3524" t="s">
        <v>28</v>
      </c>
      <c r="Q3524" t="s">
        <v>28</v>
      </c>
      <c r="R3524" s="7" t="s">
        <v>8907</v>
      </c>
      <c r="S3524" s="8">
        <f>R3524/N3524 * -1</f>
      </c>
      <c r="T3524">
        <f>VLOOKUP(H3524,SKU_PORKMEAT!A2:D683,{3},FALSE)</f>
      </c>
      <c r="U3524" s="1">
        <f>VLOOKUP(UPPER(IF(IFERROR(VLOOKUP(E3524,SOTC_PORKMEAT!A2:B5441,{2},FALSE), TRUE)=TRUE, VLOOKUP(E3524,PICKUP_PORKMEAT!A2:B559,{2},FALSE),VLOOKUP(E3524,SOTC_PORKMEAT!A2:B5441,{2},FALSE))), CUSTOMERS_PORKMEAT!A2:C951,{3},FALSE)</f>
      </c>
      <c r="V3524" s="1">
        <f>VLOOKUP(UPPER(IF(IFERROR(VLOOKUP(E3524,SOTC_PORKMEAT!A2:B5441,{2},FALSE), TRUE)=TRUE, VLOOKUP(E3524,PICKUP_PORKMEAT!A2:B559,{2},FALSE),VLOOKUP(E3524,SOTC_PORKMEAT!A2:B5441,{2},FALSE))), CUSTOMERS_PORKMEAT!A2:D951,{4},FALSE)</f>
      </c>
      <c r="W3524" s="1">
        <f>VLOOKUP(H3524,SKU_PORKMEAT!A2:D683,{4},FALSE)</f>
      </c>
      <c r="X3524" s="1">
        <v>10</v>
      </c>
      <c r="Y3524" t="s">
        <v>291</v>
      </c>
    </row>
    <row r="3525" spans="1:25" x14ac:dyDescent="0.25">
      <c r="A3525" s="1">
        <v>2024</v>
      </c>
      <c r="B3525" s="1" t="s">
        <v>24</v>
      </c>
      <c r="C3525" s="1" t="s">
        <v>8570</v>
      </c>
      <c r="D3525" s="1" t="s">
        <v>8908</v>
      </c>
      <c r="E3525" s="1">
        <v>2910024011</v>
      </c>
      <c r="F3525" s="1" t="s">
        <v>287</v>
      </c>
      <c r="G3525" t="s">
        <v>28</v>
      </c>
      <c r="H3525" s="1">
        <v>1000000001131</v>
      </c>
      <c r="I3525" s="1" t="s">
        <v>55</v>
      </c>
      <c r="J3525" s="1" t="s">
        <v>55</v>
      </c>
      <c r="K3525" s="6" t="s">
        <v>3727</v>
      </c>
      <c r="M3525" t="s">
        <v>28</v>
      </c>
      <c r="N3525" s="6" t="s">
        <v>3727</v>
      </c>
      <c r="O3525" t="s">
        <v>28</v>
      </c>
      <c r="P3525" t="s">
        <v>28</v>
      </c>
      <c r="Q3525" t="s">
        <v>28</v>
      </c>
      <c r="R3525" s="7" t="s">
        <v>8909</v>
      </c>
      <c r="S3525" s="8">
        <f>R3525/N3525 * -1</f>
      </c>
      <c r="T3525">
        <f>VLOOKUP(H3525,SKU_PORKMEAT!A2:D683,{3},FALSE)</f>
      </c>
      <c r="U3525" s="1">
        <f>VLOOKUP(UPPER(IF(IFERROR(VLOOKUP(E3525,SOTC_PORKMEAT!A2:B5441,{2},FALSE), TRUE)=TRUE, VLOOKUP(E3525,PICKUP_PORKMEAT!A2:B559,{2},FALSE),VLOOKUP(E3525,SOTC_PORKMEAT!A2:B5441,{2},FALSE))), CUSTOMERS_PORKMEAT!A2:C951,{3},FALSE)</f>
      </c>
      <c r="V3525" s="1">
        <f>VLOOKUP(UPPER(IF(IFERROR(VLOOKUP(E3525,SOTC_PORKMEAT!A2:B5441,{2},FALSE), TRUE)=TRUE, VLOOKUP(E3525,PICKUP_PORKMEAT!A2:B559,{2},FALSE),VLOOKUP(E3525,SOTC_PORKMEAT!A2:B5441,{2},FALSE))), CUSTOMERS_PORKMEAT!A2:D951,{4},FALSE)</f>
      </c>
      <c r="W3525" s="1">
        <f>VLOOKUP(H3525,SKU_PORKMEAT!A2:D683,{4},FALSE)</f>
      </c>
      <c r="X3525" s="1">
        <v>10</v>
      </c>
      <c r="Y3525" t="s">
        <v>287</v>
      </c>
    </row>
    <row r="3526" spans="1:25" x14ac:dyDescent="0.25">
      <c r="A3526" s="1">
        <v>2024</v>
      </c>
      <c r="B3526" s="1" t="s">
        <v>24</v>
      </c>
      <c r="C3526" s="1" t="s">
        <v>8570</v>
      </c>
      <c r="D3526" s="1" t="s">
        <v>8910</v>
      </c>
      <c r="E3526" s="1">
        <v>2910024012</v>
      </c>
      <c r="F3526" s="1" t="s">
        <v>291</v>
      </c>
      <c r="G3526" t="s">
        <v>28</v>
      </c>
      <c r="H3526" s="1">
        <v>1000000001131</v>
      </c>
      <c r="I3526" s="1" t="s">
        <v>55</v>
      </c>
      <c r="J3526" s="1" t="s">
        <v>55</v>
      </c>
      <c r="K3526" s="6" t="s">
        <v>3727</v>
      </c>
      <c r="M3526" t="s">
        <v>28</v>
      </c>
      <c r="N3526" s="6" t="s">
        <v>3727</v>
      </c>
      <c r="O3526" t="s">
        <v>28</v>
      </c>
      <c r="P3526" t="s">
        <v>28</v>
      </c>
      <c r="Q3526" t="s">
        <v>28</v>
      </c>
      <c r="R3526" s="7" t="s">
        <v>8911</v>
      </c>
      <c r="S3526" s="8">
        <f>R3526/N3526 * -1</f>
      </c>
      <c r="T3526">
        <f>VLOOKUP(H3526,SKU_PORKMEAT!A2:D683,{3},FALSE)</f>
      </c>
      <c r="U3526" s="1">
        <f>VLOOKUP(UPPER(IF(IFERROR(VLOOKUP(E3526,SOTC_PORKMEAT!A2:B5441,{2},FALSE), TRUE)=TRUE, VLOOKUP(E3526,PICKUP_PORKMEAT!A2:B559,{2},FALSE),VLOOKUP(E3526,SOTC_PORKMEAT!A2:B5441,{2},FALSE))), CUSTOMERS_PORKMEAT!A2:C951,{3},FALSE)</f>
      </c>
      <c r="V3526" s="1">
        <f>VLOOKUP(UPPER(IF(IFERROR(VLOOKUP(E3526,SOTC_PORKMEAT!A2:B5441,{2},FALSE), TRUE)=TRUE, VLOOKUP(E3526,PICKUP_PORKMEAT!A2:B559,{2},FALSE),VLOOKUP(E3526,SOTC_PORKMEAT!A2:B5441,{2},FALSE))), CUSTOMERS_PORKMEAT!A2:D951,{4},FALSE)</f>
      </c>
      <c r="W3526" s="1">
        <f>VLOOKUP(H3526,SKU_PORKMEAT!A2:D683,{4},FALSE)</f>
      </c>
      <c r="X3526" s="1">
        <v>10</v>
      </c>
      <c r="Y3526" t="s">
        <v>291</v>
      </c>
    </row>
    <row r="3527" spans="1:25" x14ac:dyDescent="0.25">
      <c r="A3527" s="1">
        <v>2024</v>
      </c>
      <c r="B3527" s="1" t="s">
        <v>24</v>
      </c>
      <c r="C3527" s="1" t="s">
        <v>8570</v>
      </c>
      <c r="D3527" s="1" t="s">
        <v>8910</v>
      </c>
      <c r="E3527" s="1">
        <v>2910024013</v>
      </c>
      <c r="F3527" s="1" t="s">
        <v>291</v>
      </c>
      <c r="G3527" t="s">
        <v>28</v>
      </c>
      <c r="H3527" s="1">
        <v>1000000001131</v>
      </c>
      <c r="I3527" s="1" t="s">
        <v>55</v>
      </c>
      <c r="J3527" s="1" t="s">
        <v>55</v>
      </c>
      <c r="K3527" s="6" t="s">
        <v>3727</v>
      </c>
      <c r="M3527" t="s">
        <v>28</v>
      </c>
      <c r="N3527" s="6" t="s">
        <v>3727</v>
      </c>
      <c r="O3527" t="s">
        <v>28</v>
      </c>
      <c r="P3527" t="s">
        <v>28</v>
      </c>
      <c r="Q3527" t="s">
        <v>28</v>
      </c>
      <c r="R3527" s="7" t="s">
        <v>8912</v>
      </c>
      <c r="S3527" s="8">
        <f>R3527/N3527 * -1</f>
      </c>
      <c r="T3527">
        <f>VLOOKUP(H3527,SKU_PORKMEAT!A2:D683,{3},FALSE)</f>
      </c>
      <c r="U3527" s="1">
        <f>VLOOKUP(UPPER(IF(IFERROR(VLOOKUP(E3527,SOTC_PORKMEAT!A2:B5441,{2},FALSE), TRUE)=TRUE, VLOOKUP(E3527,PICKUP_PORKMEAT!A2:B559,{2},FALSE),VLOOKUP(E3527,SOTC_PORKMEAT!A2:B5441,{2},FALSE))), CUSTOMERS_PORKMEAT!A2:C951,{3},FALSE)</f>
      </c>
      <c r="V3527" s="1">
        <f>VLOOKUP(UPPER(IF(IFERROR(VLOOKUP(E3527,SOTC_PORKMEAT!A2:B5441,{2},FALSE), TRUE)=TRUE, VLOOKUP(E3527,PICKUP_PORKMEAT!A2:B559,{2},FALSE),VLOOKUP(E3527,SOTC_PORKMEAT!A2:B5441,{2},FALSE))), CUSTOMERS_PORKMEAT!A2:D951,{4},FALSE)</f>
      </c>
      <c r="W3527" s="1">
        <f>VLOOKUP(H3527,SKU_PORKMEAT!A2:D683,{4},FALSE)</f>
      </c>
      <c r="X3527" s="1">
        <v>10</v>
      </c>
      <c r="Y3527" t="s">
        <v>291</v>
      </c>
    </row>
    <row r="3528" spans="1:25" x14ac:dyDescent="0.25">
      <c r="A3528" s="1">
        <v>2024</v>
      </c>
      <c r="B3528" s="1" t="s">
        <v>24</v>
      </c>
      <c r="C3528" s="1" t="s">
        <v>8570</v>
      </c>
      <c r="D3528" s="1" t="s">
        <v>8913</v>
      </c>
      <c r="E3528" s="1">
        <v>2910024014</v>
      </c>
      <c r="F3528" s="1" t="s">
        <v>291</v>
      </c>
      <c r="G3528" t="s">
        <v>28</v>
      </c>
      <c r="H3528" s="1">
        <v>1000000001131</v>
      </c>
      <c r="I3528" s="1" t="s">
        <v>55</v>
      </c>
      <c r="J3528" s="1" t="s">
        <v>55</v>
      </c>
      <c r="K3528" s="6" t="s">
        <v>3727</v>
      </c>
      <c r="M3528" t="s">
        <v>28</v>
      </c>
      <c r="N3528" s="6" t="s">
        <v>3727</v>
      </c>
      <c r="O3528" t="s">
        <v>28</v>
      </c>
      <c r="P3528" t="s">
        <v>28</v>
      </c>
      <c r="Q3528" t="s">
        <v>28</v>
      </c>
      <c r="R3528" s="7" t="s">
        <v>8914</v>
      </c>
      <c r="S3528" s="8">
        <f>R3528/N3528 * -1</f>
      </c>
      <c r="T3528">
        <f>VLOOKUP(H3528,SKU_PORKMEAT!A2:D683,{3},FALSE)</f>
      </c>
      <c r="U3528" s="1">
        <f>VLOOKUP(UPPER(IF(IFERROR(VLOOKUP(E3528,SOTC_PORKMEAT!A2:B5441,{2},FALSE), TRUE)=TRUE, VLOOKUP(E3528,PICKUP_PORKMEAT!A2:B559,{2},FALSE),VLOOKUP(E3528,SOTC_PORKMEAT!A2:B5441,{2},FALSE))), CUSTOMERS_PORKMEAT!A2:C951,{3},FALSE)</f>
      </c>
      <c r="V3528" s="1">
        <f>VLOOKUP(UPPER(IF(IFERROR(VLOOKUP(E3528,SOTC_PORKMEAT!A2:B5441,{2},FALSE), TRUE)=TRUE, VLOOKUP(E3528,PICKUP_PORKMEAT!A2:B559,{2},FALSE),VLOOKUP(E3528,SOTC_PORKMEAT!A2:B5441,{2},FALSE))), CUSTOMERS_PORKMEAT!A2:D951,{4},FALSE)</f>
      </c>
      <c r="W3528" s="1">
        <f>VLOOKUP(H3528,SKU_PORKMEAT!A2:D683,{4},FALSE)</f>
      </c>
      <c r="X3528" s="1">
        <v>10</v>
      </c>
      <c r="Y3528" t="s">
        <v>291</v>
      </c>
    </row>
    <row r="3529" spans="1:25" x14ac:dyDescent="0.25">
      <c r="A3529" s="1">
        <v>2024</v>
      </c>
      <c r="B3529" s="1" t="s">
        <v>24</v>
      </c>
      <c r="C3529" s="1" t="s">
        <v>8570</v>
      </c>
      <c r="D3529" s="1" t="s">
        <v>8915</v>
      </c>
      <c r="E3529" s="1">
        <v>2910024015</v>
      </c>
      <c r="F3529" s="1" t="s">
        <v>291</v>
      </c>
      <c r="G3529" t="s">
        <v>28</v>
      </c>
      <c r="H3529" s="1">
        <v>1000000001131</v>
      </c>
      <c r="I3529" s="1" t="s">
        <v>55</v>
      </c>
      <c r="J3529" s="1" t="s">
        <v>55</v>
      </c>
      <c r="K3529" s="6" t="s">
        <v>3727</v>
      </c>
      <c r="M3529" t="s">
        <v>28</v>
      </c>
      <c r="N3529" s="6" t="s">
        <v>3727</v>
      </c>
      <c r="O3529" t="s">
        <v>28</v>
      </c>
      <c r="P3529" t="s">
        <v>28</v>
      </c>
      <c r="Q3529" t="s">
        <v>28</v>
      </c>
      <c r="R3529" s="7" t="s">
        <v>8916</v>
      </c>
      <c r="S3529" s="8">
        <f>R3529/N3529 * -1</f>
      </c>
      <c r="T3529">
        <f>VLOOKUP(H3529,SKU_PORKMEAT!A2:D683,{3},FALSE)</f>
      </c>
      <c r="U3529" s="1">
        <f>VLOOKUP(UPPER(IF(IFERROR(VLOOKUP(E3529,SOTC_PORKMEAT!A2:B5441,{2},FALSE), TRUE)=TRUE, VLOOKUP(E3529,PICKUP_PORKMEAT!A2:B559,{2},FALSE),VLOOKUP(E3529,SOTC_PORKMEAT!A2:B5441,{2},FALSE))), CUSTOMERS_PORKMEAT!A2:C951,{3},FALSE)</f>
      </c>
      <c r="V3529" s="1">
        <f>VLOOKUP(UPPER(IF(IFERROR(VLOOKUP(E3529,SOTC_PORKMEAT!A2:B5441,{2},FALSE), TRUE)=TRUE, VLOOKUP(E3529,PICKUP_PORKMEAT!A2:B559,{2},FALSE),VLOOKUP(E3529,SOTC_PORKMEAT!A2:B5441,{2},FALSE))), CUSTOMERS_PORKMEAT!A2:D951,{4},FALSE)</f>
      </c>
      <c r="W3529" s="1">
        <f>VLOOKUP(H3529,SKU_PORKMEAT!A2:D683,{4},FALSE)</f>
      </c>
      <c r="X3529" s="1">
        <v>10</v>
      </c>
      <c r="Y3529" t="s">
        <v>291</v>
      </c>
    </row>
    <row r="3530" spans="1:25" x14ac:dyDescent="0.25">
      <c r="A3530" s="1">
        <v>2024</v>
      </c>
      <c r="B3530" s="1" t="s">
        <v>24</v>
      </c>
      <c r="C3530" s="1" t="s">
        <v>3001</v>
      </c>
      <c r="D3530" s="1" t="s">
        <v>8917</v>
      </c>
      <c r="E3530" s="1">
        <v>2910023889</v>
      </c>
      <c r="F3530" s="1" t="s">
        <v>204</v>
      </c>
      <c r="G3530" t="s">
        <v>28</v>
      </c>
      <c r="H3530" s="1">
        <v>1000000001127</v>
      </c>
      <c r="I3530" s="1" t="s">
        <v>50</v>
      </c>
      <c r="J3530" s="1" t="s">
        <v>50</v>
      </c>
      <c r="K3530" s="6" t="s">
        <v>8918</v>
      </c>
      <c r="L3530" t="s">
        <v>13</v>
      </c>
      <c r="M3530" t="s">
        <v>28</v>
      </c>
      <c r="N3530" s="6" t="s">
        <v>8918</v>
      </c>
      <c r="O3530" t="s">
        <v>28</v>
      </c>
      <c r="P3530" t="s">
        <v>28</v>
      </c>
      <c r="Q3530" t="s">
        <v>28</v>
      </c>
      <c r="R3530" s="7" t="s">
        <v>8919</v>
      </c>
      <c r="S3530" s="8">
        <f>R3530/N3530 * -1</f>
      </c>
      <c r="T3530">
        <f>VLOOKUP(H3530,SKU_PORKMEAT!A2:D683,{3},FALSE)</f>
      </c>
      <c r="U3530" s="1">
        <f>VLOOKUP(UPPER(IF(IFERROR(VLOOKUP(E3530,SOTC_PORKMEAT!A2:B5441,{2},FALSE), TRUE)=TRUE, VLOOKUP(E3530,PICKUP_PORKMEAT!A2:B559,{2},FALSE),VLOOKUP(E3530,SOTC_PORKMEAT!A2:B5441,{2},FALSE))), CUSTOMERS_PORKMEAT!A2:C951,{3},FALSE)</f>
      </c>
      <c r="V3530" s="1">
        <f>VLOOKUP(UPPER(IF(IFERROR(VLOOKUP(E3530,SOTC_PORKMEAT!A2:B5441,{2},FALSE), TRUE)=TRUE, VLOOKUP(E3530,PICKUP_PORKMEAT!A2:B559,{2},FALSE),VLOOKUP(E3530,SOTC_PORKMEAT!A2:B5441,{2},FALSE))), CUSTOMERS_PORKMEAT!A2:D951,{4},FALSE)</f>
      </c>
      <c r="W3530" s="1">
        <f>VLOOKUP(H3530,SKU_PORKMEAT!A2:D683,{4},FALSE)</f>
      </c>
      <c r="X3530" s="1">
        <v>15</v>
      </c>
      <c r="Y3530" t="s">
        <v>204</v>
      </c>
    </row>
    <row r="3531" spans="1:25" x14ac:dyDescent="0.25">
      <c r="A3531" s="1">
        <v>2024</v>
      </c>
      <c r="B3531" s="1" t="s">
        <v>24</v>
      </c>
      <c r="C3531" s="1" t="s">
        <v>6832</v>
      </c>
      <c r="D3531" s="1" t="s">
        <v>8920</v>
      </c>
      <c r="E3531" s="1">
        <v>2910023898</v>
      </c>
      <c r="F3531" s="1" t="s">
        <v>215</v>
      </c>
      <c r="G3531" t="s">
        <v>28</v>
      </c>
      <c r="H3531" s="1">
        <v>1000000001127</v>
      </c>
      <c r="I3531" s="1" t="s">
        <v>50</v>
      </c>
      <c r="J3531" s="1" t="s">
        <v>50</v>
      </c>
      <c r="K3531" s="6" t="s">
        <v>8921</v>
      </c>
      <c r="L3531" t="s">
        <v>13</v>
      </c>
      <c r="M3531" t="s">
        <v>28</v>
      </c>
      <c r="N3531" s="6" t="s">
        <v>8921</v>
      </c>
      <c r="O3531" t="s">
        <v>28</v>
      </c>
      <c r="P3531" t="s">
        <v>28</v>
      </c>
      <c r="Q3531" t="s">
        <v>28</v>
      </c>
      <c r="R3531" s="7" t="s">
        <v>8922</v>
      </c>
      <c r="S3531" s="8">
        <f>R3531/N3531 * -1</f>
      </c>
      <c r="T3531">
        <f>VLOOKUP(H3531,SKU_PORKMEAT!A2:D683,{3},FALSE)</f>
      </c>
      <c r="U3531" s="1">
        <f>VLOOKUP(UPPER(IF(IFERROR(VLOOKUP(E3531,SOTC_PORKMEAT!A2:B5441,{2},FALSE), TRUE)=TRUE, VLOOKUP(E3531,PICKUP_PORKMEAT!A2:B559,{2},FALSE),VLOOKUP(E3531,SOTC_PORKMEAT!A2:B5441,{2},FALSE))), CUSTOMERS_PORKMEAT!A2:C951,{3},FALSE)</f>
      </c>
      <c r="V3531" s="1">
        <f>VLOOKUP(UPPER(IF(IFERROR(VLOOKUP(E3531,SOTC_PORKMEAT!A2:B5441,{2},FALSE), TRUE)=TRUE, VLOOKUP(E3531,PICKUP_PORKMEAT!A2:B559,{2},FALSE),VLOOKUP(E3531,SOTC_PORKMEAT!A2:B5441,{2},FALSE))), CUSTOMERS_PORKMEAT!A2:D951,{4},FALSE)</f>
      </c>
      <c r="W3531" s="1">
        <f>VLOOKUP(H3531,SKU_PORKMEAT!A2:D683,{4},FALSE)</f>
      </c>
      <c r="X3531" s="1">
        <v>15</v>
      </c>
      <c r="Y3531" t="s">
        <v>215</v>
      </c>
    </row>
    <row r="3532" spans="1:25" x14ac:dyDescent="0.25">
      <c r="A3532" s="1">
        <v>2024</v>
      </c>
      <c r="B3532" s="1" t="s">
        <v>24</v>
      </c>
      <c r="C3532" s="1" t="s">
        <v>8570</v>
      </c>
      <c r="D3532" s="1" t="s">
        <v>8923</v>
      </c>
      <c r="E3532" s="1">
        <v>2900002500</v>
      </c>
      <c r="F3532" s="1" t="s">
        <v>8924</v>
      </c>
      <c r="G3532" t="s">
        <v>28</v>
      </c>
      <c r="H3532" s="1">
        <v>1000000001127</v>
      </c>
      <c r="I3532" s="1" t="s">
        <v>50</v>
      </c>
      <c r="J3532" s="1" t="s">
        <v>50</v>
      </c>
      <c r="K3532" s="6" t="s">
        <v>3727</v>
      </c>
      <c r="M3532" t="s">
        <v>28</v>
      </c>
      <c r="N3532" s="6" t="s">
        <v>3727</v>
      </c>
      <c r="O3532" t="s">
        <v>28</v>
      </c>
      <c r="P3532" t="s">
        <v>28</v>
      </c>
      <c r="Q3532" t="s">
        <v>28</v>
      </c>
      <c r="R3532" s="7" t="s">
        <v>8925</v>
      </c>
      <c r="S3532" s="8">
        <f>R3532/N3532 * -1</f>
      </c>
      <c r="T3532">
        <f>VLOOKUP(H3532,SKU_PORKMEAT!A2:D683,{3},FALSE)</f>
      </c>
      <c r="U3532" s="1">
        <f>VLOOKUP(UPPER(IF(IFERROR(VLOOKUP(E3532,SOTC_PORKMEAT!A2:B5441,{2},FALSE), TRUE)=TRUE, VLOOKUP(E3532,PICKUP_PORKMEAT!A2:B559,{2},FALSE),VLOOKUP(E3532,SOTC_PORKMEAT!A2:B5441,{2},FALSE))), CUSTOMERS_PORKMEAT!A2:C951,{3},FALSE)</f>
      </c>
      <c r="V3532" s="1">
        <f>VLOOKUP(UPPER(IF(IFERROR(VLOOKUP(E3532,SOTC_PORKMEAT!A2:B5441,{2},FALSE), TRUE)=TRUE, VLOOKUP(E3532,PICKUP_PORKMEAT!A2:B559,{2},FALSE),VLOOKUP(E3532,SOTC_PORKMEAT!A2:B5441,{2},FALSE))), CUSTOMERS_PORKMEAT!A2:D951,{4},FALSE)</f>
      </c>
      <c r="W3532" s="1">
        <f>VLOOKUP(H3532,SKU_PORKMEAT!A2:D683,{4},FALSE)</f>
      </c>
      <c r="X3532" s="1">
        <v>15</v>
      </c>
      <c r="Y3532" t="s">
        <v>8924</v>
      </c>
    </row>
    <row r="3533" spans="1:25" x14ac:dyDescent="0.25">
      <c r="A3533" s="1">
        <v>2024</v>
      </c>
      <c r="B3533" s="1" t="s">
        <v>24</v>
      </c>
      <c r="C3533" s="1" t="s">
        <v>8570</v>
      </c>
      <c r="D3533" s="1" t="s">
        <v>8926</v>
      </c>
      <c r="E3533" s="1">
        <v>2900002501</v>
      </c>
      <c r="F3533" s="1" t="s">
        <v>8924</v>
      </c>
      <c r="G3533" t="s">
        <v>28</v>
      </c>
      <c r="H3533" s="1">
        <v>1000000001127</v>
      </c>
      <c r="I3533" s="1" t="s">
        <v>50</v>
      </c>
      <c r="J3533" s="1" t="s">
        <v>50</v>
      </c>
      <c r="K3533" s="6" t="s">
        <v>3727</v>
      </c>
      <c r="M3533" t="s">
        <v>28</v>
      </c>
      <c r="N3533" s="6" t="s">
        <v>3727</v>
      </c>
      <c r="O3533" t="s">
        <v>28</v>
      </c>
      <c r="P3533" t="s">
        <v>28</v>
      </c>
      <c r="Q3533" t="s">
        <v>28</v>
      </c>
      <c r="R3533" s="7" t="s">
        <v>8927</v>
      </c>
      <c r="S3533" s="8">
        <f>R3533/N3533 * -1</f>
      </c>
      <c r="T3533">
        <f>VLOOKUP(H3533,SKU_PORKMEAT!A2:D683,{3},FALSE)</f>
      </c>
      <c r="U3533" s="1">
        <f>VLOOKUP(UPPER(IF(IFERROR(VLOOKUP(E3533,SOTC_PORKMEAT!A2:B5441,{2},FALSE), TRUE)=TRUE, VLOOKUP(E3533,PICKUP_PORKMEAT!A2:B559,{2},FALSE),VLOOKUP(E3533,SOTC_PORKMEAT!A2:B5441,{2},FALSE))), CUSTOMERS_PORKMEAT!A2:C951,{3},FALSE)</f>
      </c>
      <c r="V3533" s="1">
        <f>VLOOKUP(UPPER(IF(IFERROR(VLOOKUP(E3533,SOTC_PORKMEAT!A2:B5441,{2},FALSE), TRUE)=TRUE, VLOOKUP(E3533,PICKUP_PORKMEAT!A2:B559,{2},FALSE),VLOOKUP(E3533,SOTC_PORKMEAT!A2:B5441,{2},FALSE))), CUSTOMERS_PORKMEAT!A2:D951,{4},FALSE)</f>
      </c>
      <c r="W3533" s="1">
        <f>VLOOKUP(H3533,SKU_PORKMEAT!A2:D683,{4},FALSE)</f>
      </c>
      <c r="X3533" s="1">
        <v>15</v>
      </c>
      <c r="Y3533" t="s">
        <v>8924</v>
      </c>
    </row>
    <row r="3534" spans="1:25" x14ac:dyDescent="0.25">
      <c r="A3534" s="1">
        <v>2024</v>
      </c>
      <c r="B3534" s="1" t="s">
        <v>24</v>
      </c>
      <c r="C3534" s="1" t="s">
        <v>8570</v>
      </c>
      <c r="D3534" s="1" t="s">
        <v>8928</v>
      </c>
      <c r="E3534" s="1">
        <v>2900002502</v>
      </c>
      <c r="F3534" s="1" t="s">
        <v>8924</v>
      </c>
      <c r="G3534" t="s">
        <v>28</v>
      </c>
      <c r="H3534" s="1">
        <v>1000000001127</v>
      </c>
      <c r="I3534" s="1" t="s">
        <v>50</v>
      </c>
      <c r="J3534" s="1" t="s">
        <v>50</v>
      </c>
      <c r="K3534" s="6" t="s">
        <v>3727</v>
      </c>
      <c r="M3534" t="s">
        <v>28</v>
      </c>
      <c r="N3534" s="6" t="s">
        <v>3727</v>
      </c>
      <c r="O3534" t="s">
        <v>28</v>
      </c>
      <c r="P3534" t="s">
        <v>28</v>
      </c>
      <c r="Q3534" t="s">
        <v>28</v>
      </c>
      <c r="R3534" s="7" t="s">
        <v>8929</v>
      </c>
      <c r="S3534" s="8">
        <f>R3534/N3534 * -1</f>
      </c>
      <c r="T3534">
        <f>VLOOKUP(H3534,SKU_PORKMEAT!A2:D683,{3},FALSE)</f>
      </c>
      <c r="U3534" s="1">
        <f>VLOOKUP(UPPER(IF(IFERROR(VLOOKUP(E3534,SOTC_PORKMEAT!A2:B5441,{2},FALSE), TRUE)=TRUE, VLOOKUP(E3534,PICKUP_PORKMEAT!A2:B559,{2},FALSE),VLOOKUP(E3534,SOTC_PORKMEAT!A2:B5441,{2},FALSE))), CUSTOMERS_PORKMEAT!A2:C951,{3},FALSE)</f>
      </c>
      <c r="V3534" s="1">
        <f>VLOOKUP(UPPER(IF(IFERROR(VLOOKUP(E3534,SOTC_PORKMEAT!A2:B5441,{2},FALSE), TRUE)=TRUE, VLOOKUP(E3534,PICKUP_PORKMEAT!A2:B559,{2},FALSE),VLOOKUP(E3534,SOTC_PORKMEAT!A2:B5441,{2},FALSE))), CUSTOMERS_PORKMEAT!A2:D951,{4},FALSE)</f>
      </c>
      <c r="W3534" s="1">
        <f>VLOOKUP(H3534,SKU_PORKMEAT!A2:D683,{4},FALSE)</f>
      </c>
      <c r="X3534" s="1">
        <v>15</v>
      </c>
      <c r="Y3534" t="s">
        <v>8924</v>
      </c>
    </row>
    <row r="3535" spans="1:25" x14ac:dyDescent="0.25">
      <c r="A3535" s="1">
        <v>2024</v>
      </c>
      <c r="B3535" s="1" t="s">
        <v>24</v>
      </c>
      <c r="C3535" s="1" t="s">
        <v>8570</v>
      </c>
      <c r="D3535" s="1" t="s">
        <v>8930</v>
      </c>
      <c r="E3535" s="1">
        <v>2900002503</v>
      </c>
      <c r="F3535" s="1" t="s">
        <v>8924</v>
      </c>
      <c r="G3535" t="s">
        <v>28</v>
      </c>
      <c r="H3535" s="1">
        <v>1000000001127</v>
      </c>
      <c r="I3535" s="1" t="s">
        <v>50</v>
      </c>
      <c r="J3535" s="1" t="s">
        <v>50</v>
      </c>
      <c r="K3535" s="6" t="s">
        <v>3727</v>
      </c>
      <c r="M3535" t="s">
        <v>28</v>
      </c>
      <c r="N3535" s="6" t="s">
        <v>3727</v>
      </c>
      <c r="O3535" t="s">
        <v>28</v>
      </c>
      <c r="P3535" t="s">
        <v>28</v>
      </c>
      <c r="Q3535" t="s">
        <v>28</v>
      </c>
      <c r="R3535" s="7" t="s">
        <v>8931</v>
      </c>
      <c r="S3535" s="8">
        <f>R3535/N3535 * -1</f>
      </c>
      <c r="T3535">
        <f>VLOOKUP(H3535,SKU_PORKMEAT!A2:D683,{3},FALSE)</f>
      </c>
      <c r="U3535" s="1">
        <f>VLOOKUP(UPPER(IF(IFERROR(VLOOKUP(E3535,SOTC_PORKMEAT!A2:B5441,{2},FALSE), TRUE)=TRUE, VLOOKUP(E3535,PICKUP_PORKMEAT!A2:B559,{2},FALSE),VLOOKUP(E3535,SOTC_PORKMEAT!A2:B5441,{2},FALSE))), CUSTOMERS_PORKMEAT!A2:C951,{3},FALSE)</f>
      </c>
      <c r="V3535" s="1">
        <f>VLOOKUP(UPPER(IF(IFERROR(VLOOKUP(E3535,SOTC_PORKMEAT!A2:B5441,{2},FALSE), TRUE)=TRUE, VLOOKUP(E3535,PICKUP_PORKMEAT!A2:B559,{2},FALSE),VLOOKUP(E3535,SOTC_PORKMEAT!A2:B5441,{2},FALSE))), CUSTOMERS_PORKMEAT!A2:D951,{4},FALSE)</f>
      </c>
      <c r="W3535" s="1">
        <f>VLOOKUP(H3535,SKU_PORKMEAT!A2:D683,{4},FALSE)</f>
      </c>
      <c r="X3535" s="1">
        <v>15</v>
      </c>
      <c r="Y3535" t="s">
        <v>8924</v>
      </c>
    </row>
    <row r="3536" spans="1:25" x14ac:dyDescent="0.25">
      <c r="A3536" s="1">
        <v>2024</v>
      </c>
      <c r="B3536" s="1" t="s">
        <v>24</v>
      </c>
      <c r="C3536" s="1" t="s">
        <v>8570</v>
      </c>
      <c r="D3536" s="1" t="s">
        <v>8932</v>
      </c>
      <c r="E3536" s="1">
        <v>2900002504</v>
      </c>
      <c r="F3536" s="1" t="s">
        <v>8924</v>
      </c>
      <c r="G3536" t="s">
        <v>28</v>
      </c>
      <c r="H3536" s="1">
        <v>1000000001127</v>
      </c>
      <c r="I3536" s="1" t="s">
        <v>50</v>
      </c>
      <c r="J3536" s="1" t="s">
        <v>50</v>
      </c>
      <c r="K3536" s="6" t="s">
        <v>3727</v>
      </c>
      <c r="M3536" t="s">
        <v>28</v>
      </c>
      <c r="N3536" s="6" t="s">
        <v>3727</v>
      </c>
      <c r="O3536" t="s">
        <v>28</v>
      </c>
      <c r="P3536" t="s">
        <v>28</v>
      </c>
      <c r="Q3536" t="s">
        <v>28</v>
      </c>
      <c r="R3536" s="7" t="s">
        <v>8933</v>
      </c>
      <c r="S3536" s="8">
        <f>R3536/N3536 * -1</f>
      </c>
      <c r="T3536">
        <f>VLOOKUP(H3536,SKU_PORKMEAT!A2:D683,{3},FALSE)</f>
      </c>
      <c r="U3536" s="1">
        <f>VLOOKUP(UPPER(IF(IFERROR(VLOOKUP(E3536,SOTC_PORKMEAT!A2:B5441,{2},FALSE), TRUE)=TRUE, VLOOKUP(E3536,PICKUP_PORKMEAT!A2:B559,{2},FALSE),VLOOKUP(E3536,SOTC_PORKMEAT!A2:B5441,{2},FALSE))), CUSTOMERS_PORKMEAT!A2:C951,{3},FALSE)</f>
      </c>
      <c r="V3536" s="1">
        <f>VLOOKUP(UPPER(IF(IFERROR(VLOOKUP(E3536,SOTC_PORKMEAT!A2:B5441,{2},FALSE), TRUE)=TRUE, VLOOKUP(E3536,PICKUP_PORKMEAT!A2:B559,{2},FALSE),VLOOKUP(E3536,SOTC_PORKMEAT!A2:B5441,{2},FALSE))), CUSTOMERS_PORKMEAT!A2:D951,{4},FALSE)</f>
      </c>
      <c r="W3536" s="1">
        <f>VLOOKUP(H3536,SKU_PORKMEAT!A2:D683,{4},FALSE)</f>
      </c>
      <c r="X3536" s="1">
        <v>15</v>
      </c>
      <c r="Y3536" t="s">
        <v>8924</v>
      </c>
    </row>
    <row r="3537" spans="1:25" x14ac:dyDescent="0.25">
      <c r="A3537" s="1">
        <v>2024</v>
      </c>
      <c r="B3537" s="1" t="s">
        <v>24</v>
      </c>
      <c r="C3537" s="1" t="s">
        <v>8570</v>
      </c>
      <c r="D3537" s="1" t="s">
        <v>8934</v>
      </c>
      <c r="E3537" s="1">
        <v>2900002505</v>
      </c>
      <c r="F3537" s="1" t="s">
        <v>8924</v>
      </c>
      <c r="G3537" t="s">
        <v>28</v>
      </c>
      <c r="H3537" s="1">
        <v>1000000001127</v>
      </c>
      <c r="I3537" s="1" t="s">
        <v>50</v>
      </c>
      <c r="J3537" s="1" t="s">
        <v>50</v>
      </c>
      <c r="K3537" s="6" t="s">
        <v>3727</v>
      </c>
      <c r="M3537" t="s">
        <v>28</v>
      </c>
      <c r="N3537" s="6" t="s">
        <v>3727</v>
      </c>
      <c r="O3537" t="s">
        <v>28</v>
      </c>
      <c r="P3537" t="s">
        <v>28</v>
      </c>
      <c r="Q3537" t="s">
        <v>28</v>
      </c>
      <c r="R3537" s="7" t="s">
        <v>8935</v>
      </c>
      <c r="S3537" s="8">
        <f>R3537/N3537 * -1</f>
      </c>
      <c r="T3537">
        <f>VLOOKUP(H3537,SKU_PORKMEAT!A2:D683,{3},FALSE)</f>
      </c>
      <c r="U3537" s="1">
        <f>VLOOKUP(UPPER(IF(IFERROR(VLOOKUP(E3537,SOTC_PORKMEAT!A2:B5441,{2},FALSE), TRUE)=TRUE, VLOOKUP(E3537,PICKUP_PORKMEAT!A2:B559,{2},FALSE),VLOOKUP(E3537,SOTC_PORKMEAT!A2:B5441,{2},FALSE))), CUSTOMERS_PORKMEAT!A2:C951,{3},FALSE)</f>
      </c>
      <c r="V3537" s="1">
        <f>VLOOKUP(UPPER(IF(IFERROR(VLOOKUP(E3537,SOTC_PORKMEAT!A2:B5441,{2},FALSE), TRUE)=TRUE, VLOOKUP(E3537,PICKUP_PORKMEAT!A2:B559,{2},FALSE),VLOOKUP(E3537,SOTC_PORKMEAT!A2:B5441,{2},FALSE))), CUSTOMERS_PORKMEAT!A2:D951,{4},FALSE)</f>
      </c>
      <c r="W3537" s="1">
        <f>VLOOKUP(H3537,SKU_PORKMEAT!A2:D683,{4},FALSE)</f>
      </c>
      <c r="X3537" s="1">
        <v>15</v>
      </c>
      <c r="Y3537" t="s">
        <v>8924</v>
      </c>
    </row>
    <row r="3538" spans="1:25" x14ac:dyDescent="0.25">
      <c r="A3538" s="1">
        <v>2024</v>
      </c>
      <c r="B3538" s="1" t="s">
        <v>24</v>
      </c>
      <c r="C3538" s="1" t="s">
        <v>8570</v>
      </c>
      <c r="D3538" s="1" t="s">
        <v>8936</v>
      </c>
      <c r="E3538" s="1">
        <v>2900002506</v>
      </c>
      <c r="F3538" s="1" t="s">
        <v>8924</v>
      </c>
      <c r="G3538" t="s">
        <v>28</v>
      </c>
      <c r="H3538" s="1">
        <v>1000000001127</v>
      </c>
      <c r="I3538" s="1" t="s">
        <v>50</v>
      </c>
      <c r="J3538" s="1" t="s">
        <v>50</v>
      </c>
      <c r="K3538" s="6" t="s">
        <v>3727</v>
      </c>
      <c r="M3538" t="s">
        <v>28</v>
      </c>
      <c r="N3538" s="6" t="s">
        <v>3727</v>
      </c>
      <c r="O3538" t="s">
        <v>28</v>
      </c>
      <c r="P3538" t="s">
        <v>28</v>
      </c>
      <c r="Q3538" t="s">
        <v>28</v>
      </c>
      <c r="R3538" s="7" t="s">
        <v>8937</v>
      </c>
      <c r="S3538" s="8">
        <f>R3538/N3538 * -1</f>
      </c>
      <c r="T3538">
        <f>VLOOKUP(H3538,SKU_PORKMEAT!A2:D683,{3},FALSE)</f>
      </c>
      <c r="U3538" s="1">
        <f>VLOOKUP(UPPER(IF(IFERROR(VLOOKUP(E3538,SOTC_PORKMEAT!A2:B5441,{2},FALSE), TRUE)=TRUE, VLOOKUP(E3538,PICKUP_PORKMEAT!A2:B559,{2},FALSE),VLOOKUP(E3538,SOTC_PORKMEAT!A2:B5441,{2},FALSE))), CUSTOMERS_PORKMEAT!A2:C951,{3},FALSE)</f>
      </c>
      <c r="V3538" s="1">
        <f>VLOOKUP(UPPER(IF(IFERROR(VLOOKUP(E3538,SOTC_PORKMEAT!A2:B5441,{2},FALSE), TRUE)=TRUE, VLOOKUP(E3538,PICKUP_PORKMEAT!A2:B559,{2},FALSE),VLOOKUP(E3538,SOTC_PORKMEAT!A2:B5441,{2},FALSE))), CUSTOMERS_PORKMEAT!A2:D951,{4},FALSE)</f>
      </c>
      <c r="W3538" s="1">
        <f>VLOOKUP(H3538,SKU_PORKMEAT!A2:D683,{4},FALSE)</f>
      </c>
      <c r="X3538" s="1">
        <v>15</v>
      </c>
      <c r="Y3538" t="s">
        <v>8924</v>
      </c>
    </row>
    <row r="3539" spans="1:25" x14ac:dyDescent="0.25">
      <c r="A3539" s="1">
        <v>2024</v>
      </c>
      <c r="B3539" s="1" t="s">
        <v>24</v>
      </c>
      <c r="C3539" s="1" t="s">
        <v>8570</v>
      </c>
      <c r="D3539" s="1" t="s">
        <v>8938</v>
      </c>
      <c r="E3539" s="1">
        <v>2900002507</v>
      </c>
      <c r="F3539" s="1" t="s">
        <v>8924</v>
      </c>
      <c r="G3539" t="s">
        <v>28</v>
      </c>
      <c r="H3539" s="1">
        <v>1000000001127</v>
      </c>
      <c r="I3539" s="1" t="s">
        <v>50</v>
      </c>
      <c r="J3539" s="1" t="s">
        <v>50</v>
      </c>
      <c r="K3539" s="6" t="s">
        <v>3727</v>
      </c>
      <c r="M3539" t="s">
        <v>28</v>
      </c>
      <c r="N3539" s="6" t="s">
        <v>3727</v>
      </c>
      <c r="O3539" t="s">
        <v>28</v>
      </c>
      <c r="P3539" t="s">
        <v>28</v>
      </c>
      <c r="Q3539" t="s">
        <v>28</v>
      </c>
      <c r="R3539" s="7" t="s">
        <v>8939</v>
      </c>
      <c r="S3539" s="8">
        <f>R3539/N3539 * -1</f>
      </c>
      <c r="T3539">
        <f>VLOOKUP(H3539,SKU_PORKMEAT!A2:D683,{3},FALSE)</f>
      </c>
      <c r="U3539" s="1">
        <f>VLOOKUP(UPPER(IF(IFERROR(VLOOKUP(E3539,SOTC_PORKMEAT!A2:B5441,{2},FALSE), TRUE)=TRUE, VLOOKUP(E3539,PICKUP_PORKMEAT!A2:B559,{2},FALSE),VLOOKUP(E3539,SOTC_PORKMEAT!A2:B5441,{2},FALSE))), CUSTOMERS_PORKMEAT!A2:C951,{3},FALSE)</f>
      </c>
      <c r="V3539" s="1">
        <f>VLOOKUP(UPPER(IF(IFERROR(VLOOKUP(E3539,SOTC_PORKMEAT!A2:B5441,{2},FALSE), TRUE)=TRUE, VLOOKUP(E3539,PICKUP_PORKMEAT!A2:B559,{2},FALSE),VLOOKUP(E3539,SOTC_PORKMEAT!A2:B5441,{2},FALSE))), CUSTOMERS_PORKMEAT!A2:D951,{4},FALSE)</f>
      </c>
      <c r="W3539" s="1">
        <f>VLOOKUP(H3539,SKU_PORKMEAT!A2:D683,{4},FALSE)</f>
      </c>
      <c r="X3539" s="1">
        <v>15</v>
      </c>
      <c r="Y3539" t="s">
        <v>8924</v>
      </c>
    </row>
    <row r="3540" spans="1:25" x14ac:dyDescent="0.25">
      <c r="A3540" s="1">
        <v>2024</v>
      </c>
      <c r="B3540" s="1" t="s">
        <v>24</v>
      </c>
      <c r="C3540" s="1" t="s">
        <v>8570</v>
      </c>
      <c r="D3540" s="1" t="s">
        <v>8940</v>
      </c>
      <c r="E3540" s="1">
        <v>2900002508</v>
      </c>
      <c r="F3540" s="1" t="s">
        <v>8924</v>
      </c>
      <c r="G3540" t="s">
        <v>28</v>
      </c>
      <c r="H3540" s="1">
        <v>1000000001127</v>
      </c>
      <c r="I3540" s="1" t="s">
        <v>50</v>
      </c>
      <c r="J3540" s="1" t="s">
        <v>50</v>
      </c>
      <c r="K3540" s="6" t="s">
        <v>3727</v>
      </c>
      <c r="M3540" t="s">
        <v>28</v>
      </c>
      <c r="N3540" s="6" t="s">
        <v>3727</v>
      </c>
      <c r="O3540" t="s">
        <v>28</v>
      </c>
      <c r="P3540" t="s">
        <v>28</v>
      </c>
      <c r="Q3540" t="s">
        <v>28</v>
      </c>
      <c r="R3540" s="7" t="s">
        <v>7669</v>
      </c>
      <c r="S3540" s="8">
        <f>R3540/N3540 * -1</f>
      </c>
      <c r="T3540">
        <f>VLOOKUP(H3540,SKU_PORKMEAT!A2:D683,{3},FALSE)</f>
      </c>
      <c r="U3540" s="1">
        <f>VLOOKUP(UPPER(IF(IFERROR(VLOOKUP(E3540,SOTC_PORKMEAT!A2:B5441,{2},FALSE), TRUE)=TRUE, VLOOKUP(E3540,PICKUP_PORKMEAT!A2:B559,{2},FALSE),VLOOKUP(E3540,SOTC_PORKMEAT!A2:B5441,{2},FALSE))), CUSTOMERS_PORKMEAT!A2:C951,{3},FALSE)</f>
      </c>
      <c r="V3540" s="1">
        <f>VLOOKUP(UPPER(IF(IFERROR(VLOOKUP(E3540,SOTC_PORKMEAT!A2:B5441,{2},FALSE), TRUE)=TRUE, VLOOKUP(E3540,PICKUP_PORKMEAT!A2:B559,{2},FALSE),VLOOKUP(E3540,SOTC_PORKMEAT!A2:B5441,{2},FALSE))), CUSTOMERS_PORKMEAT!A2:D951,{4},FALSE)</f>
      </c>
      <c r="W3540" s="1">
        <f>VLOOKUP(H3540,SKU_PORKMEAT!A2:D683,{4},FALSE)</f>
      </c>
      <c r="X3540" s="1">
        <v>15</v>
      </c>
      <c r="Y3540" t="s">
        <v>8924</v>
      </c>
    </row>
    <row r="3541" spans="1:25" x14ac:dyDescent="0.25">
      <c r="A3541" s="1">
        <v>2024</v>
      </c>
      <c r="B3541" s="1" t="s">
        <v>24</v>
      </c>
      <c r="C3541" s="1" t="s">
        <v>8570</v>
      </c>
      <c r="D3541" s="1" t="s">
        <v>8941</v>
      </c>
      <c r="E3541" s="1">
        <v>2900002509</v>
      </c>
      <c r="F3541" s="1" t="s">
        <v>8924</v>
      </c>
      <c r="G3541" t="s">
        <v>28</v>
      </c>
      <c r="H3541" s="1">
        <v>1000000001127</v>
      </c>
      <c r="I3541" s="1" t="s">
        <v>50</v>
      </c>
      <c r="J3541" s="1" t="s">
        <v>50</v>
      </c>
      <c r="K3541" s="6" t="s">
        <v>3727</v>
      </c>
      <c r="M3541" t="s">
        <v>28</v>
      </c>
      <c r="N3541" s="6" t="s">
        <v>3727</v>
      </c>
      <c r="O3541" t="s">
        <v>28</v>
      </c>
      <c r="P3541" t="s">
        <v>28</v>
      </c>
      <c r="Q3541" t="s">
        <v>28</v>
      </c>
      <c r="R3541" s="7" t="s">
        <v>8942</v>
      </c>
      <c r="S3541" s="8">
        <f>R3541/N3541 * -1</f>
      </c>
      <c r="T3541">
        <f>VLOOKUP(H3541,SKU_PORKMEAT!A2:D683,{3},FALSE)</f>
      </c>
      <c r="U3541" s="1">
        <f>VLOOKUP(UPPER(IF(IFERROR(VLOOKUP(E3541,SOTC_PORKMEAT!A2:B5441,{2},FALSE), TRUE)=TRUE, VLOOKUP(E3541,PICKUP_PORKMEAT!A2:B559,{2},FALSE),VLOOKUP(E3541,SOTC_PORKMEAT!A2:B5441,{2},FALSE))), CUSTOMERS_PORKMEAT!A2:C951,{3},FALSE)</f>
      </c>
      <c r="V3541" s="1">
        <f>VLOOKUP(UPPER(IF(IFERROR(VLOOKUP(E3541,SOTC_PORKMEAT!A2:B5441,{2},FALSE), TRUE)=TRUE, VLOOKUP(E3541,PICKUP_PORKMEAT!A2:B559,{2},FALSE),VLOOKUP(E3541,SOTC_PORKMEAT!A2:B5441,{2},FALSE))), CUSTOMERS_PORKMEAT!A2:D951,{4},FALSE)</f>
      </c>
      <c r="W3541" s="1">
        <f>VLOOKUP(H3541,SKU_PORKMEAT!A2:D683,{4},FALSE)</f>
      </c>
      <c r="X3541" s="1">
        <v>15</v>
      </c>
      <c r="Y3541" t="s">
        <v>8924</v>
      </c>
    </row>
    <row r="3542" spans="1:25" x14ac:dyDescent="0.25">
      <c r="A3542" s="1">
        <v>2024</v>
      </c>
      <c r="B3542" s="1" t="s">
        <v>24</v>
      </c>
      <c r="C3542" s="1" t="s">
        <v>8570</v>
      </c>
      <c r="D3542" s="1" t="s">
        <v>8943</v>
      </c>
      <c r="E3542" s="1">
        <v>2900002510</v>
      </c>
      <c r="F3542" s="1" t="s">
        <v>8924</v>
      </c>
      <c r="G3542" t="s">
        <v>28</v>
      </c>
      <c r="H3542" s="1">
        <v>1000000001127</v>
      </c>
      <c r="I3542" s="1" t="s">
        <v>50</v>
      </c>
      <c r="J3542" s="1" t="s">
        <v>50</v>
      </c>
      <c r="K3542" s="6" t="s">
        <v>3727</v>
      </c>
      <c r="M3542" t="s">
        <v>28</v>
      </c>
      <c r="N3542" s="6" t="s">
        <v>3727</v>
      </c>
      <c r="O3542" t="s">
        <v>28</v>
      </c>
      <c r="P3542" t="s">
        <v>28</v>
      </c>
      <c r="Q3542" t="s">
        <v>28</v>
      </c>
      <c r="R3542" s="7" t="s">
        <v>8944</v>
      </c>
      <c r="S3542" s="8">
        <f>R3542/N3542 * -1</f>
      </c>
      <c r="T3542">
        <f>VLOOKUP(H3542,SKU_PORKMEAT!A2:D683,{3},FALSE)</f>
      </c>
      <c r="U3542" s="1">
        <f>VLOOKUP(UPPER(IF(IFERROR(VLOOKUP(E3542,SOTC_PORKMEAT!A2:B5441,{2},FALSE), TRUE)=TRUE, VLOOKUP(E3542,PICKUP_PORKMEAT!A2:B559,{2},FALSE),VLOOKUP(E3542,SOTC_PORKMEAT!A2:B5441,{2},FALSE))), CUSTOMERS_PORKMEAT!A2:C951,{3},FALSE)</f>
      </c>
      <c r="V3542" s="1">
        <f>VLOOKUP(UPPER(IF(IFERROR(VLOOKUP(E3542,SOTC_PORKMEAT!A2:B5441,{2},FALSE), TRUE)=TRUE, VLOOKUP(E3542,PICKUP_PORKMEAT!A2:B559,{2},FALSE),VLOOKUP(E3542,SOTC_PORKMEAT!A2:B5441,{2},FALSE))), CUSTOMERS_PORKMEAT!A2:D951,{4},FALSE)</f>
      </c>
      <c r="W3542" s="1">
        <f>VLOOKUP(H3542,SKU_PORKMEAT!A2:D683,{4},FALSE)</f>
      </c>
      <c r="X3542" s="1">
        <v>15</v>
      </c>
      <c r="Y3542" t="s">
        <v>8924</v>
      </c>
    </row>
    <row r="3543" spans="1:25" x14ac:dyDescent="0.25">
      <c r="A3543" s="1">
        <v>2024</v>
      </c>
      <c r="B3543" s="1" t="s">
        <v>24</v>
      </c>
      <c r="C3543" s="1" t="s">
        <v>8570</v>
      </c>
      <c r="D3543" s="1" t="s">
        <v>8945</v>
      </c>
      <c r="E3543" s="1">
        <v>2900002511</v>
      </c>
      <c r="F3543" s="1" t="s">
        <v>8924</v>
      </c>
      <c r="G3543" t="s">
        <v>28</v>
      </c>
      <c r="H3543" s="1">
        <v>1000000001127</v>
      </c>
      <c r="I3543" s="1" t="s">
        <v>50</v>
      </c>
      <c r="J3543" s="1" t="s">
        <v>50</v>
      </c>
      <c r="K3543" s="6" t="s">
        <v>3727</v>
      </c>
      <c r="M3543" t="s">
        <v>28</v>
      </c>
      <c r="N3543" s="6" t="s">
        <v>3727</v>
      </c>
      <c r="O3543" t="s">
        <v>28</v>
      </c>
      <c r="P3543" t="s">
        <v>28</v>
      </c>
      <c r="Q3543" t="s">
        <v>28</v>
      </c>
      <c r="R3543" s="7" t="s">
        <v>8946</v>
      </c>
      <c r="S3543" s="8">
        <f>R3543/N3543 * -1</f>
      </c>
      <c r="T3543">
        <f>VLOOKUP(H3543,SKU_PORKMEAT!A2:D683,{3},FALSE)</f>
      </c>
      <c r="U3543" s="1">
        <f>VLOOKUP(UPPER(IF(IFERROR(VLOOKUP(E3543,SOTC_PORKMEAT!A2:B5441,{2},FALSE), TRUE)=TRUE, VLOOKUP(E3543,PICKUP_PORKMEAT!A2:B559,{2},FALSE),VLOOKUP(E3543,SOTC_PORKMEAT!A2:B5441,{2},FALSE))), CUSTOMERS_PORKMEAT!A2:C951,{3},FALSE)</f>
      </c>
      <c r="V3543" s="1">
        <f>VLOOKUP(UPPER(IF(IFERROR(VLOOKUP(E3543,SOTC_PORKMEAT!A2:B5441,{2},FALSE), TRUE)=TRUE, VLOOKUP(E3543,PICKUP_PORKMEAT!A2:B559,{2},FALSE),VLOOKUP(E3543,SOTC_PORKMEAT!A2:B5441,{2},FALSE))), CUSTOMERS_PORKMEAT!A2:D951,{4},FALSE)</f>
      </c>
      <c r="W3543" s="1">
        <f>VLOOKUP(H3543,SKU_PORKMEAT!A2:D683,{4},FALSE)</f>
      </c>
      <c r="X3543" s="1">
        <v>15</v>
      </c>
      <c r="Y3543" t="s">
        <v>8924</v>
      </c>
    </row>
    <row r="3544" spans="1:25" x14ac:dyDescent="0.25">
      <c r="A3544" s="1">
        <v>2024</v>
      </c>
      <c r="B3544" s="1" t="s">
        <v>24</v>
      </c>
      <c r="C3544" s="1" t="s">
        <v>8570</v>
      </c>
      <c r="D3544" s="1" t="s">
        <v>8947</v>
      </c>
      <c r="E3544" s="1">
        <v>2900002512</v>
      </c>
      <c r="F3544" s="1" t="s">
        <v>8924</v>
      </c>
      <c r="G3544" t="s">
        <v>28</v>
      </c>
      <c r="H3544" s="1">
        <v>1000000001127</v>
      </c>
      <c r="I3544" s="1" t="s">
        <v>50</v>
      </c>
      <c r="J3544" s="1" t="s">
        <v>50</v>
      </c>
      <c r="K3544" s="6" t="s">
        <v>3727</v>
      </c>
      <c r="M3544" t="s">
        <v>28</v>
      </c>
      <c r="N3544" s="6" t="s">
        <v>3727</v>
      </c>
      <c r="O3544" t="s">
        <v>28</v>
      </c>
      <c r="P3544" t="s">
        <v>28</v>
      </c>
      <c r="Q3544" t="s">
        <v>28</v>
      </c>
      <c r="R3544" s="7" t="s">
        <v>8948</v>
      </c>
      <c r="S3544" s="8">
        <f>R3544/N3544 * -1</f>
      </c>
      <c r="T3544">
        <f>VLOOKUP(H3544,SKU_PORKMEAT!A2:D683,{3},FALSE)</f>
      </c>
      <c r="U3544" s="1">
        <f>VLOOKUP(UPPER(IF(IFERROR(VLOOKUP(E3544,SOTC_PORKMEAT!A2:B5441,{2},FALSE), TRUE)=TRUE, VLOOKUP(E3544,PICKUP_PORKMEAT!A2:B559,{2},FALSE),VLOOKUP(E3544,SOTC_PORKMEAT!A2:B5441,{2},FALSE))), CUSTOMERS_PORKMEAT!A2:C951,{3},FALSE)</f>
      </c>
      <c r="V3544" s="1">
        <f>VLOOKUP(UPPER(IF(IFERROR(VLOOKUP(E3544,SOTC_PORKMEAT!A2:B5441,{2},FALSE), TRUE)=TRUE, VLOOKUP(E3544,PICKUP_PORKMEAT!A2:B559,{2},FALSE),VLOOKUP(E3544,SOTC_PORKMEAT!A2:B5441,{2},FALSE))), CUSTOMERS_PORKMEAT!A2:D951,{4},FALSE)</f>
      </c>
      <c r="W3544" s="1">
        <f>VLOOKUP(H3544,SKU_PORKMEAT!A2:D683,{4},FALSE)</f>
      </c>
      <c r="X3544" s="1">
        <v>15</v>
      </c>
      <c r="Y3544" t="s">
        <v>8924</v>
      </c>
    </row>
    <row r="3545" spans="1:25" x14ac:dyDescent="0.25">
      <c r="A3545" s="1">
        <v>2024</v>
      </c>
      <c r="B3545" s="1" t="s">
        <v>24</v>
      </c>
      <c r="C3545" s="1" t="s">
        <v>8570</v>
      </c>
      <c r="D3545" s="1" t="s">
        <v>8949</v>
      </c>
      <c r="E3545" s="1">
        <v>2900002513</v>
      </c>
      <c r="F3545" s="1" t="s">
        <v>8924</v>
      </c>
      <c r="G3545" t="s">
        <v>28</v>
      </c>
      <c r="H3545" s="1">
        <v>1000000001127</v>
      </c>
      <c r="I3545" s="1" t="s">
        <v>50</v>
      </c>
      <c r="J3545" s="1" t="s">
        <v>50</v>
      </c>
      <c r="K3545" s="6" t="s">
        <v>3727</v>
      </c>
      <c r="M3545" t="s">
        <v>28</v>
      </c>
      <c r="N3545" s="6" t="s">
        <v>3727</v>
      </c>
      <c r="O3545" t="s">
        <v>28</v>
      </c>
      <c r="P3545" t="s">
        <v>28</v>
      </c>
      <c r="Q3545" t="s">
        <v>28</v>
      </c>
      <c r="R3545" s="7" t="s">
        <v>8950</v>
      </c>
      <c r="S3545" s="8">
        <f>R3545/N3545 * -1</f>
      </c>
      <c r="T3545">
        <f>VLOOKUP(H3545,SKU_PORKMEAT!A2:D683,{3},FALSE)</f>
      </c>
      <c r="U3545" s="1">
        <f>VLOOKUP(UPPER(IF(IFERROR(VLOOKUP(E3545,SOTC_PORKMEAT!A2:B5441,{2},FALSE), TRUE)=TRUE, VLOOKUP(E3545,PICKUP_PORKMEAT!A2:B559,{2},FALSE),VLOOKUP(E3545,SOTC_PORKMEAT!A2:B5441,{2},FALSE))), CUSTOMERS_PORKMEAT!A2:C951,{3},FALSE)</f>
      </c>
      <c r="V3545" s="1">
        <f>VLOOKUP(UPPER(IF(IFERROR(VLOOKUP(E3545,SOTC_PORKMEAT!A2:B5441,{2},FALSE), TRUE)=TRUE, VLOOKUP(E3545,PICKUP_PORKMEAT!A2:B559,{2},FALSE),VLOOKUP(E3545,SOTC_PORKMEAT!A2:B5441,{2},FALSE))), CUSTOMERS_PORKMEAT!A2:D951,{4},FALSE)</f>
      </c>
      <c r="W3545" s="1">
        <f>VLOOKUP(H3545,SKU_PORKMEAT!A2:D683,{4},FALSE)</f>
      </c>
      <c r="X3545" s="1">
        <v>15</v>
      </c>
      <c r="Y3545" t="s">
        <v>8924</v>
      </c>
    </row>
    <row r="3546" spans="1:25" x14ac:dyDescent="0.25">
      <c r="A3546" s="1">
        <v>2024</v>
      </c>
      <c r="B3546" s="1" t="s">
        <v>24</v>
      </c>
      <c r="C3546" s="1" t="s">
        <v>8570</v>
      </c>
      <c r="D3546" s="1" t="s">
        <v>8951</v>
      </c>
      <c r="E3546" s="1">
        <v>2900002514</v>
      </c>
      <c r="F3546" s="1" t="s">
        <v>8924</v>
      </c>
      <c r="G3546" t="s">
        <v>28</v>
      </c>
      <c r="H3546" s="1">
        <v>1000000001127</v>
      </c>
      <c r="I3546" s="1" t="s">
        <v>50</v>
      </c>
      <c r="J3546" s="1" t="s">
        <v>50</v>
      </c>
      <c r="K3546" s="6" t="s">
        <v>3727</v>
      </c>
      <c r="M3546" t="s">
        <v>28</v>
      </c>
      <c r="N3546" s="6" t="s">
        <v>3727</v>
      </c>
      <c r="O3546" t="s">
        <v>28</v>
      </c>
      <c r="P3546" t="s">
        <v>28</v>
      </c>
      <c r="Q3546" t="s">
        <v>28</v>
      </c>
      <c r="R3546" s="7" t="s">
        <v>8952</v>
      </c>
      <c r="S3546" s="8">
        <f>R3546/N3546 * -1</f>
      </c>
      <c r="T3546">
        <f>VLOOKUP(H3546,SKU_PORKMEAT!A2:D683,{3},FALSE)</f>
      </c>
      <c r="U3546" s="1">
        <f>VLOOKUP(UPPER(IF(IFERROR(VLOOKUP(E3546,SOTC_PORKMEAT!A2:B5441,{2},FALSE), TRUE)=TRUE, VLOOKUP(E3546,PICKUP_PORKMEAT!A2:B559,{2},FALSE),VLOOKUP(E3546,SOTC_PORKMEAT!A2:B5441,{2},FALSE))), CUSTOMERS_PORKMEAT!A2:C951,{3},FALSE)</f>
      </c>
      <c r="V3546" s="1">
        <f>VLOOKUP(UPPER(IF(IFERROR(VLOOKUP(E3546,SOTC_PORKMEAT!A2:B5441,{2},FALSE), TRUE)=TRUE, VLOOKUP(E3546,PICKUP_PORKMEAT!A2:B559,{2},FALSE),VLOOKUP(E3546,SOTC_PORKMEAT!A2:B5441,{2},FALSE))), CUSTOMERS_PORKMEAT!A2:D951,{4},FALSE)</f>
      </c>
      <c r="W3546" s="1">
        <f>VLOOKUP(H3546,SKU_PORKMEAT!A2:D683,{4},FALSE)</f>
      </c>
      <c r="X3546" s="1">
        <v>15</v>
      </c>
      <c r="Y3546" t="s">
        <v>8924</v>
      </c>
    </row>
    <row r="3547" spans="1:25" x14ac:dyDescent="0.25">
      <c r="A3547" s="1">
        <v>2024</v>
      </c>
      <c r="B3547" s="1" t="s">
        <v>24</v>
      </c>
      <c r="C3547" s="1" t="s">
        <v>47</v>
      </c>
      <c r="D3547" s="1" t="s">
        <v>8953</v>
      </c>
      <c r="E3547" s="1">
        <v>2910024003</v>
      </c>
      <c r="F3547" s="1" t="s">
        <v>243</v>
      </c>
      <c r="G3547" t="s">
        <v>28</v>
      </c>
      <c r="H3547" s="1">
        <v>1000000001127</v>
      </c>
      <c r="I3547" s="1" t="s">
        <v>50</v>
      </c>
      <c r="J3547" s="1" t="s">
        <v>50</v>
      </c>
      <c r="K3547" s="6" t="s">
        <v>8954</v>
      </c>
      <c r="L3547" t="s">
        <v>13</v>
      </c>
      <c r="M3547" t="s">
        <v>28</v>
      </c>
      <c r="N3547" s="6" t="s">
        <v>8954</v>
      </c>
      <c r="O3547" t="s">
        <v>28</v>
      </c>
      <c r="P3547" t="s">
        <v>28</v>
      </c>
      <c r="Q3547" t="s">
        <v>28</v>
      </c>
      <c r="R3547" s="7" t="s">
        <v>2672</v>
      </c>
      <c r="S3547" s="8">
        <f>R3547/N3547 * -1</f>
      </c>
      <c r="T3547">
        <f>VLOOKUP(H3547,SKU_PORKMEAT!A2:D683,{3},FALSE)</f>
      </c>
      <c r="U3547" s="1">
        <f>VLOOKUP(UPPER(IF(IFERROR(VLOOKUP(E3547,SOTC_PORKMEAT!A2:B5441,{2},FALSE), TRUE)=TRUE, VLOOKUP(E3547,PICKUP_PORKMEAT!A2:B559,{2},FALSE),VLOOKUP(E3547,SOTC_PORKMEAT!A2:B5441,{2},FALSE))), CUSTOMERS_PORKMEAT!A2:C951,{3},FALSE)</f>
      </c>
      <c r="V3547" s="1">
        <f>VLOOKUP(UPPER(IF(IFERROR(VLOOKUP(E3547,SOTC_PORKMEAT!A2:B5441,{2},FALSE), TRUE)=TRUE, VLOOKUP(E3547,PICKUP_PORKMEAT!A2:B559,{2},FALSE),VLOOKUP(E3547,SOTC_PORKMEAT!A2:B5441,{2},FALSE))), CUSTOMERS_PORKMEAT!A2:D951,{4},FALSE)</f>
      </c>
      <c r="W3547" s="1">
        <f>VLOOKUP(H3547,SKU_PORKMEAT!A2:D683,{4},FALSE)</f>
      </c>
      <c r="X3547" s="1">
        <v>15</v>
      </c>
      <c r="Y3547" t="s">
        <v>243</v>
      </c>
    </row>
    <row r="3548" spans="1:25" x14ac:dyDescent="0.25">
      <c r="A3548" s="1">
        <v>2024</v>
      </c>
      <c r="B3548" s="1" t="s">
        <v>24</v>
      </c>
      <c r="C3548" s="1" t="s">
        <v>47</v>
      </c>
      <c r="D3548" s="1" t="s">
        <v>8955</v>
      </c>
      <c r="E3548" s="1">
        <v>2910024006</v>
      </c>
      <c r="F3548" s="1" t="s">
        <v>243</v>
      </c>
      <c r="G3548" t="s">
        <v>28</v>
      </c>
      <c r="H3548" s="1">
        <v>1000000001127</v>
      </c>
      <c r="I3548" s="1" t="s">
        <v>50</v>
      </c>
      <c r="J3548" s="1" t="s">
        <v>50</v>
      </c>
      <c r="K3548" s="6" t="s">
        <v>8956</v>
      </c>
      <c r="L3548" t="s">
        <v>13</v>
      </c>
      <c r="M3548" t="s">
        <v>28</v>
      </c>
      <c r="N3548" s="6" t="s">
        <v>8956</v>
      </c>
      <c r="O3548" t="s">
        <v>28</v>
      </c>
      <c r="P3548" t="s">
        <v>28</v>
      </c>
      <c r="Q3548" t="s">
        <v>28</v>
      </c>
      <c r="R3548" s="7" t="s">
        <v>2288</v>
      </c>
      <c r="S3548" s="8">
        <f>R3548/N3548 * -1</f>
      </c>
      <c r="T3548">
        <f>VLOOKUP(H3548,SKU_PORKMEAT!A2:D683,{3},FALSE)</f>
      </c>
      <c r="U3548" s="1">
        <f>VLOOKUP(UPPER(IF(IFERROR(VLOOKUP(E3548,SOTC_PORKMEAT!A2:B5441,{2},FALSE), TRUE)=TRUE, VLOOKUP(E3548,PICKUP_PORKMEAT!A2:B559,{2},FALSE),VLOOKUP(E3548,SOTC_PORKMEAT!A2:B5441,{2},FALSE))), CUSTOMERS_PORKMEAT!A2:C951,{3},FALSE)</f>
      </c>
      <c r="V3548" s="1">
        <f>VLOOKUP(UPPER(IF(IFERROR(VLOOKUP(E3548,SOTC_PORKMEAT!A2:B5441,{2},FALSE), TRUE)=TRUE, VLOOKUP(E3548,PICKUP_PORKMEAT!A2:B559,{2},FALSE),VLOOKUP(E3548,SOTC_PORKMEAT!A2:B5441,{2},FALSE))), CUSTOMERS_PORKMEAT!A2:D951,{4},FALSE)</f>
      </c>
      <c r="W3548" s="1">
        <f>VLOOKUP(H3548,SKU_PORKMEAT!A2:D683,{4},FALSE)</f>
      </c>
      <c r="X3548" s="1">
        <v>15</v>
      </c>
      <c r="Y3548" t="s">
        <v>243</v>
      </c>
    </row>
    <row r="3549" spans="1:25" x14ac:dyDescent="0.25">
      <c r="A3549" s="1">
        <v>2024</v>
      </c>
      <c r="B3549" s="1" t="s">
        <v>24</v>
      </c>
      <c r="C3549" s="1" t="s">
        <v>47</v>
      </c>
      <c r="D3549" s="1" t="s">
        <v>8957</v>
      </c>
      <c r="E3549" s="1">
        <v>2910024007</v>
      </c>
      <c r="F3549" s="1" t="s">
        <v>243</v>
      </c>
      <c r="G3549" t="s">
        <v>28</v>
      </c>
      <c r="H3549" s="1">
        <v>1000000001127</v>
      </c>
      <c r="I3549" s="1" t="s">
        <v>50</v>
      </c>
      <c r="J3549" s="1" t="s">
        <v>50</v>
      </c>
      <c r="K3549" s="6" t="s">
        <v>8958</v>
      </c>
      <c r="L3549" t="s">
        <v>13</v>
      </c>
      <c r="M3549" t="s">
        <v>28</v>
      </c>
      <c r="N3549" s="6" t="s">
        <v>8958</v>
      </c>
      <c r="O3549" t="s">
        <v>28</v>
      </c>
      <c r="P3549" t="s">
        <v>28</v>
      </c>
      <c r="Q3549" t="s">
        <v>28</v>
      </c>
      <c r="R3549" s="7" t="s">
        <v>708</v>
      </c>
      <c r="S3549" s="8">
        <f>R3549/N3549 * -1</f>
      </c>
      <c r="T3549">
        <f>VLOOKUP(H3549,SKU_PORKMEAT!A2:D683,{3},FALSE)</f>
      </c>
      <c r="U3549" s="1">
        <f>VLOOKUP(UPPER(IF(IFERROR(VLOOKUP(E3549,SOTC_PORKMEAT!A2:B5441,{2},FALSE), TRUE)=TRUE, VLOOKUP(E3549,PICKUP_PORKMEAT!A2:B559,{2},FALSE),VLOOKUP(E3549,SOTC_PORKMEAT!A2:B5441,{2},FALSE))), CUSTOMERS_PORKMEAT!A2:C951,{3},FALSE)</f>
      </c>
      <c r="V3549" s="1">
        <f>VLOOKUP(UPPER(IF(IFERROR(VLOOKUP(E3549,SOTC_PORKMEAT!A2:B5441,{2},FALSE), TRUE)=TRUE, VLOOKUP(E3549,PICKUP_PORKMEAT!A2:B559,{2},FALSE),VLOOKUP(E3549,SOTC_PORKMEAT!A2:B5441,{2},FALSE))), CUSTOMERS_PORKMEAT!A2:D951,{4},FALSE)</f>
      </c>
      <c r="W3549" s="1">
        <f>VLOOKUP(H3549,SKU_PORKMEAT!A2:D683,{4},FALSE)</f>
      </c>
      <c r="X3549" s="1">
        <v>15</v>
      </c>
      <c r="Y3549" t="s">
        <v>243</v>
      </c>
    </row>
    <row r="3550" spans="1:25" x14ac:dyDescent="0.25">
      <c r="A3550" s="1">
        <v>2024</v>
      </c>
      <c r="B3550" s="1" t="s">
        <v>24</v>
      </c>
      <c r="C3550" s="1" t="s">
        <v>8570</v>
      </c>
      <c r="D3550" s="1" t="s">
        <v>8959</v>
      </c>
      <c r="E3550" s="1">
        <v>2910023918</v>
      </c>
      <c r="F3550" s="1" t="s">
        <v>250</v>
      </c>
      <c r="G3550" t="s">
        <v>28</v>
      </c>
      <c r="H3550" s="1">
        <v>1000000001128</v>
      </c>
      <c r="I3550" s="1" t="s">
        <v>73</v>
      </c>
      <c r="J3550" s="1" t="s">
        <v>73</v>
      </c>
      <c r="K3550" s="6" t="s">
        <v>3727</v>
      </c>
      <c r="M3550" t="s">
        <v>28</v>
      </c>
      <c r="N3550" s="6" t="s">
        <v>3727</v>
      </c>
      <c r="O3550" t="s">
        <v>28</v>
      </c>
      <c r="P3550" t="s">
        <v>28</v>
      </c>
      <c r="Q3550" t="s">
        <v>28</v>
      </c>
      <c r="R3550" s="7" t="s">
        <v>8960</v>
      </c>
      <c r="S3550" s="8">
        <f>R3550/N3550 * -1</f>
      </c>
      <c r="T3550">
        <f>VLOOKUP(H3550,SKU_PORKMEAT!A2:D683,{3},FALSE)</f>
      </c>
      <c r="U3550" s="1">
        <f>VLOOKUP(UPPER(IF(IFERROR(VLOOKUP(E3550,SOTC_PORKMEAT!A2:B5441,{2},FALSE), TRUE)=TRUE, VLOOKUP(E3550,PICKUP_PORKMEAT!A2:B559,{2},FALSE),VLOOKUP(E3550,SOTC_PORKMEAT!A2:B5441,{2},FALSE))), CUSTOMERS_PORKMEAT!A2:C951,{3},FALSE)</f>
      </c>
      <c r="V3550" s="1">
        <f>VLOOKUP(UPPER(IF(IFERROR(VLOOKUP(E3550,SOTC_PORKMEAT!A2:B5441,{2},FALSE), TRUE)=TRUE, VLOOKUP(E3550,PICKUP_PORKMEAT!A2:B559,{2},FALSE),VLOOKUP(E3550,SOTC_PORKMEAT!A2:B5441,{2},FALSE))), CUSTOMERS_PORKMEAT!A2:D951,{4},FALSE)</f>
      </c>
      <c r="W3550" s="1">
        <f>VLOOKUP(H3550,SKU_PORKMEAT!A2:D683,{4},FALSE)</f>
      </c>
      <c r="X3550" s="1">
        <v>15</v>
      </c>
      <c r="Y3550" t="s">
        <v>250</v>
      </c>
    </row>
    <row r="3551" spans="1:25" x14ac:dyDescent="0.25">
      <c r="A3551" s="1">
        <v>2024</v>
      </c>
      <c r="B3551" s="1" t="s">
        <v>24</v>
      </c>
      <c r="C3551" s="1" t="s">
        <v>8570</v>
      </c>
      <c r="D3551" s="1" t="s">
        <v>8961</v>
      </c>
      <c r="E3551" s="1">
        <v>2910023919</v>
      </c>
      <c r="F3551" s="1" t="s">
        <v>250</v>
      </c>
      <c r="G3551" t="s">
        <v>28</v>
      </c>
      <c r="H3551" s="1">
        <v>1000000001128</v>
      </c>
      <c r="I3551" s="1" t="s">
        <v>73</v>
      </c>
      <c r="J3551" s="1" t="s">
        <v>73</v>
      </c>
      <c r="K3551" s="6" t="s">
        <v>3727</v>
      </c>
      <c r="M3551" t="s">
        <v>28</v>
      </c>
      <c r="N3551" s="6" t="s">
        <v>3727</v>
      </c>
      <c r="O3551" t="s">
        <v>28</v>
      </c>
      <c r="P3551" t="s">
        <v>28</v>
      </c>
      <c r="Q3551" t="s">
        <v>28</v>
      </c>
      <c r="R3551" s="7" t="s">
        <v>8962</v>
      </c>
      <c r="S3551" s="8">
        <f>R3551/N3551 * -1</f>
      </c>
      <c r="T3551">
        <f>VLOOKUP(H3551,SKU_PORKMEAT!A2:D683,{3},FALSE)</f>
      </c>
      <c r="U3551" s="1">
        <f>VLOOKUP(UPPER(IF(IFERROR(VLOOKUP(E3551,SOTC_PORKMEAT!A2:B5441,{2},FALSE), TRUE)=TRUE, VLOOKUP(E3551,PICKUP_PORKMEAT!A2:B559,{2},FALSE),VLOOKUP(E3551,SOTC_PORKMEAT!A2:B5441,{2},FALSE))), CUSTOMERS_PORKMEAT!A2:C951,{3},FALSE)</f>
      </c>
      <c r="V3551" s="1">
        <f>VLOOKUP(UPPER(IF(IFERROR(VLOOKUP(E3551,SOTC_PORKMEAT!A2:B5441,{2},FALSE), TRUE)=TRUE, VLOOKUP(E3551,PICKUP_PORKMEAT!A2:B559,{2},FALSE),VLOOKUP(E3551,SOTC_PORKMEAT!A2:B5441,{2},FALSE))), CUSTOMERS_PORKMEAT!A2:D951,{4},FALSE)</f>
      </c>
      <c r="W3551" s="1">
        <f>VLOOKUP(H3551,SKU_PORKMEAT!A2:D683,{4},FALSE)</f>
      </c>
      <c r="X3551" s="1">
        <v>15</v>
      </c>
      <c r="Y3551" t="s">
        <v>250</v>
      </c>
    </row>
    <row r="3552" spans="1:25" x14ac:dyDescent="0.25">
      <c r="A3552" s="1">
        <v>2024</v>
      </c>
      <c r="B3552" s="1" t="s">
        <v>24</v>
      </c>
      <c r="C3552" s="1" t="s">
        <v>8570</v>
      </c>
      <c r="D3552" s="1" t="s">
        <v>8963</v>
      </c>
      <c r="E3552" s="1">
        <v>2910024075</v>
      </c>
      <c r="F3552" s="1" t="s">
        <v>1918</v>
      </c>
      <c r="G3552" t="s">
        <v>28</v>
      </c>
      <c r="H3552" s="1">
        <v>1000000002169</v>
      </c>
      <c r="I3552" s="1" t="s">
        <v>1919</v>
      </c>
      <c r="J3552" s="1" t="s">
        <v>1919</v>
      </c>
      <c r="K3552" s="6" t="s">
        <v>3727</v>
      </c>
      <c r="M3552" t="s">
        <v>28</v>
      </c>
      <c r="N3552" s="6" t="s">
        <v>3727</v>
      </c>
      <c r="O3552" t="s">
        <v>28</v>
      </c>
      <c r="P3552" t="s">
        <v>28</v>
      </c>
      <c r="Q3552" t="s">
        <v>28</v>
      </c>
      <c r="R3552" s="7" t="s">
        <v>8964</v>
      </c>
      <c r="S3552" s="8">
        <f>R3552/N3552 * -1</f>
      </c>
      <c r="T3552">
        <f>VLOOKUP(H3552,SKU_PORKMEAT!A2:D683,{3},FALSE)</f>
      </c>
      <c r="U3552" s="1">
        <f>VLOOKUP(UPPER(IF(IFERROR(VLOOKUP(E3552,SOTC_PORKMEAT!A2:B5441,{2},FALSE), TRUE)=TRUE, VLOOKUP(E3552,PICKUP_PORKMEAT!A2:B559,{2},FALSE),VLOOKUP(E3552,SOTC_PORKMEAT!A2:B5441,{2},FALSE))), CUSTOMERS_PORKMEAT!A2:C951,{3},FALSE)</f>
      </c>
      <c r="V3552" s="1">
        <f>VLOOKUP(UPPER(IF(IFERROR(VLOOKUP(E3552,SOTC_PORKMEAT!A2:B5441,{2},FALSE), TRUE)=TRUE, VLOOKUP(E3552,PICKUP_PORKMEAT!A2:B559,{2},FALSE),VLOOKUP(E3552,SOTC_PORKMEAT!A2:B5441,{2},FALSE))), CUSTOMERS_PORKMEAT!A2:D951,{4},FALSE)</f>
      </c>
      <c r="W3552" s="1">
        <f>VLOOKUP(H3552,SKU_PORKMEAT!A2:D683,{4},FALSE)</f>
      </c>
      <c r="X3552" s="1">
        <v>11</v>
      </c>
      <c r="Y3552" t="s">
        <v>1918</v>
      </c>
    </row>
    <row r="3553" spans="1:25" x14ac:dyDescent="0.25">
      <c r="A3553" s="1">
        <v>2024</v>
      </c>
      <c r="B3553" s="1" t="s">
        <v>24</v>
      </c>
      <c r="C3553" s="1" t="s">
        <v>8570</v>
      </c>
      <c r="D3553" s="1" t="s">
        <v>8965</v>
      </c>
      <c r="E3553" s="1">
        <v>2910024076</v>
      </c>
      <c r="F3553" s="1" t="s">
        <v>1918</v>
      </c>
      <c r="G3553" t="s">
        <v>28</v>
      </c>
      <c r="H3553" s="1">
        <v>1000000002169</v>
      </c>
      <c r="I3553" s="1" t="s">
        <v>1919</v>
      </c>
      <c r="J3553" s="1" t="s">
        <v>1919</v>
      </c>
      <c r="K3553" s="6" t="s">
        <v>3727</v>
      </c>
      <c r="M3553" t="s">
        <v>28</v>
      </c>
      <c r="N3553" s="6" t="s">
        <v>3727</v>
      </c>
      <c r="O3553" t="s">
        <v>28</v>
      </c>
      <c r="P3553" t="s">
        <v>28</v>
      </c>
      <c r="Q3553" t="s">
        <v>28</v>
      </c>
      <c r="R3553" s="7" t="s">
        <v>8966</v>
      </c>
      <c r="S3553" s="8">
        <f>R3553/N3553 * -1</f>
      </c>
      <c r="T3553">
        <f>VLOOKUP(H3553,SKU_PORKMEAT!A2:D683,{3},FALSE)</f>
      </c>
      <c r="U3553" s="1">
        <f>VLOOKUP(UPPER(IF(IFERROR(VLOOKUP(E3553,SOTC_PORKMEAT!A2:B5441,{2},FALSE), TRUE)=TRUE, VLOOKUP(E3553,PICKUP_PORKMEAT!A2:B559,{2},FALSE),VLOOKUP(E3553,SOTC_PORKMEAT!A2:B5441,{2},FALSE))), CUSTOMERS_PORKMEAT!A2:C951,{3},FALSE)</f>
      </c>
      <c r="V3553" s="1">
        <f>VLOOKUP(UPPER(IF(IFERROR(VLOOKUP(E3553,SOTC_PORKMEAT!A2:B5441,{2},FALSE), TRUE)=TRUE, VLOOKUP(E3553,PICKUP_PORKMEAT!A2:B559,{2},FALSE),VLOOKUP(E3553,SOTC_PORKMEAT!A2:B5441,{2},FALSE))), CUSTOMERS_PORKMEAT!A2:D951,{4},FALSE)</f>
      </c>
      <c r="W3553" s="1">
        <f>VLOOKUP(H3553,SKU_PORKMEAT!A2:D683,{4},FALSE)</f>
      </c>
      <c r="X3553" s="1">
        <v>11</v>
      </c>
      <c r="Y3553" t="s">
        <v>1918</v>
      </c>
    </row>
    <row r="3554" spans="1:25" x14ac:dyDescent="0.25">
      <c r="A3554" s="1">
        <v>2024</v>
      </c>
      <c r="B3554" s="1" t="s">
        <v>24</v>
      </c>
      <c r="C3554" s="1" t="s">
        <v>8570</v>
      </c>
      <c r="D3554" s="1" t="s">
        <v>8967</v>
      </c>
      <c r="E3554" s="1">
        <v>2910024077</v>
      </c>
      <c r="F3554" s="1" t="s">
        <v>3572</v>
      </c>
      <c r="G3554" t="s">
        <v>28</v>
      </c>
      <c r="H3554" s="1">
        <v>1000000002169</v>
      </c>
      <c r="I3554" s="1" t="s">
        <v>1919</v>
      </c>
      <c r="J3554" s="1" t="s">
        <v>1919</v>
      </c>
      <c r="K3554" s="6" t="s">
        <v>3727</v>
      </c>
      <c r="M3554" t="s">
        <v>28</v>
      </c>
      <c r="N3554" s="6" t="s">
        <v>3727</v>
      </c>
      <c r="O3554" t="s">
        <v>28</v>
      </c>
      <c r="P3554" t="s">
        <v>28</v>
      </c>
      <c r="Q3554" t="s">
        <v>28</v>
      </c>
      <c r="R3554" s="7" t="s">
        <v>8968</v>
      </c>
      <c r="S3554" s="8">
        <f>R3554/N3554 * -1</f>
      </c>
      <c r="T3554">
        <f>VLOOKUP(H3554,SKU_PORKMEAT!A2:D683,{3},FALSE)</f>
      </c>
      <c r="U3554" s="1">
        <f>VLOOKUP(UPPER(IF(IFERROR(VLOOKUP(E3554,SOTC_PORKMEAT!A2:B5441,{2},FALSE), TRUE)=TRUE, VLOOKUP(E3554,PICKUP_PORKMEAT!A2:B559,{2},FALSE),VLOOKUP(E3554,SOTC_PORKMEAT!A2:B5441,{2},FALSE))), CUSTOMERS_PORKMEAT!A2:C951,{3},FALSE)</f>
      </c>
      <c r="V3554" s="1">
        <f>VLOOKUP(UPPER(IF(IFERROR(VLOOKUP(E3554,SOTC_PORKMEAT!A2:B5441,{2},FALSE), TRUE)=TRUE, VLOOKUP(E3554,PICKUP_PORKMEAT!A2:B559,{2},FALSE),VLOOKUP(E3554,SOTC_PORKMEAT!A2:B5441,{2},FALSE))), CUSTOMERS_PORKMEAT!A2:D951,{4},FALSE)</f>
      </c>
      <c r="W3554" s="1">
        <f>VLOOKUP(H3554,SKU_PORKMEAT!A2:D683,{4},FALSE)</f>
      </c>
      <c r="X3554" s="1">
        <v>11</v>
      </c>
      <c r="Y3554" t="s">
        <v>3572</v>
      </c>
    </row>
    <row r="3555" spans="1:24" x14ac:dyDescent="0.25">
      <c r="A3555" s="1">
        <v>2024</v>
      </c>
      <c r="B3555" s="1" t="s">
        <v>24</v>
      </c>
      <c r="C3555" s="1" t="s">
        <v>2454</v>
      </c>
      <c r="D3555" s="1">
        <v>100087222</v>
      </c>
      <c r="E3555" s="1">
        <v>NaN</v>
      </c>
      <c r="F3555" s="1"/>
      <c r="G3555" t="s">
        <v>28</v>
      </c>
      <c r="H3555" s="1">
        <v>1000000001826</v>
      </c>
      <c r="I3555" s="1" t="s">
        <v>8969</v>
      </c>
      <c r="J3555" s="1" t="s">
        <v>8969</v>
      </c>
      <c r="K3555" s="6" t="s">
        <v>1387</v>
      </c>
      <c r="L3555" t="s">
        <v>31</v>
      </c>
      <c r="M3555" t="s">
        <v>28</v>
      </c>
      <c r="N3555" s="6" t="s">
        <v>1387</v>
      </c>
      <c r="O3555" t="s">
        <v>28</v>
      </c>
      <c r="P3555" t="s">
        <v>28</v>
      </c>
      <c r="Q3555" t="s">
        <v>28</v>
      </c>
      <c r="R3555" s="7" t="s">
        <v>6449</v>
      </c>
      <c r="S3555" s="8">
        <f>R3555/N3555 * -1</f>
      </c>
      <c r="T3555">
        <f>VLOOKUP(H3555,SKU_PORKMEAT!A2:D683,{3},FALSE)</f>
      </c>
      <c r="U3555" s="1">
        <f>VLOOKUP(UPPER(IF(IFERROR(VLOOKUP(E3555,SOTC_PORKMEAT!A2:B5441,{2},FALSE), TRUE)=TRUE, VLOOKUP(E3555,PICKUP_PORKMEAT!A2:B559,{2},FALSE),VLOOKUP(E3555,SOTC_PORKMEAT!A2:B5441,{2},FALSE))), CUSTOMERS_PORKMEAT!A2:C951,{3},FALSE)</f>
      </c>
      <c r="V3555" s="1">
        <f>VLOOKUP(UPPER(IF(IFERROR(VLOOKUP(E3555,SOTC_PORKMEAT!A2:B5441,{2},FALSE), TRUE)=TRUE, VLOOKUP(E3555,PICKUP_PORKMEAT!A2:B559,{2},FALSE),VLOOKUP(E3555,SOTC_PORKMEAT!A2:B5441,{2},FALSE))), CUSTOMERS_PORKMEAT!A2:D951,{4},FALSE)</f>
      </c>
      <c r="W3555" s="1">
        <f>VLOOKUP(H3555,SKU_PORKMEAT!A2:D683,{4},FALSE)</f>
      </c>
      <c r="X3555" s="1">
        <v>12</v>
      </c>
    </row>
    <row r="3556" spans="1:24" x14ac:dyDescent="0.25">
      <c r="A3556" s="1">
        <v>2024</v>
      </c>
      <c r="B3556" s="1" t="s">
        <v>24</v>
      </c>
      <c r="C3556" s="1" t="s">
        <v>3182</v>
      </c>
      <c r="D3556" s="1">
        <v>100088136</v>
      </c>
      <c r="E3556" s="1">
        <v>NaN</v>
      </c>
      <c r="F3556" s="1"/>
      <c r="G3556" t="s">
        <v>28</v>
      </c>
      <c r="H3556" s="1">
        <v>1000000000008</v>
      </c>
      <c r="I3556" s="1" t="s">
        <v>6438</v>
      </c>
      <c r="J3556" s="1" t="s">
        <v>6438</v>
      </c>
      <c r="K3556" s="6" t="s">
        <v>3727</v>
      </c>
      <c r="M3556" t="s">
        <v>28</v>
      </c>
      <c r="N3556" s="6" t="s">
        <v>3727</v>
      </c>
      <c r="O3556" t="s">
        <v>28</v>
      </c>
      <c r="P3556" t="s">
        <v>28</v>
      </c>
      <c r="Q3556" t="s">
        <v>28</v>
      </c>
      <c r="R3556" s="7" t="s">
        <v>2022</v>
      </c>
      <c r="S3556" s="8">
        <f>R3556/N3556 * -1</f>
      </c>
      <c r="T3556">
        <f>VLOOKUP(H3556,SKU_PORKMEAT!A2:D683,{3},FALSE)</f>
      </c>
      <c r="U3556" s="1">
        <f>VLOOKUP(UPPER(IF(IFERROR(VLOOKUP(E3556,SOTC_PORKMEAT!A2:B5441,{2},FALSE), TRUE)=TRUE, VLOOKUP(E3556,PICKUP_PORKMEAT!A2:B559,{2},FALSE),VLOOKUP(E3556,SOTC_PORKMEAT!A2:B5441,{2},FALSE))), CUSTOMERS_PORKMEAT!A2:C951,{3},FALSE)</f>
      </c>
      <c r="V3556" s="1">
        <f>VLOOKUP(UPPER(IF(IFERROR(VLOOKUP(E3556,SOTC_PORKMEAT!A2:B5441,{2},FALSE), TRUE)=TRUE, VLOOKUP(E3556,PICKUP_PORKMEAT!A2:B559,{2},FALSE),VLOOKUP(E3556,SOTC_PORKMEAT!A2:B5441,{2},FALSE))), CUSTOMERS_PORKMEAT!A2:D951,{4},FALSE)</f>
      </c>
      <c r="W3556" s="1">
        <f>VLOOKUP(H3556,SKU_PORKMEAT!A2:D683,{4},FALSE)</f>
      </c>
      <c r="X3556" s="1">
        <v>12</v>
      </c>
    </row>
    <row r="3557" spans="1:24" x14ac:dyDescent="0.25">
      <c r="A3557" s="1">
        <v>2024</v>
      </c>
      <c r="B3557" s="1" t="s">
        <v>24</v>
      </c>
      <c r="C3557" s="1" t="s">
        <v>2454</v>
      </c>
      <c r="D3557" s="1">
        <v>100088424</v>
      </c>
      <c r="E3557" s="1">
        <v>NaN</v>
      </c>
      <c r="F3557" s="1"/>
      <c r="G3557" t="s">
        <v>28</v>
      </c>
      <c r="H3557" s="1">
        <v>1000000000888</v>
      </c>
      <c r="I3557" s="1" t="s">
        <v>2678</v>
      </c>
      <c r="J3557" s="1" t="s">
        <v>2678</v>
      </c>
      <c r="K3557" s="6" t="s">
        <v>1506</v>
      </c>
      <c r="L3557" t="s">
        <v>13</v>
      </c>
      <c r="M3557" t="s">
        <v>28</v>
      </c>
      <c r="N3557" s="6" t="s">
        <v>1506</v>
      </c>
      <c r="O3557" t="s">
        <v>28</v>
      </c>
      <c r="P3557" t="s">
        <v>28</v>
      </c>
      <c r="Q3557" t="s">
        <v>28</v>
      </c>
      <c r="R3557" s="7" t="s">
        <v>4375</v>
      </c>
      <c r="S3557" s="8">
        <f>R3557/N3557 * -1</f>
      </c>
      <c r="T3557">
        <f>VLOOKUP(H3557,SKU_PORKMEAT!A2:D683,{3},FALSE)</f>
      </c>
      <c r="U3557" s="1">
        <f>VLOOKUP(UPPER(IF(IFERROR(VLOOKUP(E3557,SOTC_PORKMEAT!A2:B5441,{2},FALSE), TRUE)=TRUE, VLOOKUP(E3557,PICKUP_PORKMEAT!A2:B559,{2},FALSE),VLOOKUP(E3557,SOTC_PORKMEAT!A2:B5441,{2},FALSE))), CUSTOMERS_PORKMEAT!A2:C951,{3},FALSE)</f>
      </c>
      <c r="V3557" s="1">
        <f>VLOOKUP(UPPER(IF(IFERROR(VLOOKUP(E3557,SOTC_PORKMEAT!A2:B5441,{2},FALSE), TRUE)=TRUE, VLOOKUP(E3557,PICKUP_PORKMEAT!A2:B559,{2},FALSE),VLOOKUP(E3557,SOTC_PORKMEAT!A2:B5441,{2},FALSE))), CUSTOMERS_PORKMEAT!A2:D951,{4},FALSE)</f>
      </c>
      <c r="W3557" s="1">
        <f>VLOOKUP(H3557,SKU_PORKMEAT!A2:D683,{4},FALSE)</f>
      </c>
      <c r="X3557" s="1">
        <v>12</v>
      </c>
    </row>
    <row r="3558" spans="1:24" x14ac:dyDescent="0.25">
      <c r="A3558" s="1">
        <v>2024</v>
      </c>
      <c r="B3558" s="1" t="s">
        <v>24</v>
      </c>
      <c r="C3558" s="1" t="s">
        <v>2454</v>
      </c>
      <c r="D3558" s="1">
        <v>100088424</v>
      </c>
      <c r="E3558" s="1">
        <v>NaN</v>
      </c>
      <c r="F3558" s="1"/>
      <c r="G3558" t="s">
        <v>28</v>
      </c>
      <c r="H3558" s="1">
        <v>1000000000683</v>
      </c>
      <c r="I3558" s="1" t="s">
        <v>1495</v>
      </c>
      <c r="J3558" s="1" t="s">
        <v>1495</v>
      </c>
      <c r="K3558" s="6" t="s">
        <v>8970</v>
      </c>
      <c r="L3558" t="s">
        <v>13</v>
      </c>
      <c r="M3558" t="s">
        <v>28</v>
      </c>
      <c r="N3558" s="6" t="s">
        <v>8970</v>
      </c>
      <c r="O3558" t="s">
        <v>28</v>
      </c>
      <c r="P3558" t="s">
        <v>28</v>
      </c>
      <c r="Q3558" t="s">
        <v>28</v>
      </c>
      <c r="R3558" s="7" t="s">
        <v>8971</v>
      </c>
      <c r="S3558" s="8">
        <f>R3558/N3558 * -1</f>
      </c>
      <c r="T3558">
        <f>VLOOKUP(H3558,SKU_PORKMEAT!A2:D683,{3},FALSE)</f>
      </c>
      <c r="U3558" s="1">
        <f>VLOOKUP(UPPER(IF(IFERROR(VLOOKUP(E3558,SOTC_PORKMEAT!A2:B5441,{2},FALSE), TRUE)=TRUE, VLOOKUP(E3558,PICKUP_PORKMEAT!A2:B559,{2},FALSE),VLOOKUP(E3558,SOTC_PORKMEAT!A2:B5441,{2},FALSE))), CUSTOMERS_PORKMEAT!A2:C951,{3},FALSE)</f>
      </c>
      <c r="V3558" s="1">
        <f>VLOOKUP(UPPER(IF(IFERROR(VLOOKUP(E3558,SOTC_PORKMEAT!A2:B5441,{2},FALSE), TRUE)=TRUE, VLOOKUP(E3558,PICKUP_PORKMEAT!A2:B559,{2},FALSE),VLOOKUP(E3558,SOTC_PORKMEAT!A2:B5441,{2},FALSE))), CUSTOMERS_PORKMEAT!A2:D951,{4},FALSE)</f>
      </c>
      <c r="W3558" s="1">
        <f>VLOOKUP(H3558,SKU_PORKMEAT!A2:D683,{4},FALSE)</f>
      </c>
      <c r="X3558" s="1">
        <v>12</v>
      </c>
    </row>
    <row r="3559" spans="1:24" x14ac:dyDescent="0.25">
      <c r="A3559" s="1">
        <v>2024</v>
      </c>
      <c r="B3559" s="1" t="s">
        <v>24</v>
      </c>
      <c r="C3559" s="1" t="s">
        <v>2454</v>
      </c>
      <c r="D3559" s="1">
        <v>100088431</v>
      </c>
      <c r="E3559" s="1">
        <v>NaN</v>
      </c>
      <c r="F3559" s="1"/>
      <c r="G3559" t="s">
        <v>28</v>
      </c>
      <c r="H3559" s="1">
        <v>1000000000792</v>
      </c>
      <c r="I3559" s="1" t="s">
        <v>8972</v>
      </c>
      <c r="J3559" s="1" t="s">
        <v>8972</v>
      </c>
      <c r="K3559" s="6" t="s">
        <v>1903</v>
      </c>
      <c r="L3559" t="s">
        <v>8973</v>
      </c>
      <c r="M3559" t="s">
        <v>28</v>
      </c>
      <c r="N3559" s="6" t="s">
        <v>1903</v>
      </c>
      <c r="O3559" t="s">
        <v>28</v>
      </c>
      <c r="P3559" t="s">
        <v>28</v>
      </c>
      <c r="Q3559" t="s">
        <v>28</v>
      </c>
      <c r="R3559" s="7" t="s">
        <v>8974</v>
      </c>
      <c r="S3559" s="8">
        <f>R3559/N3559 * -1</f>
      </c>
      <c r="T3559">
        <f>VLOOKUP(H3559,SKU_PORKMEAT!A2:D683,{3},FALSE)</f>
      </c>
      <c r="U3559" s="1">
        <f>VLOOKUP(UPPER(IF(IFERROR(VLOOKUP(E3559,SOTC_PORKMEAT!A2:B5441,{2},FALSE), TRUE)=TRUE, VLOOKUP(E3559,PICKUP_PORKMEAT!A2:B559,{2},FALSE),VLOOKUP(E3559,SOTC_PORKMEAT!A2:B5441,{2},FALSE))), CUSTOMERS_PORKMEAT!A2:C951,{3},FALSE)</f>
      </c>
      <c r="V3559" s="1">
        <f>VLOOKUP(UPPER(IF(IFERROR(VLOOKUP(E3559,SOTC_PORKMEAT!A2:B5441,{2},FALSE), TRUE)=TRUE, VLOOKUP(E3559,PICKUP_PORKMEAT!A2:B559,{2},FALSE),VLOOKUP(E3559,SOTC_PORKMEAT!A2:B5441,{2},FALSE))), CUSTOMERS_PORKMEAT!A2:D951,{4},FALSE)</f>
      </c>
      <c r="W3559" s="1">
        <f>VLOOKUP(H3559,SKU_PORKMEAT!A2:D683,{4},FALSE)</f>
      </c>
      <c r="X3559" s="1">
        <v>12</v>
      </c>
    </row>
    <row r="3560" spans="1:24" x14ac:dyDescent="0.25">
      <c r="A3560" s="1">
        <v>2024</v>
      </c>
      <c r="B3560" s="1" t="s">
        <v>24</v>
      </c>
      <c r="C3560" s="1" t="s">
        <v>2454</v>
      </c>
      <c r="D3560" s="1">
        <v>100088431</v>
      </c>
      <c r="E3560" s="1">
        <v>NaN</v>
      </c>
      <c r="F3560" s="1"/>
      <c r="G3560" t="s">
        <v>28</v>
      </c>
      <c r="H3560" s="1">
        <v>1000000000792</v>
      </c>
      <c r="I3560" s="1" t="s">
        <v>8972</v>
      </c>
      <c r="J3560" s="1" t="s">
        <v>8972</v>
      </c>
      <c r="K3560" s="6" t="s">
        <v>3727</v>
      </c>
      <c r="M3560" t="s">
        <v>28</v>
      </c>
      <c r="N3560" s="6" t="s">
        <v>3727</v>
      </c>
      <c r="O3560" t="s">
        <v>28</v>
      </c>
      <c r="P3560" t="s">
        <v>28</v>
      </c>
      <c r="Q3560" t="s">
        <v>28</v>
      </c>
      <c r="R3560" s="7" t="s">
        <v>8975</v>
      </c>
      <c r="S3560" s="8">
        <f>R3560/N3560 * -1</f>
      </c>
      <c r="T3560">
        <f>VLOOKUP(H3560,SKU_PORKMEAT!A2:D683,{3},FALSE)</f>
      </c>
      <c r="U3560" s="1">
        <f>VLOOKUP(UPPER(IF(IFERROR(VLOOKUP(E3560,SOTC_PORKMEAT!A2:B5441,{2},FALSE), TRUE)=TRUE, VLOOKUP(E3560,PICKUP_PORKMEAT!A2:B559,{2},FALSE),VLOOKUP(E3560,SOTC_PORKMEAT!A2:B5441,{2},FALSE))), CUSTOMERS_PORKMEAT!A2:C951,{3},FALSE)</f>
      </c>
      <c r="V3560" s="1">
        <f>VLOOKUP(UPPER(IF(IFERROR(VLOOKUP(E3560,SOTC_PORKMEAT!A2:B5441,{2},FALSE), TRUE)=TRUE, VLOOKUP(E3560,PICKUP_PORKMEAT!A2:B559,{2},FALSE),VLOOKUP(E3560,SOTC_PORKMEAT!A2:B5441,{2},FALSE))), CUSTOMERS_PORKMEAT!A2:D951,{4},FALSE)</f>
      </c>
      <c r="W3560" s="1">
        <f>VLOOKUP(H3560,SKU_PORKMEAT!A2:D683,{4},FALSE)</f>
      </c>
      <c r="X3560" s="1">
        <v>12</v>
      </c>
    </row>
    <row r="3561" spans="1:24" x14ac:dyDescent="0.25">
      <c r="A3561" s="1">
        <v>2024</v>
      </c>
      <c r="B3561" s="1" t="s">
        <v>24</v>
      </c>
      <c r="C3561" s="1" t="s">
        <v>3001</v>
      </c>
      <c r="D3561" s="1">
        <v>100089216</v>
      </c>
      <c r="E3561" s="1">
        <v>NaN</v>
      </c>
      <c r="F3561" s="1"/>
      <c r="G3561" t="s">
        <v>28</v>
      </c>
      <c r="H3561" s="1">
        <v>1000000000879</v>
      </c>
      <c r="I3561" s="1" t="s">
        <v>8976</v>
      </c>
      <c r="J3561" s="1" t="s">
        <v>8976</v>
      </c>
      <c r="K3561" s="6" t="s">
        <v>2701</v>
      </c>
      <c r="L3561" t="s">
        <v>13</v>
      </c>
      <c r="M3561" t="s">
        <v>28</v>
      </c>
      <c r="N3561" s="6" t="s">
        <v>2701</v>
      </c>
      <c r="O3561" t="s">
        <v>28</v>
      </c>
      <c r="P3561" t="s">
        <v>28</v>
      </c>
      <c r="Q3561" t="s">
        <v>28</v>
      </c>
      <c r="R3561" s="7" t="s">
        <v>8977</v>
      </c>
      <c r="S3561" s="8">
        <f>R3561/N3561 * -1</f>
      </c>
      <c r="T3561">
        <f>VLOOKUP(H3561,SKU_PORKMEAT!A2:D683,{3},FALSE)</f>
      </c>
      <c r="U3561" s="1">
        <f>VLOOKUP(UPPER(IF(IFERROR(VLOOKUP(E3561,SOTC_PORKMEAT!A2:B5441,{2},FALSE), TRUE)=TRUE, VLOOKUP(E3561,PICKUP_PORKMEAT!A2:B559,{2},FALSE),VLOOKUP(E3561,SOTC_PORKMEAT!A2:B5441,{2},FALSE))), CUSTOMERS_PORKMEAT!A2:C951,{3},FALSE)</f>
      </c>
      <c r="V3561" s="1">
        <f>VLOOKUP(UPPER(IF(IFERROR(VLOOKUP(E3561,SOTC_PORKMEAT!A2:B5441,{2},FALSE), TRUE)=TRUE, VLOOKUP(E3561,PICKUP_PORKMEAT!A2:B559,{2},FALSE),VLOOKUP(E3561,SOTC_PORKMEAT!A2:B5441,{2},FALSE))), CUSTOMERS_PORKMEAT!A2:D951,{4},FALSE)</f>
      </c>
      <c r="W3561" s="1">
        <f>VLOOKUP(H3561,SKU_PORKMEAT!A2:D683,{4},FALSE)</f>
      </c>
      <c r="X3561" s="1">
        <v>12</v>
      </c>
    </row>
    <row r="3562" spans="1:24" x14ac:dyDescent="0.25">
      <c r="A3562" s="1">
        <v>2024</v>
      </c>
      <c r="B3562" s="1" t="s">
        <v>24</v>
      </c>
      <c r="C3562" s="1" t="s">
        <v>3001</v>
      </c>
      <c r="D3562" s="1">
        <v>100089875</v>
      </c>
      <c r="E3562" s="1">
        <v>NaN</v>
      </c>
      <c r="F3562" s="1"/>
      <c r="G3562" t="s">
        <v>28</v>
      </c>
      <c r="H3562" s="1">
        <v>1000000000739</v>
      </c>
      <c r="I3562" s="1" t="s">
        <v>185</v>
      </c>
      <c r="J3562" s="1" t="s">
        <v>185</v>
      </c>
      <c r="K3562" s="6" t="s">
        <v>1173</v>
      </c>
      <c r="L3562" t="s">
        <v>13</v>
      </c>
      <c r="M3562" t="s">
        <v>28</v>
      </c>
      <c r="N3562" s="6" t="s">
        <v>1173</v>
      </c>
      <c r="O3562" t="s">
        <v>28</v>
      </c>
      <c r="P3562" t="s">
        <v>28</v>
      </c>
      <c r="Q3562" t="s">
        <v>28</v>
      </c>
      <c r="R3562" s="7" t="s">
        <v>8978</v>
      </c>
      <c r="S3562" s="8">
        <f>R3562/N3562 * -1</f>
      </c>
      <c r="T3562">
        <f>VLOOKUP(H3562,SKU_PORKMEAT!A2:D683,{3},FALSE)</f>
      </c>
      <c r="U3562" s="1">
        <f>VLOOKUP(UPPER(IF(IFERROR(VLOOKUP(E3562,SOTC_PORKMEAT!A2:B5441,{2},FALSE), TRUE)=TRUE, VLOOKUP(E3562,PICKUP_PORKMEAT!A2:B559,{2},FALSE),VLOOKUP(E3562,SOTC_PORKMEAT!A2:B5441,{2},FALSE))), CUSTOMERS_PORKMEAT!A2:C951,{3},FALSE)</f>
      </c>
      <c r="V3562" s="1">
        <f>VLOOKUP(UPPER(IF(IFERROR(VLOOKUP(E3562,SOTC_PORKMEAT!A2:B5441,{2},FALSE), TRUE)=TRUE, VLOOKUP(E3562,PICKUP_PORKMEAT!A2:B559,{2},FALSE),VLOOKUP(E3562,SOTC_PORKMEAT!A2:B5441,{2},FALSE))), CUSTOMERS_PORKMEAT!A2:D951,{4},FALSE)</f>
      </c>
      <c r="W3562" s="1">
        <f>VLOOKUP(H3562,SKU_PORKMEAT!A2:D683,{4},FALSE)</f>
      </c>
      <c r="X3562" s="1">
        <v>12</v>
      </c>
    </row>
    <row r="3563" spans="1:24" x14ac:dyDescent="0.25">
      <c r="A3563" s="1">
        <v>2024</v>
      </c>
      <c r="B3563" s="1" t="s">
        <v>24</v>
      </c>
      <c r="C3563" s="1" t="s">
        <v>25</v>
      </c>
      <c r="D3563" s="1">
        <v>100089876</v>
      </c>
      <c r="E3563" s="1">
        <v>NaN</v>
      </c>
      <c r="F3563" s="1"/>
      <c r="G3563" t="s">
        <v>28</v>
      </c>
      <c r="H3563" s="1">
        <v>1000000000006</v>
      </c>
      <c r="I3563" s="1" t="s">
        <v>8979</v>
      </c>
      <c r="J3563" s="1" t="s">
        <v>8979</v>
      </c>
      <c r="K3563" s="6" t="s">
        <v>3727</v>
      </c>
      <c r="M3563" t="s">
        <v>28</v>
      </c>
      <c r="N3563" s="6" t="s">
        <v>3727</v>
      </c>
      <c r="O3563" t="s">
        <v>28</v>
      </c>
      <c r="P3563" t="s">
        <v>28</v>
      </c>
      <c r="Q3563" t="s">
        <v>28</v>
      </c>
      <c r="R3563" s="7" t="s">
        <v>2542</v>
      </c>
      <c r="S3563" s="8">
        <f>R3563/N3563 * -1</f>
      </c>
      <c r="T3563">
        <f>VLOOKUP(H3563,SKU_PORKMEAT!A2:D683,{3},FALSE)</f>
      </c>
      <c r="U3563" s="1">
        <f>VLOOKUP(UPPER(IF(IFERROR(VLOOKUP(E3563,SOTC_PORKMEAT!A2:B5441,{2},FALSE), TRUE)=TRUE, VLOOKUP(E3563,PICKUP_PORKMEAT!A2:B559,{2},FALSE),VLOOKUP(E3563,SOTC_PORKMEAT!A2:B5441,{2},FALSE))), CUSTOMERS_PORKMEAT!A2:C951,{3},FALSE)</f>
      </c>
      <c r="V3563" s="1">
        <f>VLOOKUP(UPPER(IF(IFERROR(VLOOKUP(E3563,SOTC_PORKMEAT!A2:B5441,{2},FALSE), TRUE)=TRUE, VLOOKUP(E3563,PICKUP_PORKMEAT!A2:B559,{2},FALSE),VLOOKUP(E3563,SOTC_PORKMEAT!A2:B5441,{2},FALSE))), CUSTOMERS_PORKMEAT!A2:D951,{4},FALSE)</f>
      </c>
      <c r="W3563" s="1">
        <f>VLOOKUP(H3563,SKU_PORKMEAT!A2:D683,{4},FALSE)</f>
      </c>
      <c r="X3563" s="1">
        <v>12</v>
      </c>
    </row>
    <row r="3564" spans="1:24" x14ac:dyDescent="0.25">
      <c r="A3564" s="1">
        <v>2024</v>
      </c>
      <c r="B3564" s="1" t="s">
        <v>24</v>
      </c>
      <c r="C3564" s="1" t="s">
        <v>4270</v>
      </c>
      <c r="D3564" s="1">
        <v>100090996</v>
      </c>
      <c r="E3564" s="1">
        <v>NaN</v>
      </c>
      <c r="F3564" s="1"/>
      <c r="G3564" t="s">
        <v>28</v>
      </c>
      <c r="H3564" s="1">
        <v>1000000000766</v>
      </c>
      <c r="I3564" s="1" t="s">
        <v>6764</v>
      </c>
      <c r="J3564" s="1" t="s">
        <v>6764</v>
      </c>
      <c r="K3564" s="6" t="s">
        <v>2513</v>
      </c>
      <c r="L3564" t="s">
        <v>13</v>
      </c>
      <c r="M3564" t="s">
        <v>28</v>
      </c>
      <c r="N3564" s="6" t="s">
        <v>2513</v>
      </c>
      <c r="O3564" t="s">
        <v>28</v>
      </c>
      <c r="P3564" t="s">
        <v>28</v>
      </c>
      <c r="Q3564" t="s">
        <v>28</v>
      </c>
      <c r="R3564" s="7" t="s">
        <v>8980</v>
      </c>
      <c r="S3564" s="8">
        <f>R3564/N3564 * -1</f>
      </c>
      <c r="T3564">
        <f>VLOOKUP(H3564,SKU_PORKMEAT!A2:D683,{3},FALSE)</f>
      </c>
      <c r="U3564" s="1">
        <f>VLOOKUP(UPPER(IF(IFERROR(VLOOKUP(E3564,SOTC_PORKMEAT!A2:B5441,{2},FALSE), TRUE)=TRUE, VLOOKUP(E3564,PICKUP_PORKMEAT!A2:B559,{2},FALSE),VLOOKUP(E3564,SOTC_PORKMEAT!A2:B5441,{2},FALSE))), CUSTOMERS_PORKMEAT!A2:C951,{3},FALSE)</f>
      </c>
      <c r="V3564" s="1">
        <f>VLOOKUP(UPPER(IF(IFERROR(VLOOKUP(E3564,SOTC_PORKMEAT!A2:B5441,{2},FALSE), TRUE)=TRUE, VLOOKUP(E3564,PICKUP_PORKMEAT!A2:B559,{2},FALSE),VLOOKUP(E3564,SOTC_PORKMEAT!A2:B5441,{2},FALSE))), CUSTOMERS_PORKMEAT!A2:D951,{4},FALSE)</f>
      </c>
      <c r="W3564" s="1">
        <f>VLOOKUP(H3564,SKU_PORKMEAT!A2:D683,{4},FALSE)</f>
      </c>
      <c r="X3564" s="1">
        <v>12</v>
      </c>
    </row>
    <row r="3565" spans="1:24" x14ac:dyDescent="0.25">
      <c r="A3565" s="1">
        <v>2024</v>
      </c>
      <c r="B3565" s="1" t="s">
        <v>24</v>
      </c>
      <c r="C3565" s="1" t="s">
        <v>4178</v>
      </c>
      <c r="D3565" s="1">
        <v>100091410</v>
      </c>
      <c r="E3565" s="1">
        <v>NaN</v>
      </c>
      <c r="F3565" s="1"/>
      <c r="G3565" t="s">
        <v>28</v>
      </c>
      <c r="H3565" s="1">
        <v>1000000002828</v>
      </c>
      <c r="I3565" s="1" t="s">
        <v>8981</v>
      </c>
      <c r="J3565" s="1" t="s">
        <v>8981</v>
      </c>
      <c r="K3565" s="6" t="s">
        <v>1506</v>
      </c>
      <c r="L3565" t="s">
        <v>31</v>
      </c>
      <c r="M3565" t="s">
        <v>28</v>
      </c>
      <c r="N3565" s="6" t="s">
        <v>1506</v>
      </c>
      <c r="O3565" t="s">
        <v>28</v>
      </c>
      <c r="P3565" t="s">
        <v>28</v>
      </c>
      <c r="Q3565" t="s">
        <v>28</v>
      </c>
      <c r="R3565" s="7" t="s">
        <v>8982</v>
      </c>
      <c r="S3565" s="8">
        <f>R3565/N3565 * -1</f>
      </c>
      <c r="T3565">
        <f>VLOOKUP(H3565,SKU_PORKMEAT!A2:D683,{3},FALSE)</f>
      </c>
      <c r="U3565" s="1">
        <f>VLOOKUP(UPPER(IF(IFERROR(VLOOKUP(E3565,SOTC_PORKMEAT!A2:B5441,{2},FALSE), TRUE)=TRUE, VLOOKUP(E3565,PICKUP_PORKMEAT!A2:B559,{2},FALSE),VLOOKUP(E3565,SOTC_PORKMEAT!A2:B5441,{2},FALSE))), CUSTOMERS_PORKMEAT!A2:C951,{3},FALSE)</f>
      </c>
      <c r="V3565" s="1">
        <f>VLOOKUP(UPPER(IF(IFERROR(VLOOKUP(E3565,SOTC_PORKMEAT!A2:B5441,{2},FALSE), TRUE)=TRUE, VLOOKUP(E3565,PICKUP_PORKMEAT!A2:B559,{2},FALSE),VLOOKUP(E3565,SOTC_PORKMEAT!A2:B5441,{2},FALSE))), CUSTOMERS_PORKMEAT!A2:D951,{4},FALSE)</f>
      </c>
      <c r="W3565" s="1">
        <f>VLOOKUP(H3565,SKU_PORKMEAT!A2:D683,{4},FALSE)</f>
      </c>
      <c r="X3565" s="1">
        <v>12</v>
      </c>
    </row>
    <row r="3566" spans="1:24" x14ac:dyDescent="0.25">
      <c r="A3566" s="1">
        <v>2024</v>
      </c>
      <c r="B3566" s="1" t="s">
        <v>24</v>
      </c>
      <c r="C3566" s="1" t="s">
        <v>4178</v>
      </c>
      <c r="D3566" s="1">
        <v>100091410</v>
      </c>
      <c r="E3566" s="1">
        <v>NaN</v>
      </c>
      <c r="F3566" s="1"/>
      <c r="G3566" t="s">
        <v>28</v>
      </c>
      <c r="H3566" s="1">
        <v>1000000002828</v>
      </c>
      <c r="I3566" s="1" t="s">
        <v>8981</v>
      </c>
      <c r="J3566" s="1" t="s">
        <v>8981</v>
      </c>
      <c r="K3566" s="6" t="s">
        <v>3727</v>
      </c>
      <c r="M3566" t="s">
        <v>28</v>
      </c>
      <c r="N3566" s="6" t="s">
        <v>3727</v>
      </c>
      <c r="O3566" t="s">
        <v>28</v>
      </c>
      <c r="P3566" t="s">
        <v>28</v>
      </c>
      <c r="Q3566" t="s">
        <v>28</v>
      </c>
      <c r="R3566" s="7" t="s">
        <v>1173</v>
      </c>
      <c r="S3566" s="8">
        <f>R3566/N3566 * -1</f>
      </c>
      <c r="T3566">
        <f>VLOOKUP(H3566,SKU_PORKMEAT!A2:D683,{3},FALSE)</f>
      </c>
      <c r="U3566" s="1">
        <f>VLOOKUP(UPPER(IF(IFERROR(VLOOKUP(E3566,SOTC_PORKMEAT!A2:B5441,{2},FALSE), TRUE)=TRUE, VLOOKUP(E3566,PICKUP_PORKMEAT!A2:B559,{2},FALSE),VLOOKUP(E3566,SOTC_PORKMEAT!A2:B5441,{2},FALSE))), CUSTOMERS_PORKMEAT!A2:C951,{3},FALSE)</f>
      </c>
      <c r="V3566" s="1">
        <f>VLOOKUP(UPPER(IF(IFERROR(VLOOKUP(E3566,SOTC_PORKMEAT!A2:B5441,{2},FALSE), TRUE)=TRUE, VLOOKUP(E3566,PICKUP_PORKMEAT!A2:B559,{2},FALSE),VLOOKUP(E3566,SOTC_PORKMEAT!A2:B5441,{2},FALSE))), CUSTOMERS_PORKMEAT!A2:D951,{4},FALSE)</f>
      </c>
      <c r="W3566" s="1">
        <f>VLOOKUP(H3566,SKU_PORKMEAT!A2:D683,{4},FALSE)</f>
      </c>
      <c r="X3566" s="1">
        <v>12</v>
      </c>
    </row>
    <row r="3567" spans="1:24" x14ac:dyDescent="0.25">
      <c r="A3567" s="1">
        <v>2024</v>
      </c>
      <c r="B3567" s="1" t="s">
        <v>24</v>
      </c>
      <c r="C3567" s="1" t="s">
        <v>39</v>
      </c>
      <c r="D3567" s="1">
        <v>100091846</v>
      </c>
      <c r="E3567" s="1">
        <v>NaN</v>
      </c>
      <c r="F3567" s="1"/>
      <c r="G3567" t="s">
        <v>28</v>
      </c>
      <c r="H3567" s="1">
        <v>1000000001148</v>
      </c>
      <c r="I3567" s="1" t="s">
        <v>8983</v>
      </c>
      <c r="J3567" s="1" t="s">
        <v>8983</v>
      </c>
      <c r="K3567" s="6" t="s">
        <v>8984</v>
      </c>
      <c r="L3567" t="s">
        <v>13</v>
      </c>
      <c r="M3567" t="s">
        <v>28</v>
      </c>
      <c r="N3567" s="6" t="s">
        <v>8984</v>
      </c>
      <c r="O3567" t="s">
        <v>28</v>
      </c>
      <c r="P3567" t="s">
        <v>28</v>
      </c>
      <c r="Q3567" t="s">
        <v>28</v>
      </c>
      <c r="R3567" s="7" t="s">
        <v>8985</v>
      </c>
      <c r="S3567" s="8">
        <f>R3567/N3567 * -1</f>
      </c>
      <c r="T3567">
        <f>VLOOKUP(H3567,SKU_PORKMEAT!A2:D683,{3},FALSE)</f>
      </c>
      <c r="U3567" s="1">
        <f>VLOOKUP(UPPER(IF(IFERROR(VLOOKUP(E3567,SOTC_PORKMEAT!A2:B5441,{2},FALSE), TRUE)=TRUE, VLOOKUP(E3567,PICKUP_PORKMEAT!A2:B559,{2},FALSE),VLOOKUP(E3567,SOTC_PORKMEAT!A2:B5441,{2},FALSE))), CUSTOMERS_PORKMEAT!A2:C951,{3},FALSE)</f>
      </c>
      <c r="V3567" s="1">
        <f>VLOOKUP(UPPER(IF(IFERROR(VLOOKUP(E3567,SOTC_PORKMEAT!A2:B5441,{2},FALSE), TRUE)=TRUE, VLOOKUP(E3567,PICKUP_PORKMEAT!A2:B559,{2},FALSE),VLOOKUP(E3567,SOTC_PORKMEAT!A2:B5441,{2},FALSE))), CUSTOMERS_PORKMEAT!A2:D951,{4},FALSE)</f>
      </c>
      <c r="W3567" s="1">
        <f>VLOOKUP(H3567,SKU_PORKMEAT!A2:D683,{4},FALSE)</f>
      </c>
      <c r="X3567" s="1">
        <v>12</v>
      </c>
    </row>
    <row r="3568" spans="1:24" x14ac:dyDescent="0.25">
      <c r="A3568" s="1">
        <v>2024</v>
      </c>
      <c r="B3568" s="1" t="s">
        <v>24</v>
      </c>
      <c r="C3568" s="1" t="s">
        <v>4168</v>
      </c>
      <c r="D3568" s="1">
        <v>100091852</v>
      </c>
      <c r="E3568" s="1">
        <v>NaN</v>
      </c>
      <c r="F3568" s="1"/>
      <c r="G3568" t="s">
        <v>28</v>
      </c>
      <c r="H3568" s="1">
        <v>1000000000739</v>
      </c>
      <c r="I3568" s="1" t="s">
        <v>185</v>
      </c>
      <c r="J3568" s="1" t="s">
        <v>185</v>
      </c>
      <c r="K3568" s="6" t="s">
        <v>8986</v>
      </c>
      <c r="L3568" t="s">
        <v>13</v>
      </c>
      <c r="M3568" t="s">
        <v>28</v>
      </c>
      <c r="N3568" s="6" t="s">
        <v>8986</v>
      </c>
      <c r="O3568" t="s">
        <v>28</v>
      </c>
      <c r="P3568" t="s">
        <v>28</v>
      </c>
      <c r="Q3568" t="s">
        <v>28</v>
      </c>
      <c r="R3568" s="7" t="s">
        <v>8987</v>
      </c>
      <c r="S3568" s="8">
        <f>R3568/N3568 * -1</f>
      </c>
      <c r="T3568">
        <f>VLOOKUP(H3568,SKU_PORKMEAT!A2:D683,{3},FALSE)</f>
      </c>
      <c r="U3568" s="1">
        <f>VLOOKUP(UPPER(IF(IFERROR(VLOOKUP(E3568,SOTC_PORKMEAT!A2:B5441,{2},FALSE), TRUE)=TRUE, VLOOKUP(E3568,PICKUP_PORKMEAT!A2:B559,{2},FALSE),VLOOKUP(E3568,SOTC_PORKMEAT!A2:B5441,{2},FALSE))), CUSTOMERS_PORKMEAT!A2:C951,{3},FALSE)</f>
      </c>
      <c r="V3568" s="1">
        <f>VLOOKUP(UPPER(IF(IFERROR(VLOOKUP(E3568,SOTC_PORKMEAT!A2:B5441,{2},FALSE), TRUE)=TRUE, VLOOKUP(E3568,PICKUP_PORKMEAT!A2:B559,{2},FALSE),VLOOKUP(E3568,SOTC_PORKMEAT!A2:B5441,{2},FALSE))), CUSTOMERS_PORKMEAT!A2:D951,{4},FALSE)</f>
      </c>
      <c r="W3568" s="1">
        <f>VLOOKUP(H3568,SKU_PORKMEAT!A2:D683,{4},FALSE)</f>
      </c>
      <c r="X3568" s="1">
        <v>12</v>
      </c>
    </row>
    <row r="3569" spans="1:24" x14ac:dyDescent="0.25">
      <c r="A3569" s="1">
        <v>2024</v>
      </c>
      <c r="B3569" s="1" t="s">
        <v>24</v>
      </c>
      <c r="C3569" s="1" t="s">
        <v>983</v>
      </c>
      <c r="D3569" s="1">
        <v>100092812</v>
      </c>
      <c r="E3569" s="1">
        <v>NaN</v>
      </c>
      <c r="F3569" s="1"/>
      <c r="G3569" t="s">
        <v>28</v>
      </c>
      <c r="H3569" s="1">
        <v>1000000000678</v>
      </c>
      <c r="I3569" s="1" t="s">
        <v>715</v>
      </c>
      <c r="J3569" s="1" t="s">
        <v>715</v>
      </c>
      <c r="K3569" s="6" t="s">
        <v>1004</v>
      </c>
      <c r="L3569" t="s">
        <v>13</v>
      </c>
      <c r="M3569" t="s">
        <v>28</v>
      </c>
      <c r="N3569" s="6" t="s">
        <v>1004</v>
      </c>
      <c r="O3569" t="s">
        <v>28</v>
      </c>
      <c r="P3569" t="s">
        <v>28</v>
      </c>
      <c r="Q3569" t="s">
        <v>28</v>
      </c>
      <c r="R3569" s="7" t="s">
        <v>8988</v>
      </c>
      <c r="S3569" s="8">
        <f>R3569/N3569 * -1</f>
      </c>
      <c r="T3569">
        <f>VLOOKUP(H3569,SKU_PORKMEAT!A2:D683,{3},FALSE)</f>
      </c>
      <c r="U3569" s="1">
        <f>VLOOKUP(UPPER(IF(IFERROR(VLOOKUP(E3569,SOTC_PORKMEAT!A2:B5441,{2},FALSE), TRUE)=TRUE, VLOOKUP(E3569,PICKUP_PORKMEAT!A2:B559,{2},FALSE),VLOOKUP(E3569,SOTC_PORKMEAT!A2:B5441,{2},FALSE))), CUSTOMERS_PORKMEAT!A2:C951,{3},FALSE)</f>
      </c>
      <c r="V3569" s="1">
        <f>VLOOKUP(UPPER(IF(IFERROR(VLOOKUP(E3569,SOTC_PORKMEAT!A2:B5441,{2},FALSE), TRUE)=TRUE, VLOOKUP(E3569,PICKUP_PORKMEAT!A2:B559,{2},FALSE),VLOOKUP(E3569,SOTC_PORKMEAT!A2:B5441,{2},FALSE))), CUSTOMERS_PORKMEAT!A2:D951,{4},FALSE)</f>
      </c>
      <c r="W3569" s="1">
        <f>VLOOKUP(H3569,SKU_PORKMEAT!A2:D683,{4},FALSE)</f>
      </c>
      <c r="X3569" s="1">
        <v>12</v>
      </c>
    </row>
    <row r="3570" spans="1:24" x14ac:dyDescent="0.25">
      <c r="A3570" s="1">
        <v>2024</v>
      </c>
      <c r="B3570" s="1" t="s">
        <v>24</v>
      </c>
      <c r="C3570" s="1" t="s">
        <v>983</v>
      </c>
      <c r="D3570" s="1">
        <v>100092812</v>
      </c>
      <c r="E3570" s="1">
        <v>NaN</v>
      </c>
      <c r="F3570" s="1"/>
      <c r="G3570" t="s">
        <v>28</v>
      </c>
      <c r="H3570" s="1">
        <v>1000000000904</v>
      </c>
      <c r="I3570" s="1" t="s">
        <v>8989</v>
      </c>
      <c r="J3570" s="1" t="s">
        <v>8989</v>
      </c>
      <c r="K3570" s="6" t="s">
        <v>1506</v>
      </c>
      <c r="L3570" t="s">
        <v>13</v>
      </c>
      <c r="M3570" t="s">
        <v>28</v>
      </c>
      <c r="N3570" s="6" t="s">
        <v>1506</v>
      </c>
      <c r="O3570" t="s">
        <v>28</v>
      </c>
      <c r="P3570" t="s">
        <v>28</v>
      </c>
      <c r="Q3570" t="s">
        <v>28</v>
      </c>
      <c r="R3570" s="7" t="s">
        <v>8990</v>
      </c>
      <c r="S3570" s="8">
        <f>R3570/N3570 * -1</f>
      </c>
      <c r="T3570">
        <f>VLOOKUP(H3570,SKU_PORKMEAT!A2:D683,{3},FALSE)</f>
      </c>
      <c r="U3570" s="1">
        <f>VLOOKUP(UPPER(IF(IFERROR(VLOOKUP(E3570,SOTC_PORKMEAT!A2:B5441,{2},FALSE), TRUE)=TRUE, VLOOKUP(E3570,PICKUP_PORKMEAT!A2:B559,{2},FALSE),VLOOKUP(E3570,SOTC_PORKMEAT!A2:B5441,{2},FALSE))), CUSTOMERS_PORKMEAT!A2:C951,{3},FALSE)</f>
      </c>
      <c r="V3570" s="1">
        <f>VLOOKUP(UPPER(IF(IFERROR(VLOOKUP(E3570,SOTC_PORKMEAT!A2:B5441,{2},FALSE), TRUE)=TRUE, VLOOKUP(E3570,PICKUP_PORKMEAT!A2:B559,{2},FALSE),VLOOKUP(E3570,SOTC_PORKMEAT!A2:B5441,{2},FALSE))), CUSTOMERS_PORKMEAT!A2:D951,{4},FALSE)</f>
      </c>
      <c r="W3570" s="1">
        <f>VLOOKUP(H3570,SKU_PORKMEAT!A2:D683,{4},FALSE)</f>
      </c>
      <c r="X3570" s="1">
        <v>12</v>
      </c>
    </row>
    <row r="3571" spans="1:24" x14ac:dyDescent="0.25">
      <c r="A3571" s="1">
        <v>2024</v>
      </c>
      <c r="B3571" s="1" t="s">
        <v>24</v>
      </c>
      <c r="C3571" s="1" t="s">
        <v>3545</v>
      </c>
      <c r="D3571" s="1">
        <v>100092813</v>
      </c>
      <c r="E3571" s="1">
        <v>NaN</v>
      </c>
      <c r="F3571" s="1"/>
      <c r="G3571" t="s">
        <v>28</v>
      </c>
      <c r="H3571" s="1">
        <v>1000000000678</v>
      </c>
      <c r="I3571" s="1" t="s">
        <v>715</v>
      </c>
      <c r="J3571" s="1" t="s">
        <v>715</v>
      </c>
      <c r="K3571" s="6" t="s">
        <v>1004</v>
      </c>
      <c r="L3571" t="s">
        <v>13</v>
      </c>
      <c r="M3571" t="s">
        <v>28</v>
      </c>
      <c r="N3571" s="6" t="s">
        <v>1004</v>
      </c>
      <c r="O3571" t="s">
        <v>28</v>
      </c>
      <c r="P3571" t="s">
        <v>28</v>
      </c>
      <c r="Q3571" t="s">
        <v>28</v>
      </c>
      <c r="R3571" s="7" t="s">
        <v>8988</v>
      </c>
      <c r="S3571" s="8">
        <f>R3571/N3571 * -1</f>
      </c>
      <c r="T3571">
        <f>VLOOKUP(H3571,SKU_PORKMEAT!A2:D683,{3},FALSE)</f>
      </c>
      <c r="U3571" s="1">
        <f>VLOOKUP(UPPER(IF(IFERROR(VLOOKUP(E3571,SOTC_PORKMEAT!A2:B5441,{2},FALSE), TRUE)=TRUE, VLOOKUP(E3571,PICKUP_PORKMEAT!A2:B559,{2},FALSE),VLOOKUP(E3571,SOTC_PORKMEAT!A2:B5441,{2},FALSE))), CUSTOMERS_PORKMEAT!A2:C951,{3},FALSE)</f>
      </c>
      <c r="V3571" s="1">
        <f>VLOOKUP(UPPER(IF(IFERROR(VLOOKUP(E3571,SOTC_PORKMEAT!A2:B5441,{2},FALSE), TRUE)=TRUE, VLOOKUP(E3571,PICKUP_PORKMEAT!A2:B559,{2},FALSE),VLOOKUP(E3571,SOTC_PORKMEAT!A2:B5441,{2},FALSE))), CUSTOMERS_PORKMEAT!A2:D951,{4},FALSE)</f>
      </c>
      <c r="W3571" s="1">
        <f>VLOOKUP(H3571,SKU_PORKMEAT!A2:D683,{4},FALSE)</f>
      </c>
      <c r="X3571" s="1">
        <v>12</v>
      </c>
    </row>
    <row r="3572" spans="1:24" x14ac:dyDescent="0.25">
      <c r="A3572" s="1">
        <v>2024</v>
      </c>
      <c r="B3572" s="1" t="s">
        <v>24</v>
      </c>
      <c r="C3572" s="1" t="s">
        <v>3545</v>
      </c>
      <c r="D3572" s="1">
        <v>100092813</v>
      </c>
      <c r="E3572" s="1">
        <v>NaN</v>
      </c>
      <c r="F3572" s="1"/>
      <c r="G3572" t="s">
        <v>28</v>
      </c>
      <c r="H3572" s="1">
        <v>1000000000904</v>
      </c>
      <c r="I3572" s="1" t="s">
        <v>8989</v>
      </c>
      <c r="J3572" s="1" t="s">
        <v>8989</v>
      </c>
      <c r="K3572" s="6" t="s">
        <v>1506</v>
      </c>
      <c r="L3572" t="s">
        <v>13</v>
      </c>
      <c r="M3572" t="s">
        <v>28</v>
      </c>
      <c r="N3572" s="6" t="s">
        <v>1506</v>
      </c>
      <c r="O3572" t="s">
        <v>28</v>
      </c>
      <c r="P3572" t="s">
        <v>28</v>
      </c>
      <c r="Q3572" t="s">
        <v>28</v>
      </c>
      <c r="R3572" s="7" t="s">
        <v>8990</v>
      </c>
      <c r="S3572" s="8">
        <f>R3572/N3572 * -1</f>
      </c>
      <c r="T3572">
        <f>VLOOKUP(H3572,SKU_PORKMEAT!A2:D683,{3},FALSE)</f>
      </c>
      <c r="U3572" s="1">
        <f>VLOOKUP(UPPER(IF(IFERROR(VLOOKUP(E3572,SOTC_PORKMEAT!A2:B5441,{2},FALSE), TRUE)=TRUE, VLOOKUP(E3572,PICKUP_PORKMEAT!A2:B559,{2},FALSE),VLOOKUP(E3572,SOTC_PORKMEAT!A2:B5441,{2},FALSE))), CUSTOMERS_PORKMEAT!A2:C951,{3},FALSE)</f>
      </c>
      <c r="V3572" s="1">
        <f>VLOOKUP(UPPER(IF(IFERROR(VLOOKUP(E3572,SOTC_PORKMEAT!A2:B5441,{2},FALSE), TRUE)=TRUE, VLOOKUP(E3572,PICKUP_PORKMEAT!A2:B559,{2},FALSE),VLOOKUP(E3572,SOTC_PORKMEAT!A2:B5441,{2},FALSE))), CUSTOMERS_PORKMEAT!A2:D951,{4},FALSE)</f>
      </c>
      <c r="W3572" s="1">
        <f>VLOOKUP(H3572,SKU_PORKMEAT!A2:D683,{4},FALSE)</f>
      </c>
      <c r="X3572" s="1">
        <v>12</v>
      </c>
    </row>
    <row r="3573" spans="1:24" x14ac:dyDescent="0.25">
      <c r="A3573" s="1">
        <v>2024</v>
      </c>
      <c r="B3573" s="1" t="s">
        <v>24</v>
      </c>
      <c r="C3573" s="1" t="s">
        <v>6470</v>
      </c>
      <c r="D3573" s="1">
        <v>100093046</v>
      </c>
      <c r="E3573" s="1">
        <v>NaN</v>
      </c>
      <c r="F3573" s="1"/>
      <c r="G3573" t="s">
        <v>28</v>
      </c>
      <c r="H3573" s="1">
        <v>1000000002828</v>
      </c>
      <c r="I3573" s="1" t="s">
        <v>8981</v>
      </c>
      <c r="J3573" s="1" t="s">
        <v>8981</v>
      </c>
      <c r="K3573" s="6" t="s">
        <v>1387</v>
      </c>
      <c r="L3573" t="s">
        <v>31</v>
      </c>
      <c r="M3573" t="s">
        <v>28</v>
      </c>
      <c r="N3573" s="6" t="s">
        <v>1387</v>
      </c>
      <c r="O3573" t="s">
        <v>28</v>
      </c>
      <c r="P3573" t="s">
        <v>28</v>
      </c>
      <c r="Q3573" t="s">
        <v>28</v>
      </c>
      <c r="R3573" s="7" t="s">
        <v>8991</v>
      </c>
      <c r="S3573" s="8">
        <f>R3573/N3573 * -1</f>
      </c>
      <c r="T3573">
        <f>VLOOKUP(H3573,SKU_PORKMEAT!A2:D683,{3},FALSE)</f>
      </c>
      <c r="U3573" s="1">
        <f>VLOOKUP(UPPER(IF(IFERROR(VLOOKUP(E3573,SOTC_PORKMEAT!A2:B5441,{2},FALSE), TRUE)=TRUE, VLOOKUP(E3573,PICKUP_PORKMEAT!A2:B559,{2},FALSE),VLOOKUP(E3573,SOTC_PORKMEAT!A2:B5441,{2},FALSE))), CUSTOMERS_PORKMEAT!A2:C951,{3},FALSE)</f>
      </c>
      <c r="V3573" s="1">
        <f>VLOOKUP(UPPER(IF(IFERROR(VLOOKUP(E3573,SOTC_PORKMEAT!A2:B5441,{2},FALSE), TRUE)=TRUE, VLOOKUP(E3573,PICKUP_PORKMEAT!A2:B559,{2},FALSE),VLOOKUP(E3573,SOTC_PORKMEAT!A2:B5441,{2},FALSE))), CUSTOMERS_PORKMEAT!A2:D951,{4},FALSE)</f>
      </c>
      <c r="W3573" s="1">
        <f>VLOOKUP(H3573,SKU_PORKMEAT!A2:D683,{4},FALSE)</f>
      </c>
      <c r="X3573" s="1">
        <v>12</v>
      </c>
    </row>
    <row r="3574" spans="1:24" x14ac:dyDescent="0.25">
      <c r="A3574" s="1">
        <v>2024</v>
      </c>
      <c r="B3574" s="1" t="s">
        <v>24</v>
      </c>
      <c r="C3574" s="1" t="s">
        <v>5573</v>
      </c>
      <c r="D3574" s="1">
        <v>100093264</v>
      </c>
      <c r="E3574" s="1">
        <v>NaN</v>
      </c>
      <c r="F3574" s="1"/>
      <c r="G3574" t="s">
        <v>28</v>
      </c>
      <c r="H3574" s="1">
        <v>1000000000766</v>
      </c>
      <c r="I3574" s="1" t="s">
        <v>6764</v>
      </c>
      <c r="J3574" s="1" t="s">
        <v>6764</v>
      </c>
      <c r="K3574" s="6" t="s">
        <v>2513</v>
      </c>
      <c r="L3574" t="s">
        <v>13</v>
      </c>
      <c r="M3574" t="s">
        <v>28</v>
      </c>
      <c r="N3574" s="6" t="s">
        <v>2513</v>
      </c>
      <c r="O3574" t="s">
        <v>28</v>
      </c>
      <c r="P3574" t="s">
        <v>28</v>
      </c>
      <c r="Q3574" t="s">
        <v>28</v>
      </c>
      <c r="R3574" s="7" t="s">
        <v>8980</v>
      </c>
      <c r="S3574" s="8">
        <f>R3574/N3574 * -1</f>
      </c>
      <c r="T3574">
        <f>VLOOKUP(H3574,SKU_PORKMEAT!A2:D683,{3},FALSE)</f>
      </c>
      <c r="U3574" s="1">
        <f>VLOOKUP(UPPER(IF(IFERROR(VLOOKUP(E3574,SOTC_PORKMEAT!A2:B5441,{2},FALSE), TRUE)=TRUE, VLOOKUP(E3574,PICKUP_PORKMEAT!A2:B559,{2},FALSE),VLOOKUP(E3574,SOTC_PORKMEAT!A2:B5441,{2},FALSE))), CUSTOMERS_PORKMEAT!A2:C951,{3},FALSE)</f>
      </c>
      <c r="V3574" s="1">
        <f>VLOOKUP(UPPER(IF(IFERROR(VLOOKUP(E3574,SOTC_PORKMEAT!A2:B5441,{2},FALSE), TRUE)=TRUE, VLOOKUP(E3574,PICKUP_PORKMEAT!A2:B559,{2},FALSE),VLOOKUP(E3574,SOTC_PORKMEAT!A2:B5441,{2},FALSE))), CUSTOMERS_PORKMEAT!A2:D951,{4},FALSE)</f>
      </c>
      <c r="W3574" s="1">
        <f>VLOOKUP(H3574,SKU_PORKMEAT!A2:D683,{4},FALSE)</f>
      </c>
      <c r="X3574" s="1">
        <v>12</v>
      </c>
    </row>
    <row r="3575" spans="1:24" x14ac:dyDescent="0.25">
      <c r="A3575" s="1">
        <v>2024</v>
      </c>
      <c r="B3575" s="1" t="s">
        <v>24</v>
      </c>
      <c r="C3575" s="1" t="s">
        <v>6832</v>
      </c>
      <c r="D3575" s="1">
        <v>100097905</v>
      </c>
      <c r="E3575" s="1">
        <v>NaN</v>
      </c>
      <c r="F3575" s="1"/>
      <c r="G3575" t="s">
        <v>28</v>
      </c>
      <c r="H3575" s="1">
        <v>1000000000678</v>
      </c>
      <c r="I3575" s="1" t="s">
        <v>715</v>
      </c>
      <c r="J3575" s="1" t="s">
        <v>715</v>
      </c>
      <c r="K3575" s="6" t="s">
        <v>8992</v>
      </c>
      <c r="L3575" t="s">
        <v>13</v>
      </c>
      <c r="M3575" t="s">
        <v>28</v>
      </c>
      <c r="N3575" s="6" t="s">
        <v>8992</v>
      </c>
      <c r="O3575" t="s">
        <v>28</v>
      </c>
      <c r="P3575" t="s">
        <v>28</v>
      </c>
      <c r="Q3575" t="s">
        <v>28</v>
      </c>
      <c r="R3575" s="7" t="s">
        <v>8993</v>
      </c>
      <c r="S3575" s="8">
        <f>R3575/N3575 * -1</f>
      </c>
      <c r="T3575">
        <f>VLOOKUP(H3575,SKU_PORKMEAT!A2:D683,{3},FALSE)</f>
      </c>
      <c r="U3575" s="1">
        <f>VLOOKUP(UPPER(IF(IFERROR(VLOOKUP(E3575,SOTC_PORKMEAT!A2:B5441,{2},FALSE), TRUE)=TRUE, VLOOKUP(E3575,PICKUP_PORKMEAT!A2:B559,{2},FALSE),VLOOKUP(E3575,SOTC_PORKMEAT!A2:B5441,{2},FALSE))), CUSTOMERS_PORKMEAT!A2:C951,{3},FALSE)</f>
      </c>
      <c r="V3575" s="1">
        <f>VLOOKUP(UPPER(IF(IFERROR(VLOOKUP(E3575,SOTC_PORKMEAT!A2:B5441,{2},FALSE), TRUE)=TRUE, VLOOKUP(E3575,PICKUP_PORKMEAT!A2:B559,{2},FALSE),VLOOKUP(E3575,SOTC_PORKMEAT!A2:B5441,{2},FALSE))), CUSTOMERS_PORKMEAT!A2:D951,{4},FALSE)</f>
      </c>
      <c r="W3575" s="1">
        <f>VLOOKUP(H3575,SKU_PORKMEAT!A2:D683,{4},FALSE)</f>
      </c>
      <c r="X3575" s="1">
        <v>12</v>
      </c>
    </row>
    <row r="3576" spans="1:24" x14ac:dyDescent="0.25">
      <c r="A3576" s="1">
        <v>2024</v>
      </c>
      <c r="B3576" s="1" t="s">
        <v>24</v>
      </c>
      <c r="C3576" s="1" t="s">
        <v>4178</v>
      </c>
      <c r="D3576" s="1">
        <v>100097906</v>
      </c>
      <c r="E3576" s="1">
        <v>NaN</v>
      </c>
      <c r="F3576" s="1"/>
      <c r="G3576" t="s">
        <v>28</v>
      </c>
      <c r="H3576" s="1">
        <v>1000000000678</v>
      </c>
      <c r="I3576" s="1" t="s">
        <v>715</v>
      </c>
      <c r="J3576" s="1" t="s">
        <v>715</v>
      </c>
      <c r="K3576" s="6" t="s">
        <v>8994</v>
      </c>
      <c r="L3576" t="s">
        <v>13</v>
      </c>
      <c r="M3576" t="s">
        <v>28</v>
      </c>
      <c r="N3576" s="6" t="s">
        <v>8994</v>
      </c>
      <c r="O3576" t="s">
        <v>28</v>
      </c>
      <c r="P3576" t="s">
        <v>28</v>
      </c>
      <c r="Q3576" t="s">
        <v>28</v>
      </c>
      <c r="R3576" s="7" t="s">
        <v>8995</v>
      </c>
      <c r="S3576" s="8">
        <f>R3576/N3576 * -1</f>
      </c>
      <c r="T3576">
        <f>VLOOKUP(H3576,SKU_PORKMEAT!A2:D683,{3},FALSE)</f>
      </c>
      <c r="U3576" s="1">
        <f>VLOOKUP(UPPER(IF(IFERROR(VLOOKUP(E3576,SOTC_PORKMEAT!A2:B5441,{2},FALSE), TRUE)=TRUE, VLOOKUP(E3576,PICKUP_PORKMEAT!A2:B559,{2},FALSE),VLOOKUP(E3576,SOTC_PORKMEAT!A2:B5441,{2},FALSE))), CUSTOMERS_PORKMEAT!A2:C951,{3},FALSE)</f>
      </c>
      <c r="V3576" s="1">
        <f>VLOOKUP(UPPER(IF(IFERROR(VLOOKUP(E3576,SOTC_PORKMEAT!A2:B5441,{2},FALSE), TRUE)=TRUE, VLOOKUP(E3576,PICKUP_PORKMEAT!A2:B559,{2},FALSE),VLOOKUP(E3576,SOTC_PORKMEAT!A2:B5441,{2},FALSE))), CUSTOMERS_PORKMEAT!A2:D951,{4},FALSE)</f>
      </c>
      <c r="W3576" s="1">
        <f>VLOOKUP(H3576,SKU_PORKMEAT!A2:D683,{4},FALSE)</f>
      </c>
      <c r="X3576" s="1">
        <v>12</v>
      </c>
    </row>
    <row r="3577" spans="1:24" x14ac:dyDescent="0.25">
      <c r="A3577" s="1">
        <v>2024</v>
      </c>
      <c r="B3577" s="1" t="s">
        <v>24</v>
      </c>
      <c r="C3577" s="1" t="s">
        <v>4178</v>
      </c>
      <c r="D3577" s="1">
        <v>100097906</v>
      </c>
      <c r="E3577" s="1">
        <v>NaN</v>
      </c>
      <c r="F3577" s="1"/>
      <c r="G3577" t="s">
        <v>28</v>
      </c>
      <c r="H3577" s="1">
        <v>1000000001148</v>
      </c>
      <c r="I3577" s="1" t="s">
        <v>8983</v>
      </c>
      <c r="J3577" s="1" t="s">
        <v>8983</v>
      </c>
      <c r="K3577" s="6" t="s">
        <v>8996</v>
      </c>
      <c r="L3577" t="s">
        <v>13</v>
      </c>
      <c r="M3577" t="s">
        <v>28</v>
      </c>
      <c r="N3577" s="6" t="s">
        <v>8996</v>
      </c>
      <c r="O3577" t="s">
        <v>28</v>
      </c>
      <c r="P3577" t="s">
        <v>28</v>
      </c>
      <c r="Q3577" t="s">
        <v>28</v>
      </c>
      <c r="R3577" s="7" t="s">
        <v>8997</v>
      </c>
      <c r="S3577" s="8">
        <f>R3577/N3577 * -1</f>
      </c>
      <c r="T3577">
        <f>VLOOKUP(H3577,SKU_PORKMEAT!A2:D683,{3},FALSE)</f>
      </c>
      <c r="U3577" s="1">
        <f>VLOOKUP(UPPER(IF(IFERROR(VLOOKUP(E3577,SOTC_PORKMEAT!A2:B5441,{2},FALSE), TRUE)=TRUE, VLOOKUP(E3577,PICKUP_PORKMEAT!A2:B559,{2},FALSE),VLOOKUP(E3577,SOTC_PORKMEAT!A2:B5441,{2},FALSE))), CUSTOMERS_PORKMEAT!A2:C951,{3},FALSE)</f>
      </c>
      <c r="V3577" s="1">
        <f>VLOOKUP(UPPER(IF(IFERROR(VLOOKUP(E3577,SOTC_PORKMEAT!A2:B5441,{2},FALSE), TRUE)=TRUE, VLOOKUP(E3577,PICKUP_PORKMEAT!A2:B559,{2},FALSE),VLOOKUP(E3577,SOTC_PORKMEAT!A2:B5441,{2},FALSE))), CUSTOMERS_PORKMEAT!A2:D951,{4},FALSE)</f>
      </c>
      <c r="W3577" s="1">
        <f>VLOOKUP(H3577,SKU_PORKMEAT!A2:D683,{4},FALSE)</f>
      </c>
      <c r="X3577" s="1">
        <v>12</v>
      </c>
    </row>
    <row r="3578" spans="1:24" x14ac:dyDescent="0.25">
      <c r="A3578" s="1">
        <v>2024</v>
      </c>
      <c r="B3578" s="1" t="s">
        <v>24</v>
      </c>
      <c r="C3578" s="1" t="s">
        <v>39</v>
      </c>
      <c r="D3578" s="1">
        <v>100097907</v>
      </c>
      <c r="E3578" s="1">
        <v>NaN</v>
      </c>
      <c r="F3578" s="1"/>
      <c r="G3578" t="s">
        <v>28</v>
      </c>
      <c r="H3578" s="1">
        <v>1000000001148</v>
      </c>
      <c r="I3578" s="1" t="s">
        <v>8983</v>
      </c>
      <c r="J3578" s="1" t="s">
        <v>8983</v>
      </c>
      <c r="K3578" s="6" t="s">
        <v>8998</v>
      </c>
      <c r="L3578" t="s">
        <v>13</v>
      </c>
      <c r="M3578" t="s">
        <v>28</v>
      </c>
      <c r="N3578" s="6" t="s">
        <v>8998</v>
      </c>
      <c r="O3578" t="s">
        <v>28</v>
      </c>
      <c r="P3578" t="s">
        <v>28</v>
      </c>
      <c r="Q3578" t="s">
        <v>28</v>
      </c>
      <c r="R3578" s="7" t="s">
        <v>8999</v>
      </c>
      <c r="S3578" s="8">
        <f>R3578/N3578 * -1</f>
      </c>
      <c r="T3578">
        <f>VLOOKUP(H3578,SKU_PORKMEAT!A2:D683,{3},FALSE)</f>
      </c>
      <c r="U3578" s="1">
        <f>VLOOKUP(UPPER(IF(IFERROR(VLOOKUP(E3578,SOTC_PORKMEAT!A2:B5441,{2},FALSE), TRUE)=TRUE, VLOOKUP(E3578,PICKUP_PORKMEAT!A2:B559,{2},FALSE),VLOOKUP(E3578,SOTC_PORKMEAT!A2:B5441,{2},FALSE))), CUSTOMERS_PORKMEAT!A2:C951,{3},FALSE)</f>
      </c>
      <c r="V3578" s="1">
        <f>VLOOKUP(UPPER(IF(IFERROR(VLOOKUP(E3578,SOTC_PORKMEAT!A2:B5441,{2},FALSE), TRUE)=TRUE, VLOOKUP(E3578,PICKUP_PORKMEAT!A2:B559,{2},FALSE),VLOOKUP(E3578,SOTC_PORKMEAT!A2:B5441,{2},FALSE))), CUSTOMERS_PORKMEAT!A2:D951,{4},FALSE)</f>
      </c>
      <c r="W3578" s="1">
        <f>VLOOKUP(H3578,SKU_PORKMEAT!A2:D683,{4},FALSE)</f>
      </c>
      <c r="X3578" s="1">
        <v>12</v>
      </c>
    </row>
    <row r="3579" spans="1:24" x14ac:dyDescent="0.25">
      <c r="A3579" s="1">
        <v>2024</v>
      </c>
      <c r="B3579" s="1" t="s">
        <v>24</v>
      </c>
      <c r="C3579" s="1" t="s">
        <v>4270</v>
      </c>
      <c r="D3579" s="1">
        <v>100098011</v>
      </c>
      <c r="E3579" s="1">
        <v>NaN</v>
      </c>
      <c r="F3579" s="1"/>
      <c r="G3579" t="s">
        <v>28</v>
      </c>
      <c r="H3579" s="1">
        <v>1000000000669</v>
      </c>
      <c r="I3579" s="1" t="s">
        <v>189</v>
      </c>
      <c r="J3579" s="1" t="s">
        <v>189</v>
      </c>
      <c r="K3579" s="6" t="s">
        <v>9000</v>
      </c>
      <c r="L3579" t="s">
        <v>13</v>
      </c>
      <c r="M3579" t="s">
        <v>28</v>
      </c>
      <c r="N3579" s="6" t="s">
        <v>9000</v>
      </c>
      <c r="O3579" t="s">
        <v>28</v>
      </c>
      <c r="P3579" t="s">
        <v>28</v>
      </c>
      <c r="Q3579" t="s">
        <v>28</v>
      </c>
      <c r="R3579" s="7" t="s">
        <v>9001</v>
      </c>
      <c r="S3579" s="8">
        <f>R3579/N3579 * -1</f>
      </c>
      <c r="T3579">
        <f>VLOOKUP(H3579,SKU_PORKMEAT!A2:D683,{3},FALSE)</f>
      </c>
      <c r="U3579" s="1">
        <f>VLOOKUP(UPPER(IF(IFERROR(VLOOKUP(E3579,SOTC_PORKMEAT!A2:B5441,{2},FALSE), TRUE)=TRUE, VLOOKUP(E3579,PICKUP_PORKMEAT!A2:B559,{2},FALSE),VLOOKUP(E3579,SOTC_PORKMEAT!A2:B5441,{2},FALSE))), CUSTOMERS_PORKMEAT!A2:C951,{3},FALSE)</f>
      </c>
      <c r="V3579" s="1">
        <f>VLOOKUP(UPPER(IF(IFERROR(VLOOKUP(E3579,SOTC_PORKMEAT!A2:B5441,{2},FALSE), TRUE)=TRUE, VLOOKUP(E3579,PICKUP_PORKMEAT!A2:B559,{2},FALSE),VLOOKUP(E3579,SOTC_PORKMEAT!A2:B5441,{2},FALSE))), CUSTOMERS_PORKMEAT!A2:D951,{4},FALSE)</f>
      </c>
      <c r="W3579" s="1">
        <f>VLOOKUP(H3579,SKU_PORKMEAT!A2:D683,{4},FALSE)</f>
      </c>
      <c r="X3579" s="1">
        <v>12</v>
      </c>
    </row>
    <row r="3580" spans="1:24" x14ac:dyDescent="0.25">
      <c r="A3580" s="1">
        <v>2024</v>
      </c>
      <c r="B3580" s="1" t="s">
        <v>24</v>
      </c>
      <c r="C3580" s="1" t="s">
        <v>4270</v>
      </c>
      <c r="D3580" s="1">
        <v>100098011</v>
      </c>
      <c r="E3580" s="1">
        <v>NaN</v>
      </c>
      <c r="F3580" s="1"/>
      <c r="G3580" t="s">
        <v>28</v>
      </c>
      <c r="H3580" s="1">
        <v>1000000000669</v>
      </c>
      <c r="I3580" s="1" t="s">
        <v>189</v>
      </c>
      <c r="J3580" s="1" t="s">
        <v>189</v>
      </c>
      <c r="K3580" s="6" t="s">
        <v>9002</v>
      </c>
      <c r="L3580" t="s">
        <v>13</v>
      </c>
      <c r="M3580" t="s">
        <v>28</v>
      </c>
      <c r="N3580" s="6" t="s">
        <v>9002</v>
      </c>
      <c r="O3580" t="s">
        <v>28</v>
      </c>
      <c r="P3580" t="s">
        <v>28</v>
      </c>
      <c r="Q3580" t="s">
        <v>28</v>
      </c>
      <c r="R3580" s="7" t="s">
        <v>9003</v>
      </c>
      <c r="S3580" s="8">
        <f>R3580/N3580 * -1</f>
      </c>
      <c r="T3580">
        <f>VLOOKUP(H3580,SKU_PORKMEAT!A2:D683,{3},FALSE)</f>
      </c>
      <c r="U3580" s="1">
        <f>VLOOKUP(UPPER(IF(IFERROR(VLOOKUP(E3580,SOTC_PORKMEAT!A2:B5441,{2},FALSE), TRUE)=TRUE, VLOOKUP(E3580,PICKUP_PORKMEAT!A2:B559,{2},FALSE),VLOOKUP(E3580,SOTC_PORKMEAT!A2:B5441,{2},FALSE))), CUSTOMERS_PORKMEAT!A2:C951,{3},FALSE)</f>
      </c>
      <c r="V3580" s="1">
        <f>VLOOKUP(UPPER(IF(IFERROR(VLOOKUP(E3580,SOTC_PORKMEAT!A2:B5441,{2},FALSE), TRUE)=TRUE, VLOOKUP(E3580,PICKUP_PORKMEAT!A2:B559,{2},FALSE),VLOOKUP(E3580,SOTC_PORKMEAT!A2:B5441,{2},FALSE))), CUSTOMERS_PORKMEAT!A2:D951,{4},FALSE)</f>
      </c>
      <c r="W3580" s="1">
        <f>VLOOKUP(H3580,SKU_PORKMEAT!A2:D683,{4},FALSE)</f>
      </c>
      <c r="X3580" s="1">
        <v>12</v>
      </c>
    </row>
    <row r="3581" spans="1:24" x14ac:dyDescent="0.25">
      <c r="A3581" s="1">
        <v>2024</v>
      </c>
      <c r="B3581" s="1" t="s">
        <v>24</v>
      </c>
      <c r="C3581" s="1" t="s">
        <v>4260</v>
      </c>
      <c r="D3581" s="1">
        <v>100098012</v>
      </c>
      <c r="E3581" s="1">
        <v>NaN</v>
      </c>
      <c r="F3581" s="1"/>
      <c r="G3581" t="s">
        <v>28</v>
      </c>
      <c r="H3581" s="1">
        <v>1000000000881</v>
      </c>
      <c r="I3581" s="1" t="s">
        <v>9004</v>
      </c>
      <c r="J3581" s="1" t="s">
        <v>9004</v>
      </c>
      <c r="K3581" s="6" t="s">
        <v>1908</v>
      </c>
      <c r="L3581" t="s">
        <v>13</v>
      </c>
      <c r="M3581" t="s">
        <v>28</v>
      </c>
      <c r="N3581" s="6" t="s">
        <v>1908</v>
      </c>
      <c r="O3581" t="s">
        <v>28</v>
      </c>
      <c r="P3581" t="s">
        <v>28</v>
      </c>
      <c r="Q3581" t="s">
        <v>28</v>
      </c>
      <c r="R3581" s="7" t="s">
        <v>9005</v>
      </c>
      <c r="S3581" s="8">
        <f>R3581/N3581 * -1</f>
      </c>
      <c r="T3581">
        <f>VLOOKUP(H3581,SKU_PORKMEAT!A2:D683,{3},FALSE)</f>
      </c>
      <c r="U3581" s="1">
        <f>VLOOKUP(UPPER(IF(IFERROR(VLOOKUP(E3581,SOTC_PORKMEAT!A2:B5441,{2},FALSE), TRUE)=TRUE, VLOOKUP(E3581,PICKUP_PORKMEAT!A2:B559,{2},FALSE),VLOOKUP(E3581,SOTC_PORKMEAT!A2:B5441,{2},FALSE))), CUSTOMERS_PORKMEAT!A2:C951,{3},FALSE)</f>
      </c>
      <c r="V3581" s="1">
        <f>VLOOKUP(UPPER(IF(IFERROR(VLOOKUP(E3581,SOTC_PORKMEAT!A2:B5441,{2},FALSE), TRUE)=TRUE, VLOOKUP(E3581,PICKUP_PORKMEAT!A2:B559,{2},FALSE),VLOOKUP(E3581,SOTC_PORKMEAT!A2:B5441,{2},FALSE))), CUSTOMERS_PORKMEAT!A2:D951,{4},FALSE)</f>
      </c>
      <c r="W3581" s="1">
        <f>VLOOKUP(H3581,SKU_PORKMEAT!A2:D683,{4},FALSE)</f>
      </c>
      <c r="X3581" s="1">
        <v>12</v>
      </c>
    </row>
    <row r="3582" spans="1:24" x14ac:dyDescent="0.25">
      <c r="A3582" s="1">
        <v>2024</v>
      </c>
      <c r="B3582" s="1" t="s">
        <v>24</v>
      </c>
      <c r="C3582" s="1" t="s">
        <v>6832</v>
      </c>
      <c r="D3582" s="1">
        <v>100098846</v>
      </c>
      <c r="E3582" s="1">
        <v>NaN</v>
      </c>
      <c r="F3582" s="1"/>
      <c r="G3582" t="s">
        <v>28</v>
      </c>
      <c r="H3582" s="1">
        <v>1000000001223</v>
      </c>
      <c r="I3582" s="1" t="s">
        <v>9006</v>
      </c>
      <c r="J3582" s="1" t="s">
        <v>9006</v>
      </c>
      <c r="K3582" s="6" t="s">
        <v>9007</v>
      </c>
      <c r="L3582" t="s">
        <v>13</v>
      </c>
      <c r="M3582" t="s">
        <v>28</v>
      </c>
      <c r="N3582" s="6" t="s">
        <v>9007</v>
      </c>
      <c r="O3582" t="s">
        <v>28</v>
      </c>
      <c r="P3582" t="s">
        <v>28</v>
      </c>
      <c r="Q3582" t="s">
        <v>28</v>
      </c>
      <c r="R3582" s="7" t="s">
        <v>9008</v>
      </c>
      <c r="S3582" s="8">
        <f>R3582/N3582 * -1</f>
      </c>
      <c r="T3582">
        <f>VLOOKUP(H3582,SKU_PORKMEAT!A2:D683,{3},FALSE)</f>
      </c>
      <c r="U3582" s="1">
        <f>VLOOKUP(UPPER(IF(IFERROR(VLOOKUP(E3582,SOTC_PORKMEAT!A2:B5441,{2},FALSE), TRUE)=TRUE, VLOOKUP(E3582,PICKUP_PORKMEAT!A2:B559,{2},FALSE),VLOOKUP(E3582,SOTC_PORKMEAT!A2:B5441,{2},FALSE))), CUSTOMERS_PORKMEAT!A2:C951,{3},FALSE)</f>
      </c>
      <c r="V3582" s="1">
        <f>VLOOKUP(UPPER(IF(IFERROR(VLOOKUP(E3582,SOTC_PORKMEAT!A2:B5441,{2},FALSE), TRUE)=TRUE, VLOOKUP(E3582,PICKUP_PORKMEAT!A2:B559,{2},FALSE),VLOOKUP(E3582,SOTC_PORKMEAT!A2:B5441,{2},FALSE))), CUSTOMERS_PORKMEAT!A2:D951,{4},FALSE)</f>
      </c>
      <c r="W3582" s="1">
        <f>VLOOKUP(H3582,SKU_PORKMEAT!A2:D683,{4},FALSE)</f>
      </c>
      <c r="X3582" s="1">
        <v>12</v>
      </c>
    </row>
    <row r="3583" spans="1:24" x14ac:dyDescent="0.25">
      <c r="A3583" s="1">
        <v>2024</v>
      </c>
      <c r="B3583" s="1" t="s">
        <v>24</v>
      </c>
      <c r="C3583" s="1" t="s">
        <v>8088</v>
      </c>
      <c r="D3583" s="1">
        <v>100099471</v>
      </c>
      <c r="E3583" s="1">
        <v>NaN</v>
      </c>
      <c r="F3583" s="1"/>
      <c r="G3583" t="s">
        <v>28</v>
      </c>
      <c r="H3583" s="1">
        <v>1000000002810</v>
      </c>
      <c r="I3583" s="1" t="s">
        <v>9009</v>
      </c>
      <c r="J3583" s="1" t="s">
        <v>9009</v>
      </c>
      <c r="K3583" s="6" t="s">
        <v>1905</v>
      </c>
      <c r="L3583" t="s">
        <v>31</v>
      </c>
      <c r="M3583" t="s">
        <v>28</v>
      </c>
      <c r="N3583" s="6" t="s">
        <v>1905</v>
      </c>
      <c r="O3583" t="s">
        <v>28</v>
      </c>
      <c r="P3583" t="s">
        <v>28</v>
      </c>
      <c r="Q3583" t="s">
        <v>28</v>
      </c>
      <c r="R3583" s="7" t="s">
        <v>9010</v>
      </c>
      <c r="S3583" s="8">
        <f>R3583/N3583 * -1</f>
      </c>
      <c r="T3583">
        <f>VLOOKUP(H3583,SKU_PORKMEAT!A2:D683,{3},FALSE)</f>
      </c>
      <c r="U3583" s="1">
        <f>VLOOKUP(UPPER(IF(IFERROR(VLOOKUP(E3583,SOTC_PORKMEAT!A2:B5441,{2},FALSE), TRUE)=TRUE, VLOOKUP(E3583,PICKUP_PORKMEAT!A2:B559,{2},FALSE),VLOOKUP(E3583,SOTC_PORKMEAT!A2:B5441,{2},FALSE))), CUSTOMERS_PORKMEAT!A2:C951,{3},FALSE)</f>
      </c>
      <c r="V3583" s="1">
        <f>VLOOKUP(UPPER(IF(IFERROR(VLOOKUP(E3583,SOTC_PORKMEAT!A2:B5441,{2},FALSE), TRUE)=TRUE, VLOOKUP(E3583,PICKUP_PORKMEAT!A2:B559,{2},FALSE),VLOOKUP(E3583,SOTC_PORKMEAT!A2:B5441,{2},FALSE))), CUSTOMERS_PORKMEAT!A2:D951,{4},FALSE)</f>
      </c>
      <c r="W3583" s="1">
        <f>VLOOKUP(H3583,SKU_PORKMEAT!A2:D683,{4},FALSE)</f>
      </c>
      <c r="X3583" s="1">
        <v>12</v>
      </c>
    </row>
    <row r="3584" spans="1:24" x14ac:dyDescent="0.25">
      <c r="A3584" s="1">
        <v>2024</v>
      </c>
      <c r="B3584" s="1" t="s">
        <v>24</v>
      </c>
      <c r="C3584" s="1" t="s">
        <v>8088</v>
      </c>
      <c r="D3584" s="1">
        <v>100099471</v>
      </c>
      <c r="E3584" s="1">
        <v>NaN</v>
      </c>
      <c r="F3584" s="1"/>
      <c r="G3584" t="s">
        <v>28</v>
      </c>
      <c r="H3584" s="1">
        <v>1000000002805</v>
      </c>
      <c r="I3584" s="1" t="s">
        <v>9011</v>
      </c>
      <c r="J3584" s="1" t="s">
        <v>9011</v>
      </c>
      <c r="K3584" s="6" t="s">
        <v>1905</v>
      </c>
      <c r="L3584" t="s">
        <v>31</v>
      </c>
      <c r="M3584" t="s">
        <v>28</v>
      </c>
      <c r="N3584" s="6" t="s">
        <v>1905</v>
      </c>
      <c r="O3584" t="s">
        <v>28</v>
      </c>
      <c r="P3584" t="s">
        <v>28</v>
      </c>
      <c r="Q3584" t="s">
        <v>28</v>
      </c>
      <c r="R3584" s="7" t="s">
        <v>9012</v>
      </c>
      <c r="S3584" s="8">
        <f>R3584/N3584 * -1</f>
      </c>
      <c r="T3584">
        <f>VLOOKUP(H3584,SKU_PORKMEAT!A2:D683,{3},FALSE)</f>
      </c>
      <c r="U3584" s="1">
        <f>VLOOKUP(UPPER(IF(IFERROR(VLOOKUP(E3584,SOTC_PORKMEAT!A2:B5441,{2},FALSE), TRUE)=TRUE, VLOOKUP(E3584,PICKUP_PORKMEAT!A2:B559,{2},FALSE),VLOOKUP(E3584,SOTC_PORKMEAT!A2:B5441,{2},FALSE))), CUSTOMERS_PORKMEAT!A2:C951,{3},FALSE)</f>
      </c>
      <c r="V3584" s="1">
        <f>VLOOKUP(UPPER(IF(IFERROR(VLOOKUP(E3584,SOTC_PORKMEAT!A2:B5441,{2},FALSE), TRUE)=TRUE, VLOOKUP(E3584,PICKUP_PORKMEAT!A2:B559,{2},FALSE),VLOOKUP(E3584,SOTC_PORKMEAT!A2:B5441,{2},FALSE))), CUSTOMERS_PORKMEAT!A2:D951,{4},FALSE)</f>
      </c>
      <c r="W3584" s="1">
        <f>VLOOKUP(H3584,SKU_PORKMEAT!A2:D683,{4},FALSE)</f>
      </c>
      <c r="X3584" s="1">
        <v>12</v>
      </c>
    </row>
    <row r="3585" spans="1:24" x14ac:dyDescent="0.25">
      <c r="A3585" s="1">
        <v>2024</v>
      </c>
      <c r="B3585" s="1" t="s">
        <v>24</v>
      </c>
      <c r="C3585" s="1" t="s">
        <v>8088</v>
      </c>
      <c r="D3585" s="1">
        <v>100099471</v>
      </c>
      <c r="E3585" s="1">
        <v>NaN</v>
      </c>
      <c r="F3585" s="1"/>
      <c r="G3585" t="s">
        <v>28</v>
      </c>
      <c r="H3585" s="1">
        <v>1000000002810</v>
      </c>
      <c r="I3585" s="1" t="s">
        <v>9009</v>
      </c>
      <c r="J3585" s="1" t="s">
        <v>9009</v>
      </c>
      <c r="K3585" s="6" t="s">
        <v>3727</v>
      </c>
      <c r="M3585" t="s">
        <v>28</v>
      </c>
      <c r="N3585" s="6" t="s">
        <v>3727</v>
      </c>
      <c r="O3585" t="s">
        <v>28</v>
      </c>
      <c r="P3585" t="s">
        <v>28</v>
      </c>
      <c r="Q3585" t="s">
        <v>28</v>
      </c>
      <c r="R3585" s="7" t="s">
        <v>9013</v>
      </c>
      <c r="S3585" s="8">
        <f>R3585/N3585 * -1</f>
      </c>
      <c r="T3585">
        <f>VLOOKUP(H3585,SKU_PORKMEAT!A2:D683,{3},FALSE)</f>
      </c>
      <c r="U3585" s="1">
        <f>VLOOKUP(UPPER(IF(IFERROR(VLOOKUP(E3585,SOTC_PORKMEAT!A2:B5441,{2},FALSE), TRUE)=TRUE, VLOOKUP(E3585,PICKUP_PORKMEAT!A2:B559,{2},FALSE),VLOOKUP(E3585,SOTC_PORKMEAT!A2:B5441,{2},FALSE))), CUSTOMERS_PORKMEAT!A2:C951,{3},FALSE)</f>
      </c>
      <c r="V3585" s="1">
        <f>VLOOKUP(UPPER(IF(IFERROR(VLOOKUP(E3585,SOTC_PORKMEAT!A2:B5441,{2},FALSE), TRUE)=TRUE, VLOOKUP(E3585,PICKUP_PORKMEAT!A2:B559,{2},FALSE),VLOOKUP(E3585,SOTC_PORKMEAT!A2:B5441,{2},FALSE))), CUSTOMERS_PORKMEAT!A2:D951,{4},FALSE)</f>
      </c>
      <c r="W3585" s="1">
        <f>VLOOKUP(H3585,SKU_PORKMEAT!A2:D683,{4},FALSE)</f>
      </c>
      <c r="X3585" s="1">
        <v>12</v>
      </c>
    </row>
    <row r="3586" spans="1:24" x14ac:dyDescent="0.25">
      <c r="A3586" s="1">
        <v>2024</v>
      </c>
      <c r="B3586" s="1" t="s">
        <v>24</v>
      </c>
      <c r="C3586" s="1" t="s">
        <v>8088</v>
      </c>
      <c r="D3586" s="1">
        <v>100099471</v>
      </c>
      <c r="E3586" s="1">
        <v>NaN</v>
      </c>
      <c r="F3586" s="1"/>
      <c r="G3586" t="s">
        <v>28</v>
      </c>
      <c r="H3586" s="1">
        <v>1000000002805</v>
      </c>
      <c r="I3586" s="1" t="s">
        <v>9011</v>
      </c>
      <c r="J3586" s="1" t="s">
        <v>9011</v>
      </c>
      <c r="K3586" s="6" t="s">
        <v>3727</v>
      </c>
      <c r="M3586" t="s">
        <v>28</v>
      </c>
      <c r="N3586" s="6" t="s">
        <v>3727</v>
      </c>
      <c r="O3586" t="s">
        <v>28</v>
      </c>
      <c r="P3586" t="s">
        <v>28</v>
      </c>
      <c r="Q3586" t="s">
        <v>28</v>
      </c>
      <c r="R3586" s="7" t="s">
        <v>9014</v>
      </c>
      <c r="S3586" s="8">
        <f>R3586/N3586 * -1</f>
      </c>
      <c r="T3586">
        <f>VLOOKUP(H3586,SKU_PORKMEAT!A2:D683,{3},FALSE)</f>
      </c>
      <c r="U3586" s="1">
        <f>VLOOKUP(UPPER(IF(IFERROR(VLOOKUP(E3586,SOTC_PORKMEAT!A2:B5441,{2},FALSE), TRUE)=TRUE, VLOOKUP(E3586,PICKUP_PORKMEAT!A2:B559,{2},FALSE),VLOOKUP(E3586,SOTC_PORKMEAT!A2:B5441,{2},FALSE))), CUSTOMERS_PORKMEAT!A2:C951,{3},FALSE)</f>
      </c>
      <c r="V3586" s="1">
        <f>VLOOKUP(UPPER(IF(IFERROR(VLOOKUP(E3586,SOTC_PORKMEAT!A2:B5441,{2},FALSE), TRUE)=TRUE, VLOOKUP(E3586,PICKUP_PORKMEAT!A2:B559,{2},FALSE),VLOOKUP(E3586,SOTC_PORKMEAT!A2:B5441,{2},FALSE))), CUSTOMERS_PORKMEAT!A2:D951,{4},FALSE)</f>
      </c>
      <c r="W3586" s="1">
        <f>VLOOKUP(H3586,SKU_PORKMEAT!A2:D683,{4},FALSE)</f>
      </c>
      <c r="X3586" s="1">
        <v>12</v>
      </c>
    </row>
    <row r="3587" spans="1:24" x14ac:dyDescent="0.25">
      <c r="A3587" s="1">
        <v>2024</v>
      </c>
      <c r="B3587" s="1" t="s">
        <v>24</v>
      </c>
      <c r="C3587" s="1" t="s">
        <v>8088</v>
      </c>
      <c r="D3587" s="1">
        <v>100099566</v>
      </c>
      <c r="E3587" s="1">
        <v>NaN</v>
      </c>
      <c r="F3587" s="1"/>
      <c r="G3587" t="s">
        <v>28</v>
      </c>
      <c r="H3587" s="1">
        <v>1000000000766</v>
      </c>
      <c r="I3587" s="1" t="s">
        <v>6764</v>
      </c>
      <c r="J3587" s="1" t="s">
        <v>6764</v>
      </c>
      <c r="K3587" s="6" t="s">
        <v>1905</v>
      </c>
      <c r="L3587" t="s">
        <v>13</v>
      </c>
      <c r="M3587" t="s">
        <v>28</v>
      </c>
      <c r="N3587" s="6" t="s">
        <v>1905</v>
      </c>
      <c r="O3587" t="s">
        <v>28</v>
      </c>
      <c r="P3587" t="s">
        <v>28</v>
      </c>
      <c r="Q3587" t="s">
        <v>28</v>
      </c>
      <c r="R3587" s="7" t="s">
        <v>9015</v>
      </c>
      <c r="S3587" s="8">
        <f>R3587/N3587 * -1</f>
      </c>
      <c r="T3587">
        <f>VLOOKUP(H3587,SKU_PORKMEAT!A2:D683,{3},FALSE)</f>
      </c>
      <c r="U3587" s="1">
        <f>VLOOKUP(UPPER(IF(IFERROR(VLOOKUP(E3587,SOTC_PORKMEAT!A2:B5441,{2},FALSE), TRUE)=TRUE, VLOOKUP(E3587,PICKUP_PORKMEAT!A2:B559,{2},FALSE),VLOOKUP(E3587,SOTC_PORKMEAT!A2:B5441,{2},FALSE))), CUSTOMERS_PORKMEAT!A2:C951,{3},FALSE)</f>
      </c>
      <c r="V3587" s="1">
        <f>VLOOKUP(UPPER(IF(IFERROR(VLOOKUP(E3587,SOTC_PORKMEAT!A2:B5441,{2},FALSE), TRUE)=TRUE, VLOOKUP(E3587,PICKUP_PORKMEAT!A2:B559,{2},FALSE),VLOOKUP(E3587,SOTC_PORKMEAT!A2:B5441,{2},FALSE))), CUSTOMERS_PORKMEAT!A2:D951,{4},FALSE)</f>
      </c>
      <c r="W3587" s="1">
        <f>VLOOKUP(H3587,SKU_PORKMEAT!A2:D683,{4},FALSE)</f>
      </c>
      <c r="X3587" s="1">
        <v>12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/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9" t="s">
        <v>9016</v>
      </c>
      <c r="B1" s="9" t="s">
        <v>9017</v>
      </c>
    </row>
    <row r="2" ht="15" customHeight="1" spans="1:2" x14ac:dyDescent="0.25">
      <c r="A2" s="1">
        <v>2100089578</v>
      </c>
      <c r="B2" s="1" t="s">
        <v>9018</v>
      </c>
    </row>
    <row r="3" ht="15" customHeight="1" spans="1:2" x14ac:dyDescent="0.25">
      <c r="A3" s="1">
        <v>2100089578</v>
      </c>
      <c r="B3" s="1" t="s">
        <v>9018</v>
      </c>
    </row>
    <row r="4" ht="15" customHeight="1" spans="1:2" x14ac:dyDescent="0.25">
      <c r="A4" s="1">
        <v>2100094621</v>
      </c>
      <c r="B4" s="1" t="s">
        <v>9019</v>
      </c>
    </row>
    <row r="5" ht="15" customHeight="1" spans="1:2" x14ac:dyDescent="0.25">
      <c r="A5" s="1">
        <v>2100095238</v>
      </c>
      <c r="B5" s="1" t="s">
        <v>9020</v>
      </c>
    </row>
    <row r="6" ht="15" customHeight="1" spans="1:2" x14ac:dyDescent="0.25">
      <c r="A6" s="1">
        <v>2100095239</v>
      </c>
      <c r="B6" s="1" t="s">
        <v>9021</v>
      </c>
    </row>
    <row r="7" ht="15" customHeight="1" spans="1:2" x14ac:dyDescent="0.25">
      <c r="A7" s="1">
        <v>2100096106</v>
      </c>
      <c r="B7" s="1" t="s">
        <v>9022</v>
      </c>
    </row>
    <row r="8" ht="15" customHeight="1" spans="1:2" x14ac:dyDescent="0.25">
      <c r="A8" s="1">
        <v>2100099735</v>
      </c>
      <c r="B8" s="1" t="s">
        <v>9021</v>
      </c>
    </row>
    <row r="9" ht="15" customHeight="1" spans="1:2" x14ac:dyDescent="0.25">
      <c r="A9" s="1">
        <v>2100091458</v>
      </c>
      <c r="B9" s="1" t="s">
        <v>9023</v>
      </c>
    </row>
    <row r="10" ht="15" customHeight="1" spans="1:2" x14ac:dyDescent="0.25">
      <c r="A10" s="1">
        <v>2100091458</v>
      </c>
      <c r="B10" s="1" t="s">
        <v>9024</v>
      </c>
    </row>
    <row r="11" ht="15" customHeight="1" spans="1:2" x14ac:dyDescent="0.25">
      <c r="A11" s="1">
        <v>2500002186</v>
      </c>
      <c r="B11" s="1" t="s">
        <v>9023</v>
      </c>
    </row>
    <row r="12" ht="15" customHeight="1" spans="1:2" x14ac:dyDescent="0.25">
      <c r="A12" s="1">
        <v>2500002186</v>
      </c>
      <c r="B12" s="1" t="s">
        <v>9024</v>
      </c>
    </row>
    <row r="13" ht="15" customHeight="1" spans="1:2" x14ac:dyDescent="0.25">
      <c r="A13" s="1">
        <v>2100090619</v>
      </c>
      <c r="B13" s="1" t="s">
        <v>9025</v>
      </c>
    </row>
    <row r="14" ht="15" customHeight="1" spans="1:2" x14ac:dyDescent="0.25">
      <c r="A14" s="1">
        <v>2500002182</v>
      </c>
      <c r="B14" s="1" t="s">
        <v>9025</v>
      </c>
    </row>
    <row r="15" ht="15" customHeight="1" spans="1:2" x14ac:dyDescent="0.25">
      <c r="A15" s="1">
        <v>2100090529</v>
      </c>
      <c r="B15" s="1" t="s">
        <v>9026</v>
      </c>
    </row>
    <row r="16" ht="15" customHeight="1" spans="1:2" x14ac:dyDescent="0.25">
      <c r="A16" s="1">
        <v>2500002183</v>
      </c>
      <c r="B16" s="1" t="s">
        <v>9026</v>
      </c>
    </row>
    <row r="17" ht="15" customHeight="1" spans="1:2" x14ac:dyDescent="0.25">
      <c r="A17" s="1">
        <v>2100091457</v>
      </c>
      <c r="B17" s="1" t="s">
        <v>9027</v>
      </c>
    </row>
    <row r="18" ht="15" customHeight="1" spans="1:2" x14ac:dyDescent="0.25">
      <c r="A18" s="1">
        <v>2500002184</v>
      </c>
      <c r="B18" s="1" t="s">
        <v>9027</v>
      </c>
    </row>
    <row r="19" ht="15" customHeight="1" spans="1:2" x14ac:dyDescent="0.25">
      <c r="A19" s="1">
        <v>2100090548</v>
      </c>
      <c r="B19" s="1" t="s">
        <v>9028</v>
      </c>
    </row>
    <row r="20" ht="15" customHeight="1" spans="1:2" x14ac:dyDescent="0.25">
      <c r="A20" s="1">
        <v>2500002185</v>
      </c>
      <c r="B20" s="1" t="s">
        <v>9028</v>
      </c>
    </row>
    <row r="21" ht="15" customHeight="1" spans="1:2" x14ac:dyDescent="0.25">
      <c r="A21" s="1">
        <v>2100092126</v>
      </c>
      <c r="B21" s="1" t="s">
        <v>9029</v>
      </c>
    </row>
    <row r="22" ht="15" customHeight="1" spans="1:2" x14ac:dyDescent="0.25">
      <c r="A22" s="1">
        <v>2500002187</v>
      </c>
      <c r="B22" s="1" t="s">
        <v>9029</v>
      </c>
    </row>
    <row r="23" ht="15" customHeight="1" spans="1:2" x14ac:dyDescent="0.25">
      <c r="A23" s="1">
        <v>2100090553</v>
      </c>
      <c r="B23" s="1" t="s">
        <v>9030</v>
      </c>
    </row>
    <row r="24" ht="15" customHeight="1" spans="1:2" x14ac:dyDescent="0.25">
      <c r="A24" s="1">
        <v>2500002188</v>
      </c>
      <c r="B24" s="1" t="s">
        <v>9030</v>
      </c>
    </row>
    <row r="25" ht="15" customHeight="1" spans="1:2" x14ac:dyDescent="0.25">
      <c r="A25" s="1">
        <v>2500002188</v>
      </c>
      <c r="B25" s="1" t="s">
        <v>9030</v>
      </c>
    </row>
    <row r="26" ht="15" customHeight="1" spans="1:2" x14ac:dyDescent="0.25">
      <c r="A26" s="1">
        <v>2100090556</v>
      </c>
      <c r="B26" s="1" t="s">
        <v>9031</v>
      </c>
    </row>
    <row r="27" ht="15" customHeight="1" spans="1:2" x14ac:dyDescent="0.25">
      <c r="A27" s="1">
        <v>2500002189</v>
      </c>
      <c r="B27" s="1" t="s">
        <v>9031</v>
      </c>
    </row>
    <row r="28" ht="15" customHeight="1" spans="1:2" x14ac:dyDescent="0.25">
      <c r="A28" s="1">
        <v>2500002189</v>
      </c>
      <c r="B28" s="1" t="s">
        <v>9031</v>
      </c>
    </row>
    <row r="29" ht="15" customHeight="1" spans="1:2" x14ac:dyDescent="0.25">
      <c r="A29" s="1">
        <v>2100090557</v>
      </c>
      <c r="B29" s="1" t="s">
        <v>9032</v>
      </c>
    </row>
    <row r="30" ht="15" customHeight="1" spans="1:2" x14ac:dyDescent="0.25">
      <c r="A30" s="1">
        <v>2500002190</v>
      </c>
      <c r="B30" s="1" t="s">
        <v>9032</v>
      </c>
    </row>
    <row r="31" ht="15" customHeight="1" spans="1:2" x14ac:dyDescent="0.25">
      <c r="A31" s="1">
        <v>2500002190</v>
      </c>
      <c r="B31" s="1" t="s">
        <v>9032</v>
      </c>
    </row>
    <row r="32" ht="15" customHeight="1" spans="1:2" x14ac:dyDescent="0.25">
      <c r="A32" s="1">
        <v>2100090620</v>
      </c>
      <c r="B32" s="1" t="s">
        <v>9033</v>
      </c>
    </row>
    <row r="33" ht="15" customHeight="1" spans="1:2" x14ac:dyDescent="0.25">
      <c r="A33" s="1">
        <v>2500002191</v>
      </c>
      <c r="B33" s="1" t="s">
        <v>9033</v>
      </c>
    </row>
    <row r="34" ht="15" customHeight="1" spans="1:2" x14ac:dyDescent="0.25">
      <c r="A34" s="1">
        <v>2500002191</v>
      </c>
      <c r="B34" s="1" t="s">
        <v>9033</v>
      </c>
    </row>
    <row r="35" ht="15" customHeight="1" spans="1:2" x14ac:dyDescent="0.25">
      <c r="A35" s="1">
        <v>2100090621</v>
      </c>
      <c r="B35" s="1" t="s">
        <v>9034</v>
      </c>
    </row>
    <row r="36" ht="15" customHeight="1" spans="1:2" x14ac:dyDescent="0.25">
      <c r="A36" s="1">
        <v>2500002193</v>
      </c>
      <c r="B36" s="1" t="s">
        <v>9034</v>
      </c>
    </row>
    <row r="37" ht="15" customHeight="1" spans="1:2" x14ac:dyDescent="0.25">
      <c r="A37" s="1">
        <v>2500002193</v>
      </c>
      <c r="B37" s="1" t="s">
        <v>9034</v>
      </c>
    </row>
    <row r="38" ht="15" customHeight="1" spans="1:2" x14ac:dyDescent="0.25">
      <c r="A38" s="1">
        <v>2100092034</v>
      </c>
      <c r="B38" s="1" t="s">
        <v>9035</v>
      </c>
    </row>
    <row r="39" ht="15" customHeight="1" spans="1:2" x14ac:dyDescent="0.25">
      <c r="A39" s="1">
        <v>2500002194</v>
      </c>
      <c r="B39" s="1" t="s">
        <v>9035</v>
      </c>
    </row>
    <row r="40" ht="15" customHeight="1" spans="1:2" x14ac:dyDescent="0.25">
      <c r="A40" s="1">
        <v>2500002194</v>
      </c>
      <c r="B40" s="1" t="s">
        <v>9035</v>
      </c>
    </row>
    <row r="41" ht="15" customHeight="1" spans="1:2" x14ac:dyDescent="0.25">
      <c r="A41" s="1">
        <v>2100090614</v>
      </c>
      <c r="B41" s="1" t="s">
        <v>9036</v>
      </c>
    </row>
    <row r="42" ht="15" customHeight="1" spans="1:2" x14ac:dyDescent="0.25">
      <c r="A42" s="1">
        <v>2500002195</v>
      </c>
      <c r="B42" s="1" t="s">
        <v>9036</v>
      </c>
    </row>
    <row r="43" ht="15" customHeight="1" spans="1:2" x14ac:dyDescent="0.25">
      <c r="A43" s="1">
        <v>2100092128</v>
      </c>
      <c r="B43" s="1" t="s">
        <v>9037</v>
      </c>
    </row>
    <row r="44" ht="15" customHeight="1" spans="1:2" x14ac:dyDescent="0.25">
      <c r="A44" s="1">
        <v>2100092128</v>
      </c>
      <c r="B44" s="1" t="s">
        <v>9037</v>
      </c>
    </row>
    <row r="45" ht="15" customHeight="1" spans="1:2" x14ac:dyDescent="0.25">
      <c r="A45" s="1">
        <v>2500002196</v>
      </c>
      <c r="B45" s="1" t="s">
        <v>9037</v>
      </c>
    </row>
    <row r="46" ht="15" customHeight="1" spans="1:2" x14ac:dyDescent="0.25">
      <c r="A46" s="1">
        <v>2500002196</v>
      </c>
      <c r="B46" s="1" t="s">
        <v>9037</v>
      </c>
    </row>
    <row r="47" ht="15" customHeight="1" spans="1:2" x14ac:dyDescent="0.25">
      <c r="A47" s="1">
        <v>2500002196</v>
      </c>
      <c r="B47" s="1" t="s">
        <v>9037</v>
      </c>
    </row>
    <row r="48" ht="15" customHeight="1" spans="1:2" x14ac:dyDescent="0.25">
      <c r="A48" s="1">
        <v>2500002196</v>
      </c>
      <c r="B48" s="1" t="s">
        <v>9037</v>
      </c>
    </row>
    <row r="49" ht="15" customHeight="1" spans="1:2" x14ac:dyDescent="0.25">
      <c r="A49" s="1">
        <v>2100092035</v>
      </c>
      <c r="B49" s="1" t="s">
        <v>9038</v>
      </c>
    </row>
    <row r="50" ht="15" customHeight="1" spans="1:2" x14ac:dyDescent="0.25">
      <c r="A50" s="1">
        <v>2500002197</v>
      </c>
      <c r="B50" s="1" t="s">
        <v>9038</v>
      </c>
    </row>
    <row r="51" ht="15" customHeight="1" spans="1:2" x14ac:dyDescent="0.25">
      <c r="A51" s="1">
        <v>2500002197</v>
      </c>
      <c r="B51" s="1" t="s">
        <v>9038</v>
      </c>
    </row>
    <row r="52" ht="15" customHeight="1" spans="1:2" x14ac:dyDescent="0.25">
      <c r="A52" s="1">
        <v>2100092129</v>
      </c>
      <c r="B52" s="1" t="s">
        <v>9039</v>
      </c>
    </row>
    <row r="53" ht="15" customHeight="1" spans="1:2" x14ac:dyDescent="0.25">
      <c r="A53" s="1">
        <v>2500002198</v>
      </c>
      <c r="B53" s="1" t="s">
        <v>9039</v>
      </c>
    </row>
    <row r="54" ht="15" customHeight="1" spans="1:2" x14ac:dyDescent="0.25">
      <c r="A54" s="1">
        <v>2500002198</v>
      </c>
      <c r="B54" s="1" t="s">
        <v>9039</v>
      </c>
    </row>
    <row r="55" ht="15" customHeight="1" spans="1:2" x14ac:dyDescent="0.25">
      <c r="A55" s="1">
        <v>2100092036</v>
      </c>
      <c r="B55" s="1" t="s">
        <v>9040</v>
      </c>
    </row>
    <row r="56" ht="15" customHeight="1" spans="1:2" x14ac:dyDescent="0.25">
      <c r="A56" s="1">
        <v>2500002199</v>
      </c>
      <c r="B56" s="1" t="s">
        <v>9040</v>
      </c>
    </row>
    <row r="57" ht="15" customHeight="1" spans="1:2" x14ac:dyDescent="0.25">
      <c r="A57" s="1">
        <v>2500002199</v>
      </c>
      <c r="B57" s="1" t="s">
        <v>9040</v>
      </c>
    </row>
    <row r="58" ht="15" customHeight="1" spans="1:2" x14ac:dyDescent="0.25">
      <c r="A58" s="1">
        <v>2100090615</v>
      </c>
      <c r="B58" s="1" t="s">
        <v>9041</v>
      </c>
    </row>
    <row r="59" ht="15" customHeight="1" spans="1:2" x14ac:dyDescent="0.25">
      <c r="A59" s="1">
        <v>2500002200</v>
      </c>
      <c r="B59" s="1" t="s">
        <v>9041</v>
      </c>
    </row>
    <row r="60" ht="15" customHeight="1" spans="1:2" x14ac:dyDescent="0.25">
      <c r="A60" s="1">
        <v>2100090617</v>
      </c>
      <c r="B60" s="1" t="s">
        <v>9042</v>
      </c>
    </row>
    <row r="61" ht="15" customHeight="1" spans="1:2" x14ac:dyDescent="0.25">
      <c r="A61" s="1">
        <v>2500002201</v>
      </c>
      <c r="B61" s="1" t="s">
        <v>9042</v>
      </c>
    </row>
    <row r="62" ht="15" customHeight="1" spans="1:2" x14ac:dyDescent="0.25">
      <c r="A62" s="1">
        <v>2100092037</v>
      </c>
      <c r="B62" s="1" t="s">
        <v>9043</v>
      </c>
    </row>
    <row r="63" ht="15" customHeight="1" spans="1:2" x14ac:dyDescent="0.25">
      <c r="A63" s="1">
        <v>2500002202</v>
      </c>
      <c r="B63" s="1" t="s">
        <v>9043</v>
      </c>
    </row>
    <row r="64" ht="15" customHeight="1" spans="1:2" x14ac:dyDescent="0.25">
      <c r="A64" s="1">
        <v>2100092038</v>
      </c>
      <c r="B64" s="1" t="s">
        <v>9044</v>
      </c>
    </row>
    <row r="65" ht="15" customHeight="1" spans="1:2" x14ac:dyDescent="0.25">
      <c r="A65" s="1">
        <v>2500002203</v>
      </c>
      <c r="B65" s="1" t="s">
        <v>9044</v>
      </c>
    </row>
    <row r="66" ht="15" customHeight="1" spans="1:2" x14ac:dyDescent="0.25">
      <c r="A66" s="1">
        <v>2100090618</v>
      </c>
      <c r="B66" s="1" t="s">
        <v>9045</v>
      </c>
    </row>
    <row r="67" ht="15" customHeight="1" spans="1:2" x14ac:dyDescent="0.25">
      <c r="A67" s="1">
        <v>2500002204</v>
      </c>
      <c r="B67" s="1" t="s">
        <v>9045</v>
      </c>
    </row>
    <row r="68" ht="15" customHeight="1" spans="1:2" x14ac:dyDescent="0.25">
      <c r="A68" s="1">
        <v>2500002204</v>
      </c>
      <c r="B68" s="1" t="s">
        <v>9045</v>
      </c>
    </row>
    <row r="69" ht="15" customHeight="1" spans="1:2" x14ac:dyDescent="0.25">
      <c r="A69" s="1">
        <v>2100090622</v>
      </c>
      <c r="B69" s="1" t="s">
        <v>9046</v>
      </c>
    </row>
    <row r="70" ht="15" customHeight="1" spans="1:2" x14ac:dyDescent="0.25">
      <c r="A70" s="1">
        <v>2500002205</v>
      </c>
      <c r="B70" s="1" t="s">
        <v>9046</v>
      </c>
    </row>
    <row r="71" ht="15" customHeight="1" spans="1:2" x14ac:dyDescent="0.25">
      <c r="A71" s="1">
        <v>2100090668</v>
      </c>
      <c r="B71" s="1" t="s">
        <v>9047</v>
      </c>
    </row>
    <row r="72" ht="15" customHeight="1" spans="1:2" x14ac:dyDescent="0.25">
      <c r="A72" s="1">
        <v>2500002206</v>
      </c>
      <c r="B72" s="1" t="s">
        <v>9047</v>
      </c>
    </row>
    <row r="73" ht="15" customHeight="1" spans="1:2" x14ac:dyDescent="0.25">
      <c r="A73" s="1">
        <v>2500002206</v>
      </c>
      <c r="B73" s="1" t="s">
        <v>9047</v>
      </c>
    </row>
    <row r="74" ht="15" customHeight="1" spans="1:2" x14ac:dyDescent="0.25">
      <c r="A74" s="1">
        <v>2100090670</v>
      </c>
      <c r="B74" s="1" t="s">
        <v>9048</v>
      </c>
    </row>
    <row r="75" ht="15" customHeight="1" spans="1:2" x14ac:dyDescent="0.25">
      <c r="A75" s="1">
        <v>2500002207</v>
      </c>
      <c r="B75" s="1" t="s">
        <v>9048</v>
      </c>
    </row>
    <row r="76" ht="15" customHeight="1" spans="1:2" x14ac:dyDescent="0.25">
      <c r="A76" s="1">
        <v>2500002207</v>
      </c>
      <c r="B76" s="1" t="s">
        <v>9048</v>
      </c>
    </row>
    <row r="77" ht="15" customHeight="1" spans="1:2" x14ac:dyDescent="0.25">
      <c r="A77" s="1">
        <v>2100090671</v>
      </c>
      <c r="B77" s="1" t="s">
        <v>9049</v>
      </c>
    </row>
    <row r="78" ht="15" customHeight="1" spans="1:2" x14ac:dyDescent="0.25">
      <c r="A78" s="1">
        <v>2500002208</v>
      </c>
      <c r="B78" s="1" t="s">
        <v>9049</v>
      </c>
    </row>
    <row r="79" ht="15" customHeight="1" spans="1:2" x14ac:dyDescent="0.25">
      <c r="A79" s="1">
        <v>2500002208</v>
      </c>
      <c r="B79" s="1" t="s">
        <v>9049</v>
      </c>
    </row>
    <row r="80" ht="15" customHeight="1" spans="1:2" x14ac:dyDescent="0.25">
      <c r="A80" s="1">
        <v>2100090672</v>
      </c>
      <c r="B80" s="1" t="s">
        <v>9050</v>
      </c>
    </row>
    <row r="81" ht="15" customHeight="1" spans="1:2" x14ac:dyDescent="0.25">
      <c r="A81" s="1">
        <v>2500002209</v>
      </c>
      <c r="B81" s="1" t="s">
        <v>9050</v>
      </c>
    </row>
    <row r="82" ht="15" customHeight="1" spans="1:2" x14ac:dyDescent="0.25">
      <c r="A82" s="1">
        <v>2500002209</v>
      </c>
      <c r="B82" s="1" t="s">
        <v>9050</v>
      </c>
    </row>
    <row r="83" ht="15" customHeight="1" spans="1:2" x14ac:dyDescent="0.25">
      <c r="A83" s="1">
        <v>2100090674</v>
      </c>
      <c r="B83" s="1" t="s">
        <v>9020</v>
      </c>
    </row>
    <row r="84" ht="15" customHeight="1" spans="1:2" x14ac:dyDescent="0.25">
      <c r="A84" s="1">
        <v>2100090674</v>
      </c>
      <c r="B84" s="1" t="s">
        <v>9020</v>
      </c>
    </row>
    <row r="85" ht="15" customHeight="1" spans="1:2" x14ac:dyDescent="0.25">
      <c r="A85" s="1">
        <v>2500002210</v>
      </c>
      <c r="B85" s="1" t="s">
        <v>9020</v>
      </c>
    </row>
    <row r="86" ht="15" customHeight="1" spans="1:2" x14ac:dyDescent="0.25">
      <c r="A86" s="1">
        <v>2500002210</v>
      </c>
      <c r="B86" s="1" t="s">
        <v>9020</v>
      </c>
    </row>
    <row r="87" ht="15" customHeight="1" spans="1:2" x14ac:dyDescent="0.25">
      <c r="A87" s="1">
        <v>2500002210</v>
      </c>
      <c r="B87" s="1" t="s">
        <v>9020</v>
      </c>
    </row>
    <row r="88" ht="15" customHeight="1" spans="1:2" x14ac:dyDescent="0.25">
      <c r="A88" s="1">
        <v>2500002210</v>
      </c>
      <c r="B88" s="1" t="s">
        <v>9020</v>
      </c>
    </row>
    <row r="89" ht="15" customHeight="1" spans="1:2" x14ac:dyDescent="0.25">
      <c r="A89" s="1">
        <v>2100092039</v>
      </c>
      <c r="B89" s="1" t="s">
        <v>9051</v>
      </c>
    </row>
    <row r="90" ht="15" customHeight="1" spans="1:2" x14ac:dyDescent="0.25">
      <c r="A90" s="1">
        <v>2500002211</v>
      </c>
      <c r="B90" s="1" t="s">
        <v>9051</v>
      </c>
    </row>
    <row r="91" ht="15" customHeight="1" spans="1:2" x14ac:dyDescent="0.25">
      <c r="A91" s="1">
        <v>2500002211</v>
      </c>
      <c r="B91" s="1" t="s">
        <v>9051</v>
      </c>
    </row>
    <row r="92" ht="15" customHeight="1" spans="1:2" x14ac:dyDescent="0.25">
      <c r="A92" s="1">
        <v>2100090677</v>
      </c>
      <c r="B92" s="1" t="s">
        <v>9052</v>
      </c>
    </row>
    <row r="93" ht="15" customHeight="1" spans="1:2" x14ac:dyDescent="0.25">
      <c r="A93" s="1">
        <v>2500002212</v>
      </c>
      <c r="B93" s="1" t="s">
        <v>9052</v>
      </c>
    </row>
    <row r="94" ht="15" customHeight="1" spans="1:2" x14ac:dyDescent="0.25">
      <c r="A94" s="1">
        <v>2100090680</v>
      </c>
      <c r="B94" s="1" t="s">
        <v>9053</v>
      </c>
    </row>
    <row r="95" ht="15" customHeight="1" spans="1:2" x14ac:dyDescent="0.25">
      <c r="A95" s="1">
        <v>2500002213</v>
      </c>
      <c r="B95" s="1" t="s">
        <v>9053</v>
      </c>
    </row>
    <row r="96" ht="15" customHeight="1" spans="1:2" x14ac:dyDescent="0.25">
      <c r="A96" s="1">
        <v>2100090623</v>
      </c>
      <c r="B96" s="1" t="s">
        <v>9054</v>
      </c>
    </row>
    <row r="97" ht="15" customHeight="1" spans="1:2" x14ac:dyDescent="0.25">
      <c r="A97" s="1">
        <v>2100090623</v>
      </c>
      <c r="B97" s="1" t="s">
        <v>9054</v>
      </c>
    </row>
    <row r="98" ht="15" customHeight="1" spans="1:2" x14ac:dyDescent="0.25">
      <c r="A98" s="1">
        <v>2100090623</v>
      </c>
      <c r="B98" s="1" t="s">
        <v>9054</v>
      </c>
    </row>
    <row r="99" ht="15" customHeight="1" spans="1:2" x14ac:dyDescent="0.25">
      <c r="A99" s="1">
        <v>2100090623</v>
      </c>
      <c r="B99" s="1" t="s">
        <v>9054</v>
      </c>
    </row>
    <row r="100" ht="15" customHeight="1" spans="1:2" x14ac:dyDescent="0.25">
      <c r="A100" s="1">
        <v>2100090623</v>
      </c>
      <c r="B100" s="1" t="s">
        <v>9054</v>
      </c>
    </row>
    <row r="101" ht="15" customHeight="1" spans="1:2" x14ac:dyDescent="0.25">
      <c r="A101" s="1">
        <v>2100092040</v>
      </c>
      <c r="B101" s="1" t="s">
        <v>9054</v>
      </c>
    </row>
    <row r="102" ht="15" customHeight="1" spans="1:2" x14ac:dyDescent="0.25">
      <c r="A102" s="1">
        <v>2100092490</v>
      </c>
      <c r="B102" s="1" t="s">
        <v>9055</v>
      </c>
    </row>
    <row r="103" ht="15" customHeight="1" spans="1:2" x14ac:dyDescent="0.25">
      <c r="A103" s="1">
        <v>2100092490</v>
      </c>
      <c r="B103" s="1" t="s">
        <v>9055</v>
      </c>
    </row>
    <row r="104" ht="15" customHeight="1" spans="1:2" x14ac:dyDescent="0.25">
      <c r="A104" s="1">
        <v>2100092041</v>
      </c>
      <c r="B104" s="1" t="s">
        <v>9055</v>
      </c>
    </row>
    <row r="105" ht="15" customHeight="1" spans="1:2" x14ac:dyDescent="0.25">
      <c r="A105" s="1">
        <v>2100092042</v>
      </c>
      <c r="B105" s="1" t="s">
        <v>9056</v>
      </c>
    </row>
    <row r="106" ht="15" customHeight="1" spans="1:2" x14ac:dyDescent="0.25">
      <c r="A106" s="1">
        <v>2100092042</v>
      </c>
      <c r="B106" s="1" t="s">
        <v>9056</v>
      </c>
    </row>
    <row r="107" ht="15" customHeight="1" spans="1:2" x14ac:dyDescent="0.25">
      <c r="A107" s="1">
        <v>2100090624</v>
      </c>
      <c r="B107" s="1" t="s">
        <v>9057</v>
      </c>
    </row>
    <row r="108" ht="15" customHeight="1" spans="1:2" x14ac:dyDescent="0.25">
      <c r="A108" s="1">
        <v>2100090625</v>
      </c>
      <c r="B108" s="1" t="s">
        <v>9058</v>
      </c>
    </row>
    <row r="109" ht="15" customHeight="1" spans="1:2" x14ac:dyDescent="0.25">
      <c r="A109" s="1">
        <v>2100090626</v>
      </c>
      <c r="B109" s="1" t="s">
        <v>9058</v>
      </c>
    </row>
    <row r="110" ht="15" customHeight="1" spans="1:2" x14ac:dyDescent="0.25">
      <c r="A110" s="1">
        <v>2100090627</v>
      </c>
      <c r="B110" s="1" t="s">
        <v>9059</v>
      </c>
    </row>
    <row r="111" ht="15" customHeight="1" spans="1:2" x14ac:dyDescent="0.25">
      <c r="A111" s="1">
        <v>2100090628</v>
      </c>
      <c r="B111" s="1" t="s">
        <v>9059</v>
      </c>
    </row>
    <row r="112" ht="15" customHeight="1" spans="1:2" x14ac:dyDescent="0.25">
      <c r="A112" s="1">
        <v>2100090629</v>
      </c>
      <c r="B112" s="1" t="s">
        <v>9060</v>
      </c>
    </row>
    <row r="113" ht="15" customHeight="1" spans="1:2" x14ac:dyDescent="0.25">
      <c r="A113" s="1">
        <v>2100090630</v>
      </c>
      <c r="B113" s="1" t="s">
        <v>9060</v>
      </c>
    </row>
    <row r="114" ht="15" customHeight="1" spans="1:2" x14ac:dyDescent="0.25">
      <c r="A114" s="1">
        <v>2100090630</v>
      </c>
      <c r="B114" s="1" t="s">
        <v>9060</v>
      </c>
    </row>
    <row r="115" ht="15" customHeight="1" spans="1:2" x14ac:dyDescent="0.25">
      <c r="A115" s="1">
        <v>2100090630</v>
      </c>
      <c r="B115" s="1" t="s">
        <v>9060</v>
      </c>
    </row>
    <row r="116" ht="15" customHeight="1" spans="1:2" x14ac:dyDescent="0.25">
      <c r="A116" s="1">
        <v>2100090631</v>
      </c>
      <c r="B116" s="1" t="s">
        <v>9061</v>
      </c>
    </row>
    <row r="117" ht="15" customHeight="1" spans="1:2" x14ac:dyDescent="0.25">
      <c r="A117" s="1">
        <v>2100090631</v>
      </c>
      <c r="B117" s="1" t="s">
        <v>9061</v>
      </c>
    </row>
    <row r="118" ht="15" customHeight="1" spans="1:2" x14ac:dyDescent="0.25">
      <c r="A118" s="1">
        <v>2100090631</v>
      </c>
      <c r="B118" s="1" t="s">
        <v>9061</v>
      </c>
    </row>
    <row r="119" ht="15" customHeight="1" spans="1:2" x14ac:dyDescent="0.25">
      <c r="A119" s="1">
        <v>2100090632</v>
      </c>
      <c r="B119" s="1" t="s">
        <v>9062</v>
      </c>
    </row>
    <row r="120" ht="15" customHeight="1" spans="1:2" x14ac:dyDescent="0.25">
      <c r="A120" s="1">
        <v>2100090632</v>
      </c>
      <c r="B120" s="1" t="s">
        <v>9062</v>
      </c>
    </row>
    <row r="121" ht="15" customHeight="1" spans="1:2" x14ac:dyDescent="0.25">
      <c r="A121" s="1">
        <v>2100090633</v>
      </c>
      <c r="B121" s="1" t="s">
        <v>9063</v>
      </c>
    </row>
    <row r="122" ht="15" customHeight="1" spans="1:2" x14ac:dyDescent="0.25">
      <c r="A122" s="1">
        <v>2100090633</v>
      </c>
      <c r="B122" s="1" t="s">
        <v>9063</v>
      </c>
    </row>
    <row r="123" ht="15" customHeight="1" spans="1:2" x14ac:dyDescent="0.25">
      <c r="A123" s="1">
        <v>2100090633</v>
      </c>
      <c r="B123" s="1" t="s">
        <v>9063</v>
      </c>
    </row>
    <row r="124" ht="15" customHeight="1" spans="1:2" x14ac:dyDescent="0.25">
      <c r="A124" s="1">
        <v>2100090633</v>
      </c>
      <c r="B124" s="1" t="s">
        <v>9063</v>
      </c>
    </row>
    <row r="125" ht="15" customHeight="1" spans="1:2" x14ac:dyDescent="0.25">
      <c r="A125" s="1">
        <v>2100090633</v>
      </c>
      <c r="B125" s="1" t="s">
        <v>9063</v>
      </c>
    </row>
    <row r="126" ht="15" customHeight="1" spans="1:2" x14ac:dyDescent="0.25">
      <c r="A126" s="1">
        <v>2100090633</v>
      </c>
      <c r="B126" s="1" t="s">
        <v>9063</v>
      </c>
    </row>
    <row r="127" ht="15" customHeight="1" spans="1:2" x14ac:dyDescent="0.25">
      <c r="A127" s="1">
        <v>2100090634</v>
      </c>
      <c r="B127" s="1" t="s">
        <v>9022</v>
      </c>
    </row>
    <row r="128" ht="15" customHeight="1" spans="1:2" x14ac:dyDescent="0.25">
      <c r="A128" s="1">
        <v>2100090634</v>
      </c>
      <c r="B128" s="1" t="s">
        <v>9022</v>
      </c>
    </row>
    <row r="129" ht="15" customHeight="1" spans="1:2" x14ac:dyDescent="0.25">
      <c r="A129" s="1">
        <v>2100090635</v>
      </c>
      <c r="B129" s="1" t="s">
        <v>9064</v>
      </c>
    </row>
    <row r="130" ht="15" customHeight="1" spans="1:2" x14ac:dyDescent="0.25">
      <c r="A130" s="1">
        <v>2100090636</v>
      </c>
      <c r="B130" s="1" t="s">
        <v>9065</v>
      </c>
    </row>
    <row r="131" ht="15" customHeight="1" spans="1:2" x14ac:dyDescent="0.25">
      <c r="A131" s="1">
        <v>2100090637</v>
      </c>
      <c r="B131" s="1" t="s">
        <v>9066</v>
      </c>
    </row>
    <row r="132" ht="15" customHeight="1" spans="1:2" x14ac:dyDescent="0.25">
      <c r="A132" s="1">
        <v>2100090638</v>
      </c>
      <c r="B132" s="1" t="s">
        <v>9067</v>
      </c>
    </row>
    <row r="133" ht="15" customHeight="1" spans="1:2" x14ac:dyDescent="0.25">
      <c r="A133" s="1">
        <v>2100090639</v>
      </c>
      <c r="B133" s="1" t="s">
        <v>9068</v>
      </c>
    </row>
    <row r="134" ht="15" customHeight="1" spans="1:2" x14ac:dyDescent="0.25">
      <c r="A134" s="1">
        <v>2100090640</v>
      </c>
      <c r="B134" s="1" t="s">
        <v>9069</v>
      </c>
    </row>
    <row r="135" ht="15" customHeight="1" spans="1:2" x14ac:dyDescent="0.25">
      <c r="A135" s="1">
        <v>2100090641</v>
      </c>
      <c r="B135" s="1" t="s">
        <v>9069</v>
      </c>
    </row>
    <row r="136" ht="15" customHeight="1" spans="1:2" x14ac:dyDescent="0.25">
      <c r="A136" s="1">
        <v>2100090641</v>
      </c>
      <c r="B136" s="1" t="s">
        <v>9069</v>
      </c>
    </row>
    <row r="137" ht="15" customHeight="1" spans="1:2" x14ac:dyDescent="0.25">
      <c r="A137" s="1">
        <v>2100090689</v>
      </c>
      <c r="B137" s="1" t="s">
        <v>9070</v>
      </c>
    </row>
    <row r="138" ht="15" customHeight="1" spans="1:2" x14ac:dyDescent="0.25">
      <c r="A138" s="1">
        <v>2100090642</v>
      </c>
      <c r="B138" s="1" t="s">
        <v>9071</v>
      </c>
    </row>
    <row r="139" ht="15" customHeight="1" spans="1:2" x14ac:dyDescent="0.25">
      <c r="A139" s="1">
        <v>2100090643</v>
      </c>
      <c r="B139" s="1" t="s">
        <v>9071</v>
      </c>
    </row>
    <row r="140" ht="15" customHeight="1" spans="1:2" x14ac:dyDescent="0.25">
      <c r="A140" s="1">
        <v>2100090643</v>
      </c>
      <c r="B140" s="1" t="s">
        <v>9071</v>
      </c>
    </row>
    <row r="141" ht="15" customHeight="1" spans="1:2" x14ac:dyDescent="0.25">
      <c r="A141" s="1">
        <v>2100090644</v>
      </c>
      <c r="B141" s="1" t="s">
        <v>9072</v>
      </c>
    </row>
    <row r="142" ht="15" customHeight="1" spans="1:2" x14ac:dyDescent="0.25">
      <c r="A142" s="1">
        <v>2100090645</v>
      </c>
      <c r="B142" s="1" t="s">
        <v>9072</v>
      </c>
    </row>
    <row r="143" ht="15" customHeight="1" spans="1:2" x14ac:dyDescent="0.25">
      <c r="A143" s="1">
        <v>2100090645</v>
      </c>
      <c r="B143" s="1" t="s">
        <v>9072</v>
      </c>
    </row>
    <row r="144" ht="15" customHeight="1" spans="1:2" x14ac:dyDescent="0.25">
      <c r="A144" s="1">
        <v>2100090646</v>
      </c>
      <c r="B144" s="1" t="s">
        <v>9073</v>
      </c>
    </row>
    <row r="145" ht="15" customHeight="1" spans="1:2" x14ac:dyDescent="0.25">
      <c r="A145" s="1">
        <v>2100090647</v>
      </c>
      <c r="B145" s="1" t="s">
        <v>9073</v>
      </c>
    </row>
    <row r="146" ht="15" customHeight="1" spans="1:2" x14ac:dyDescent="0.25">
      <c r="A146" s="1">
        <v>2100090647</v>
      </c>
      <c r="B146" s="1" t="s">
        <v>9073</v>
      </c>
    </row>
    <row r="147" ht="15" customHeight="1" spans="1:2" x14ac:dyDescent="0.25">
      <c r="A147" s="1">
        <v>2100090648</v>
      </c>
      <c r="B147" s="1" t="s">
        <v>9074</v>
      </c>
    </row>
    <row r="148" ht="15" customHeight="1" spans="1:2" x14ac:dyDescent="0.25">
      <c r="A148" s="1">
        <v>2100090649</v>
      </c>
      <c r="B148" s="1" t="s">
        <v>9074</v>
      </c>
    </row>
    <row r="149" ht="15" customHeight="1" spans="1:2" x14ac:dyDescent="0.25">
      <c r="A149" s="1">
        <v>2100090649</v>
      </c>
      <c r="B149" s="1" t="s">
        <v>9074</v>
      </c>
    </row>
    <row r="150" ht="15" customHeight="1" spans="1:2" x14ac:dyDescent="0.25">
      <c r="A150" s="1">
        <v>2100090650</v>
      </c>
      <c r="B150" s="1" t="s">
        <v>9075</v>
      </c>
    </row>
    <row r="151" ht="15" customHeight="1" spans="1:2" x14ac:dyDescent="0.25">
      <c r="A151" s="1">
        <v>2100090651</v>
      </c>
      <c r="B151" s="1" t="s">
        <v>9075</v>
      </c>
    </row>
    <row r="152" ht="15" customHeight="1" spans="1:2" x14ac:dyDescent="0.25">
      <c r="A152" s="1">
        <v>2100090651</v>
      </c>
      <c r="B152" s="1" t="s">
        <v>9075</v>
      </c>
    </row>
    <row r="153" ht="15" customHeight="1" spans="1:2" x14ac:dyDescent="0.25">
      <c r="A153" s="1">
        <v>2100090652</v>
      </c>
      <c r="B153" s="1" t="s">
        <v>9076</v>
      </c>
    </row>
    <row r="154" ht="15" customHeight="1" spans="1:2" x14ac:dyDescent="0.25">
      <c r="A154" s="1">
        <v>2100090653</v>
      </c>
      <c r="B154" s="1" t="s">
        <v>9076</v>
      </c>
    </row>
    <row r="155" ht="15" customHeight="1" spans="1:2" x14ac:dyDescent="0.25">
      <c r="A155" s="1">
        <v>2100090654</v>
      </c>
      <c r="B155" s="1" t="s">
        <v>9077</v>
      </c>
    </row>
    <row r="156" ht="15" customHeight="1" spans="1:2" x14ac:dyDescent="0.25">
      <c r="A156" s="1">
        <v>2100090655</v>
      </c>
      <c r="B156" s="1" t="s">
        <v>9077</v>
      </c>
    </row>
    <row r="157" ht="15" customHeight="1" spans="1:2" x14ac:dyDescent="0.25">
      <c r="A157" s="1">
        <v>2100090655</v>
      </c>
      <c r="B157" s="1" t="s">
        <v>9077</v>
      </c>
    </row>
    <row r="158" ht="15" customHeight="1" spans="1:2" x14ac:dyDescent="0.25">
      <c r="A158" s="1">
        <v>2100090656</v>
      </c>
      <c r="B158" s="1" t="s">
        <v>9078</v>
      </c>
    </row>
    <row r="159" ht="15" customHeight="1" spans="1:2" x14ac:dyDescent="0.25">
      <c r="A159" s="1">
        <v>2100090656</v>
      </c>
      <c r="B159" s="1" t="s">
        <v>9078</v>
      </c>
    </row>
    <row r="160" ht="15" customHeight="1" spans="1:2" x14ac:dyDescent="0.25">
      <c r="A160" s="1">
        <v>2100090656</v>
      </c>
      <c r="B160" s="1" t="s">
        <v>9078</v>
      </c>
    </row>
    <row r="161" ht="15" customHeight="1" spans="1:2" x14ac:dyDescent="0.25">
      <c r="A161" s="1">
        <v>2100090656</v>
      </c>
      <c r="B161" s="1" t="s">
        <v>9078</v>
      </c>
    </row>
    <row r="162" ht="15" customHeight="1" spans="1:2" x14ac:dyDescent="0.25">
      <c r="A162" s="1">
        <v>2100090657</v>
      </c>
      <c r="B162" s="1" t="s">
        <v>9079</v>
      </c>
    </row>
    <row r="163" ht="15" customHeight="1" spans="1:2" x14ac:dyDescent="0.25">
      <c r="A163" s="1">
        <v>2100090658</v>
      </c>
      <c r="B163" s="1" t="s">
        <v>9079</v>
      </c>
    </row>
    <row r="164" ht="15" customHeight="1" spans="1:2" x14ac:dyDescent="0.25">
      <c r="A164" s="1">
        <v>2100090658</v>
      </c>
      <c r="B164" s="1" t="s">
        <v>9079</v>
      </c>
    </row>
    <row r="165" ht="15" customHeight="1" spans="1:2" x14ac:dyDescent="0.25">
      <c r="A165" s="1">
        <v>2100090659</v>
      </c>
      <c r="B165" s="1" t="s">
        <v>9080</v>
      </c>
    </row>
    <row r="166" ht="15" customHeight="1" spans="1:2" x14ac:dyDescent="0.25">
      <c r="A166" s="1">
        <v>2100090660</v>
      </c>
      <c r="B166" s="1" t="s">
        <v>9080</v>
      </c>
    </row>
    <row r="167" ht="15" customHeight="1" spans="1:2" x14ac:dyDescent="0.25">
      <c r="A167" s="1">
        <v>2100090660</v>
      </c>
      <c r="B167" s="1" t="s">
        <v>9080</v>
      </c>
    </row>
    <row r="168" ht="15" customHeight="1" spans="1:2" x14ac:dyDescent="0.25">
      <c r="A168" s="1">
        <v>2100090661</v>
      </c>
      <c r="B168" s="1" t="s">
        <v>9081</v>
      </c>
    </row>
    <row r="169" ht="15" customHeight="1" spans="1:2" x14ac:dyDescent="0.25">
      <c r="A169" s="1">
        <v>2100090662</v>
      </c>
      <c r="B169" s="1" t="s">
        <v>9081</v>
      </c>
    </row>
    <row r="170" ht="15" customHeight="1" spans="1:2" x14ac:dyDescent="0.25">
      <c r="A170" s="1">
        <v>2100090662</v>
      </c>
      <c r="B170" s="1" t="s">
        <v>9081</v>
      </c>
    </row>
    <row r="171" ht="15" customHeight="1" spans="1:2" x14ac:dyDescent="0.25">
      <c r="A171" s="1">
        <v>2100090663</v>
      </c>
      <c r="B171" s="1" t="s">
        <v>9082</v>
      </c>
    </row>
    <row r="172" ht="15" customHeight="1" spans="1:2" x14ac:dyDescent="0.25">
      <c r="A172" s="1">
        <v>2100090664</v>
      </c>
      <c r="B172" s="1" t="s">
        <v>9082</v>
      </c>
    </row>
    <row r="173" ht="15" customHeight="1" spans="1:2" x14ac:dyDescent="0.25">
      <c r="A173" s="1">
        <v>2100090665</v>
      </c>
      <c r="B173" s="1" t="s">
        <v>9083</v>
      </c>
    </row>
    <row r="174" ht="15" customHeight="1" spans="1:2" x14ac:dyDescent="0.25">
      <c r="A174" s="1">
        <v>2100090666</v>
      </c>
      <c r="B174" s="1" t="s">
        <v>9083</v>
      </c>
    </row>
    <row r="175" ht="15" customHeight="1" spans="1:2" x14ac:dyDescent="0.25">
      <c r="A175" s="1">
        <v>2100090666</v>
      </c>
      <c r="B175" s="1" t="s">
        <v>9083</v>
      </c>
    </row>
    <row r="176" ht="15" customHeight="1" spans="1:2" x14ac:dyDescent="0.25">
      <c r="A176" s="1">
        <v>2100090667</v>
      </c>
      <c r="B176" s="1" t="s">
        <v>9065</v>
      </c>
    </row>
    <row r="177" ht="15" customHeight="1" spans="1:2" x14ac:dyDescent="0.25">
      <c r="A177" s="1">
        <v>2100090667</v>
      </c>
      <c r="B177" s="1" t="s">
        <v>9065</v>
      </c>
    </row>
    <row r="178" ht="15" customHeight="1" spans="1:2" x14ac:dyDescent="0.25">
      <c r="A178" s="1">
        <v>2100091454</v>
      </c>
      <c r="B178" s="1" t="s">
        <v>9023</v>
      </c>
    </row>
    <row r="179" ht="15" customHeight="1" spans="1:2" x14ac:dyDescent="0.25">
      <c r="A179" s="1">
        <v>2500002254</v>
      </c>
      <c r="B179" s="1" t="s">
        <v>9023</v>
      </c>
    </row>
    <row r="180" ht="15" customHeight="1" spans="1:2" x14ac:dyDescent="0.25">
      <c r="A180" s="1">
        <v>2100090894</v>
      </c>
      <c r="B180" s="1" t="s">
        <v>9025</v>
      </c>
    </row>
    <row r="181" ht="15" customHeight="1" spans="1:2" x14ac:dyDescent="0.25">
      <c r="A181" s="1">
        <v>2500002248</v>
      </c>
      <c r="B181" s="1" t="s">
        <v>9025</v>
      </c>
    </row>
    <row r="182" ht="15" customHeight="1" spans="1:2" x14ac:dyDescent="0.25">
      <c r="A182" s="1">
        <v>2100090892</v>
      </c>
      <c r="B182" s="1" t="s">
        <v>9084</v>
      </c>
    </row>
    <row r="183" ht="15" customHeight="1" spans="1:2" x14ac:dyDescent="0.25">
      <c r="A183" s="1">
        <v>2500002255</v>
      </c>
      <c r="B183" s="1" t="s">
        <v>9085</v>
      </c>
    </row>
    <row r="184" ht="15" customHeight="1" spans="1:2" x14ac:dyDescent="0.25">
      <c r="A184" s="1">
        <v>2100090893</v>
      </c>
      <c r="B184" s="1" t="s">
        <v>9026</v>
      </c>
    </row>
    <row r="185" ht="15" customHeight="1" spans="1:2" x14ac:dyDescent="0.25">
      <c r="A185" s="1">
        <v>2500002247</v>
      </c>
      <c r="B185" s="1" t="s">
        <v>9026</v>
      </c>
    </row>
    <row r="186" ht="15" customHeight="1" spans="1:2" x14ac:dyDescent="0.25">
      <c r="A186" s="1">
        <v>2100091450</v>
      </c>
      <c r="B186" s="1" t="s">
        <v>9027</v>
      </c>
    </row>
    <row r="187" ht="15" customHeight="1" spans="1:2" x14ac:dyDescent="0.25">
      <c r="A187" s="1">
        <v>2500002245</v>
      </c>
      <c r="B187" s="1" t="s">
        <v>9027</v>
      </c>
    </row>
    <row r="188" ht="15" customHeight="1" spans="1:2" x14ac:dyDescent="0.25">
      <c r="A188" s="1">
        <v>2100090901</v>
      </c>
      <c r="B188" s="1" t="s">
        <v>9028</v>
      </c>
    </row>
    <row r="189" ht="15" customHeight="1" spans="1:2" x14ac:dyDescent="0.25">
      <c r="A189" s="1">
        <v>2500002244</v>
      </c>
      <c r="B189" s="1" t="s">
        <v>9028</v>
      </c>
    </row>
    <row r="190" ht="15" customHeight="1" spans="1:2" x14ac:dyDescent="0.25">
      <c r="A190" s="1">
        <v>2100091678</v>
      </c>
      <c r="B190" s="1" t="s">
        <v>9086</v>
      </c>
    </row>
    <row r="191" ht="15" customHeight="1" spans="1:2" x14ac:dyDescent="0.25">
      <c r="A191" s="1">
        <v>2100091679</v>
      </c>
      <c r="B191" s="1" t="s">
        <v>9087</v>
      </c>
    </row>
    <row r="192" ht="15" customHeight="1" spans="1:2" x14ac:dyDescent="0.25">
      <c r="A192" s="1">
        <v>2100092132</v>
      </c>
      <c r="B192" s="1" t="s">
        <v>9029</v>
      </c>
    </row>
    <row r="193" ht="15" customHeight="1" spans="1:2" x14ac:dyDescent="0.25">
      <c r="A193" s="1">
        <v>2500002216</v>
      </c>
      <c r="B193" s="1" t="s">
        <v>9029</v>
      </c>
    </row>
    <row r="194" ht="15" customHeight="1" spans="1:2" x14ac:dyDescent="0.25">
      <c r="A194" s="1">
        <v>2100090903</v>
      </c>
      <c r="B194" s="1" t="s">
        <v>9030</v>
      </c>
    </row>
    <row r="195" ht="15" customHeight="1" spans="1:2" x14ac:dyDescent="0.25">
      <c r="A195" s="1">
        <v>2500002217</v>
      </c>
      <c r="B195" s="1" t="s">
        <v>9030</v>
      </c>
    </row>
    <row r="196" ht="15" customHeight="1" spans="1:2" x14ac:dyDescent="0.25">
      <c r="A196" s="1">
        <v>2500002217</v>
      </c>
      <c r="B196" s="1" t="s">
        <v>9030</v>
      </c>
    </row>
    <row r="197" ht="15" customHeight="1" spans="1:2" x14ac:dyDescent="0.25">
      <c r="A197" s="1">
        <v>2100090904</v>
      </c>
      <c r="B197" s="1" t="s">
        <v>9031</v>
      </c>
    </row>
    <row r="198" ht="15" customHeight="1" spans="1:2" x14ac:dyDescent="0.25">
      <c r="A198" s="1">
        <v>2500002218</v>
      </c>
      <c r="B198" s="1" t="s">
        <v>9031</v>
      </c>
    </row>
    <row r="199" ht="15" customHeight="1" spans="1:2" x14ac:dyDescent="0.25">
      <c r="A199" s="1">
        <v>2500002218</v>
      </c>
      <c r="B199" s="1" t="s">
        <v>9031</v>
      </c>
    </row>
    <row r="200" ht="15" customHeight="1" spans="1:2" x14ac:dyDescent="0.25">
      <c r="A200" s="1">
        <v>2100090908</v>
      </c>
      <c r="B200" s="1" t="s">
        <v>9032</v>
      </c>
    </row>
    <row r="201" ht="15" customHeight="1" spans="1:2" x14ac:dyDescent="0.25">
      <c r="A201" s="1">
        <v>2500002219</v>
      </c>
      <c r="B201" s="1" t="s">
        <v>9032</v>
      </c>
    </row>
    <row r="202" ht="15" customHeight="1" spans="1:2" x14ac:dyDescent="0.25">
      <c r="A202" s="1">
        <v>2500002219</v>
      </c>
      <c r="B202" s="1" t="s">
        <v>9032</v>
      </c>
    </row>
    <row r="203" ht="15" customHeight="1" spans="1:2" x14ac:dyDescent="0.25">
      <c r="A203" s="1">
        <v>2100091053</v>
      </c>
      <c r="B203" s="1" t="s">
        <v>9033</v>
      </c>
    </row>
    <row r="204" ht="15" customHeight="1" spans="1:2" x14ac:dyDescent="0.25">
      <c r="A204" s="1">
        <v>2500002220</v>
      </c>
      <c r="B204" s="1" t="s">
        <v>9033</v>
      </c>
    </row>
    <row r="205" ht="15" customHeight="1" spans="1:2" x14ac:dyDescent="0.25">
      <c r="A205" s="1">
        <v>2500002220</v>
      </c>
      <c r="B205" s="1" t="s">
        <v>9033</v>
      </c>
    </row>
    <row r="206" ht="15" customHeight="1" spans="1:2" x14ac:dyDescent="0.25">
      <c r="A206" s="1">
        <v>2100092043</v>
      </c>
      <c r="B206" s="1" t="s">
        <v>9034</v>
      </c>
    </row>
    <row r="207" ht="15" customHeight="1" spans="1:2" x14ac:dyDescent="0.25">
      <c r="A207" s="1">
        <v>2500002221</v>
      </c>
      <c r="B207" s="1" t="s">
        <v>9034</v>
      </c>
    </row>
    <row r="208" ht="15" customHeight="1" spans="1:2" x14ac:dyDescent="0.25">
      <c r="A208" s="1">
        <v>2500002221</v>
      </c>
      <c r="B208" s="1" t="s">
        <v>9034</v>
      </c>
    </row>
    <row r="209" ht="15" customHeight="1" spans="1:2" x14ac:dyDescent="0.25">
      <c r="A209" s="1">
        <v>2100090914</v>
      </c>
      <c r="B209" s="1" t="s">
        <v>9088</v>
      </c>
    </row>
    <row r="210" ht="15" customHeight="1" spans="1:2" x14ac:dyDescent="0.25">
      <c r="A210" s="1">
        <v>2500002222</v>
      </c>
      <c r="B210" s="1" t="s">
        <v>9088</v>
      </c>
    </row>
    <row r="211" ht="15" customHeight="1" spans="1:2" x14ac:dyDescent="0.25">
      <c r="A211" s="1">
        <v>2100092044</v>
      </c>
      <c r="B211" s="1" t="s">
        <v>9051</v>
      </c>
    </row>
    <row r="212" ht="15" customHeight="1" spans="1:2" x14ac:dyDescent="0.25">
      <c r="A212" s="1">
        <v>2500002223</v>
      </c>
      <c r="B212" s="1" t="s">
        <v>9051</v>
      </c>
    </row>
    <row r="213" ht="15" customHeight="1" spans="1:2" x14ac:dyDescent="0.25">
      <c r="A213" s="1">
        <v>2500002223</v>
      </c>
      <c r="B213" s="1" t="s">
        <v>9051</v>
      </c>
    </row>
    <row r="214" ht="15" customHeight="1" spans="1:2" x14ac:dyDescent="0.25">
      <c r="A214" s="1">
        <v>2100092134</v>
      </c>
      <c r="B214" s="1" t="s">
        <v>9089</v>
      </c>
    </row>
    <row r="215" ht="15" customHeight="1" spans="1:2" x14ac:dyDescent="0.25">
      <c r="A215" s="1">
        <v>2500002224</v>
      </c>
      <c r="B215" s="1" t="s">
        <v>9089</v>
      </c>
    </row>
    <row r="216" ht="15" customHeight="1" spans="1:2" x14ac:dyDescent="0.25">
      <c r="A216" s="1">
        <v>2100090925</v>
      </c>
      <c r="B216" s="1" t="s">
        <v>9052</v>
      </c>
    </row>
    <row r="217" ht="15" customHeight="1" spans="1:2" x14ac:dyDescent="0.25">
      <c r="A217" s="1">
        <v>2500002225</v>
      </c>
      <c r="B217" s="1" t="s">
        <v>9052</v>
      </c>
    </row>
    <row r="218" ht="15" customHeight="1" spans="1:2" x14ac:dyDescent="0.25">
      <c r="A218" s="1">
        <v>2100091054</v>
      </c>
      <c r="B218" s="1" t="s">
        <v>9046</v>
      </c>
    </row>
    <row r="219" ht="15" customHeight="1" spans="1:2" x14ac:dyDescent="0.25">
      <c r="A219" s="1">
        <v>2500002226</v>
      </c>
      <c r="B219" s="1" t="s">
        <v>9046</v>
      </c>
    </row>
    <row r="220" ht="15" customHeight="1" spans="1:2" x14ac:dyDescent="0.25">
      <c r="A220" s="1">
        <v>2100090944</v>
      </c>
      <c r="B220" s="1" t="s">
        <v>9047</v>
      </c>
    </row>
    <row r="221" ht="15" customHeight="1" spans="1:2" x14ac:dyDescent="0.25">
      <c r="A221" s="1">
        <v>2500002227</v>
      </c>
      <c r="B221" s="1" t="s">
        <v>9047</v>
      </c>
    </row>
    <row r="222" ht="15" customHeight="1" spans="1:2" x14ac:dyDescent="0.25">
      <c r="A222" s="1">
        <v>2500002227</v>
      </c>
      <c r="B222" s="1" t="s">
        <v>9047</v>
      </c>
    </row>
    <row r="223" ht="15" customHeight="1" spans="1:2" x14ac:dyDescent="0.25">
      <c r="A223" s="1">
        <v>2100090946</v>
      </c>
      <c r="B223" s="1" t="s">
        <v>9090</v>
      </c>
    </row>
    <row r="224" ht="15" customHeight="1" spans="1:2" x14ac:dyDescent="0.25">
      <c r="A224" s="1">
        <v>2500002228</v>
      </c>
      <c r="B224" s="1" t="s">
        <v>9090</v>
      </c>
    </row>
    <row r="225" ht="15" customHeight="1" spans="1:2" x14ac:dyDescent="0.25">
      <c r="A225" s="1">
        <v>2500002228</v>
      </c>
      <c r="B225" s="1" t="s">
        <v>9090</v>
      </c>
    </row>
    <row r="226" ht="15" customHeight="1" spans="1:2" x14ac:dyDescent="0.25">
      <c r="A226" s="1">
        <v>2100090947</v>
      </c>
      <c r="B226" s="1" t="s">
        <v>9091</v>
      </c>
    </row>
    <row r="227" ht="15" customHeight="1" spans="1:2" x14ac:dyDescent="0.25">
      <c r="A227" s="1">
        <v>2500002229</v>
      </c>
      <c r="B227" s="1" t="s">
        <v>9091</v>
      </c>
    </row>
    <row r="228" ht="15" customHeight="1" spans="1:2" x14ac:dyDescent="0.25">
      <c r="A228" s="1">
        <v>2500002229</v>
      </c>
      <c r="B228" s="1" t="s">
        <v>9091</v>
      </c>
    </row>
    <row r="229" ht="15" customHeight="1" spans="1:2" x14ac:dyDescent="0.25">
      <c r="A229" s="1">
        <v>2100090948</v>
      </c>
      <c r="B229" s="1" t="s">
        <v>9045</v>
      </c>
    </row>
    <row r="230" ht="15" customHeight="1" spans="1:2" x14ac:dyDescent="0.25">
      <c r="A230" s="1">
        <v>2500002230</v>
      </c>
      <c r="B230" s="1" t="s">
        <v>9045</v>
      </c>
    </row>
    <row r="231" ht="15" customHeight="1" spans="1:2" x14ac:dyDescent="0.25">
      <c r="A231" s="1">
        <v>2500002230</v>
      </c>
      <c r="B231" s="1" t="s">
        <v>9045</v>
      </c>
    </row>
    <row r="232" ht="15" customHeight="1" spans="1:2" x14ac:dyDescent="0.25">
      <c r="A232" s="1">
        <v>2100090951</v>
      </c>
      <c r="B232" s="1" t="s">
        <v>9048</v>
      </c>
    </row>
    <row r="233" ht="15" customHeight="1" spans="1:2" x14ac:dyDescent="0.25">
      <c r="A233" s="1">
        <v>2500002231</v>
      </c>
      <c r="B233" s="1" t="s">
        <v>9048</v>
      </c>
    </row>
    <row r="234" ht="15" customHeight="1" spans="1:2" x14ac:dyDescent="0.25">
      <c r="A234" s="1">
        <v>2500002231</v>
      </c>
      <c r="B234" s="1" t="s">
        <v>9048</v>
      </c>
    </row>
    <row r="235" ht="15" customHeight="1" spans="1:2" x14ac:dyDescent="0.25">
      <c r="A235" s="1">
        <v>2100090954</v>
      </c>
      <c r="B235" s="1" t="s">
        <v>9049</v>
      </c>
    </row>
    <row r="236" ht="15" customHeight="1" spans="1:2" x14ac:dyDescent="0.25">
      <c r="A236" s="1">
        <v>2500002232</v>
      </c>
      <c r="B236" s="1" t="s">
        <v>9049</v>
      </c>
    </row>
    <row r="237" ht="15" customHeight="1" spans="1:2" x14ac:dyDescent="0.25">
      <c r="A237" s="1">
        <v>2500002232</v>
      </c>
      <c r="B237" s="1" t="s">
        <v>9049</v>
      </c>
    </row>
    <row r="238" ht="15" customHeight="1" spans="1:2" x14ac:dyDescent="0.25">
      <c r="A238" s="1">
        <v>2100092045</v>
      </c>
      <c r="B238" s="1" t="s">
        <v>9040</v>
      </c>
    </row>
    <row r="239" ht="15" customHeight="1" spans="1:2" x14ac:dyDescent="0.25">
      <c r="A239" s="1">
        <v>2500002233</v>
      </c>
      <c r="B239" s="1" t="s">
        <v>9040</v>
      </c>
    </row>
    <row r="240" ht="15" customHeight="1" spans="1:2" x14ac:dyDescent="0.25">
      <c r="A240" s="1">
        <v>2500002233</v>
      </c>
      <c r="B240" s="1" t="s">
        <v>9040</v>
      </c>
    </row>
    <row r="241" ht="15" customHeight="1" spans="1:2" x14ac:dyDescent="0.25">
      <c r="A241" s="1">
        <v>2100090960</v>
      </c>
      <c r="B241" s="1" t="s">
        <v>9041</v>
      </c>
    </row>
    <row r="242" ht="15" customHeight="1" spans="1:2" x14ac:dyDescent="0.25">
      <c r="A242" s="1">
        <v>2500002234</v>
      </c>
      <c r="B242" s="1" t="s">
        <v>9041</v>
      </c>
    </row>
    <row r="243" ht="15" customHeight="1" spans="1:2" x14ac:dyDescent="0.25">
      <c r="A243" s="1">
        <v>2100090962</v>
      </c>
      <c r="B243" s="1" t="s">
        <v>9042</v>
      </c>
    </row>
    <row r="244" ht="15" customHeight="1" spans="1:2" x14ac:dyDescent="0.25">
      <c r="A244" s="1">
        <v>2500002235</v>
      </c>
      <c r="B244" s="1" t="s">
        <v>9042</v>
      </c>
    </row>
    <row r="245" ht="15" customHeight="1" spans="1:2" x14ac:dyDescent="0.25">
      <c r="A245" s="1">
        <v>2100092136</v>
      </c>
      <c r="B245" s="1" t="s">
        <v>9092</v>
      </c>
    </row>
    <row r="246" ht="15" customHeight="1" spans="1:2" x14ac:dyDescent="0.25">
      <c r="A246" s="1">
        <v>2500002236</v>
      </c>
      <c r="B246" s="1" t="s">
        <v>9092</v>
      </c>
    </row>
    <row r="247" ht="15" customHeight="1" spans="1:2" x14ac:dyDescent="0.25">
      <c r="A247" s="1">
        <v>2100092046</v>
      </c>
      <c r="B247" s="1" t="s">
        <v>9093</v>
      </c>
    </row>
    <row r="248" ht="15" customHeight="1" spans="1:2" x14ac:dyDescent="0.25">
      <c r="A248" s="1">
        <v>2100092047</v>
      </c>
      <c r="B248" s="1" t="s">
        <v>9094</v>
      </c>
    </row>
    <row r="249" ht="15" customHeight="1" spans="1:2" x14ac:dyDescent="0.25">
      <c r="A249" s="1">
        <v>2100092180</v>
      </c>
      <c r="B249" s="1" t="s">
        <v>9019</v>
      </c>
    </row>
    <row r="250" ht="15" customHeight="1" spans="1:2" x14ac:dyDescent="0.25">
      <c r="A250" s="1">
        <v>2100092180</v>
      </c>
      <c r="B250" s="1" t="s">
        <v>9019</v>
      </c>
    </row>
    <row r="251" ht="15" customHeight="1" spans="1:2" x14ac:dyDescent="0.25">
      <c r="A251" s="1">
        <v>2100092048</v>
      </c>
      <c r="B251" s="1" t="s">
        <v>9035</v>
      </c>
    </row>
    <row r="252" ht="15" customHeight="1" spans="1:2" x14ac:dyDescent="0.25">
      <c r="A252" s="1">
        <v>2500002237</v>
      </c>
      <c r="B252" s="1" t="s">
        <v>9035</v>
      </c>
    </row>
    <row r="253" ht="15" customHeight="1" spans="1:2" x14ac:dyDescent="0.25">
      <c r="A253" s="1">
        <v>2500002237</v>
      </c>
      <c r="B253" s="1" t="s">
        <v>9035</v>
      </c>
    </row>
    <row r="254" ht="15" customHeight="1" spans="1:2" x14ac:dyDescent="0.25">
      <c r="A254" s="1">
        <v>2100092139</v>
      </c>
      <c r="B254" s="1" t="s">
        <v>9037</v>
      </c>
    </row>
    <row r="255" ht="15" customHeight="1" spans="1:2" x14ac:dyDescent="0.25">
      <c r="A255" s="1">
        <v>2500002238</v>
      </c>
      <c r="B255" s="1" t="s">
        <v>9037</v>
      </c>
    </row>
    <row r="256" ht="15" customHeight="1" spans="1:2" x14ac:dyDescent="0.25">
      <c r="A256" s="1">
        <v>2500002238</v>
      </c>
      <c r="B256" s="1" t="s">
        <v>9037</v>
      </c>
    </row>
    <row r="257" ht="15" customHeight="1" spans="1:2" x14ac:dyDescent="0.25">
      <c r="A257" s="1">
        <v>2100092049</v>
      </c>
      <c r="B257" s="1" t="s">
        <v>9038</v>
      </c>
    </row>
    <row r="258" ht="15" customHeight="1" spans="1:2" x14ac:dyDescent="0.25">
      <c r="A258" s="1">
        <v>2500002239</v>
      </c>
      <c r="B258" s="1" t="s">
        <v>9038</v>
      </c>
    </row>
    <row r="259" ht="15" customHeight="1" spans="1:2" x14ac:dyDescent="0.25">
      <c r="A259" s="1">
        <v>2500002239</v>
      </c>
      <c r="B259" s="1" t="s">
        <v>9038</v>
      </c>
    </row>
    <row r="260" ht="15" customHeight="1" spans="1:2" x14ac:dyDescent="0.25">
      <c r="A260" s="1">
        <v>2100092142</v>
      </c>
      <c r="B260" s="1" t="s">
        <v>9039</v>
      </c>
    </row>
    <row r="261" ht="15" customHeight="1" spans="1:2" x14ac:dyDescent="0.25">
      <c r="A261" s="1">
        <v>2500002240</v>
      </c>
      <c r="B261" s="1" t="s">
        <v>9039</v>
      </c>
    </row>
    <row r="262" ht="15" customHeight="1" spans="1:2" x14ac:dyDescent="0.25">
      <c r="A262" s="1">
        <v>2500002240</v>
      </c>
      <c r="B262" s="1" t="s">
        <v>9039</v>
      </c>
    </row>
    <row r="263" ht="15" customHeight="1" spans="1:2" x14ac:dyDescent="0.25">
      <c r="A263" s="1">
        <v>2100090966</v>
      </c>
      <c r="B263" s="1" t="s">
        <v>9053</v>
      </c>
    </row>
    <row r="264" ht="15" customHeight="1" spans="1:2" x14ac:dyDescent="0.25">
      <c r="A264" s="1">
        <v>2500002241</v>
      </c>
      <c r="B264" s="1" t="s">
        <v>9053</v>
      </c>
    </row>
    <row r="265" ht="15" customHeight="1" spans="1:2" x14ac:dyDescent="0.25">
      <c r="A265" s="1">
        <v>2100090969</v>
      </c>
      <c r="B265" s="1" t="s">
        <v>9050</v>
      </c>
    </row>
    <row r="266" ht="15" customHeight="1" spans="1:2" x14ac:dyDescent="0.25">
      <c r="A266" s="1">
        <v>2500002242</v>
      </c>
      <c r="B266" s="1" t="s">
        <v>9050</v>
      </c>
    </row>
    <row r="267" ht="15" customHeight="1" spans="1:2" x14ac:dyDescent="0.25">
      <c r="A267" s="1">
        <v>2500002242</v>
      </c>
      <c r="B267" s="1" t="s">
        <v>9050</v>
      </c>
    </row>
    <row r="268" ht="15" customHeight="1" spans="1:2" x14ac:dyDescent="0.25">
      <c r="A268" s="1">
        <v>2100090972</v>
      </c>
      <c r="B268" s="1" t="s">
        <v>9020</v>
      </c>
    </row>
    <row r="269" ht="15" customHeight="1" spans="1:2" x14ac:dyDescent="0.25">
      <c r="A269" s="1">
        <v>2500002243</v>
      </c>
      <c r="B269" s="1" t="s">
        <v>9020</v>
      </c>
    </row>
    <row r="270" ht="15" customHeight="1" spans="1:2" x14ac:dyDescent="0.25">
      <c r="A270" s="1">
        <v>2500002243</v>
      </c>
      <c r="B270" s="1" t="s">
        <v>9020</v>
      </c>
    </row>
    <row r="271" ht="15" customHeight="1" spans="1:2" x14ac:dyDescent="0.25">
      <c r="A271" s="1">
        <v>2100091055</v>
      </c>
      <c r="B271" s="1" t="s">
        <v>9095</v>
      </c>
    </row>
    <row r="272" ht="15" customHeight="1" spans="1:2" x14ac:dyDescent="0.25">
      <c r="A272" s="1">
        <v>2100091056</v>
      </c>
      <c r="B272" s="1" t="s">
        <v>9096</v>
      </c>
    </row>
    <row r="273" ht="15" customHeight="1" spans="1:2" x14ac:dyDescent="0.25">
      <c r="A273" s="1">
        <v>2100091057</v>
      </c>
      <c r="B273" s="1" t="s">
        <v>9097</v>
      </c>
    </row>
    <row r="274" ht="15" customHeight="1" spans="1:2" x14ac:dyDescent="0.25">
      <c r="A274" s="1">
        <v>2100091058</v>
      </c>
      <c r="B274" s="1" t="s">
        <v>9098</v>
      </c>
    </row>
    <row r="275" ht="15" customHeight="1" spans="1:2" x14ac:dyDescent="0.25">
      <c r="A275" s="1">
        <v>2100091059</v>
      </c>
      <c r="B275" s="1" t="s">
        <v>9099</v>
      </c>
    </row>
    <row r="276" ht="15" customHeight="1" spans="1:2" x14ac:dyDescent="0.25">
      <c r="A276" s="1">
        <v>2100091060</v>
      </c>
      <c r="B276" s="1" t="s">
        <v>9100</v>
      </c>
    </row>
    <row r="277" ht="15" customHeight="1" spans="1:2" x14ac:dyDescent="0.25">
      <c r="A277" s="1">
        <v>2100091061</v>
      </c>
      <c r="B277" s="1" t="s">
        <v>9054</v>
      </c>
    </row>
    <row r="278" ht="15" customHeight="1" spans="1:2" x14ac:dyDescent="0.25">
      <c r="A278" s="1">
        <v>2100091061</v>
      </c>
      <c r="B278" s="1" t="s">
        <v>9054</v>
      </c>
    </row>
    <row r="279" ht="15" customHeight="1" spans="1:2" x14ac:dyDescent="0.25">
      <c r="A279" s="1">
        <v>2100091062</v>
      </c>
      <c r="B279" s="1" t="s">
        <v>9054</v>
      </c>
    </row>
    <row r="280" ht="15" customHeight="1" spans="1:2" x14ac:dyDescent="0.25">
      <c r="A280" s="1">
        <v>2100092050</v>
      </c>
      <c r="B280" s="1" t="s">
        <v>9056</v>
      </c>
    </row>
    <row r="281" ht="15" customHeight="1" spans="1:2" x14ac:dyDescent="0.25">
      <c r="A281" s="1">
        <v>2100092050</v>
      </c>
      <c r="B281" s="1" t="s">
        <v>9056</v>
      </c>
    </row>
    <row r="282" ht="15" customHeight="1" spans="1:2" x14ac:dyDescent="0.25">
      <c r="A282" s="1">
        <v>2100092050</v>
      </c>
      <c r="B282" s="1" t="s">
        <v>9056</v>
      </c>
    </row>
    <row r="283" ht="15" customHeight="1" spans="1:2" x14ac:dyDescent="0.25">
      <c r="A283" s="1">
        <v>2100092050</v>
      </c>
      <c r="B283" s="1" t="s">
        <v>9056</v>
      </c>
    </row>
    <row r="284" ht="15" customHeight="1" spans="1:2" x14ac:dyDescent="0.25">
      <c r="A284" s="1">
        <v>2100091063</v>
      </c>
      <c r="B284" s="1" t="s">
        <v>9101</v>
      </c>
    </row>
    <row r="285" ht="15" customHeight="1" spans="1:2" x14ac:dyDescent="0.25">
      <c r="A285" s="1">
        <v>2100091063</v>
      </c>
      <c r="B285" s="1" t="s">
        <v>9101</v>
      </c>
    </row>
    <row r="286" ht="15" customHeight="1" spans="1:2" x14ac:dyDescent="0.25">
      <c r="A286" s="1">
        <v>2100091063</v>
      </c>
      <c r="B286" s="1" t="s">
        <v>9101</v>
      </c>
    </row>
    <row r="287" ht="15" customHeight="1" spans="1:2" x14ac:dyDescent="0.25">
      <c r="A287" s="1">
        <v>2100091064</v>
      </c>
      <c r="B287" s="1" t="s">
        <v>9102</v>
      </c>
    </row>
    <row r="288" ht="15" customHeight="1" spans="1:2" x14ac:dyDescent="0.25">
      <c r="A288" s="1">
        <v>2100091064</v>
      </c>
      <c r="B288" s="1" t="s">
        <v>9102</v>
      </c>
    </row>
    <row r="289" ht="15" customHeight="1" spans="1:2" x14ac:dyDescent="0.25">
      <c r="A289" s="1">
        <v>2100092051</v>
      </c>
      <c r="B289" s="1" t="s">
        <v>9103</v>
      </c>
    </row>
    <row r="290" ht="15" customHeight="1" spans="1:2" x14ac:dyDescent="0.25">
      <c r="A290" s="1">
        <v>2100092051</v>
      </c>
      <c r="B290" s="1" t="s">
        <v>9103</v>
      </c>
    </row>
    <row r="291" ht="15" customHeight="1" spans="1:2" x14ac:dyDescent="0.25">
      <c r="A291" s="1">
        <v>2100092051</v>
      </c>
      <c r="B291" s="1" t="s">
        <v>9103</v>
      </c>
    </row>
    <row r="292" ht="15" customHeight="1" spans="1:2" x14ac:dyDescent="0.25">
      <c r="A292" s="1">
        <v>2100092051</v>
      </c>
      <c r="B292" s="1" t="s">
        <v>9103</v>
      </c>
    </row>
    <row r="293" ht="15" customHeight="1" spans="1:2" x14ac:dyDescent="0.25">
      <c r="A293" s="1">
        <v>2100092051</v>
      </c>
      <c r="B293" s="1" t="s">
        <v>9103</v>
      </c>
    </row>
    <row r="294" ht="15" customHeight="1" spans="1:2" x14ac:dyDescent="0.25">
      <c r="A294" s="1">
        <v>2100092052</v>
      </c>
      <c r="B294" s="1" t="s">
        <v>9104</v>
      </c>
    </row>
    <row r="295" ht="15" customHeight="1" spans="1:2" x14ac:dyDescent="0.25">
      <c r="A295" s="1">
        <v>2100092052</v>
      </c>
      <c r="B295" s="1" t="s">
        <v>9104</v>
      </c>
    </row>
    <row r="296" ht="15" customHeight="1" spans="1:2" x14ac:dyDescent="0.25">
      <c r="A296" s="1">
        <v>2100091065</v>
      </c>
      <c r="B296" s="1" t="s">
        <v>9105</v>
      </c>
    </row>
    <row r="297" ht="15" customHeight="1" spans="1:2" x14ac:dyDescent="0.25">
      <c r="A297" s="1">
        <v>2100091065</v>
      </c>
      <c r="B297" s="1" t="s">
        <v>9105</v>
      </c>
    </row>
    <row r="298" ht="15" customHeight="1" spans="1:2" x14ac:dyDescent="0.25">
      <c r="A298" s="1">
        <v>2100091065</v>
      </c>
      <c r="B298" s="1" t="s">
        <v>9105</v>
      </c>
    </row>
    <row r="299" ht="15" customHeight="1" spans="1:2" x14ac:dyDescent="0.25">
      <c r="A299" s="1">
        <v>2100091066</v>
      </c>
      <c r="B299" s="1" t="s">
        <v>9106</v>
      </c>
    </row>
    <row r="300" ht="15" customHeight="1" spans="1:2" x14ac:dyDescent="0.25">
      <c r="A300" s="1">
        <v>2100091066</v>
      </c>
      <c r="B300" s="1" t="s">
        <v>9106</v>
      </c>
    </row>
    <row r="301" ht="15" customHeight="1" spans="1:2" x14ac:dyDescent="0.25">
      <c r="A301" s="1">
        <v>2100091066</v>
      </c>
      <c r="B301" s="1" t="s">
        <v>9106</v>
      </c>
    </row>
    <row r="302" ht="15" customHeight="1" spans="1:2" x14ac:dyDescent="0.25">
      <c r="A302" s="1">
        <v>2100091067</v>
      </c>
      <c r="B302" s="1" t="s">
        <v>9107</v>
      </c>
    </row>
    <row r="303" ht="15" customHeight="1" spans="1:2" x14ac:dyDescent="0.25">
      <c r="A303" s="1">
        <v>2100091067</v>
      </c>
      <c r="B303" s="1" t="s">
        <v>9107</v>
      </c>
    </row>
    <row r="304" ht="15" customHeight="1" spans="1:2" x14ac:dyDescent="0.25">
      <c r="A304" s="1">
        <v>2100091068</v>
      </c>
      <c r="B304" s="1" t="s">
        <v>9107</v>
      </c>
    </row>
    <row r="305" ht="15" customHeight="1" spans="1:2" x14ac:dyDescent="0.25">
      <c r="A305" s="1">
        <v>2100091068</v>
      </c>
      <c r="B305" s="1" t="s">
        <v>9107</v>
      </c>
    </row>
    <row r="306" ht="15" customHeight="1" spans="1:2" x14ac:dyDescent="0.25">
      <c r="A306" s="1">
        <v>2100091069</v>
      </c>
      <c r="B306" s="1" t="s">
        <v>9108</v>
      </c>
    </row>
    <row r="307" ht="15" customHeight="1" spans="1:2" x14ac:dyDescent="0.25">
      <c r="A307" s="1">
        <v>2100091070</v>
      </c>
      <c r="B307" s="1" t="s">
        <v>9108</v>
      </c>
    </row>
    <row r="308" ht="15" customHeight="1" spans="1:2" x14ac:dyDescent="0.25">
      <c r="A308" s="1">
        <v>2100091070</v>
      </c>
      <c r="B308" s="1" t="s">
        <v>9108</v>
      </c>
    </row>
    <row r="309" ht="15" customHeight="1" spans="1:2" x14ac:dyDescent="0.25">
      <c r="A309" s="1">
        <v>2100091071</v>
      </c>
      <c r="B309" s="1" t="s">
        <v>9109</v>
      </c>
    </row>
    <row r="310" ht="15" customHeight="1" spans="1:2" x14ac:dyDescent="0.25">
      <c r="A310" s="1">
        <v>2100091071</v>
      </c>
      <c r="B310" s="1" t="s">
        <v>9109</v>
      </c>
    </row>
    <row r="311" ht="15" customHeight="1" spans="1:2" x14ac:dyDescent="0.25">
      <c r="A311" s="1">
        <v>2100091072</v>
      </c>
      <c r="B311" s="1" t="s">
        <v>9109</v>
      </c>
    </row>
    <row r="312" ht="15" customHeight="1" spans="1:2" x14ac:dyDescent="0.25">
      <c r="A312" s="1">
        <v>2100091072</v>
      </c>
      <c r="B312" s="1" t="s">
        <v>9109</v>
      </c>
    </row>
    <row r="313" ht="15" customHeight="1" spans="1:2" x14ac:dyDescent="0.25">
      <c r="A313" s="1">
        <v>2100091073</v>
      </c>
      <c r="B313" s="1" t="s">
        <v>9110</v>
      </c>
    </row>
    <row r="314" ht="15" customHeight="1" spans="1:2" x14ac:dyDescent="0.25">
      <c r="A314" s="1">
        <v>2100091074</v>
      </c>
      <c r="B314" s="1" t="s">
        <v>9110</v>
      </c>
    </row>
    <row r="315" ht="15" customHeight="1" spans="1:2" x14ac:dyDescent="0.25">
      <c r="A315" s="1">
        <v>2100091074</v>
      </c>
      <c r="B315" s="1" t="s">
        <v>9110</v>
      </c>
    </row>
    <row r="316" ht="15" customHeight="1" spans="1:2" x14ac:dyDescent="0.25">
      <c r="A316" s="1">
        <v>2100091075</v>
      </c>
      <c r="B316" s="1" t="s">
        <v>9018</v>
      </c>
    </row>
    <row r="317" ht="15" customHeight="1" spans="1:2" x14ac:dyDescent="0.25">
      <c r="A317" s="1">
        <v>2100091076</v>
      </c>
      <c r="B317" s="1" t="s">
        <v>9111</v>
      </c>
    </row>
    <row r="318" ht="15" customHeight="1" spans="1:2" x14ac:dyDescent="0.25">
      <c r="A318" s="1">
        <v>2100091077</v>
      </c>
      <c r="B318" s="1" t="s">
        <v>9112</v>
      </c>
    </row>
    <row r="319" ht="15" customHeight="1" spans="1:2" x14ac:dyDescent="0.25">
      <c r="A319" s="1">
        <v>2100091078</v>
      </c>
      <c r="B319" s="1" t="s">
        <v>9062</v>
      </c>
    </row>
    <row r="320" ht="15" customHeight="1" spans="1:2" x14ac:dyDescent="0.25">
      <c r="A320" s="1">
        <v>2100091079</v>
      </c>
      <c r="B320" s="1" t="s">
        <v>9021</v>
      </c>
    </row>
    <row r="321" ht="15" customHeight="1" spans="1:2" x14ac:dyDescent="0.25">
      <c r="A321" s="1">
        <v>2100091079</v>
      </c>
      <c r="B321" s="1" t="s">
        <v>9021</v>
      </c>
    </row>
    <row r="322" ht="15" customHeight="1" spans="1:2" x14ac:dyDescent="0.25">
      <c r="A322" s="1">
        <v>2100091079</v>
      </c>
      <c r="B322" s="1" t="s">
        <v>9021</v>
      </c>
    </row>
    <row r="323" ht="15" customHeight="1" spans="1:2" x14ac:dyDescent="0.25">
      <c r="A323" s="1">
        <v>2100091079</v>
      </c>
      <c r="B323" s="1" t="s">
        <v>9021</v>
      </c>
    </row>
    <row r="324" ht="15" customHeight="1" spans="1:2" x14ac:dyDescent="0.25">
      <c r="A324" s="1">
        <v>2100091079</v>
      </c>
      <c r="B324" s="1" t="s">
        <v>9021</v>
      </c>
    </row>
    <row r="325" ht="15" customHeight="1" spans="1:2" x14ac:dyDescent="0.25">
      <c r="A325" s="1">
        <v>2100091080</v>
      </c>
      <c r="B325" s="1" t="s">
        <v>9113</v>
      </c>
    </row>
    <row r="326" ht="15" customHeight="1" spans="1:2" x14ac:dyDescent="0.25">
      <c r="A326" s="1">
        <v>2100091080</v>
      </c>
      <c r="B326" s="1" t="s">
        <v>9113</v>
      </c>
    </row>
    <row r="327" ht="15" customHeight="1" spans="1:2" x14ac:dyDescent="0.25">
      <c r="A327" s="1">
        <v>2100091080</v>
      </c>
      <c r="B327" s="1" t="s">
        <v>9113</v>
      </c>
    </row>
    <row r="328" ht="15" customHeight="1" spans="1:2" x14ac:dyDescent="0.25">
      <c r="A328" s="1">
        <v>2100091080</v>
      </c>
      <c r="B328" s="1" t="s">
        <v>9113</v>
      </c>
    </row>
    <row r="329" ht="15" customHeight="1" spans="1:2" x14ac:dyDescent="0.25">
      <c r="A329" s="1">
        <v>2100091081</v>
      </c>
      <c r="B329" s="1" t="s">
        <v>9114</v>
      </c>
    </row>
    <row r="330" ht="15" customHeight="1" spans="1:2" x14ac:dyDescent="0.25">
      <c r="A330" s="1">
        <v>2100091081</v>
      </c>
      <c r="B330" s="1" t="s">
        <v>9114</v>
      </c>
    </row>
    <row r="331" ht="15" customHeight="1" spans="1:2" x14ac:dyDescent="0.25">
      <c r="A331" s="1">
        <v>2100091081</v>
      </c>
      <c r="B331" s="1" t="s">
        <v>9114</v>
      </c>
    </row>
    <row r="332" ht="15" customHeight="1" spans="1:2" x14ac:dyDescent="0.25">
      <c r="A332" s="1">
        <v>2100091082</v>
      </c>
      <c r="B332" s="1" t="s">
        <v>9115</v>
      </c>
    </row>
    <row r="333" ht="15" customHeight="1" spans="1:2" x14ac:dyDescent="0.25">
      <c r="A333" s="1">
        <v>2100091083</v>
      </c>
      <c r="B333" s="1" t="s">
        <v>9116</v>
      </c>
    </row>
    <row r="334" ht="15" customHeight="1" spans="1:2" x14ac:dyDescent="0.25">
      <c r="A334" s="1">
        <v>2100091084</v>
      </c>
      <c r="B334" s="1" t="s">
        <v>9117</v>
      </c>
    </row>
    <row r="335" ht="15" customHeight="1" spans="1:2" x14ac:dyDescent="0.25">
      <c r="A335" s="1">
        <v>2100091085</v>
      </c>
      <c r="B335" s="1" t="s">
        <v>9118</v>
      </c>
    </row>
    <row r="336" ht="15" customHeight="1" spans="1:2" x14ac:dyDescent="0.25">
      <c r="A336" s="1">
        <v>2100091085</v>
      </c>
      <c r="B336" s="1" t="s">
        <v>9118</v>
      </c>
    </row>
    <row r="337" ht="15" customHeight="1" spans="1:2" x14ac:dyDescent="0.25">
      <c r="A337" s="1">
        <v>2100091085</v>
      </c>
      <c r="B337" s="1" t="s">
        <v>9118</v>
      </c>
    </row>
    <row r="338" ht="15" customHeight="1" spans="1:2" x14ac:dyDescent="0.25">
      <c r="A338" s="1">
        <v>2100091085</v>
      </c>
      <c r="B338" s="1" t="s">
        <v>9118</v>
      </c>
    </row>
    <row r="339" ht="15" customHeight="1" spans="1:2" x14ac:dyDescent="0.25">
      <c r="A339" s="1">
        <v>2100091085</v>
      </c>
      <c r="B339" s="1" t="s">
        <v>9118</v>
      </c>
    </row>
    <row r="340" ht="15" customHeight="1" spans="1:2" x14ac:dyDescent="0.25">
      <c r="A340" s="1">
        <v>2100091086</v>
      </c>
      <c r="B340" s="1" t="s">
        <v>9119</v>
      </c>
    </row>
    <row r="341" ht="15" customHeight="1" spans="1:2" x14ac:dyDescent="0.25">
      <c r="A341" s="1">
        <v>2100091086</v>
      </c>
      <c r="B341" s="1" t="s">
        <v>9119</v>
      </c>
    </row>
    <row r="342" ht="15" customHeight="1" spans="1:2" x14ac:dyDescent="0.25">
      <c r="A342" s="1">
        <v>2100091087</v>
      </c>
      <c r="B342" s="1" t="s">
        <v>9120</v>
      </c>
    </row>
    <row r="343" ht="15" customHeight="1" spans="1:2" x14ac:dyDescent="0.25">
      <c r="A343" s="1">
        <v>2100092053</v>
      </c>
      <c r="B343" s="1" t="s">
        <v>9094</v>
      </c>
    </row>
    <row r="344" ht="15" customHeight="1" spans="1:2" x14ac:dyDescent="0.25">
      <c r="A344" s="1">
        <v>2100092053</v>
      </c>
      <c r="B344" s="1" t="s">
        <v>9094</v>
      </c>
    </row>
    <row r="345" ht="15" customHeight="1" spans="1:2" x14ac:dyDescent="0.25">
      <c r="A345" s="1">
        <v>2100092054</v>
      </c>
      <c r="B345" s="1" t="s">
        <v>9094</v>
      </c>
    </row>
    <row r="346" ht="15" customHeight="1" spans="1:2" x14ac:dyDescent="0.25">
      <c r="A346" s="1">
        <v>2100092055</v>
      </c>
      <c r="B346" s="1" t="s">
        <v>9121</v>
      </c>
    </row>
    <row r="347" ht="15" customHeight="1" spans="1:2" x14ac:dyDescent="0.25">
      <c r="A347" s="1">
        <v>2100091337</v>
      </c>
      <c r="B347" s="1" t="s">
        <v>9122</v>
      </c>
    </row>
    <row r="348" ht="15" customHeight="1" spans="1:2" x14ac:dyDescent="0.25">
      <c r="A348" s="1">
        <v>2500002256</v>
      </c>
      <c r="B348" s="1" t="s">
        <v>9122</v>
      </c>
    </row>
    <row r="349" ht="15" customHeight="1" spans="1:2" x14ac:dyDescent="0.25">
      <c r="A349" s="1">
        <v>2100091344</v>
      </c>
      <c r="B349" s="1" t="s">
        <v>9085</v>
      </c>
    </row>
    <row r="350" ht="15" customHeight="1" spans="1:2" x14ac:dyDescent="0.25">
      <c r="A350" s="1">
        <v>2100091344</v>
      </c>
      <c r="B350" s="1" t="s">
        <v>9085</v>
      </c>
    </row>
    <row r="351" ht="15" customHeight="1" spans="1:2" x14ac:dyDescent="0.25">
      <c r="A351" s="1">
        <v>2500002349</v>
      </c>
      <c r="B351" s="1" t="s">
        <v>9085</v>
      </c>
    </row>
    <row r="352" ht="15" customHeight="1" spans="1:2" x14ac:dyDescent="0.25">
      <c r="A352" s="1">
        <v>2100091348</v>
      </c>
      <c r="B352" s="1" t="s">
        <v>9028</v>
      </c>
    </row>
    <row r="353" ht="15" customHeight="1" spans="1:2" x14ac:dyDescent="0.25">
      <c r="A353" s="1">
        <v>2500002257</v>
      </c>
      <c r="B353" s="1" t="s">
        <v>9028</v>
      </c>
    </row>
    <row r="354" ht="15" customHeight="1" spans="1:2" x14ac:dyDescent="0.25">
      <c r="A354" s="1">
        <v>2100091764</v>
      </c>
      <c r="B354" s="1" t="s">
        <v>9123</v>
      </c>
    </row>
    <row r="355" ht="15" customHeight="1" spans="1:2" x14ac:dyDescent="0.25">
      <c r="A355" s="1">
        <v>2500002350</v>
      </c>
      <c r="B355" s="1" t="s">
        <v>9123</v>
      </c>
    </row>
    <row r="356" ht="15" customHeight="1" spans="1:2" x14ac:dyDescent="0.25">
      <c r="A356" s="1">
        <v>2100091446</v>
      </c>
      <c r="B356" s="1" t="s">
        <v>9024</v>
      </c>
    </row>
    <row r="357" ht="15" customHeight="1" spans="1:2" x14ac:dyDescent="0.25">
      <c r="A357" s="1">
        <v>2100091446</v>
      </c>
      <c r="B357" s="1" t="s">
        <v>9023</v>
      </c>
    </row>
    <row r="358" ht="15" customHeight="1" spans="1:2" x14ac:dyDescent="0.25">
      <c r="A358" s="1">
        <v>2100091446</v>
      </c>
      <c r="B358" s="1" t="s">
        <v>9023</v>
      </c>
    </row>
    <row r="359" ht="15" customHeight="1" spans="1:2" x14ac:dyDescent="0.25">
      <c r="A359" s="1">
        <v>2100091446</v>
      </c>
      <c r="B359" s="1" t="s">
        <v>9124</v>
      </c>
    </row>
    <row r="360" ht="15" customHeight="1" spans="1:2" x14ac:dyDescent="0.25">
      <c r="A360" s="1">
        <v>2500002318</v>
      </c>
      <c r="B360" s="1" t="s">
        <v>9023</v>
      </c>
    </row>
    <row r="361" ht="15" customHeight="1" spans="1:2" x14ac:dyDescent="0.25">
      <c r="A361" s="1">
        <v>2100091355</v>
      </c>
      <c r="B361" s="1" t="s">
        <v>9025</v>
      </c>
    </row>
    <row r="362" ht="15" customHeight="1" spans="1:2" x14ac:dyDescent="0.25">
      <c r="A362" s="1">
        <v>2100098834</v>
      </c>
      <c r="B362" s="1" t="s">
        <v>9025</v>
      </c>
    </row>
    <row r="363" ht="15" customHeight="1" spans="1:2" x14ac:dyDescent="0.25">
      <c r="A363" s="1">
        <v>2500002258</v>
      </c>
      <c r="B363" s="1" t="s">
        <v>9025</v>
      </c>
    </row>
    <row r="364" ht="15" customHeight="1" spans="1:2" x14ac:dyDescent="0.25">
      <c r="A364" s="1">
        <v>2100091350</v>
      </c>
      <c r="B364" s="1" t="s">
        <v>9026</v>
      </c>
    </row>
    <row r="365" ht="15" customHeight="1" spans="1:2" x14ac:dyDescent="0.25">
      <c r="A365" s="1">
        <v>2100091350</v>
      </c>
      <c r="B365" s="1" t="s">
        <v>9026</v>
      </c>
    </row>
    <row r="366" ht="15" customHeight="1" spans="1:2" x14ac:dyDescent="0.25">
      <c r="A366" s="1">
        <v>2500002351</v>
      </c>
      <c r="B366" s="1" t="s">
        <v>9026</v>
      </c>
    </row>
    <row r="367" ht="15" customHeight="1" spans="1:2" x14ac:dyDescent="0.25">
      <c r="A367" s="1">
        <v>2100091352</v>
      </c>
      <c r="B367" s="1" t="s">
        <v>9027</v>
      </c>
    </row>
    <row r="368" ht="15" customHeight="1" spans="1:2" x14ac:dyDescent="0.25">
      <c r="A368" s="1">
        <v>2500002259</v>
      </c>
      <c r="B368" s="1" t="s">
        <v>9027</v>
      </c>
    </row>
    <row r="369" ht="15" customHeight="1" spans="1:2" x14ac:dyDescent="0.25">
      <c r="A369" s="1">
        <v>2100092144</v>
      </c>
      <c r="B369" s="1" t="s">
        <v>9029</v>
      </c>
    </row>
    <row r="370" ht="15" customHeight="1" spans="1:2" x14ac:dyDescent="0.25">
      <c r="A370" s="1">
        <v>2500002260</v>
      </c>
      <c r="B370" s="1" t="s">
        <v>9029</v>
      </c>
    </row>
    <row r="371" ht="15" customHeight="1" spans="1:2" x14ac:dyDescent="0.25">
      <c r="A371" s="1">
        <v>2100091358</v>
      </c>
      <c r="B371" s="1" t="s">
        <v>9030</v>
      </c>
    </row>
    <row r="372" ht="15" customHeight="1" spans="1:2" x14ac:dyDescent="0.25">
      <c r="A372" s="1">
        <v>2500002261</v>
      </c>
      <c r="B372" s="1" t="s">
        <v>9030</v>
      </c>
    </row>
    <row r="373" ht="15" customHeight="1" spans="1:2" x14ac:dyDescent="0.25">
      <c r="A373" s="1">
        <v>2500002261</v>
      </c>
      <c r="B373" s="1" t="s">
        <v>9030</v>
      </c>
    </row>
    <row r="374" ht="15" customHeight="1" spans="1:2" x14ac:dyDescent="0.25">
      <c r="A374" s="1">
        <v>2100091360</v>
      </c>
      <c r="B374" s="1" t="s">
        <v>9031</v>
      </c>
    </row>
    <row r="375" ht="15" customHeight="1" spans="1:2" x14ac:dyDescent="0.25">
      <c r="A375" s="1">
        <v>2500002262</v>
      </c>
      <c r="B375" s="1" t="s">
        <v>9031</v>
      </c>
    </row>
    <row r="376" ht="15" customHeight="1" spans="1:2" x14ac:dyDescent="0.25">
      <c r="A376" s="1">
        <v>2500002262</v>
      </c>
      <c r="B376" s="1" t="s">
        <v>9031</v>
      </c>
    </row>
    <row r="377" ht="15" customHeight="1" spans="1:2" x14ac:dyDescent="0.25">
      <c r="A377" s="1">
        <v>2100091361</v>
      </c>
      <c r="B377" s="1" t="s">
        <v>9032</v>
      </c>
    </row>
    <row r="378" ht="15" customHeight="1" spans="1:2" x14ac:dyDescent="0.25">
      <c r="A378" s="1">
        <v>2500002263</v>
      </c>
      <c r="B378" s="1" t="s">
        <v>9032</v>
      </c>
    </row>
    <row r="379" ht="15" customHeight="1" spans="1:2" x14ac:dyDescent="0.25">
      <c r="A379" s="1">
        <v>2500002263</v>
      </c>
      <c r="B379" s="1" t="s">
        <v>9032</v>
      </c>
    </row>
    <row r="380" ht="15" customHeight="1" spans="1:2" x14ac:dyDescent="0.25">
      <c r="A380" s="1">
        <v>2100091362</v>
      </c>
      <c r="B380" s="1" t="s">
        <v>9033</v>
      </c>
    </row>
    <row r="381" ht="15" customHeight="1" spans="1:2" x14ac:dyDescent="0.25">
      <c r="A381" s="1">
        <v>2500002264</v>
      </c>
      <c r="B381" s="1" t="s">
        <v>9033</v>
      </c>
    </row>
    <row r="382" ht="15" customHeight="1" spans="1:2" x14ac:dyDescent="0.25">
      <c r="A382" s="1">
        <v>2500002264</v>
      </c>
      <c r="B382" s="1" t="s">
        <v>9033</v>
      </c>
    </row>
    <row r="383" ht="15" customHeight="1" spans="1:2" x14ac:dyDescent="0.25">
      <c r="A383" s="1">
        <v>2100091363</v>
      </c>
      <c r="B383" s="1" t="s">
        <v>9046</v>
      </c>
    </row>
    <row r="384" ht="15" customHeight="1" spans="1:2" x14ac:dyDescent="0.25">
      <c r="A384" s="1">
        <v>2500002265</v>
      </c>
      <c r="B384" s="1" t="s">
        <v>9046</v>
      </c>
    </row>
    <row r="385" ht="15" customHeight="1" spans="1:2" x14ac:dyDescent="0.25">
      <c r="A385" s="1">
        <v>2100091365</v>
      </c>
      <c r="B385" s="1" t="s">
        <v>9047</v>
      </c>
    </row>
    <row r="386" ht="15" customHeight="1" spans="1:2" x14ac:dyDescent="0.25">
      <c r="A386" s="1">
        <v>2500002266</v>
      </c>
      <c r="B386" s="1" t="s">
        <v>9047</v>
      </c>
    </row>
    <row r="387" ht="15" customHeight="1" spans="1:2" x14ac:dyDescent="0.25">
      <c r="A387" s="1">
        <v>2500002266</v>
      </c>
      <c r="B387" s="1" t="s">
        <v>9047</v>
      </c>
    </row>
    <row r="388" ht="15" customHeight="1" spans="1:2" x14ac:dyDescent="0.25">
      <c r="A388" s="1">
        <v>2100091367</v>
      </c>
      <c r="B388" s="1" t="s">
        <v>9125</v>
      </c>
    </row>
    <row r="389" ht="15" customHeight="1" spans="1:2" x14ac:dyDescent="0.25">
      <c r="A389" s="1">
        <v>2500002267</v>
      </c>
      <c r="B389" s="1" t="s">
        <v>9125</v>
      </c>
    </row>
    <row r="390" ht="15" customHeight="1" spans="1:2" x14ac:dyDescent="0.25">
      <c r="A390" s="1">
        <v>2500002267</v>
      </c>
      <c r="B390" s="1" t="s">
        <v>9125</v>
      </c>
    </row>
    <row r="391" ht="15" customHeight="1" spans="1:2" x14ac:dyDescent="0.25">
      <c r="A391" s="1">
        <v>2100091371</v>
      </c>
      <c r="B391" s="1" t="s">
        <v>9045</v>
      </c>
    </row>
    <row r="392" ht="15" customHeight="1" spans="1:2" x14ac:dyDescent="0.25">
      <c r="A392" s="1">
        <v>2500002268</v>
      </c>
      <c r="B392" s="1" t="s">
        <v>9045</v>
      </c>
    </row>
    <row r="393" ht="15" customHeight="1" spans="1:2" x14ac:dyDescent="0.25">
      <c r="A393" s="1">
        <v>2500002268</v>
      </c>
      <c r="B393" s="1" t="s">
        <v>9045</v>
      </c>
    </row>
    <row r="394" ht="15" customHeight="1" spans="1:2" x14ac:dyDescent="0.25">
      <c r="A394" s="1">
        <v>2100091374</v>
      </c>
      <c r="B394" s="1" t="s">
        <v>9048</v>
      </c>
    </row>
    <row r="395" ht="15" customHeight="1" spans="1:2" x14ac:dyDescent="0.25">
      <c r="A395" s="1">
        <v>2500002269</v>
      </c>
      <c r="B395" s="1" t="s">
        <v>9048</v>
      </c>
    </row>
    <row r="396" ht="15" customHeight="1" spans="1:2" x14ac:dyDescent="0.25">
      <c r="A396" s="1">
        <v>2500002269</v>
      </c>
      <c r="B396" s="1" t="s">
        <v>9048</v>
      </c>
    </row>
    <row r="397" ht="15" customHeight="1" spans="1:2" x14ac:dyDescent="0.25">
      <c r="A397" s="1">
        <v>2100091375</v>
      </c>
      <c r="B397" s="1" t="s">
        <v>9049</v>
      </c>
    </row>
    <row r="398" ht="15" customHeight="1" spans="1:2" x14ac:dyDescent="0.25">
      <c r="A398" s="1">
        <v>2100091375</v>
      </c>
      <c r="B398" s="1" t="s">
        <v>9049</v>
      </c>
    </row>
    <row r="399" ht="15" customHeight="1" spans="1:2" x14ac:dyDescent="0.25">
      <c r="A399" s="1">
        <v>2500002353</v>
      </c>
      <c r="B399" s="1" t="s">
        <v>9049</v>
      </c>
    </row>
    <row r="400" ht="15" customHeight="1" spans="1:2" x14ac:dyDescent="0.25">
      <c r="A400" s="1">
        <v>2500002353</v>
      </c>
      <c r="B400" s="1" t="s">
        <v>9049</v>
      </c>
    </row>
    <row r="401" ht="15" customHeight="1" spans="1:2" x14ac:dyDescent="0.25">
      <c r="A401" s="1">
        <v>2100092056</v>
      </c>
      <c r="B401" s="1" t="s">
        <v>9034</v>
      </c>
    </row>
    <row r="402" ht="15" customHeight="1" spans="1:2" x14ac:dyDescent="0.25">
      <c r="A402" s="1">
        <v>2500002270</v>
      </c>
      <c r="B402" s="1" t="s">
        <v>9034</v>
      </c>
    </row>
    <row r="403" ht="15" customHeight="1" spans="1:2" x14ac:dyDescent="0.25">
      <c r="A403" s="1">
        <v>2500002270</v>
      </c>
      <c r="B403" s="1" t="s">
        <v>9034</v>
      </c>
    </row>
    <row r="404" ht="15" customHeight="1" spans="1:2" x14ac:dyDescent="0.25">
      <c r="A404" s="1">
        <v>2100092057</v>
      </c>
      <c r="B404" s="1" t="s">
        <v>9051</v>
      </c>
    </row>
    <row r="405" ht="15" customHeight="1" spans="1:2" x14ac:dyDescent="0.25">
      <c r="A405" s="1">
        <v>2500002271</v>
      </c>
      <c r="B405" s="1" t="s">
        <v>9051</v>
      </c>
    </row>
    <row r="406" ht="15" customHeight="1" spans="1:2" x14ac:dyDescent="0.25">
      <c r="A406" s="1">
        <v>2500002271</v>
      </c>
      <c r="B406" s="1" t="s">
        <v>9051</v>
      </c>
    </row>
    <row r="407" ht="15" customHeight="1" spans="1:2" x14ac:dyDescent="0.25">
      <c r="A407" s="1">
        <v>2100092146</v>
      </c>
      <c r="B407" s="1" t="s">
        <v>9126</v>
      </c>
    </row>
    <row r="408" ht="15" customHeight="1" spans="1:2" x14ac:dyDescent="0.25">
      <c r="A408" s="1">
        <v>2500002272</v>
      </c>
      <c r="B408" s="1" t="s">
        <v>9126</v>
      </c>
    </row>
    <row r="409" ht="15" customHeight="1" spans="1:2" x14ac:dyDescent="0.25">
      <c r="A409" s="1">
        <v>2500002272</v>
      </c>
      <c r="B409" s="1" t="s">
        <v>9126</v>
      </c>
    </row>
    <row r="410" ht="15" customHeight="1" spans="1:2" x14ac:dyDescent="0.25">
      <c r="A410" s="1">
        <v>2100091377</v>
      </c>
      <c r="B410" s="1" t="s">
        <v>9127</v>
      </c>
    </row>
    <row r="411" ht="15" customHeight="1" spans="1:2" x14ac:dyDescent="0.25">
      <c r="A411" s="1">
        <v>2500002274</v>
      </c>
      <c r="B411" s="1" t="s">
        <v>9127</v>
      </c>
    </row>
    <row r="412" ht="15" customHeight="1" spans="1:2" x14ac:dyDescent="0.25">
      <c r="A412" s="1">
        <v>2100091382</v>
      </c>
      <c r="B412" s="1" t="s">
        <v>9053</v>
      </c>
    </row>
    <row r="413" ht="15" customHeight="1" spans="1:2" x14ac:dyDescent="0.25">
      <c r="A413" s="1">
        <v>2500002275</v>
      </c>
      <c r="B413" s="1" t="s">
        <v>9053</v>
      </c>
    </row>
    <row r="414" ht="15" customHeight="1" spans="1:2" x14ac:dyDescent="0.25">
      <c r="A414" s="1">
        <v>2100091386</v>
      </c>
      <c r="B414" s="1" t="s">
        <v>9050</v>
      </c>
    </row>
    <row r="415" ht="15" customHeight="1" spans="1:2" x14ac:dyDescent="0.25">
      <c r="A415" s="1">
        <v>2500002276</v>
      </c>
      <c r="B415" s="1" t="s">
        <v>9050</v>
      </c>
    </row>
    <row r="416" ht="15" customHeight="1" spans="1:2" x14ac:dyDescent="0.25">
      <c r="A416" s="1">
        <v>2500002276</v>
      </c>
      <c r="B416" s="1" t="s">
        <v>9050</v>
      </c>
    </row>
    <row r="417" ht="15" customHeight="1" spans="1:2" x14ac:dyDescent="0.25">
      <c r="A417" s="1">
        <v>2100091389</v>
      </c>
      <c r="B417" s="1" t="s">
        <v>9128</v>
      </c>
    </row>
    <row r="418" ht="15" customHeight="1" spans="1:2" x14ac:dyDescent="0.25">
      <c r="A418" s="1">
        <v>2500002277</v>
      </c>
      <c r="B418" s="1" t="s">
        <v>9128</v>
      </c>
    </row>
    <row r="419" ht="15" customHeight="1" spans="1:2" x14ac:dyDescent="0.25">
      <c r="A419" s="1">
        <v>2100091390</v>
      </c>
      <c r="B419" s="1" t="s">
        <v>9020</v>
      </c>
    </row>
    <row r="420" ht="15" customHeight="1" spans="1:2" x14ac:dyDescent="0.25">
      <c r="A420" s="1">
        <v>2100091390</v>
      </c>
      <c r="B420" s="1" t="s">
        <v>9020</v>
      </c>
    </row>
    <row r="421" ht="15" customHeight="1" spans="1:2" x14ac:dyDescent="0.25">
      <c r="A421" s="1">
        <v>2500002354</v>
      </c>
      <c r="B421" s="1" t="s">
        <v>9020</v>
      </c>
    </row>
    <row r="422" ht="15" customHeight="1" spans="1:2" x14ac:dyDescent="0.25">
      <c r="A422" s="1">
        <v>2500002354</v>
      </c>
      <c r="B422" s="1" t="s">
        <v>9020</v>
      </c>
    </row>
    <row r="423" ht="15" customHeight="1" spans="1:2" x14ac:dyDescent="0.25">
      <c r="A423" s="1">
        <v>2100092058</v>
      </c>
      <c r="B423" s="1" t="s">
        <v>9040</v>
      </c>
    </row>
    <row r="424" ht="15" customHeight="1" spans="1:2" x14ac:dyDescent="0.25">
      <c r="A424" s="1">
        <v>2500002278</v>
      </c>
      <c r="B424" s="1" t="s">
        <v>9040</v>
      </c>
    </row>
    <row r="425" ht="15" customHeight="1" spans="1:2" x14ac:dyDescent="0.25">
      <c r="A425" s="1">
        <v>2500002278</v>
      </c>
      <c r="B425" s="1" t="s">
        <v>9040</v>
      </c>
    </row>
    <row r="426" ht="15" customHeight="1" spans="1:2" x14ac:dyDescent="0.25">
      <c r="A426" s="1">
        <v>2100091391</v>
      </c>
      <c r="B426" s="1" t="s">
        <v>9041</v>
      </c>
    </row>
    <row r="427" ht="15" customHeight="1" spans="1:2" x14ac:dyDescent="0.25">
      <c r="A427" s="1">
        <v>2500002279</v>
      </c>
      <c r="B427" s="1" t="s">
        <v>9041</v>
      </c>
    </row>
    <row r="428" ht="15" customHeight="1" spans="1:2" x14ac:dyDescent="0.25">
      <c r="A428" s="1">
        <v>2100091392</v>
      </c>
      <c r="B428" s="1" t="s">
        <v>9042</v>
      </c>
    </row>
    <row r="429" ht="15" customHeight="1" spans="1:2" x14ac:dyDescent="0.25">
      <c r="A429" s="1">
        <v>2100091392</v>
      </c>
      <c r="B429" s="1" t="s">
        <v>9042</v>
      </c>
    </row>
    <row r="430" ht="15" customHeight="1" spans="1:2" x14ac:dyDescent="0.25">
      <c r="A430" s="1">
        <v>2500002355</v>
      </c>
      <c r="B430" s="1" t="s">
        <v>9042</v>
      </c>
    </row>
    <row r="431" ht="15" customHeight="1" spans="1:2" x14ac:dyDescent="0.25">
      <c r="A431" s="1">
        <v>2100092147</v>
      </c>
      <c r="B431" s="1" t="s">
        <v>9042</v>
      </c>
    </row>
    <row r="432" ht="15" customHeight="1" spans="1:2" x14ac:dyDescent="0.25">
      <c r="A432" s="1">
        <v>2500002282</v>
      </c>
      <c r="B432" s="1" t="s">
        <v>9042</v>
      </c>
    </row>
    <row r="433" ht="15" customHeight="1" spans="1:2" x14ac:dyDescent="0.25">
      <c r="A433" s="1">
        <v>2100092176</v>
      </c>
      <c r="B433" s="1" t="s">
        <v>9044</v>
      </c>
    </row>
    <row r="434" ht="15" customHeight="1" spans="1:2" x14ac:dyDescent="0.25">
      <c r="A434" s="1">
        <v>2500002280</v>
      </c>
      <c r="B434" s="1" t="s">
        <v>9044</v>
      </c>
    </row>
    <row r="435" ht="15" customHeight="1" spans="1:2" x14ac:dyDescent="0.25">
      <c r="A435" s="1">
        <v>2100092177</v>
      </c>
      <c r="B435" s="1" t="s">
        <v>9129</v>
      </c>
    </row>
    <row r="436" ht="15" customHeight="1" spans="1:2" x14ac:dyDescent="0.25">
      <c r="A436" s="1">
        <v>2500002281</v>
      </c>
      <c r="B436" s="1" t="s">
        <v>9129</v>
      </c>
    </row>
    <row r="437" ht="15" customHeight="1" spans="1:2" x14ac:dyDescent="0.25">
      <c r="A437" s="1">
        <v>2100092059</v>
      </c>
      <c r="B437" s="1" t="s">
        <v>9035</v>
      </c>
    </row>
    <row r="438" ht="15" customHeight="1" spans="1:2" x14ac:dyDescent="0.25">
      <c r="A438" s="1">
        <v>2500002283</v>
      </c>
      <c r="B438" s="1" t="s">
        <v>9035</v>
      </c>
    </row>
    <row r="439" ht="15" customHeight="1" spans="1:2" x14ac:dyDescent="0.25">
      <c r="A439" s="1">
        <v>2500002283</v>
      </c>
      <c r="B439" s="1" t="s">
        <v>9035</v>
      </c>
    </row>
    <row r="440" ht="15" customHeight="1" spans="1:2" x14ac:dyDescent="0.25">
      <c r="A440" s="1">
        <v>2100091396</v>
      </c>
      <c r="B440" s="1" t="s">
        <v>9036</v>
      </c>
    </row>
    <row r="441" ht="15" customHeight="1" spans="1:2" x14ac:dyDescent="0.25">
      <c r="A441" s="1">
        <v>2500002284</v>
      </c>
      <c r="B441" s="1" t="s">
        <v>9036</v>
      </c>
    </row>
    <row r="442" ht="15" customHeight="1" spans="1:2" x14ac:dyDescent="0.25">
      <c r="A442" s="1">
        <v>2100092149</v>
      </c>
      <c r="B442" s="1" t="s">
        <v>9037</v>
      </c>
    </row>
    <row r="443" ht="15" customHeight="1" spans="1:2" x14ac:dyDescent="0.25">
      <c r="A443" s="1">
        <v>2500002285</v>
      </c>
      <c r="B443" s="1" t="s">
        <v>9037</v>
      </c>
    </row>
    <row r="444" ht="15" customHeight="1" spans="1:2" x14ac:dyDescent="0.25">
      <c r="A444" s="1">
        <v>2500002285</v>
      </c>
      <c r="B444" s="1" t="s">
        <v>9037</v>
      </c>
    </row>
    <row r="445" ht="15" customHeight="1" spans="1:2" x14ac:dyDescent="0.25">
      <c r="A445" s="1">
        <v>2100092060</v>
      </c>
      <c r="B445" s="1" t="s">
        <v>9038</v>
      </c>
    </row>
    <row r="446" ht="15" customHeight="1" spans="1:2" x14ac:dyDescent="0.25">
      <c r="A446" s="1">
        <v>2500002286</v>
      </c>
      <c r="B446" s="1" t="s">
        <v>9038</v>
      </c>
    </row>
    <row r="447" ht="15" customHeight="1" spans="1:2" x14ac:dyDescent="0.25">
      <c r="A447" s="1">
        <v>2500002286</v>
      </c>
      <c r="B447" s="1" t="s">
        <v>9038</v>
      </c>
    </row>
    <row r="448" ht="15" customHeight="1" spans="1:2" x14ac:dyDescent="0.25">
      <c r="A448" s="1">
        <v>2100092152</v>
      </c>
      <c r="B448" s="1" t="s">
        <v>9039</v>
      </c>
    </row>
    <row r="449" ht="15" customHeight="1" spans="1:2" x14ac:dyDescent="0.25">
      <c r="A449" s="1">
        <v>2500002287</v>
      </c>
      <c r="B449" s="1" t="s">
        <v>9039</v>
      </c>
    </row>
    <row r="450" ht="15" customHeight="1" spans="1:2" x14ac:dyDescent="0.25">
      <c r="A450" s="1">
        <v>2500002287</v>
      </c>
      <c r="B450" s="1" t="s">
        <v>9039</v>
      </c>
    </row>
    <row r="451" ht="15" customHeight="1" spans="1:2" x14ac:dyDescent="0.25">
      <c r="A451" s="1">
        <v>2100091397</v>
      </c>
      <c r="B451" s="1" t="s">
        <v>9052</v>
      </c>
    </row>
    <row r="452" ht="15" customHeight="1" spans="1:2" x14ac:dyDescent="0.25">
      <c r="A452" s="1">
        <v>2100091397</v>
      </c>
      <c r="B452" s="1" t="s">
        <v>9052</v>
      </c>
    </row>
    <row r="453" ht="15" customHeight="1" spans="1:2" x14ac:dyDescent="0.25">
      <c r="A453" s="1">
        <v>2500002319</v>
      </c>
      <c r="B453" s="1" t="s">
        <v>9052</v>
      </c>
    </row>
    <row r="454" ht="15" customHeight="1" spans="1:2" x14ac:dyDescent="0.25">
      <c r="A454" s="1">
        <v>2100091680</v>
      </c>
      <c r="B454" s="1" t="s">
        <v>9130</v>
      </c>
    </row>
    <row r="455" ht="15" customHeight="1" spans="1:2" x14ac:dyDescent="0.25">
      <c r="A455" s="1">
        <v>2100091398</v>
      </c>
      <c r="B455" s="1" t="s">
        <v>9131</v>
      </c>
    </row>
    <row r="456" ht="15" customHeight="1" spans="1:2" x14ac:dyDescent="0.25">
      <c r="A456" s="1">
        <v>2100091398</v>
      </c>
      <c r="B456" s="1" t="s">
        <v>9131</v>
      </c>
    </row>
    <row r="457" ht="15" customHeight="1" spans="1:2" x14ac:dyDescent="0.25">
      <c r="A457" s="1">
        <v>2100091400</v>
      </c>
      <c r="B457" s="1" t="s">
        <v>9132</v>
      </c>
    </row>
    <row r="458" ht="15" customHeight="1" spans="1:2" x14ac:dyDescent="0.25">
      <c r="A458" s="1">
        <v>2100091400</v>
      </c>
      <c r="B458" s="1" t="s">
        <v>9132</v>
      </c>
    </row>
    <row r="459" ht="15" customHeight="1" spans="1:2" x14ac:dyDescent="0.25">
      <c r="A459" s="1">
        <v>2100091399</v>
      </c>
      <c r="B459" s="1" t="s">
        <v>9132</v>
      </c>
    </row>
    <row r="460" ht="15" customHeight="1" spans="1:2" x14ac:dyDescent="0.25">
      <c r="A460" s="1">
        <v>2100091401</v>
      </c>
      <c r="B460" s="1" t="s">
        <v>9133</v>
      </c>
    </row>
    <row r="461" ht="15" customHeight="1" spans="1:2" x14ac:dyDescent="0.25">
      <c r="A461" s="1">
        <v>2100091403</v>
      </c>
      <c r="B461" s="1" t="s">
        <v>9134</v>
      </c>
    </row>
    <row r="462" ht="15" customHeight="1" spans="1:2" x14ac:dyDescent="0.25">
      <c r="A462" s="1">
        <v>2100091406</v>
      </c>
      <c r="B462" s="1" t="s">
        <v>9135</v>
      </c>
    </row>
    <row r="463" ht="15" customHeight="1" spans="1:2" x14ac:dyDescent="0.25">
      <c r="A463" s="1">
        <v>2100091408</v>
      </c>
      <c r="B463" s="1" t="s">
        <v>9136</v>
      </c>
    </row>
    <row r="464" ht="15" customHeight="1" spans="1:2" x14ac:dyDescent="0.25">
      <c r="A464" s="1">
        <v>2100091410</v>
      </c>
      <c r="B464" s="1" t="s">
        <v>9137</v>
      </c>
    </row>
    <row r="465" ht="15" customHeight="1" spans="1:2" x14ac:dyDescent="0.25">
      <c r="A465" s="1">
        <v>2100091412</v>
      </c>
      <c r="B465" s="1" t="s">
        <v>9138</v>
      </c>
    </row>
    <row r="466" ht="15" customHeight="1" spans="1:2" x14ac:dyDescent="0.25">
      <c r="A466" s="1">
        <v>2100091414</v>
      </c>
      <c r="B466" s="1" t="s">
        <v>9139</v>
      </c>
    </row>
    <row r="467" ht="15" customHeight="1" spans="1:2" x14ac:dyDescent="0.25">
      <c r="A467" s="1">
        <v>2100091415</v>
      </c>
      <c r="B467" s="1" t="s">
        <v>9113</v>
      </c>
    </row>
    <row r="468" ht="15" customHeight="1" spans="1:2" x14ac:dyDescent="0.25">
      <c r="A468" s="1">
        <v>2100091415</v>
      </c>
      <c r="B468" s="1" t="s">
        <v>9113</v>
      </c>
    </row>
    <row r="469" ht="15" customHeight="1" spans="1:2" x14ac:dyDescent="0.25">
      <c r="A469" s="1">
        <v>2100091415</v>
      </c>
      <c r="B469" s="1" t="s">
        <v>9113</v>
      </c>
    </row>
    <row r="470" ht="15" customHeight="1" spans="1:2" x14ac:dyDescent="0.25">
      <c r="A470" s="1">
        <v>2100091418</v>
      </c>
      <c r="B470" s="1" t="s">
        <v>9119</v>
      </c>
    </row>
    <row r="471" ht="15" customHeight="1" spans="1:2" x14ac:dyDescent="0.25">
      <c r="A471" s="1">
        <v>2100091418</v>
      </c>
      <c r="B471" s="1" t="s">
        <v>9119</v>
      </c>
    </row>
    <row r="472" ht="15" customHeight="1" spans="1:2" x14ac:dyDescent="0.25">
      <c r="A472" s="1">
        <v>2100091418</v>
      </c>
      <c r="B472" s="1" t="s">
        <v>9119</v>
      </c>
    </row>
    <row r="473" ht="15" customHeight="1" spans="1:2" x14ac:dyDescent="0.25">
      <c r="A473" s="1">
        <v>2100091418</v>
      </c>
      <c r="B473" s="1" t="s">
        <v>9119</v>
      </c>
    </row>
    <row r="474" ht="15" customHeight="1" spans="1:2" x14ac:dyDescent="0.25">
      <c r="A474" s="1">
        <v>2100091418</v>
      </c>
      <c r="B474" s="1" t="s">
        <v>9119</v>
      </c>
    </row>
    <row r="475" ht="15" customHeight="1" spans="1:2" x14ac:dyDescent="0.25">
      <c r="A475" s="1">
        <v>2100091419</v>
      </c>
      <c r="B475" s="1" t="s">
        <v>9061</v>
      </c>
    </row>
    <row r="476" ht="15" customHeight="1" spans="1:2" x14ac:dyDescent="0.25">
      <c r="A476" s="1">
        <v>2100091419</v>
      </c>
      <c r="B476" s="1" t="s">
        <v>9061</v>
      </c>
    </row>
    <row r="477" ht="15" customHeight="1" spans="1:2" x14ac:dyDescent="0.25">
      <c r="A477" s="1">
        <v>2100091420</v>
      </c>
      <c r="B477" s="1" t="s">
        <v>9062</v>
      </c>
    </row>
    <row r="478" ht="15" customHeight="1" spans="1:2" x14ac:dyDescent="0.25">
      <c r="A478" s="1">
        <v>2100091420</v>
      </c>
      <c r="B478" s="1" t="s">
        <v>9062</v>
      </c>
    </row>
    <row r="479" ht="15" customHeight="1" spans="1:2" x14ac:dyDescent="0.25">
      <c r="A479" s="1">
        <v>2100091421</v>
      </c>
      <c r="B479" s="1" t="s">
        <v>9063</v>
      </c>
    </row>
    <row r="480" ht="15" customHeight="1" spans="1:2" x14ac:dyDescent="0.25">
      <c r="A480" s="1">
        <v>2100091421</v>
      </c>
      <c r="B480" s="1" t="s">
        <v>9063</v>
      </c>
    </row>
    <row r="481" ht="15" customHeight="1" spans="1:2" x14ac:dyDescent="0.25">
      <c r="A481" s="1">
        <v>2100091421</v>
      </c>
      <c r="B481" s="1" t="s">
        <v>9063</v>
      </c>
    </row>
    <row r="482" ht="15" customHeight="1" spans="1:2" x14ac:dyDescent="0.25">
      <c r="A482" s="1">
        <v>2100091421</v>
      </c>
      <c r="B482" s="1" t="s">
        <v>9063</v>
      </c>
    </row>
    <row r="483" ht="15" customHeight="1" spans="1:2" x14ac:dyDescent="0.25">
      <c r="A483" s="1">
        <v>2100091421</v>
      </c>
      <c r="B483" s="1" t="s">
        <v>9063</v>
      </c>
    </row>
    <row r="484" ht="15" customHeight="1" spans="1:2" x14ac:dyDescent="0.25">
      <c r="A484" s="1">
        <v>2100091421</v>
      </c>
      <c r="B484" s="1" t="s">
        <v>9063</v>
      </c>
    </row>
    <row r="485" ht="15" customHeight="1" spans="1:2" x14ac:dyDescent="0.25">
      <c r="A485" s="1">
        <v>2100091422</v>
      </c>
      <c r="B485" s="1" t="s">
        <v>9022</v>
      </c>
    </row>
    <row r="486" ht="15" customHeight="1" spans="1:2" x14ac:dyDescent="0.25">
      <c r="A486" s="1">
        <v>2100091422</v>
      </c>
      <c r="B486" s="1" t="s">
        <v>9022</v>
      </c>
    </row>
    <row r="487" ht="15" customHeight="1" spans="1:2" x14ac:dyDescent="0.25">
      <c r="A487" s="1">
        <v>2100091422</v>
      </c>
      <c r="B487" s="1" t="s">
        <v>9022</v>
      </c>
    </row>
    <row r="488" ht="15" customHeight="1" spans="1:2" x14ac:dyDescent="0.25">
      <c r="A488" s="1">
        <v>2100091422</v>
      </c>
      <c r="B488" s="1" t="s">
        <v>9022</v>
      </c>
    </row>
    <row r="489" ht="15" customHeight="1" spans="1:2" x14ac:dyDescent="0.25">
      <c r="A489" s="1">
        <v>2100091422</v>
      </c>
      <c r="B489" s="1" t="s">
        <v>9022</v>
      </c>
    </row>
    <row r="490" ht="15" customHeight="1" spans="1:2" x14ac:dyDescent="0.25">
      <c r="A490" s="1">
        <v>2100091423</v>
      </c>
      <c r="B490" s="1" t="s">
        <v>9056</v>
      </c>
    </row>
    <row r="491" ht="15" customHeight="1" spans="1:2" x14ac:dyDescent="0.25">
      <c r="A491" s="1">
        <v>2100091423</v>
      </c>
      <c r="B491" s="1" t="s">
        <v>9056</v>
      </c>
    </row>
    <row r="492" ht="15" customHeight="1" spans="1:2" x14ac:dyDescent="0.25">
      <c r="A492" s="1">
        <v>2100091423</v>
      </c>
      <c r="B492" s="1" t="s">
        <v>9056</v>
      </c>
    </row>
    <row r="493" ht="15" customHeight="1" spans="1:2" x14ac:dyDescent="0.25">
      <c r="A493" s="1">
        <v>2100091423</v>
      </c>
      <c r="B493" s="1" t="s">
        <v>9056</v>
      </c>
    </row>
    <row r="494" ht="15" customHeight="1" spans="1:2" x14ac:dyDescent="0.25">
      <c r="A494" s="1">
        <v>2100092061</v>
      </c>
      <c r="B494" s="1" t="s">
        <v>9104</v>
      </c>
    </row>
    <row r="495" ht="15" customHeight="1" spans="1:2" x14ac:dyDescent="0.25">
      <c r="A495" s="1">
        <v>2100092061</v>
      </c>
      <c r="B495" s="1" t="s">
        <v>9104</v>
      </c>
    </row>
    <row r="496" ht="15" customHeight="1" spans="1:2" x14ac:dyDescent="0.25">
      <c r="A496" s="1">
        <v>2100091424</v>
      </c>
      <c r="B496" s="1" t="s">
        <v>9105</v>
      </c>
    </row>
    <row r="497" ht="15" customHeight="1" spans="1:2" x14ac:dyDescent="0.25">
      <c r="A497" s="1">
        <v>2100091424</v>
      </c>
      <c r="B497" s="1" t="s">
        <v>9105</v>
      </c>
    </row>
    <row r="498" ht="15" customHeight="1" spans="1:2" x14ac:dyDescent="0.25">
      <c r="A498" s="1">
        <v>2100091431</v>
      </c>
      <c r="B498" s="1" t="s">
        <v>9140</v>
      </c>
    </row>
    <row r="499" ht="15" customHeight="1" spans="1:2" x14ac:dyDescent="0.25">
      <c r="A499" s="1">
        <v>2100091432</v>
      </c>
      <c r="B499" s="1" t="s">
        <v>9141</v>
      </c>
    </row>
    <row r="500" ht="15" customHeight="1" spans="1:2" x14ac:dyDescent="0.25">
      <c r="A500" s="1">
        <v>2100091433</v>
      </c>
      <c r="B500" s="1" t="s">
        <v>9142</v>
      </c>
    </row>
    <row r="501" ht="15" customHeight="1" spans="1:2" x14ac:dyDescent="0.25">
      <c r="A501" s="1">
        <v>2100091425</v>
      </c>
      <c r="B501" s="1" t="s">
        <v>9143</v>
      </c>
    </row>
    <row r="502" ht="15" customHeight="1" spans="1:2" x14ac:dyDescent="0.25">
      <c r="A502" s="1">
        <v>2100091437</v>
      </c>
      <c r="B502" s="1" t="s">
        <v>9144</v>
      </c>
    </row>
    <row r="503" ht="15" customHeight="1" spans="1:2" x14ac:dyDescent="0.25">
      <c r="A503" s="1">
        <v>2100091427</v>
      </c>
      <c r="B503" s="1" t="s">
        <v>9078</v>
      </c>
    </row>
    <row r="504" ht="15" customHeight="1" spans="1:2" x14ac:dyDescent="0.25">
      <c r="A504" s="1">
        <v>2100091427</v>
      </c>
      <c r="B504" s="1" t="s">
        <v>9078</v>
      </c>
    </row>
    <row r="505" ht="15" customHeight="1" spans="1:2" x14ac:dyDescent="0.25">
      <c r="A505" s="1">
        <v>2100091427</v>
      </c>
      <c r="B505" s="1" t="s">
        <v>9078</v>
      </c>
    </row>
    <row r="506" ht="15" customHeight="1" spans="1:2" x14ac:dyDescent="0.25">
      <c r="A506" s="1">
        <v>2100091427</v>
      </c>
      <c r="B506" s="1" t="s">
        <v>9078</v>
      </c>
    </row>
    <row r="507" ht="15" customHeight="1" spans="1:2" x14ac:dyDescent="0.25">
      <c r="A507" s="1">
        <v>2100091022</v>
      </c>
      <c r="B507" s="1" t="s">
        <v>2526</v>
      </c>
    </row>
    <row r="508" ht="15" customHeight="1" spans="1:2" x14ac:dyDescent="0.25">
      <c r="A508" s="1">
        <v>2100091022</v>
      </c>
      <c r="B508" s="1" t="s">
        <v>2526</v>
      </c>
    </row>
    <row r="509" ht="15" customHeight="1" spans="1:2" x14ac:dyDescent="0.25">
      <c r="A509" s="1">
        <v>2100091440</v>
      </c>
      <c r="B509" s="1" t="s">
        <v>9054</v>
      </c>
    </row>
    <row r="510" ht="15" customHeight="1" spans="1:2" x14ac:dyDescent="0.25">
      <c r="A510" s="1">
        <v>2100091440</v>
      </c>
      <c r="B510" s="1" t="s">
        <v>9054</v>
      </c>
    </row>
    <row r="511" ht="15" customHeight="1" spans="1:2" x14ac:dyDescent="0.25">
      <c r="A511" s="1">
        <v>2100091440</v>
      </c>
      <c r="B511" s="1" t="s">
        <v>9054</v>
      </c>
    </row>
    <row r="512" ht="15" customHeight="1" spans="1:2" x14ac:dyDescent="0.25">
      <c r="A512" s="1">
        <v>2100091440</v>
      </c>
      <c r="B512" s="1" t="s">
        <v>9054</v>
      </c>
    </row>
    <row r="513" ht="15" customHeight="1" spans="1:2" x14ac:dyDescent="0.25">
      <c r="A513" s="1">
        <v>2100091440</v>
      </c>
      <c r="B513" s="1" t="s">
        <v>9054</v>
      </c>
    </row>
    <row r="514" ht="15" customHeight="1" spans="1:2" x14ac:dyDescent="0.25">
      <c r="A514" s="1">
        <v>2100091441</v>
      </c>
      <c r="B514" s="1" t="s">
        <v>9054</v>
      </c>
    </row>
    <row r="515" ht="15" customHeight="1" spans="1:2" x14ac:dyDescent="0.25">
      <c r="A515" s="1">
        <v>2100091430</v>
      </c>
      <c r="B515" s="1" t="s">
        <v>9068</v>
      </c>
    </row>
    <row r="516" ht="15" customHeight="1" spans="1:2" x14ac:dyDescent="0.25">
      <c r="A516" s="1">
        <v>2100093088</v>
      </c>
      <c r="B516" s="1" t="s">
        <v>9145</v>
      </c>
    </row>
    <row r="517" ht="15" customHeight="1" spans="1:2" x14ac:dyDescent="0.25">
      <c r="A517" s="1">
        <v>2100093088</v>
      </c>
      <c r="B517" s="1" t="s">
        <v>9145</v>
      </c>
    </row>
    <row r="518" ht="15" customHeight="1" spans="1:2" x14ac:dyDescent="0.25">
      <c r="A518" s="1">
        <v>2100093088</v>
      </c>
      <c r="B518" s="1" t="s">
        <v>9145</v>
      </c>
    </row>
    <row r="519" ht="15" customHeight="1" spans="1:2" x14ac:dyDescent="0.25">
      <c r="A519" s="1">
        <v>2100091428</v>
      </c>
      <c r="B519" s="1" t="s">
        <v>9146</v>
      </c>
    </row>
    <row r="520" ht="15" customHeight="1" spans="1:2" x14ac:dyDescent="0.25">
      <c r="A520" s="1">
        <v>2100091428</v>
      </c>
      <c r="B520" s="1" t="s">
        <v>9146</v>
      </c>
    </row>
    <row r="521" ht="15" customHeight="1" spans="1:2" x14ac:dyDescent="0.25">
      <c r="A521" s="1">
        <v>2100091429</v>
      </c>
      <c r="B521" s="1" t="s">
        <v>9147</v>
      </c>
    </row>
    <row r="522" ht="15" customHeight="1" spans="1:2" x14ac:dyDescent="0.25">
      <c r="A522" s="1">
        <v>2100091429</v>
      </c>
      <c r="B522" s="1" t="s">
        <v>9147</v>
      </c>
    </row>
    <row r="523" ht="15" customHeight="1" spans="1:2" x14ac:dyDescent="0.25">
      <c r="A523" s="1">
        <v>2100091019</v>
      </c>
      <c r="B523" s="1" t="s">
        <v>994</v>
      </c>
    </row>
    <row r="524" ht="15" customHeight="1" spans="1:2" x14ac:dyDescent="0.25">
      <c r="A524" s="1">
        <v>2100091019</v>
      </c>
      <c r="B524" s="1" t="s">
        <v>994</v>
      </c>
    </row>
    <row r="525" ht="15" customHeight="1" spans="1:2" x14ac:dyDescent="0.25">
      <c r="A525" s="1">
        <v>2100091019</v>
      </c>
      <c r="B525" s="1" t="s">
        <v>994</v>
      </c>
    </row>
    <row r="526" ht="15" customHeight="1" spans="1:2" x14ac:dyDescent="0.25">
      <c r="A526" s="1">
        <v>2100091556</v>
      </c>
      <c r="B526" s="1" t="s">
        <v>9023</v>
      </c>
    </row>
    <row r="527" ht="15" customHeight="1" spans="1:2" x14ac:dyDescent="0.25">
      <c r="A527" s="1">
        <v>2100091556</v>
      </c>
      <c r="B527" s="1" t="s">
        <v>9024</v>
      </c>
    </row>
    <row r="528" ht="15" customHeight="1" spans="1:2" x14ac:dyDescent="0.25">
      <c r="A528" s="1">
        <v>2100091556</v>
      </c>
      <c r="B528" s="1" t="s">
        <v>9124</v>
      </c>
    </row>
    <row r="529" ht="15" customHeight="1" spans="1:2" x14ac:dyDescent="0.25">
      <c r="A529" s="1">
        <v>2500002320</v>
      </c>
      <c r="B529" s="1" t="s">
        <v>9023</v>
      </c>
    </row>
    <row r="530" ht="15" customHeight="1" spans="1:2" x14ac:dyDescent="0.25">
      <c r="A530" s="1">
        <v>2100091557</v>
      </c>
      <c r="B530" s="1" t="s">
        <v>9025</v>
      </c>
    </row>
    <row r="531" ht="15" customHeight="1" spans="1:2" x14ac:dyDescent="0.25">
      <c r="A531" s="1">
        <v>2500002288</v>
      </c>
      <c r="B531" s="1" t="s">
        <v>9025</v>
      </c>
    </row>
    <row r="532" ht="15" customHeight="1" spans="1:2" x14ac:dyDescent="0.25">
      <c r="A532" s="1">
        <v>2100091558</v>
      </c>
      <c r="B532" s="1" t="s">
        <v>9028</v>
      </c>
    </row>
    <row r="533" ht="15" customHeight="1" spans="1:2" x14ac:dyDescent="0.25">
      <c r="A533" s="1">
        <v>2500002289</v>
      </c>
      <c r="B533" s="1" t="s">
        <v>9028</v>
      </c>
    </row>
    <row r="534" ht="15" customHeight="1" spans="1:2" x14ac:dyDescent="0.25">
      <c r="A534" s="1">
        <v>2100091559</v>
      </c>
      <c r="B534" s="1" t="s">
        <v>9122</v>
      </c>
    </row>
    <row r="535" ht="15" customHeight="1" spans="1:2" x14ac:dyDescent="0.25">
      <c r="A535" s="1">
        <v>2500002290</v>
      </c>
      <c r="B535" s="1" t="s">
        <v>9122</v>
      </c>
    </row>
    <row r="536" ht="15" customHeight="1" spans="1:2" x14ac:dyDescent="0.25">
      <c r="A536" s="1">
        <v>2100091560</v>
      </c>
      <c r="B536" s="1" t="s">
        <v>9085</v>
      </c>
    </row>
    <row r="537" ht="15" customHeight="1" spans="1:2" x14ac:dyDescent="0.25">
      <c r="A537" s="1">
        <v>2500002291</v>
      </c>
      <c r="B537" s="1" t="s">
        <v>9085</v>
      </c>
    </row>
    <row r="538" ht="15" customHeight="1" spans="1:2" x14ac:dyDescent="0.25">
      <c r="A538" s="1">
        <v>2100091561</v>
      </c>
      <c r="B538" s="1" t="s">
        <v>9026</v>
      </c>
    </row>
    <row r="539" ht="15" customHeight="1" spans="1:2" x14ac:dyDescent="0.25">
      <c r="A539" s="1">
        <v>2100091561</v>
      </c>
      <c r="B539" s="1" t="s">
        <v>9026</v>
      </c>
    </row>
    <row r="540" ht="15" customHeight="1" spans="1:2" x14ac:dyDescent="0.25">
      <c r="A540" s="1">
        <v>2100091561</v>
      </c>
      <c r="B540" s="1" t="s">
        <v>9026</v>
      </c>
    </row>
    <row r="541" ht="15" customHeight="1" spans="1:2" x14ac:dyDescent="0.25">
      <c r="A541" s="1">
        <v>2500002356</v>
      </c>
      <c r="B541" s="1" t="s">
        <v>9026</v>
      </c>
    </row>
    <row r="542" ht="15" customHeight="1" spans="1:2" x14ac:dyDescent="0.25">
      <c r="A542" s="1">
        <v>2100091563</v>
      </c>
      <c r="B542" s="1" t="s">
        <v>9148</v>
      </c>
    </row>
    <row r="543" ht="15" customHeight="1" spans="1:2" x14ac:dyDescent="0.25">
      <c r="A543" s="1">
        <v>2500002292</v>
      </c>
      <c r="B543" s="1" t="s">
        <v>9148</v>
      </c>
    </row>
    <row r="544" ht="15" customHeight="1" spans="1:2" x14ac:dyDescent="0.25">
      <c r="A544" s="1">
        <v>2100091765</v>
      </c>
      <c r="B544" s="1" t="s">
        <v>9123</v>
      </c>
    </row>
    <row r="545" ht="15" customHeight="1" spans="1:2" x14ac:dyDescent="0.25">
      <c r="A545" s="1">
        <v>2500002357</v>
      </c>
      <c r="B545" s="1" t="s">
        <v>9123</v>
      </c>
    </row>
    <row r="546" ht="15" customHeight="1" spans="1:2" x14ac:dyDescent="0.25">
      <c r="A546" s="1">
        <v>2100092154</v>
      </c>
      <c r="B546" s="1" t="s">
        <v>9029</v>
      </c>
    </row>
    <row r="547" ht="15" customHeight="1" spans="1:2" x14ac:dyDescent="0.25">
      <c r="A547" s="1">
        <v>2500002293</v>
      </c>
      <c r="B547" s="1" t="s">
        <v>9029</v>
      </c>
    </row>
    <row r="548" ht="15" customHeight="1" spans="1:2" x14ac:dyDescent="0.25">
      <c r="A548" s="1">
        <v>2100091564</v>
      </c>
      <c r="B548" s="1" t="s">
        <v>9030</v>
      </c>
    </row>
    <row r="549" ht="15" customHeight="1" spans="1:2" x14ac:dyDescent="0.25">
      <c r="A549" s="1">
        <v>2500002294</v>
      </c>
      <c r="B549" s="1" t="s">
        <v>9030</v>
      </c>
    </row>
    <row r="550" ht="15" customHeight="1" spans="1:2" x14ac:dyDescent="0.25">
      <c r="A550" s="1">
        <v>2500002294</v>
      </c>
      <c r="B550" s="1" t="s">
        <v>9030</v>
      </c>
    </row>
    <row r="551" ht="15" customHeight="1" spans="1:2" x14ac:dyDescent="0.25">
      <c r="A551" s="1">
        <v>2100091565</v>
      </c>
      <c r="B551" s="1" t="s">
        <v>9031</v>
      </c>
    </row>
    <row r="552" ht="15" customHeight="1" spans="1:2" x14ac:dyDescent="0.25">
      <c r="A552" s="1">
        <v>2500002295</v>
      </c>
      <c r="B552" s="1" t="s">
        <v>9031</v>
      </c>
    </row>
    <row r="553" ht="15" customHeight="1" spans="1:2" x14ac:dyDescent="0.25">
      <c r="A553" s="1">
        <v>2500002295</v>
      </c>
      <c r="B553" s="1" t="s">
        <v>9031</v>
      </c>
    </row>
    <row r="554" ht="15" customHeight="1" spans="1:2" x14ac:dyDescent="0.25">
      <c r="A554" s="1">
        <v>2100091566</v>
      </c>
      <c r="B554" s="1" t="s">
        <v>9032</v>
      </c>
    </row>
    <row r="555" ht="15" customHeight="1" spans="1:2" x14ac:dyDescent="0.25">
      <c r="A555" s="1">
        <v>2500002296</v>
      </c>
      <c r="B555" s="1" t="s">
        <v>9032</v>
      </c>
    </row>
    <row r="556" ht="15" customHeight="1" spans="1:2" x14ac:dyDescent="0.25">
      <c r="A556" s="1">
        <v>2500002296</v>
      </c>
      <c r="B556" s="1" t="s">
        <v>9032</v>
      </c>
    </row>
    <row r="557" ht="15" customHeight="1" spans="1:2" x14ac:dyDescent="0.25">
      <c r="A557" s="1">
        <v>2100091567</v>
      </c>
      <c r="B557" s="1" t="s">
        <v>9033</v>
      </c>
    </row>
    <row r="558" ht="15" customHeight="1" spans="1:2" x14ac:dyDescent="0.25">
      <c r="A558" s="1">
        <v>2500002297</v>
      </c>
      <c r="B558" s="1" t="s">
        <v>9033</v>
      </c>
    </row>
    <row r="559" ht="15" customHeight="1" spans="1:2" x14ac:dyDescent="0.25">
      <c r="A559" s="1">
        <v>2500002297</v>
      </c>
      <c r="B559" s="1" t="s">
        <v>9033</v>
      </c>
    </row>
    <row r="560" ht="15" customHeight="1" spans="1:2" x14ac:dyDescent="0.25">
      <c r="A560" s="1">
        <v>2100091568</v>
      </c>
      <c r="B560" s="1" t="s">
        <v>9046</v>
      </c>
    </row>
    <row r="561" ht="15" customHeight="1" spans="1:2" x14ac:dyDescent="0.25">
      <c r="A561" s="1">
        <v>2500002298</v>
      </c>
      <c r="B561" s="1" t="s">
        <v>9046</v>
      </c>
    </row>
    <row r="562" ht="15" customHeight="1" spans="1:2" x14ac:dyDescent="0.25">
      <c r="A562" s="1">
        <v>2100091569</v>
      </c>
      <c r="B562" s="1" t="s">
        <v>9047</v>
      </c>
    </row>
    <row r="563" ht="15" customHeight="1" spans="1:2" x14ac:dyDescent="0.25">
      <c r="A563" s="1">
        <v>2500002299</v>
      </c>
      <c r="B563" s="1" t="s">
        <v>9047</v>
      </c>
    </row>
    <row r="564" ht="15" customHeight="1" spans="1:2" x14ac:dyDescent="0.25">
      <c r="A564" s="1">
        <v>2500002299</v>
      </c>
      <c r="B564" s="1" t="s">
        <v>9047</v>
      </c>
    </row>
    <row r="565" ht="15" customHeight="1" spans="1:2" x14ac:dyDescent="0.25">
      <c r="A565" s="1">
        <v>2100091570</v>
      </c>
      <c r="B565" s="1" t="s">
        <v>9045</v>
      </c>
    </row>
    <row r="566" ht="15" customHeight="1" spans="1:2" x14ac:dyDescent="0.25">
      <c r="A566" s="1">
        <v>2500002300</v>
      </c>
      <c r="B566" s="1" t="s">
        <v>9045</v>
      </c>
    </row>
    <row r="567" ht="15" customHeight="1" spans="1:2" x14ac:dyDescent="0.25">
      <c r="A567" s="1">
        <v>2500002300</v>
      </c>
      <c r="B567" s="1" t="s">
        <v>9045</v>
      </c>
    </row>
    <row r="568" ht="15" customHeight="1" spans="1:2" x14ac:dyDescent="0.25">
      <c r="A568" s="1">
        <v>2100091571</v>
      </c>
      <c r="B568" s="1" t="s">
        <v>9048</v>
      </c>
    </row>
    <row r="569" ht="15" customHeight="1" spans="1:2" x14ac:dyDescent="0.25">
      <c r="A569" s="1">
        <v>2500002301</v>
      </c>
      <c r="B569" s="1" t="s">
        <v>9048</v>
      </c>
    </row>
    <row r="570" ht="15" customHeight="1" spans="1:2" x14ac:dyDescent="0.25">
      <c r="A570" s="1">
        <v>2500002301</v>
      </c>
      <c r="B570" s="1" t="s">
        <v>9048</v>
      </c>
    </row>
    <row r="571" ht="15" customHeight="1" spans="1:2" x14ac:dyDescent="0.25">
      <c r="A571" s="1">
        <v>2100091572</v>
      </c>
      <c r="B571" s="1" t="s">
        <v>9049</v>
      </c>
    </row>
    <row r="572" ht="15" customHeight="1" spans="1:2" x14ac:dyDescent="0.25">
      <c r="A572" s="1">
        <v>2500002302</v>
      </c>
      <c r="B572" s="1" t="s">
        <v>9049</v>
      </c>
    </row>
    <row r="573" ht="15" customHeight="1" spans="1:2" x14ac:dyDescent="0.25">
      <c r="A573" s="1">
        <v>2500002302</v>
      </c>
      <c r="B573" s="1" t="s">
        <v>9049</v>
      </c>
    </row>
    <row r="574" ht="15" customHeight="1" spans="1:2" x14ac:dyDescent="0.25">
      <c r="A574" s="1">
        <v>2100092062</v>
      </c>
      <c r="B574" s="1" t="s">
        <v>9034</v>
      </c>
    </row>
    <row r="575" ht="15" customHeight="1" spans="1:2" x14ac:dyDescent="0.25">
      <c r="A575" s="1">
        <v>2500002303</v>
      </c>
      <c r="B575" s="1" t="s">
        <v>9034</v>
      </c>
    </row>
    <row r="576" ht="15" customHeight="1" spans="1:2" x14ac:dyDescent="0.25">
      <c r="A576" s="1">
        <v>2500002303</v>
      </c>
      <c r="B576" s="1" t="s">
        <v>9034</v>
      </c>
    </row>
    <row r="577" ht="15" customHeight="1" spans="1:2" x14ac:dyDescent="0.25">
      <c r="A577" s="1">
        <v>2100091573</v>
      </c>
      <c r="B577" s="1" t="s">
        <v>9088</v>
      </c>
    </row>
    <row r="578" ht="15" customHeight="1" spans="1:2" x14ac:dyDescent="0.25">
      <c r="A578" s="1">
        <v>2500002304</v>
      </c>
      <c r="B578" s="1" t="s">
        <v>9088</v>
      </c>
    </row>
    <row r="579" ht="15" customHeight="1" spans="1:2" x14ac:dyDescent="0.25">
      <c r="A579" s="1">
        <v>2100092063</v>
      </c>
      <c r="B579" s="1" t="s">
        <v>9051</v>
      </c>
    </row>
    <row r="580" ht="15" customHeight="1" spans="1:2" x14ac:dyDescent="0.25">
      <c r="A580" s="1">
        <v>2100098836</v>
      </c>
      <c r="B580" s="1" t="s">
        <v>9051</v>
      </c>
    </row>
    <row r="581" ht="15" customHeight="1" spans="1:2" x14ac:dyDescent="0.25">
      <c r="A581" s="1">
        <v>2500002305</v>
      </c>
      <c r="B581" s="1" t="s">
        <v>9051</v>
      </c>
    </row>
    <row r="582" ht="15" customHeight="1" spans="1:2" x14ac:dyDescent="0.25">
      <c r="A582" s="1">
        <v>2500002305</v>
      </c>
      <c r="B582" s="1" t="s">
        <v>9051</v>
      </c>
    </row>
    <row r="583" ht="15" customHeight="1" spans="1:2" x14ac:dyDescent="0.25">
      <c r="A583" s="1">
        <v>2100091574</v>
      </c>
      <c r="B583" s="1" t="s">
        <v>9052</v>
      </c>
    </row>
    <row r="584" ht="15" customHeight="1" spans="1:2" x14ac:dyDescent="0.25">
      <c r="A584" s="1">
        <v>2500002306</v>
      </c>
      <c r="B584" s="1" t="s">
        <v>9052</v>
      </c>
    </row>
    <row r="585" ht="15" customHeight="1" spans="1:2" x14ac:dyDescent="0.25">
      <c r="A585" s="1">
        <v>2100091576</v>
      </c>
      <c r="B585" s="1" t="s">
        <v>9050</v>
      </c>
    </row>
    <row r="586" ht="15" customHeight="1" spans="1:2" x14ac:dyDescent="0.25">
      <c r="A586" s="1">
        <v>2100091576</v>
      </c>
      <c r="B586" s="1" t="s">
        <v>9050</v>
      </c>
    </row>
    <row r="587" ht="15" customHeight="1" spans="1:2" x14ac:dyDescent="0.25">
      <c r="A587" s="1">
        <v>2500002358</v>
      </c>
      <c r="B587" s="1" t="s">
        <v>9050</v>
      </c>
    </row>
    <row r="588" ht="15" customHeight="1" spans="1:2" x14ac:dyDescent="0.25">
      <c r="A588" s="1">
        <v>2500002358</v>
      </c>
      <c r="B588" s="1" t="s">
        <v>9050</v>
      </c>
    </row>
    <row r="589" ht="15" customHeight="1" spans="1:2" x14ac:dyDescent="0.25">
      <c r="A589" s="1">
        <v>2100091577</v>
      </c>
      <c r="B589" s="1" t="s">
        <v>9128</v>
      </c>
    </row>
    <row r="590" ht="15" customHeight="1" spans="1:2" x14ac:dyDescent="0.25">
      <c r="A590" s="1">
        <v>2500002307</v>
      </c>
      <c r="B590" s="1" t="s">
        <v>9128</v>
      </c>
    </row>
    <row r="591" ht="15" customHeight="1" spans="1:2" x14ac:dyDescent="0.25">
      <c r="A591" s="1">
        <v>2100091578</v>
      </c>
      <c r="B591" s="1" t="s">
        <v>9020</v>
      </c>
    </row>
    <row r="592" ht="15" customHeight="1" spans="1:2" x14ac:dyDescent="0.25">
      <c r="A592" s="1">
        <v>2100091578</v>
      </c>
      <c r="B592" s="1" t="s">
        <v>9020</v>
      </c>
    </row>
    <row r="593" ht="15" customHeight="1" spans="1:2" x14ac:dyDescent="0.25">
      <c r="A593" s="1">
        <v>2500002359</v>
      </c>
      <c r="B593" s="1" t="s">
        <v>9020</v>
      </c>
    </row>
    <row r="594" ht="15" customHeight="1" spans="1:2" x14ac:dyDescent="0.25">
      <c r="A594" s="1">
        <v>2500002359</v>
      </c>
      <c r="B594" s="1" t="s">
        <v>9020</v>
      </c>
    </row>
    <row r="595" ht="15" customHeight="1" spans="1:2" x14ac:dyDescent="0.25">
      <c r="A595" s="1">
        <v>2100092064</v>
      </c>
      <c r="B595" s="1" t="s">
        <v>9040</v>
      </c>
    </row>
    <row r="596" ht="15" customHeight="1" spans="1:2" x14ac:dyDescent="0.25">
      <c r="A596" s="1">
        <v>2500002308</v>
      </c>
      <c r="B596" s="1" t="s">
        <v>9040</v>
      </c>
    </row>
    <row r="597" ht="15" customHeight="1" spans="1:2" x14ac:dyDescent="0.25">
      <c r="A597" s="1">
        <v>2500002308</v>
      </c>
      <c r="B597" s="1" t="s">
        <v>9040</v>
      </c>
    </row>
    <row r="598" ht="15" customHeight="1" spans="1:2" x14ac:dyDescent="0.25">
      <c r="A598" s="1">
        <v>2100091579</v>
      </c>
      <c r="B598" s="1" t="s">
        <v>9041</v>
      </c>
    </row>
    <row r="599" ht="15" customHeight="1" spans="1:2" x14ac:dyDescent="0.25">
      <c r="A599" s="1">
        <v>2500002309</v>
      </c>
      <c r="B599" s="1" t="s">
        <v>9041</v>
      </c>
    </row>
    <row r="600" ht="15" customHeight="1" spans="1:2" x14ac:dyDescent="0.25">
      <c r="A600" s="1">
        <v>2100091580</v>
      </c>
      <c r="B600" s="1" t="s">
        <v>9042</v>
      </c>
    </row>
    <row r="601" ht="15" customHeight="1" spans="1:2" x14ac:dyDescent="0.25">
      <c r="A601" s="1">
        <v>2500002310</v>
      </c>
      <c r="B601" s="1" t="s">
        <v>9042</v>
      </c>
    </row>
    <row r="602" ht="15" customHeight="1" spans="1:2" x14ac:dyDescent="0.25">
      <c r="A602" s="1">
        <v>2100092158</v>
      </c>
      <c r="B602" s="1" t="s">
        <v>9035</v>
      </c>
    </row>
    <row r="603" ht="15" customHeight="1" spans="1:2" x14ac:dyDescent="0.25">
      <c r="A603" s="1">
        <v>2500002311</v>
      </c>
      <c r="B603" s="1" t="s">
        <v>9035</v>
      </c>
    </row>
    <row r="604" ht="15" customHeight="1" spans="1:2" x14ac:dyDescent="0.25">
      <c r="A604" s="1">
        <v>2500002311</v>
      </c>
      <c r="B604" s="1" t="s">
        <v>9035</v>
      </c>
    </row>
    <row r="605" ht="15" customHeight="1" spans="1:2" x14ac:dyDescent="0.25">
      <c r="A605" s="1">
        <v>2100091581</v>
      </c>
      <c r="B605" s="1" t="s">
        <v>9036</v>
      </c>
    </row>
    <row r="606" ht="15" customHeight="1" spans="1:2" x14ac:dyDescent="0.25">
      <c r="A606" s="1">
        <v>2500002312</v>
      </c>
      <c r="B606" s="1" t="s">
        <v>9036</v>
      </c>
    </row>
    <row r="607" ht="15" customHeight="1" spans="1:2" x14ac:dyDescent="0.25">
      <c r="A607" s="1">
        <v>2100092160</v>
      </c>
      <c r="B607" s="1" t="s">
        <v>9037</v>
      </c>
    </row>
    <row r="608" ht="15" customHeight="1" spans="1:2" x14ac:dyDescent="0.25">
      <c r="A608" s="1">
        <v>2500002313</v>
      </c>
      <c r="B608" s="1" t="s">
        <v>9037</v>
      </c>
    </row>
    <row r="609" ht="15" customHeight="1" spans="1:2" x14ac:dyDescent="0.25">
      <c r="A609" s="1">
        <v>2500002313</v>
      </c>
      <c r="B609" s="1" t="s">
        <v>9037</v>
      </c>
    </row>
    <row r="610" ht="15" customHeight="1" spans="1:2" x14ac:dyDescent="0.25">
      <c r="A610" s="1">
        <v>2100092065</v>
      </c>
      <c r="B610" s="1" t="s">
        <v>9038</v>
      </c>
    </row>
    <row r="611" ht="15" customHeight="1" spans="1:2" x14ac:dyDescent="0.25">
      <c r="A611" s="1">
        <v>2500002314</v>
      </c>
      <c r="B611" s="1" t="s">
        <v>9038</v>
      </c>
    </row>
    <row r="612" ht="15" customHeight="1" spans="1:2" x14ac:dyDescent="0.25">
      <c r="A612" s="1">
        <v>2500002314</v>
      </c>
      <c r="B612" s="1" t="s">
        <v>9038</v>
      </c>
    </row>
    <row r="613" ht="15" customHeight="1" spans="1:2" x14ac:dyDescent="0.25">
      <c r="A613" s="1">
        <v>2100092164</v>
      </c>
      <c r="B613" s="1" t="s">
        <v>9039</v>
      </c>
    </row>
    <row r="614" ht="15" customHeight="1" spans="1:2" x14ac:dyDescent="0.25">
      <c r="A614" s="1">
        <v>2500002315</v>
      </c>
      <c r="B614" s="1" t="s">
        <v>9039</v>
      </c>
    </row>
    <row r="615" ht="15" customHeight="1" spans="1:2" x14ac:dyDescent="0.25">
      <c r="A615" s="1">
        <v>2500002315</v>
      </c>
      <c r="B615" s="1" t="s">
        <v>9039</v>
      </c>
    </row>
    <row r="616" ht="15" customHeight="1" spans="1:2" x14ac:dyDescent="0.25">
      <c r="A616" s="1">
        <v>2100091583</v>
      </c>
      <c r="B616" s="1" t="s">
        <v>9053</v>
      </c>
    </row>
    <row r="617" ht="15" customHeight="1" spans="1:2" x14ac:dyDescent="0.25">
      <c r="A617" s="1">
        <v>2500002316</v>
      </c>
      <c r="B617" s="1" t="s">
        <v>9053</v>
      </c>
    </row>
    <row r="618" ht="15" customHeight="1" spans="1:2" x14ac:dyDescent="0.25">
      <c r="A618" s="1">
        <v>2100091584</v>
      </c>
      <c r="B618" s="1" t="s">
        <v>9056</v>
      </c>
    </row>
    <row r="619" ht="15" customHeight="1" spans="1:2" x14ac:dyDescent="0.25">
      <c r="A619" s="1">
        <v>2100091584</v>
      </c>
      <c r="B619" s="1" t="s">
        <v>9056</v>
      </c>
    </row>
    <row r="620" ht="15" customHeight="1" spans="1:2" x14ac:dyDescent="0.25">
      <c r="A620" s="1">
        <v>2100091584</v>
      </c>
      <c r="B620" s="1" t="s">
        <v>9056</v>
      </c>
    </row>
    <row r="621" ht="15" customHeight="1" spans="1:2" x14ac:dyDescent="0.25">
      <c r="A621" s="1">
        <v>2100091584</v>
      </c>
      <c r="B621" s="1" t="s">
        <v>9056</v>
      </c>
    </row>
    <row r="622" ht="15" customHeight="1" spans="1:2" x14ac:dyDescent="0.25">
      <c r="A622" s="1">
        <v>2100091585</v>
      </c>
      <c r="B622" s="1" t="s">
        <v>9078</v>
      </c>
    </row>
    <row r="623" ht="15" customHeight="1" spans="1:2" x14ac:dyDescent="0.25">
      <c r="A623" s="1">
        <v>2100091587</v>
      </c>
      <c r="B623" s="1" t="s">
        <v>9054</v>
      </c>
    </row>
    <row r="624" ht="15" customHeight="1" spans="1:2" x14ac:dyDescent="0.25">
      <c r="A624" s="1">
        <v>2100091587</v>
      </c>
      <c r="B624" s="1" t="s">
        <v>9054</v>
      </c>
    </row>
    <row r="625" ht="15" customHeight="1" spans="1:2" x14ac:dyDescent="0.25">
      <c r="A625" s="1">
        <v>2100091588</v>
      </c>
      <c r="B625" s="1" t="s">
        <v>9021</v>
      </c>
    </row>
    <row r="626" ht="15" customHeight="1" spans="1:2" x14ac:dyDescent="0.25">
      <c r="A626" s="1">
        <v>2100091588</v>
      </c>
      <c r="B626" s="1" t="s">
        <v>9021</v>
      </c>
    </row>
    <row r="627" ht="15" customHeight="1" spans="1:2" x14ac:dyDescent="0.25">
      <c r="A627" s="1">
        <v>2100091588</v>
      </c>
      <c r="B627" s="1" t="s">
        <v>9021</v>
      </c>
    </row>
    <row r="628" ht="15" customHeight="1" spans="1:2" x14ac:dyDescent="0.25">
      <c r="A628" s="1">
        <v>2100091588</v>
      </c>
      <c r="B628" s="1" t="s">
        <v>9021</v>
      </c>
    </row>
    <row r="629" ht="15" customHeight="1" spans="1:2" x14ac:dyDescent="0.25">
      <c r="A629" s="1">
        <v>2100091588</v>
      </c>
      <c r="B629" s="1" t="s">
        <v>9021</v>
      </c>
    </row>
    <row r="630" ht="15" customHeight="1" spans="1:2" x14ac:dyDescent="0.25">
      <c r="A630" s="1">
        <v>2100091588</v>
      </c>
      <c r="B630" s="1" t="s">
        <v>9021</v>
      </c>
    </row>
    <row r="631" ht="15" customHeight="1" spans="1:2" x14ac:dyDescent="0.25">
      <c r="A631" s="1">
        <v>2100091681</v>
      </c>
      <c r="B631" s="1" t="s">
        <v>9028</v>
      </c>
    </row>
    <row r="632" ht="15" customHeight="1" spans="1:2" x14ac:dyDescent="0.25">
      <c r="A632" s="1">
        <v>2500002321</v>
      </c>
      <c r="B632" s="1" t="s">
        <v>9028</v>
      </c>
    </row>
    <row r="633" ht="15" customHeight="1" spans="1:2" x14ac:dyDescent="0.25">
      <c r="A633" s="1">
        <v>2100091682</v>
      </c>
      <c r="B633" s="1" t="s">
        <v>9027</v>
      </c>
    </row>
    <row r="634" ht="15" customHeight="1" spans="1:2" x14ac:dyDescent="0.25">
      <c r="A634" s="1">
        <v>2500002322</v>
      </c>
      <c r="B634" s="1" t="s">
        <v>9027</v>
      </c>
    </row>
    <row r="635" ht="15" customHeight="1" spans="1:2" x14ac:dyDescent="0.25">
      <c r="A635" s="1">
        <v>2100091683</v>
      </c>
      <c r="B635" s="1" t="s">
        <v>9149</v>
      </c>
    </row>
    <row r="636" ht="15" customHeight="1" spans="1:2" x14ac:dyDescent="0.25">
      <c r="A636" s="1">
        <v>2500002323</v>
      </c>
      <c r="B636" s="1" t="s">
        <v>9149</v>
      </c>
    </row>
    <row r="637" ht="15" customHeight="1" spans="1:2" x14ac:dyDescent="0.25">
      <c r="A637" s="1">
        <v>2100091684</v>
      </c>
      <c r="B637" s="1" t="s">
        <v>9025</v>
      </c>
    </row>
    <row r="638" ht="15" customHeight="1" spans="1:2" x14ac:dyDescent="0.25">
      <c r="A638" s="1">
        <v>2500002324</v>
      </c>
      <c r="B638" s="1" t="s">
        <v>9025</v>
      </c>
    </row>
    <row r="639" ht="15" customHeight="1" spans="1:2" x14ac:dyDescent="0.25">
      <c r="A639" s="1">
        <v>2100091761</v>
      </c>
      <c r="B639" s="1" t="s">
        <v>9085</v>
      </c>
    </row>
    <row r="640" ht="15" customHeight="1" spans="1:2" x14ac:dyDescent="0.25">
      <c r="A640" s="1">
        <v>2500002360</v>
      </c>
      <c r="B640" s="1" t="s">
        <v>9085</v>
      </c>
    </row>
    <row r="641" ht="15" customHeight="1" spans="1:2" x14ac:dyDescent="0.25">
      <c r="A641" s="1">
        <v>2100091762</v>
      </c>
      <c r="B641" s="1" t="s">
        <v>9085</v>
      </c>
    </row>
    <row r="642" ht="15" customHeight="1" spans="1:2" x14ac:dyDescent="0.25">
      <c r="A642" s="1">
        <v>2500002361</v>
      </c>
      <c r="B642" s="1" t="s">
        <v>9085</v>
      </c>
    </row>
    <row r="643" ht="15" customHeight="1" spans="1:2" x14ac:dyDescent="0.25">
      <c r="A643" s="1">
        <v>2100091763</v>
      </c>
      <c r="B643" s="1" t="s">
        <v>9122</v>
      </c>
    </row>
    <row r="644" ht="15" customHeight="1" spans="1:2" x14ac:dyDescent="0.25">
      <c r="A644" s="1">
        <v>2500002325</v>
      </c>
      <c r="B644" s="1" t="s">
        <v>9122</v>
      </c>
    </row>
    <row r="645" ht="15" customHeight="1" spans="1:2" x14ac:dyDescent="0.25">
      <c r="A645" s="1">
        <v>2100091766</v>
      </c>
      <c r="B645" s="1" t="s">
        <v>9026</v>
      </c>
    </row>
    <row r="646" ht="15" customHeight="1" spans="1:2" x14ac:dyDescent="0.25">
      <c r="A646" s="1">
        <v>2500002362</v>
      </c>
      <c r="B646" s="1" t="s">
        <v>9026</v>
      </c>
    </row>
    <row r="647" ht="15" customHeight="1" spans="1:2" x14ac:dyDescent="0.25">
      <c r="A647" s="1">
        <v>2100092167</v>
      </c>
      <c r="B647" s="1" t="s">
        <v>9150</v>
      </c>
    </row>
    <row r="648" ht="15" customHeight="1" spans="1:2" x14ac:dyDescent="0.25">
      <c r="A648" s="1">
        <v>2500002364</v>
      </c>
      <c r="B648" s="1" t="s">
        <v>9150</v>
      </c>
    </row>
    <row r="649" ht="15" customHeight="1" spans="1:2" x14ac:dyDescent="0.25">
      <c r="A649" s="1">
        <v>2100091767</v>
      </c>
      <c r="B649" s="1" t="s">
        <v>9151</v>
      </c>
    </row>
    <row r="650" ht="15" customHeight="1" spans="1:2" x14ac:dyDescent="0.25">
      <c r="A650" s="1">
        <v>2500002365</v>
      </c>
      <c r="B650" s="1" t="s">
        <v>9151</v>
      </c>
    </row>
    <row r="651" ht="15" customHeight="1" spans="1:2" x14ac:dyDescent="0.25">
      <c r="A651" s="1">
        <v>2100091685</v>
      </c>
      <c r="B651" s="1" t="s">
        <v>9097</v>
      </c>
    </row>
    <row r="652" ht="15" customHeight="1" spans="1:2" x14ac:dyDescent="0.25">
      <c r="A652" s="1">
        <v>2100091686</v>
      </c>
      <c r="B652" s="1" t="s">
        <v>9095</v>
      </c>
    </row>
    <row r="653" ht="15" customHeight="1" spans="1:2" x14ac:dyDescent="0.25">
      <c r="A653" s="1">
        <v>2100092170</v>
      </c>
      <c r="B653" s="1" t="s">
        <v>9029</v>
      </c>
    </row>
    <row r="654" ht="15" customHeight="1" spans="1:2" x14ac:dyDescent="0.25">
      <c r="A654" s="1">
        <v>2100092170</v>
      </c>
      <c r="B654" s="1" t="s">
        <v>9029</v>
      </c>
    </row>
    <row r="655" ht="15" customHeight="1" spans="1:2" x14ac:dyDescent="0.25">
      <c r="A655" s="1">
        <v>2500002326</v>
      </c>
      <c r="B655" s="1" t="s">
        <v>9029</v>
      </c>
    </row>
    <row r="656" ht="15" customHeight="1" spans="1:2" x14ac:dyDescent="0.25">
      <c r="A656" s="1">
        <v>2100092171</v>
      </c>
      <c r="B656" s="1" t="s">
        <v>9152</v>
      </c>
    </row>
    <row r="657" ht="15" customHeight="1" spans="1:2" x14ac:dyDescent="0.25">
      <c r="A657" s="1">
        <v>2500002366</v>
      </c>
      <c r="B657" s="1" t="s">
        <v>9152</v>
      </c>
    </row>
    <row r="658" ht="15" customHeight="1" spans="1:2" x14ac:dyDescent="0.25">
      <c r="A658" s="1">
        <v>2500002366</v>
      </c>
      <c r="B658" s="1" t="s">
        <v>9152</v>
      </c>
    </row>
    <row r="659" ht="15" customHeight="1" spans="1:2" x14ac:dyDescent="0.25">
      <c r="A659" s="1">
        <v>2100091687</v>
      </c>
      <c r="B659" s="1" t="s">
        <v>9030</v>
      </c>
    </row>
    <row r="660" ht="15" customHeight="1" spans="1:2" x14ac:dyDescent="0.25">
      <c r="A660" s="1">
        <v>2100091687</v>
      </c>
      <c r="B660" s="1" t="s">
        <v>9030</v>
      </c>
    </row>
    <row r="661" ht="15" customHeight="1" spans="1:2" x14ac:dyDescent="0.25">
      <c r="A661" s="1">
        <v>2500002327</v>
      </c>
      <c r="B661" s="1" t="s">
        <v>9030</v>
      </c>
    </row>
    <row r="662" ht="15" customHeight="1" spans="1:2" x14ac:dyDescent="0.25">
      <c r="A662" s="1">
        <v>2500002327</v>
      </c>
      <c r="B662" s="1" t="s">
        <v>9030</v>
      </c>
    </row>
    <row r="663" ht="15" customHeight="1" spans="1:2" x14ac:dyDescent="0.25">
      <c r="A663" s="1">
        <v>2500002327</v>
      </c>
      <c r="B663" s="1" t="s">
        <v>9030</v>
      </c>
    </row>
    <row r="664" ht="15" customHeight="1" spans="1:2" x14ac:dyDescent="0.25">
      <c r="A664" s="1">
        <v>2100091688</v>
      </c>
      <c r="B664" s="1" t="s">
        <v>9031</v>
      </c>
    </row>
    <row r="665" ht="15" customHeight="1" spans="1:2" x14ac:dyDescent="0.25">
      <c r="A665" s="1">
        <v>2500002328</v>
      </c>
      <c r="B665" s="1" t="s">
        <v>9031</v>
      </c>
    </row>
    <row r="666" ht="15" customHeight="1" spans="1:2" x14ac:dyDescent="0.25">
      <c r="A666" s="1">
        <v>2500002328</v>
      </c>
      <c r="B666" s="1" t="s">
        <v>9031</v>
      </c>
    </row>
    <row r="667" ht="15" customHeight="1" spans="1:2" x14ac:dyDescent="0.25">
      <c r="A667" s="1">
        <v>2100091689</v>
      </c>
      <c r="B667" s="1" t="s">
        <v>9032</v>
      </c>
    </row>
    <row r="668" ht="15" customHeight="1" spans="1:2" x14ac:dyDescent="0.25">
      <c r="A668" s="1">
        <v>2500002329</v>
      </c>
      <c r="B668" s="1" t="s">
        <v>9032</v>
      </c>
    </row>
    <row r="669" ht="15" customHeight="1" spans="1:2" x14ac:dyDescent="0.25">
      <c r="A669" s="1">
        <v>2500002329</v>
      </c>
      <c r="B669" s="1" t="s">
        <v>9032</v>
      </c>
    </row>
    <row r="670" ht="15" customHeight="1" spans="1:2" x14ac:dyDescent="0.25">
      <c r="A670" s="1">
        <v>2100091690</v>
      </c>
      <c r="B670" s="1" t="s">
        <v>9153</v>
      </c>
    </row>
    <row r="671" ht="15" customHeight="1" spans="1:2" x14ac:dyDescent="0.25">
      <c r="A671" s="1">
        <v>2500002330</v>
      </c>
      <c r="B671" s="1" t="s">
        <v>9153</v>
      </c>
    </row>
    <row r="672" ht="15" customHeight="1" spans="1:2" x14ac:dyDescent="0.25">
      <c r="A672" s="1">
        <v>2500002330</v>
      </c>
      <c r="B672" s="1" t="s">
        <v>9153</v>
      </c>
    </row>
    <row r="673" ht="15" customHeight="1" spans="1:2" x14ac:dyDescent="0.25">
      <c r="A673" s="1">
        <v>2100091691</v>
      </c>
      <c r="B673" s="1" t="s">
        <v>9033</v>
      </c>
    </row>
    <row r="674" ht="15" customHeight="1" spans="1:2" x14ac:dyDescent="0.25">
      <c r="A674" s="1">
        <v>2500002331</v>
      </c>
      <c r="B674" s="1" t="s">
        <v>9033</v>
      </c>
    </row>
    <row r="675" ht="15" customHeight="1" spans="1:2" x14ac:dyDescent="0.25">
      <c r="A675" s="1">
        <v>2500002331</v>
      </c>
      <c r="B675" s="1" t="s">
        <v>9033</v>
      </c>
    </row>
    <row r="676" ht="15" customHeight="1" spans="1:2" x14ac:dyDescent="0.25">
      <c r="A676" s="1">
        <v>2100092066</v>
      </c>
      <c r="B676" s="1" t="s">
        <v>9040</v>
      </c>
    </row>
    <row r="677" ht="15" customHeight="1" spans="1:2" x14ac:dyDescent="0.25">
      <c r="A677" s="1">
        <v>2100092066</v>
      </c>
      <c r="B677" s="1" t="s">
        <v>9040</v>
      </c>
    </row>
    <row r="678" ht="15" customHeight="1" spans="1:2" x14ac:dyDescent="0.25">
      <c r="A678" s="1">
        <v>2500002332</v>
      </c>
      <c r="B678" s="1" t="s">
        <v>9040</v>
      </c>
    </row>
    <row r="679" ht="15" customHeight="1" spans="1:2" x14ac:dyDescent="0.25">
      <c r="A679" s="1">
        <v>2500002332</v>
      </c>
      <c r="B679" s="1" t="s">
        <v>9040</v>
      </c>
    </row>
    <row r="680" ht="15" customHeight="1" spans="1:2" x14ac:dyDescent="0.25">
      <c r="A680" s="1">
        <v>2100092067</v>
      </c>
      <c r="B680" s="1" t="s">
        <v>9044</v>
      </c>
    </row>
    <row r="681" ht="15" customHeight="1" spans="1:2" x14ac:dyDescent="0.25">
      <c r="A681" s="1">
        <v>2500002333</v>
      </c>
      <c r="B681" s="1" t="s">
        <v>9044</v>
      </c>
    </row>
    <row r="682" ht="15" customHeight="1" spans="1:2" x14ac:dyDescent="0.25">
      <c r="A682" s="1">
        <v>2100092068</v>
      </c>
      <c r="B682" s="1" t="s">
        <v>9154</v>
      </c>
    </row>
    <row r="683" ht="15" customHeight="1" spans="1:2" x14ac:dyDescent="0.25">
      <c r="A683" s="1">
        <v>2500002334</v>
      </c>
      <c r="B683" s="1" t="s">
        <v>9154</v>
      </c>
    </row>
    <row r="684" ht="15" customHeight="1" spans="1:2" x14ac:dyDescent="0.25">
      <c r="A684" s="1">
        <v>2100091768</v>
      </c>
      <c r="B684" s="1" t="s">
        <v>9041</v>
      </c>
    </row>
    <row r="685" ht="15" customHeight="1" spans="1:2" x14ac:dyDescent="0.25">
      <c r="A685" s="1">
        <v>2500002367</v>
      </c>
      <c r="B685" s="1" t="s">
        <v>9041</v>
      </c>
    </row>
    <row r="686" ht="15" customHeight="1" spans="1:2" x14ac:dyDescent="0.25">
      <c r="A686" s="1">
        <v>2100091692</v>
      </c>
      <c r="B686" s="1" t="s">
        <v>9046</v>
      </c>
    </row>
    <row r="687" ht="15" customHeight="1" spans="1:2" x14ac:dyDescent="0.25">
      <c r="A687" s="1">
        <v>2100091692</v>
      </c>
      <c r="B687" s="1" t="s">
        <v>9046</v>
      </c>
    </row>
    <row r="688" ht="15" customHeight="1" spans="1:2" x14ac:dyDescent="0.25">
      <c r="A688" s="1">
        <v>2500002335</v>
      </c>
      <c r="B688" s="1" t="s">
        <v>9046</v>
      </c>
    </row>
    <row r="689" ht="15" customHeight="1" spans="1:2" x14ac:dyDescent="0.25">
      <c r="A689" s="1">
        <v>2100091769</v>
      </c>
      <c r="B689" s="1" t="s">
        <v>9047</v>
      </c>
    </row>
    <row r="690" ht="15" customHeight="1" spans="1:2" x14ac:dyDescent="0.25">
      <c r="A690" s="1">
        <v>2500002368</v>
      </c>
      <c r="B690" s="1" t="s">
        <v>9047</v>
      </c>
    </row>
    <row r="691" ht="15" customHeight="1" spans="1:2" x14ac:dyDescent="0.25">
      <c r="A691" s="1">
        <v>2500002368</v>
      </c>
      <c r="B691" s="1" t="s">
        <v>9047</v>
      </c>
    </row>
    <row r="692" ht="15" customHeight="1" spans="1:2" x14ac:dyDescent="0.25">
      <c r="A692" s="1">
        <v>2100091770</v>
      </c>
      <c r="B692" s="1" t="s">
        <v>9125</v>
      </c>
    </row>
    <row r="693" ht="15" customHeight="1" spans="1:2" x14ac:dyDescent="0.25">
      <c r="A693" s="1">
        <v>2500002369</v>
      </c>
      <c r="B693" s="1" t="s">
        <v>9125</v>
      </c>
    </row>
    <row r="694" ht="15" customHeight="1" spans="1:2" x14ac:dyDescent="0.25">
      <c r="A694" s="1">
        <v>2500002369</v>
      </c>
      <c r="B694" s="1" t="s">
        <v>9125</v>
      </c>
    </row>
    <row r="695" ht="15" customHeight="1" spans="1:2" x14ac:dyDescent="0.25">
      <c r="A695" s="1">
        <v>2100091771</v>
      </c>
      <c r="B695" s="1" t="s">
        <v>9155</v>
      </c>
    </row>
    <row r="696" ht="15" customHeight="1" spans="1:2" x14ac:dyDescent="0.25">
      <c r="A696" s="1">
        <v>2100091771</v>
      </c>
      <c r="B696" s="1" t="s">
        <v>9155</v>
      </c>
    </row>
    <row r="697" ht="15" customHeight="1" spans="1:2" x14ac:dyDescent="0.25">
      <c r="A697" s="1">
        <v>2100098837</v>
      </c>
      <c r="B697" s="1" t="s">
        <v>9155</v>
      </c>
    </row>
    <row r="698" ht="15" customHeight="1" spans="1:2" x14ac:dyDescent="0.25">
      <c r="A698" s="1">
        <v>2500002370</v>
      </c>
      <c r="B698" s="1" t="s">
        <v>9155</v>
      </c>
    </row>
    <row r="699" ht="15" customHeight="1" spans="1:2" x14ac:dyDescent="0.25">
      <c r="A699" s="1">
        <v>2500002370</v>
      </c>
      <c r="B699" s="1" t="s">
        <v>9155</v>
      </c>
    </row>
    <row r="700" ht="15" customHeight="1" spans="1:2" x14ac:dyDescent="0.25">
      <c r="A700" s="1">
        <v>2100091773</v>
      </c>
      <c r="B700" s="1" t="s">
        <v>9049</v>
      </c>
    </row>
    <row r="701" ht="15" customHeight="1" spans="1:2" x14ac:dyDescent="0.25">
      <c r="A701" s="1">
        <v>2500002371</v>
      </c>
      <c r="B701" s="1" t="s">
        <v>9049</v>
      </c>
    </row>
    <row r="702" ht="15" customHeight="1" spans="1:2" x14ac:dyDescent="0.25">
      <c r="A702" s="1">
        <v>2500002371</v>
      </c>
      <c r="B702" s="1" t="s">
        <v>9049</v>
      </c>
    </row>
    <row r="703" ht="15" customHeight="1" spans="1:2" x14ac:dyDescent="0.25">
      <c r="A703" s="1">
        <v>2100091774</v>
      </c>
      <c r="B703" s="1" t="s">
        <v>9048</v>
      </c>
    </row>
    <row r="704" ht="15" customHeight="1" spans="1:2" x14ac:dyDescent="0.25">
      <c r="A704" s="1">
        <v>2500002372</v>
      </c>
      <c r="B704" s="1" t="s">
        <v>9048</v>
      </c>
    </row>
    <row r="705" ht="15" customHeight="1" spans="1:2" x14ac:dyDescent="0.25">
      <c r="A705" s="1">
        <v>2500002372</v>
      </c>
      <c r="B705" s="1" t="s">
        <v>9048</v>
      </c>
    </row>
    <row r="706" ht="15" customHeight="1" spans="1:2" x14ac:dyDescent="0.25">
      <c r="A706" s="1">
        <v>2100091775</v>
      </c>
      <c r="B706" s="1" t="s">
        <v>9020</v>
      </c>
    </row>
    <row r="707" ht="15" customHeight="1" spans="1:2" x14ac:dyDescent="0.25">
      <c r="A707" s="1">
        <v>2100091775</v>
      </c>
      <c r="B707" s="1" t="s">
        <v>9020</v>
      </c>
    </row>
    <row r="708" ht="15" customHeight="1" spans="1:2" x14ac:dyDescent="0.25">
      <c r="A708" s="1">
        <v>2500002373</v>
      </c>
      <c r="B708" s="1" t="s">
        <v>9020</v>
      </c>
    </row>
    <row r="709" ht="15" customHeight="1" spans="1:2" x14ac:dyDescent="0.25">
      <c r="A709" s="1">
        <v>2500002373</v>
      </c>
      <c r="B709" s="1" t="s">
        <v>9020</v>
      </c>
    </row>
    <row r="710" ht="15" customHeight="1" spans="1:2" x14ac:dyDescent="0.25">
      <c r="A710" s="1">
        <v>2100091776</v>
      </c>
      <c r="B710" s="1" t="s">
        <v>9050</v>
      </c>
    </row>
    <row r="711" ht="15" customHeight="1" spans="1:2" x14ac:dyDescent="0.25">
      <c r="A711" s="1">
        <v>2500002374</v>
      </c>
      <c r="B711" s="1" t="s">
        <v>9050</v>
      </c>
    </row>
    <row r="712" ht="15" customHeight="1" spans="1:2" x14ac:dyDescent="0.25">
      <c r="A712" s="1">
        <v>2500002374</v>
      </c>
      <c r="B712" s="1" t="s">
        <v>9050</v>
      </c>
    </row>
    <row r="713" ht="15" customHeight="1" spans="1:2" x14ac:dyDescent="0.25">
      <c r="A713" s="1">
        <v>2100091693</v>
      </c>
      <c r="B713" s="1" t="s">
        <v>9098</v>
      </c>
    </row>
    <row r="714" ht="15" customHeight="1" spans="1:2" x14ac:dyDescent="0.25">
      <c r="A714" s="1">
        <v>2100091694</v>
      </c>
      <c r="B714" s="1" t="s">
        <v>9099</v>
      </c>
    </row>
    <row r="715" ht="15" customHeight="1" spans="1:2" x14ac:dyDescent="0.25">
      <c r="A715" s="1">
        <v>2100092069</v>
      </c>
      <c r="B715" s="1" t="s">
        <v>9035</v>
      </c>
    </row>
    <row r="716" ht="15" customHeight="1" spans="1:2" x14ac:dyDescent="0.25">
      <c r="A716" s="1">
        <v>2500002336</v>
      </c>
      <c r="B716" s="1" t="s">
        <v>9035</v>
      </c>
    </row>
    <row r="717" ht="15" customHeight="1" spans="1:2" x14ac:dyDescent="0.25">
      <c r="A717" s="1">
        <v>2500002336</v>
      </c>
      <c r="B717" s="1" t="s">
        <v>9035</v>
      </c>
    </row>
    <row r="718" ht="15" customHeight="1" spans="1:2" x14ac:dyDescent="0.25">
      <c r="A718" s="1">
        <v>2100091777</v>
      </c>
      <c r="B718" s="1" t="s">
        <v>9036</v>
      </c>
    </row>
    <row r="719" ht="15" customHeight="1" spans="1:2" x14ac:dyDescent="0.25">
      <c r="A719" s="1">
        <v>2500002375</v>
      </c>
      <c r="B719" s="1" t="s">
        <v>9036</v>
      </c>
    </row>
    <row r="720" ht="15" customHeight="1" spans="1:2" x14ac:dyDescent="0.25">
      <c r="A720" s="1">
        <v>2100092172</v>
      </c>
      <c r="B720" s="1" t="s">
        <v>9037</v>
      </c>
    </row>
    <row r="721" ht="15" customHeight="1" spans="1:2" x14ac:dyDescent="0.25">
      <c r="A721" s="1">
        <v>2500002337</v>
      </c>
      <c r="B721" s="1" t="s">
        <v>9037</v>
      </c>
    </row>
    <row r="722" ht="15" customHeight="1" spans="1:2" x14ac:dyDescent="0.25">
      <c r="A722" s="1">
        <v>2500002337</v>
      </c>
      <c r="B722" s="1" t="s">
        <v>9037</v>
      </c>
    </row>
    <row r="723" ht="15" customHeight="1" spans="1:2" x14ac:dyDescent="0.25">
      <c r="A723" s="1">
        <v>2100092173</v>
      </c>
      <c r="B723" s="1" t="s">
        <v>9039</v>
      </c>
    </row>
    <row r="724" ht="15" customHeight="1" spans="1:2" x14ac:dyDescent="0.25">
      <c r="A724" s="1">
        <v>2500002338</v>
      </c>
      <c r="B724" s="1" t="s">
        <v>9039</v>
      </c>
    </row>
    <row r="725" ht="15" customHeight="1" spans="1:2" x14ac:dyDescent="0.25">
      <c r="A725" s="1">
        <v>2500002338</v>
      </c>
      <c r="B725" s="1" t="s">
        <v>9039</v>
      </c>
    </row>
    <row r="726" ht="15" customHeight="1" spans="1:2" x14ac:dyDescent="0.25">
      <c r="A726" s="1">
        <v>2100092070</v>
      </c>
      <c r="B726" s="1" t="s">
        <v>9038</v>
      </c>
    </row>
    <row r="727" ht="15" customHeight="1" spans="1:2" x14ac:dyDescent="0.25">
      <c r="A727" s="1">
        <v>2500002339</v>
      </c>
      <c r="B727" s="1" t="s">
        <v>9038</v>
      </c>
    </row>
    <row r="728" ht="15" customHeight="1" spans="1:2" x14ac:dyDescent="0.25">
      <c r="A728" s="1">
        <v>2500002339</v>
      </c>
      <c r="B728" s="1" t="s">
        <v>9038</v>
      </c>
    </row>
    <row r="729" ht="15" customHeight="1" spans="1:2" x14ac:dyDescent="0.25">
      <c r="A729" s="1">
        <v>2100092174</v>
      </c>
      <c r="B729" s="1" t="s">
        <v>9156</v>
      </c>
    </row>
    <row r="730" ht="15" customHeight="1" spans="1:2" x14ac:dyDescent="0.25">
      <c r="A730" s="1">
        <v>2500002340</v>
      </c>
      <c r="B730" s="1" t="s">
        <v>9156</v>
      </c>
    </row>
    <row r="731" ht="15" customHeight="1" spans="1:2" x14ac:dyDescent="0.25">
      <c r="A731" s="1">
        <v>2500002340</v>
      </c>
      <c r="B731" s="1" t="s">
        <v>9156</v>
      </c>
    </row>
    <row r="732" ht="15" customHeight="1" spans="1:2" x14ac:dyDescent="0.25">
      <c r="A732" s="1">
        <v>2100091695</v>
      </c>
      <c r="B732" s="1" t="s">
        <v>9052</v>
      </c>
    </row>
    <row r="733" ht="15" customHeight="1" spans="1:2" x14ac:dyDescent="0.25">
      <c r="A733" s="1">
        <v>2500002341</v>
      </c>
      <c r="B733" s="1" t="s">
        <v>9052</v>
      </c>
    </row>
    <row r="734" ht="15" customHeight="1" spans="1:2" x14ac:dyDescent="0.25">
      <c r="A734" s="1">
        <v>2100091778</v>
      </c>
      <c r="B734" s="1" t="s">
        <v>9053</v>
      </c>
    </row>
    <row r="735" ht="15" customHeight="1" spans="1:2" x14ac:dyDescent="0.25">
      <c r="A735" s="1">
        <v>2500002376</v>
      </c>
      <c r="B735" s="1" t="s">
        <v>9053</v>
      </c>
    </row>
    <row r="736" ht="15" customHeight="1" spans="1:2" x14ac:dyDescent="0.25">
      <c r="A736" s="1">
        <v>2100092071</v>
      </c>
      <c r="B736" s="1" t="s">
        <v>9051</v>
      </c>
    </row>
    <row r="737" ht="15" customHeight="1" spans="1:2" x14ac:dyDescent="0.25">
      <c r="A737" s="1">
        <v>2500002342</v>
      </c>
      <c r="B737" s="1" t="s">
        <v>9051</v>
      </c>
    </row>
    <row r="738" ht="15" customHeight="1" spans="1:2" x14ac:dyDescent="0.25">
      <c r="A738" s="1">
        <v>2500002342</v>
      </c>
      <c r="B738" s="1" t="s">
        <v>9051</v>
      </c>
    </row>
    <row r="739" ht="15" customHeight="1" spans="1:2" x14ac:dyDescent="0.25">
      <c r="A739" s="1">
        <v>2100091696</v>
      </c>
      <c r="B739" s="1" t="s">
        <v>9054</v>
      </c>
    </row>
    <row r="740" ht="15" customHeight="1" spans="1:2" x14ac:dyDescent="0.25">
      <c r="A740" s="1">
        <v>2100091696</v>
      </c>
      <c r="B740" s="1" t="s">
        <v>9054</v>
      </c>
    </row>
    <row r="741" ht="15" customHeight="1" spans="1:2" x14ac:dyDescent="0.25">
      <c r="A741" s="1">
        <v>2100091696</v>
      </c>
      <c r="B741" s="1" t="s">
        <v>9054</v>
      </c>
    </row>
    <row r="742" ht="15" customHeight="1" spans="1:2" x14ac:dyDescent="0.25">
      <c r="A742" s="1">
        <v>2100091696</v>
      </c>
      <c r="B742" s="1" t="s">
        <v>9054</v>
      </c>
    </row>
    <row r="743" ht="15" customHeight="1" spans="1:2" x14ac:dyDescent="0.25">
      <c r="A743" s="1">
        <v>2100092585</v>
      </c>
      <c r="B743" s="1" t="s">
        <v>9054</v>
      </c>
    </row>
    <row r="744" ht="15" customHeight="1" spans="1:2" x14ac:dyDescent="0.25">
      <c r="A744" s="1">
        <v>2100092585</v>
      </c>
      <c r="B744" s="1" t="s">
        <v>9054</v>
      </c>
    </row>
    <row r="745" ht="15" customHeight="1" spans="1:2" x14ac:dyDescent="0.25">
      <c r="A745" s="1">
        <v>2100092585</v>
      </c>
      <c r="B745" s="1" t="s">
        <v>9054</v>
      </c>
    </row>
    <row r="746" ht="15" customHeight="1" spans="1:2" x14ac:dyDescent="0.25">
      <c r="A746" s="1">
        <v>2100092585</v>
      </c>
      <c r="B746" s="1" t="s">
        <v>9054</v>
      </c>
    </row>
    <row r="747" ht="15" customHeight="1" spans="1:2" x14ac:dyDescent="0.25">
      <c r="A747" s="1">
        <v>2100091697</v>
      </c>
      <c r="B747" s="1" t="s">
        <v>9101</v>
      </c>
    </row>
    <row r="748" ht="15" customHeight="1" spans="1:2" x14ac:dyDescent="0.25">
      <c r="A748" s="1">
        <v>2100091697</v>
      </c>
      <c r="B748" s="1" t="s">
        <v>9101</v>
      </c>
    </row>
    <row r="749" ht="15" customHeight="1" spans="1:2" x14ac:dyDescent="0.25">
      <c r="A749" s="1">
        <v>2100092072</v>
      </c>
      <c r="B749" s="1" t="s">
        <v>9103</v>
      </c>
    </row>
    <row r="750" ht="15" customHeight="1" spans="1:2" x14ac:dyDescent="0.25">
      <c r="A750" s="1">
        <v>2100092072</v>
      </c>
      <c r="B750" s="1" t="s">
        <v>9103</v>
      </c>
    </row>
    <row r="751" ht="15" customHeight="1" spans="1:2" x14ac:dyDescent="0.25">
      <c r="A751" s="1">
        <v>2100092072</v>
      </c>
      <c r="B751" s="1" t="s">
        <v>9103</v>
      </c>
    </row>
    <row r="752" ht="15" customHeight="1" spans="1:2" x14ac:dyDescent="0.25">
      <c r="A752" s="1">
        <v>2100092072</v>
      </c>
      <c r="B752" s="1" t="s">
        <v>9103</v>
      </c>
    </row>
    <row r="753" ht="15" customHeight="1" spans="1:2" x14ac:dyDescent="0.25">
      <c r="A753" s="1">
        <v>2100092072</v>
      </c>
      <c r="B753" s="1" t="s">
        <v>9103</v>
      </c>
    </row>
    <row r="754" ht="15" customHeight="1" spans="1:2" x14ac:dyDescent="0.25">
      <c r="A754" s="1">
        <v>2100092073</v>
      </c>
      <c r="B754" s="1" t="s">
        <v>9104</v>
      </c>
    </row>
    <row r="755" ht="15" customHeight="1" spans="1:2" x14ac:dyDescent="0.25">
      <c r="A755" s="1">
        <v>2100092073</v>
      </c>
      <c r="B755" s="1" t="s">
        <v>9104</v>
      </c>
    </row>
    <row r="756" ht="15" customHeight="1" spans="1:2" x14ac:dyDescent="0.25">
      <c r="A756" s="1">
        <v>2100091698</v>
      </c>
      <c r="B756" s="1" t="s">
        <v>9157</v>
      </c>
    </row>
    <row r="757" ht="15" customHeight="1" spans="1:2" x14ac:dyDescent="0.25">
      <c r="A757" s="1">
        <v>2100091698</v>
      </c>
      <c r="B757" s="1" t="s">
        <v>9157</v>
      </c>
    </row>
    <row r="758" ht="15" customHeight="1" spans="1:2" x14ac:dyDescent="0.25">
      <c r="A758" s="1">
        <v>2100091698</v>
      </c>
      <c r="B758" s="1" t="s">
        <v>9157</v>
      </c>
    </row>
    <row r="759" ht="15" customHeight="1" spans="1:2" x14ac:dyDescent="0.25">
      <c r="A759" s="1">
        <v>2100091699</v>
      </c>
      <c r="B759" s="1" t="s">
        <v>9059</v>
      </c>
    </row>
    <row r="760" ht="15" customHeight="1" spans="1:2" x14ac:dyDescent="0.25">
      <c r="A760" s="1">
        <v>2100091699</v>
      </c>
      <c r="B760" s="1" t="s">
        <v>9059</v>
      </c>
    </row>
    <row r="761" ht="15" customHeight="1" spans="1:2" x14ac:dyDescent="0.25">
      <c r="A761" s="1">
        <v>2100091700</v>
      </c>
      <c r="B761" s="1" t="s">
        <v>9059</v>
      </c>
    </row>
    <row r="762" ht="15" customHeight="1" spans="1:2" x14ac:dyDescent="0.25">
      <c r="A762" s="1">
        <v>2100091700</v>
      </c>
      <c r="B762" s="1" t="s">
        <v>9059</v>
      </c>
    </row>
    <row r="763" ht="15" customHeight="1" spans="1:2" x14ac:dyDescent="0.25">
      <c r="A763" s="1">
        <v>2100091702</v>
      </c>
      <c r="B763" s="1" t="s">
        <v>9058</v>
      </c>
    </row>
    <row r="764" ht="15" customHeight="1" spans="1:2" x14ac:dyDescent="0.25">
      <c r="A764" s="1">
        <v>2100091703</v>
      </c>
      <c r="B764" s="1" t="s">
        <v>9058</v>
      </c>
    </row>
    <row r="765" ht="15" customHeight="1" spans="1:2" x14ac:dyDescent="0.25">
      <c r="A765" s="1">
        <v>2100094030</v>
      </c>
      <c r="B765" s="1" t="s">
        <v>9060</v>
      </c>
    </row>
    <row r="766" ht="15" customHeight="1" spans="1:2" x14ac:dyDescent="0.25">
      <c r="A766" s="1">
        <v>2100091704</v>
      </c>
      <c r="B766" s="1" t="s">
        <v>9061</v>
      </c>
    </row>
    <row r="767" ht="15" customHeight="1" spans="1:2" x14ac:dyDescent="0.25">
      <c r="A767" s="1">
        <v>2100091704</v>
      </c>
      <c r="B767" s="1" t="s">
        <v>9061</v>
      </c>
    </row>
    <row r="768" ht="15" customHeight="1" spans="1:2" x14ac:dyDescent="0.25">
      <c r="A768" s="1">
        <v>2100091704</v>
      </c>
      <c r="B768" s="1" t="s">
        <v>9061</v>
      </c>
    </row>
    <row r="769" ht="15" customHeight="1" spans="1:2" x14ac:dyDescent="0.25">
      <c r="A769" s="1">
        <v>2100091705</v>
      </c>
      <c r="B769" s="1" t="s">
        <v>9062</v>
      </c>
    </row>
    <row r="770" ht="15" customHeight="1" spans="1:2" x14ac:dyDescent="0.25">
      <c r="A770" s="1">
        <v>2100091705</v>
      </c>
      <c r="B770" s="1" t="s">
        <v>9062</v>
      </c>
    </row>
    <row r="771" ht="15" customHeight="1" spans="1:2" x14ac:dyDescent="0.25">
      <c r="A771" s="1">
        <v>2100091706</v>
      </c>
      <c r="B771" s="1" t="s">
        <v>9158</v>
      </c>
    </row>
    <row r="772" ht="15" customHeight="1" spans="1:2" x14ac:dyDescent="0.25">
      <c r="A772" s="1">
        <v>2100091706</v>
      </c>
      <c r="B772" s="1" t="s">
        <v>9158</v>
      </c>
    </row>
    <row r="773" ht="15" customHeight="1" spans="1:2" x14ac:dyDescent="0.25">
      <c r="A773" s="1">
        <v>2100091706</v>
      </c>
      <c r="B773" s="1" t="s">
        <v>9158</v>
      </c>
    </row>
    <row r="774" ht="15" customHeight="1" spans="1:2" x14ac:dyDescent="0.25">
      <c r="A774" s="1">
        <v>2100091706</v>
      </c>
      <c r="B774" s="1" t="s">
        <v>9158</v>
      </c>
    </row>
    <row r="775" ht="15" customHeight="1" spans="1:2" x14ac:dyDescent="0.25">
      <c r="A775" s="1">
        <v>2100091706</v>
      </c>
      <c r="B775" s="1" t="s">
        <v>9158</v>
      </c>
    </row>
    <row r="776" ht="15" customHeight="1" spans="1:2" x14ac:dyDescent="0.25">
      <c r="A776" s="1">
        <v>2100091707</v>
      </c>
      <c r="B776" s="1" t="s">
        <v>9113</v>
      </c>
    </row>
    <row r="777" ht="15" customHeight="1" spans="1:2" x14ac:dyDescent="0.25">
      <c r="A777" s="1">
        <v>2100091707</v>
      </c>
      <c r="B777" s="1" t="s">
        <v>9113</v>
      </c>
    </row>
    <row r="778" ht="15" customHeight="1" spans="1:2" x14ac:dyDescent="0.25">
      <c r="A778" s="1">
        <v>2100091707</v>
      </c>
      <c r="B778" s="1" t="s">
        <v>9113</v>
      </c>
    </row>
    <row r="779" ht="15" customHeight="1" spans="1:2" x14ac:dyDescent="0.25">
      <c r="A779" s="1">
        <v>2100091707</v>
      </c>
      <c r="B779" s="1" t="s">
        <v>9113</v>
      </c>
    </row>
    <row r="780" ht="15" customHeight="1" spans="1:2" x14ac:dyDescent="0.25">
      <c r="A780" s="1">
        <v>2100091708</v>
      </c>
      <c r="B780" s="1" t="s">
        <v>9063</v>
      </c>
    </row>
    <row r="781" ht="15" customHeight="1" spans="1:2" x14ac:dyDescent="0.25">
      <c r="A781" s="1">
        <v>2100091708</v>
      </c>
      <c r="B781" s="1" t="s">
        <v>9063</v>
      </c>
    </row>
    <row r="782" ht="15" customHeight="1" spans="1:2" x14ac:dyDescent="0.25">
      <c r="A782" s="1">
        <v>2100091708</v>
      </c>
      <c r="B782" s="1" t="s">
        <v>9063</v>
      </c>
    </row>
    <row r="783" ht="15" customHeight="1" spans="1:2" x14ac:dyDescent="0.25">
      <c r="A783" s="1">
        <v>2100091708</v>
      </c>
      <c r="B783" s="1" t="s">
        <v>9063</v>
      </c>
    </row>
    <row r="784" ht="15" customHeight="1" spans="1:2" x14ac:dyDescent="0.25">
      <c r="A784" s="1">
        <v>2100091708</v>
      </c>
      <c r="B784" s="1" t="s">
        <v>9063</v>
      </c>
    </row>
    <row r="785" ht="15" customHeight="1" spans="1:2" x14ac:dyDescent="0.25">
      <c r="A785" s="1">
        <v>2100091709</v>
      </c>
      <c r="B785" s="1" t="s">
        <v>9022</v>
      </c>
    </row>
    <row r="786" ht="15" customHeight="1" spans="1:2" x14ac:dyDescent="0.25">
      <c r="A786" s="1">
        <v>2100091709</v>
      </c>
      <c r="B786" s="1" t="s">
        <v>9022</v>
      </c>
    </row>
    <row r="787" ht="15" customHeight="1" spans="1:2" x14ac:dyDescent="0.25">
      <c r="A787" s="1">
        <v>2100091709</v>
      </c>
      <c r="B787" s="1" t="s">
        <v>9022</v>
      </c>
    </row>
    <row r="788" ht="15" customHeight="1" spans="1:2" x14ac:dyDescent="0.25">
      <c r="A788" s="1">
        <v>2100091710</v>
      </c>
      <c r="B788" s="1" t="s">
        <v>9140</v>
      </c>
    </row>
    <row r="789" ht="15" customHeight="1" spans="1:2" x14ac:dyDescent="0.25">
      <c r="A789" s="1">
        <v>2100091711</v>
      </c>
      <c r="B789" s="1" t="s">
        <v>9141</v>
      </c>
    </row>
    <row r="790" ht="15" customHeight="1" spans="1:2" x14ac:dyDescent="0.25">
      <c r="A790" s="1">
        <v>2100091712</v>
      </c>
      <c r="B790" s="1" t="s">
        <v>9142</v>
      </c>
    </row>
    <row r="791" ht="15" customHeight="1" spans="1:2" x14ac:dyDescent="0.25">
      <c r="A791" s="1">
        <v>2100091713</v>
      </c>
      <c r="B791" s="1" t="s">
        <v>9159</v>
      </c>
    </row>
    <row r="792" ht="15" customHeight="1" spans="1:2" x14ac:dyDescent="0.25">
      <c r="A792" s="1">
        <v>2100091714</v>
      </c>
      <c r="B792" s="1" t="s">
        <v>9160</v>
      </c>
    </row>
    <row r="793" ht="15" customHeight="1" spans="1:2" x14ac:dyDescent="0.25">
      <c r="A793" s="1">
        <v>2100091715</v>
      </c>
      <c r="B793" s="1" t="s">
        <v>9161</v>
      </c>
    </row>
    <row r="794" ht="15" customHeight="1" spans="1:2" x14ac:dyDescent="0.25">
      <c r="A794" s="1">
        <v>2100091716</v>
      </c>
      <c r="B794" s="1" t="s">
        <v>9162</v>
      </c>
    </row>
    <row r="795" ht="15" customHeight="1" spans="1:2" x14ac:dyDescent="0.25">
      <c r="A795" s="1">
        <v>2100091717</v>
      </c>
      <c r="B795" s="1" t="s">
        <v>9146</v>
      </c>
    </row>
    <row r="796" ht="15" customHeight="1" spans="1:2" x14ac:dyDescent="0.25">
      <c r="A796" s="1">
        <v>2100091718</v>
      </c>
      <c r="B796" s="1" t="s">
        <v>9076</v>
      </c>
    </row>
    <row r="797" ht="15" customHeight="1" spans="1:2" x14ac:dyDescent="0.25">
      <c r="A797" s="1">
        <v>2100091719</v>
      </c>
      <c r="B797" s="1" t="s">
        <v>9076</v>
      </c>
    </row>
    <row r="798" ht="15" customHeight="1" spans="1:2" x14ac:dyDescent="0.25">
      <c r="A798" s="1">
        <v>2100091719</v>
      </c>
      <c r="B798" s="1" t="s">
        <v>9076</v>
      </c>
    </row>
    <row r="799" ht="15" customHeight="1" spans="1:2" x14ac:dyDescent="0.25">
      <c r="A799" s="1">
        <v>2100091720</v>
      </c>
      <c r="B799" s="1" t="s">
        <v>9068</v>
      </c>
    </row>
    <row r="800" ht="15" customHeight="1" spans="1:2" x14ac:dyDescent="0.25">
      <c r="A800" s="1">
        <v>2100094031</v>
      </c>
      <c r="B800" s="1" t="s">
        <v>9163</v>
      </c>
    </row>
    <row r="801" ht="15" customHeight="1" spans="1:2" x14ac:dyDescent="0.25">
      <c r="A801" s="1">
        <v>2100091721</v>
      </c>
      <c r="B801" s="1" t="s">
        <v>9117</v>
      </c>
    </row>
    <row r="802" ht="15" customHeight="1" spans="1:2" x14ac:dyDescent="0.25">
      <c r="A802" s="1">
        <v>2100091722</v>
      </c>
      <c r="B802" s="1" t="s">
        <v>9164</v>
      </c>
    </row>
    <row r="803" ht="15" customHeight="1" spans="1:2" x14ac:dyDescent="0.25">
      <c r="A803" s="1">
        <v>2100091723</v>
      </c>
      <c r="B803" s="1" t="s">
        <v>9079</v>
      </c>
    </row>
    <row r="804" ht="15" customHeight="1" spans="1:2" x14ac:dyDescent="0.25">
      <c r="A804" s="1">
        <v>2100091723</v>
      </c>
      <c r="B804" s="1" t="s">
        <v>9079</v>
      </c>
    </row>
    <row r="805" ht="15" customHeight="1" spans="1:2" x14ac:dyDescent="0.25">
      <c r="A805" s="1">
        <v>2100091724</v>
      </c>
      <c r="B805" s="1" t="s">
        <v>9079</v>
      </c>
    </row>
    <row r="806" ht="15" customHeight="1" spans="1:2" x14ac:dyDescent="0.25">
      <c r="A806" s="1">
        <v>2100091724</v>
      </c>
      <c r="B806" s="1" t="s">
        <v>9079</v>
      </c>
    </row>
    <row r="807" ht="15" customHeight="1" spans="1:2" x14ac:dyDescent="0.25">
      <c r="A807" s="1">
        <v>2100091727</v>
      </c>
      <c r="B807" s="1" t="s">
        <v>9018</v>
      </c>
    </row>
    <row r="808" ht="15" customHeight="1" spans="1:2" x14ac:dyDescent="0.25">
      <c r="A808" s="1">
        <v>2100091728</v>
      </c>
      <c r="B808" s="1" t="s">
        <v>9077</v>
      </c>
    </row>
    <row r="809" ht="15" customHeight="1" spans="1:2" x14ac:dyDescent="0.25">
      <c r="A809" s="1">
        <v>2100091729</v>
      </c>
      <c r="B809" s="1" t="s">
        <v>9077</v>
      </c>
    </row>
    <row r="810" ht="15" customHeight="1" spans="1:2" x14ac:dyDescent="0.25">
      <c r="A810" s="1">
        <v>2100091982</v>
      </c>
      <c r="B810" s="1" t="s">
        <v>9149</v>
      </c>
    </row>
    <row r="811" ht="15" customHeight="1" spans="1:2" x14ac:dyDescent="0.25">
      <c r="A811" s="1">
        <v>2500002392</v>
      </c>
      <c r="B811" s="1" t="s">
        <v>9149</v>
      </c>
    </row>
    <row r="812" ht="15" customHeight="1" spans="1:2" x14ac:dyDescent="0.25">
      <c r="A812" s="1">
        <v>2100092074</v>
      </c>
      <c r="B812" s="1" t="s">
        <v>9025</v>
      </c>
    </row>
    <row r="813" ht="15" customHeight="1" spans="1:2" x14ac:dyDescent="0.25">
      <c r="A813" s="1">
        <v>2500002393</v>
      </c>
      <c r="B813" s="1" t="s">
        <v>9025</v>
      </c>
    </row>
    <row r="814" ht="15" customHeight="1" spans="1:2" x14ac:dyDescent="0.25">
      <c r="A814" s="1">
        <v>2100091984</v>
      </c>
      <c r="B814" s="1" t="s">
        <v>9027</v>
      </c>
    </row>
    <row r="815" ht="15" customHeight="1" spans="1:2" x14ac:dyDescent="0.25">
      <c r="A815" s="1">
        <v>2500002394</v>
      </c>
      <c r="B815" s="1" t="s">
        <v>9027</v>
      </c>
    </row>
    <row r="816" ht="15" customHeight="1" spans="1:2" x14ac:dyDescent="0.25">
      <c r="A816" s="1">
        <v>2100091986</v>
      </c>
      <c r="B816" s="1" t="s">
        <v>9028</v>
      </c>
    </row>
    <row r="817" ht="15" customHeight="1" spans="1:2" x14ac:dyDescent="0.25">
      <c r="A817" s="1">
        <v>2500002396</v>
      </c>
      <c r="B817" s="1" t="s">
        <v>9028</v>
      </c>
    </row>
    <row r="818" ht="15" customHeight="1" spans="1:2" x14ac:dyDescent="0.25">
      <c r="A818" s="1">
        <v>2100091988</v>
      </c>
      <c r="B818" s="1" t="s">
        <v>9122</v>
      </c>
    </row>
    <row r="819" ht="15" customHeight="1" spans="1:2" x14ac:dyDescent="0.25">
      <c r="A819" s="1">
        <v>2500002398</v>
      </c>
      <c r="B819" s="1" t="s">
        <v>9122</v>
      </c>
    </row>
    <row r="820" ht="15" customHeight="1" spans="1:2" x14ac:dyDescent="0.25">
      <c r="A820" s="1">
        <v>2100091989</v>
      </c>
      <c r="B820" s="1" t="s">
        <v>9085</v>
      </c>
    </row>
    <row r="821" ht="15" customHeight="1" spans="1:2" x14ac:dyDescent="0.25">
      <c r="A821" s="1">
        <v>2500002399</v>
      </c>
      <c r="B821" s="1" t="s">
        <v>9085</v>
      </c>
    </row>
    <row r="822" ht="15" customHeight="1" spans="1:2" x14ac:dyDescent="0.25">
      <c r="A822" s="1">
        <v>2100092123</v>
      </c>
      <c r="B822" s="1" t="s">
        <v>9150</v>
      </c>
    </row>
    <row r="823" ht="15" customHeight="1" spans="1:2" x14ac:dyDescent="0.25">
      <c r="A823" s="1">
        <v>2500002400</v>
      </c>
      <c r="B823" s="1" t="s">
        <v>9150</v>
      </c>
    </row>
    <row r="824" ht="15" customHeight="1" spans="1:2" x14ac:dyDescent="0.25">
      <c r="A824" s="1">
        <v>2100091990</v>
      </c>
      <c r="B824" s="1" t="s">
        <v>9026</v>
      </c>
    </row>
    <row r="825" ht="15" customHeight="1" spans="1:2" x14ac:dyDescent="0.25">
      <c r="A825" s="1">
        <v>2500002401</v>
      </c>
      <c r="B825" s="1" t="s">
        <v>9026</v>
      </c>
    </row>
    <row r="826" ht="15" customHeight="1" spans="1:2" x14ac:dyDescent="0.25">
      <c r="A826" s="1">
        <v>2100091992</v>
      </c>
      <c r="B826" s="1" t="s">
        <v>9026</v>
      </c>
    </row>
    <row r="827" ht="15" customHeight="1" spans="1:2" x14ac:dyDescent="0.25">
      <c r="A827" s="1">
        <v>2500002402</v>
      </c>
      <c r="B827" s="1" t="s">
        <v>9026</v>
      </c>
    </row>
    <row r="828" ht="15" customHeight="1" spans="1:2" x14ac:dyDescent="0.25">
      <c r="A828" s="1">
        <v>2100091996</v>
      </c>
      <c r="B828" s="1" t="s">
        <v>9122</v>
      </c>
    </row>
    <row r="829" ht="15" customHeight="1" spans="1:2" x14ac:dyDescent="0.25">
      <c r="A829" s="1">
        <v>2100091996</v>
      </c>
      <c r="B829" s="1" t="s">
        <v>9122</v>
      </c>
    </row>
    <row r="830" ht="15" customHeight="1" spans="1:2" x14ac:dyDescent="0.25">
      <c r="A830" s="1">
        <v>2500002403</v>
      </c>
      <c r="B830" s="1" t="s">
        <v>9122</v>
      </c>
    </row>
    <row r="831" ht="15" customHeight="1" spans="1:2" x14ac:dyDescent="0.25">
      <c r="A831" s="1">
        <v>2100092000</v>
      </c>
      <c r="B831" s="1" t="s">
        <v>9151</v>
      </c>
    </row>
    <row r="832" ht="15" customHeight="1" spans="1:2" x14ac:dyDescent="0.25">
      <c r="A832" s="1">
        <v>2500002404</v>
      </c>
      <c r="B832" s="1" t="s">
        <v>9151</v>
      </c>
    </row>
    <row r="833" ht="15" customHeight="1" spans="1:2" x14ac:dyDescent="0.25">
      <c r="A833" s="1">
        <v>2100092075</v>
      </c>
      <c r="B833" s="1" t="s">
        <v>9165</v>
      </c>
    </row>
    <row r="834" ht="15" customHeight="1" spans="1:2" x14ac:dyDescent="0.25">
      <c r="A834" s="1">
        <v>2100092076</v>
      </c>
      <c r="B834" s="1" t="s">
        <v>9096</v>
      </c>
    </row>
    <row r="835" ht="15" customHeight="1" spans="1:2" x14ac:dyDescent="0.25">
      <c r="A835" s="1">
        <v>2100092001</v>
      </c>
      <c r="B835" s="1" t="s">
        <v>9029</v>
      </c>
    </row>
    <row r="836" ht="15" customHeight="1" spans="1:2" x14ac:dyDescent="0.25">
      <c r="A836" s="1">
        <v>2500002405</v>
      </c>
      <c r="B836" s="1" t="s">
        <v>9029</v>
      </c>
    </row>
    <row r="837" ht="15" customHeight="1" spans="1:2" x14ac:dyDescent="0.25">
      <c r="A837" s="1">
        <v>2100092003</v>
      </c>
      <c r="B837" s="1" t="s">
        <v>9030</v>
      </c>
    </row>
    <row r="838" ht="15" customHeight="1" spans="1:2" x14ac:dyDescent="0.25">
      <c r="A838" s="1">
        <v>2100092003</v>
      </c>
      <c r="B838" s="1" t="s">
        <v>9030</v>
      </c>
    </row>
    <row r="839" ht="15" customHeight="1" spans="1:2" x14ac:dyDescent="0.25">
      <c r="A839" s="1">
        <v>2500002406</v>
      </c>
      <c r="B839" s="1" t="s">
        <v>9030</v>
      </c>
    </row>
    <row r="840" ht="15" customHeight="1" spans="1:2" x14ac:dyDescent="0.25">
      <c r="A840" s="1">
        <v>2500002406</v>
      </c>
      <c r="B840" s="1" t="s">
        <v>9030</v>
      </c>
    </row>
    <row r="841" ht="15" customHeight="1" spans="1:2" x14ac:dyDescent="0.25">
      <c r="A841" s="1">
        <v>2500002406</v>
      </c>
      <c r="B841" s="1" t="s">
        <v>9030</v>
      </c>
    </row>
    <row r="842" ht="15" customHeight="1" spans="1:2" x14ac:dyDescent="0.25">
      <c r="A842" s="1">
        <v>2100092077</v>
      </c>
      <c r="B842" s="1" t="s">
        <v>9033</v>
      </c>
    </row>
    <row r="843" ht="15" customHeight="1" spans="1:2" x14ac:dyDescent="0.25">
      <c r="A843" s="1">
        <v>2500002409</v>
      </c>
      <c r="B843" s="1" t="s">
        <v>9033</v>
      </c>
    </row>
    <row r="844" ht="15" customHeight="1" spans="1:2" x14ac:dyDescent="0.25">
      <c r="A844" s="1">
        <v>2500002409</v>
      </c>
      <c r="B844" s="1" t="s">
        <v>9033</v>
      </c>
    </row>
    <row r="845" ht="15" customHeight="1" spans="1:2" x14ac:dyDescent="0.25">
      <c r="A845" s="1">
        <v>2100092005</v>
      </c>
      <c r="B845" s="1" t="s">
        <v>9031</v>
      </c>
    </row>
    <row r="846" ht="15" customHeight="1" spans="1:2" x14ac:dyDescent="0.25">
      <c r="A846" s="1">
        <v>2500002407</v>
      </c>
      <c r="B846" s="1" t="s">
        <v>9031</v>
      </c>
    </row>
    <row r="847" ht="15" customHeight="1" spans="1:2" x14ac:dyDescent="0.25">
      <c r="A847" s="1">
        <v>2500002407</v>
      </c>
      <c r="B847" s="1" t="s">
        <v>9031</v>
      </c>
    </row>
    <row r="848" ht="15" customHeight="1" spans="1:2" x14ac:dyDescent="0.25">
      <c r="A848" s="1">
        <v>2100092006</v>
      </c>
      <c r="B848" s="1" t="s">
        <v>9032</v>
      </c>
    </row>
    <row r="849" ht="15" customHeight="1" spans="1:2" x14ac:dyDescent="0.25">
      <c r="A849" s="1">
        <v>2500002408</v>
      </c>
      <c r="B849" s="1" t="s">
        <v>9032</v>
      </c>
    </row>
    <row r="850" ht="15" customHeight="1" spans="1:2" x14ac:dyDescent="0.25">
      <c r="A850" s="1">
        <v>2500002408</v>
      </c>
      <c r="B850" s="1" t="s">
        <v>9032</v>
      </c>
    </row>
    <row r="851" ht="15" customHeight="1" spans="1:2" x14ac:dyDescent="0.25">
      <c r="A851" s="1">
        <v>2100092078</v>
      </c>
      <c r="B851" s="1" t="s">
        <v>9034</v>
      </c>
    </row>
    <row r="852" ht="15" customHeight="1" spans="1:2" x14ac:dyDescent="0.25">
      <c r="A852" s="1">
        <v>2500002410</v>
      </c>
      <c r="B852" s="1" t="s">
        <v>9034</v>
      </c>
    </row>
    <row r="853" ht="15" customHeight="1" spans="1:2" x14ac:dyDescent="0.25">
      <c r="A853" s="1">
        <v>2500002410</v>
      </c>
      <c r="B853" s="1" t="s">
        <v>9034</v>
      </c>
    </row>
    <row r="854" ht="15" customHeight="1" spans="1:2" x14ac:dyDescent="0.25">
      <c r="A854" s="1">
        <v>2100092007</v>
      </c>
      <c r="B854" s="1" t="s">
        <v>9156</v>
      </c>
    </row>
    <row r="855" ht="15" customHeight="1" spans="1:2" x14ac:dyDescent="0.25">
      <c r="A855" s="1">
        <v>2500002411</v>
      </c>
      <c r="B855" s="1" t="s">
        <v>9156</v>
      </c>
    </row>
    <row r="856" ht="15" customHeight="1" spans="1:2" x14ac:dyDescent="0.25">
      <c r="A856" s="1">
        <v>2500002411</v>
      </c>
      <c r="B856" s="1" t="s">
        <v>9156</v>
      </c>
    </row>
    <row r="857" ht="15" customHeight="1" spans="1:2" x14ac:dyDescent="0.25">
      <c r="A857" s="1">
        <v>2100092008</v>
      </c>
      <c r="B857" s="1" t="s">
        <v>9052</v>
      </c>
    </row>
    <row r="858" ht="15" customHeight="1" spans="1:2" x14ac:dyDescent="0.25">
      <c r="A858" s="1">
        <v>2500002412</v>
      </c>
      <c r="B858" s="1" t="s">
        <v>9052</v>
      </c>
    </row>
    <row r="859" ht="15" customHeight="1" spans="1:2" x14ac:dyDescent="0.25">
      <c r="A859" s="1">
        <v>2100092010</v>
      </c>
      <c r="B859" s="1" t="s">
        <v>9155</v>
      </c>
    </row>
    <row r="860" ht="15" customHeight="1" spans="1:2" x14ac:dyDescent="0.25">
      <c r="A860" s="1">
        <v>2100098839</v>
      </c>
      <c r="B860" s="1" t="s">
        <v>9155</v>
      </c>
    </row>
    <row r="861" ht="15" customHeight="1" spans="1:2" x14ac:dyDescent="0.25">
      <c r="A861" s="1">
        <v>2500002413</v>
      </c>
      <c r="B861" s="1" t="s">
        <v>9155</v>
      </c>
    </row>
    <row r="862" ht="15" customHeight="1" spans="1:2" x14ac:dyDescent="0.25">
      <c r="A862" s="1">
        <v>2500002413</v>
      </c>
      <c r="B862" s="1" t="s">
        <v>9155</v>
      </c>
    </row>
    <row r="863" ht="15" customHeight="1" spans="1:2" x14ac:dyDescent="0.25">
      <c r="A863" s="1">
        <v>2100092079</v>
      </c>
      <c r="B863" s="1" t="s">
        <v>9040</v>
      </c>
    </row>
    <row r="864" ht="15" customHeight="1" spans="1:2" x14ac:dyDescent="0.25">
      <c r="A864" s="1">
        <v>2500002414</v>
      </c>
      <c r="B864" s="1" t="s">
        <v>9040</v>
      </c>
    </row>
    <row r="865" ht="15" customHeight="1" spans="1:2" x14ac:dyDescent="0.25">
      <c r="A865" s="1">
        <v>2500002414</v>
      </c>
      <c r="B865" s="1" t="s">
        <v>9040</v>
      </c>
    </row>
    <row r="866" ht="15" customHeight="1" spans="1:2" x14ac:dyDescent="0.25">
      <c r="A866" s="1">
        <v>2100092012</v>
      </c>
      <c r="B866" s="1" t="s">
        <v>9041</v>
      </c>
    </row>
    <row r="867" ht="15" customHeight="1" spans="1:2" x14ac:dyDescent="0.25">
      <c r="A867" s="1">
        <v>2500002415</v>
      </c>
      <c r="B867" s="1" t="s">
        <v>9041</v>
      </c>
    </row>
    <row r="868" ht="15" customHeight="1" spans="1:2" x14ac:dyDescent="0.25">
      <c r="A868" s="1">
        <v>2100092014</v>
      </c>
      <c r="B868" s="1" t="s">
        <v>9049</v>
      </c>
    </row>
    <row r="869" ht="15" customHeight="1" spans="1:2" x14ac:dyDescent="0.25">
      <c r="A869" s="1">
        <v>2500002416</v>
      </c>
      <c r="B869" s="1" t="s">
        <v>9049</v>
      </c>
    </row>
    <row r="870" ht="15" customHeight="1" spans="1:2" x14ac:dyDescent="0.25">
      <c r="A870" s="1">
        <v>2500002416</v>
      </c>
      <c r="B870" s="1" t="s">
        <v>9049</v>
      </c>
    </row>
    <row r="871" ht="15" customHeight="1" spans="1:2" x14ac:dyDescent="0.25">
      <c r="A871" s="1">
        <v>2100092016</v>
      </c>
      <c r="B871" s="1" t="s">
        <v>9048</v>
      </c>
    </row>
    <row r="872" ht="15" customHeight="1" spans="1:2" x14ac:dyDescent="0.25">
      <c r="A872" s="1">
        <v>2500002417</v>
      </c>
      <c r="B872" s="1" t="s">
        <v>9048</v>
      </c>
    </row>
    <row r="873" ht="15" customHeight="1" spans="1:2" x14ac:dyDescent="0.25">
      <c r="A873" s="1">
        <v>2500002417</v>
      </c>
      <c r="B873" s="1" t="s">
        <v>9048</v>
      </c>
    </row>
    <row r="874" ht="15" customHeight="1" spans="1:2" x14ac:dyDescent="0.25">
      <c r="A874" s="1">
        <v>2100092080</v>
      </c>
      <c r="B874" s="1" t="s">
        <v>9046</v>
      </c>
    </row>
    <row r="875" ht="15" customHeight="1" spans="1:2" x14ac:dyDescent="0.25">
      <c r="A875" s="1">
        <v>2500002418</v>
      </c>
      <c r="B875" s="1" t="s">
        <v>9046</v>
      </c>
    </row>
    <row r="876" ht="15" customHeight="1" spans="1:2" x14ac:dyDescent="0.25">
      <c r="A876" s="1">
        <v>2100092018</v>
      </c>
      <c r="B876" s="1" t="s">
        <v>9047</v>
      </c>
    </row>
    <row r="877" ht="15" customHeight="1" spans="1:2" x14ac:dyDescent="0.25">
      <c r="A877" s="1">
        <v>2500002419</v>
      </c>
      <c r="B877" s="1" t="s">
        <v>9047</v>
      </c>
    </row>
    <row r="878" ht="15" customHeight="1" spans="1:2" x14ac:dyDescent="0.25">
      <c r="A878" s="1">
        <v>2500002419</v>
      </c>
      <c r="B878" s="1" t="s">
        <v>9047</v>
      </c>
    </row>
    <row r="879" ht="15" customHeight="1" spans="1:2" x14ac:dyDescent="0.25">
      <c r="A879" s="1">
        <v>2100092020</v>
      </c>
      <c r="B879" s="1" t="s">
        <v>9042</v>
      </c>
    </row>
    <row r="880" ht="15" customHeight="1" spans="1:2" x14ac:dyDescent="0.25">
      <c r="A880" s="1">
        <v>2500002420</v>
      </c>
      <c r="B880" s="1" t="s">
        <v>9042</v>
      </c>
    </row>
    <row r="881" ht="15" customHeight="1" spans="1:2" x14ac:dyDescent="0.25">
      <c r="A881" s="1">
        <v>2100092081</v>
      </c>
      <c r="B881" s="1" t="s">
        <v>9129</v>
      </c>
    </row>
    <row r="882" ht="15" customHeight="1" spans="1:2" x14ac:dyDescent="0.25">
      <c r="A882" s="1">
        <v>2500002421</v>
      </c>
      <c r="B882" s="1" t="s">
        <v>9129</v>
      </c>
    </row>
    <row r="883" ht="15" customHeight="1" spans="1:2" x14ac:dyDescent="0.25">
      <c r="A883" s="1">
        <v>2100092022</v>
      </c>
      <c r="B883" s="1" t="s">
        <v>9050</v>
      </c>
    </row>
    <row r="884" ht="15" customHeight="1" spans="1:2" x14ac:dyDescent="0.25">
      <c r="A884" s="1">
        <v>2500002422</v>
      </c>
      <c r="B884" s="1" t="s">
        <v>9050</v>
      </c>
    </row>
    <row r="885" ht="15" customHeight="1" spans="1:2" x14ac:dyDescent="0.25">
      <c r="A885" s="1">
        <v>2500002422</v>
      </c>
      <c r="B885" s="1" t="s">
        <v>9050</v>
      </c>
    </row>
    <row r="886" ht="15" customHeight="1" spans="1:2" x14ac:dyDescent="0.25">
      <c r="A886" s="1">
        <v>2100092023</v>
      </c>
      <c r="B886" s="1" t="s">
        <v>9020</v>
      </c>
    </row>
    <row r="887" ht="15" customHeight="1" spans="1:2" x14ac:dyDescent="0.25">
      <c r="A887" s="1">
        <v>2100092023</v>
      </c>
      <c r="B887" s="1" t="s">
        <v>9020</v>
      </c>
    </row>
    <row r="888" ht="15" customHeight="1" spans="1:2" x14ac:dyDescent="0.25">
      <c r="A888" s="1">
        <v>2500002423</v>
      </c>
      <c r="B888" s="1" t="s">
        <v>9020</v>
      </c>
    </row>
    <row r="889" ht="15" customHeight="1" spans="1:2" x14ac:dyDescent="0.25">
      <c r="A889" s="1">
        <v>2500002423</v>
      </c>
      <c r="B889" s="1" t="s">
        <v>9020</v>
      </c>
    </row>
    <row r="890" ht="15" customHeight="1" spans="1:2" x14ac:dyDescent="0.25">
      <c r="A890" s="1">
        <v>2100092082</v>
      </c>
      <c r="B890" s="1" t="s">
        <v>9035</v>
      </c>
    </row>
    <row r="891" ht="15" customHeight="1" spans="1:2" x14ac:dyDescent="0.25">
      <c r="A891" s="1">
        <v>2500002424</v>
      </c>
      <c r="B891" s="1" t="s">
        <v>9035</v>
      </c>
    </row>
    <row r="892" ht="15" customHeight="1" spans="1:2" x14ac:dyDescent="0.25">
      <c r="A892" s="1">
        <v>2500002424</v>
      </c>
      <c r="B892" s="1" t="s">
        <v>9035</v>
      </c>
    </row>
    <row r="893" ht="15" customHeight="1" spans="1:2" x14ac:dyDescent="0.25">
      <c r="A893" s="1">
        <v>2100092024</v>
      </c>
      <c r="B893" s="1" t="s">
        <v>9036</v>
      </c>
    </row>
    <row r="894" ht="15" customHeight="1" spans="1:2" x14ac:dyDescent="0.25">
      <c r="A894" s="1">
        <v>2500002425</v>
      </c>
      <c r="B894" s="1" t="s">
        <v>9036</v>
      </c>
    </row>
    <row r="895" ht="15" customHeight="1" spans="1:2" x14ac:dyDescent="0.25">
      <c r="A895" s="1">
        <v>2100092026</v>
      </c>
      <c r="B895" s="1" t="s">
        <v>9037</v>
      </c>
    </row>
    <row r="896" ht="15" customHeight="1" spans="1:2" x14ac:dyDescent="0.25">
      <c r="A896" s="1">
        <v>2500002426</v>
      </c>
      <c r="B896" s="1" t="s">
        <v>9037</v>
      </c>
    </row>
    <row r="897" ht="15" customHeight="1" spans="1:2" x14ac:dyDescent="0.25">
      <c r="A897" s="1">
        <v>2500002426</v>
      </c>
      <c r="B897" s="1" t="s">
        <v>9037</v>
      </c>
    </row>
    <row r="898" ht="15" customHeight="1" spans="1:2" x14ac:dyDescent="0.25">
      <c r="A898" s="1">
        <v>2100092083</v>
      </c>
      <c r="B898" s="1" t="s">
        <v>9038</v>
      </c>
    </row>
    <row r="899" ht="15" customHeight="1" spans="1:2" x14ac:dyDescent="0.25">
      <c r="A899" s="1">
        <v>2500002427</v>
      </c>
      <c r="B899" s="1" t="s">
        <v>9038</v>
      </c>
    </row>
    <row r="900" ht="15" customHeight="1" spans="1:2" x14ac:dyDescent="0.25">
      <c r="A900" s="1">
        <v>2500002427</v>
      </c>
      <c r="B900" s="1" t="s">
        <v>9038</v>
      </c>
    </row>
    <row r="901" ht="15" customHeight="1" spans="1:2" x14ac:dyDescent="0.25">
      <c r="A901" s="1">
        <v>2100092029</v>
      </c>
      <c r="B901" s="1" t="s">
        <v>9039</v>
      </c>
    </row>
    <row r="902" ht="15" customHeight="1" spans="1:2" x14ac:dyDescent="0.25">
      <c r="A902" s="1">
        <v>2500002428</v>
      </c>
      <c r="B902" s="1" t="s">
        <v>9039</v>
      </c>
    </row>
    <row r="903" ht="15" customHeight="1" spans="1:2" x14ac:dyDescent="0.25">
      <c r="A903" s="1">
        <v>2500002428</v>
      </c>
      <c r="B903" s="1" t="s">
        <v>9039</v>
      </c>
    </row>
    <row r="904" ht="15" customHeight="1" spans="1:2" x14ac:dyDescent="0.25">
      <c r="A904" s="1">
        <v>2100092084</v>
      </c>
      <c r="B904" s="1" t="s">
        <v>9051</v>
      </c>
    </row>
    <row r="905" ht="15" customHeight="1" spans="1:2" x14ac:dyDescent="0.25">
      <c r="A905" s="1">
        <v>2500002429</v>
      </c>
      <c r="B905" s="1" t="s">
        <v>9051</v>
      </c>
    </row>
    <row r="906" ht="15" customHeight="1" spans="1:2" x14ac:dyDescent="0.25">
      <c r="A906" s="1">
        <v>2500002429</v>
      </c>
      <c r="B906" s="1" t="s">
        <v>9051</v>
      </c>
    </row>
    <row r="907" ht="15" customHeight="1" spans="1:2" x14ac:dyDescent="0.25">
      <c r="A907" s="1">
        <v>2100092030</v>
      </c>
      <c r="B907" s="1" t="s">
        <v>9053</v>
      </c>
    </row>
    <row r="908" ht="15" customHeight="1" spans="1:2" x14ac:dyDescent="0.25">
      <c r="A908" s="1">
        <v>2500002430</v>
      </c>
      <c r="B908" s="1" t="s">
        <v>9053</v>
      </c>
    </row>
    <row r="909" ht="15" customHeight="1" spans="1:2" x14ac:dyDescent="0.25">
      <c r="A909" s="1">
        <v>2100092491</v>
      </c>
      <c r="B909" s="1" t="s">
        <v>9130</v>
      </c>
    </row>
    <row r="910" ht="15" customHeight="1" spans="1:2" x14ac:dyDescent="0.25">
      <c r="A910" s="1">
        <v>2100092492</v>
      </c>
      <c r="B910" s="1" t="s">
        <v>9130</v>
      </c>
    </row>
    <row r="911" ht="15" customHeight="1" spans="1:2" x14ac:dyDescent="0.25">
      <c r="A911" s="1">
        <v>2100092085</v>
      </c>
      <c r="B911" s="1" t="s">
        <v>9054</v>
      </c>
    </row>
    <row r="912" ht="15" customHeight="1" spans="1:2" x14ac:dyDescent="0.25">
      <c r="A912" s="1">
        <v>2100092085</v>
      </c>
      <c r="B912" s="1" t="s">
        <v>9054</v>
      </c>
    </row>
    <row r="913" ht="15" customHeight="1" spans="1:2" x14ac:dyDescent="0.25">
      <c r="A913" s="1">
        <v>2100092086</v>
      </c>
      <c r="B913" s="1" t="s">
        <v>9144</v>
      </c>
    </row>
    <row r="914" ht="15" customHeight="1" spans="1:2" x14ac:dyDescent="0.25">
      <c r="A914" s="1">
        <v>2100092087</v>
      </c>
      <c r="B914" s="1" t="s">
        <v>9134</v>
      </c>
    </row>
    <row r="915" ht="15" customHeight="1" spans="1:2" x14ac:dyDescent="0.25">
      <c r="A915" s="1">
        <v>2100092088</v>
      </c>
      <c r="B915" s="1" t="s">
        <v>9134</v>
      </c>
    </row>
    <row r="916" ht="15" customHeight="1" spans="1:2" x14ac:dyDescent="0.25">
      <c r="A916" s="1">
        <v>2100092089</v>
      </c>
      <c r="B916" s="1" t="s">
        <v>9135</v>
      </c>
    </row>
    <row r="917" ht="15" customHeight="1" spans="1:2" x14ac:dyDescent="0.25">
      <c r="A917" s="1">
        <v>2100092090</v>
      </c>
      <c r="B917" s="1" t="s">
        <v>9135</v>
      </c>
    </row>
    <row r="918" ht="15" customHeight="1" spans="1:2" x14ac:dyDescent="0.25">
      <c r="A918" s="1">
        <v>2100092091</v>
      </c>
      <c r="B918" s="1" t="s">
        <v>9137</v>
      </c>
    </row>
    <row r="919" ht="15" customHeight="1" spans="1:2" x14ac:dyDescent="0.25">
      <c r="A919" s="1">
        <v>2100092092</v>
      </c>
      <c r="B919" s="1" t="s">
        <v>9138</v>
      </c>
    </row>
    <row r="920" ht="15" customHeight="1" spans="1:2" x14ac:dyDescent="0.25">
      <c r="A920" s="1">
        <v>2100092093</v>
      </c>
      <c r="B920" s="1" t="s">
        <v>9166</v>
      </c>
    </row>
    <row r="921" ht="15" customHeight="1" spans="1:2" x14ac:dyDescent="0.25">
      <c r="A921" s="1">
        <v>2100092094</v>
      </c>
      <c r="B921" s="1" t="s">
        <v>9111</v>
      </c>
    </row>
    <row r="922" ht="15" customHeight="1" spans="1:2" x14ac:dyDescent="0.25">
      <c r="A922" s="1">
        <v>2100092095</v>
      </c>
      <c r="B922" s="1" t="s">
        <v>9140</v>
      </c>
    </row>
    <row r="923" ht="15" customHeight="1" spans="1:2" x14ac:dyDescent="0.25">
      <c r="A923" s="1">
        <v>2100092096</v>
      </c>
      <c r="B923" s="1" t="s">
        <v>9141</v>
      </c>
    </row>
    <row r="924" ht="15" customHeight="1" spans="1:2" x14ac:dyDescent="0.25">
      <c r="A924" s="1">
        <v>2100092097</v>
      </c>
      <c r="B924" s="1" t="s">
        <v>9142</v>
      </c>
    </row>
    <row r="925" ht="15" customHeight="1" spans="1:2" x14ac:dyDescent="0.25">
      <c r="A925" s="1">
        <v>2100092098</v>
      </c>
      <c r="B925" s="1" t="s">
        <v>9159</v>
      </c>
    </row>
    <row r="926" ht="15" customHeight="1" spans="1:2" x14ac:dyDescent="0.25">
      <c r="A926" s="1">
        <v>2100092099</v>
      </c>
      <c r="B926" s="1" t="s">
        <v>9160</v>
      </c>
    </row>
    <row r="927" ht="15" customHeight="1" spans="1:2" x14ac:dyDescent="0.25">
      <c r="A927" s="1">
        <v>2100092100</v>
      </c>
      <c r="B927" s="1" t="s">
        <v>9161</v>
      </c>
    </row>
    <row r="928" ht="15" customHeight="1" spans="1:2" x14ac:dyDescent="0.25">
      <c r="A928" s="1">
        <v>2100092101</v>
      </c>
      <c r="B928" s="1" t="s">
        <v>9162</v>
      </c>
    </row>
    <row r="929" ht="15" customHeight="1" spans="1:2" x14ac:dyDescent="0.25">
      <c r="A929" s="1">
        <v>2100092102</v>
      </c>
      <c r="B929" s="1" t="s">
        <v>9167</v>
      </c>
    </row>
    <row r="930" ht="15" customHeight="1" spans="1:2" x14ac:dyDescent="0.25">
      <c r="A930" s="1">
        <v>2100092103</v>
      </c>
      <c r="B930" s="1" t="s">
        <v>9112</v>
      </c>
    </row>
    <row r="931" ht="15" customHeight="1" spans="1:2" x14ac:dyDescent="0.25">
      <c r="A931" s="1">
        <v>2100092104</v>
      </c>
      <c r="B931" s="1" t="s">
        <v>9021</v>
      </c>
    </row>
    <row r="932" ht="15" customHeight="1" spans="1:2" x14ac:dyDescent="0.25">
      <c r="A932" s="1">
        <v>2100092104</v>
      </c>
      <c r="B932" s="1" t="s">
        <v>9021</v>
      </c>
    </row>
    <row r="933" ht="15" customHeight="1" spans="1:2" x14ac:dyDescent="0.25">
      <c r="A933" s="1">
        <v>2100092104</v>
      </c>
      <c r="B933" s="1" t="s">
        <v>9021</v>
      </c>
    </row>
    <row r="934" ht="15" customHeight="1" spans="1:2" x14ac:dyDescent="0.25">
      <c r="A934" s="1">
        <v>2100092104</v>
      </c>
      <c r="B934" s="1" t="s">
        <v>9021</v>
      </c>
    </row>
    <row r="935" ht="15" customHeight="1" spans="1:2" x14ac:dyDescent="0.25">
      <c r="A935" s="1">
        <v>2100092105</v>
      </c>
      <c r="B935" s="1" t="s">
        <v>9118</v>
      </c>
    </row>
    <row r="936" ht="15" customHeight="1" spans="1:2" x14ac:dyDescent="0.25">
      <c r="A936" s="1">
        <v>2100092105</v>
      </c>
      <c r="B936" s="1" t="s">
        <v>9118</v>
      </c>
    </row>
    <row r="937" ht="15" customHeight="1" spans="1:2" x14ac:dyDescent="0.25">
      <c r="A937" s="1">
        <v>2100092105</v>
      </c>
      <c r="B937" s="1" t="s">
        <v>9118</v>
      </c>
    </row>
    <row r="938" ht="15" customHeight="1" spans="1:2" x14ac:dyDescent="0.25">
      <c r="A938" s="1">
        <v>2100092105</v>
      </c>
      <c r="B938" s="1" t="s">
        <v>9118</v>
      </c>
    </row>
    <row r="939" ht="15" customHeight="1" spans="1:2" x14ac:dyDescent="0.25">
      <c r="A939" s="1">
        <v>2100092105</v>
      </c>
      <c r="B939" s="1" t="s">
        <v>9118</v>
      </c>
    </row>
    <row r="940" ht="15" customHeight="1" spans="1:2" x14ac:dyDescent="0.25">
      <c r="A940" s="1">
        <v>2100092105</v>
      </c>
      <c r="B940" s="1" t="s">
        <v>9118</v>
      </c>
    </row>
    <row r="941" ht="15" customHeight="1" spans="1:2" x14ac:dyDescent="0.25">
      <c r="A941" s="1">
        <v>2100092106</v>
      </c>
      <c r="B941" s="1" t="s">
        <v>9056</v>
      </c>
    </row>
    <row r="942" ht="15" customHeight="1" spans="1:2" x14ac:dyDescent="0.25">
      <c r="A942" s="1">
        <v>2100092107</v>
      </c>
      <c r="B942" s="1" t="s">
        <v>9078</v>
      </c>
    </row>
    <row r="943" ht="15" customHeight="1" spans="1:2" x14ac:dyDescent="0.25">
      <c r="A943" s="1">
        <v>2100092107</v>
      </c>
      <c r="B943" s="1" t="s">
        <v>9078</v>
      </c>
    </row>
    <row r="944" ht="15" customHeight="1" spans="1:2" x14ac:dyDescent="0.25">
      <c r="A944" s="1">
        <v>2100092107</v>
      </c>
      <c r="B944" s="1" t="s">
        <v>9078</v>
      </c>
    </row>
    <row r="945" ht="15" customHeight="1" spans="1:2" x14ac:dyDescent="0.25">
      <c r="A945" s="1">
        <v>2100092107</v>
      </c>
      <c r="B945" s="1" t="s">
        <v>9078</v>
      </c>
    </row>
    <row r="946" ht="15" customHeight="1" spans="1:2" x14ac:dyDescent="0.25">
      <c r="A946" s="1">
        <v>2100092108</v>
      </c>
      <c r="B946" s="1" t="s">
        <v>9133</v>
      </c>
    </row>
    <row r="947" ht="15" customHeight="1" spans="1:2" x14ac:dyDescent="0.25">
      <c r="A947" s="1">
        <v>2100092109</v>
      </c>
      <c r="B947" s="1" t="s">
        <v>9063</v>
      </c>
    </row>
    <row r="948" ht="15" customHeight="1" spans="1:2" x14ac:dyDescent="0.25">
      <c r="A948" s="1">
        <v>2100092109</v>
      </c>
      <c r="B948" s="1" t="s">
        <v>9063</v>
      </c>
    </row>
    <row r="949" ht="15" customHeight="1" spans="1:2" x14ac:dyDescent="0.25">
      <c r="A949" s="1">
        <v>2100092109</v>
      </c>
      <c r="B949" s="1" t="s">
        <v>9063</v>
      </c>
    </row>
    <row r="950" ht="15" customHeight="1" spans="1:2" x14ac:dyDescent="0.25">
      <c r="A950" s="1">
        <v>2100092109</v>
      </c>
      <c r="B950" s="1" t="s">
        <v>9063</v>
      </c>
    </row>
    <row r="951" ht="15" customHeight="1" spans="1:2" x14ac:dyDescent="0.25">
      <c r="A951" s="1">
        <v>2100092109</v>
      </c>
      <c r="B951" s="1" t="s">
        <v>9063</v>
      </c>
    </row>
    <row r="952" ht="15" customHeight="1" spans="1:2" x14ac:dyDescent="0.25">
      <c r="A952" s="1">
        <v>2100092110</v>
      </c>
      <c r="B952" s="1" t="s">
        <v>9022</v>
      </c>
    </row>
    <row r="953" ht="15" customHeight="1" spans="1:2" x14ac:dyDescent="0.25">
      <c r="A953" s="1">
        <v>2100092110</v>
      </c>
      <c r="B953" s="1" t="s">
        <v>9022</v>
      </c>
    </row>
    <row r="954" ht="15" customHeight="1" spans="1:2" x14ac:dyDescent="0.25">
      <c r="A954" s="1">
        <v>2100092110</v>
      </c>
      <c r="B954" s="1" t="s">
        <v>9022</v>
      </c>
    </row>
    <row r="955" ht="15" customHeight="1" spans="1:2" x14ac:dyDescent="0.25">
      <c r="A955" s="1">
        <v>2100092110</v>
      </c>
      <c r="B955" s="1" t="s">
        <v>9022</v>
      </c>
    </row>
    <row r="956" ht="15" customHeight="1" spans="1:2" x14ac:dyDescent="0.25">
      <c r="A956" s="1">
        <v>2100092111</v>
      </c>
      <c r="B956" s="1" t="s">
        <v>9119</v>
      </c>
    </row>
    <row r="957" ht="15" customHeight="1" spans="1:2" x14ac:dyDescent="0.25">
      <c r="A957" s="1">
        <v>2100092111</v>
      </c>
      <c r="B957" s="1" t="s">
        <v>9119</v>
      </c>
    </row>
    <row r="958" ht="15" customHeight="1" spans="1:2" x14ac:dyDescent="0.25">
      <c r="A958" s="1">
        <v>2100092111</v>
      </c>
      <c r="B958" s="1" t="s">
        <v>9119</v>
      </c>
    </row>
    <row r="959" ht="15" customHeight="1" spans="1:2" x14ac:dyDescent="0.25">
      <c r="A959" s="1">
        <v>2100092111</v>
      </c>
      <c r="B959" s="1" t="s">
        <v>9119</v>
      </c>
    </row>
    <row r="960" ht="15" customHeight="1" spans="1:2" x14ac:dyDescent="0.25">
      <c r="A960" s="1">
        <v>2100092112</v>
      </c>
      <c r="B960" s="1" t="s">
        <v>9107</v>
      </c>
    </row>
    <row r="961" ht="15" customHeight="1" spans="1:2" x14ac:dyDescent="0.25">
      <c r="A961" s="1">
        <v>2100092114</v>
      </c>
      <c r="B961" s="1" t="s">
        <v>9108</v>
      </c>
    </row>
    <row r="962" ht="15" customHeight="1" spans="1:2" x14ac:dyDescent="0.25">
      <c r="A962" s="1">
        <v>2100092114</v>
      </c>
      <c r="B962" s="1" t="s">
        <v>9108</v>
      </c>
    </row>
    <row r="963" ht="15" customHeight="1" spans="1:2" x14ac:dyDescent="0.25">
      <c r="A963" s="1">
        <v>2100092116</v>
      </c>
      <c r="B963" s="1" t="s">
        <v>9109</v>
      </c>
    </row>
    <row r="964" ht="15" customHeight="1" spans="1:2" x14ac:dyDescent="0.25">
      <c r="A964" s="1">
        <v>2100092116</v>
      </c>
      <c r="B964" s="1" t="s">
        <v>9109</v>
      </c>
    </row>
    <row r="965" ht="15" customHeight="1" spans="1:2" x14ac:dyDescent="0.25">
      <c r="A965" s="1">
        <v>2100092118</v>
      </c>
      <c r="B965" s="1" t="s">
        <v>9110</v>
      </c>
    </row>
    <row r="966" ht="15" customHeight="1" spans="1:2" x14ac:dyDescent="0.25">
      <c r="A966" s="1">
        <v>2100092120</v>
      </c>
      <c r="B966" s="1" t="s">
        <v>9168</v>
      </c>
    </row>
    <row r="967" ht="15" customHeight="1" spans="1:2" x14ac:dyDescent="0.25">
      <c r="A967" s="1">
        <v>2100092121</v>
      </c>
      <c r="B967" s="1" t="s">
        <v>1615</v>
      </c>
    </row>
    <row r="968" ht="15" customHeight="1" spans="1:2" x14ac:dyDescent="0.25">
      <c r="A968" s="1">
        <v>2100092121</v>
      </c>
      <c r="B968" s="1" t="s">
        <v>1615</v>
      </c>
    </row>
    <row r="969" ht="15" customHeight="1" spans="1:2" x14ac:dyDescent="0.25">
      <c r="A969" s="1">
        <v>2100092121</v>
      </c>
      <c r="B969" s="1" t="s">
        <v>1615</v>
      </c>
    </row>
    <row r="970" ht="15" customHeight="1" spans="1:2" x14ac:dyDescent="0.25">
      <c r="A970" s="1">
        <v>2100092121</v>
      </c>
      <c r="B970" s="1" t="s">
        <v>1615</v>
      </c>
    </row>
    <row r="971" ht="15" customHeight="1" spans="1:2" x14ac:dyDescent="0.25">
      <c r="A971" s="1">
        <v>2100092113</v>
      </c>
      <c r="B971" s="1" t="s">
        <v>9107</v>
      </c>
    </row>
    <row r="972" ht="15" customHeight="1" spans="1:2" x14ac:dyDescent="0.25">
      <c r="A972" s="1">
        <v>2100092115</v>
      </c>
      <c r="B972" s="1" t="s">
        <v>9108</v>
      </c>
    </row>
    <row r="973" ht="15" customHeight="1" spans="1:2" x14ac:dyDescent="0.25">
      <c r="A973" s="1">
        <v>2100092117</v>
      </c>
      <c r="B973" s="1" t="s">
        <v>9109</v>
      </c>
    </row>
    <row r="974" ht="15" customHeight="1" spans="1:2" x14ac:dyDescent="0.25">
      <c r="A974" s="1">
        <v>2100092117</v>
      </c>
      <c r="B974" s="1" t="s">
        <v>9109</v>
      </c>
    </row>
    <row r="975" ht="15" customHeight="1" spans="1:2" x14ac:dyDescent="0.25">
      <c r="A975" s="1">
        <v>2100092119</v>
      </c>
      <c r="B975" s="1" t="s">
        <v>9110</v>
      </c>
    </row>
    <row r="976" ht="15" customHeight="1" spans="1:2" x14ac:dyDescent="0.25">
      <c r="A976" s="1">
        <v>2100092119</v>
      </c>
      <c r="B976" s="1" t="s">
        <v>9110</v>
      </c>
    </row>
    <row r="977" ht="15" customHeight="1" spans="1:2" x14ac:dyDescent="0.25">
      <c r="A977" s="1">
        <v>2100092408</v>
      </c>
      <c r="B977" s="1" t="s">
        <v>9151</v>
      </c>
    </row>
    <row r="978" ht="15" customHeight="1" spans="1:2" x14ac:dyDescent="0.25">
      <c r="A978" s="1">
        <v>2500002465</v>
      </c>
      <c r="B978" s="1" t="s">
        <v>9151</v>
      </c>
    </row>
    <row r="979" ht="15" customHeight="1" spans="1:2" x14ac:dyDescent="0.25">
      <c r="A979" s="1">
        <v>2100092412</v>
      </c>
      <c r="B979" s="1" t="s">
        <v>9149</v>
      </c>
    </row>
    <row r="980" ht="15" customHeight="1" spans="1:2" x14ac:dyDescent="0.25">
      <c r="A980" s="1">
        <v>2500002443</v>
      </c>
      <c r="B980" s="1" t="s">
        <v>9149</v>
      </c>
    </row>
    <row r="981" ht="15" customHeight="1" spans="1:2" x14ac:dyDescent="0.25">
      <c r="A981" s="1">
        <v>2100092493</v>
      </c>
      <c r="B981" s="1" t="s">
        <v>9025</v>
      </c>
    </row>
    <row r="982" ht="15" customHeight="1" spans="1:2" x14ac:dyDescent="0.25">
      <c r="A982" s="1">
        <v>2500002444</v>
      </c>
      <c r="B982" s="1" t="s">
        <v>9025</v>
      </c>
    </row>
    <row r="983" ht="15" customHeight="1" spans="1:2" x14ac:dyDescent="0.25">
      <c r="A983" s="1">
        <v>2100092413</v>
      </c>
      <c r="B983" s="1" t="s">
        <v>9027</v>
      </c>
    </row>
    <row r="984" ht="15" customHeight="1" spans="1:2" x14ac:dyDescent="0.25">
      <c r="A984" s="1">
        <v>2500002445</v>
      </c>
      <c r="B984" s="1" t="s">
        <v>9027</v>
      </c>
    </row>
    <row r="985" ht="15" customHeight="1" spans="1:2" x14ac:dyDescent="0.25">
      <c r="A985" s="1">
        <v>2100092415</v>
      </c>
      <c r="B985" s="1" t="s">
        <v>9028</v>
      </c>
    </row>
    <row r="986" ht="15" customHeight="1" spans="1:2" x14ac:dyDescent="0.25">
      <c r="A986" s="1">
        <v>2500002446</v>
      </c>
      <c r="B986" s="1" t="s">
        <v>9028</v>
      </c>
    </row>
    <row r="987" ht="15" customHeight="1" spans="1:2" x14ac:dyDescent="0.25">
      <c r="A987" s="1">
        <v>2100092420</v>
      </c>
      <c r="B987" s="1" t="s">
        <v>9122</v>
      </c>
    </row>
    <row r="988" ht="15" customHeight="1" spans="1:2" x14ac:dyDescent="0.25">
      <c r="A988" s="1">
        <v>2100092420</v>
      </c>
      <c r="B988" s="1" t="s">
        <v>9122</v>
      </c>
    </row>
    <row r="989" ht="15" customHeight="1" spans="1:2" x14ac:dyDescent="0.25">
      <c r="A989" s="1">
        <v>2500002447</v>
      </c>
      <c r="B989" s="1" t="s">
        <v>9122</v>
      </c>
    </row>
    <row r="990" ht="15" customHeight="1" spans="1:2" x14ac:dyDescent="0.25">
      <c r="A990" s="1">
        <v>2500002447</v>
      </c>
      <c r="B990" s="1" t="s">
        <v>9122</v>
      </c>
    </row>
    <row r="991" ht="15" customHeight="1" spans="1:2" x14ac:dyDescent="0.25">
      <c r="A991" s="1">
        <v>2100092425</v>
      </c>
      <c r="B991" s="1" t="s">
        <v>9085</v>
      </c>
    </row>
    <row r="992" ht="15" customHeight="1" spans="1:2" x14ac:dyDescent="0.25">
      <c r="A992" s="1">
        <v>2500002466</v>
      </c>
      <c r="B992" s="1" t="s">
        <v>9085</v>
      </c>
    </row>
    <row r="993" ht="15" customHeight="1" spans="1:2" x14ac:dyDescent="0.25">
      <c r="A993" s="1">
        <v>2100092428</v>
      </c>
      <c r="B993" s="1" t="s">
        <v>9026</v>
      </c>
    </row>
    <row r="994" ht="15" customHeight="1" spans="1:2" x14ac:dyDescent="0.25">
      <c r="A994" s="1">
        <v>2500002467</v>
      </c>
      <c r="B994" s="1" t="s">
        <v>9026</v>
      </c>
    </row>
    <row r="995" ht="15" customHeight="1" spans="1:2" x14ac:dyDescent="0.25">
      <c r="A995" s="1">
        <v>2100092430</v>
      </c>
      <c r="B995" s="1" t="s">
        <v>9150</v>
      </c>
    </row>
    <row r="996" ht="15" customHeight="1" spans="1:2" x14ac:dyDescent="0.25">
      <c r="A996" s="1">
        <v>2500002468</v>
      </c>
      <c r="B996" s="1" t="s">
        <v>9150</v>
      </c>
    </row>
    <row r="997" ht="15" customHeight="1" spans="1:2" x14ac:dyDescent="0.25">
      <c r="A997" s="1">
        <v>2100092434</v>
      </c>
      <c r="B997" s="1" t="s">
        <v>9122</v>
      </c>
    </row>
    <row r="998" ht="15" customHeight="1" spans="1:2" x14ac:dyDescent="0.25">
      <c r="A998" s="1">
        <v>2500002448</v>
      </c>
      <c r="B998" s="1" t="s">
        <v>9122</v>
      </c>
    </row>
    <row r="999" ht="15" customHeight="1" spans="1:2" x14ac:dyDescent="0.25">
      <c r="A999" s="1">
        <v>2100092437</v>
      </c>
      <c r="B999" s="1" t="s">
        <v>9029</v>
      </c>
    </row>
    <row r="1000" ht="15" customHeight="1" spans="1:2" x14ac:dyDescent="0.25">
      <c r="A1000" s="1">
        <v>2500002449</v>
      </c>
      <c r="B1000" s="1" t="s">
        <v>9029</v>
      </c>
    </row>
    <row r="1001" ht="15" customHeight="1" spans="1:2" x14ac:dyDescent="0.25">
      <c r="A1001" s="1">
        <v>2100092439</v>
      </c>
      <c r="B1001" s="1" t="s">
        <v>9030</v>
      </c>
    </row>
    <row r="1002" ht="15" customHeight="1" spans="1:2" x14ac:dyDescent="0.25">
      <c r="A1002" s="1">
        <v>2500002450</v>
      </c>
      <c r="B1002" s="1" t="s">
        <v>9030</v>
      </c>
    </row>
    <row r="1003" ht="15" customHeight="1" spans="1:2" x14ac:dyDescent="0.25">
      <c r="A1003" s="1">
        <v>2500002450</v>
      </c>
      <c r="B1003" s="1" t="s">
        <v>9030</v>
      </c>
    </row>
    <row r="1004" ht="15" customHeight="1" spans="1:2" x14ac:dyDescent="0.25">
      <c r="A1004" s="1">
        <v>2100092443</v>
      </c>
      <c r="B1004" s="1" t="s">
        <v>9031</v>
      </c>
    </row>
    <row r="1005" ht="15" customHeight="1" spans="1:2" x14ac:dyDescent="0.25">
      <c r="A1005" s="1">
        <v>2500002451</v>
      </c>
      <c r="B1005" s="1" t="s">
        <v>9031</v>
      </c>
    </row>
    <row r="1006" ht="15" customHeight="1" spans="1:2" x14ac:dyDescent="0.25">
      <c r="A1006" s="1">
        <v>2500002451</v>
      </c>
      <c r="B1006" s="1" t="s">
        <v>9031</v>
      </c>
    </row>
    <row r="1007" ht="15" customHeight="1" spans="1:2" x14ac:dyDescent="0.25">
      <c r="A1007" s="1">
        <v>2100092444</v>
      </c>
      <c r="B1007" s="1" t="s">
        <v>9031</v>
      </c>
    </row>
    <row r="1008" ht="15" customHeight="1" spans="1:2" x14ac:dyDescent="0.25">
      <c r="A1008" s="1">
        <v>2500002452</v>
      </c>
      <c r="B1008" s="1" t="s">
        <v>9031</v>
      </c>
    </row>
    <row r="1009" ht="15" customHeight="1" spans="1:2" x14ac:dyDescent="0.25">
      <c r="A1009" s="1">
        <v>2500002452</v>
      </c>
      <c r="B1009" s="1" t="s">
        <v>9031</v>
      </c>
    </row>
    <row r="1010" ht="15" customHeight="1" spans="1:2" x14ac:dyDescent="0.25">
      <c r="A1010" s="1">
        <v>2100092446</v>
      </c>
      <c r="B1010" s="1" t="s">
        <v>9032</v>
      </c>
    </row>
    <row r="1011" ht="15" customHeight="1" spans="1:2" x14ac:dyDescent="0.25">
      <c r="A1011" s="1">
        <v>2500002453</v>
      </c>
      <c r="B1011" s="1" t="s">
        <v>9032</v>
      </c>
    </row>
    <row r="1012" ht="15" customHeight="1" spans="1:2" x14ac:dyDescent="0.25">
      <c r="A1012" s="1">
        <v>2500002453</v>
      </c>
      <c r="B1012" s="1" t="s">
        <v>9032</v>
      </c>
    </row>
    <row r="1013" ht="15" customHeight="1" spans="1:2" x14ac:dyDescent="0.25">
      <c r="A1013" s="1">
        <v>2100092447</v>
      </c>
      <c r="B1013" s="1" t="s">
        <v>9153</v>
      </c>
    </row>
    <row r="1014" ht="15" customHeight="1" spans="1:2" x14ac:dyDescent="0.25">
      <c r="A1014" s="1">
        <v>2500002454</v>
      </c>
      <c r="B1014" s="1" t="s">
        <v>9153</v>
      </c>
    </row>
    <row r="1015" ht="15" customHeight="1" spans="1:2" x14ac:dyDescent="0.25">
      <c r="A1015" s="1">
        <v>2500002454</v>
      </c>
      <c r="B1015" s="1" t="s">
        <v>9153</v>
      </c>
    </row>
    <row r="1016" ht="15" customHeight="1" spans="1:2" x14ac:dyDescent="0.25">
      <c r="A1016" s="1">
        <v>2100092494</v>
      </c>
      <c r="B1016" s="1" t="s">
        <v>9033</v>
      </c>
    </row>
    <row r="1017" ht="15" customHeight="1" spans="1:2" x14ac:dyDescent="0.25">
      <c r="A1017" s="1">
        <v>2500002455</v>
      </c>
      <c r="B1017" s="1" t="s">
        <v>9033</v>
      </c>
    </row>
    <row r="1018" ht="15" customHeight="1" spans="1:2" x14ac:dyDescent="0.25">
      <c r="A1018" s="1">
        <v>2500002455</v>
      </c>
      <c r="B1018" s="1" t="s">
        <v>9033</v>
      </c>
    </row>
    <row r="1019" ht="15" customHeight="1" spans="1:2" x14ac:dyDescent="0.25">
      <c r="A1019" s="1">
        <v>2100092495</v>
      </c>
      <c r="B1019" s="1" t="s">
        <v>9034</v>
      </c>
    </row>
    <row r="1020" ht="15" customHeight="1" spans="1:2" x14ac:dyDescent="0.25">
      <c r="A1020" s="1">
        <v>2500002456</v>
      </c>
      <c r="B1020" s="1" t="s">
        <v>9034</v>
      </c>
    </row>
    <row r="1021" ht="15" customHeight="1" spans="1:2" x14ac:dyDescent="0.25">
      <c r="A1021" s="1">
        <v>2500002456</v>
      </c>
      <c r="B1021" s="1" t="s">
        <v>9034</v>
      </c>
    </row>
    <row r="1022" ht="15" customHeight="1" spans="1:2" x14ac:dyDescent="0.25">
      <c r="A1022" s="1">
        <v>2100092450</v>
      </c>
      <c r="B1022" s="1" t="s">
        <v>9156</v>
      </c>
    </row>
    <row r="1023" ht="15" customHeight="1" spans="1:2" x14ac:dyDescent="0.25">
      <c r="A1023" s="1">
        <v>2500002457</v>
      </c>
      <c r="B1023" s="1" t="s">
        <v>9156</v>
      </c>
    </row>
    <row r="1024" ht="15" customHeight="1" spans="1:2" x14ac:dyDescent="0.25">
      <c r="A1024" s="1">
        <v>2500002457</v>
      </c>
      <c r="B1024" s="1" t="s">
        <v>9156</v>
      </c>
    </row>
    <row r="1025" ht="15" customHeight="1" spans="1:2" x14ac:dyDescent="0.25">
      <c r="A1025" s="1">
        <v>2100092453</v>
      </c>
      <c r="B1025" s="1" t="s">
        <v>9052</v>
      </c>
    </row>
    <row r="1026" ht="15" customHeight="1" spans="1:2" x14ac:dyDescent="0.25">
      <c r="A1026" s="1">
        <v>2500002458</v>
      </c>
      <c r="B1026" s="1" t="s">
        <v>9052</v>
      </c>
    </row>
    <row r="1027" ht="15" customHeight="1" spans="1:2" x14ac:dyDescent="0.25">
      <c r="A1027" s="1">
        <v>2100092454</v>
      </c>
      <c r="B1027" s="1" t="s">
        <v>9169</v>
      </c>
    </row>
    <row r="1028" ht="15" customHeight="1" spans="1:2" x14ac:dyDescent="0.25">
      <c r="A1028" s="1">
        <v>2500002469</v>
      </c>
      <c r="B1028" s="1" t="s">
        <v>9169</v>
      </c>
    </row>
    <row r="1029" ht="15" customHeight="1" spans="1:2" x14ac:dyDescent="0.25">
      <c r="A1029" s="1">
        <v>2100092496</v>
      </c>
      <c r="B1029" s="1" t="s">
        <v>9040</v>
      </c>
    </row>
    <row r="1030" ht="15" customHeight="1" spans="1:2" x14ac:dyDescent="0.25">
      <c r="A1030" s="1">
        <v>2500002459</v>
      </c>
      <c r="B1030" s="1" t="s">
        <v>9040</v>
      </c>
    </row>
    <row r="1031" ht="15" customHeight="1" spans="1:2" x14ac:dyDescent="0.25">
      <c r="A1031" s="1">
        <v>2500002459</v>
      </c>
      <c r="B1031" s="1" t="s">
        <v>9040</v>
      </c>
    </row>
    <row r="1032" ht="15" customHeight="1" spans="1:2" x14ac:dyDescent="0.25">
      <c r="A1032" s="1">
        <v>2100092455</v>
      </c>
      <c r="B1032" s="1" t="s">
        <v>9041</v>
      </c>
    </row>
    <row r="1033" ht="15" customHeight="1" spans="1:2" x14ac:dyDescent="0.25">
      <c r="A1033" s="1">
        <v>2500002470</v>
      </c>
      <c r="B1033" s="1" t="s">
        <v>9041</v>
      </c>
    </row>
    <row r="1034" ht="15" customHeight="1" spans="1:2" x14ac:dyDescent="0.25">
      <c r="A1034" s="1">
        <v>2100093566</v>
      </c>
      <c r="B1034" s="1" t="s">
        <v>9170</v>
      </c>
    </row>
    <row r="1035" ht="15" customHeight="1" spans="1:2" x14ac:dyDescent="0.25">
      <c r="A1035" s="1">
        <v>2500002557</v>
      </c>
      <c r="B1035" s="1" t="s">
        <v>9170</v>
      </c>
    </row>
    <row r="1036" ht="15" customHeight="1" spans="1:2" x14ac:dyDescent="0.25">
      <c r="A1036" s="1">
        <v>2100094410</v>
      </c>
      <c r="B1036" s="1" t="s">
        <v>9171</v>
      </c>
    </row>
    <row r="1037" ht="15" customHeight="1" spans="1:2" x14ac:dyDescent="0.25">
      <c r="A1037" s="1">
        <v>2100098841</v>
      </c>
      <c r="B1037" s="1" t="s">
        <v>9171</v>
      </c>
    </row>
    <row r="1038" ht="15" customHeight="1" spans="1:2" x14ac:dyDescent="0.25">
      <c r="A1038" s="1">
        <v>2500002471</v>
      </c>
      <c r="B1038" s="1" t="s">
        <v>9171</v>
      </c>
    </row>
    <row r="1039" ht="15" customHeight="1" spans="1:2" x14ac:dyDescent="0.25">
      <c r="A1039" s="1">
        <v>2100092497</v>
      </c>
      <c r="B1039" s="1" t="s">
        <v>9046</v>
      </c>
    </row>
    <row r="1040" ht="15" customHeight="1" spans="1:2" x14ac:dyDescent="0.25">
      <c r="A1040" s="1">
        <v>2100092497</v>
      </c>
      <c r="B1040" s="1" t="s">
        <v>9046</v>
      </c>
    </row>
    <row r="1041" ht="15" customHeight="1" spans="1:2" x14ac:dyDescent="0.25">
      <c r="A1041" s="1">
        <v>2500002460</v>
      </c>
      <c r="B1041" s="1" t="s">
        <v>9046</v>
      </c>
    </row>
    <row r="1042" ht="15" customHeight="1" spans="1:2" x14ac:dyDescent="0.25">
      <c r="A1042" s="1">
        <v>2500002460</v>
      </c>
      <c r="B1042" s="1" t="s">
        <v>9046</v>
      </c>
    </row>
    <row r="1043" ht="15" customHeight="1" spans="1:2" x14ac:dyDescent="0.25">
      <c r="A1043" s="1">
        <v>2100092464</v>
      </c>
      <c r="B1043" s="1" t="s">
        <v>9047</v>
      </c>
    </row>
    <row r="1044" ht="15" customHeight="1" spans="1:2" x14ac:dyDescent="0.25">
      <c r="A1044" s="1">
        <v>2500002472</v>
      </c>
      <c r="B1044" s="1" t="s">
        <v>9047</v>
      </c>
    </row>
    <row r="1045" ht="15" customHeight="1" spans="1:2" x14ac:dyDescent="0.25">
      <c r="A1045" s="1">
        <v>2500002472</v>
      </c>
      <c r="B1045" s="1" t="s">
        <v>9047</v>
      </c>
    </row>
    <row r="1046" ht="15" customHeight="1" spans="1:2" x14ac:dyDescent="0.25">
      <c r="A1046" s="1">
        <v>2100092466</v>
      </c>
      <c r="B1046" s="1" t="s">
        <v>9042</v>
      </c>
    </row>
    <row r="1047" ht="15" customHeight="1" spans="1:2" x14ac:dyDescent="0.25">
      <c r="A1047" s="1">
        <v>2500002473</v>
      </c>
      <c r="B1047" s="1" t="s">
        <v>9042</v>
      </c>
    </row>
    <row r="1048" ht="15" customHeight="1" spans="1:2" x14ac:dyDescent="0.25">
      <c r="A1048" s="1">
        <v>2100092498</v>
      </c>
      <c r="B1048" s="1" t="s">
        <v>9035</v>
      </c>
    </row>
    <row r="1049" ht="15" customHeight="1" spans="1:2" x14ac:dyDescent="0.25">
      <c r="A1049" s="1">
        <v>2500002461</v>
      </c>
      <c r="B1049" s="1" t="s">
        <v>9035</v>
      </c>
    </row>
    <row r="1050" ht="15" customHeight="1" spans="1:2" x14ac:dyDescent="0.25">
      <c r="A1050" s="1">
        <v>2500002461</v>
      </c>
      <c r="B1050" s="1" t="s">
        <v>9035</v>
      </c>
    </row>
    <row r="1051" ht="15" customHeight="1" spans="1:2" x14ac:dyDescent="0.25">
      <c r="A1051" s="1">
        <v>2100092468</v>
      </c>
      <c r="B1051" s="1" t="s">
        <v>9036</v>
      </c>
    </row>
    <row r="1052" ht="15" customHeight="1" spans="1:2" x14ac:dyDescent="0.25">
      <c r="A1052" s="1">
        <v>2500002474</v>
      </c>
      <c r="B1052" s="1" t="s">
        <v>9036</v>
      </c>
    </row>
    <row r="1053" ht="15" customHeight="1" spans="1:2" x14ac:dyDescent="0.25">
      <c r="A1053" s="1">
        <v>2100092471</v>
      </c>
      <c r="B1053" s="1" t="s">
        <v>9037</v>
      </c>
    </row>
    <row r="1054" ht="15" customHeight="1" spans="1:2" x14ac:dyDescent="0.25">
      <c r="A1054" s="1">
        <v>2500002462</v>
      </c>
      <c r="B1054" s="1" t="s">
        <v>9037</v>
      </c>
    </row>
    <row r="1055" ht="15" customHeight="1" spans="1:2" x14ac:dyDescent="0.25">
      <c r="A1055" s="1">
        <v>2500002462</v>
      </c>
      <c r="B1055" s="1" t="s">
        <v>9037</v>
      </c>
    </row>
    <row r="1056" ht="15" customHeight="1" spans="1:2" x14ac:dyDescent="0.25">
      <c r="A1056" s="1">
        <v>2100092499</v>
      </c>
      <c r="B1056" s="1" t="s">
        <v>9038</v>
      </c>
    </row>
    <row r="1057" ht="15" customHeight="1" spans="1:2" x14ac:dyDescent="0.25">
      <c r="A1057" s="1">
        <v>2500002463</v>
      </c>
      <c r="B1057" s="1" t="s">
        <v>9038</v>
      </c>
    </row>
    <row r="1058" ht="15" customHeight="1" spans="1:2" x14ac:dyDescent="0.25">
      <c r="A1058" s="1">
        <v>2500002463</v>
      </c>
      <c r="B1058" s="1" t="s">
        <v>9038</v>
      </c>
    </row>
    <row r="1059" ht="15" customHeight="1" spans="1:2" x14ac:dyDescent="0.25">
      <c r="A1059" s="1">
        <v>2100092472</v>
      </c>
      <c r="B1059" s="1" t="s">
        <v>9039</v>
      </c>
    </row>
    <row r="1060" ht="15" customHeight="1" spans="1:2" x14ac:dyDescent="0.25">
      <c r="A1060" s="1">
        <v>2500002464</v>
      </c>
      <c r="B1060" s="1" t="s">
        <v>9039</v>
      </c>
    </row>
    <row r="1061" ht="15" customHeight="1" spans="1:2" x14ac:dyDescent="0.25">
      <c r="A1061" s="1">
        <v>2500002464</v>
      </c>
      <c r="B1061" s="1" t="s">
        <v>9039</v>
      </c>
    </row>
    <row r="1062" ht="15" customHeight="1" spans="1:2" x14ac:dyDescent="0.25">
      <c r="A1062" s="1">
        <v>2100092473</v>
      </c>
      <c r="B1062" s="1" t="s">
        <v>9050</v>
      </c>
    </row>
    <row r="1063" ht="15" customHeight="1" spans="1:2" x14ac:dyDescent="0.25">
      <c r="A1063" s="1">
        <v>2500002475</v>
      </c>
      <c r="B1063" s="1" t="s">
        <v>9050</v>
      </c>
    </row>
    <row r="1064" ht="15" customHeight="1" spans="1:2" x14ac:dyDescent="0.25">
      <c r="A1064" s="1">
        <v>2500002475</v>
      </c>
      <c r="B1064" s="1" t="s">
        <v>9050</v>
      </c>
    </row>
    <row r="1065" ht="15" customHeight="1" spans="1:2" x14ac:dyDescent="0.25">
      <c r="A1065" s="1">
        <v>2100092474</v>
      </c>
      <c r="B1065" s="1" t="s">
        <v>9020</v>
      </c>
    </row>
    <row r="1066" ht="15" customHeight="1" spans="1:2" x14ac:dyDescent="0.25">
      <c r="A1066" s="1">
        <v>2100092474</v>
      </c>
      <c r="B1066" s="1" t="s">
        <v>9020</v>
      </c>
    </row>
    <row r="1067" ht="15" customHeight="1" spans="1:2" x14ac:dyDescent="0.25">
      <c r="A1067" s="1">
        <v>2500002476</v>
      </c>
      <c r="B1067" s="1" t="s">
        <v>9020</v>
      </c>
    </row>
    <row r="1068" ht="15" customHeight="1" spans="1:2" x14ac:dyDescent="0.25">
      <c r="A1068" s="1">
        <v>2500002476</v>
      </c>
      <c r="B1068" s="1" t="s">
        <v>9020</v>
      </c>
    </row>
    <row r="1069" ht="15" customHeight="1" spans="1:2" x14ac:dyDescent="0.25">
      <c r="A1069" s="1">
        <v>2500002476</v>
      </c>
      <c r="B1069" s="1" t="s">
        <v>9020</v>
      </c>
    </row>
    <row r="1070" ht="15" customHeight="1" spans="1:2" x14ac:dyDescent="0.25">
      <c r="A1070" s="1">
        <v>2500002476</v>
      </c>
      <c r="B1070" s="1" t="s">
        <v>9020</v>
      </c>
    </row>
    <row r="1071" ht="15" customHeight="1" spans="1:2" x14ac:dyDescent="0.25">
      <c r="A1071" s="1">
        <v>2100092500</v>
      </c>
      <c r="B1071" s="1" t="s">
        <v>9051</v>
      </c>
    </row>
    <row r="1072" ht="15" customHeight="1" spans="1:2" x14ac:dyDescent="0.25">
      <c r="A1072" s="1">
        <v>2500002477</v>
      </c>
      <c r="B1072" s="1" t="s">
        <v>9051</v>
      </c>
    </row>
    <row r="1073" ht="15" customHeight="1" spans="1:2" x14ac:dyDescent="0.25">
      <c r="A1073" s="1">
        <v>2500002477</v>
      </c>
      <c r="B1073" s="1" t="s">
        <v>9051</v>
      </c>
    </row>
    <row r="1074" ht="15" customHeight="1" spans="1:2" x14ac:dyDescent="0.25">
      <c r="A1074" s="1">
        <v>2100092475</v>
      </c>
      <c r="B1074" s="1" t="s">
        <v>9053</v>
      </c>
    </row>
    <row r="1075" ht="15" customHeight="1" spans="1:2" x14ac:dyDescent="0.25">
      <c r="A1075" s="1">
        <v>2500002478</v>
      </c>
      <c r="B1075" s="1" t="s">
        <v>9053</v>
      </c>
    </row>
    <row r="1076" ht="15" customHeight="1" spans="1:2" x14ac:dyDescent="0.25">
      <c r="A1076" s="1">
        <v>2100092501</v>
      </c>
      <c r="B1076" s="1" t="s">
        <v>9054</v>
      </c>
    </row>
    <row r="1077" ht="15" customHeight="1" spans="1:2" x14ac:dyDescent="0.25">
      <c r="A1077" s="1">
        <v>2100092501</v>
      </c>
      <c r="B1077" s="1" t="s">
        <v>9054</v>
      </c>
    </row>
    <row r="1078" ht="15" customHeight="1" spans="1:2" x14ac:dyDescent="0.25">
      <c r="A1078" s="1">
        <v>2100092501</v>
      </c>
      <c r="B1078" s="1" t="s">
        <v>9054</v>
      </c>
    </row>
    <row r="1079" ht="15" customHeight="1" spans="1:2" x14ac:dyDescent="0.25">
      <c r="A1079" s="1">
        <v>2100092501</v>
      </c>
      <c r="B1079" s="1" t="s">
        <v>9054</v>
      </c>
    </row>
    <row r="1080" ht="15" customHeight="1" spans="1:2" x14ac:dyDescent="0.25">
      <c r="A1080" s="1">
        <v>2100092501</v>
      </c>
      <c r="B1080" s="1" t="s">
        <v>9054</v>
      </c>
    </row>
    <row r="1081" ht="15" customHeight="1" spans="1:2" x14ac:dyDescent="0.25">
      <c r="A1081" s="1">
        <v>2100092502</v>
      </c>
      <c r="B1081" s="1" t="s">
        <v>9103</v>
      </c>
    </row>
    <row r="1082" ht="15" customHeight="1" spans="1:2" x14ac:dyDescent="0.25">
      <c r="A1082" s="1">
        <v>2100092502</v>
      </c>
      <c r="B1082" s="1" t="s">
        <v>9103</v>
      </c>
    </row>
    <row r="1083" ht="15" customHeight="1" spans="1:2" x14ac:dyDescent="0.25">
      <c r="A1083" s="1">
        <v>2100092503</v>
      </c>
      <c r="B1083" s="1" t="s">
        <v>9172</v>
      </c>
    </row>
    <row r="1084" ht="15" customHeight="1" spans="1:2" x14ac:dyDescent="0.25">
      <c r="A1084" s="1">
        <v>2100092503</v>
      </c>
      <c r="B1084" s="1" t="s">
        <v>9172</v>
      </c>
    </row>
    <row r="1085" ht="15" customHeight="1" spans="1:2" x14ac:dyDescent="0.25">
      <c r="A1085" s="1">
        <v>2100092504</v>
      </c>
      <c r="B1085" s="1" t="s">
        <v>9104</v>
      </c>
    </row>
    <row r="1086" ht="15" customHeight="1" spans="1:2" x14ac:dyDescent="0.25">
      <c r="A1086" s="1">
        <v>2100092505</v>
      </c>
      <c r="B1086" s="1" t="s">
        <v>9105</v>
      </c>
    </row>
    <row r="1087" ht="15" customHeight="1" spans="1:2" x14ac:dyDescent="0.25">
      <c r="A1087" s="1">
        <v>2100092505</v>
      </c>
      <c r="B1087" s="1" t="s">
        <v>9105</v>
      </c>
    </row>
    <row r="1088" ht="15" customHeight="1" spans="1:2" x14ac:dyDescent="0.25">
      <c r="A1088" s="1">
        <v>2100092505</v>
      </c>
      <c r="B1088" s="1" t="s">
        <v>9105</v>
      </c>
    </row>
    <row r="1089" ht="15" customHeight="1" spans="1:2" x14ac:dyDescent="0.25">
      <c r="A1089" s="1">
        <v>2100092506</v>
      </c>
      <c r="B1089" s="1" t="s">
        <v>9173</v>
      </c>
    </row>
    <row r="1090" ht="15" customHeight="1" spans="1:2" x14ac:dyDescent="0.25">
      <c r="A1090" s="1">
        <v>2100092506</v>
      </c>
      <c r="B1090" s="1" t="s">
        <v>9173</v>
      </c>
    </row>
    <row r="1091" ht="15" customHeight="1" spans="1:2" x14ac:dyDescent="0.25">
      <c r="A1091" s="1">
        <v>2100092506</v>
      </c>
      <c r="B1091" s="1" t="s">
        <v>9173</v>
      </c>
    </row>
    <row r="1092" ht="15" customHeight="1" spans="1:2" x14ac:dyDescent="0.25">
      <c r="A1092" s="1">
        <v>2100092506</v>
      </c>
      <c r="B1092" s="1" t="s">
        <v>9173</v>
      </c>
    </row>
    <row r="1093" ht="15" customHeight="1" spans="1:2" x14ac:dyDescent="0.25">
      <c r="A1093" s="1">
        <v>2100092506</v>
      </c>
      <c r="B1093" s="1" t="s">
        <v>9173</v>
      </c>
    </row>
    <row r="1094" ht="15" customHeight="1" spans="1:2" x14ac:dyDescent="0.25">
      <c r="A1094" s="1">
        <v>2100092506</v>
      </c>
      <c r="B1094" s="1" t="s">
        <v>9173</v>
      </c>
    </row>
    <row r="1095" ht="15" customHeight="1" spans="1:2" x14ac:dyDescent="0.25">
      <c r="A1095" s="1">
        <v>2100092507</v>
      </c>
      <c r="B1095" s="1" t="s">
        <v>9056</v>
      </c>
    </row>
    <row r="1096" ht="15" customHeight="1" spans="1:2" x14ac:dyDescent="0.25">
      <c r="A1096" s="1">
        <v>2100092507</v>
      </c>
      <c r="B1096" s="1" t="s">
        <v>9056</v>
      </c>
    </row>
    <row r="1097" ht="15" customHeight="1" spans="1:2" x14ac:dyDescent="0.25">
      <c r="A1097" s="1">
        <v>2100092507</v>
      </c>
      <c r="B1097" s="1" t="s">
        <v>9056</v>
      </c>
    </row>
    <row r="1098" ht="15" customHeight="1" spans="1:2" x14ac:dyDescent="0.25">
      <c r="A1098" s="1">
        <v>2100092507</v>
      </c>
      <c r="B1098" s="1" t="s">
        <v>9056</v>
      </c>
    </row>
    <row r="1099" ht="15" customHeight="1" spans="1:2" x14ac:dyDescent="0.25">
      <c r="A1099" s="1">
        <v>2100092507</v>
      </c>
      <c r="B1099" s="1" t="s">
        <v>9056</v>
      </c>
    </row>
    <row r="1100" ht="15" customHeight="1" spans="1:2" x14ac:dyDescent="0.25">
      <c r="A1100" s="1">
        <v>2100092508</v>
      </c>
      <c r="B1100" s="1" t="s">
        <v>9140</v>
      </c>
    </row>
    <row r="1101" ht="15" customHeight="1" spans="1:2" x14ac:dyDescent="0.25">
      <c r="A1101" s="1">
        <v>2100092509</v>
      </c>
      <c r="B1101" s="1" t="s">
        <v>9141</v>
      </c>
    </row>
    <row r="1102" ht="15" customHeight="1" spans="1:2" x14ac:dyDescent="0.25">
      <c r="A1102" s="1">
        <v>2100092510</v>
      </c>
      <c r="B1102" s="1" t="s">
        <v>9142</v>
      </c>
    </row>
    <row r="1103" ht="15" customHeight="1" spans="1:2" x14ac:dyDescent="0.25">
      <c r="A1103" s="1">
        <v>2100092511</v>
      </c>
      <c r="B1103" s="1" t="s">
        <v>9159</v>
      </c>
    </row>
    <row r="1104" ht="15" customHeight="1" spans="1:2" x14ac:dyDescent="0.25">
      <c r="A1104" s="1">
        <v>2100092512</v>
      </c>
      <c r="B1104" s="1" t="s">
        <v>9160</v>
      </c>
    </row>
    <row r="1105" ht="15" customHeight="1" spans="1:2" x14ac:dyDescent="0.25">
      <c r="A1105" s="1">
        <v>2100092513</v>
      </c>
      <c r="B1105" s="1" t="s">
        <v>9161</v>
      </c>
    </row>
    <row r="1106" ht="15" customHeight="1" spans="1:2" x14ac:dyDescent="0.25">
      <c r="A1106" s="1">
        <v>2100092514</v>
      </c>
      <c r="B1106" s="1" t="s">
        <v>9162</v>
      </c>
    </row>
    <row r="1107" ht="15" customHeight="1" spans="1:2" x14ac:dyDescent="0.25">
      <c r="A1107" s="1">
        <v>2100092515</v>
      </c>
      <c r="B1107" s="1" t="s">
        <v>9158</v>
      </c>
    </row>
    <row r="1108" ht="15" customHeight="1" spans="1:2" x14ac:dyDescent="0.25">
      <c r="A1108" s="1">
        <v>2100092516</v>
      </c>
      <c r="B1108" s="1" t="s">
        <v>9018</v>
      </c>
    </row>
    <row r="1109" ht="15" customHeight="1" spans="1:2" x14ac:dyDescent="0.25">
      <c r="A1109" s="1">
        <v>2100092517</v>
      </c>
      <c r="B1109" s="1" t="s">
        <v>9164</v>
      </c>
    </row>
    <row r="1110" ht="15" customHeight="1" spans="1:2" x14ac:dyDescent="0.25">
      <c r="A1110" s="1">
        <v>2100092517</v>
      </c>
      <c r="B1110" s="1" t="s">
        <v>9164</v>
      </c>
    </row>
    <row r="1111" ht="15" customHeight="1" spans="1:2" x14ac:dyDescent="0.25">
      <c r="A1111" s="1">
        <v>2100092518</v>
      </c>
      <c r="B1111" s="1" t="s">
        <v>9174</v>
      </c>
    </row>
    <row r="1112" ht="15" customHeight="1" spans="1:2" x14ac:dyDescent="0.25">
      <c r="A1112" s="1">
        <v>2100092518</v>
      </c>
      <c r="B1112" s="1" t="s">
        <v>9174</v>
      </c>
    </row>
    <row r="1113" ht="15" customHeight="1" spans="1:2" x14ac:dyDescent="0.25">
      <c r="A1113" s="1">
        <v>2100092518</v>
      </c>
      <c r="B1113" s="1" t="s">
        <v>9174</v>
      </c>
    </row>
    <row r="1114" ht="15" customHeight="1" spans="1:2" x14ac:dyDescent="0.25">
      <c r="A1114" s="1">
        <v>2100094722</v>
      </c>
      <c r="B1114" s="1" t="s">
        <v>9174</v>
      </c>
    </row>
    <row r="1115" ht="15" customHeight="1" spans="1:2" x14ac:dyDescent="0.25">
      <c r="A1115" s="1">
        <v>2100094722</v>
      </c>
      <c r="B1115" s="1" t="s">
        <v>9174</v>
      </c>
    </row>
    <row r="1116" ht="15" customHeight="1" spans="1:2" x14ac:dyDescent="0.25">
      <c r="A1116" s="1">
        <v>2100094722</v>
      </c>
      <c r="B1116" s="1" t="s">
        <v>9174</v>
      </c>
    </row>
    <row r="1117" ht="15" customHeight="1" spans="1:2" x14ac:dyDescent="0.25">
      <c r="A1117" s="1">
        <v>2100094722</v>
      </c>
      <c r="B1117" s="1" t="s">
        <v>9174</v>
      </c>
    </row>
    <row r="1118" ht="15" customHeight="1" spans="1:2" x14ac:dyDescent="0.25">
      <c r="A1118" s="1">
        <v>2100094722</v>
      </c>
      <c r="B1118" s="1" t="s">
        <v>9174</v>
      </c>
    </row>
    <row r="1119" ht="15" customHeight="1" spans="1:2" x14ac:dyDescent="0.25">
      <c r="A1119" s="1">
        <v>2100094722</v>
      </c>
      <c r="B1119" s="1" t="s">
        <v>9174</v>
      </c>
    </row>
    <row r="1120" ht="15" customHeight="1" spans="1:2" x14ac:dyDescent="0.25">
      <c r="A1120" s="1">
        <v>2100092519</v>
      </c>
      <c r="B1120" s="1" t="s">
        <v>9074</v>
      </c>
    </row>
    <row r="1121" ht="15" customHeight="1" spans="1:2" x14ac:dyDescent="0.25">
      <c r="A1121" s="1">
        <v>2100092520</v>
      </c>
      <c r="B1121" s="1" t="s">
        <v>9074</v>
      </c>
    </row>
    <row r="1122" ht="15" customHeight="1" spans="1:2" x14ac:dyDescent="0.25">
      <c r="A1122" s="1">
        <v>2100092521</v>
      </c>
      <c r="B1122" s="1" t="s">
        <v>9071</v>
      </c>
    </row>
    <row r="1123" ht="15" customHeight="1" spans="1:2" x14ac:dyDescent="0.25">
      <c r="A1123" s="1">
        <v>2100092522</v>
      </c>
      <c r="B1123" s="1" t="s">
        <v>9072</v>
      </c>
    </row>
    <row r="1124" ht="15" customHeight="1" spans="1:2" x14ac:dyDescent="0.25">
      <c r="A1124" s="1">
        <v>2100092523</v>
      </c>
      <c r="B1124" s="1" t="s">
        <v>9072</v>
      </c>
    </row>
    <row r="1125" ht="15" customHeight="1" spans="1:2" x14ac:dyDescent="0.25">
      <c r="A1125" s="1">
        <v>2100092524</v>
      </c>
      <c r="B1125" s="1" t="s">
        <v>9073</v>
      </c>
    </row>
    <row r="1126" ht="15" customHeight="1" spans="1:2" x14ac:dyDescent="0.25">
      <c r="A1126" s="1">
        <v>2100092525</v>
      </c>
      <c r="B1126" s="1" t="s">
        <v>9073</v>
      </c>
    </row>
    <row r="1127" ht="15" customHeight="1" spans="1:2" x14ac:dyDescent="0.25">
      <c r="A1127" s="1">
        <v>2100094032</v>
      </c>
      <c r="B1127" s="1" t="s">
        <v>9163</v>
      </c>
    </row>
    <row r="1128" ht="15" customHeight="1" spans="1:2" x14ac:dyDescent="0.25">
      <c r="A1128" s="1">
        <v>2100092526</v>
      </c>
      <c r="B1128" s="1" t="s">
        <v>9069</v>
      </c>
    </row>
    <row r="1129" ht="15" customHeight="1" spans="1:2" x14ac:dyDescent="0.25">
      <c r="A1129" s="1">
        <v>2100092527</v>
      </c>
      <c r="B1129" s="1" t="s">
        <v>9175</v>
      </c>
    </row>
    <row r="1130" ht="15" customHeight="1" spans="1:2" x14ac:dyDescent="0.25">
      <c r="A1130" s="1">
        <v>2100092528</v>
      </c>
      <c r="B1130" s="1" t="s">
        <v>9175</v>
      </c>
    </row>
    <row r="1131" ht="15" customHeight="1" spans="1:2" x14ac:dyDescent="0.25">
      <c r="A1131" s="1">
        <v>2100092529</v>
      </c>
      <c r="B1131" s="1" t="s">
        <v>9068</v>
      </c>
    </row>
    <row r="1132" ht="15" customHeight="1" spans="1:2" x14ac:dyDescent="0.25">
      <c r="A1132" s="1">
        <v>2100092530</v>
      </c>
      <c r="B1132" s="1" t="s">
        <v>9176</v>
      </c>
    </row>
    <row r="1133" ht="15" customHeight="1" spans="1:2" x14ac:dyDescent="0.25">
      <c r="A1133" s="1">
        <v>2100092531</v>
      </c>
      <c r="B1133" s="1" t="s">
        <v>9117</v>
      </c>
    </row>
    <row r="1134" ht="15" customHeight="1" spans="1:2" x14ac:dyDescent="0.25">
      <c r="A1134" s="1">
        <v>2100092532</v>
      </c>
      <c r="B1134" s="1" t="s">
        <v>9080</v>
      </c>
    </row>
    <row r="1135" ht="15" customHeight="1" spans="1:2" x14ac:dyDescent="0.25">
      <c r="A1135" s="1">
        <v>2100092533</v>
      </c>
      <c r="B1135" s="1" t="s">
        <v>9080</v>
      </c>
    </row>
    <row r="1136" ht="15" customHeight="1" spans="1:2" x14ac:dyDescent="0.25">
      <c r="A1136" s="1">
        <v>2100092534</v>
      </c>
      <c r="B1136" s="1" t="s">
        <v>9081</v>
      </c>
    </row>
    <row r="1137" ht="15" customHeight="1" spans="1:2" x14ac:dyDescent="0.25">
      <c r="A1137" s="1">
        <v>2100092535</v>
      </c>
      <c r="B1137" s="1" t="s">
        <v>9081</v>
      </c>
    </row>
    <row r="1138" ht="15" customHeight="1" spans="1:2" x14ac:dyDescent="0.25">
      <c r="A1138" s="1">
        <v>2100092536</v>
      </c>
      <c r="B1138" s="1" t="s">
        <v>9082</v>
      </c>
    </row>
    <row r="1139" ht="15" customHeight="1" spans="1:2" x14ac:dyDescent="0.25">
      <c r="A1139" s="1">
        <v>2100092537</v>
      </c>
      <c r="B1139" s="1" t="s">
        <v>9082</v>
      </c>
    </row>
    <row r="1140" ht="15" customHeight="1" spans="1:2" x14ac:dyDescent="0.25">
      <c r="A1140" s="1">
        <v>2100092538</v>
      </c>
      <c r="B1140" s="1" t="s">
        <v>9065</v>
      </c>
    </row>
    <row r="1141" ht="15" customHeight="1" spans="1:2" x14ac:dyDescent="0.25">
      <c r="A1141" s="1">
        <v>2100092539</v>
      </c>
      <c r="B1141" s="1" t="s">
        <v>9146</v>
      </c>
    </row>
    <row r="1142" ht="15" customHeight="1" spans="1:2" x14ac:dyDescent="0.25">
      <c r="A1142" s="1">
        <v>2100092539</v>
      </c>
      <c r="B1142" s="1" t="s">
        <v>9146</v>
      </c>
    </row>
    <row r="1143" ht="15" customHeight="1" spans="1:2" x14ac:dyDescent="0.25">
      <c r="A1143" s="1">
        <v>2100092539</v>
      </c>
      <c r="B1143" s="1" t="s">
        <v>9146</v>
      </c>
    </row>
    <row r="1144" ht="15" customHeight="1" spans="1:2" x14ac:dyDescent="0.25">
      <c r="A1144" s="1">
        <v>2100092540</v>
      </c>
      <c r="B1144" s="1" t="s">
        <v>9177</v>
      </c>
    </row>
    <row r="1145" ht="15" customHeight="1" spans="1:2" x14ac:dyDescent="0.25">
      <c r="A1145" s="1">
        <v>2100092541</v>
      </c>
      <c r="B1145" s="1" t="s">
        <v>9177</v>
      </c>
    </row>
    <row r="1146" ht="15" customHeight="1" spans="1:2" x14ac:dyDescent="0.25">
      <c r="A1146" s="1">
        <v>2100092542</v>
      </c>
      <c r="B1146" s="1" t="s">
        <v>9178</v>
      </c>
    </row>
    <row r="1147" ht="15" customHeight="1" spans="1:2" x14ac:dyDescent="0.25">
      <c r="A1147" s="1">
        <v>2100092543</v>
      </c>
      <c r="B1147" s="1" t="s">
        <v>9179</v>
      </c>
    </row>
    <row r="1148" ht="15" customHeight="1" spans="1:2" x14ac:dyDescent="0.25">
      <c r="A1148" s="1">
        <v>2100092477</v>
      </c>
      <c r="B1148" s="1" t="s">
        <v>9180</v>
      </c>
    </row>
    <row r="1149" ht="15" customHeight="1" spans="1:2" x14ac:dyDescent="0.25">
      <c r="A1149" s="1">
        <v>2100092477</v>
      </c>
      <c r="B1149" s="1" t="s">
        <v>9180</v>
      </c>
    </row>
    <row r="1150" ht="15" customHeight="1" spans="1:2" x14ac:dyDescent="0.25">
      <c r="A1150" s="1">
        <v>2100092477</v>
      </c>
      <c r="B1150" s="1" t="s">
        <v>9180</v>
      </c>
    </row>
    <row r="1151" ht="15" customHeight="1" spans="1:2" x14ac:dyDescent="0.25">
      <c r="A1151" s="1">
        <v>2100092477</v>
      </c>
      <c r="B1151" s="1" t="s">
        <v>9180</v>
      </c>
    </row>
    <row r="1152" ht="15" customHeight="1" spans="1:2" x14ac:dyDescent="0.25">
      <c r="A1152" s="1">
        <v>2100099553</v>
      </c>
      <c r="B1152" s="1" t="s">
        <v>9180</v>
      </c>
    </row>
    <row r="1153" ht="15" customHeight="1" spans="1:2" x14ac:dyDescent="0.25">
      <c r="A1153" s="1">
        <v>2100099553</v>
      </c>
      <c r="B1153" s="1" t="s">
        <v>9180</v>
      </c>
    </row>
    <row r="1154" ht="15" customHeight="1" spans="1:2" x14ac:dyDescent="0.25">
      <c r="A1154" s="1">
        <v>2100099553</v>
      </c>
      <c r="B1154" s="1" t="s">
        <v>9180</v>
      </c>
    </row>
    <row r="1155" ht="15" customHeight="1" spans="1:2" x14ac:dyDescent="0.25">
      <c r="A1155" s="1">
        <v>2100092544</v>
      </c>
      <c r="B1155" s="1" t="s">
        <v>9181</v>
      </c>
    </row>
    <row r="1156" ht="15" customHeight="1" spans="1:2" x14ac:dyDescent="0.25">
      <c r="A1156" s="1">
        <v>2100092545</v>
      </c>
      <c r="B1156" s="1" t="s">
        <v>9181</v>
      </c>
    </row>
    <row r="1157" ht="15" customHeight="1" spans="1:2" x14ac:dyDescent="0.25">
      <c r="A1157" s="1">
        <v>2100092546</v>
      </c>
      <c r="B1157" s="1" t="s">
        <v>9107</v>
      </c>
    </row>
    <row r="1158" ht="15" customHeight="1" spans="1:2" x14ac:dyDescent="0.25">
      <c r="A1158" s="1">
        <v>2100092547</v>
      </c>
      <c r="B1158" s="1" t="s">
        <v>9108</v>
      </c>
    </row>
    <row r="1159" ht="15" customHeight="1" spans="1:2" x14ac:dyDescent="0.25">
      <c r="A1159" s="1">
        <v>2100092548</v>
      </c>
      <c r="B1159" s="1" t="s">
        <v>9109</v>
      </c>
    </row>
    <row r="1160" ht="15" customHeight="1" spans="1:2" x14ac:dyDescent="0.25">
      <c r="A1160" s="1">
        <v>2100092548</v>
      </c>
      <c r="B1160" s="1" t="s">
        <v>9109</v>
      </c>
    </row>
    <row r="1161" ht="15" customHeight="1" spans="1:2" x14ac:dyDescent="0.25">
      <c r="A1161" s="1">
        <v>2100092549</v>
      </c>
      <c r="B1161" s="1" t="s">
        <v>9110</v>
      </c>
    </row>
    <row r="1162" ht="15" customHeight="1" spans="1:2" x14ac:dyDescent="0.25">
      <c r="A1162" s="1">
        <v>2100092549</v>
      </c>
      <c r="B1162" s="1" t="s">
        <v>9110</v>
      </c>
    </row>
    <row r="1163" ht="15" customHeight="1" spans="1:2" x14ac:dyDescent="0.25">
      <c r="A1163" s="1">
        <v>2100092742</v>
      </c>
      <c r="B1163" s="1" t="s">
        <v>9151</v>
      </c>
    </row>
    <row r="1164" ht="15" customHeight="1" spans="1:2" x14ac:dyDescent="0.25">
      <c r="A1164" s="1">
        <v>2500002504</v>
      </c>
      <c r="B1164" s="1" t="s">
        <v>9151</v>
      </c>
    </row>
    <row r="1165" ht="15" customHeight="1" spans="1:2" x14ac:dyDescent="0.25">
      <c r="A1165" s="1">
        <v>2100092746</v>
      </c>
      <c r="B1165" s="1" t="s">
        <v>9149</v>
      </c>
    </row>
    <row r="1166" ht="15" customHeight="1" spans="1:2" x14ac:dyDescent="0.25">
      <c r="A1166" s="1">
        <v>2500002479</v>
      </c>
      <c r="B1166" s="1" t="s">
        <v>9149</v>
      </c>
    </row>
    <row r="1167" ht="15" customHeight="1" spans="1:2" x14ac:dyDescent="0.25">
      <c r="A1167" s="1">
        <v>2100092785</v>
      </c>
      <c r="B1167" s="1" t="s">
        <v>9025</v>
      </c>
    </row>
    <row r="1168" ht="15" customHeight="1" spans="1:2" x14ac:dyDescent="0.25">
      <c r="A1168" s="1">
        <v>2500002480</v>
      </c>
      <c r="B1168" s="1" t="s">
        <v>9025</v>
      </c>
    </row>
    <row r="1169" ht="15" customHeight="1" spans="1:2" x14ac:dyDescent="0.25">
      <c r="A1169" s="1">
        <v>2100092749</v>
      </c>
      <c r="B1169" s="1" t="s">
        <v>9027</v>
      </c>
    </row>
    <row r="1170" ht="15" customHeight="1" spans="1:2" x14ac:dyDescent="0.25">
      <c r="A1170" s="1">
        <v>2500002481</v>
      </c>
      <c r="B1170" s="1" t="s">
        <v>9027</v>
      </c>
    </row>
    <row r="1171" ht="15" customHeight="1" spans="1:2" x14ac:dyDescent="0.25">
      <c r="A1171" s="1">
        <v>2100092751</v>
      </c>
      <c r="B1171" s="1" t="s">
        <v>9028</v>
      </c>
    </row>
    <row r="1172" ht="15" customHeight="1" spans="1:2" x14ac:dyDescent="0.25">
      <c r="A1172" s="1">
        <v>2500002482</v>
      </c>
      <c r="B1172" s="1" t="s">
        <v>9028</v>
      </c>
    </row>
    <row r="1173" ht="15" customHeight="1" spans="1:2" x14ac:dyDescent="0.25">
      <c r="A1173" s="1">
        <v>2100092752</v>
      </c>
      <c r="B1173" s="1" t="s">
        <v>9122</v>
      </c>
    </row>
    <row r="1174" ht="15" customHeight="1" spans="1:2" x14ac:dyDescent="0.25">
      <c r="A1174" s="1">
        <v>2500002483</v>
      </c>
      <c r="B1174" s="1" t="s">
        <v>9122</v>
      </c>
    </row>
    <row r="1175" ht="15" customHeight="1" spans="1:2" x14ac:dyDescent="0.25">
      <c r="A1175" s="1">
        <v>2100092754</v>
      </c>
      <c r="B1175" s="1" t="s">
        <v>9085</v>
      </c>
    </row>
    <row r="1176" ht="15" customHeight="1" spans="1:2" x14ac:dyDescent="0.25">
      <c r="A1176" s="1">
        <v>2500002505</v>
      </c>
      <c r="B1176" s="1" t="s">
        <v>9085</v>
      </c>
    </row>
    <row r="1177" ht="15" customHeight="1" spans="1:2" x14ac:dyDescent="0.25">
      <c r="A1177" s="1">
        <v>2100092755</v>
      </c>
      <c r="B1177" s="1" t="s">
        <v>9150</v>
      </c>
    </row>
    <row r="1178" ht="15" customHeight="1" spans="1:2" x14ac:dyDescent="0.25">
      <c r="A1178" s="1">
        <v>2500002506</v>
      </c>
      <c r="B1178" s="1" t="s">
        <v>9150</v>
      </c>
    </row>
    <row r="1179" ht="15" customHeight="1" spans="1:2" x14ac:dyDescent="0.25">
      <c r="A1179" s="1">
        <v>2100092756</v>
      </c>
      <c r="B1179" s="1" t="s">
        <v>9150</v>
      </c>
    </row>
    <row r="1180" ht="15" customHeight="1" spans="1:2" x14ac:dyDescent="0.25">
      <c r="A1180" s="1">
        <v>2500002507</v>
      </c>
      <c r="B1180" s="1" t="s">
        <v>9150</v>
      </c>
    </row>
    <row r="1181" ht="15" customHeight="1" spans="1:2" x14ac:dyDescent="0.25">
      <c r="A1181" s="1">
        <v>2100092757</v>
      </c>
      <c r="B1181" s="1" t="s">
        <v>9026</v>
      </c>
    </row>
    <row r="1182" ht="15" customHeight="1" spans="1:2" x14ac:dyDescent="0.25">
      <c r="A1182" s="1">
        <v>2500002508</v>
      </c>
      <c r="B1182" s="1" t="s">
        <v>9026</v>
      </c>
    </row>
    <row r="1183" ht="15" customHeight="1" spans="1:2" x14ac:dyDescent="0.25">
      <c r="A1183" s="1">
        <v>2100092758</v>
      </c>
      <c r="B1183" s="1" t="s">
        <v>9122</v>
      </c>
    </row>
    <row r="1184" ht="15" customHeight="1" spans="1:2" x14ac:dyDescent="0.25">
      <c r="A1184" s="1">
        <v>2500002484</v>
      </c>
      <c r="B1184" s="1" t="s">
        <v>9122</v>
      </c>
    </row>
    <row r="1185" ht="15" customHeight="1" spans="1:2" x14ac:dyDescent="0.25">
      <c r="A1185" s="1">
        <v>2100092760</v>
      </c>
      <c r="B1185" s="1" t="s">
        <v>9029</v>
      </c>
    </row>
    <row r="1186" ht="15" customHeight="1" spans="1:2" x14ac:dyDescent="0.25">
      <c r="A1186" s="1">
        <v>2500002485</v>
      </c>
      <c r="B1186" s="1" t="s">
        <v>9029</v>
      </c>
    </row>
    <row r="1187" ht="15" customHeight="1" spans="1:2" x14ac:dyDescent="0.25">
      <c r="A1187" s="1">
        <v>2100092762</v>
      </c>
      <c r="B1187" s="1" t="s">
        <v>9030</v>
      </c>
    </row>
    <row r="1188" ht="15" customHeight="1" spans="1:2" x14ac:dyDescent="0.25">
      <c r="A1188" s="1">
        <v>2500002486</v>
      </c>
      <c r="B1188" s="1" t="s">
        <v>9030</v>
      </c>
    </row>
    <row r="1189" ht="15" customHeight="1" spans="1:2" x14ac:dyDescent="0.25">
      <c r="A1189" s="1">
        <v>2500002486</v>
      </c>
      <c r="B1189" s="1" t="s">
        <v>9030</v>
      </c>
    </row>
    <row r="1190" ht="15" customHeight="1" spans="1:2" x14ac:dyDescent="0.25">
      <c r="A1190" s="1">
        <v>2100092766</v>
      </c>
      <c r="B1190" s="1" t="s">
        <v>9031</v>
      </c>
    </row>
    <row r="1191" ht="15" customHeight="1" spans="1:2" x14ac:dyDescent="0.25">
      <c r="A1191" s="1">
        <v>2500002487</v>
      </c>
      <c r="B1191" s="1" t="s">
        <v>9031</v>
      </c>
    </row>
    <row r="1192" ht="15" customHeight="1" spans="1:2" x14ac:dyDescent="0.25">
      <c r="A1192" s="1">
        <v>2500002487</v>
      </c>
      <c r="B1192" s="1" t="s">
        <v>9031</v>
      </c>
    </row>
    <row r="1193" ht="15" customHeight="1" spans="1:2" x14ac:dyDescent="0.25">
      <c r="A1193" s="1">
        <v>2100092771</v>
      </c>
      <c r="B1193" s="1" t="s">
        <v>9031</v>
      </c>
    </row>
    <row r="1194" ht="15" customHeight="1" spans="1:2" x14ac:dyDescent="0.25">
      <c r="A1194" s="1">
        <v>2500002488</v>
      </c>
      <c r="B1194" s="1" t="s">
        <v>9031</v>
      </c>
    </row>
    <row r="1195" ht="15" customHeight="1" spans="1:2" x14ac:dyDescent="0.25">
      <c r="A1195" s="1">
        <v>2500002488</v>
      </c>
      <c r="B1195" s="1" t="s">
        <v>9031</v>
      </c>
    </row>
    <row r="1196" ht="15" customHeight="1" spans="1:2" x14ac:dyDescent="0.25">
      <c r="A1196" s="1">
        <v>2100092776</v>
      </c>
      <c r="B1196" s="1" t="s">
        <v>9182</v>
      </c>
    </row>
    <row r="1197" ht="15" customHeight="1" spans="1:2" x14ac:dyDescent="0.25">
      <c r="A1197" s="1">
        <v>2500002489</v>
      </c>
      <c r="B1197" s="1" t="s">
        <v>9182</v>
      </c>
    </row>
    <row r="1198" ht="15" customHeight="1" spans="1:2" x14ac:dyDescent="0.25">
      <c r="A1198" s="1">
        <v>2500002489</v>
      </c>
      <c r="B1198" s="1" t="s">
        <v>9182</v>
      </c>
    </row>
    <row r="1199" ht="15" customHeight="1" spans="1:2" x14ac:dyDescent="0.25">
      <c r="A1199" s="1">
        <v>2100092786</v>
      </c>
      <c r="B1199" s="1" t="s">
        <v>9033</v>
      </c>
    </row>
    <row r="1200" ht="15" customHeight="1" spans="1:2" x14ac:dyDescent="0.25">
      <c r="A1200" s="1">
        <v>2500002490</v>
      </c>
      <c r="B1200" s="1" t="s">
        <v>9033</v>
      </c>
    </row>
    <row r="1201" ht="15" customHeight="1" spans="1:2" x14ac:dyDescent="0.25">
      <c r="A1201" s="1">
        <v>2500002490</v>
      </c>
      <c r="B1201" s="1" t="s">
        <v>9033</v>
      </c>
    </row>
    <row r="1202" ht="15" customHeight="1" spans="1:2" x14ac:dyDescent="0.25">
      <c r="A1202" s="1">
        <v>2100092787</v>
      </c>
      <c r="B1202" s="1" t="s">
        <v>9034</v>
      </c>
    </row>
    <row r="1203" ht="15" customHeight="1" spans="1:2" x14ac:dyDescent="0.25">
      <c r="A1203" s="1">
        <v>2500002491</v>
      </c>
      <c r="B1203" s="1" t="s">
        <v>9034</v>
      </c>
    </row>
    <row r="1204" ht="15" customHeight="1" spans="1:2" x14ac:dyDescent="0.25">
      <c r="A1204" s="1">
        <v>2500002491</v>
      </c>
      <c r="B1204" s="1" t="s">
        <v>9034</v>
      </c>
    </row>
    <row r="1205" ht="15" customHeight="1" spans="1:2" x14ac:dyDescent="0.25">
      <c r="A1205" s="1">
        <v>2100092777</v>
      </c>
      <c r="B1205" s="1" t="s">
        <v>9156</v>
      </c>
    </row>
    <row r="1206" ht="15" customHeight="1" spans="1:2" x14ac:dyDescent="0.25">
      <c r="A1206" s="1">
        <v>2500002492</v>
      </c>
      <c r="B1206" s="1" t="s">
        <v>9156</v>
      </c>
    </row>
    <row r="1207" ht="15" customHeight="1" spans="1:2" x14ac:dyDescent="0.25">
      <c r="A1207" s="1">
        <v>2500002492</v>
      </c>
      <c r="B1207" s="1" t="s">
        <v>9156</v>
      </c>
    </row>
    <row r="1208" ht="15" customHeight="1" spans="1:2" x14ac:dyDescent="0.25">
      <c r="A1208" s="1">
        <v>2100092778</v>
      </c>
      <c r="B1208" s="1" t="s">
        <v>9052</v>
      </c>
    </row>
    <row r="1209" ht="15" customHeight="1" spans="1:2" x14ac:dyDescent="0.25">
      <c r="A1209" s="1">
        <v>2500002493</v>
      </c>
      <c r="B1209" s="1" t="s">
        <v>9052</v>
      </c>
    </row>
    <row r="1210" ht="15" customHeight="1" spans="1:2" x14ac:dyDescent="0.25">
      <c r="A1210" s="1">
        <v>2100092779</v>
      </c>
      <c r="B1210" s="1" t="s">
        <v>9169</v>
      </c>
    </row>
    <row r="1211" ht="15" customHeight="1" spans="1:2" x14ac:dyDescent="0.25">
      <c r="A1211" s="1">
        <v>2500002509</v>
      </c>
      <c r="B1211" s="1" t="s">
        <v>9169</v>
      </c>
    </row>
    <row r="1212" ht="15" customHeight="1" spans="1:2" x14ac:dyDescent="0.25">
      <c r="A1212" s="1">
        <v>2500002509</v>
      </c>
      <c r="B1212" s="1" t="s">
        <v>9169</v>
      </c>
    </row>
    <row r="1213" ht="15" customHeight="1" spans="1:2" x14ac:dyDescent="0.25">
      <c r="A1213" s="1">
        <v>2100092781</v>
      </c>
      <c r="B1213" s="1" t="s">
        <v>9090</v>
      </c>
    </row>
    <row r="1214" ht="15" customHeight="1" spans="1:2" x14ac:dyDescent="0.25">
      <c r="A1214" s="1">
        <v>2500002510</v>
      </c>
      <c r="B1214" s="1" t="s">
        <v>9090</v>
      </c>
    </row>
    <row r="1215" ht="15" customHeight="1" spans="1:2" x14ac:dyDescent="0.25">
      <c r="A1215" s="1">
        <v>2500002510</v>
      </c>
      <c r="B1215" s="1" t="s">
        <v>9090</v>
      </c>
    </row>
    <row r="1216" ht="15" customHeight="1" spans="1:2" x14ac:dyDescent="0.25">
      <c r="A1216" s="1">
        <v>2100092788</v>
      </c>
      <c r="B1216" s="1" t="s">
        <v>9040</v>
      </c>
    </row>
    <row r="1217" ht="15" customHeight="1" spans="1:2" x14ac:dyDescent="0.25">
      <c r="A1217" s="1">
        <v>2500002494</v>
      </c>
      <c r="B1217" s="1" t="s">
        <v>9040</v>
      </c>
    </row>
    <row r="1218" ht="15" customHeight="1" spans="1:2" x14ac:dyDescent="0.25">
      <c r="A1218" s="1">
        <v>2500002494</v>
      </c>
      <c r="B1218" s="1" t="s">
        <v>9040</v>
      </c>
    </row>
    <row r="1219" ht="15" customHeight="1" spans="1:2" x14ac:dyDescent="0.25">
      <c r="A1219" s="1">
        <v>2100092782</v>
      </c>
      <c r="B1219" s="1" t="s">
        <v>9041</v>
      </c>
    </row>
    <row r="1220" ht="15" customHeight="1" spans="1:2" x14ac:dyDescent="0.25">
      <c r="A1220" s="1">
        <v>2500002511</v>
      </c>
      <c r="B1220" s="1" t="s">
        <v>9041</v>
      </c>
    </row>
    <row r="1221" ht="15" customHeight="1" spans="1:2" x14ac:dyDescent="0.25">
      <c r="A1221" s="1">
        <v>2100092784</v>
      </c>
      <c r="B1221" s="1" t="s">
        <v>9171</v>
      </c>
    </row>
    <row r="1222" ht="15" customHeight="1" spans="1:2" x14ac:dyDescent="0.25">
      <c r="A1222" s="1">
        <v>2500002512</v>
      </c>
      <c r="B1222" s="1" t="s">
        <v>9171</v>
      </c>
    </row>
    <row r="1223" ht="15" customHeight="1" spans="1:2" x14ac:dyDescent="0.25">
      <c r="A1223" s="1">
        <v>2500002512</v>
      </c>
      <c r="B1223" s="1" t="s">
        <v>9171</v>
      </c>
    </row>
    <row r="1224" ht="15" customHeight="1" spans="1:2" x14ac:dyDescent="0.25">
      <c r="A1224" s="1">
        <v>2100092816</v>
      </c>
      <c r="B1224" s="1" t="s">
        <v>9049</v>
      </c>
    </row>
    <row r="1225" ht="15" customHeight="1" spans="1:2" x14ac:dyDescent="0.25">
      <c r="A1225" s="1">
        <v>2500002513</v>
      </c>
      <c r="B1225" s="1" t="s">
        <v>9049</v>
      </c>
    </row>
    <row r="1226" ht="15" customHeight="1" spans="1:2" x14ac:dyDescent="0.25">
      <c r="A1226" s="1">
        <v>2500002513</v>
      </c>
      <c r="B1226" s="1" t="s">
        <v>9049</v>
      </c>
    </row>
    <row r="1227" ht="15" customHeight="1" spans="1:2" x14ac:dyDescent="0.25">
      <c r="A1227" s="1">
        <v>2100092789</v>
      </c>
      <c r="B1227" s="1" t="s">
        <v>9046</v>
      </c>
    </row>
    <row r="1228" ht="15" customHeight="1" spans="1:2" x14ac:dyDescent="0.25">
      <c r="A1228" s="1">
        <v>2500002495</v>
      </c>
      <c r="B1228" s="1" t="s">
        <v>9046</v>
      </c>
    </row>
    <row r="1229" ht="15" customHeight="1" spans="1:2" x14ac:dyDescent="0.25">
      <c r="A1229" s="1">
        <v>2100092817</v>
      </c>
      <c r="B1229" s="1" t="s">
        <v>9047</v>
      </c>
    </row>
    <row r="1230" ht="15" customHeight="1" spans="1:2" x14ac:dyDescent="0.25">
      <c r="A1230" s="1">
        <v>2500002514</v>
      </c>
      <c r="B1230" s="1" t="s">
        <v>9047</v>
      </c>
    </row>
    <row r="1231" ht="15" customHeight="1" spans="1:2" x14ac:dyDescent="0.25">
      <c r="A1231" s="1">
        <v>2500002514</v>
      </c>
      <c r="B1231" s="1" t="s">
        <v>9047</v>
      </c>
    </row>
    <row r="1232" ht="15" customHeight="1" spans="1:2" x14ac:dyDescent="0.25">
      <c r="A1232" s="1">
        <v>2100092820</v>
      </c>
      <c r="B1232" s="1" t="s">
        <v>9183</v>
      </c>
    </row>
    <row r="1233" ht="15" customHeight="1" spans="1:2" x14ac:dyDescent="0.25">
      <c r="A1233" s="1">
        <v>2500002515</v>
      </c>
      <c r="B1233" s="1" t="s">
        <v>9183</v>
      </c>
    </row>
    <row r="1234" ht="15" customHeight="1" spans="1:2" x14ac:dyDescent="0.25">
      <c r="A1234" s="1">
        <v>2100092821</v>
      </c>
      <c r="B1234" s="1" t="s">
        <v>9183</v>
      </c>
    </row>
    <row r="1235" ht="15" customHeight="1" spans="1:2" x14ac:dyDescent="0.25">
      <c r="A1235" s="1">
        <v>2500002515</v>
      </c>
      <c r="B1235" s="1" t="s">
        <v>9183</v>
      </c>
    </row>
    <row r="1236" ht="15" customHeight="1" spans="1:2" x14ac:dyDescent="0.25">
      <c r="A1236" s="1">
        <v>2100092823</v>
      </c>
      <c r="B1236" s="1" t="s">
        <v>9183</v>
      </c>
    </row>
    <row r="1237" ht="15" customHeight="1" spans="1:2" x14ac:dyDescent="0.25">
      <c r="A1237" s="1">
        <v>2500002515</v>
      </c>
      <c r="B1237" s="1" t="s">
        <v>9183</v>
      </c>
    </row>
    <row r="1238" ht="15" customHeight="1" spans="1:2" x14ac:dyDescent="0.25">
      <c r="A1238" s="1">
        <v>2100092824</v>
      </c>
      <c r="B1238" s="1" t="s">
        <v>9183</v>
      </c>
    </row>
    <row r="1239" ht="15" customHeight="1" spans="1:2" x14ac:dyDescent="0.25">
      <c r="A1239" s="1">
        <v>2500002515</v>
      </c>
      <c r="B1239" s="1" t="s">
        <v>9183</v>
      </c>
    </row>
    <row r="1240" ht="15" customHeight="1" spans="1:2" x14ac:dyDescent="0.25">
      <c r="A1240" s="1">
        <v>2100092826</v>
      </c>
      <c r="B1240" s="1" t="s">
        <v>9183</v>
      </c>
    </row>
    <row r="1241" ht="15" customHeight="1" spans="1:2" x14ac:dyDescent="0.25">
      <c r="A1241" s="1">
        <v>2500002515</v>
      </c>
      <c r="B1241" s="1" t="s">
        <v>9183</v>
      </c>
    </row>
    <row r="1242" ht="15" customHeight="1" spans="1:2" x14ac:dyDescent="0.25">
      <c r="A1242" s="1">
        <v>2100092828</v>
      </c>
      <c r="B1242" s="1" t="s">
        <v>9184</v>
      </c>
    </row>
    <row r="1243" ht="15" customHeight="1" spans="1:2" x14ac:dyDescent="0.25">
      <c r="A1243" s="1">
        <v>2500002516</v>
      </c>
      <c r="B1243" s="1" t="s">
        <v>9184</v>
      </c>
    </row>
    <row r="1244" ht="15" customHeight="1" spans="1:2" x14ac:dyDescent="0.25">
      <c r="A1244" s="1">
        <v>2100092790</v>
      </c>
      <c r="B1244" s="1" t="s">
        <v>9154</v>
      </c>
    </row>
    <row r="1245" ht="15" customHeight="1" spans="1:2" x14ac:dyDescent="0.25">
      <c r="A1245" s="1">
        <v>2500002496</v>
      </c>
      <c r="B1245" s="1" t="s">
        <v>9154</v>
      </c>
    </row>
    <row r="1246" ht="15" customHeight="1" spans="1:2" x14ac:dyDescent="0.25">
      <c r="A1246" s="1">
        <v>2100092791</v>
      </c>
      <c r="B1246" s="1" t="s">
        <v>9185</v>
      </c>
    </row>
    <row r="1247" ht="15" customHeight="1" spans="1:2" x14ac:dyDescent="0.25">
      <c r="A1247" s="1">
        <v>2500002497</v>
      </c>
      <c r="B1247" s="1" t="s">
        <v>9185</v>
      </c>
    </row>
    <row r="1248" ht="15" customHeight="1" spans="1:2" x14ac:dyDescent="0.25">
      <c r="A1248" s="1">
        <v>2100092792</v>
      </c>
      <c r="B1248" s="1" t="s">
        <v>9043</v>
      </c>
    </row>
    <row r="1249" ht="15" customHeight="1" spans="1:2" x14ac:dyDescent="0.25">
      <c r="A1249" s="1">
        <v>2500002498</v>
      </c>
      <c r="B1249" s="1" t="s">
        <v>9043</v>
      </c>
    </row>
    <row r="1250" ht="15" customHeight="1" spans="1:2" x14ac:dyDescent="0.25">
      <c r="A1250" s="1">
        <v>2100092793</v>
      </c>
      <c r="B1250" s="1" t="s">
        <v>9035</v>
      </c>
    </row>
    <row r="1251" ht="15" customHeight="1" spans="1:2" x14ac:dyDescent="0.25">
      <c r="A1251" s="1">
        <v>2500002499</v>
      </c>
      <c r="B1251" s="1" t="s">
        <v>9035</v>
      </c>
    </row>
    <row r="1252" ht="15" customHeight="1" spans="1:2" x14ac:dyDescent="0.25">
      <c r="A1252" s="1">
        <v>2500002499</v>
      </c>
      <c r="B1252" s="1" t="s">
        <v>9035</v>
      </c>
    </row>
    <row r="1253" ht="15" customHeight="1" spans="1:2" x14ac:dyDescent="0.25">
      <c r="A1253" s="1">
        <v>2100092831</v>
      </c>
      <c r="B1253" s="1" t="s">
        <v>9036</v>
      </c>
    </row>
    <row r="1254" ht="15" customHeight="1" spans="1:2" x14ac:dyDescent="0.25">
      <c r="A1254" s="1">
        <v>2500002517</v>
      </c>
      <c r="B1254" s="1" t="s">
        <v>9036</v>
      </c>
    </row>
    <row r="1255" ht="15" customHeight="1" spans="1:2" x14ac:dyDescent="0.25">
      <c r="A1255" s="1">
        <v>2100092835</v>
      </c>
      <c r="B1255" s="1" t="s">
        <v>9037</v>
      </c>
    </row>
    <row r="1256" ht="15" customHeight="1" spans="1:2" x14ac:dyDescent="0.25">
      <c r="A1256" s="1">
        <v>2500002500</v>
      </c>
      <c r="B1256" s="1" t="s">
        <v>9037</v>
      </c>
    </row>
    <row r="1257" ht="15" customHeight="1" spans="1:2" x14ac:dyDescent="0.25">
      <c r="A1257" s="1">
        <v>2500002500</v>
      </c>
      <c r="B1257" s="1" t="s">
        <v>9037</v>
      </c>
    </row>
    <row r="1258" ht="15" customHeight="1" spans="1:2" x14ac:dyDescent="0.25">
      <c r="A1258" s="1">
        <v>2100092794</v>
      </c>
      <c r="B1258" s="1" t="s">
        <v>9038</v>
      </c>
    </row>
    <row r="1259" ht="15" customHeight="1" spans="1:2" x14ac:dyDescent="0.25">
      <c r="A1259" s="1">
        <v>2100092794</v>
      </c>
      <c r="B1259" s="1" t="s">
        <v>9038</v>
      </c>
    </row>
    <row r="1260" ht="15" customHeight="1" spans="1:2" x14ac:dyDescent="0.25">
      <c r="A1260" s="1">
        <v>2500002501</v>
      </c>
      <c r="B1260" s="1" t="s">
        <v>9038</v>
      </c>
    </row>
    <row r="1261" ht="15" customHeight="1" spans="1:2" x14ac:dyDescent="0.25">
      <c r="A1261" s="1">
        <v>2500002501</v>
      </c>
      <c r="B1261" s="1" t="s">
        <v>9038</v>
      </c>
    </row>
    <row r="1262" ht="15" customHeight="1" spans="1:2" x14ac:dyDescent="0.25">
      <c r="A1262" s="1">
        <v>2100092839</v>
      </c>
      <c r="B1262" s="1" t="s">
        <v>9039</v>
      </c>
    </row>
    <row r="1263" ht="15" customHeight="1" spans="1:2" x14ac:dyDescent="0.25">
      <c r="A1263" s="1">
        <v>2500002502</v>
      </c>
      <c r="B1263" s="1" t="s">
        <v>9039</v>
      </c>
    </row>
    <row r="1264" ht="15" customHeight="1" spans="1:2" x14ac:dyDescent="0.25">
      <c r="A1264" s="1">
        <v>2500002502</v>
      </c>
      <c r="B1264" s="1" t="s">
        <v>9039</v>
      </c>
    </row>
    <row r="1265" ht="15" customHeight="1" spans="1:2" x14ac:dyDescent="0.25">
      <c r="A1265" s="1">
        <v>2100092842</v>
      </c>
      <c r="B1265" s="1" t="s">
        <v>9050</v>
      </c>
    </row>
    <row r="1266" ht="15" customHeight="1" spans="1:2" x14ac:dyDescent="0.25">
      <c r="A1266" s="1">
        <v>2500002518</v>
      </c>
      <c r="B1266" s="1" t="s">
        <v>9050</v>
      </c>
    </row>
    <row r="1267" ht="15" customHeight="1" spans="1:2" x14ac:dyDescent="0.25">
      <c r="A1267" s="1">
        <v>2500002518</v>
      </c>
      <c r="B1267" s="1" t="s">
        <v>9050</v>
      </c>
    </row>
    <row r="1268" ht="15" customHeight="1" spans="1:2" x14ac:dyDescent="0.25">
      <c r="A1268" s="1">
        <v>2100092845</v>
      </c>
      <c r="B1268" s="1" t="s">
        <v>9020</v>
      </c>
    </row>
    <row r="1269" ht="15" customHeight="1" spans="1:2" x14ac:dyDescent="0.25">
      <c r="A1269" s="1">
        <v>2100092845</v>
      </c>
      <c r="B1269" s="1" t="s">
        <v>9020</v>
      </c>
    </row>
    <row r="1270" ht="15" customHeight="1" spans="1:2" x14ac:dyDescent="0.25">
      <c r="A1270" s="1">
        <v>2500002519</v>
      </c>
      <c r="B1270" s="1" t="s">
        <v>9020</v>
      </c>
    </row>
    <row r="1271" ht="15" customHeight="1" spans="1:2" x14ac:dyDescent="0.25">
      <c r="A1271" s="1">
        <v>2500002519</v>
      </c>
      <c r="B1271" s="1" t="s">
        <v>9020</v>
      </c>
    </row>
    <row r="1272" ht="15" customHeight="1" spans="1:2" x14ac:dyDescent="0.25">
      <c r="A1272" s="1">
        <v>2100092795</v>
      </c>
      <c r="B1272" s="1" t="s">
        <v>9051</v>
      </c>
    </row>
    <row r="1273" ht="15" customHeight="1" spans="1:2" x14ac:dyDescent="0.25">
      <c r="A1273" s="1">
        <v>2500002503</v>
      </c>
      <c r="B1273" s="1" t="s">
        <v>9051</v>
      </c>
    </row>
    <row r="1274" ht="15" customHeight="1" spans="1:2" x14ac:dyDescent="0.25">
      <c r="A1274" s="1">
        <v>2500002503</v>
      </c>
      <c r="B1274" s="1" t="s">
        <v>9051</v>
      </c>
    </row>
    <row r="1275" ht="15" customHeight="1" spans="1:2" x14ac:dyDescent="0.25">
      <c r="A1275" s="1">
        <v>2100092848</v>
      </c>
      <c r="B1275" s="1" t="s">
        <v>9053</v>
      </c>
    </row>
    <row r="1276" ht="15" customHeight="1" spans="1:2" x14ac:dyDescent="0.25">
      <c r="A1276" s="1">
        <v>2500002520</v>
      </c>
      <c r="B1276" s="1" t="s">
        <v>9053</v>
      </c>
    </row>
    <row r="1277" ht="15" customHeight="1" spans="1:2" x14ac:dyDescent="0.25">
      <c r="A1277" s="1">
        <v>2100093567</v>
      </c>
      <c r="B1277" s="1" t="s">
        <v>9130</v>
      </c>
    </row>
    <row r="1278" ht="15" customHeight="1" spans="1:2" x14ac:dyDescent="0.25">
      <c r="A1278" s="1">
        <v>2100092851</v>
      </c>
      <c r="B1278" s="1" t="s">
        <v>9070</v>
      </c>
    </row>
    <row r="1279" ht="15" customHeight="1" spans="1:2" x14ac:dyDescent="0.25">
      <c r="A1279" s="1">
        <v>2100094033</v>
      </c>
      <c r="B1279" s="1" t="s">
        <v>9163</v>
      </c>
    </row>
    <row r="1280" ht="15" customHeight="1" spans="1:2" x14ac:dyDescent="0.25">
      <c r="A1280" s="1">
        <v>2100092796</v>
      </c>
      <c r="B1280" s="1" t="s">
        <v>9056</v>
      </c>
    </row>
    <row r="1281" ht="15" customHeight="1" spans="1:2" x14ac:dyDescent="0.25">
      <c r="A1281" s="1">
        <v>2100092796</v>
      </c>
      <c r="B1281" s="1" t="s">
        <v>9056</v>
      </c>
    </row>
    <row r="1282" ht="15" customHeight="1" spans="1:2" x14ac:dyDescent="0.25">
      <c r="A1282" s="1">
        <v>2100092796</v>
      </c>
      <c r="B1282" s="1" t="s">
        <v>9056</v>
      </c>
    </row>
    <row r="1283" ht="15" customHeight="1" spans="1:2" x14ac:dyDescent="0.25">
      <c r="A1283" s="1">
        <v>2100092796</v>
      </c>
      <c r="B1283" s="1" t="s">
        <v>9056</v>
      </c>
    </row>
    <row r="1284" ht="15" customHeight="1" spans="1:2" x14ac:dyDescent="0.25">
      <c r="A1284" s="1">
        <v>2100092796</v>
      </c>
      <c r="B1284" s="1" t="s">
        <v>9056</v>
      </c>
    </row>
    <row r="1285" ht="15" customHeight="1" spans="1:2" x14ac:dyDescent="0.25">
      <c r="A1285" s="1">
        <v>2100092796</v>
      </c>
      <c r="B1285" s="1" t="s">
        <v>9056</v>
      </c>
    </row>
    <row r="1286" ht="15" customHeight="1" spans="1:2" x14ac:dyDescent="0.25">
      <c r="A1286" s="1">
        <v>2100092796</v>
      </c>
      <c r="B1286" s="1" t="s">
        <v>9056</v>
      </c>
    </row>
    <row r="1287" ht="15" customHeight="1" spans="1:2" x14ac:dyDescent="0.25">
      <c r="A1287" s="1">
        <v>2100092797</v>
      </c>
      <c r="B1287" s="1" t="s">
        <v>9057</v>
      </c>
    </row>
    <row r="1288" ht="15" customHeight="1" spans="1:2" x14ac:dyDescent="0.25">
      <c r="A1288" s="1">
        <v>2100092798</v>
      </c>
      <c r="B1288" s="1" t="s">
        <v>9054</v>
      </c>
    </row>
    <row r="1289" ht="15" customHeight="1" spans="1:2" x14ac:dyDescent="0.25">
      <c r="A1289" s="1">
        <v>2100092798</v>
      </c>
      <c r="B1289" s="1" t="s">
        <v>9054</v>
      </c>
    </row>
    <row r="1290" ht="15" customHeight="1" spans="1:2" x14ac:dyDescent="0.25">
      <c r="A1290" s="1">
        <v>2100092798</v>
      </c>
      <c r="B1290" s="1" t="s">
        <v>9054</v>
      </c>
    </row>
    <row r="1291" ht="15" customHeight="1" spans="1:2" x14ac:dyDescent="0.25">
      <c r="A1291" s="1">
        <v>2100092799</v>
      </c>
      <c r="B1291" s="1" t="s">
        <v>9055</v>
      </c>
    </row>
    <row r="1292" ht="15" customHeight="1" spans="1:2" x14ac:dyDescent="0.25">
      <c r="A1292" s="1">
        <v>2100093568</v>
      </c>
      <c r="B1292" s="1" t="s">
        <v>9055</v>
      </c>
    </row>
    <row r="1293" ht="15" customHeight="1" spans="1:2" x14ac:dyDescent="0.25">
      <c r="A1293" s="1">
        <v>2100092800</v>
      </c>
      <c r="B1293" s="1" t="s">
        <v>9140</v>
      </c>
    </row>
    <row r="1294" ht="15" customHeight="1" spans="1:2" x14ac:dyDescent="0.25">
      <c r="A1294" s="1">
        <v>2100092801</v>
      </c>
      <c r="B1294" s="1" t="s">
        <v>9141</v>
      </c>
    </row>
    <row r="1295" ht="15" customHeight="1" spans="1:2" x14ac:dyDescent="0.25">
      <c r="A1295" s="1">
        <v>2100092802</v>
      </c>
      <c r="B1295" s="1" t="s">
        <v>9142</v>
      </c>
    </row>
    <row r="1296" ht="15" customHeight="1" spans="1:2" x14ac:dyDescent="0.25">
      <c r="A1296" s="1">
        <v>2100092803</v>
      </c>
      <c r="B1296" s="1" t="s">
        <v>9159</v>
      </c>
    </row>
    <row r="1297" ht="15" customHeight="1" spans="1:2" x14ac:dyDescent="0.25">
      <c r="A1297" s="1">
        <v>2100092804</v>
      </c>
      <c r="B1297" s="1" t="s">
        <v>9160</v>
      </c>
    </row>
    <row r="1298" ht="15" customHeight="1" spans="1:2" x14ac:dyDescent="0.25">
      <c r="A1298" s="1">
        <v>2100092805</v>
      </c>
      <c r="B1298" s="1" t="s">
        <v>9161</v>
      </c>
    </row>
    <row r="1299" ht="15" customHeight="1" spans="1:2" x14ac:dyDescent="0.25">
      <c r="A1299" s="1">
        <v>2100092806</v>
      </c>
      <c r="B1299" s="1" t="s">
        <v>9162</v>
      </c>
    </row>
    <row r="1300" ht="15" customHeight="1" spans="1:2" x14ac:dyDescent="0.25">
      <c r="A1300" s="1">
        <v>2100092807</v>
      </c>
      <c r="B1300" s="1" t="s">
        <v>9078</v>
      </c>
    </row>
    <row r="1301" ht="15" customHeight="1" spans="1:2" x14ac:dyDescent="0.25">
      <c r="A1301" s="1">
        <v>2100092807</v>
      </c>
      <c r="B1301" s="1" t="s">
        <v>9078</v>
      </c>
    </row>
    <row r="1302" ht="15" customHeight="1" spans="1:2" x14ac:dyDescent="0.25">
      <c r="A1302" s="1">
        <v>2100092807</v>
      </c>
      <c r="B1302" s="1" t="s">
        <v>9078</v>
      </c>
    </row>
    <row r="1303" ht="15" customHeight="1" spans="1:2" x14ac:dyDescent="0.25">
      <c r="A1303" s="1">
        <v>2100092807</v>
      </c>
      <c r="B1303" s="1" t="s">
        <v>9078</v>
      </c>
    </row>
    <row r="1304" ht="15" customHeight="1" spans="1:2" x14ac:dyDescent="0.25">
      <c r="A1304" s="1">
        <v>2100092808</v>
      </c>
      <c r="B1304" s="1" t="s">
        <v>9061</v>
      </c>
    </row>
    <row r="1305" ht="15" customHeight="1" spans="1:2" x14ac:dyDescent="0.25">
      <c r="A1305" s="1">
        <v>2100092808</v>
      </c>
      <c r="B1305" s="1" t="s">
        <v>9061</v>
      </c>
    </row>
    <row r="1306" ht="15" customHeight="1" spans="1:2" x14ac:dyDescent="0.25">
      <c r="A1306" s="1">
        <v>2100092808</v>
      </c>
      <c r="B1306" s="1" t="s">
        <v>9061</v>
      </c>
    </row>
    <row r="1307" ht="15" customHeight="1" spans="1:2" x14ac:dyDescent="0.25">
      <c r="A1307" s="1">
        <v>2100093924</v>
      </c>
      <c r="B1307" s="1" t="s">
        <v>9061</v>
      </c>
    </row>
    <row r="1308" ht="15" customHeight="1" spans="1:2" x14ac:dyDescent="0.25">
      <c r="A1308" s="1">
        <v>2100093924</v>
      </c>
      <c r="B1308" s="1" t="s">
        <v>9061</v>
      </c>
    </row>
    <row r="1309" ht="15" customHeight="1" spans="1:2" x14ac:dyDescent="0.25">
      <c r="A1309" s="1">
        <v>2100093924</v>
      </c>
      <c r="B1309" s="1" t="s">
        <v>9061</v>
      </c>
    </row>
    <row r="1310" ht="15" customHeight="1" spans="1:2" x14ac:dyDescent="0.25">
      <c r="A1310" s="1">
        <v>2100093924</v>
      </c>
      <c r="B1310" s="1" t="s">
        <v>9061</v>
      </c>
    </row>
    <row r="1311" ht="15" customHeight="1" spans="1:2" x14ac:dyDescent="0.25">
      <c r="A1311" s="1">
        <v>2100092809</v>
      </c>
      <c r="B1311" s="1" t="s">
        <v>9062</v>
      </c>
    </row>
    <row r="1312" ht="15" customHeight="1" spans="1:2" x14ac:dyDescent="0.25">
      <c r="A1312" s="1">
        <v>2100093926</v>
      </c>
      <c r="B1312" s="1" t="s">
        <v>9062</v>
      </c>
    </row>
    <row r="1313" ht="15" customHeight="1" spans="1:2" x14ac:dyDescent="0.25">
      <c r="A1313" s="1">
        <v>2100092810</v>
      </c>
      <c r="B1313" s="1" t="s">
        <v>9063</v>
      </c>
    </row>
    <row r="1314" ht="15" customHeight="1" spans="1:2" x14ac:dyDescent="0.25">
      <c r="A1314" s="1">
        <v>2100092810</v>
      </c>
      <c r="B1314" s="1" t="s">
        <v>9063</v>
      </c>
    </row>
    <row r="1315" ht="15" customHeight="1" spans="1:2" x14ac:dyDescent="0.25">
      <c r="A1315" s="1">
        <v>2100092810</v>
      </c>
      <c r="B1315" s="1" t="s">
        <v>9063</v>
      </c>
    </row>
    <row r="1316" ht="15" customHeight="1" spans="1:2" x14ac:dyDescent="0.25">
      <c r="A1316" s="1">
        <v>2100092810</v>
      </c>
      <c r="B1316" s="1" t="s">
        <v>9063</v>
      </c>
    </row>
    <row r="1317" ht="15" customHeight="1" spans="1:2" x14ac:dyDescent="0.25">
      <c r="A1317" s="1">
        <v>2100092810</v>
      </c>
      <c r="B1317" s="1" t="s">
        <v>9063</v>
      </c>
    </row>
    <row r="1318" ht="15" customHeight="1" spans="1:2" x14ac:dyDescent="0.25">
      <c r="A1318" s="1">
        <v>2100092811</v>
      </c>
      <c r="B1318" s="1" t="s">
        <v>9022</v>
      </c>
    </row>
    <row r="1319" ht="15" customHeight="1" spans="1:2" x14ac:dyDescent="0.25">
      <c r="A1319" s="1">
        <v>2100092811</v>
      </c>
      <c r="B1319" s="1" t="s">
        <v>9022</v>
      </c>
    </row>
    <row r="1320" ht="15" customHeight="1" spans="1:2" x14ac:dyDescent="0.25">
      <c r="A1320" s="1">
        <v>2100092811</v>
      </c>
      <c r="B1320" s="1" t="s">
        <v>9022</v>
      </c>
    </row>
    <row r="1321" ht="15" customHeight="1" spans="1:2" x14ac:dyDescent="0.25">
      <c r="A1321" s="1">
        <v>2100092811</v>
      </c>
      <c r="B1321" s="1" t="s">
        <v>9022</v>
      </c>
    </row>
    <row r="1322" ht="15" customHeight="1" spans="1:2" x14ac:dyDescent="0.25">
      <c r="A1322" s="1">
        <v>2100092813</v>
      </c>
      <c r="B1322" s="1" t="s">
        <v>9118</v>
      </c>
    </row>
    <row r="1323" ht="15" customHeight="1" spans="1:2" x14ac:dyDescent="0.25">
      <c r="A1323" s="1">
        <v>2100092813</v>
      </c>
      <c r="B1323" s="1" t="s">
        <v>9118</v>
      </c>
    </row>
    <row r="1324" ht="15" customHeight="1" spans="1:2" x14ac:dyDescent="0.25">
      <c r="A1324" s="1">
        <v>2100092813</v>
      </c>
      <c r="B1324" s="1" t="s">
        <v>9118</v>
      </c>
    </row>
    <row r="1325" ht="15" customHeight="1" spans="1:2" x14ac:dyDescent="0.25">
      <c r="A1325" s="1">
        <v>2100092813</v>
      </c>
      <c r="B1325" s="1" t="s">
        <v>9118</v>
      </c>
    </row>
    <row r="1326" ht="15" customHeight="1" spans="1:2" x14ac:dyDescent="0.25">
      <c r="A1326" s="1">
        <v>2100092813</v>
      </c>
      <c r="B1326" s="1" t="s">
        <v>9118</v>
      </c>
    </row>
    <row r="1327" ht="15" customHeight="1" spans="1:2" x14ac:dyDescent="0.25">
      <c r="A1327" s="1">
        <v>2100092813</v>
      </c>
      <c r="B1327" s="1" t="s">
        <v>9118</v>
      </c>
    </row>
    <row r="1328" ht="15" customHeight="1" spans="1:2" x14ac:dyDescent="0.25">
      <c r="A1328" s="1">
        <v>2100092814</v>
      </c>
      <c r="B1328" s="1" t="s">
        <v>9021</v>
      </c>
    </row>
    <row r="1329" ht="15" customHeight="1" spans="1:2" x14ac:dyDescent="0.25">
      <c r="A1329" s="1">
        <v>2100092814</v>
      </c>
      <c r="B1329" s="1" t="s">
        <v>9021</v>
      </c>
    </row>
    <row r="1330" ht="15" customHeight="1" spans="1:2" x14ac:dyDescent="0.25">
      <c r="A1330" s="1">
        <v>2100092814</v>
      </c>
      <c r="B1330" s="1" t="s">
        <v>9021</v>
      </c>
    </row>
    <row r="1331" ht="15" customHeight="1" spans="1:2" x14ac:dyDescent="0.25">
      <c r="A1331" s="1">
        <v>2100092814</v>
      </c>
      <c r="B1331" s="1" t="s">
        <v>9021</v>
      </c>
    </row>
    <row r="1332" ht="15" customHeight="1" spans="1:2" x14ac:dyDescent="0.25">
      <c r="A1332" s="1">
        <v>2100092814</v>
      </c>
      <c r="B1332" s="1" t="s">
        <v>9021</v>
      </c>
    </row>
    <row r="1333" ht="15" customHeight="1" spans="1:2" x14ac:dyDescent="0.25">
      <c r="A1333" s="1">
        <v>2100092815</v>
      </c>
      <c r="B1333" s="1" t="s">
        <v>9113</v>
      </c>
    </row>
    <row r="1334" ht="15" customHeight="1" spans="1:2" x14ac:dyDescent="0.25">
      <c r="A1334" s="1">
        <v>2100092815</v>
      </c>
      <c r="B1334" s="1" t="s">
        <v>9113</v>
      </c>
    </row>
    <row r="1335" ht="15" customHeight="1" spans="1:2" x14ac:dyDescent="0.25">
      <c r="A1335" s="1">
        <v>2100092815</v>
      </c>
      <c r="B1335" s="1" t="s">
        <v>9113</v>
      </c>
    </row>
    <row r="1336" ht="15" customHeight="1" spans="1:2" x14ac:dyDescent="0.25">
      <c r="A1336" s="1">
        <v>2100092815</v>
      </c>
      <c r="B1336" s="1" t="s">
        <v>9113</v>
      </c>
    </row>
    <row r="1337" ht="15" customHeight="1" spans="1:2" x14ac:dyDescent="0.25">
      <c r="A1337" s="1">
        <v>2100094034</v>
      </c>
      <c r="B1337" s="1" t="s">
        <v>9052</v>
      </c>
    </row>
    <row r="1338" ht="15" customHeight="1" spans="1:2" x14ac:dyDescent="0.25">
      <c r="A1338" s="1">
        <v>2100093107</v>
      </c>
      <c r="B1338" s="1" t="s">
        <v>9151</v>
      </c>
    </row>
    <row r="1339" ht="15" customHeight="1" spans="1:2" x14ac:dyDescent="0.25">
      <c r="A1339" s="1">
        <v>2500002546</v>
      </c>
      <c r="B1339" s="1" t="s">
        <v>9151</v>
      </c>
    </row>
    <row r="1340" ht="15" customHeight="1" spans="1:2" x14ac:dyDescent="0.25">
      <c r="A1340" s="1">
        <v>2100093191</v>
      </c>
      <c r="B1340" s="1" t="s">
        <v>9186</v>
      </c>
    </row>
    <row r="1341" ht="15" customHeight="1" spans="1:2" x14ac:dyDescent="0.25">
      <c r="A1341" s="1">
        <v>2100093111</v>
      </c>
      <c r="B1341" s="1" t="s">
        <v>9149</v>
      </c>
    </row>
    <row r="1342" ht="15" customHeight="1" spans="1:2" x14ac:dyDescent="0.25">
      <c r="A1342" s="1">
        <v>2500002521</v>
      </c>
      <c r="B1342" s="1" t="s">
        <v>9149</v>
      </c>
    </row>
    <row r="1343" ht="15" customHeight="1" spans="1:2" x14ac:dyDescent="0.25">
      <c r="A1343" s="1">
        <v>2100093192</v>
      </c>
      <c r="B1343" s="1" t="s">
        <v>9025</v>
      </c>
    </row>
    <row r="1344" ht="15" customHeight="1" spans="1:2" x14ac:dyDescent="0.25">
      <c r="A1344" s="1">
        <v>2500002522</v>
      </c>
      <c r="B1344" s="1" t="s">
        <v>9025</v>
      </c>
    </row>
    <row r="1345" ht="15" customHeight="1" spans="1:2" x14ac:dyDescent="0.25">
      <c r="A1345" s="1">
        <v>2100093112</v>
      </c>
      <c r="B1345" s="1" t="s">
        <v>9027</v>
      </c>
    </row>
    <row r="1346" ht="15" customHeight="1" spans="1:2" x14ac:dyDescent="0.25">
      <c r="A1346" s="1">
        <v>2500002523</v>
      </c>
      <c r="B1346" s="1" t="s">
        <v>9027</v>
      </c>
    </row>
    <row r="1347" ht="15" customHeight="1" spans="1:2" x14ac:dyDescent="0.25">
      <c r="A1347" s="1">
        <v>2100093196</v>
      </c>
      <c r="B1347" s="1" t="s">
        <v>9095</v>
      </c>
    </row>
    <row r="1348" ht="15" customHeight="1" spans="1:2" x14ac:dyDescent="0.25">
      <c r="A1348" s="1">
        <v>2100093115</v>
      </c>
      <c r="B1348" s="1" t="s">
        <v>9028</v>
      </c>
    </row>
    <row r="1349" ht="15" customHeight="1" spans="1:2" x14ac:dyDescent="0.25">
      <c r="A1349" s="1">
        <v>2500002524</v>
      </c>
      <c r="B1349" s="1" t="s">
        <v>9028</v>
      </c>
    </row>
    <row r="1350" ht="15" customHeight="1" spans="1:2" x14ac:dyDescent="0.25">
      <c r="A1350" s="1">
        <v>2100093117</v>
      </c>
      <c r="B1350" s="1" t="s">
        <v>9122</v>
      </c>
    </row>
    <row r="1351" ht="15" customHeight="1" spans="1:2" x14ac:dyDescent="0.25">
      <c r="A1351" s="1">
        <v>2500002525</v>
      </c>
      <c r="B1351" s="1" t="s">
        <v>9122</v>
      </c>
    </row>
    <row r="1352" ht="15" customHeight="1" spans="1:2" x14ac:dyDescent="0.25">
      <c r="A1352" s="1">
        <v>2100093120</v>
      </c>
      <c r="B1352" s="1" t="s">
        <v>9085</v>
      </c>
    </row>
    <row r="1353" ht="15" customHeight="1" spans="1:2" x14ac:dyDescent="0.25">
      <c r="A1353" s="1">
        <v>2500002547</v>
      </c>
      <c r="B1353" s="1" t="s">
        <v>9085</v>
      </c>
    </row>
    <row r="1354" ht="15" customHeight="1" spans="1:2" x14ac:dyDescent="0.25">
      <c r="A1354" s="1">
        <v>2100093122</v>
      </c>
      <c r="B1354" s="1" t="s">
        <v>9150</v>
      </c>
    </row>
    <row r="1355" ht="15" customHeight="1" spans="1:2" x14ac:dyDescent="0.25">
      <c r="A1355" s="1">
        <v>2500002548</v>
      </c>
      <c r="B1355" s="1" t="s">
        <v>9150</v>
      </c>
    </row>
    <row r="1356" ht="15" customHeight="1" spans="1:2" x14ac:dyDescent="0.25">
      <c r="A1356" s="1">
        <v>2100093124</v>
      </c>
      <c r="B1356" s="1" t="s">
        <v>9150</v>
      </c>
    </row>
    <row r="1357" ht="15" customHeight="1" spans="1:2" x14ac:dyDescent="0.25">
      <c r="A1357" s="1">
        <v>2500002549</v>
      </c>
      <c r="B1357" s="1" t="s">
        <v>9150</v>
      </c>
    </row>
    <row r="1358" ht="15" customHeight="1" spans="1:2" x14ac:dyDescent="0.25">
      <c r="A1358" s="1">
        <v>2100093125</v>
      </c>
      <c r="B1358" s="1" t="s">
        <v>9026</v>
      </c>
    </row>
    <row r="1359" ht="15" customHeight="1" spans="1:2" x14ac:dyDescent="0.25">
      <c r="A1359" s="1">
        <v>2500002550</v>
      </c>
      <c r="B1359" s="1" t="s">
        <v>9026</v>
      </c>
    </row>
    <row r="1360" ht="15" customHeight="1" spans="1:2" x14ac:dyDescent="0.25">
      <c r="A1360" s="1">
        <v>2100093128</v>
      </c>
      <c r="B1360" s="1" t="s">
        <v>9026</v>
      </c>
    </row>
    <row r="1361" ht="15" customHeight="1" spans="1:2" x14ac:dyDescent="0.25">
      <c r="A1361" s="1">
        <v>2500002551</v>
      </c>
      <c r="B1361" s="1" t="s">
        <v>9026</v>
      </c>
    </row>
    <row r="1362" ht="15" customHeight="1" spans="1:2" x14ac:dyDescent="0.25">
      <c r="A1362" s="1">
        <v>2100094411</v>
      </c>
      <c r="B1362" s="1" t="s">
        <v>9187</v>
      </c>
    </row>
    <row r="1363" ht="15" customHeight="1" spans="1:2" x14ac:dyDescent="0.25">
      <c r="A1363" s="1">
        <v>2500002552</v>
      </c>
      <c r="B1363" s="1" t="s">
        <v>9187</v>
      </c>
    </row>
    <row r="1364" ht="15" customHeight="1" spans="1:2" x14ac:dyDescent="0.25">
      <c r="A1364" s="1">
        <v>2100093130</v>
      </c>
      <c r="B1364" s="1" t="s">
        <v>9029</v>
      </c>
    </row>
    <row r="1365" ht="15" customHeight="1" spans="1:2" x14ac:dyDescent="0.25">
      <c r="A1365" s="1">
        <v>2500002526</v>
      </c>
      <c r="B1365" s="1" t="s">
        <v>9029</v>
      </c>
    </row>
    <row r="1366" ht="15" customHeight="1" spans="1:2" x14ac:dyDescent="0.25">
      <c r="A1366" s="1">
        <v>2100093131</v>
      </c>
      <c r="B1366" s="1" t="s">
        <v>9030</v>
      </c>
    </row>
    <row r="1367" ht="15" customHeight="1" spans="1:2" x14ac:dyDescent="0.25">
      <c r="A1367" s="1">
        <v>2500002527</v>
      </c>
      <c r="B1367" s="1" t="s">
        <v>9030</v>
      </c>
    </row>
    <row r="1368" ht="15" customHeight="1" spans="1:2" x14ac:dyDescent="0.25">
      <c r="A1368" s="1">
        <v>2500002527</v>
      </c>
      <c r="B1368" s="1" t="s">
        <v>9030</v>
      </c>
    </row>
    <row r="1369" ht="15" customHeight="1" spans="1:2" x14ac:dyDescent="0.25">
      <c r="A1369" s="1">
        <v>2100093135</v>
      </c>
      <c r="B1369" s="1" t="s">
        <v>9031</v>
      </c>
    </row>
    <row r="1370" ht="15" customHeight="1" spans="1:2" x14ac:dyDescent="0.25">
      <c r="A1370" s="1">
        <v>2500002528</v>
      </c>
      <c r="B1370" s="1" t="s">
        <v>9031</v>
      </c>
    </row>
    <row r="1371" ht="15" customHeight="1" spans="1:2" x14ac:dyDescent="0.25">
      <c r="A1371" s="1">
        <v>2500002528</v>
      </c>
      <c r="B1371" s="1" t="s">
        <v>9031</v>
      </c>
    </row>
    <row r="1372" ht="15" customHeight="1" spans="1:2" x14ac:dyDescent="0.25">
      <c r="A1372" s="1">
        <v>2100093136</v>
      </c>
      <c r="B1372" s="1" t="s">
        <v>9031</v>
      </c>
    </row>
    <row r="1373" ht="15" customHeight="1" spans="1:2" x14ac:dyDescent="0.25">
      <c r="A1373" s="1">
        <v>2500002529</v>
      </c>
      <c r="B1373" s="1" t="s">
        <v>9031</v>
      </c>
    </row>
    <row r="1374" ht="15" customHeight="1" spans="1:2" x14ac:dyDescent="0.25">
      <c r="A1374" s="1">
        <v>2500002529</v>
      </c>
      <c r="B1374" s="1" t="s">
        <v>9031</v>
      </c>
    </row>
    <row r="1375" ht="15" customHeight="1" spans="1:2" x14ac:dyDescent="0.25">
      <c r="A1375" s="1">
        <v>2100093137</v>
      </c>
      <c r="B1375" s="1" t="s">
        <v>9182</v>
      </c>
    </row>
    <row r="1376" ht="15" customHeight="1" spans="1:2" x14ac:dyDescent="0.25">
      <c r="A1376" s="1">
        <v>2500002530</v>
      </c>
      <c r="B1376" s="1" t="s">
        <v>9182</v>
      </c>
    </row>
    <row r="1377" ht="15" customHeight="1" spans="1:2" x14ac:dyDescent="0.25">
      <c r="A1377" s="1">
        <v>2500002530</v>
      </c>
      <c r="B1377" s="1" t="s">
        <v>9182</v>
      </c>
    </row>
    <row r="1378" ht="15" customHeight="1" spans="1:2" x14ac:dyDescent="0.25">
      <c r="A1378" s="1">
        <v>2100093140</v>
      </c>
      <c r="B1378" s="1" t="s">
        <v>9188</v>
      </c>
    </row>
    <row r="1379" ht="15" customHeight="1" spans="1:2" x14ac:dyDescent="0.25">
      <c r="A1379" s="1">
        <v>2500002531</v>
      </c>
      <c r="B1379" s="1" t="s">
        <v>9188</v>
      </c>
    </row>
    <row r="1380" ht="15" customHeight="1" spans="1:2" x14ac:dyDescent="0.25">
      <c r="A1380" s="1">
        <v>2500002531</v>
      </c>
      <c r="B1380" s="1" t="s">
        <v>9188</v>
      </c>
    </row>
    <row r="1381" ht="15" customHeight="1" spans="1:2" x14ac:dyDescent="0.25">
      <c r="A1381" s="1">
        <v>2100093143</v>
      </c>
      <c r="B1381" s="1" t="s">
        <v>9153</v>
      </c>
    </row>
    <row r="1382" ht="15" customHeight="1" spans="1:2" x14ac:dyDescent="0.25">
      <c r="A1382" s="1">
        <v>2500002532</v>
      </c>
      <c r="B1382" s="1" t="s">
        <v>9153</v>
      </c>
    </row>
    <row r="1383" ht="15" customHeight="1" spans="1:2" x14ac:dyDescent="0.25">
      <c r="A1383" s="1">
        <v>2500002532</v>
      </c>
      <c r="B1383" s="1" t="s">
        <v>9153</v>
      </c>
    </row>
    <row r="1384" ht="15" customHeight="1" spans="1:2" x14ac:dyDescent="0.25">
      <c r="A1384" s="1">
        <v>2100093199</v>
      </c>
      <c r="B1384" s="1" t="s">
        <v>9033</v>
      </c>
    </row>
    <row r="1385" ht="15" customHeight="1" spans="1:2" x14ac:dyDescent="0.25">
      <c r="A1385" s="1">
        <v>2500002533</v>
      </c>
      <c r="B1385" s="1" t="s">
        <v>9033</v>
      </c>
    </row>
    <row r="1386" ht="15" customHeight="1" spans="1:2" x14ac:dyDescent="0.25">
      <c r="A1386" s="1">
        <v>2500002533</v>
      </c>
      <c r="B1386" s="1" t="s">
        <v>9033</v>
      </c>
    </row>
    <row r="1387" ht="15" customHeight="1" spans="1:2" x14ac:dyDescent="0.25">
      <c r="A1387" s="1">
        <v>2100093200</v>
      </c>
      <c r="B1387" s="1" t="s">
        <v>9093</v>
      </c>
    </row>
    <row r="1388" ht="15" customHeight="1" spans="1:2" x14ac:dyDescent="0.25">
      <c r="A1388" s="1">
        <v>2100093201</v>
      </c>
      <c r="B1388" s="1" t="s">
        <v>9094</v>
      </c>
    </row>
    <row r="1389" ht="15" customHeight="1" spans="1:2" x14ac:dyDescent="0.25">
      <c r="A1389" s="1">
        <v>2100093204</v>
      </c>
      <c r="B1389" s="1" t="s">
        <v>9034</v>
      </c>
    </row>
    <row r="1390" ht="15" customHeight="1" spans="1:2" x14ac:dyDescent="0.25">
      <c r="A1390" s="1">
        <v>2500002534</v>
      </c>
      <c r="B1390" s="1" t="s">
        <v>9034</v>
      </c>
    </row>
    <row r="1391" ht="15" customHeight="1" spans="1:2" x14ac:dyDescent="0.25">
      <c r="A1391" s="1">
        <v>2500002534</v>
      </c>
      <c r="B1391" s="1" t="s">
        <v>9034</v>
      </c>
    </row>
    <row r="1392" ht="15" customHeight="1" spans="1:2" x14ac:dyDescent="0.25">
      <c r="A1392" s="1">
        <v>2100093146</v>
      </c>
      <c r="B1392" s="1" t="s">
        <v>9156</v>
      </c>
    </row>
    <row r="1393" ht="15" customHeight="1" spans="1:2" x14ac:dyDescent="0.25">
      <c r="A1393" s="1">
        <v>2500002535</v>
      </c>
      <c r="B1393" s="1" t="s">
        <v>9156</v>
      </c>
    </row>
    <row r="1394" ht="15" customHeight="1" spans="1:2" x14ac:dyDescent="0.25">
      <c r="A1394" s="1">
        <v>2500002535</v>
      </c>
      <c r="B1394" s="1" t="s">
        <v>9156</v>
      </c>
    </row>
    <row r="1395" ht="15" customHeight="1" spans="1:2" x14ac:dyDescent="0.25">
      <c r="A1395" s="1">
        <v>2100093149</v>
      </c>
      <c r="B1395" s="1" t="s">
        <v>9052</v>
      </c>
    </row>
    <row r="1396" ht="15" customHeight="1" spans="1:2" x14ac:dyDescent="0.25">
      <c r="A1396" s="1">
        <v>2500002536</v>
      </c>
      <c r="B1396" s="1" t="s">
        <v>9052</v>
      </c>
    </row>
    <row r="1397" ht="15" customHeight="1" spans="1:2" x14ac:dyDescent="0.25">
      <c r="A1397" s="1">
        <v>2100093150</v>
      </c>
      <c r="B1397" s="1" t="s">
        <v>9169</v>
      </c>
    </row>
    <row r="1398" ht="15" customHeight="1" spans="1:2" x14ac:dyDescent="0.25">
      <c r="A1398" s="1">
        <v>2500002553</v>
      </c>
      <c r="B1398" s="1" t="s">
        <v>9169</v>
      </c>
    </row>
    <row r="1399" ht="15" customHeight="1" spans="1:2" x14ac:dyDescent="0.25">
      <c r="A1399" s="1">
        <v>2500002553</v>
      </c>
      <c r="B1399" s="1" t="s">
        <v>9169</v>
      </c>
    </row>
    <row r="1400" ht="15" customHeight="1" spans="1:2" x14ac:dyDescent="0.25">
      <c r="A1400" s="1">
        <v>2100093151</v>
      </c>
      <c r="B1400" s="1" t="s">
        <v>9155</v>
      </c>
    </row>
    <row r="1401" ht="15" customHeight="1" spans="1:2" x14ac:dyDescent="0.25">
      <c r="A1401" s="1">
        <v>2500002554</v>
      </c>
      <c r="B1401" s="1" t="s">
        <v>9155</v>
      </c>
    </row>
    <row r="1402" ht="15" customHeight="1" spans="1:2" x14ac:dyDescent="0.25">
      <c r="A1402" s="1">
        <v>2500002554</v>
      </c>
      <c r="B1402" s="1" t="s">
        <v>9155</v>
      </c>
    </row>
    <row r="1403" ht="15" customHeight="1" spans="1:2" x14ac:dyDescent="0.25">
      <c r="A1403" s="1">
        <v>2100093208</v>
      </c>
      <c r="B1403" s="1" t="s">
        <v>9040</v>
      </c>
    </row>
    <row r="1404" ht="15" customHeight="1" spans="1:2" x14ac:dyDescent="0.25">
      <c r="A1404" s="1">
        <v>2500002537</v>
      </c>
      <c r="B1404" s="1" t="s">
        <v>9040</v>
      </c>
    </row>
    <row r="1405" ht="15" customHeight="1" spans="1:2" x14ac:dyDescent="0.25">
      <c r="A1405" s="1">
        <v>2500002537</v>
      </c>
      <c r="B1405" s="1" t="s">
        <v>9040</v>
      </c>
    </row>
    <row r="1406" ht="15" customHeight="1" spans="1:2" x14ac:dyDescent="0.25">
      <c r="A1406" s="1">
        <v>2100093154</v>
      </c>
      <c r="B1406" s="1" t="s">
        <v>9041</v>
      </c>
    </row>
    <row r="1407" ht="15" customHeight="1" spans="1:2" x14ac:dyDescent="0.25">
      <c r="A1407" s="1">
        <v>2500002558</v>
      </c>
      <c r="B1407" s="1" t="s">
        <v>9041</v>
      </c>
    </row>
    <row r="1408" ht="15" customHeight="1" spans="1:2" x14ac:dyDescent="0.25">
      <c r="A1408" s="1">
        <v>2100093157</v>
      </c>
      <c r="B1408" s="1" t="s">
        <v>9171</v>
      </c>
    </row>
    <row r="1409" ht="15" customHeight="1" spans="1:2" x14ac:dyDescent="0.25">
      <c r="A1409" s="1">
        <v>2500002559</v>
      </c>
      <c r="B1409" s="1" t="s">
        <v>9171</v>
      </c>
    </row>
    <row r="1410" ht="15" customHeight="1" spans="1:2" x14ac:dyDescent="0.25">
      <c r="A1410" s="1">
        <v>2500002559</v>
      </c>
      <c r="B1410" s="1" t="s">
        <v>9171</v>
      </c>
    </row>
    <row r="1411" ht="15" customHeight="1" spans="1:2" x14ac:dyDescent="0.25">
      <c r="A1411" s="1">
        <v>2100093160</v>
      </c>
      <c r="B1411" s="1" t="s">
        <v>9049</v>
      </c>
    </row>
    <row r="1412" ht="15" customHeight="1" spans="1:2" x14ac:dyDescent="0.25">
      <c r="A1412" s="1">
        <v>2500002560</v>
      </c>
      <c r="B1412" s="1" t="s">
        <v>9049</v>
      </c>
    </row>
    <row r="1413" ht="15" customHeight="1" spans="1:2" x14ac:dyDescent="0.25">
      <c r="A1413" s="1">
        <v>2500002560</v>
      </c>
      <c r="B1413" s="1" t="s">
        <v>9049</v>
      </c>
    </row>
    <row r="1414" ht="15" customHeight="1" spans="1:2" x14ac:dyDescent="0.25">
      <c r="A1414" s="1">
        <v>2100093210</v>
      </c>
      <c r="B1414" s="1" t="s">
        <v>9035</v>
      </c>
    </row>
    <row r="1415" ht="15" customHeight="1" spans="1:2" x14ac:dyDescent="0.25">
      <c r="A1415" s="1">
        <v>2500002538</v>
      </c>
      <c r="B1415" s="1" t="s">
        <v>9035</v>
      </c>
    </row>
    <row r="1416" ht="15" customHeight="1" spans="1:2" x14ac:dyDescent="0.25">
      <c r="A1416" s="1">
        <v>2500002538</v>
      </c>
      <c r="B1416" s="1" t="s">
        <v>9035</v>
      </c>
    </row>
    <row r="1417" ht="15" customHeight="1" spans="1:2" x14ac:dyDescent="0.25">
      <c r="A1417" s="1">
        <v>2100093162</v>
      </c>
      <c r="B1417" s="1" t="s">
        <v>9036</v>
      </c>
    </row>
    <row r="1418" ht="15" customHeight="1" spans="1:2" x14ac:dyDescent="0.25">
      <c r="A1418" s="1">
        <v>2500002561</v>
      </c>
      <c r="B1418" s="1" t="s">
        <v>9036</v>
      </c>
    </row>
    <row r="1419" ht="15" customHeight="1" spans="1:2" x14ac:dyDescent="0.25">
      <c r="A1419" s="1">
        <v>2100093166</v>
      </c>
      <c r="B1419" s="1" t="s">
        <v>9037</v>
      </c>
    </row>
    <row r="1420" ht="15" customHeight="1" spans="1:2" x14ac:dyDescent="0.25">
      <c r="A1420" s="1">
        <v>2500002539</v>
      </c>
      <c r="B1420" s="1" t="s">
        <v>9037</v>
      </c>
    </row>
    <row r="1421" ht="15" customHeight="1" spans="1:2" x14ac:dyDescent="0.25">
      <c r="A1421" s="1">
        <v>2500002539</v>
      </c>
      <c r="B1421" s="1" t="s">
        <v>9037</v>
      </c>
    </row>
    <row r="1422" ht="15" customHeight="1" spans="1:2" x14ac:dyDescent="0.25">
      <c r="A1422" s="1">
        <v>2100093211</v>
      </c>
      <c r="B1422" s="1" t="s">
        <v>9038</v>
      </c>
    </row>
    <row r="1423" ht="15" customHeight="1" spans="1:2" x14ac:dyDescent="0.25">
      <c r="A1423" s="1">
        <v>2500002540</v>
      </c>
      <c r="B1423" s="1" t="s">
        <v>9038</v>
      </c>
    </row>
    <row r="1424" ht="15" customHeight="1" spans="1:2" x14ac:dyDescent="0.25">
      <c r="A1424" s="1">
        <v>2500002540</v>
      </c>
      <c r="B1424" s="1" t="s">
        <v>9038</v>
      </c>
    </row>
    <row r="1425" ht="15" customHeight="1" spans="1:2" x14ac:dyDescent="0.25">
      <c r="A1425" s="1">
        <v>2100093168</v>
      </c>
      <c r="B1425" s="1" t="s">
        <v>9039</v>
      </c>
    </row>
    <row r="1426" ht="15" customHeight="1" spans="1:2" x14ac:dyDescent="0.25">
      <c r="A1426" s="1">
        <v>2500002541</v>
      </c>
      <c r="B1426" s="1" t="s">
        <v>9039</v>
      </c>
    </row>
    <row r="1427" ht="15" customHeight="1" spans="1:2" x14ac:dyDescent="0.25">
      <c r="A1427" s="1">
        <v>2500002541</v>
      </c>
      <c r="B1427" s="1" t="s">
        <v>9039</v>
      </c>
    </row>
    <row r="1428" ht="15" customHeight="1" spans="1:2" x14ac:dyDescent="0.25">
      <c r="A1428" s="1">
        <v>2100093212</v>
      </c>
      <c r="B1428" s="1" t="s">
        <v>9046</v>
      </c>
    </row>
    <row r="1429" ht="15" customHeight="1" spans="1:2" x14ac:dyDescent="0.25">
      <c r="A1429" s="1">
        <v>2500002542</v>
      </c>
      <c r="B1429" s="1" t="s">
        <v>9046</v>
      </c>
    </row>
    <row r="1430" ht="15" customHeight="1" spans="1:2" x14ac:dyDescent="0.25">
      <c r="A1430" s="1">
        <v>2100093169</v>
      </c>
      <c r="B1430" s="1" t="s">
        <v>9183</v>
      </c>
    </row>
    <row r="1431" ht="15" customHeight="1" spans="1:2" x14ac:dyDescent="0.25">
      <c r="A1431" s="1">
        <v>2100093170</v>
      </c>
      <c r="B1431" s="1" t="s">
        <v>9183</v>
      </c>
    </row>
    <row r="1432" ht="15" customHeight="1" spans="1:2" x14ac:dyDescent="0.25">
      <c r="A1432" s="1">
        <v>2100093171</v>
      </c>
      <c r="B1432" s="1" t="s">
        <v>9183</v>
      </c>
    </row>
    <row r="1433" ht="15" customHeight="1" spans="1:2" x14ac:dyDescent="0.25">
      <c r="A1433" s="1">
        <v>2100093174</v>
      </c>
      <c r="B1433" s="1" t="s">
        <v>9183</v>
      </c>
    </row>
    <row r="1434" ht="15" customHeight="1" spans="1:2" x14ac:dyDescent="0.25">
      <c r="A1434" s="1">
        <v>2100093177</v>
      </c>
      <c r="B1434" s="1" t="s">
        <v>9183</v>
      </c>
    </row>
    <row r="1435" ht="15" customHeight="1" spans="1:2" x14ac:dyDescent="0.25">
      <c r="A1435" s="1">
        <v>2100093178</v>
      </c>
      <c r="B1435" s="1" t="s">
        <v>9183</v>
      </c>
    </row>
    <row r="1436" ht="15" customHeight="1" spans="1:2" x14ac:dyDescent="0.25">
      <c r="A1436" s="1">
        <v>2100093179</v>
      </c>
      <c r="B1436" s="1" t="s">
        <v>9183</v>
      </c>
    </row>
    <row r="1437" ht="15" customHeight="1" spans="1:2" x14ac:dyDescent="0.25">
      <c r="A1437" s="1">
        <v>2100093180</v>
      </c>
      <c r="B1437" s="1" t="s">
        <v>9183</v>
      </c>
    </row>
    <row r="1438" ht="15" customHeight="1" spans="1:2" x14ac:dyDescent="0.25">
      <c r="A1438" s="1">
        <v>2500002562</v>
      </c>
      <c r="B1438" s="1" t="s">
        <v>9183</v>
      </c>
    </row>
    <row r="1439" ht="15" customHeight="1" spans="1:2" x14ac:dyDescent="0.25">
      <c r="A1439" s="1">
        <v>2500002562</v>
      </c>
      <c r="B1439" s="1" t="s">
        <v>9183</v>
      </c>
    </row>
    <row r="1440" ht="15" customHeight="1" spans="1:2" x14ac:dyDescent="0.25">
      <c r="A1440" s="1">
        <v>2500002562</v>
      </c>
      <c r="B1440" s="1" t="s">
        <v>9183</v>
      </c>
    </row>
    <row r="1441" ht="15" customHeight="1" spans="1:2" x14ac:dyDescent="0.25">
      <c r="A1441" s="1">
        <v>2500002562</v>
      </c>
      <c r="B1441" s="1" t="s">
        <v>9183</v>
      </c>
    </row>
    <row r="1442" ht="15" customHeight="1" spans="1:2" x14ac:dyDescent="0.25">
      <c r="A1442" s="1">
        <v>2500002562</v>
      </c>
      <c r="B1442" s="1" t="s">
        <v>9183</v>
      </c>
    </row>
    <row r="1443" ht="15" customHeight="1" spans="1:2" x14ac:dyDescent="0.25">
      <c r="A1443" s="1">
        <v>2500002562</v>
      </c>
      <c r="B1443" s="1" t="s">
        <v>9183</v>
      </c>
    </row>
    <row r="1444" ht="15" customHeight="1" spans="1:2" x14ac:dyDescent="0.25">
      <c r="A1444" s="1">
        <v>2500002562</v>
      </c>
      <c r="B1444" s="1" t="s">
        <v>9183</v>
      </c>
    </row>
    <row r="1445" ht="15" customHeight="1" spans="1:2" x14ac:dyDescent="0.25">
      <c r="A1445" s="1">
        <v>2500002562</v>
      </c>
      <c r="B1445" s="1" t="s">
        <v>9183</v>
      </c>
    </row>
    <row r="1446" ht="15" customHeight="1" spans="1:2" x14ac:dyDescent="0.25">
      <c r="A1446" s="1">
        <v>2100093182</v>
      </c>
      <c r="B1446" s="1" t="s">
        <v>9092</v>
      </c>
    </row>
    <row r="1447" ht="15" customHeight="1" spans="1:2" x14ac:dyDescent="0.25">
      <c r="A1447" s="1">
        <v>2500002543</v>
      </c>
      <c r="B1447" s="1" t="s">
        <v>9092</v>
      </c>
    </row>
    <row r="1448" ht="15" customHeight="1" spans="1:2" x14ac:dyDescent="0.25">
      <c r="A1448" s="1">
        <v>2100093213</v>
      </c>
      <c r="B1448" s="1" t="s">
        <v>9129</v>
      </c>
    </row>
    <row r="1449" ht="15" customHeight="1" spans="1:2" x14ac:dyDescent="0.25">
      <c r="A1449" s="1">
        <v>2500002544</v>
      </c>
      <c r="B1449" s="1" t="s">
        <v>9129</v>
      </c>
    </row>
    <row r="1450" ht="15" customHeight="1" spans="1:2" x14ac:dyDescent="0.25">
      <c r="A1450" s="1">
        <v>2100093216</v>
      </c>
      <c r="B1450" s="1" t="s">
        <v>9019</v>
      </c>
    </row>
    <row r="1451" ht="15" customHeight="1" spans="1:2" x14ac:dyDescent="0.25">
      <c r="A1451" s="1">
        <v>2100093216</v>
      </c>
      <c r="B1451" s="1" t="s">
        <v>9019</v>
      </c>
    </row>
    <row r="1452" ht="15" customHeight="1" spans="1:2" x14ac:dyDescent="0.25">
      <c r="A1452" s="1">
        <v>2100093216</v>
      </c>
      <c r="B1452" s="1" t="s">
        <v>9019</v>
      </c>
    </row>
    <row r="1453" ht="15" customHeight="1" spans="1:2" x14ac:dyDescent="0.25">
      <c r="A1453" s="1">
        <v>2100093183</v>
      </c>
      <c r="B1453" s="1" t="s">
        <v>9050</v>
      </c>
    </row>
    <row r="1454" ht="15" customHeight="1" spans="1:2" x14ac:dyDescent="0.25">
      <c r="A1454" s="1">
        <v>2500002563</v>
      </c>
      <c r="B1454" s="1" t="s">
        <v>9050</v>
      </c>
    </row>
    <row r="1455" ht="15" customHeight="1" spans="1:2" x14ac:dyDescent="0.25">
      <c r="A1455" s="1">
        <v>2500002563</v>
      </c>
      <c r="B1455" s="1" t="s">
        <v>9050</v>
      </c>
    </row>
    <row r="1456" ht="15" customHeight="1" spans="1:2" x14ac:dyDescent="0.25">
      <c r="A1456" s="1">
        <v>2100093186</v>
      </c>
      <c r="B1456" s="1" t="s">
        <v>9020</v>
      </c>
    </row>
    <row r="1457" ht="15" customHeight="1" spans="1:2" x14ac:dyDescent="0.25">
      <c r="A1457" s="1">
        <v>2100093186</v>
      </c>
      <c r="B1457" s="1" t="s">
        <v>9020</v>
      </c>
    </row>
    <row r="1458" ht="15" customHeight="1" spans="1:2" x14ac:dyDescent="0.25">
      <c r="A1458" s="1">
        <v>2500002564</v>
      </c>
      <c r="B1458" s="1" t="s">
        <v>9020</v>
      </c>
    </row>
    <row r="1459" ht="15" customHeight="1" spans="1:2" x14ac:dyDescent="0.25">
      <c r="A1459" s="1">
        <v>2500002564</v>
      </c>
      <c r="B1459" s="1" t="s">
        <v>9020</v>
      </c>
    </row>
    <row r="1460" ht="15" customHeight="1" spans="1:2" x14ac:dyDescent="0.25">
      <c r="A1460" s="1">
        <v>2500002564</v>
      </c>
      <c r="B1460" s="1" t="s">
        <v>9020</v>
      </c>
    </row>
    <row r="1461" ht="15" customHeight="1" spans="1:2" x14ac:dyDescent="0.25">
      <c r="A1461" s="1">
        <v>2500002564</v>
      </c>
      <c r="B1461" s="1" t="s">
        <v>9020</v>
      </c>
    </row>
    <row r="1462" ht="15" customHeight="1" spans="1:2" x14ac:dyDescent="0.25">
      <c r="A1462" s="1">
        <v>2100093226</v>
      </c>
      <c r="B1462" s="1" t="s">
        <v>9098</v>
      </c>
    </row>
    <row r="1463" ht="15" customHeight="1" spans="1:2" x14ac:dyDescent="0.25">
      <c r="A1463" s="1">
        <v>2100093231</v>
      </c>
      <c r="B1463" s="1" t="s">
        <v>9100</v>
      </c>
    </row>
    <row r="1464" ht="15" customHeight="1" spans="1:2" x14ac:dyDescent="0.25">
      <c r="A1464" s="1">
        <v>2100093233</v>
      </c>
      <c r="B1464" s="1" t="s">
        <v>9051</v>
      </c>
    </row>
    <row r="1465" ht="15" customHeight="1" spans="1:2" x14ac:dyDescent="0.25">
      <c r="A1465" s="1">
        <v>2500002545</v>
      </c>
      <c r="B1465" s="1" t="s">
        <v>9051</v>
      </c>
    </row>
    <row r="1466" ht="15" customHeight="1" spans="1:2" x14ac:dyDescent="0.25">
      <c r="A1466" s="1">
        <v>2500002545</v>
      </c>
      <c r="B1466" s="1" t="s">
        <v>9051</v>
      </c>
    </row>
    <row r="1467" ht="15" customHeight="1" spans="1:2" x14ac:dyDescent="0.25">
      <c r="A1467" s="1">
        <v>2100093188</v>
      </c>
      <c r="B1467" s="1" t="s">
        <v>9053</v>
      </c>
    </row>
    <row r="1468" ht="15" customHeight="1" spans="1:2" x14ac:dyDescent="0.25">
      <c r="A1468" s="1">
        <v>2500002565</v>
      </c>
      <c r="B1468" s="1" t="s">
        <v>9053</v>
      </c>
    </row>
    <row r="1469" ht="15" customHeight="1" spans="1:2" x14ac:dyDescent="0.25">
      <c r="A1469" s="1">
        <v>2100093240</v>
      </c>
      <c r="B1469" s="1" t="s">
        <v>9103</v>
      </c>
    </row>
    <row r="1470" ht="15" customHeight="1" spans="1:2" x14ac:dyDescent="0.25">
      <c r="A1470" s="1">
        <v>2100093240</v>
      </c>
      <c r="B1470" s="1" t="s">
        <v>9103</v>
      </c>
    </row>
    <row r="1471" ht="15" customHeight="1" spans="1:2" x14ac:dyDescent="0.25">
      <c r="A1471" s="1">
        <v>2100093240</v>
      </c>
      <c r="B1471" s="1" t="s">
        <v>9103</v>
      </c>
    </row>
    <row r="1472" ht="15" customHeight="1" spans="1:2" x14ac:dyDescent="0.25">
      <c r="A1472" s="1">
        <v>2100093240</v>
      </c>
      <c r="B1472" s="1" t="s">
        <v>9103</v>
      </c>
    </row>
    <row r="1473" ht="15" customHeight="1" spans="1:2" x14ac:dyDescent="0.25">
      <c r="A1473" s="1">
        <v>2100093240</v>
      </c>
      <c r="B1473" s="1" t="s">
        <v>9103</v>
      </c>
    </row>
    <row r="1474" ht="15" customHeight="1" spans="1:2" x14ac:dyDescent="0.25">
      <c r="A1474" s="1">
        <v>2100093240</v>
      </c>
      <c r="B1474" s="1" t="s">
        <v>9103</v>
      </c>
    </row>
    <row r="1475" ht="15" customHeight="1" spans="1:2" x14ac:dyDescent="0.25">
      <c r="A1475" s="1">
        <v>2100093569</v>
      </c>
      <c r="B1475" s="1" t="s">
        <v>9104</v>
      </c>
    </row>
    <row r="1476" ht="15" customHeight="1" spans="1:2" x14ac:dyDescent="0.25">
      <c r="A1476" s="1">
        <v>2100093569</v>
      </c>
      <c r="B1476" s="1" t="s">
        <v>9104</v>
      </c>
    </row>
    <row r="1477" ht="15" customHeight="1" spans="1:2" x14ac:dyDescent="0.25">
      <c r="A1477" s="1">
        <v>2100093244</v>
      </c>
      <c r="B1477" s="1" t="s">
        <v>9106</v>
      </c>
    </row>
    <row r="1478" ht="15" customHeight="1" spans="1:2" x14ac:dyDescent="0.25">
      <c r="A1478" s="1">
        <v>2100093244</v>
      </c>
      <c r="B1478" s="1" t="s">
        <v>9106</v>
      </c>
    </row>
    <row r="1479" ht="15" customHeight="1" spans="1:2" x14ac:dyDescent="0.25">
      <c r="A1479" s="1">
        <v>2100093249</v>
      </c>
      <c r="B1479" s="1" t="s">
        <v>9105</v>
      </c>
    </row>
    <row r="1480" ht="15" customHeight="1" spans="1:2" x14ac:dyDescent="0.25">
      <c r="A1480" s="1">
        <v>2100093249</v>
      </c>
      <c r="B1480" s="1" t="s">
        <v>9105</v>
      </c>
    </row>
    <row r="1481" ht="15" customHeight="1" spans="1:2" x14ac:dyDescent="0.25">
      <c r="A1481" s="1">
        <v>2100093249</v>
      </c>
      <c r="B1481" s="1" t="s">
        <v>9105</v>
      </c>
    </row>
    <row r="1482" ht="15" customHeight="1" spans="1:2" x14ac:dyDescent="0.25">
      <c r="A1482" s="1">
        <v>2100093250</v>
      </c>
      <c r="B1482" s="1" t="s">
        <v>9102</v>
      </c>
    </row>
    <row r="1483" ht="15" customHeight="1" spans="1:2" x14ac:dyDescent="0.25">
      <c r="A1483" s="1">
        <v>2100093251</v>
      </c>
      <c r="B1483" s="1" t="s">
        <v>9056</v>
      </c>
    </row>
    <row r="1484" ht="15" customHeight="1" spans="1:2" x14ac:dyDescent="0.25">
      <c r="A1484" s="1">
        <v>2100093251</v>
      </c>
      <c r="B1484" s="1" t="s">
        <v>9056</v>
      </c>
    </row>
    <row r="1485" ht="15" customHeight="1" spans="1:2" x14ac:dyDescent="0.25">
      <c r="A1485" s="1">
        <v>2100093251</v>
      </c>
      <c r="B1485" s="1" t="s">
        <v>9056</v>
      </c>
    </row>
    <row r="1486" ht="15" customHeight="1" spans="1:2" x14ac:dyDescent="0.25">
      <c r="A1486" s="1">
        <v>2100093251</v>
      </c>
      <c r="B1486" s="1" t="s">
        <v>9056</v>
      </c>
    </row>
    <row r="1487" ht="15" customHeight="1" spans="1:2" x14ac:dyDescent="0.25">
      <c r="A1487" s="1">
        <v>2100093252</v>
      </c>
      <c r="B1487" s="1" t="s">
        <v>9101</v>
      </c>
    </row>
    <row r="1488" ht="15" customHeight="1" spans="1:2" x14ac:dyDescent="0.25">
      <c r="A1488" s="1">
        <v>2100093252</v>
      </c>
      <c r="B1488" s="1" t="s">
        <v>9101</v>
      </c>
    </row>
    <row r="1489" ht="15" customHeight="1" spans="1:2" x14ac:dyDescent="0.25">
      <c r="A1489" s="1">
        <v>2100093253</v>
      </c>
      <c r="B1489" s="1" t="s">
        <v>9189</v>
      </c>
    </row>
    <row r="1490" ht="15" customHeight="1" spans="1:2" x14ac:dyDescent="0.25">
      <c r="A1490" s="1">
        <v>2100093254</v>
      </c>
      <c r="B1490" s="1" t="s">
        <v>9079</v>
      </c>
    </row>
    <row r="1491" ht="15" customHeight="1" spans="1:2" x14ac:dyDescent="0.25">
      <c r="A1491" s="1">
        <v>2100093255</v>
      </c>
      <c r="B1491" s="1" t="s">
        <v>9158</v>
      </c>
    </row>
    <row r="1492" ht="15" customHeight="1" spans="1:2" x14ac:dyDescent="0.25">
      <c r="A1492" s="1">
        <v>2100093255</v>
      </c>
      <c r="B1492" s="1" t="s">
        <v>9158</v>
      </c>
    </row>
    <row r="1493" ht="15" customHeight="1" spans="1:2" x14ac:dyDescent="0.25">
      <c r="A1493" s="1">
        <v>2100093255</v>
      </c>
      <c r="B1493" s="1" t="s">
        <v>9158</v>
      </c>
    </row>
    <row r="1494" ht="15" customHeight="1" spans="1:2" x14ac:dyDescent="0.25">
      <c r="A1494" s="1">
        <v>2100093256</v>
      </c>
      <c r="B1494" s="1" t="s">
        <v>9062</v>
      </c>
    </row>
    <row r="1495" ht="15" customHeight="1" spans="1:2" x14ac:dyDescent="0.25">
      <c r="A1495" s="1">
        <v>2100093570</v>
      </c>
      <c r="B1495" s="1" t="s">
        <v>9075</v>
      </c>
    </row>
    <row r="1496" ht="15" customHeight="1" spans="1:2" x14ac:dyDescent="0.25">
      <c r="A1496" s="1">
        <v>2100093258</v>
      </c>
      <c r="B1496" s="1" t="s">
        <v>9075</v>
      </c>
    </row>
    <row r="1497" ht="15" customHeight="1" spans="1:2" x14ac:dyDescent="0.25">
      <c r="A1497" s="1">
        <v>2100093258</v>
      </c>
      <c r="B1497" s="1" t="s">
        <v>9075</v>
      </c>
    </row>
    <row r="1498" ht="15" customHeight="1" spans="1:2" x14ac:dyDescent="0.25">
      <c r="A1498" s="1">
        <v>2100094470</v>
      </c>
      <c r="B1498" s="1" t="s">
        <v>9054</v>
      </c>
    </row>
    <row r="1499" ht="15" customHeight="1" spans="1:2" x14ac:dyDescent="0.25">
      <c r="A1499" s="1">
        <v>2100094470</v>
      </c>
      <c r="B1499" s="1" t="s">
        <v>9054</v>
      </c>
    </row>
    <row r="1500" ht="15" customHeight="1" spans="1:2" x14ac:dyDescent="0.25">
      <c r="A1500" s="1">
        <v>2100094470</v>
      </c>
      <c r="B1500" s="1" t="s">
        <v>9054</v>
      </c>
    </row>
    <row r="1501" ht="15" customHeight="1" spans="1:2" x14ac:dyDescent="0.25">
      <c r="A1501" s="1">
        <v>2100094470</v>
      </c>
      <c r="B1501" s="1" t="s">
        <v>9054</v>
      </c>
    </row>
    <row r="1502" ht="15" customHeight="1" spans="1:2" x14ac:dyDescent="0.25">
      <c r="A1502" s="1">
        <v>2100094470</v>
      </c>
      <c r="B1502" s="1" t="s">
        <v>9054</v>
      </c>
    </row>
    <row r="1503" ht="15" customHeight="1" spans="1:2" x14ac:dyDescent="0.25">
      <c r="A1503" s="1">
        <v>2100094470</v>
      </c>
      <c r="B1503" s="1" t="s">
        <v>9054</v>
      </c>
    </row>
    <row r="1504" ht="15" customHeight="1" spans="1:2" x14ac:dyDescent="0.25">
      <c r="A1504" s="1">
        <v>2100094470</v>
      </c>
      <c r="B1504" s="1" t="s">
        <v>9054</v>
      </c>
    </row>
    <row r="1505" ht="15" customHeight="1" spans="1:2" x14ac:dyDescent="0.25">
      <c r="A1505" s="1">
        <v>2100094470</v>
      </c>
      <c r="B1505" s="1" t="s">
        <v>9054</v>
      </c>
    </row>
    <row r="1506" ht="15" customHeight="1" spans="1:2" x14ac:dyDescent="0.25">
      <c r="A1506" s="1">
        <v>2100093571</v>
      </c>
      <c r="B1506" s="1" t="s">
        <v>9054</v>
      </c>
    </row>
    <row r="1507" ht="15" customHeight="1" spans="1:2" x14ac:dyDescent="0.25">
      <c r="A1507" s="1">
        <v>2100093266</v>
      </c>
      <c r="B1507" s="1" t="s">
        <v>9117</v>
      </c>
    </row>
    <row r="1508" ht="15" customHeight="1" spans="1:2" x14ac:dyDescent="0.25">
      <c r="A1508" s="1">
        <v>2100093264</v>
      </c>
      <c r="B1508" s="1" t="s">
        <v>9068</v>
      </c>
    </row>
    <row r="1509" ht="15" customHeight="1" spans="1:2" x14ac:dyDescent="0.25">
      <c r="A1509" s="1">
        <v>2100092881</v>
      </c>
      <c r="B1509" s="1" t="s">
        <v>9190</v>
      </c>
    </row>
    <row r="1510" ht="15" customHeight="1" spans="1:2" x14ac:dyDescent="0.25">
      <c r="A1510" s="1">
        <v>2100092881</v>
      </c>
      <c r="B1510" s="1" t="s">
        <v>9190</v>
      </c>
    </row>
    <row r="1511" ht="15" customHeight="1" spans="1:2" x14ac:dyDescent="0.25">
      <c r="A1511" s="1">
        <v>2100092881</v>
      </c>
      <c r="B1511" s="1" t="s">
        <v>9190</v>
      </c>
    </row>
    <row r="1512" ht="15" customHeight="1" spans="1:2" x14ac:dyDescent="0.25">
      <c r="A1512" s="1">
        <v>2100092882</v>
      </c>
      <c r="B1512" s="1" t="s">
        <v>9191</v>
      </c>
    </row>
    <row r="1513" ht="15" customHeight="1" spans="1:2" x14ac:dyDescent="0.25">
      <c r="A1513" s="1">
        <v>2100093572</v>
      </c>
      <c r="B1513" s="1" t="s">
        <v>9094</v>
      </c>
    </row>
    <row r="1514" ht="15" customHeight="1" spans="1:2" x14ac:dyDescent="0.25">
      <c r="A1514" s="1">
        <v>2100093573</v>
      </c>
      <c r="B1514" s="1" t="s">
        <v>9121</v>
      </c>
    </row>
    <row r="1515" ht="15" customHeight="1" spans="1:2" x14ac:dyDescent="0.25">
      <c r="A1515" s="1">
        <v>2100093421</v>
      </c>
      <c r="B1515" s="1" t="s">
        <v>9151</v>
      </c>
    </row>
    <row r="1516" ht="15" customHeight="1" spans="1:2" x14ac:dyDescent="0.25">
      <c r="A1516" s="1">
        <v>2500002656</v>
      </c>
      <c r="B1516" s="1" t="s">
        <v>9151</v>
      </c>
    </row>
    <row r="1517" ht="15" customHeight="1" spans="1:2" x14ac:dyDescent="0.25">
      <c r="A1517" s="1">
        <v>2100093422</v>
      </c>
      <c r="B1517" s="1" t="s">
        <v>9149</v>
      </c>
    </row>
    <row r="1518" ht="15" customHeight="1" spans="1:2" x14ac:dyDescent="0.25">
      <c r="A1518" s="1">
        <v>2500002566</v>
      </c>
      <c r="B1518" s="1" t="s">
        <v>9149</v>
      </c>
    </row>
    <row r="1519" ht="15" customHeight="1" spans="1:2" x14ac:dyDescent="0.25">
      <c r="A1519" s="1">
        <v>2100093423</v>
      </c>
      <c r="B1519" s="1" t="s">
        <v>9149</v>
      </c>
    </row>
    <row r="1520" ht="15" customHeight="1" spans="1:2" x14ac:dyDescent="0.25">
      <c r="A1520" s="1">
        <v>2500002567</v>
      </c>
      <c r="B1520" s="1" t="s">
        <v>9149</v>
      </c>
    </row>
    <row r="1521" ht="15" customHeight="1" spans="1:2" x14ac:dyDescent="0.25">
      <c r="A1521" s="1">
        <v>2100093424</v>
      </c>
      <c r="B1521" s="1" t="s">
        <v>9025</v>
      </c>
    </row>
    <row r="1522" ht="15" customHeight="1" spans="1:2" x14ac:dyDescent="0.25">
      <c r="A1522" s="1">
        <v>2500002568</v>
      </c>
      <c r="B1522" s="1" t="s">
        <v>9025</v>
      </c>
    </row>
    <row r="1523" ht="15" customHeight="1" spans="1:2" x14ac:dyDescent="0.25">
      <c r="A1523" s="1">
        <v>2100093425</v>
      </c>
      <c r="B1523" s="1" t="s">
        <v>9027</v>
      </c>
    </row>
    <row r="1524" ht="15" customHeight="1" spans="1:2" x14ac:dyDescent="0.25">
      <c r="A1524" s="1">
        <v>2500002569</v>
      </c>
      <c r="B1524" s="1" t="s">
        <v>9027</v>
      </c>
    </row>
    <row r="1525" ht="15" customHeight="1" spans="1:2" x14ac:dyDescent="0.25">
      <c r="A1525" s="1">
        <v>2100093426</v>
      </c>
      <c r="B1525" s="1" t="s">
        <v>9028</v>
      </c>
    </row>
    <row r="1526" ht="15" customHeight="1" spans="1:2" x14ac:dyDescent="0.25">
      <c r="A1526" s="1">
        <v>2500002570</v>
      </c>
      <c r="B1526" s="1" t="s">
        <v>9028</v>
      </c>
    </row>
    <row r="1527" ht="15" customHeight="1" spans="1:2" x14ac:dyDescent="0.25">
      <c r="A1527" s="1">
        <v>2100093427</v>
      </c>
      <c r="B1527" s="1" t="s">
        <v>9122</v>
      </c>
    </row>
    <row r="1528" ht="15" customHeight="1" spans="1:2" x14ac:dyDescent="0.25">
      <c r="A1528" s="1">
        <v>2500002571</v>
      </c>
      <c r="B1528" s="1" t="s">
        <v>9122</v>
      </c>
    </row>
    <row r="1529" ht="15" customHeight="1" spans="1:2" x14ac:dyDescent="0.25">
      <c r="A1529" s="1">
        <v>2100093428</v>
      </c>
      <c r="B1529" s="1" t="s">
        <v>9085</v>
      </c>
    </row>
    <row r="1530" ht="15" customHeight="1" spans="1:2" x14ac:dyDescent="0.25">
      <c r="A1530" s="1">
        <v>2500002657</v>
      </c>
      <c r="B1530" s="1" t="s">
        <v>9085</v>
      </c>
    </row>
    <row r="1531" ht="15" customHeight="1" spans="1:2" x14ac:dyDescent="0.25">
      <c r="A1531" s="1">
        <v>2100093431</v>
      </c>
      <c r="B1531" s="1" t="s">
        <v>9150</v>
      </c>
    </row>
    <row r="1532" ht="15" customHeight="1" spans="1:2" x14ac:dyDescent="0.25">
      <c r="A1532" s="1">
        <v>2500002658</v>
      </c>
      <c r="B1532" s="1" t="s">
        <v>9150</v>
      </c>
    </row>
    <row r="1533" ht="15" customHeight="1" spans="1:2" x14ac:dyDescent="0.25">
      <c r="A1533" s="1">
        <v>2100093435</v>
      </c>
      <c r="B1533" s="1" t="s">
        <v>9150</v>
      </c>
    </row>
    <row r="1534" ht="15" customHeight="1" spans="1:2" x14ac:dyDescent="0.25">
      <c r="A1534" s="1">
        <v>2500002659</v>
      </c>
      <c r="B1534" s="1" t="s">
        <v>9150</v>
      </c>
    </row>
    <row r="1535" ht="15" customHeight="1" spans="1:2" x14ac:dyDescent="0.25">
      <c r="A1535" s="1">
        <v>2100093439</v>
      </c>
      <c r="B1535" s="1" t="s">
        <v>9026</v>
      </c>
    </row>
    <row r="1536" ht="15" customHeight="1" spans="1:2" x14ac:dyDescent="0.25">
      <c r="A1536" s="1">
        <v>2500002660</v>
      </c>
      <c r="B1536" s="1" t="s">
        <v>9026</v>
      </c>
    </row>
    <row r="1537" ht="15" customHeight="1" spans="1:2" x14ac:dyDescent="0.25">
      <c r="A1537" s="1">
        <v>2100093441</v>
      </c>
      <c r="B1537" s="1" t="s">
        <v>9026</v>
      </c>
    </row>
    <row r="1538" ht="15" customHeight="1" spans="1:2" x14ac:dyDescent="0.25">
      <c r="A1538" s="1">
        <v>2500002661</v>
      </c>
      <c r="B1538" s="1" t="s">
        <v>9026</v>
      </c>
    </row>
    <row r="1539" ht="15" customHeight="1" spans="1:2" x14ac:dyDescent="0.25">
      <c r="A1539" s="1">
        <v>2100093443</v>
      </c>
      <c r="B1539" s="1" t="s">
        <v>9029</v>
      </c>
    </row>
    <row r="1540" ht="15" customHeight="1" spans="1:2" x14ac:dyDescent="0.25">
      <c r="A1540" s="1">
        <v>2500002572</v>
      </c>
      <c r="B1540" s="1" t="s">
        <v>9029</v>
      </c>
    </row>
    <row r="1541" ht="15" customHeight="1" spans="1:2" x14ac:dyDescent="0.25">
      <c r="A1541" s="1">
        <v>2100093445</v>
      </c>
      <c r="B1541" s="1" t="s">
        <v>9030</v>
      </c>
    </row>
    <row r="1542" ht="15" customHeight="1" spans="1:2" x14ac:dyDescent="0.25">
      <c r="A1542" s="1">
        <v>2100093445</v>
      </c>
      <c r="B1542" s="1" t="s">
        <v>9030</v>
      </c>
    </row>
    <row r="1543" ht="15" customHeight="1" spans="1:2" x14ac:dyDescent="0.25">
      <c r="A1543" s="1">
        <v>2500002573</v>
      </c>
      <c r="B1543" s="1" t="s">
        <v>9030</v>
      </c>
    </row>
    <row r="1544" ht="15" customHeight="1" spans="1:2" x14ac:dyDescent="0.25">
      <c r="A1544" s="1">
        <v>2500002573</v>
      </c>
      <c r="B1544" s="1" t="s">
        <v>9030</v>
      </c>
    </row>
    <row r="1545" ht="15" customHeight="1" spans="1:2" x14ac:dyDescent="0.25">
      <c r="A1545" s="1">
        <v>2500002573</v>
      </c>
      <c r="B1545" s="1" t="s">
        <v>9030</v>
      </c>
    </row>
    <row r="1546" ht="15" customHeight="1" spans="1:2" x14ac:dyDescent="0.25">
      <c r="A1546" s="1">
        <v>2500002573</v>
      </c>
      <c r="B1546" s="1" t="s">
        <v>9030</v>
      </c>
    </row>
    <row r="1547" ht="15" customHeight="1" spans="1:2" x14ac:dyDescent="0.25">
      <c r="A1547" s="1">
        <v>2100093447</v>
      </c>
      <c r="B1547" s="1" t="s">
        <v>9152</v>
      </c>
    </row>
    <row r="1548" ht="15" customHeight="1" spans="1:2" x14ac:dyDescent="0.25">
      <c r="A1548" s="1">
        <v>2500002662</v>
      </c>
      <c r="B1548" s="1" t="s">
        <v>9152</v>
      </c>
    </row>
    <row r="1549" ht="15" customHeight="1" spans="1:2" x14ac:dyDescent="0.25">
      <c r="A1549" s="1">
        <v>2500002662</v>
      </c>
      <c r="B1549" s="1" t="s">
        <v>9152</v>
      </c>
    </row>
    <row r="1550" ht="15" customHeight="1" spans="1:2" x14ac:dyDescent="0.25">
      <c r="A1550" s="1">
        <v>2100093448</v>
      </c>
      <c r="B1550" s="1" t="s">
        <v>9033</v>
      </c>
    </row>
    <row r="1551" ht="15" customHeight="1" spans="1:2" x14ac:dyDescent="0.25">
      <c r="A1551" s="1">
        <v>2500002574</v>
      </c>
      <c r="B1551" s="1" t="s">
        <v>9033</v>
      </c>
    </row>
    <row r="1552" ht="15" customHeight="1" spans="1:2" x14ac:dyDescent="0.25">
      <c r="A1552" s="1">
        <v>2500002574</v>
      </c>
      <c r="B1552" s="1" t="s">
        <v>9033</v>
      </c>
    </row>
    <row r="1553" ht="15" customHeight="1" spans="1:2" x14ac:dyDescent="0.25">
      <c r="A1553" s="1">
        <v>2100093451</v>
      </c>
      <c r="B1553" s="1" t="s">
        <v>9031</v>
      </c>
    </row>
    <row r="1554" ht="15" customHeight="1" spans="1:2" x14ac:dyDescent="0.25">
      <c r="A1554" s="1">
        <v>2500002575</v>
      </c>
      <c r="B1554" s="1" t="s">
        <v>9031</v>
      </c>
    </row>
    <row r="1555" ht="15" customHeight="1" spans="1:2" x14ac:dyDescent="0.25">
      <c r="A1555" s="1">
        <v>2500002575</v>
      </c>
      <c r="B1555" s="1" t="s">
        <v>9031</v>
      </c>
    </row>
    <row r="1556" ht="15" customHeight="1" spans="1:2" x14ac:dyDescent="0.25">
      <c r="A1556" s="1">
        <v>2100093452</v>
      </c>
      <c r="B1556" s="1" t="s">
        <v>9031</v>
      </c>
    </row>
    <row r="1557" ht="15" customHeight="1" spans="1:2" x14ac:dyDescent="0.25">
      <c r="A1557" s="1">
        <v>2500002576</v>
      </c>
      <c r="B1557" s="1" t="s">
        <v>9031</v>
      </c>
    </row>
    <row r="1558" ht="15" customHeight="1" spans="1:2" x14ac:dyDescent="0.25">
      <c r="A1558" s="1">
        <v>2500002576</v>
      </c>
      <c r="B1558" s="1" t="s">
        <v>9031</v>
      </c>
    </row>
    <row r="1559" ht="15" customHeight="1" spans="1:2" x14ac:dyDescent="0.25">
      <c r="A1559" s="1">
        <v>2100093453</v>
      </c>
      <c r="B1559" s="1" t="s">
        <v>9188</v>
      </c>
    </row>
    <row r="1560" ht="15" customHeight="1" spans="1:2" x14ac:dyDescent="0.25">
      <c r="A1560" s="1">
        <v>2500002577</v>
      </c>
      <c r="B1560" s="1" t="s">
        <v>9188</v>
      </c>
    </row>
    <row r="1561" ht="15" customHeight="1" spans="1:2" x14ac:dyDescent="0.25">
      <c r="A1561" s="1">
        <v>2500002577</v>
      </c>
      <c r="B1561" s="1" t="s">
        <v>9188</v>
      </c>
    </row>
    <row r="1562" ht="15" customHeight="1" spans="1:2" x14ac:dyDescent="0.25">
      <c r="A1562" s="1">
        <v>2100093457</v>
      </c>
      <c r="B1562" s="1" t="s">
        <v>9153</v>
      </c>
    </row>
    <row r="1563" ht="15" customHeight="1" spans="1:2" x14ac:dyDescent="0.25">
      <c r="A1563" s="1">
        <v>2500002578</v>
      </c>
      <c r="B1563" s="1" t="s">
        <v>9153</v>
      </c>
    </row>
    <row r="1564" ht="15" customHeight="1" spans="1:2" x14ac:dyDescent="0.25">
      <c r="A1564" s="1">
        <v>2500002578</v>
      </c>
      <c r="B1564" s="1" t="s">
        <v>9153</v>
      </c>
    </row>
    <row r="1565" ht="15" customHeight="1" spans="1:2" x14ac:dyDescent="0.25">
      <c r="A1565" s="1">
        <v>2100093459</v>
      </c>
      <c r="B1565" s="1" t="s">
        <v>9182</v>
      </c>
    </row>
    <row r="1566" ht="15" customHeight="1" spans="1:2" x14ac:dyDescent="0.25">
      <c r="A1566" s="1">
        <v>2500002579</v>
      </c>
      <c r="B1566" s="1" t="s">
        <v>9182</v>
      </c>
    </row>
    <row r="1567" ht="15" customHeight="1" spans="1:2" x14ac:dyDescent="0.25">
      <c r="A1567" s="1">
        <v>2500002579</v>
      </c>
      <c r="B1567" s="1" t="s">
        <v>9182</v>
      </c>
    </row>
    <row r="1568" ht="15" customHeight="1" spans="1:2" x14ac:dyDescent="0.25">
      <c r="A1568" s="1">
        <v>2100093461</v>
      </c>
      <c r="B1568" s="1" t="s">
        <v>9032</v>
      </c>
    </row>
    <row r="1569" ht="15" customHeight="1" spans="1:2" x14ac:dyDescent="0.25">
      <c r="A1569" s="1">
        <v>2500002580</v>
      </c>
      <c r="B1569" s="1" t="s">
        <v>9032</v>
      </c>
    </row>
    <row r="1570" ht="15" customHeight="1" spans="1:2" x14ac:dyDescent="0.25">
      <c r="A1570" s="1">
        <v>2500002580</v>
      </c>
      <c r="B1570" s="1" t="s">
        <v>9032</v>
      </c>
    </row>
    <row r="1571" ht="15" customHeight="1" spans="1:2" x14ac:dyDescent="0.25">
      <c r="A1571" s="1">
        <v>2100093462</v>
      </c>
      <c r="B1571" s="1" t="s">
        <v>9169</v>
      </c>
    </row>
    <row r="1572" ht="15" customHeight="1" spans="1:2" x14ac:dyDescent="0.25">
      <c r="A1572" s="1">
        <v>2100093462</v>
      </c>
      <c r="B1572" s="1" t="s">
        <v>9169</v>
      </c>
    </row>
    <row r="1573" ht="15" customHeight="1" spans="1:2" x14ac:dyDescent="0.25">
      <c r="A1573" s="1">
        <v>2100093462</v>
      </c>
      <c r="B1573" s="1" t="s">
        <v>9169</v>
      </c>
    </row>
    <row r="1574" ht="15" customHeight="1" spans="1:2" x14ac:dyDescent="0.25">
      <c r="A1574" s="1">
        <v>2500002663</v>
      </c>
      <c r="B1574" s="1" t="s">
        <v>9169</v>
      </c>
    </row>
    <row r="1575" ht="15" customHeight="1" spans="1:2" x14ac:dyDescent="0.25">
      <c r="A1575" s="1">
        <v>2500002663</v>
      </c>
      <c r="B1575" s="1" t="s">
        <v>9169</v>
      </c>
    </row>
    <row r="1576" ht="15" customHeight="1" spans="1:2" x14ac:dyDescent="0.25">
      <c r="A1576" s="1">
        <v>2500002663</v>
      </c>
      <c r="B1576" s="1" t="s">
        <v>9169</v>
      </c>
    </row>
    <row r="1577" ht="15" customHeight="1" spans="1:2" x14ac:dyDescent="0.25">
      <c r="A1577" s="1">
        <v>2500002663</v>
      </c>
      <c r="B1577" s="1" t="s">
        <v>9169</v>
      </c>
    </row>
    <row r="1578" ht="15" customHeight="1" spans="1:2" x14ac:dyDescent="0.25">
      <c r="A1578" s="1">
        <v>2100094155</v>
      </c>
      <c r="B1578" s="1" t="s">
        <v>9192</v>
      </c>
    </row>
    <row r="1579" ht="15" customHeight="1" spans="1:2" x14ac:dyDescent="0.25">
      <c r="A1579" s="1">
        <v>2500002664</v>
      </c>
      <c r="B1579" s="1" t="s">
        <v>9192</v>
      </c>
    </row>
    <row r="1580" ht="15" customHeight="1" spans="1:2" x14ac:dyDescent="0.25">
      <c r="A1580" s="1">
        <v>2500002664</v>
      </c>
      <c r="B1580" s="1" t="s">
        <v>9192</v>
      </c>
    </row>
    <row r="1581" ht="15" customHeight="1" spans="1:2" x14ac:dyDescent="0.25">
      <c r="A1581" s="1">
        <v>2100093463</v>
      </c>
      <c r="B1581" s="1" t="s">
        <v>9040</v>
      </c>
    </row>
    <row r="1582" ht="15" customHeight="1" spans="1:2" x14ac:dyDescent="0.25">
      <c r="A1582" s="1">
        <v>2500002581</v>
      </c>
      <c r="B1582" s="1" t="s">
        <v>9040</v>
      </c>
    </row>
    <row r="1583" ht="15" customHeight="1" spans="1:2" x14ac:dyDescent="0.25">
      <c r="A1583" s="1">
        <v>2500002581</v>
      </c>
      <c r="B1583" s="1" t="s">
        <v>9040</v>
      </c>
    </row>
    <row r="1584" ht="15" customHeight="1" spans="1:2" x14ac:dyDescent="0.25">
      <c r="A1584" s="1">
        <v>2100093466</v>
      </c>
      <c r="B1584" s="1" t="s">
        <v>9041</v>
      </c>
    </row>
    <row r="1585" ht="15" customHeight="1" spans="1:2" x14ac:dyDescent="0.25">
      <c r="A1585" s="1">
        <v>2500002665</v>
      </c>
      <c r="B1585" s="1" t="s">
        <v>9041</v>
      </c>
    </row>
    <row r="1586" ht="15" customHeight="1" spans="1:2" x14ac:dyDescent="0.25">
      <c r="A1586" s="1">
        <v>2100093468</v>
      </c>
      <c r="B1586" s="1" t="s">
        <v>9049</v>
      </c>
    </row>
    <row r="1587" ht="15" customHeight="1" spans="1:2" x14ac:dyDescent="0.25">
      <c r="A1587" s="1">
        <v>2500002666</v>
      </c>
      <c r="B1587" s="1" t="s">
        <v>9049</v>
      </c>
    </row>
    <row r="1588" ht="15" customHeight="1" spans="1:2" x14ac:dyDescent="0.25">
      <c r="A1588" s="1">
        <v>2500002666</v>
      </c>
      <c r="B1588" s="1" t="s">
        <v>9049</v>
      </c>
    </row>
    <row r="1589" ht="15" customHeight="1" spans="1:2" x14ac:dyDescent="0.25">
      <c r="A1589" s="1">
        <v>2100093470</v>
      </c>
      <c r="B1589" s="1" t="s">
        <v>9171</v>
      </c>
    </row>
    <row r="1590" ht="15" customHeight="1" spans="1:2" x14ac:dyDescent="0.25">
      <c r="A1590" s="1">
        <v>2500002667</v>
      </c>
      <c r="B1590" s="1" t="s">
        <v>9171</v>
      </c>
    </row>
    <row r="1591" ht="15" customHeight="1" spans="1:2" x14ac:dyDescent="0.25">
      <c r="A1591" s="1">
        <v>2500002667</v>
      </c>
      <c r="B1591" s="1" t="s">
        <v>9171</v>
      </c>
    </row>
    <row r="1592" ht="15" customHeight="1" spans="1:2" x14ac:dyDescent="0.25">
      <c r="A1592" s="1">
        <v>2100093471</v>
      </c>
      <c r="B1592" s="1" t="s">
        <v>9034</v>
      </c>
    </row>
    <row r="1593" ht="15" customHeight="1" spans="1:2" x14ac:dyDescent="0.25">
      <c r="A1593" s="1">
        <v>2500002582</v>
      </c>
      <c r="B1593" s="1" t="s">
        <v>9034</v>
      </c>
    </row>
    <row r="1594" ht="15" customHeight="1" spans="1:2" x14ac:dyDescent="0.25">
      <c r="A1594" s="1">
        <v>2500002582</v>
      </c>
      <c r="B1594" s="1" t="s">
        <v>9034</v>
      </c>
    </row>
    <row r="1595" ht="15" customHeight="1" spans="1:2" x14ac:dyDescent="0.25">
      <c r="A1595" s="1">
        <v>2100093473</v>
      </c>
      <c r="B1595" s="1" t="s">
        <v>9156</v>
      </c>
    </row>
    <row r="1596" ht="15" customHeight="1" spans="1:2" x14ac:dyDescent="0.25">
      <c r="A1596" s="1">
        <v>2100093473</v>
      </c>
      <c r="B1596" s="1" t="s">
        <v>9156</v>
      </c>
    </row>
    <row r="1597" ht="15" customHeight="1" spans="1:2" x14ac:dyDescent="0.25">
      <c r="A1597" s="1">
        <v>2500002583</v>
      </c>
      <c r="B1597" s="1" t="s">
        <v>9156</v>
      </c>
    </row>
    <row r="1598" ht="15" customHeight="1" spans="1:2" x14ac:dyDescent="0.25">
      <c r="A1598" s="1">
        <v>2500002583</v>
      </c>
      <c r="B1598" s="1" t="s">
        <v>9156</v>
      </c>
    </row>
    <row r="1599" ht="15" customHeight="1" spans="1:2" x14ac:dyDescent="0.25">
      <c r="A1599" s="1">
        <v>2500002583</v>
      </c>
      <c r="B1599" s="1" t="s">
        <v>9156</v>
      </c>
    </row>
    <row r="1600" ht="15" customHeight="1" spans="1:2" x14ac:dyDescent="0.25">
      <c r="A1600" s="1">
        <v>2500002583</v>
      </c>
      <c r="B1600" s="1" t="s">
        <v>9156</v>
      </c>
    </row>
    <row r="1601" ht="15" customHeight="1" spans="1:2" x14ac:dyDescent="0.25">
      <c r="A1601" s="1">
        <v>2100093574</v>
      </c>
      <c r="B1601" s="1" t="s">
        <v>9193</v>
      </c>
    </row>
    <row r="1602" ht="15" customHeight="1" spans="1:2" x14ac:dyDescent="0.25">
      <c r="A1602" s="1">
        <v>2500002584</v>
      </c>
      <c r="B1602" s="1" t="s">
        <v>9193</v>
      </c>
    </row>
    <row r="1603" ht="15" customHeight="1" spans="1:2" x14ac:dyDescent="0.25">
      <c r="A1603" s="1">
        <v>2100093474</v>
      </c>
      <c r="B1603" s="1" t="s">
        <v>9052</v>
      </c>
    </row>
    <row r="1604" ht="15" customHeight="1" spans="1:2" x14ac:dyDescent="0.25">
      <c r="A1604" s="1">
        <v>2500002585</v>
      </c>
      <c r="B1604" s="1" t="s">
        <v>9052</v>
      </c>
    </row>
    <row r="1605" ht="15" customHeight="1" spans="1:2" x14ac:dyDescent="0.25">
      <c r="A1605" s="1">
        <v>2100093475</v>
      </c>
      <c r="B1605" s="1" t="s">
        <v>9035</v>
      </c>
    </row>
    <row r="1606" ht="15" customHeight="1" spans="1:2" x14ac:dyDescent="0.25">
      <c r="A1606" s="1">
        <v>2500002586</v>
      </c>
      <c r="B1606" s="1" t="s">
        <v>9035</v>
      </c>
    </row>
    <row r="1607" ht="15" customHeight="1" spans="1:2" x14ac:dyDescent="0.25">
      <c r="A1607" s="1">
        <v>2500002586</v>
      </c>
      <c r="B1607" s="1" t="s">
        <v>9035</v>
      </c>
    </row>
    <row r="1608" ht="15" customHeight="1" spans="1:2" x14ac:dyDescent="0.25">
      <c r="A1608" s="1">
        <v>2100093477</v>
      </c>
      <c r="B1608" s="1" t="s">
        <v>9036</v>
      </c>
    </row>
    <row r="1609" ht="15" customHeight="1" spans="1:2" x14ac:dyDescent="0.25">
      <c r="A1609" s="1">
        <v>2500002668</v>
      </c>
      <c r="B1609" s="1" t="s">
        <v>9036</v>
      </c>
    </row>
    <row r="1610" ht="15" customHeight="1" spans="1:2" x14ac:dyDescent="0.25">
      <c r="A1610" s="1">
        <v>2100093478</v>
      </c>
      <c r="B1610" s="1" t="s">
        <v>9039</v>
      </c>
    </row>
    <row r="1611" ht="15" customHeight="1" spans="1:2" x14ac:dyDescent="0.25">
      <c r="A1611" s="1">
        <v>2500002587</v>
      </c>
      <c r="B1611" s="1" t="s">
        <v>9039</v>
      </c>
    </row>
    <row r="1612" ht="15" customHeight="1" spans="1:2" x14ac:dyDescent="0.25">
      <c r="A1612" s="1">
        <v>2500002587</v>
      </c>
      <c r="B1612" s="1" t="s">
        <v>9039</v>
      </c>
    </row>
    <row r="1613" ht="15" customHeight="1" spans="1:2" x14ac:dyDescent="0.25">
      <c r="A1613" s="1">
        <v>2100093479</v>
      </c>
      <c r="B1613" s="1" t="s">
        <v>9038</v>
      </c>
    </row>
    <row r="1614" ht="15" customHeight="1" spans="1:2" x14ac:dyDescent="0.25">
      <c r="A1614" s="1">
        <v>2500002588</v>
      </c>
      <c r="B1614" s="1" t="s">
        <v>9038</v>
      </c>
    </row>
    <row r="1615" ht="15" customHeight="1" spans="1:2" x14ac:dyDescent="0.25">
      <c r="A1615" s="1">
        <v>2500002588</v>
      </c>
      <c r="B1615" s="1" t="s">
        <v>9038</v>
      </c>
    </row>
    <row r="1616" ht="15" customHeight="1" spans="1:2" x14ac:dyDescent="0.25">
      <c r="A1616" s="1">
        <v>2100093480</v>
      </c>
      <c r="B1616" s="1" t="s">
        <v>9037</v>
      </c>
    </row>
    <row r="1617" ht="15" customHeight="1" spans="1:2" x14ac:dyDescent="0.25">
      <c r="A1617" s="1">
        <v>2500002589</v>
      </c>
      <c r="B1617" s="1" t="s">
        <v>9037</v>
      </c>
    </row>
    <row r="1618" ht="15" customHeight="1" spans="1:2" x14ac:dyDescent="0.25">
      <c r="A1618" s="1">
        <v>2500002589</v>
      </c>
      <c r="B1618" s="1" t="s">
        <v>9037</v>
      </c>
    </row>
    <row r="1619" ht="15" customHeight="1" spans="1:2" x14ac:dyDescent="0.25">
      <c r="A1619" s="1">
        <v>2100093481</v>
      </c>
      <c r="B1619" s="1" t="s">
        <v>9046</v>
      </c>
    </row>
    <row r="1620" ht="15" customHeight="1" spans="1:2" x14ac:dyDescent="0.25">
      <c r="A1620" s="1">
        <v>2500002590</v>
      </c>
      <c r="B1620" s="1" t="s">
        <v>9046</v>
      </c>
    </row>
    <row r="1621" ht="15" customHeight="1" spans="1:2" x14ac:dyDescent="0.25">
      <c r="A1621" s="1">
        <v>2100093482</v>
      </c>
      <c r="B1621" s="1" t="s">
        <v>9047</v>
      </c>
    </row>
    <row r="1622" ht="15" customHeight="1" spans="1:2" x14ac:dyDescent="0.25">
      <c r="A1622" s="1">
        <v>2500002669</v>
      </c>
      <c r="B1622" s="1" t="s">
        <v>9047</v>
      </c>
    </row>
    <row r="1623" ht="15" customHeight="1" spans="1:2" x14ac:dyDescent="0.25">
      <c r="A1623" s="1">
        <v>2500002669</v>
      </c>
      <c r="B1623" s="1" t="s">
        <v>9047</v>
      </c>
    </row>
    <row r="1624" ht="15" customHeight="1" spans="1:2" x14ac:dyDescent="0.25">
      <c r="A1624" s="1">
        <v>2500002675</v>
      </c>
      <c r="B1624" s="1" t="s">
        <v>9194</v>
      </c>
    </row>
    <row r="1625" ht="15" customHeight="1" spans="1:2" x14ac:dyDescent="0.25">
      <c r="A1625" s="1">
        <v>2500002675</v>
      </c>
      <c r="B1625" s="1" t="s">
        <v>9195</v>
      </c>
    </row>
    <row r="1626" ht="15" customHeight="1" spans="1:2" x14ac:dyDescent="0.25">
      <c r="A1626" s="1">
        <v>2500002675</v>
      </c>
      <c r="B1626" s="1" t="s">
        <v>9196</v>
      </c>
    </row>
    <row r="1627" ht="15" customHeight="1" spans="1:2" x14ac:dyDescent="0.25">
      <c r="A1627" s="1">
        <v>2500002675</v>
      </c>
      <c r="B1627" s="1" t="s">
        <v>9197</v>
      </c>
    </row>
    <row r="1628" ht="15" customHeight="1" spans="1:2" x14ac:dyDescent="0.25">
      <c r="A1628" s="1">
        <v>2500002675</v>
      </c>
      <c r="B1628" s="1" t="s">
        <v>9198</v>
      </c>
    </row>
    <row r="1629" ht="15" customHeight="1" spans="1:2" x14ac:dyDescent="0.25">
      <c r="A1629" s="1">
        <v>2500002675</v>
      </c>
      <c r="B1629" s="1" t="s">
        <v>9199</v>
      </c>
    </row>
    <row r="1630" ht="15" customHeight="1" spans="1:2" x14ac:dyDescent="0.25">
      <c r="A1630" s="1">
        <v>2500002675</v>
      </c>
      <c r="B1630" s="1" t="s">
        <v>9200</v>
      </c>
    </row>
    <row r="1631" ht="15" customHeight="1" spans="1:2" x14ac:dyDescent="0.25">
      <c r="A1631" s="1">
        <v>2500002675</v>
      </c>
      <c r="B1631" s="1" t="s">
        <v>9201</v>
      </c>
    </row>
    <row r="1632" ht="15" customHeight="1" spans="1:2" x14ac:dyDescent="0.25">
      <c r="A1632" s="1">
        <v>2500002675</v>
      </c>
      <c r="B1632" s="1" t="s">
        <v>9202</v>
      </c>
    </row>
    <row r="1633" ht="15" customHeight="1" spans="1:2" x14ac:dyDescent="0.25">
      <c r="A1633" s="1">
        <v>2500002675</v>
      </c>
      <c r="B1633" s="1" t="s">
        <v>9203</v>
      </c>
    </row>
    <row r="1634" ht="15" customHeight="1" spans="1:2" x14ac:dyDescent="0.25">
      <c r="A1634" s="1">
        <v>2500002675</v>
      </c>
      <c r="B1634" s="1" t="s">
        <v>9204</v>
      </c>
    </row>
    <row r="1635" ht="15" customHeight="1" spans="1:2" x14ac:dyDescent="0.25">
      <c r="A1635" s="1">
        <v>2500002675</v>
      </c>
      <c r="B1635" s="1" t="s">
        <v>9205</v>
      </c>
    </row>
    <row r="1636" ht="15" customHeight="1" spans="1:2" x14ac:dyDescent="0.25">
      <c r="A1636" s="1">
        <v>2100093483</v>
      </c>
      <c r="B1636" s="1" t="s">
        <v>9194</v>
      </c>
    </row>
    <row r="1637" ht="15" customHeight="1" spans="1:2" x14ac:dyDescent="0.25">
      <c r="A1637" s="1">
        <v>2100093484</v>
      </c>
      <c r="B1637" s="1" t="s">
        <v>9195</v>
      </c>
    </row>
    <row r="1638" ht="15" customHeight="1" spans="1:2" x14ac:dyDescent="0.25">
      <c r="A1638" s="1">
        <v>2100093492</v>
      </c>
      <c r="B1638" s="1" t="s">
        <v>9196</v>
      </c>
    </row>
    <row r="1639" ht="15" customHeight="1" spans="1:2" x14ac:dyDescent="0.25">
      <c r="A1639" s="1">
        <v>2100093493</v>
      </c>
      <c r="B1639" s="1" t="s">
        <v>9197</v>
      </c>
    </row>
    <row r="1640" ht="15" customHeight="1" spans="1:2" x14ac:dyDescent="0.25">
      <c r="A1640" s="1">
        <v>2100093495</v>
      </c>
      <c r="B1640" s="1" t="s">
        <v>9198</v>
      </c>
    </row>
    <row r="1641" ht="15" customHeight="1" spans="1:2" x14ac:dyDescent="0.25">
      <c r="A1641" s="1">
        <v>2100093496</v>
      </c>
      <c r="B1641" s="1" t="s">
        <v>9199</v>
      </c>
    </row>
    <row r="1642" ht="15" customHeight="1" spans="1:2" x14ac:dyDescent="0.25">
      <c r="A1642" s="1">
        <v>2100093497</v>
      </c>
      <c r="B1642" s="1" t="s">
        <v>9200</v>
      </c>
    </row>
    <row r="1643" ht="15" customHeight="1" spans="1:2" x14ac:dyDescent="0.25">
      <c r="A1643" s="1">
        <v>2100093498</v>
      </c>
      <c r="B1643" s="1" t="s">
        <v>9201</v>
      </c>
    </row>
    <row r="1644" ht="15" customHeight="1" spans="1:2" x14ac:dyDescent="0.25">
      <c r="A1644" s="1">
        <v>2100093499</v>
      </c>
      <c r="B1644" s="1" t="s">
        <v>9202</v>
      </c>
    </row>
    <row r="1645" ht="15" customHeight="1" spans="1:2" x14ac:dyDescent="0.25">
      <c r="A1645" s="1">
        <v>2100093500</v>
      </c>
      <c r="B1645" s="1" t="s">
        <v>9203</v>
      </c>
    </row>
    <row r="1646" ht="15" customHeight="1" spans="1:2" x14ac:dyDescent="0.25">
      <c r="A1646" s="1">
        <v>2100093501</v>
      </c>
      <c r="B1646" s="1" t="s">
        <v>9204</v>
      </c>
    </row>
    <row r="1647" ht="15" customHeight="1" spans="1:2" x14ac:dyDescent="0.25">
      <c r="A1647" s="1">
        <v>2100093502</v>
      </c>
      <c r="B1647" s="1" t="s">
        <v>9205</v>
      </c>
    </row>
    <row r="1648" ht="15" customHeight="1" spans="1:2" x14ac:dyDescent="0.25">
      <c r="A1648" s="1">
        <v>2100093503</v>
      </c>
      <c r="B1648" s="1" t="s">
        <v>9154</v>
      </c>
    </row>
    <row r="1649" ht="15" customHeight="1" spans="1:2" x14ac:dyDescent="0.25">
      <c r="A1649" s="1">
        <v>2500002591</v>
      </c>
      <c r="B1649" s="1" t="s">
        <v>9154</v>
      </c>
    </row>
    <row r="1650" ht="15" customHeight="1" spans="1:2" x14ac:dyDescent="0.25">
      <c r="A1650" s="1">
        <v>2100093504</v>
      </c>
      <c r="B1650" s="1" t="s">
        <v>9206</v>
      </c>
    </row>
    <row r="1651" ht="15" customHeight="1" spans="1:2" x14ac:dyDescent="0.25">
      <c r="A1651" s="1">
        <v>2500002592</v>
      </c>
      <c r="B1651" s="1" t="s">
        <v>9206</v>
      </c>
    </row>
    <row r="1652" ht="15" customHeight="1" spans="1:2" x14ac:dyDescent="0.25">
      <c r="A1652" s="1">
        <v>2100093575</v>
      </c>
      <c r="B1652" s="1" t="s">
        <v>9207</v>
      </c>
    </row>
    <row r="1653" ht="15" customHeight="1" spans="1:2" x14ac:dyDescent="0.25">
      <c r="A1653" s="1">
        <v>2500002593</v>
      </c>
      <c r="B1653" s="1" t="s">
        <v>9207</v>
      </c>
    </row>
    <row r="1654" ht="15" customHeight="1" spans="1:2" x14ac:dyDescent="0.25">
      <c r="A1654" s="1">
        <v>2100093505</v>
      </c>
      <c r="B1654" s="1" t="s">
        <v>9128</v>
      </c>
    </row>
    <row r="1655" ht="15" customHeight="1" spans="1:2" x14ac:dyDescent="0.25">
      <c r="A1655" s="1">
        <v>2500002670</v>
      </c>
      <c r="B1655" s="1" t="s">
        <v>9128</v>
      </c>
    </row>
    <row r="1656" ht="15" customHeight="1" spans="1:2" x14ac:dyDescent="0.25">
      <c r="A1656" s="1">
        <v>2100093506</v>
      </c>
      <c r="B1656" s="1" t="s">
        <v>9050</v>
      </c>
    </row>
    <row r="1657" ht="15" customHeight="1" spans="1:2" x14ac:dyDescent="0.25">
      <c r="A1657" s="1">
        <v>2500002671</v>
      </c>
      <c r="B1657" s="1" t="s">
        <v>9050</v>
      </c>
    </row>
    <row r="1658" ht="15" customHeight="1" spans="1:2" x14ac:dyDescent="0.25">
      <c r="A1658" s="1">
        <v>2500002671</v>
      </c>
      <c r="B1658" s="1" t="s">
        <v>9050</v>
      </c>
    </row>
    <row r="1659" ht="15" customHeight="1" spans="1:2" x14ac:dyDescent="0.25">
      <c r="A1659" s="1">
        <v>2100093507</v>
      </c>
      <c r="B1659" s="1" t="s">
        <v>9020</v>
      </c>
    </row>
    <row r="1660" ht="15" customHeight="1" spans="1:2" x14ac:dyDescent="0.25">
      <c r="A1660" s="1">
        <v>2100093507</v>
      </c>
      <c r="B1660" s="1" t="s">
        <v>9020</v>
      </c>
    </row>
    <row r="1661" ht="15" customHeight="1" spans="1:2" x14ac:dyDescent="0.25">
      <c r="A1661" s="1">
        <v>2500002672</v>
      </c>
      <c r="B1661" s="1" t="s">
        <v>9020</v>
      </c>
    </row>
    <row r="1662" ht="15" customHeight="1" spans="1:2" x14ac:dyDescent="0.25">
      <c r="A1662" s="1">
        <v>2500002672</v>
      </c>
      <c r="B1662" s="1" t="s">
        <v>9020</v>
      </c>
    </row>
    <row r="1663" ht="15" customHeight="1" spans="1:2" x14ac:dyDescent="0.25">
      <c r="A1663" s="1">
        <v>2500002672</v>
      </c>
      <c r="B1663" s="1" t="s">
        <v>9020</v>
      </c>
    </row>
    <row r="1664" ht="15" customHeight="1" spans="1:2" x14ac:dyDescent="0.25">
      <c r="A1664" s="1">
        <v>2500002672</v>
      </c>
      <c r="B1664" s="1" t="s">
        <v>9020</v>
      </c>
    </row>
    <row r="1665" ht="15" customHeight="1" spans="1:2" x14ac:dyDescent="0.25">
      <c r="A1665" s="1">
        <v>2100093508</v>
      </c>
      <c r="B1665" s="1" t="s">
        <v>9051</v>
      </c>
    </row>
    <row r="1666" ht="15" customHeight="1" spans="1:2" x14ac:dyDescent="0.25">
      <c r="A1666" s="1">
        <v>2500002594</v>
      </c>
      <c r="B1666" s="1" t="s">
        <v>9051</v>
      </c>
    </row>
    <row r="1667" ht="15" customHeight="1" spans="1:2" x14ac:dyDescent="0.25">
      <c r="A1667" s="1">
        <v>2500002594</v>
      </c>
      <c r="B1667" s="1" t="s">
        <v>9051</v>
      </c>
    </row>
    <row r="1668" ht="15" customHeight="1" spans="1:2" x14ac:dyDescent="0.25">
      <c r="A1668" s="1">
        <v>2100093509</v>
      </c>
      <c r="B1668" s="1" t="s">
        <v>9126</v>
      </c>
    </row>
    <row r="1669" ht="15" customHeight="1" spans="1:2" x14ac:dyDescent="0.25">
      <c r="A1669" s="1">
        <v>2500002595</v>
      </c>
      <c r="B1669" s="1" t="s">
        <v>9126</v>
      </c>
    </row>
    <row r="1670" ht="15" customHeight="1" spans="1:2" x14ac:dyDescent="0.25">
      <c r="A1670" s="1">
        <v>2500002595</v>
      </c>
      <c r="B1670" s="1" t="s">
        <v>9126</v>
      </c>
    </row>
    <row r="1671" ht="15" customHeight="1" spans="1:2" x14ac:dyDescent="0.25">
      <c r="A1671" s="1">
        <v>2100093510</v>
      </c>
      <c r="B1671" s="1" t="s">
        <v>9127</v>
      </c>
    </row>
    <row r="1672" ht="15" customHeight="1" spans="1:2" x14ac:dyDescent="0.25">
      <c r="A1672" s="1">
        <v>2500002673</v>
      </c>
      <c r="B1672" s="1" t="s">
        <v>9127</v>
      </c>
    </row>
    <row r="1673" ht="15" customHeight="1" spans="1:2" x14ac:dyDescent="0.25">
      <c r="A1673" s="1">
        <v>2100093511</v>
      </c>
      <c r="B1673" s="1" t="s">
        <v>9053</v>
      </c>
    </row>
    <row r="1674" ht="15" customHeight="1" spans="1:2" x14ac:dyDescent="0.25">
      <c r="A1674" s="1">
        <v>2500002674</v>
      </c>
      <c r="B1674" s="1" t="s">
        <v>9053</v>
      </c>
    </row>
    <row r="1675" ht="15" customHeight="1" spans="1:2" x14ac:dyDescent="0.25">
      <c r="A1675" s="1">
        <v>2100093862</v>
      </c>
      <c r="B1675" s="1" t="s">
        <v>9130</v>
      </c>
    </row>
    <row r="1676" ht="15" customHeight="1" spans="1:2" x14ac:dyDescent="0.25">
      <c r="A1676" s="1">
        <v>2100093512</v>
      </c>
      <c r="B1676" s="1" t="s">
        <v>9056</v>
      </c>
    </row>
    <row r="1677" ht="15" customHeight="1" spans="1:2" x14ac:dyDescent="0.25">
      <c r="A1677" s="1">
        <v>2100093512</v>
      </c>
      <c r="B1677" s="1" t="s">
        <v>9056</v>
      </c>
    </row>
    <row r="1678" ht="15" customHeight="1" spans="1:2" x14ac:dyDescent="0.25">
      <c r="A1678" s="1">
        <v>2100093512</v>
      </c>
      <c r="B1678" s="1" t="s">
        <v>9056</v>
      </c>
    </row>
    <row r="1679" ht="15" customHeight="1" spans="1:2" x14ac:dyDescent="0.25">
      <c r="A1679" s="1">
        <v>2100093512</v>
      </c>
      <c r="B1679" s="1" t="s">
        <v>9056</v>
      </c>
    </row>
    <row r="1680" ht="15" customHeight="1" spans="1:2" x14ac:dyDescent="0.25">
      <c r="A1680" s="1">
        <v>2100094150</v>
      </c>
      <c r="B1680" s="1" t="s">
        <v>9208</v>
      </c>
    </row>
    <row r="1681" ht="15" customHeight="1" spans="1:2" x14ac:dyDescent="0.25">
      <c r="A1681" s="1">
        <v>2100094150</v>
      </c>
      <c r="B1681" s="1" t="s">
        <v>9208</v>
      </c>
    </row>
    <row r="1682" ht="15" customHeight="1" spans="1:2" x14ac:dyDescent="0.25">
      <c r="A1682" s="1">
        <v>2100094150</v>
      </c>
      <c r="B1682" s="1" t="s">
        <v>9208</v>
      </c>
    </row>
    <row r="1683" ht="15" customHeight="1" spans="1:2" x14ac:dyDescent="0.25">
      <c r="A1683" s="1">
        <v>2100093513</v>
      </c>
      <c r="B1683" s="1" t="s">
        <v>9140</v>
      </c>
    </row>
    <row r="1684" ht="15" customHeight="1" spans="1:2" x14ac:dyDescent="0.25">
      <c r="A1684" s="1">
        <v>2100093514</v>
      </c>
      <c r="B1684" s="1" t="s">
        <v>9141</v>
      </c>
    </row>
    <row r="1685" ht="15" customHeight="1" spans="1:2" x14ac:dyDescent="0.25">
      <c r="A1685" s="1">
        <v>2100093515</v>
      </c>
      <c r="B1685" s="1" t="s">
        <v>9142</v>
      </c>
    </row>
    <row r="1686" ht="15" customHeight="1" spans="1:2" x14ac:dyDescent="0.25">
      <c r="A1686" s="1">
        <v>2100093516</v>
      </c>
      <c r="B1686" s="1" t="s">
        <v>9143</v>
      </c>
    </row>
    <row r="1687" ht="15" customHeight="1" spans="1:2" x14ac:dyDescent="0.25">
      <c r="A1687" s="1">
        <v>2100093516</v>
      </c>
      <c r="B1687" s="1" t="s">
        <v>9143</v>
      </c>
    </row>
    <row r="1688" ht="15" customHeight="1" spans="1:2" x14ac:dyDescent="0.25">
      <c r="A1688" s="1">
        <v>2100093518</v>
      </c>
      <c r="B1688" s="1" t="s">
        <v>9063</v>
      </c>
    </row>
    <row r="1689" ht="15" customHeight="1" spans="1:2" x14ac:dyDescent="0.25">
      <c r="A1689" s="1">
        <v>2100093518</v>
      </c>
      <c r="B1689" s="1" t="s">
        <v>9063</v>
      </c>
    </row>
    <row r="1690" ht="15" customHeight="1" spans="1:2" x14ac:dyDescent="0.25">
      <c r="A1690" s="1">
        <v>2100093518</v>
      </c>
      <c r="B1690" s="1" t="s">
        <v>9063</v>
      </c>
    </row>
    <row r="1691" ht="15" customHeight="1" spans="1:2" x14ac:dyDescent="0.25">
      <c r="A1691" s="1">
        <v>2100093518</v>
      </c>
      <c r="B1691" s="1" t="s">
        <v>9063</v>
      </c>
    </row>
    <row r="1692" ht="15" customHeight="1" spans="1:2" x14ac:dyDescent="0.25">
      <c r="A1692" s="1">
        <v>2100093518</v>
      </c>
      <c r="B1692" s="1" t="s">
        <v>9063</v>
      </c>
    </row>
    <row r="1693" ht="15" customHeight="1" spans="1:2" x14ac:dyDescent="0.25">
      <c r="A1693" s="1">
        <v>2100093519</v>
      </c>
      <c r="B1693" s="1" t="s">
        <v>9022</v>
      </c>
    </row>
    <row r="1694" ht="15" customHeight="1" spans="1:2" x14ac:dyDescent="0.25">
      <c r="A1694" s="1">
        <v>2100093519</v>
      </c>
      <c r="B1694" s="1" t="s">
        <v>9022</v>
      </c>
    </row>
    <row r="1695" ht="15" customHeight="1" spans="1:2" x14ac:dyDescent="0.25">
      <c r="A1695" s="1">
        <v>2100093519</v>
      </c>
      <c r="B1695" s="1" t="s">
        <v>9022</v>
      </c>
    </row>
    <row r="1696" ht="15" customHeight="1" spans="1:2" x14ac:dyDescent="0.25">
      <c r="A1696" s="1">
        <v>2100093519</v>
      </c>
      <c r="B1696" s="1" t="s">
        <v>9022</v>
      </c>
    </row>
    <row r="1697" ht="15" customHeight="1" spans="1:2" x14ac:dyDescent="0.25">
      <c r="A1697" s="1">
        <v>2100093519</v>
      </c>
      <c r="B1697" s="1" t="s">
        <v>9022</v>
      </c>
    </row>
    <row r="1698" ht="15" customHeight="1" spans="1:2" x14ac:dyDescent="0.25">
      <c r="A1698" s="1">
        <v>2100093521</v>
      </c>
      <c r="B1698" s="1" t="s">
        <v>9119</v>
      </c>
    </row>
    <row r="1699" ht="15" customHeight="1" spans="1:2" x14ac:dyDescent="0.25">
      <c r="A1699" s="1">
        <v>2100093521</v>
      </c>
      <c r="B1699" s="1" t="s">
        <v>9119</v>
      </c>
    </row>
    <row r="1700" ht="15" customHeight="1" spans="1:2" x14ac:dyDescent="0.25">
      <c r="A1700" s="1">
        <v>2100093521</v>
      </c>
      <c r="B1700" s="1" t="s">
        <v>9119</v>
      </c>
    </row>
    <row r="1701" ht="15" customHeight="1" spans="1:2" x14ac:dyDescent="0.25">
      <c r="A1701" s="1">
        <v>2100093521</v>
      </c>
      <c r="B1701" s="1" t="s">
        <v>9119</v>
      </c>
    </row>
    <row r="1702" ht="15" customHeight="1" spans="1:2" x14ac:dyDescent="0.25">
      <c r="A1702" s="1">
        <v>2100093524</v>
      </c>
      <c r="B1702" s="1" t="s">
        <v>9061</v>
      </c>
    </row>
    <row r="1703" ht="15" customHeight="1" spans="1:2" x14ac:dyDescent="0.25">
      <c r="A1703" s="1">
        <v>2100093524</v>
      </c>
      <c r="B1703" s="1" t="s">
        <v>9061</v>
      </c>
    </row>
    <row r="1704" ht="15" customHeight="1" spans="1:2" x14ac:dyDescent="0.25">
      <c r="A1704" s="1">
        <v>2100093524</v>
      </c>
      <c r="B1704" s="1" t="s">
        <v>9061</v>
      </c>
    </row>
    <row r="1705" ht="15" customHeight="1" spans="1:2" x14ac:dyDescent="0.25">
      <c r="A1705" s="1">
        <v>2100093525</v>
      </c>
      <c r="B1705" s="1" t="s">
        <v>9021</v>
      </c>
    </row>
    <row r="1706" ht="15" customHeight="1" spans="1:2" x14ac:dyDescent="0.25">
      <c r="A1706" s="1">
        <v>2100093525</v>
      </c>
      <c r="B1706" s="1" t="s">
        <v>9021</v>
      </c>
    </row>
    <row r="1707" ht="15" customHeight="1" spans="1:2" x14ac:dyDescent="0.25">
      <c r="A1707" s="1">
        <v>2100093525</v>
      </c>
      <c r="B1707" s="1" t="s">
        <v>9021</v>
      </c>
    </row>
    <row r="1708" ht="15" customHeight="1" spans="1:2" x14ac:dyDescent="0.25">
      <c r="A1708" s="1">
        <v>2100093525</v>
      </c>
      <c r="B1708" s="1" t="s">
        <v>9021</v>
      </c>
    </row>
    <row r="1709" ht="15" customHeight="1" spans="1:2" x14ac:dyDescent="0.25">
      <c r="A1709" s="1">
        <v>2100093525</v>
      </c>
      <c r="B1709" s="1" t="s">
        <v>9021</v>
      </c>
    </row>
    <row r="1710" ht="15" customHeight="1" spans="1:2" x14ac:dyDescent="0.25">
      <c r="A1710" s="1">
        <v>2100093525</v>
      </c>
      <c r="B1710" s="1" t="s">
        <v>9021</v>
      </c>
    </row>
    <row r="1711" ht="15" customHeight="1" spans="1:2" x14ac:dyDescent="0.25">
      <c r="A1711" s="1">
        <v>2100093526</v>
      </c>
      <c r="B1711" s="1" t="s">
        <v>9113</v>
      </c>
    </row>
    <row r="1712" ht="15" customHeight="1" spans="1:2" x14ac:dyDescent="0.25">
      <c r="A1712" s="1">
        <v>2100093526</v>
      </c>
      <c r="B1712" s="1" t="s">
        <v>9113</v>
      </c>
    </row>
    <row r="1713" ht="15" customHeight="1" spans="1:2" x14ac:dyDescent="0.25">
      <c r="A1713" s="1">
        <v>2100093526</v>
      </c>
      <c r="B1713" s="1" t="s">
        <v>9113</v>
      </c>
    </row>
    <row r="1714" ht="15" customHeight="1" spans="1:2" x14ac:dyDescent="0.25">
      <c r="A1714" s="1">
        <v>2100093576</v>
      </c>
      <c r="B1714" s="1" t="s">
        <v>9104</v>
      </c>
    </row>
    <row r="1715" ht="15" customHeight="1" spans="1:2" x14ac:dyDescent="0.25">
      <c r="A1715" s="1">
        <v>2100093576</v>
      </c>
      <c r="B1715" s="1" t="s">
        <v>9104</v>
      </c>
    </row>
    <row r="1716" ht="15" customHeight="1" spans="1:2" x14ac:dyDescent="0.25">
      <c r="A1716" s="1">
        <v>2100093527</v>
      </c>
      <c r="B1716" s="1" t="s">
        <v>9172</v>
      </c>
    </row>
    <row r="1717" ht="15" customHeight="1" spans="1:2" x14ac:dyDescent="0.25">
      <c r="A1717" s="1">
        <v>2100093527</v>
      </c>
      <c r="B1717" s="1" t="s">
        <v>9172</v>
      </c>
    </row>
    <row r="1718" ht="15" customHeight="1" spans="1:2" x14ac:dyDescent="0.25">
      <c r="A1718" s="1">
        <v>2100093528</v>
      </c>
      <c r="B1718" s="1" t="s">
        <v>9105</v>
      </c>
    </row>
    <row r="1719" ht="15" customHeight="1" spans="1:2" x14ac:dyDescent="0.25">
      <c r="A1719" s="1">
        <v>2100093528</v>
      </c>
      <c r="B1719" s="1" t="s">
        <v>9105</v>
      </c>
    </row>
    <row r="1720" ht="15" customHeight="1" spans="1:2" x14ac:dyDescent="0.25">
      <c r="A1720" s="1">
        <v>2100093528</v>
      </c>
      <c r="B1720" s="1" t="s">
        <v>9105</v>
      </c>
    </row>
    <row r="1721" ht="15" customHeight="1" spans="1:2" x14ac:dyDescent="0.25">
      <c r="A1721" s="1">
        <v>2100093529</v>
      </c>
      <c r="B1721" s="1" t="s">
        <v>9018</v>
      </c>
    </row>
    <row r="1722" ht="15" customHeight="1" spans="1:2" x14ac:dyDescent="0.25">
      <c r="A1722" s="1">
        <v>2100093530</v>
      </c>
      <c r="B1722" s="1" t="s">
        <v>9139</v>
      </c>
    </row>
    <row r="1723" ht="15" customHeight="1" spans="1:2" x14ac:dyDescent="0.25">
      <c r="A1723" s="1">
        <v>2100093532</v>
      </c>
      <c r="B1723" s="1" t="s">
        <v>9164</v>
      </c>
    </row>
    <row r="1724" ht="15" customHeight="1" spans="1:2" x14ac:dyDescent="0.25">
      <c r="A1724" s="1">
        <v>2100093533</v>
      </c>
      <c r="B1724" s="1" t="s">
        <v>9111</v>
      </c>
    </row>
    <row r="1725" ht="15" customHeight="1" spans="1:2" x14ac:dyDescent="0.25">
      <c r="A1725" s="1">
        <v>2100093535</v>
      </c>
      <c r="B1725" s="1" t="s">
        <v>9112</v>
      </c>
    </row>
    <row r="1726" ht="15" customHeight="1" spans="1:2" x14ac:dyDescent="0.25">
      <c r="A1726" s="1">
        <v>2100093537</v>
      </c>
      <c r="B1726" s="1" t="s">
        <v>9078</v>
      </c>
    </row>
    <row r="1727" ht="15" customHeight="1" spans="1:2" x14ac:dyDescent="0.25">
      <c r="A1727" s="1">
        <v>2100093537</v>
      </c>
      <c r="B1727" s="1" t="s">
        <v>9078</v>
      </c>
    </row>
    <row r="1728" ht="15" customHeight="1" spans="1:2" x14ac:dyDescent="0.25">
      <c r="A1728" s="1">
        <v>2100093537</v>
      </c>
      <c r="B1728" s="1" t="s">
        <v>9078</v>
      </c>
    </row>
    <row r="1729" ht="15" customHeight="1" spans="1:2" x14ac:dyDescent="0.25">
      <c r="A1729" s="1">
        <v>2100093537</v>
      </c>
      <c r="B1729" s="1" t="s">
        <v>9078</v>
      </c>
    </row>
    <row r="1730" ht="15" customHeight="1" spans="1:2" x14ac:dyDescent="0.25">
      <c r="A1730" s="1">
        <v>2100093539</v>
      </c>
      <c r="B1730" s="1" t="s">
        <v>9146</v>
      </c>
    </row>
    <row r="1731" ht="15" customHeight="1" spans="1:2" x14ac:dyDescent="0.25">
      <c r="A1731" s="1">
        <v>2100093539</v>
      </c>
      <c r="B1731" s="1" t="s">
        <v>9146</v>
      </c>
    </row>
    <row r="1732" ht="15" customHeight="1" spans="1:2" x14ac:dyDescent="0.25">
      <c r="A1732" s="1">
        <v>2100093540</v>
      </c>
      <c r="B1732" s="1" t="s">
        <v>9147</v>
      </c>
    </row>
    <row r="1733" ht="15" customHeight="1" spans="1:2" x14ac:dyDescent="0.25">
      <c r="A1733" s="1">
        <v>2100093540</v>
      </c>
      <c r="B1733" s="1" t="s">
        <v>9147</v>
      </c>
    </row>
    <row r="1734" ht="15" customHeight="1" spans="1:2" x14ac:dyDescent="0.25">
      <c r="A1734" s="1">
        <v>2100092884</v>
      </c>
      <c r="B1734" s="1" t="s">
        <v>9209</v>
      </c>
    </row>
    <row r="1735" ht="15" customHeight="1" spans="1:2" x14ac:dyDescent="0.25">
      <c r="A1735" s="1">
        <v>2100092884</v>
      </c>
      <c r="B1735" s="1" t="s">
        <v>9209</v>
      </c>
    </row>
    <row r="1736" ht="15" customHeight="1" spans="1:2" x14ac:dyDescent="0.25">
      <c r="A1736" s="1">
        <v>2100092884</v>
      </c>
      <c r="B1736" s="1" t="s">
        <v>9209</v>
      </c>
    </row>
    <row r="1737" ht="15" customHeight="1" spans="1:2" x14ac:dyDescent="0.25">
      <c r="A1737" s="1">
        <v>2100094471</v>
      </c>
      <c r="B1737" s="1" t="s">
        <v>9054</v>
      </c>
    </row>
    <row r="1738" ht="15" customHeight="1" spans="1:2" x14ac:dyDescent="0.25">
      <c r="A1738" s="1">
        <v>2100094471</v>
      </c>
      <c r="B1738" s="1" t="s">
        <v>9054</v>
      </c>
    </row>
    <row r="1739" ht="15" customHeight="1" spans="1:2" x14ac:dyDescent="0.25">
      <c r="A1739" s="1">
        <v>2100093541</v>
      </c>
      <c r="B1739" s="1" t="s">
        <v>9054</v>
      </c>
    </row>
    <row r="1740" ht="15" customHeight="1" spans="1:2" x14ac:dyDescent="0.25">
      <c r="A1740" s="1">
        <v>2100093676</v>
      </c>
      <c r="B1740" s="1" t="s">
        <v>9210</v>
      </c>
    </row>
    <row r="1741" ht="15" customHeight="1" spans="1:2" x14ac:dyDescent="0.25">
      <c r="A1741" s="1">
        <v>2500002596</v>
      </c>
      <c r="B1741" s="1" t="s">
        <v>9210</v>
      </c>
    </row>
    <row r="1742" ht="15" customHeight="1" spans="1:2" x14ac:dyDescent="0.25">
      <c r="A1742" s="1">
        <v>2100093677</v>
      </c>
      <c r="B1742" s="1" t="s">
        <v>9151</v>
      </c>
    </row>
    <row r="1743" ht="15" customHeight="1" spans="1:2" x14ac:dyDescent="0.25">
      <c r="A1743" s="1">
        <v>2500002707</v>
      </c>
      <c r="B1743" s="1" t="s">
        <v>9151</v>
      </c>
    </row>
    <row r="1744" ht="15" customHeight="1" spans="1:2" x14ac:dyDescent="0.25">
      <c r="A1744" s="1">
        <v>2100093678</v>
      </c>
      <c r="B1744" s="1" t="s">
        <v>9149</v>
      </c>
    </row>
    <row r="1745" ht="15" customHeight="1" spans="1:2" x14ac:dyDescent="0.25">
      <c r="A1745" s="1">
        <v>2500002598</v>
      </c>
      <c r="B1745" s="1" t="s">
        <v>9149</v>
      </c>
    </row>
    <row r="1746" ht="15" customHeight="1" spans="1:2" x14ac:dyDescent="0.25">
      <c r="A1746" s="1">
        <v>2100093679</v>
      </c>
      <c r="B1746" s="1" t="s">
        <v>9149</v>
      </c>
    </row>
    <row r="1747" ht="15" customHeight="1" spans="1:2" x14ac:dyDescent="0.25">
      <c r="A1747" s="1">
        <v>2500002599</v>
      </c>
      <c r="B1747" s="1" t="s">
        <v>9149</v>
      </c>
    </row>
    <row r="1748" ht="15" customHeight="1" spans="1:2" x14ac:dyDescent="0.25">
      <c r="A1748" s="1">
        <v>2100093680</v>
      </c>
      <c r="B1748" s="1" t="s">
        <v>9025</v>
      </c>
    </row>
    <row r="1749" ht="15" customHeight="1" spans="1:2" x14ac:dyDescent="0.25">
      <c r="A1749" s="1">
        <v>2500002600</v>
      </c>
      <c r="B1749" s="1" t="s">
        <v>9025</v>
      </c>
    </row>
    <row r="1750" ht="15" customHeight="1" spans="1:2" x14ac:dyDescent="0.25">
      <c r="A1750" s="1">
        <v>2100093681</v>
      </c>
      <c r="B1750" s="1" t="s">
        <v>9028</v>
      </c>
    </row>
    <row r="1751" ht="15" customHeight="1" spans="1:2" x14ac:dyDescent="0.25">
      <c r="A1751" s="1">
        <v>2500002601</v>
      </c>
      <c r="B1751" s="1" t="s">
        <v>9028</v>
      </c>
    </row>
    <row r="1752" ht="15" customHeight="1" spans="1:2" x14ac:dyDescent="0.25">
      <c r="A1752" s="1">
        <v>2100093682</v>
      </c>
      <c r="B1752" s="1" t="s">
        <v>9122</v>
      </c>
    </row>
    <row r="1753" ht="15" customHeight="1" spans="1:2" x14ac:dyDescent="0.25">
      <c r="A1753" s="1">
        <v>2100093682</v>
      </c>
      <c r="B1753" s="1" t="s">
        <v>9122</v>
      </c>
    </row>
    <row r="1754" ht="15" customHeight="1" spans="1:2" x14ac:dyDescent="0.25">
      <c r="A1754" s="1">
        <v>2500002602</v>
      </c>
      <c r="B1754" s="1" t="s">
        <v>9122</v>
      </c>
    </row>
    <row r="1755" ht="15" customHeight="1" spans="1:2" x14ac:dyDescent="0.25">
      <c r="A1755" s="1">
        <v>2500002602</v>
      </c>
      <c r="B1755" s="1" t="s">
        <v>9122</v>
      </c>
    </row>
    <row r="1756" ht="15" customHeight="1" spans="1:2" x14ac:dyDescent="0.25">
      <c r="A1756" s="1">
        <v>2100093683</v>
      </c>
      <c r="B1756" s="1" t="s">
        <v>9085</v>
      </c>
    </row>
    <row r="1757" ht="15" customHeight="1" spans="1:2" x14ac:dyDescent="0.25">
      <c r="A1757" s="1">
        <v>2100093683</v>
      </c>
      <c r="B1757" s="1" t="s">
        <v>9085</v>
      </c>
    </row>
    <row r="1758" ht="15" customHeight="1" spans="1:2" x14ac:dyDescent="0.25">
      <c r="A1758" s="1">
        <v>2500002708</v>
      </c>
      <c r="B1758" s="1" t="s">
        <v>9085</v>
      </c>
    </row>
    <row r="1759" ht="15" customHeight="1" spans="1:2" x14ac:dyDescent="0.25">
      <c r="A1759" s="1">
        <v>2500002708</v>
      </c>
      <c r="B1759" s="1" t="s">
        <v>9085</v>
      </c>
    </row>
    <row r="1760" ht="15" customHeight="1" spans="1:2" x14ac:dyDescent="0.25">
      <c r="A1760" s="1">
        <v>2100093684</v>
      </c>
      <c r="B1760" s="1" t="s">
        <v>9150</v>
      </c>
    </row>
    <row r="1761" ht="15" customHeight="1" spans="1:2" x14ac:dyDescent="0.25">
      <c r="A1761" s="1">
        <v>2500002709</v>
      </c>
      <c r="B1761" s="1" t="s">
        <v>9150</v>
      </c>
    </row>
    <row r="1762" ht="15" customHeight="1" spans="1:2" x14ac:dyDescent="0.25">
      <c r="A1762" s="1">
        <v>2100093685</v>
      </c>
      <c r="B1762" s="1" t="s">
        <v>9150</v>
      </c>
    </row>
    <row r="1763" ht="15" customHeight="1" spans="1:2" x14ac:dyDescent="0.25">
      <c r="A1763" s="1">
        <v>2500002710</v>
      </c>
      <c r="B1763" s="1" t="s">
        <v>9150</v>
      </c>
    </row>
    <row r="1764" ht="15" customHeight="1" spans="1:2" x14ac:dyDescent="0.25">
      <c r="A1764" s="1">
        <v>2100093686</v>
      </c>
      <c r="B1764" s="1" t="s">
        <v>9026</v>
      </c>
    </row>
    <row r="1765" ht="15" customHeight="1" spans="1:2" x14ac:dyDescent="0.25">
      <c r="A1765" s="1">
        <v>2500002711</v>
      </c>
      <c r="B1765" s="1" t="s">
        <v>9026</v>
      </c>
    </row>
    <row r="1766" ht="15" customHeight="1" spans="1:2" x14ac:dyDescent="0.25">
      <c r="A1766" s="1">
        <v>2100093687</v>
      </c>
      <c r="B1766" s="1" t="s">
        <v>9026</v>
      </c>
    </row>
    <row r="1767" ht="15" customHeight="1" spans="1:2" x14ac:dyDescent="0.25">
      <c r="A1767" s="1">
        <v>2500002712</v>
      </c>
      <c r="B1767" s="1" t="s">
        <v>9026</v>
      </c>
    </row>
    <row r="1768" ht="15" customHeight="1" spans="1:2" x14ac:dyDescent="0.25">
      <c r="A1768" s="1">
        <v>2100093688</v>
      </c>
      <c r="B1768" s="1" t="s">
        <v>9148</v>
      </c>
    </row>
    <row r="1769" ht="15" customHeight="1" spans="1:2" x14ac:dyDescent="0.25">
      <c r="A1769" s="1">
        <v>2500002603</v>
      </c>
      <c r="B1769" s="1" t="s">
        <v>9148</v>
      </c>
    </row>
    <row r="1770" ht="15" customHeight="1" spans="1:2" x14ac:dyDescent="0.25">
      <c r="A1770" s="1">
        <v>2100093689</v>
      </c>
      <c r="B1770" s="1" t="s">
        <v>9029</v>
      </c>
    </row>
    <row r="1771" ht="15" customHeight="1" spans="1:2" x14ac:dyDescent="0.25">
      <c r="A1771" s="1">
        <v>2500002604</v>
      </c>
      <c r="B1771" s="1" t="s">
        <v>9029</v>
      </c>
    </row>
    <row r="1772" ht="15" customHeight="1" spans="1:2" x14ac:dyDescent="0.25">
      <c r="A1772" s="1">
        <v>2100093690</v>
      </c>
      <c r="B1772" s="1" t="s">
        <v>9030</v>
      </c>
    </row>
    <row r="1773" ht="15" customHeight="1" spans="1:2" x14ac:dyDescent="0.25">
      <c r="A1773" s="1">
        <v>2100093690</v>
      </c>
      <c r="B1773" s="1" t="s">
        <v>9030</v>
      </c>
    </row>
    <row r="1774" ht="15" customHeight="1" spans="1:2" x14ac:dyDescent="0.25">
      <c r="A1774" s="1">
        <v>2500002605</v>
      </c>
      <c r="B1774" s="1" t="s">
        <v>9030</v>
      </c>
    </row>
    <row r="1775" ht="15" customHeight="1" spans="1:2" x14ac:dyDescent="0.25">
      <c r="A1775" s="1">
        <v>2500002605</v>
      </c>
      <c r="B1775" s="1" t="s">
        <v>9030</v>
      </c>
    </row>
    <row r="1776" ht="15" customHeight="1" spans="1:2" x14ac:dyDescent="0.25">
      <c r="A1776" s="1">
        <v>2500002605</v>
      </c>
      <c r="B1776" s="1" t="s">
        <v>9030</v>
      </c>
    </row>
    <row r="1777" ht="15" customHeight="1" spans="1:2" x14ac:dyDescent="0.25">
      <c r="A1777" s="1">
        <v>2500002605</v>
      </c>
      <c r="B1777" s="1" t="s">
        <v>9030</v>
      </c>
    </row>
    <row r="1778" ht="15" customHeight="1" spans="1:2" x14ac:dyDescent="0.25">
      <c r="A1778" s="1">
        <v>2100093691</v>
      </c>
      <c r="B1778" s="1" t="s">
        <v>9152</v>
      </c>
    </row>
    <row r="1779" ht="15" customHeight="1" spans="1:2" x14ac:dyDescent="0.25">
      <c r="A1779" s="1">
        <v>2500002713</v>
      </c>
      <c r="B1779" s="1" t="s">
        <v>9152</v>
      </c>
    </row>
    <row r="1780" ht="15" customHeight="1" spans="1:2" x14ac:dyDescent="0.25">
      <c r="A1780" s="1">
        <v>2500002713</v>
      </c>
      <c r="B1780" s="1" t="s">
        <v>9152</v>
      </c>
    </row>
    <row r="1781" ht="15" customHeight="1" spans="1:2" x14ac:dyDescent="0.25">
      <c r="A1781" s="1">
        <v>2100093692</v>
      </c>
      <c r="B1781" s="1" t="s">
        <v>9033</v>
      </c>
    </row>
    <row r="1782" ht="15" customHeight="1" spans="1:2" x14ac:dyDescent="0.25">
      <c r="A1782" s="1">
        <v>2500002606</v>
      </c>
      <c r="B1782" s="1" t="s">
        <v>9033</v>
      </c>
    </row>
    <row r="1783" ht="15" customHeight="1" spans="1:2" x14ac:dyDescent="0.25">
      <c r="A1783" s="1">
        <v>2500002606</v>
      </c>
      <c r="B1783" s="1" t="s">
        <v>9033</v>
      </c>
    </row>
    <row r="1784" ht="15" customHeight="1" spans="1:2" x14ac:dyDescent="0.25">
      <c r="A1784" s="1">
        <v>2100093693</v>
      </c>
      <c r="B1784" s="1" t="s">
        <v>9031</v>
      </c>
    </row>
    <row r="1785" ht="15" customHeight="1" spans="1:2" x14ac:dyDescent="0.25">
      <c r="A1785" s="1">
        <v>2500002607</v>
      </c>
      <c r="B1785" s="1" t="s">
        <v>9031</v>
      </c>
    </row>
    <row r="1786" ht="15" customHeight="1" spans="1:2" x14ac:dyDescent="0.25">
      <c r="A1786" s="1">
        <v>2500002607</v>
      </c>
      <c r="B1786" s="1" t="s">
        <v>9031</v>
      </c>
    </row>
    <row r="1787" ht="15" customHeight="1" spans="1:2" x14ac:dyDescent="0.25">
      <c r="A1787" s="1">
        <v>2100093694</v>
      </c>
      <c r="B1787" s="1" t="s">
        <v>9031</v>
      </c>
    </row>
    <row r="1788" ht="15" customHeight="1" spans="1:2" x14ac:dyDescent="0.25">
      <c r="A1788" s="1">
        <v>2500002608</v>
      </c>
      <c r="B1788" s="1" t="s">
        <v>9031</v>
      </c>
    </row>
    <row r="1789" ht="15" customHeight="1" spans="1:2" x14ac:dyDescent="0.25">
      <c r="A1789" s="1">
        <v>2500002608</v>
      </c>
      <c r="B1789" s="1" t="s">
        <v>9031</v>
      </c>
    </row>
    <row r="1790" ht="15" customHeight="1" spans="1:2" x14ac:dyDescent="0.25">
      <c r="A1790" s="1">
        <v>2100093695</v>
      </c>
      <c r="B1790" s="1" t="s">
        <v>9182</v>
      </c>
    </row>
    <row r="1791" ht="15" customHeight="1" spans="1:2" x14ac:dyDescent="0.25">
      <c r="A1791" s="1">
        <v>2500002609</v>
      </c>
      <c r="B1791" s="1" t="s">
        <v>9182</v>
      </c>
    </row>
    <row r="1792" ht="15" customHeight="1" spans="1:2" x14ac:dyDescent="0.25">
      <c r="A1792" s="1">
        <v>2500002609</v>
      </c>
      <c r="B1792" s="1" t="s">
        <v>9182</v>
      </c>
    </row>
    <row r="1793" ht="15" customHeight="1" spans="1:2" x14ac:dyDescent="0.25">
      <c r="A1793" s="1">
        <v>2100093696</v>
      </c>
      <c r="B1793" s="1" t="s">
        <v>9188</v>
      </c>
    </row>
    <row r="1794" ht="15" customHeight="1" spans="1:2" x14ac:dyDescent="0.25">
      <c r="A1794" s="1">
        <v>2500002610</v>
      </c>
      <c r="B1794" s="1" t="s">
        <v>9188</v>
      </c>
    </row>
    <row r="1795" ht="15" customHeight="1" spans="1:2" x14ac:dyDescent="0.25">
      <c r="A1795" s="1">
        <v>2500002610</v>
      </c>
      <c r="B1795" s="1" t="s">
        <v>9188</v>
      </c>
    </row>
    <row r="1796" ht="15" customHeight="1" spans="1:2" x14ac:dyDescent="0.25">
      <c r="A1796" s="1">
        <v>2100093697</v>
      </c>
      <c r="B1796" s="1" t="s">
        <v>9153</v>
      </c>
    </row>
    <row r="1797" ht="15" customHeight="1" spans="1:2" x14ac:dyDescent="0.25">
      <c r="A1797" s="1">
        <v>2500002611</v>
      </c>
      <c r="B1797" s="1" t="s">
        <v>9153</v>
      </c>
    </row>
    <row r="1798" ht="15" customHeight="1" spans="1:2" x14ac:dyDescent="0.25">
      <c r="A1798" s="1">
        <v>2500002611</v>
      </c>
      <c r="B1798" s="1" t="s">
        <v>9153</v>
      </c>
    </row>
    <row r="1799" ht="15" customHeight="1" spans="1:2" x14ac:dyDescent="0.25">
      <c r="A1799" s="1">
        <v>2100093698</v>
      </c>
      <c r="B1799" s="1" t="s">
        <v>9032</v>
      </c>
    </row>
    <row r="1800" ht="15" customHeight="1" spans="1:2" x14ac:dyDescent="0.25">
      <c r="A1800" s="1">
        <v>2500002612</v>
      </c>
      <c r="B1800" s="1" t="s">
        <v>9032</v>
      </c>
    </row>
    <row r="1801" ht="15" customHeight="1" spans="1:2" x14ac:dyDescent="0.25">
      <c r="A1801" s="1">
        <v>2500002612</v>
      </c>
      <c r="B1801" s="1" t="s">
        <v>9032</v>
      </c>
    </row>
    <row r="1802" ht="15" customHeight="1" spans="1:2" x14ac:dyDescent="0.25">
      <c r="A1802" s="1">
        <v>2100093699</v>
      </c>
      <c r="B1802" s="1" t="s">
        <v>9034</v>
      </c>
    </row>
    <row r="1803" ht="15" customHeight="1" spans="1:2" x14ac:dyDescent="0.25">
      <c r="A1803" s="1">
        <v>2500002613</v>
      </c>
      <c r="B1803" s="1" t="s">
        <v>9034</v>
      </c>
    </row>
    <row r="1804" ht="15" customHeight="1" spans="1:2" x14ac:dyDescent="0.25">
      <c r="A1804" s="1">
        <v>2500002613</v>
      </c>
      <c r="B1804" s="1" t="s">
        <v>9034</v>
      </c>
    </row>
    <row r="1805" ht="15" customHeight="1" spans="1:2" x14ac:dyDescent="0.25">
      <c r="A1805" s="1">
        <v>2100093700</v>
      </c>
      <c r="B1805" s="1" t="s">
        <v>9156</v>
      </c>
    </row>
    <row r="1806" ht="15" customHeight="1" spans="1:2" x14ac:dyDescent="0.25">
      <c r="A1806" s="1">
        <v>2500002614</v>
      </c>
      <c r="B1806" s="1" t="s">
        <v>9156</v>
      </c>
    </row>
    <row r="1807" ht="15" customHeight="1" spans="1:2" x14ac:dyDescent="0.25">
      <c r="A1807" s="1">
        <v>2500002614</v>
      </c>
      <c r="B1807" s="1" t="s">
        <v>9156</v>
      </c>
    </row>
    <row r="1808" ht="15" customHeight="1" spans="1:2" x14ac:dyDescent="0.25">
      <c r="A1808" s="1">
        <v>2100094097</v>
      </c>
      <c r="B1808" s="1" t="s">
        <v>9211</v>
      </c>
    </row>
    <row r="1809" ht="15" customHeight="1" spans="1:2" x14ac:dyDescent="0.25">
      <c r="A1809" s="1">
        <v>2100094097</v>
      </c>
      <c r="B1809" s="1" t="s">
        <v>9211</v>
      </c>
    </row>
    <row r="1810" ht="15" customHeight="1" spans="1:2" x14ac:dyDescent="0.25">
      <c r="A1810" s="1">
        <v>2500002714</v>
      </c>
      <c r="B1810" s="1" t="s">
        <v>9211</v>
      </c>
    </row>
    <row r="1811" ht="15" customHeight="1" spans="1:2" x14ac:dyDescent="0.25">
      <c r="A1811" s="1">
        <v>2500002714</v>
      </c>
      <c r="B1811" s="1" t="s">
        <v>9211</v>
      </c>
    </row>
    <row r="1812" ht="15" customHeight="1" spans="1:2" x14ac:dyDescent="0.25">
      <c r="A1812" s="1">
        <v>2100093701</v>
      </c>
      <c r="B1812" s="1" t="s">
        <v>9052</v>
      </c>
    </row>
    <row r="1813" ht="15" customHeight="1" spans="1:2" x14ac:dyDescent="0.25">
      <c r="A1813" s="1">
        <v>2500002615</v>
      </c>
      <c r="B1813" s="1" t="s">
        <v>9052</v>
      </c>
    </row>
    <row r="1814" ht="15" customHeight="1" spans="1:2" x14ac:dyDescent="0.25">
      <c r="A1814" s="1">
        <v>2100093702</v>
      </c>
      <c r="B1814" s="1" t="s">
        <v>9169</v>
      </c>
    </row>
    <row r="1815" ht="15" customHeight="1" spans="1:2" x14ac:dyDescent="0.25">
      <c r="A1815" s="1">
        <v>2500002715</v>
      </c>
      <c r="B1815" s="1" t="s">
        <v>9169</v>
      </c>
    </row>
    <row r="1816" ht="15" customHeight="1" spans="1:2" x14ac:dyDescent="0.25">
      <c r="A1816" s="1">
        <v>2500002715</v>
      </c>
      <c r="B1816" s="1" t="s">
        <v>9169</v>
      </c>
    </row>
    <row r="1817" ht="15" customHeight="1" spans="1:2" x14ac:dyDescent="0.25">
      <c r="A1817" s="1">
        <v>2100093703</v>
      </c>
      <c r="B1817" s="1" t="s">
        <v>9040</v>
      </c>
    </row>
    <row r="1818" ht="15" customHeight="1" spans="1:2" x14ac:dyDescent="0.25">
      <c r="A1818" s="1">
        <v>2100093703</v>
      </c>
      <c r="B1818" s="1" t="s">
        <v>9040</v>
      </c>
    </row>
    <row r="1819" ht="15" customHeight="1" spans="1:2" x14ac:dyDescent="0.25">
      <c r="A1819" s="1">
        <v>2500002616</v>
      </c>
      <c r="B1819" s="1" t="s">
        <v>9040</v>
      </c>
    </row>
    <row r="1820" ht="15" customHeight="1" spans="1:2" x14ac:dyDescent="0.25">
      <c r="A1820" s="1">
        <v>2500002616</v>
      </c>
      <c r="B1820" s="1" t="s">
        <v>9040</v>
      </c>
    </row>
    <row r="1821" ht="15" customHeight="1" spans="1:2" x14ac:dyDescent="0.25">
      <c r="A1821" s="1">
        <v>2500002616</v>
      </c>
      <c r="B1821" s="1" t="s">
        <v>9040</v>
      </c>
    </row>
    <row r="1822" ht="15" customHeight="1" spans="1:2" x14ac:dyDescent="0.25">
      <c r="A1822" s="1">
        <v>2500002616</v>
      </c>
      <c r="B1822" s="1" t="s">
        <v>9040</v>
      </c>
    </row>
    <row r="1823" ht="15" customHeight="1" spans="1:2" x14ac:dyDescent="0.25">
      <c r="A1823" s="1">
        <v>2100093704</v>
      </c>
      <c r="B1823" s="1" t="s">
        <v>9041</v>
      </c>
    </row>
    <row r="1824" ht="15" customHeight="1" spans="1:2" x14ac:dyDescent="0.25">
      <c r="A1824" s="1">
        <v>2500002716</v>
      </c>
      <c r="B1824" s="1" t="s">
        <v>9041</v>
      </c>
    </row>
    <row r="1825" ht="15" customHeight="1" spans="1:2" x14ac:dyDescent="0.25">
      <c r="A1825" s="1">
        <v>2100093705</v>
      </c>
      <c r="B1825" s="1" t="s">
        <v>9049</v>
      </c>
    </row>
    <row r="1826" ht="15" customHeight="1" spans="1:2" x14ac:dyDescent="0.25">
      <c r="A1826" s="1">
        <v>2500002717</v>
      </c>
      <c r="B1826" s="1" t="s">
        <v>9049</v>
      </c>
    </row>
    <row r="1827" ht="15" customHeight="1" spans="1:2" x14ac:dyDescent="0.25">
      <c r="A1827" s="1">
        <v>2500002717</v>
      </c>
      <c r="B1827" s="1" t="s">
        <v>9049</v>
      </c>
    </row>
    <row r="1828" ht="15" customHeight="1" spans="1:2" x14ac:dyDescent="0.25">
      <c r="A1828" s="1">
        <v>2100093706</v>
      </c>
      <c r="B1828" s="1" t="s">
        <v>9171</v>
      </c>
    </row>
    <row r="1829" ht="15" customHeight="1" spans="1:2" x14ac:dyDescent="0.25">
      <c r="A1829" s="1">
        <v>2500002718</v>
      </c>
      <c r="B1829" s="1" t="s">
        <v>9171</v>
      </c>
    </row>
    <row r="1830" ht="15" customHeight="1" spans="1:2" x14ac:dyDescent="0.25">
      <c r="A1830" s="1">
        <v>2500002718</v>
      </c>
      <c r="B1830" s="1" t="s">
        <v>9171</v>
      </c>
    </row>
    <row r="1831" ht="15" customHeight="1" spans="1:2" x14ac:dyDescent="0.25">
      <c r="A1831" s="1">
        <v>2100093707</v>
      </c>
      <c r="B1831" s="1" t="s">
        <v>9035</v>
      </c>
    </row>
    <row r="1832" ht="15" customHeight="1" spans="1:2" x14ac:dyDescent="0.25">
      <c r="A1832" s="1">
        <v>2500002617</v>
      </c>
      <c r="B1832" s="1" t="s">
        <v>9035</v>
      </c>
    </row>
    <row r="1833" ht="15" customHeight="1" spans="1:2" x14ac:dyDescent="0.25">
      <c r="A1833" s="1">
        <v>2500002617</v>
      </c>
      <c r="B1833" s="1" t="s">
        <v>9035</v>
      </c>
    </row>
    <row r="1834" ht="15" customHeight="1" spans="1:2" x14ac:dyDescent="0.25">
      <c r="A1834" s="1">
        <v>2100093708</v>
      </c>
      <c r="B1834" s="1" t="s">
        <v>9036</v>
      </c>
    </row>
    <row r="1835" ht="15" customHeight="1" spans="1:2" x14ac:dyDescent="0.25">
      <c r="A1835" s="1">
        <v>2500002719</v>
      </c>
      <c r="B1835" s="1" t="s">
        <v>9036</v>
      </c>
    </row>
    <row r="1836" ht="15" customHeight="1" spans="1:2" x14ac:dyDescent="0.25">
      <c r="A1836" s="1">
        <v>2100093709</v>
      </c>
      <c r="B1836" s="1" t="s">
        <v>9039</v>
      </c>
    </row>
    <row r="1837" ht="15" customHeight="1" spans="1:2" x14ac:dyDescent="0.25">
      <c r="A1837" s="1">
        <v>2100093709</v>
      </c>
      <c r="B1837" s="1" t="s">
        <v>9039</v>
      </c>
    </row>
    <row r="1838" ht="15" customHeight="1" spans="1:2" x14ac:dyDescent="0.25">
      <c r="A1838" s="1">
        <v>2500002618</v>
      </c>
      <c r="B1838" s="1" t="s">
        <v>9039</v>
      </c>
    </row>
    <row r="1839" ht="15" customHeight="1" spans="1:2" x14ac:dyDescent="0.25">
      <c r="A1839" s="1">
        <v>2500002618</v>
      </c>
      <c r="B1839" s="1" t="s">
        <v>9039</v>
      </c>
    </row>
    <row r="1840" ht="15" customHeight="1" spans="1:2" x14ac:dyDescent="0.25">
      <c r="A1840" s="1">
        <v>2500002618</v>
      </c>
      <c r="B1840" s="1" t="s">
        <v>9039</v>
      </c>
    </row>
    <row r="1841" ht="15" customHeight="1" spans="1:2" x14ac:dyDescent="0.25">
      <c r="A1841" s="1">
        <v>2500002618</v>
      </c>
      <c r="B1841" s="1" t="s">
        <v>9039</v>
      </c>
    </row>
    <row r="1842" ht="15" customHeight="1" spans="1:2" x14ac:dyDescent="0.25">
      <c r="A1842" s="1">
        <v>2100093710</v>
      </c>
      <c r="B1842" s="1" t="s">
        <v>9037</v>
      </c>
    </row>
    <row r="1843" ht="15" customHeight="1" spans="1:2" x14ac:dyDescent="0.25">
      <c r="A1843" s="1">
        <v>2500002619</v>
      </c>
      <c r="B1843" s="1" t="s">
        <v>9037</v>
      </c>
    </row>
    <row r="1844" ht="15" customHeight="1" spans="1:2" x14ac:dyDescent="0.25">
      <c r="A1844" s="1">
        <v>2500002619</v>
      </c>
      <c r="B1844" s="1" t="s">
        <v>9037</v>
      </c>
    </row>
    <row r="1845" ht="15" customHeight="1" spans="1:2" x14ac:dyDescent="0.25">
      <c r="A1845" s="1">
        <v>2100093711</v>
      </c>
      <c r="B1845" s="1" t="s">
        <v>9038</v>
      </c>
    </row>
    <row r="1846" ht="15" customHeight="1" spans="1:2" x14ac:dyDescent="0.25">
      <c r="A1846" s="1">
        <v>2500002620</v>
      </c>
      <c r="B1846" s="1" t="s">
        <v>9038</v>
      </c>
    </row>
    <row r="1847" ht="15" customHeight="1" spans="1:2" x14ac:dyDescent="0.25">
      <c r="A1847" s="1">
        <v>2500002620</v>
      </c>
      <c r="B1847" s="1" t="s">
        <v>9038</v>
      </c>
    </row>
    <row r="1848" ht="15" customHeight="1" spans="1:2" x14ac:dyDescent="0.25">
      <c r="A1848" s="1">
        <v>2100093712</v>
      </c>
      <c r="B1848" s="1" t="s">
        <v>9046</v>
      </c>
    </row>
    <row r="1849" ht="15" customHeight="1" spans="1:2" x14ac:dyDescent="0.25">
      <c r="A1849" s="1">
        <v>2500002621</v>
      </c>
      <c r="B1849" s="1" t="s">
        <v>9046</v>
      </c>
    </row>
    <row r="1850" ht="15" customHeight="1" spans="1:2" x14ac:dyDescent="0.25">
      <c r="A1850" s="1">
        <v>2500002720</v>
      </c>
      <c r="B1850" s="1" t="s">
        <v>9199</v>
      </c>
    </row>
    <row r="1851" ht="15" customHeight="1" spans="1:2" x14ac:dyDescent="0.25">
      <c r="A1851" s="1">
        <v>2500002720</v>
      </c>
      <c r="B1851" s="1" t="s">
        <v>9196</v>
      </c>
    </row>
    <row r="1852" ht="15" customHeight="1" spans="1:2" x14ac:dyDescent="0.25">
      <c r="A1852" s="1">
        <v>2500002720</v>
      </c>
      <c r="B1852" s="1" t="s">
        <v>9194</v>
      </c>
    </row>
    <row r="1853" ht="15" customHeight="1" spans="1:2" x14ac:dyDescent="0.25">
      <c r="A1853" s="1">
        <v>2500002720</v>
      </c>
      <c r="B1853" s="1" t="s">
        <v>9212</v>
      </c>
    </row>
    <row r="1854" ht="15" customHeight="1" spans="1:2" x14ac:dyDescent="0.25">
      <c r="A1854" s="1">
        <v>2500002720</v>
      </c>
      <c r="B1854" s="1" t="s">
        <v>9195</v>
      </c>
    </row>
    <row r="1855" ht="15" customHeight="1" spans="1:2" x14ac:dyDescent="0.25">
      <c r="A1855" s="1">
        <v>2500002720</v>
      </c>
      <c r="B1855" s="1" t="s">
        <v>9198</v>
      </c>
    </row>
    <row r="1856" ht="15" customHeight="1" spans="1:2" x14ac:dyDescent="0.25">
      <c r="A1856" s="1">
        <v>2500002720</v>
      </c>
      <c r="B1856" s="1" t="s">
        <v>9202</v>
      </c>
    </row>
    <row r="1857" ht="15" customHeight="1" spans="1:2" x14ac:dyDescent="0.25">
      <c r="A1857" s="1">
        <v>2500002720</v>
      </c>
      <c r="B1857" s="1" t="s">
        <v>9201</v>
      </c>
    </row>
    <row r="1858" ht="15" customHeight="1" spans="1:2" x14ac:dyDescent="0.25">
      <c r="A1858" s="1">
        <v>2500002720</v>
      </c>
      <c r="B1858" s="1" t="s">
        <v>9197</v>
      </c>
    </row>
    <row r="1859" ht="15" customHeight="1" spans="1:2" x14ac:dyDescent="0.25">
      <c r="A1859" s="1">
        <v>2500002720</v>
      </c>
      <c r="B1859" s="1" t="s">
        <v>9200</v>
      </c>
    </row>
    <row r="1860" ht="15" customHeight="1" spans="1:2" x14ac:dyDescent="0.25">
      <c r="A1860" s="1">
        <v>2500002720</v>
      </c>
      <c r="B1860" s="1" t="s">
        <v>9213</v>
      </c>
    </row>
    <row r="1861" ht="15" customHeight="1" spans="1:2" x14ac:dyDescent="0.25">
      <c r="A1861" s="1">
        <v>2500002720</v>
      </c>
      <c r="B1861" s="1" t="s">
        <v>9214</v>
      </c>
    </row>
    <row r="1862" ht="15" customHeight="1" spans="1:2" x14ac:dyDescent="0.25">
      <c r="A1862" s="1">
        <v>2100093729</v>
      </c>
      <c r="B1862" s="1" t="s">
        <v>9199</v>
      </c>
    </row>
    <row r="1863" ht="15" customHeight="1" spans="1:2" x14ac:dyDescent="0.25">
      <c r="A1863" s="1">
        <v>2100093730</v>
      </c>
      <c r="B1863" s="1" t="s">
        <v>9196</v>
      </c>
    </row>
    <row r="1864" ht="15" customHeight="1" spans="1:2" x14ac:dyDescent="0.25">
      <c r="A1864" s="1">
        <v>2100093732</v>
      </c>
      <c r="B1864" s="1" t="s">
        <v>9194</v>
      </c>
    </row>
    <row r="1865" ht="15" customHeight="1" spans="1:2" x14ac:dyDescent="0.25">
      <c r="A1865" s="1">
        <v>2100093733</v>
      </c>
      <c r="B1865" s="1" t="s">
        <v>9212</v>
      </c>
    </row>
    <row r="1866" ht="15" customHeight="1" spans="1:2" x14ac:dyDescent="0.25">
      <c r="A1866" s="1">
        <v>2100093734</v>
      </c>
      <c r="B1866" s="1" t="s">
        <v>9195</v>
      </c>
    </row>
    <row r="1867" ht="15" customHeight="1" spans="1:2" x14ac:dyDescent="0.25">
      <c r="A1867" s="1">
        <v>2100093735</v>
      </c>
      <c r="B1867" s="1" t="s">
        <v>9198</v>
      </c>
    </row>
    <row r="1868" ht="15" customHeight="1" spans="1:2" x14ac:dyDescent="0.25">
      <c r="A1868" s="1">
        <v>2100093737</v>
      </c>
      <c r="B1868" s="1" t="s">
        <v>9201</v>
      </c>
    </row>
    <row r="1869" ht="15" customHeight="1" spans="1:2" x14ac:dyDescent="0.25">
      <c r="A1869" s="1">
        <v>2100093736</v>
      </c>
      <c r="B1869" s="1" t="s">
        <v>9202</v>
      </c>
    </row>
    <row r="1870" ht="15" customHeight="1" spans="1:2" x14ac:dyDescent="0.25">
      <c r="A1870" s="1">
        <v>2100093738</v>
      </c>
      <c r="B1870" s="1" t="s">
        <v>9197</v>
      </c>
    </row>
    <row r="1871" ht="15" customHeight="1" spans="1:2" x14ac:dyDescent="0.25">
      <c r="A1871" s="1">
        <v>2100093739</v>
      </c>
      <c r="B1871" s="1" t="s">
        <v>9200</v>
      </c>
    </row>
    <row r="1872" ht="15" customHeight="1" spans="1:2" x14ac:dyDescent="0.25">
      <c r="A1872" s="1">
        <v>2100093740</v>
      </c>
      <c r="B1872" s="1" t="s">
        <v>9214</v>
      </c>
    </row>
    <row r="1873" ht="15" customHeight="1" spans="1:2" x14ac:dyDescent="0.25">
      <c r="A1873" s="1">
        <v>2100093741</v>
      </c>
      <c r="B1873" s="1" t="s">
        <v>9213</v>
      </c>
    </row>
    <row r="1874" ht="15" customHeight="1" spans="1:2" x14ac:dyDescent="0.25">
      <c r="A1874" s="1">
        <v>2100094100</v>
      </c>
      <c r="B1874" s="1" t="s">
        <v>9215</v>
      </c>
    </row>
    <row r="1875" ht="15" customHeight="1" spans="1:2" x14ac:dyDescent="0.25">
      <c r="A1875" s="1">
        <v>2500002721</v>
      </c>
      <c r="B1875" s="1" t="s">
        <v>9215</v>
      </c>
    </row>
    <row r="1876" ht="15" customHeight="1" spans="1:2" x14ac:dyDescent="0.25">
      <c r="A1876" s="1">
        <v>2100093713</v>
      </c>
      <c r="B1876" s="1" t="s">
        <v>9185</v>
      </c>
    </row>
    <row r="1877" ht="15" customHeight="1" spans="1:2" x14ac:dyDescent="0.25">
      <c r="A1877" s="1">
        <v>2100093714</v>
      </c>
      <c r="B1877" s="1" t="s">
        <v>9154</v>
      </c>
    </row>
    <row r="1878" ht="15" customHeight="1" spans="1:2" x14ac:dyDescent="0.25">
      <c r="A1878" s="1">
        <v>2100093715</v>
      </c>
      <c r="B1878" s="1" t="s">
        <v>9206</v>
      </c>
    </row>
    <row r="1879" ht="15" customHeight="1" spans="1:2" x14ac:dyDescent="0.25">
      <c r="A1879" s="1">
        <v>2100093716</v>
      </c>
      <c r="B1879" s="1" t="s">
        <v>9043</v>
      </c>
    </row>
    <row r="1880" ht="15" customHeight="1" spans="1:2" x14ac:dyDescent="0.25">
      <c r="A1880" s="1">
        <v>2100093717</v>
      </c>
      <c r="B1880" s="1" t="s">
        <v>9216</v>
      </c>
    </row>
    <row r="1881" ht="15" customHeight="1" spans="1:2" x14ac:dyDescent="0.25">
      <c r="A1881" s="1">
        <v>2500002622</v>
      </c>
      <c r="B1881" s="1" t="s">
        <v>9185</v>
      </c>
    </row>
    <row r="1882" ht="15" customHeight="1" spans="1:2" x14ac:dyDescent="0.25">
      <c r="A1882" s="1">
        <v>2500002622</v>
      </c>
      <c r="B1882" s="1" t="s">
        <v>9154</v>
      </c>
    </row>
    <row r="1883" ht="15" customHeight="1" spans="1:2" x14ac:dyDescent="0.25">
      <c r="A1883" s="1">
        <v>2500002622</v>
      </c>
      <c r="B1883" s="1" t="s">
        <v>9206</v>
      </c>
    </row>
    <row r="1884" ht="15" customHeight="1" spans="1:2" x14ac:dyDescent="0.25">
      <c r="A1884" s="1">
        <v>2500002622</v>
      </c>
      <c r="B1884" s="1" t="s">
        <v>9043</v>
      </c>
    </row>
    <row r="1885" ht="15" customHeight="1" spans="1:2" x14ac:dyDescent="0.25">
      <c r="A1885" s="1">
        <v>2500002622</v>
      </c>
      <c r="B1885" s="1" t="s">
        <v>9216</v>
      </c>
    </row>
    <row r="1886" ht="15" customHeight="1" spans="1:2" x14ac:dyDescent="0.25">
      <c r="A1886" s="1">
        <v>2100093718</v>
      </c>
      <c r="B1886" s="1" t="s">
        <v>9047</v>
      </c>
    </row>
    <row r="1887" ht="15" customHeight="1" spans="1:2" x14ac:dyDescent="0.25">
      <c r="A1887" s="1">
        <v>2500002722</v>
      </c>
      <c r="B1887" s="1" t="s">
        <v>9047</v>
      </c>
    </row>
    <row r="1888" ht="15" customHeight="1" spans="1:2" x14ac:dyDescent="0.25">
      <c r="A1888" s="1">
        <v>2500002722</v>
      </c>
      <c r="B1888" s="1" t="s">
        <v>9047</v>
      </c>
    </row>
    <row r="1889" ht="15" customHeight="1" spans="1:2" x14ac:dyDescent="0.25">
      <c r="A1889" s="1">
        <v>2100093719</v>
      </c>
      <c r="B1889" s="1" t="s">
        <v>9050</v>
      </c>
    </row>
    <row r="1890" ht="15" customHeight="1" spans="1:2" x14ac:dyDescent="0.25">
      <c r="A1890" s="1">
        <v>2500002724</v>
      </c>
      <c r="B1890" s="1" t="s">
        <v>9050</v>
      </c>
    </row>
    <row r="1891" ht="15" customHeight="1" spans="1:2" x14ac:dyDescent="0.25">
      <c r="A1891" s="1">
        <v>2500002724</v>
      </c>
      <c r="B1891" s="1" t="s">
        <v>9050</v>
      </c>
    </row>
    <row r="1892" ht="15" customHeight="1" spans="1:2" x14ac:dyDescent="0.25">
      <c r="A1892" s="1">
        <v>2100094103</v>
      </c>
      <c r="B1892" s="1" t="s">
        <v>9217</v>
      </c>
    </row>
    <row r="1893" ht="15" customHeight="1" spans="1:2" x14ac:dyDescent="0.25">
      <c r="A1893" s="1">
        <v>2500002725</v>
      </c>
      <c r="B1893" s="1" t="s">
        <v>9217</v>
      </c>
    </row>
    <row r="1894" ht="15" customHeight="1" spans="1:2" x14ac:dyDescent="0.25">
      <c r="A1894" s="1">
        <v>2100093720</v>
      </c>
      <c r="B1894" s="1" t="s">
        <v>9020</v>
      </c>
    </row>
    <row r="1895" ht="15" customHeight="1" spans="1:2" x14ac:dyDescent="0.25">
      <c r="A1895" s="1">
        <v>2100093720</v>
      </c>
      <c r="B1895" s="1" t="s">
        <v>9020</v>
      </c>
    </row>
    <row r="1896" ht="15" customHeight="1" spans="1:2" x14ac:dyDescent="0.25">
      <c r="A1896" s="1">
        <v>2500002726</v>
      </c>
      <c r="B1896" s="1" t="s">
        <v>9020</v>
      </c>
    </row>
    <row r="1897" ht="15" customHeight="1" spans="1:2" x14ac:dyDescent="0.25">
      <c r="A1897" s="1">
        <v>2500002726</v>
      </c>
      <c r="B1897" s="1" t="s">
        <v>9020</v>
      </c>
    </row>
    <row r="1898" ht="15" customHeight="1" spans="1:2" x14ac:dyDescent="0.25">
      <c r="A1898" s="1">
        <v>2100093721</v>
      </c>
      <c r="B1898" s="1" t="s">
        <v>9128</v>
      </c>
    </row>
    <row r="1899" ht="15" customHeight="1" spans="1:2" x14ac:dyDescent="0.25">
      <c r="A1899" s="1">
        <v>2500002727</v>
      </c>
      <c r="B1899" s="1" t="s">
        <v>9128</v>
      </c>
    </row>
    <row r="1900" ht="15" customHeight="1" spans="1:2" x14ac:dyDescent="0.25">
      <c r="A1900" s="1">
        <v>2100093722</v>
      </c>
      <c r="B1900" s="1" t="s">
        <v>9051</v>
      </c>
    </row>
    <row r="1901" ht="15" customHeight="1" spans="1:2" x14ac:dyDescent="0.25">
      <c r="A1901" s="1">
        <v>2500002623</v>
      </c>
      <c r="B1901" s="1" t="s">
        <v>9051</v>
      </c>
    </row>
    <row r="1902" ht="15" customHeight="1" spans="1:2" x14ac:dyDescent="0.25">
      <c r="A1902" s="1">
        <v>2500002623</v>
      </c>
      <c r="B1902" s="1" t="s">
        <v>9051</v>
      </c>
    </row>
    <row r="1903" ht="15" customHeight="1" spans="1:2" x14ac:dyDescent="0.25">
      <c r="A1903" s="1">
        <v>2100094106</v>
      </c>
      <c r="B1903" s="1" t="s">
        <v>9218</v>
      </c>
    </row>
    <row r="1904" ht="15" customHeight="1" spans="1:2" x14ac:dyDescent="0.25">
      <c r="A1904" s="1">
        <v>2500002769</v>
      </c>
      <c r="B1904" s="1" t="s">
        <v>9218</v>
      </c>
    </row>
    <row r="1905" ht="15" customHeight="1" spans="1:2" x14ac:dyDescent="0.25">
      <c r="A1905" s="1">
        <v>2100093723</v>
      </c>
      <c r="B1905" s="1" t="s">
        <v>9053</v>
      </c>
    </row>
    <row r="1906" ht="15" customHeight="1" spans="1:2" x14ac:dyDescent="0.25">
      <c r="A1906" s="1">
        <v>2500002728</v>
      </c>
      <c r="B1906" s="1" t="s">
        <v>9053</v>
      </c>
    </row>
    <row r="1907" ht="15" customHeight="1" spans="1:2" x14ac:dyDescent="0.25">
      <c r="A1907" s="1">
        <v>2100093742</v>
      </c>
      <c r="B1907" s="1" t="s">
        <v>9172</v>
      </c>
    </row>
    <row r="1908" ht="15" customHeight="1" spans="1:2" x14ac:dyDescent="0.25">
      <c r="A1908" s="1">
        <v>2100093742</v>
      </c>
      <c r="B1908" s="1" t="s">
        <v>9172</v>
      </c>
    </row>
    <row r="1909" ht="15" customHeight="1" spans="1:2" x14ac:dyDescent="0.25">
      <c r="A1909" s="1">
        <v>2100093743</v>
      </c>
      <c r="B1909" s="1" t="s">
        <v>9056</v>
      </c>
    </row>
    <row r="1910" ht="15" customHeight="1" spans="1:2" x14ac:dyDescent="0.25">
      <c r="A1910" s="1">
        <v>2100093743</v>
      </c>
      <c r="B1910" s="1" t="s">
        <v>9056</v>
      </c>
    </row>
    <row r="1911" ht="15" customHeight="1" spans="1:2" x14ac:dyDescent="0.25">
      <c r="A1911" s="1">
        <v>2100093743</v>
      </c>
      <c r="B1911" s="1" t="s">
        <v>9056</v>
      </c>
    </row>
    <row r="1912" ht="15" customHeight="1" spans="1:2" x14ac:dyDescent="0.25">
      <c r="A1912" s="1">
        <v>2100093743</v>
      </c>
      <c r="B1912" s="1" t="s">
        <v>9056</v>
      </c>
    </row>
    <row r="1913" ht="15" customHeight="1" spans="1:2" x14ac:dyDescent="0.25">
      <c r="A1913" s="1">
        <v>2100093743</v>
      </c>
      <c r="B1913" s="1" t="s">
        <v>9056</v>
      </c>
    </row>
    <row r="1914" ht="15" customHeight="1" spans="1:2" x14ac:dyDescent="0.25">
      <c r="A1914" s="1">
        <v>2100094151</v>
      </c>
      <c r="B1914" s="1" t="s">
        <v>9208</v>
      </c>
    </row>
    <row r="1915" ht="15" customHeight="1" spans="1:2" x14ac:dyDescent="0.25">
      <c r="A1915" s="1">
        <v>2100094151</v>
      </c>
      <c r="B1915" s="1" t="s">
        <v>9208</v>
      </c>
    </row>
    <row r="1916" ht="15" customHeight="1" spans="1:2" x14ac:dyDescent="0.25">
      <c r="A1916" s="1">
        <v>2100094151</v>
      </c>
      <c r="B1916" s="1" t="s">
        <v>9208</v>
      </c>
    </row>
    <row r="1917" ht="15" customHeight="1" spans="1:2" x14ac:dyDescent="0.25">
      <c r="A1917" s="1">
        <v>2100093744</v>
      </c>
      <c r="B1917" s="1" t="s">
        <v>9078</v>
      </c>
    </row>
    <row r="1918" ht="15" customHeight="1" spans="1:2" x14ac:dyDescent="0.25">
      <c r="A1918" s="1">
        <v>2100093744</v>
      </c>
      <c r="B1918" s="1" t="s">
        <v>9078</v>
      </c>
    </row>
    <row r="1919" ht="15" customHeight="1" spans="1:2" x14ac:dyDescent="0.25">
      <c r="A1919" s="1">
        <v>2100093744</v>
      </c>
      <c r="B1919" s="1" t="s">
        <v>9078</v>
      </c>
    </row>
    <row r="1920" ht="15" customHeight="1" spans="1:2" x14ac:dyDescent="0.25">
      <c r="A1920" s="1">
        <v>2100093744</v>
      </c>
      <c r="B1920" s="1" t="s">
        <v>9078</v>
      </c>
    </row>
    <row r="1921" ht="15" customHeight="1" spans="1:2" x14ac:dyDescent="0.25">
      <c r="A1921" s="1">
        <v>2100093745</v>
      </c>
      <c r="B1921" s="1" t="s">
        <v>9054</v>
      </c>
    </row>
    <row r="1922" ht="15" customHeight="1" spans="1:2" x14ac:dyDescent="0.25">
      <c r="A1922" s="1">
        <v>2100093745</v>
      </c>
      <c r="B1922" s="1" t="s">
        <v>9054</v>
      </c>
    </row>
    <row r="1923" ht="15" customHeight="1" spans="1:2" x14ac:dyDescent="0.25">
      <c r="A1923" s="1">
        <v>2100093746</v>
      </c>
      <c r="B1923" s="1" t="s">
        <v>9021</v>
      </c>
    </row>
    <row r="1924" ht="15" customHeight="1" spans="1:2" x14ac:dyDescent="0.25">
      <c r="A1924" s="1">
        <v>2100093746</v>
      </c>
      <c r="B1924" s="1" t="s">
        <v>9021</v>
      </c>
    </row>
    <row r="1925" ht="15" customHeight="1" spans="1:2" x14ac:dyDescent="0.25">
      <c r="A1925" s="1">
        <v>2100093746</v>
      </c>
      <c r="B1925" s="1" t="s">
        <v>9021</v>
      </c>
    </row>
    <row r="1926" ht="15" customHeight="1" spans="1:2" x14ac:dyDescent="0.25">
      <c r="A1926" s="1">
        <v>2100093746</v>
      </c>
      <c r="B1926" s="1" t="s">
        <v>9021</v>
      </c>
    </row>
    <row r="1927" ht="15" customHeight="1" spans="1:2" x14ac:dyDescent="0.25">
      <c r="A1927" s="1">
        <v>2100093746</v>
      </c>
      <c r="B1927" s="1" t="s">
        <v>9021</v>
      </c>
    </row>
    <row r="1928" ht="15" customHeight="1" spans="1:2" x14ac:dyDescent="0.25">
      <c r="A1928" s="1">
        <v>2100093746</v>
      </c>
      <c r="B1928" s="1" t="s">
        <v>9021</v>
      </c>
    </row>
    <row r="1929" ht="15" customHeight="1" spans="1:2" x14ac:dyDescent="0.25">
      <c r="A1929" s="1">
        <v>2100093746</v>
      </c>
      <c r="B1929" s="1" t="s">
        <v>9021</v>
      </c>
    </row>
    <row r="1930" ht="15" customHeight="1" spans="1:2" x14ac:dyDescent="0.25">
      <c r="A1930" s="1">
        <v>2100093863</v>
      </c>
      <c r="B1930" s="1" t="s">
        <v>9210</v>
      </c>
    </row>
    <row r="1931" ht="15" customHeight="1" spans="1:2" x14ac:dyDescent="0.25">
      <c r="A1931" s="1">
        <v>2500002629</v>
      </c>
      <c r="B1931" s="1" t="s">
        <v>9210</v>
      </c>
    </row>
    <row r="1932" ht="15" customHeight="1" spans="1:2" x14ac:dyDescent="0.25">
      <c r="A1932" s="1">
        <v>2100094042</v>
      </c>
      <c r="B1932" s="1" t="s">
        <v>9149</v>
      </c>
    </row>
    <row r="1933" ht="15" customHeight="1" spans="1:2" x14ac:dyDescent="0.25">
      <c r="A1933" s="1">
        <v>2500002630</v>
      </c>
      <c r="B1933" s="1" t="s">
        <v>9149</v>
      </c>
    </row>
    <row r="1934" ht="15" customHeight="1" spans="1:2" x14ac:dyDescent="0.25">
      <c r="A1934" s="1">
        <v>2100094043</v>
      </c>
      <c r="B1934" s="1" t="s">
        <v>9025</v>
      </c>
    </row>
    <row r="1935" ht="15" customHeight="1" spans="1:2" x14ac:dyDescent="0.25">
      <c r="A1935" s="1">
        <v>2500002631</v>
      </c>
      <c r="B1935" s="1" t="s">
        <v>9025</v>
      </c>
    </row>
    <row r="1936" ht="15" customHeight="1" spans="1:2" x14ac:dyDescent="0.25">
      <c r="A1936" s="1">
        <v>2100094044</v>
      </c>
      <c r="B1936" s="1" t="s">
        <v>9027</v>
      </c>
    </row>
    <row r="1937" ht="15" customHeight="1" spans="1:2" x14ac:dyDescent="0.25">
      <c r="A1937" s="1">
        <v>2500002632</v>
      </c>
      <c r="B1937" s="1" t="s">
        <v>9027</v>
      </c>
    </row>
    <row r="1938" ht="15" customHeight="1" spans="1:2" x14ac:dyDescent="0.25">
      <c r="A1938" s="1">
        <v>2100094045</v>
      </c>
      <c r="B1938" s="1" t="s">
        <v>9098</v>
      </c>
    </row>
    <row r="1939" ht="15" customHeight="1" spans="1:2" x14ac:dyDescent="0.25">
      <c r="A1939" s="1">
        <v>2100094108</v>
      </c>
      <c r="B1939" s="1" t="s">
        <v>9026</v>
      </c>
    </row>
    <row r="1940" ht="15" customHeight="1" spans="1:2" x14ac:dyDescent="0.25">
      <c r="A1940" s="1">
        <v>2500002729</v>
      </c>
      <c r="B1940" s="1" t="s">
        <v>9026</v>
      </c>
    </row>
    <row r="1941" ht="15" customHeight="1" spans="1:2" x14ac:dyDescent="0.25">
      <c r="A1941" s="1">
        <v>2100094109</v>
      </c>
      <c r="B1941" s="1" t="s">
        <v>9150</v>
      </c>
    </row>
    <row r="1942" ht="15" customHeight="1" spans="1:2" x14ac:dyDescent="0.25">
      <c r="A1942" s="1">
        <v>2500002730</v>
      </c>
      <c r="B1942" s="1" t="s">
        <v>9150</v>
      </c>
    </row>
    <row r="1943" ht="15" customHeight="1" spans="1:2" x14ac:dyDescent="0.25">
      <c r="A1943" s="1">
        <v>2100094112</v>
      </c>
      <c r="B1943" s="1" t="s">
        <v>9150</v>
      </c>
    </row>
    <row r="1944" ht="15" customHeight="1" spans="1:2" x14ac:dyDescent="0.25">
      <c r="A1944" s="1">
        <v>2500002731</v>
      </c>
      <c r="B1944" s="1" t="s">
        <v>9150</v>
      </c>
    </row>
    <row r="1945" ht="15" customHeight="1" spans="1:2" x14ac:dyDescent="0.25">
      <c r="A1945" s="1">
        <v>2100094114</v>
      </c>
      <c r="B1945" s="1" t="s">
        <v>9085</v>
      </c>
    </row>
    <row r="1946" ht="15" customHeight="1" spans="1:2" x14ac:dyDescent="0.25">
      <c r="A1946" s="1">
        <v>2500002732</v>
      </c>
      <c r="B1946" s="1" t="s">
        <v>9085</v>
      </c>
    </row>
    <row r="1947" ht="15" customHeight="1" spans="1:2" x14ac:dyDescent="0.25">
      <c r="A1947" s="1">
        <v>2100094046</v>
      </c>
      <c r="B1947" s="1" t="s">
        <v>9028</v>
      </c>
    </row>
    <row r="1948" ht="15" customHeight="1" spans="1:2" x14ac:dyDescent="0.25">
      <c r="A1948" s="1">
        <v>2500002633</v>
      </c>
      <c r="B1948" s="1" t="s">
        <v>9028</v>
      </c>
    </row>
    <row r="1949" ht="15" customHeight="1" spans="1:2" x14ac:dyDescent="0.25">
      <c r="A1949" s="1">
        <v>2100094047</v>
      </c>
      <c r="B1949" s="1" t="s">
        <v>9149</v>
      </c>
    </row>
    <row r="1950" ht="15" customHeight="1" spans="1:2" x14ac:dyDescent="0.25">
      <c r="A1950" s="1">
        <v>2500002634</v>
      </c>
      <c r="B1950" s="1" t="s">
        <v>9149</v>
      </c>
    </row>
    <row r="1951" ht="15" customHeight="1" spans="1:2" x14ac:dyDescent="0.25">
      <c r="A1951" s="1">
        <v>2100094117</v>
      </c>
      <c r="B1951" s="1" t="s">
        <v>9150</v>
      </c>
    </row>
    <row r="1952" ht="15" customHeight="1" spans="1:2" x14ac:dyDescent="0.25">
      <c r="A1952" s="1">
        <v>2500002733</v>
      </c>
      <c r="B1952" s="1" t="s">
        <v>9150</v>
      </c>
    </row>
    <row r="1953" ht="15" customHeight="1" spans="1:2" x14ac:dyDescent="0.25">
      <c r="A1953" s="1">
        <v>2100094048</v>
      </c>
      <c r="B1953" s="1" t="s">
        <v>9122</v>
      </c>
    </row>
    <row r="1954" ht="15" customHeight="1" spans="1:2" x14ac:dyDescent="0.25">
      <c r="A1954" s="1">
        <v>2500002635</v>
      </c>
      <c r="B1954" s="1" t="s">
        <v>9122</v>
      </c>
    </row>
    <row r="1955" ht="15" customHeight="1" spans="1:2" x14ac:dyDescent="0.25">
      <c r="A1955" s="1">
        <v>2100094049</v>
      </c>
      <c r="B1955" s="1" t="s">
        <v>9097</v>
      </c>
    </row>
    <row r="1956" ht="15" customHeight="1" spans="1:2" x14ac:dyDescent="0.25">
      <c r="A1956" s="1">
        <v>2100094050</v>
      </c>
      <c r="B1956" s="1" t="s">
        <v>9165</v>
      </c>
    </row>
    <row r="1957" ht="15" customHeight="1" spans="1:2" x14ac:dyDescent="0.25">
      <c r="A1957" s="1">
        <v>2100094120</v>
      </c>
      <c r="B1957" s="1" t="s">
        <v>9151</v>
      </c>
    </row>
    <row r="1958" ht="15" customHeight="1" spans="1:2" x14ac:dyDescent="0.25">
      <c r="A1958" s="1">
        <v>2500002734</v>
      </c>
      <c r="B1958" s="1" t="s">
        <v>9151</v>
      </c>
    </row>
    <row r="1959" ht="15" customHeight="1" spans="1:2" x14ac:dyDescent="0.25">
      <c r="A1959" s="1">
        <v>2100094051</v>
      </c>
      <c r="B1959" s="1" t="s">
        <v>9029</v>
      </c>
    </row>
    <row r="1960" ht="15" customHeight="1" spans="1:2" x14ac:dyDescent="0.25">
      <c r="A1960" s="1">
        <v>2500002636</v>
      </c>
      <c r="B1960" s="1" t="s">
        <v>9029</v>
      </c>
    </row>
    <row r="1961" ht="15" customHeight="1" spans="1:2" x14ac:dyDescent="0.25">
      <c r="A1961" s="1">
        <v>2100094052</v>
      </c>
      <c r="B1961" s="1" t="s">
        <v>9030</v>
      </c>
    </row>
    <row r="1962" ht="15" customHeight="1" spans="1:2" x14ac:dyDescent="0.25">
      <c r="A1962" s="1">
        <v>2500002637</v>
      </c>
      <c r="B1962" s="1" t="s">
        <v>9030</v>
      </c>
    </row>
    <row r="1963" ht="15" customHeight="1" spans="1:2" x14ac:dyDescent="0.25">
      <c r="A1963" s="1">
        <v>2500002637</v>
      </c>
      <c r="B1963" s="1" t="s">
        <v>9030</v>
      </c>
    </row>
    <row r="1964" ht="15" customHeight="1" spans="1:2" x14ac:dyDescent="0.25">
      <c r="A1964" s="1">
        <v>2100094053</v>
      </c>
      <c r="B1964" s="1" t="s">
        <v>9033</v>
      </c>
    </row>
    <row r="1965" ht="15" customHeight="1" spans="1:2" x14ac:dyDescent="0.25">
      <c r="A1965" s="1">
        <v>2100094053</v>
      </c>
      <c r="B1965" s="1" t="s">
        <v>9033</v>
      </c>
    </row>
    <row r="1966" ht="15" customHeight="1" spans="1:2" x14ac:dyDescent="0.25">
      <c r="A1966" s="1">
        <v>2500002638</v>
      </c>
      <c r="B1966" s="1" t="s">
        <v>9033</v>
      </c>
    </row>
    <row r="1967" ht="15" customHeight="1" spans="1:2" x14ac:dyDescent="0.25">
      <c r="A1967" s="1">
        <v>2500002638</v>
      </c>
      <c r="B1967" s="1" t="s">
        <v>9033</v>
      </c>
    </row>
    <row r="1968" ht="15" customHeight="1" spans="1:2" x14ac:dyDescent="0.25">
      <c r="A1968" s="1">
        <v>2100094122</v>
      </c>
      <c r="B1968" s="1" t="s">
        <v>9152</v>
      </c>
    </row>
    <row r="1969" ht="15" customHeight="1" spans="1:2" x14ac:dyDescent="0.25">
      <c r="A1969" s="1">
        <v>2500002735</v>
      </c>
      <c r="B1969" s="1" t="s">
        <v>9152</v>
      </c>
    </row>
    <row r="1970" ht="15" customHeight="1" spans="1:2" x14ac:dyDescent="0.25">
      <c r="A1970" s="1">
        <v>2500002735</v>
      </c>
      <c r="B1970" s="1" t="s">
        <v>9152</v>
      </c>
    </row>
    <row r="1971" ht="15" customHeight="1" spans="1:2" x14ac:dyDescent="0.25">
      <c r="A1971" s="1">
        <v>2100094054</v>
      </c>
      <c r="B1971" s="1" t="s">
        <v>9031</v>
      </c>
    </row>
    <row r="1972" ht="15" customHeight="1" spans="1:2" x14ac:dyDescent="0.25">
      <c r="A1972" s="1">
        <v>2500002639</v>
      </c>
      <c r="B1972" s="1" t="s">
        <v>9031</v>
      </c>
    </row>
    <row r="1973" ht="15" customHeight="1" spans="1:2" x14ac:dyDescent="0.25">
      <c r="A1973" s="1">
        <v>2500002639</v>
      </c>
      <c r="B1973" s="1" t="s">
        <v>9031</v>
      </c>
    </row>
    <row r="1974" ht="15" customHeight="1" spans="1:2" x14ac:dyDescent="0.25">
      <c r="A1974" s="1">
        <v>2100094055</v>
      </c>
      <c r="B1974" s="1" t="s">
        <v>9031</v>
      </c>
    </row>
    <row r="1975" ht="15" customHeight="1" spans="1:2" x14ac:dyDescent="0.25">
      <c r="A1975" s="1">
        <v>2500002640</v>
      </c>
      <c r="B1975" s="1" t="s">
        <v>9031</v>
      </c>
    </row>
    <row r="1976" ht="15" customHeight="1" spans="1:2" x14ac:dyDescent="0.25">
      <c r="A1976" s="1">
        <v>2500002640</v>
      </c>
      <c r="B1976" s="1" t="s">
        <v>9031</v>
      </c>
    </row>
    <row r="1977" ht="15" customHeight="1" spans="1:2" x14ac:dyDescent="0.25">
      <c r="A1977" s="1">
        <v>2100094056</v>
      </c>
      <c r="B1977" s="1" t="s">
        <v>9182</v>
      </c>
    </row>
    <row r="1978" ht="15" customHeight="1" spans="1:2" x14ac:dyDescent="0.25">
      <c r="A1978" s="1">
        <v>2500002641</v>
      </c>
      <c r="B1978" s="1" t="s">
        <v>9182</v>
      </c>
    </row>
    <row r="1979" ht="15" customHeight="1" spans="1:2" x14ac:dyDescent="0.25">
      <c r="A1979" s="1">
        <v>2500002641</v>
      </c>
      <c r="B1979" s="1" t="s">
        <v>9182</v>
      </c>
    </row>
    <row r="1980" ht="15" customHeight="1" spans="1:2" x14ac:dyDescent="0.25">
      <c r="A1980" s="1">
        <v>2100094057</v>
      </c>
      <c r="B1980" s="1" t="s">
        <v>9188</v>
      </c>
    </row>
    <row r="1981" ht="15" customHeight="1" spans="1:2" x14ac:dyDescent="0.25">
      <c r="A1981" s="1">
        <v>2500002642</v>
      </c>
      <c r="B1981" s="1" t="s">
        <v>9188</v>
      </c>
    </row>
    <row r="1982" ht="15" customHeight="1" spans="1:2" x14ac:dyDescent="0.25">
      <c r="A1982" s="1">
        <v>2500002642</v>
      </c>
      <c r="B1982" s="1" t="s">
        <v>9188</v>
      </c>
    </row>
    <row r="1983" ht="15" customHeight="1" spans="1:2" x14ac:dyDescent="0.25">
      <c r="A1983" s="1">
        <v>2100094058</v>
      </c>
      <c r="B1983" s="1" t="s">
        <v>9153</v>
      </c>
    </row>
    <row r="1984" ht="15" customHeight="1" spans="1:2" x14ac:dyDescent="0.25">
      <c r="A1984" s="1">
        <v>2500002643</v>
      </c>
      <c r="B1984" s="1" t="s">
        <v>9153</v>
      </c>
    </row>
    <row r="1985" ht="15" customHeight="1" spans="1:2" x14ac:dyDescent="0.25">
      <c r="A1985" s="1">
        <v>2500002643</v>
      </c>
      <c r="B1985" s="1" t="s">
        <v>9153</v>
      </c>
    </row>
    <row r="1986" ht="15" customHeight="1" spans="1:2" x14ac:dyDescent="0.25">
      <c r="A1986" s="1">
        <v>2100094059</v>
      </c>
      <c r="B1986" s="1" t="s">
        <v>9032</v>
      </c>
    </row>
    <row r="1987" ht="15" customHeight="1" spans="1:2" x14ac:dyDescent="0.25">
      <c r="A1987" s="1">
        <v>2500002644</v>
      </c>
      <c r="B1987" s="1" t="s">
        <v>9032</v>
      </c>
    </row>
    <row r="1988" ht="15" customHeight="1" spans="1:2" x14ac:dyDescent="0.25">
      <c r="A1988" s="1">
        <v>2500002644</v>
      </c>
      <c r="B1988" s="1" t="s">
        <v>9032</v>
      </c>
    </row>
    <row r="1989" ht="15" customHeight="1" spans="1:2" x14ac:dyDescent="0.25">
      <c r="A1989" s="1">
        <v>2100094125</v>
      </c>
      <c r="B1989" s="1" t="s">
        <v>9219</v>
      </c>
    </row>
    <row r="1990" ht="15" customHeight="1" spans="1:2" x14ac:dyDescent="0.25">
      <c r="A1990" s="1">
        <v>2500002645</v>
      </c>
      <c r="B1990" s="1" t="s">
        <v>9219</v>
      </c>
    </row>
    <row r="1991" ht="15" customHeight="1" spans="1:2" x14ac:dyDescent="0.25">
      <c r="A1991" s="1">
        <v>2500002645</v>
      </c>
      <c r="B1991" s="1" t="s">
        <v>9219</v>
      </c>
    </row>
    <row r="1992" ht="15" customHeight="1" spans="1:2" x14ac:dyDescent="0.25">
      <c r="A1992" s="1">
        <v>2100094060</v>
      </c>
      <c r="B1992" s="1" t="s">
        <v>9040</v>
      </c>
    </row>
    <row r="1993" ht="15" customHeight="1" spans="1:2" x14ac:dyDescent="0.25">
      <c r="A1993" s="1">
        <v>2100094060</v>
      </c>
      <c r="B1993" s="1" t="s">
        <v>9040</v>
      </c>
    </row>
    <row r="1994" ht="15" customHeight="1" spans="1:2" x14ac:dyDescent="0.25">
      <c r="A1994" s="1">
        <v>2500002646</v>
      </c>
      <c r="B1994" s="1" t="s">
        <v>9040</v>
      </c>
    </row>
    <row r="1995" ht="15" customHeight="1" spans="1:2" x14ac:dyDescent="0.25">
      <c r="A1995" s="1">
        <v>2500002646</v>
      </c>
      <c r="B1995" s="1" t="s">
        <v>9040</v>
      </c>
    </row>
    <row r="1996" ht="15" customHeight="1" spans="1:2" x14ac:dyDescent="0.25">
      <c r="A1996" s="1">
        <v>2100094129</v>
      </c>
      <c r="B1996" s="1" t="s">
        <v>9169</v>
      </c>
    </row>
    <row r="1997" ht="15" customHeight="1" spans="1:2" x14ac:dyDescent="0.25">
      <c r="A1997" s="1">
        <v>2100098842</v>
      </c>
      <c r="B1997" s="1" t="s">
        <v>9169</v>
      </c>
    </row>
    <row r="1998" ht="15" customHeight="1" spans="1:2" x14ac:dyDescent="0.25">
      <c r="A1998" s="1">
        <v>2500002736</v>
      </c>
      <c r="B1998" s="1" t="s">
        <v>9169</v>
      </c>
    </row>
    <row r="1999" ht="15" customHeight="1" spans="1:2" x14ac:dyDescent="0.25">
      <c r="A1999" s="1">
        <v>2500002736</v>
      </c>
      <c r="B1999" s="1" t="s">
        <v>9169</v>
      </c>
    </row>
    <row r="2000" ht="15" customHeight="1" spans="1:2" x14ac:dyDescent="0.25">
      <c r="A2000" s="1">
        <v>2100094132</v>
      </c>
      <c r="B2000" s="1" t="s">
        <v>9171</v>
      </c>
    </row>
    <row r="2001" ht="15" customHeight="1" spans="1:2" x14ac:dyDescent="0.25">
      <c r="A2001" s="1">
        <v>2500002737</v>
      </c>
      <c r="B2001" s="1" t="s">
        <v>9171</v>
      </c>
    </row>
    <row r="2002" ht="15" customHeight="1" spans="1:2" x14ac:dyDescent="0.25">
      <c r="A2002" s="1">
        <v>2500002737</v>
      </c>
      <c r="B2002" s="1" t="s">
        <v>9171</v>
      </c>
    </row>
    <row r="2003" ht="15" customHeight="1" spans="1:2" x14ac:dyDescent="0.25">
      <c r="A2003" s="1">
        <v>2100094134</v>
      </c>
      <c r="B2003" s="1" t="s">
        <v>9041</v>
      </c>
    </row>
    <row r="2004" ht="15" customHeight="1" spans="1:2" x14ac:dyDescent="0.25">
      <c r="A2004" s="1">
        <v>2500002738</v>
      </c>
      <c r="B2004" s="1" t="s">
        <v>9041</v>
      </c>
    </row>
    <row r="2005" ht="15" customHeight="1" spans="1:2" x14ac:dyDescent="0.25">
      <c r="A2005" s="1">
        <v>2100094061</v>
      </c>
      <c r="B2005" s="1" t="s">
        <v>9035</v>
      </c>
    </row>
    <row r="2006" ht="15" customHeight="1" spans="1:2" x14ac:dyDescent="0.25">
      <c r="A2006" s="1">
        <v>2500002647</v>
      </c>
      <c r="B2006" s="1" t="s">
        <v>9035</v>
      </c>
    </row>
    <row r="2007" ht="15" customHeight="1" spans="1:2" x14ac:dyDescent="0.25">
      <c r="A2007" s="1">
        <v>2500002647</v>
      </c>
      <c r="B2007" s="1" t="s">
        <v>9035</v>
      </c>
    </row>
    <row r="2008" ht="15" customHeight="1" spans="1:2" x14ac:dyDescent="0.25">
      <c r="A2008" s="1">
        <v>2100094137</v>
      </c>
      <c r="B2008" s="1" t="s">
        <v>9036</v>
      </c>
    </row>
    <row r="2009" ht="15" customHeight="1" spans="1:2" x14ac:dyDescent="0.25">
      <c r="A2009" s="1">
        <v>2500002739</v>
      </c>
      <c r="B2009" s="1" t="s">
        <v>9036</v>
      </c>
    </row>
    <row r="2010" ht="15" customHeight="1" spans="1:2" x14ac:dyDescent="0.25">
      <c r="A2010" s="1">
        <v>2100094062</v>
      </c>
      <c r="B2010" s="1" t="s">
        <v>9037</v>
      </c>
    </row>
    <row r="2011" ht="15" customHeight="1" spans="1:2" x14ac:dyDescent="0.25">
      <c r="A2011" s="1">
        <v>2500002648</v>
      </c>
      <c r="B2011" s="1" t="s">
        <v>9037</v>
      </c>
    </row>
    <row r="2012" ht="15" customHeight="1" spans="1:2" x14ac:dyDescent="0.25">
      <c r="A2012" s="1">
        <v>2500002648</v>
      </c>
      <c r="B2012" s="1" t="s">
        <v>9037</v>
      </c>
    </row>
    <row r="2013" ht="15" customHeight="1" spans="1:2" x14ac:dyDescent="0.25">
      <c r="A2013" s="1">
        <v>2100094063</v>
      </c>
      <c r="B2013" s="1" t="s">
        <v>9039</v>
      </c>
    </row>
    <row r="2014" ht="15" customHeight="1" spans="1:2" x14ac:dyDescent="0.25">
      <c r="A2014" s="1">
        <v>2500002649</v>
      </c>
      <c r="B2014" s="1" t="s">
        <v>9039</v>
      </c>
    </row>
    <row r="2015" ht="15" customHeight="1" spans="1:2" x14ac:dyDescent="0.25">
      <c r="A2015" s="1">
        <v>2500002649</v>
      </c>
      <c r="B2015" s="1" t="s">
        <v>9039</v>
      </c>
    </row>
    <row r="2016" ht="15" customHeight="1" spans="1:2" x14ac:dyDescent="0.25">
      <c r="A2016" s="1">
        <v>2100094139</v>
      </c>
      <c r="B2016" s="1" t="s">
        <v>9038</v>
      </c>
    </row>
    <row r="2017" ht="15" customHeight="1" spans="1:2" x14ac:dyDescent="0.25">
      <c r="A2017" s="1">
        <v>2500002650</v>
      </c>
      <c r="B2017" s="1" t="s">
        <v>9038</v>
      </c>
    </row>
    <row r="2018" ht="15" customHeight="1" spans="1:2" x14ac:dyDescent="0.25">
      <c r="A2018" s="1">
        <v>2500002650</v>
      </c>
      <c r="B2018" s="1" t="s">
        <v>9038</v>
      </c>
    </row>
    <row r="2019" ht="15" customHeight="1" spans="1:2" x14ac:dyDescent="0.25">
      <c r="A2019" s="1">
        <v>2100094141</v>
      </c>
      <c r="B2019" s="1" t="s">
        <v>9046</v>
      </c>
    </row>
    <row r="2020" ht="15" customHeight="1" spans="1:2" x14ac:dyDescent="0.25">
      <c r="A2020" s="1">
        <v>2500002651</v>
      </c>
      <c r="B2020" s="1" t="s">
        <v>9046</v>
      </c>
    </row>
    <row r="2021" ht="15" customHeight="1" spans="1:2" x14ac:dyDescent="0.25">
      <c r="A2021" s="1">
        <v>2100094142</v>
      </c>
      <c r="B2021" s="1" t="s">
        <v>9047</v>
      </c>
    </row>
    <row r="2022" ht="15" customHeight="1" spans="1:2" x14ac:dyDescent="0.25">
      <c r="A2022" s="1">
        <v>2500002740</v>
      </c>
      <c r="B2022" s="1" t="s">
        <v>9047</v>
      </c>
    </row>
    <row r="2023" ht="15" customHeight="1" spans="1:2" x14ac:dyDescent="0.25">
      <c r="A2023" s="1">
        <v>2500002740</v>
      </c>
      <c r="B2023" s="1" t="s">
        <v>9047</v>
      </c>
    </row>
    <row r="2024" ht="15" customHeight="1" spans="1:2" x14ac:dyDescent="0.25">
      <c r="A2024" s="1">
        <v>2100094143</v>
      </c>
      <c r="B2024" s="1" t="s">
        <v>9220</v>
      </c>
    </row>
    <row r="2025" ht="15" customHeight="1" spans="1:2" x14ac:dyDescent="0.25">
      <c r="A2025" s="1">
        <v>2500002742</v>
      </c>
      <c r="B2025" s="1" t="s">
        <v>9220</v>
      </c>
    </row>
    <row r="2026" ht="15" customHeight="1" spans="1:2" x14ac:dyDescent="0.25">
      <c r="A2026" s="1">
        <v>2100094064</v>
      </c>
      <c r="B2026" s="1" t="s">
        <v>9221</v>
      </c>
    </row>
    <row r="2027" ht="15" customHeight="1" spans="1:2" x14ac:dyDescent="0.25">
      <c r="A2027" s="1">
        <v>2500002652</v>
      </c>
      <c r="B2027" s="1" t="s">
        <v>9221</v>
      </c>
    </row>
    <row r="2028" ht="15" customHeight="1" spans="1:2" x14ac:dyDescent="0.25">
      <c r="A2028" s="1">
        <v>2100094144</v>
      </c>
      <c r="B2028" s="1" t="s">
        <v>9215</v>
      </c>
    </row>
    <row r="2029" ht="15" customHeight="1" spans="1:2" x14ac:dyDescent="0.25">
      <c r="A2029" s="1">
        <v>2500002743</v>
      </c>
      <c r="B2029" s="1" t="s">
        <v>9215</v>
      </c>
    </row>
    <row r="2030" ht="15" customHeight="1" spans="1:2" x14ac:dyDescent="0.25">
      <c r="A2030" s="1">
        <v>2100094145</v>
      </c>
      <c r="B2030" s="1" t="s">
        <v>9020</v>
      </c>
    </row>
    <row r="2031" ht="15" customHeight="1" spans="1:2" x14ac:dyDescent="0.25">
      <c r="A2031" s="1">
        <v>2100094145</v>
      </c>
      <c r="B2031" s="1" t="s">
        <v>9020</v>
      </c>
    </row>
    <row r="2032" ht="15" customHeight="1" spans="1:2" x14ac:dyDescent="0.25">
      <c r="A2032" s="1">
        <v>2500002744</v>
      </c>
      <c r="B2032" s="1" t="s">
        <v>9020</v>
      </c>
    </row>
    <row r="2033" ht="15" customHeight="1" spans="1:2" x14ac:dyDescent="0.25">
      <c r="A2033" s="1">
        <v>2500002744</v>
      </c>
      <c r="B2033" s="1" t="s">
        <v>9020</v>
      </c>
    </row>
    <row r="2034" ht="15" customHeight="1" spans="1:2" x14ac:dyDescent="0.25">
      <c r="A2034" s="1">
        <v>2100094147</v>
      </c>
      <c r="B2034" s="1" t="s">
        <v>9050</v>
      </c>
    </row>
    <row r="2035" ht="15" customHeight="1" spans="1:2" x14ac:dyDescent="0.25">
      <c r="A2035" s="1">
        <v>2500002745</v>
      </c>
      <c r="B2035" s="1" t="s">
        <v>9050</v>
      </c>
    </row>
    <row r="2036" ht="15" customHeight="1" spans="1:2" x14ac:dyDescent="0.25">
      <c r="A2036" s="1">
        <v>2500002745</v>
      </c>
      <c r="B2036" s="1" t="s">
        <v>9050</v>
      </c>
    </row>
    <row r="2037" ht="15" customHeight="1" spans="1:2" x14ac:dyDescent="0.25">
      <c r="A2037" s="1">
        <v>2100094065</v>
      </c>
      <c r="B2037" s="1" t="s">
        <v>9095</v>
      </c>
    </row>
    <row r="2038" ht="15" customHeight="1" spans="1:2" x14ac:dyDescent="0.25">
      <c r="A2038" s="1">
        <v>2100094066</v>
      </c>
      <c r="B2038" s="1" t="s">
        <v>9096</v>
      </c>
    </row>
    <row r="2039" ht="15" customHeight="1" spans="1:2" x14ac:dyDescent="0.25">
      <c r="A2039" s="1">
        <v>2100094067</v>
      </c>
      <c r="B2039" s="1" t="s">
        <v>9156</v>
      </c>
    </row>
    <row r="2040" ht="15" customHeight="1" spans="1:2" x14ac:dyDescent="0.25">
      <c r="A2040" s="1">
        <v>2500002653</v>
      </c>
      <c r="B2040" s="1" t="s">
        <v>9156</v>
      </c>
    </row>
    <row r="2041" ht="15" customHeight="1" spans="1:2" x14ac:dyDescent="0.25">
      <c r="A2041" s="1">
        <v>2500002653</v>
      </c>
      <c r="B2041" s="1" t="s">
        <v>9156</v>
      </c>
    </row>
    <row r="2042" ht="15" customHeight="1" spans="1:2" x14ac:dyDescent="0.25">
      <c r="A2042" s="1">
        <v>2100094148</v>
      </c>
      <c r="B2042" s="1" t="s">
        <v>9222</v>
      </c>
    </row>
    <row r="2043" ht="15" customHeight="1" spans="1:2" x14ac:dyDescent="0.25">
      <c r="A2043" s="1">
        <v>2500002746</v>
      </c>
      <c r="B2043" s="1" t="s">
        <v>9222</v>
      </c>
    </row>
    <row r="2044" ht="15" customHeight="1" spans="1:2" x14ac:dyDescent="0.25">
      <c r="A2044" s="1">
        <v>2100094068</v>
      </c>
      <c r="B2044" s="1" t="s">
        <v>9052</v>
      </c>
    </row>
    <row r="2045" ht="15" customHeight="1" spans="1:2" x14ac:dyDescent="0.25">
      <c r="A2045" s="1">
        <v>2500002654</v>
      </c>
      <c r="B2045" s="1" t="s">
        <v>9052</v>
      </c>
    </row>
    <row r="2046" ht="15" customHeight="1" spans="1:2" x14ac:dyDescent="0.25">
      <c r="A2046" s="1">
        <v>2100094149</v>
      </c>
      <c r="B2046" s="1" t="s">
        <v>9053</v>
      </c>
    </row>
    <row r="2047" ht="15" customHeight="1" spans="1:2" x14ac:dyDescent="0.25">
      <c r="A2047" s="1">
        <v>2500002747</v>
      </c>
      <c r="B2047" s="1" t="s">
        <v>9053</v>
      </c>
    </row>
    <row r="2048" ht="15" customHeight="1" spans="1:2" x14ac:dyDescent="0.25">
      <c r="A2048" s="1">
        <v>2100094069</v>
      </c>
      <c r="B2048" s="1" t="s">
        <v>9051</v>
      </c>
    </row>
    <row r="2049" ht="15" customHeight="1" spans="1:2" x14ac:dyDescent="0.25">
      <c r="A2049" s="1">
        <v>2500002655</v>
      </c>
      <c r="B2049" s="1" t="s">
        <v>9051</v>
      </c>
    </row>
    <row r="2050" ht="15" customHeight="1" spans="1:2" x14ac:dyDescent="0.25">
      <c r="A2050" s="1">
        <v>2500002655</v>
      </c>
      <c r="B2050" s="1" t="s">
        <v>9051</v>
      </c>
    </row>
    <row r="2051" ht="15" customHeight="1" spans="1:2" x14ac:dyDescent="0.25">
      <c r="A2051" s="1">
        <v>2100094070</v>
      </c>
      <c r="B2051" s="1" t="s">
        <v>9223</v>
      </c>
    </row>
    <row r="2052" ht="15" customHeight="1" spans="1:2" x14ac:dyDescent="0.25">
      <c r="A2052" s="1">
        <v>2100093864</v>
      </c>
      <c r="B2052" s="1" t="s">
        <v>9103</v>
      </c>
    </row>
    <row r="2053" ht="15" customHeight="1" spans="1:2" x14ac:dyDescent="0.25">
      <c r="A2053" s="1">
        <v>2100093864</v>
      </c>
      <c r="B2053" s="1" t="s">
        <v>9103</v>
      </c>
    </row>
    <row r="2054" ht="15" customHeight="1" spans="1:2" x14ac:dyDescent="0.25">
      <c r="A2054" s="1">
        <v>2100093864</v>
      </c>
      <c r="B2054" s="1" t="s">
        <v>9103</v>
      </c>
    </row>
    <row r="2055" ht="15" customHeight="1" spans="1:2" x14ac:dyDescent="0.25">
      <c r="A2055" s="1">
        <v>2100093864</v>
      </c>
      <c r="B2055" s="1" t="s">
        <v>9103</v>
      </c>
    </row>
    <row r="2056" ht="15" customHeight="1" spans="1:2" x14ac:dyDescent="0.25">
      <c r="A2056" s="1">
        <v>2100093864</v>
      </c>
      <c r="B2056" s="1" t="s">
        <v>9103</v>
      </c>
    </row>
    <row r="2057" ht="15" customHeight="1" spans="1:2" x14ac:dyDescent="0.25">
      <c r="A2057" s="1">
        <v>2100094071</v>
      </c>
      <c r="B2057" s="1" t="s">
        <v>9134</v>
      </c>
    </row>
    <row r="2058" ht="15" customHeight="1" spans="1:2" x14ac:dyDescent="0.25">
      <c r="A2058" s="1">
        <v>2100093865</v>
      </c>
      <c r="B2058" s="1" t="s">
        <v>9134</v>
      </c>
    </row>
    <row r="2059" ht="15" customHeight="1" spans="1:2" x14ac:dyDescent="0.25">
      <c r="A2059" s="1">
        <v>2100093865</v>
      </c>
      <c r="B2059" s="1" t="s">
        <v>9134</v>
      </c>
    </row>
    <row r="2060" ht="15" customHeight="1" spans="1:2" x14ac:dyDescent="0.25">
      <c r="A2060" s="1">
        <v>2100093866</v>
      </c>
      <c r="B2060" s="1" t="s">
        <v>9101</v>
      </c>
    </row>
    <row r="2061" ht="15" customHeight="1" spans="1:2" x14ac:dyDescent="0.25">
      <c r="A2061" s="1">
        <v>2100093866</v>
      </c>
      <c r="B2061" s="1" t="s">
        <v>9101</v>
      </c>
    </row>
    <row r="2062" ht="15" customHeight="1" spans="1:2" x14ac:dyDescent="0.25">
      <c r="A2062" s="1">
        <v>2100094072</v>
      </c>
      <c r="B2062" s="1" t="s">
        <v>9135</v>
      </c>
    </row>
    <row r="2063" ht="15" customHeight="1" spans="1:2" x14ac:dyDescent="0.25">
      <c r="A2063" s="1">
        <v>2100093867</v>
      </c>
      <c r="B2063" s="1" t="s">
        <v>9135</v>
      </c>
    </row>
    <row r="2064" ht="15" customHeight="1" spans="1:2" x14ac:dyDescent="0.25">
      <c r="A2064" s="1">
        <v>2100094073</v>
      </c>
      <c r="B2064" s="1" t="s">
        <v>9138</v>
      </c>
    </row>
    <row r="2065" ht="15" customHeight="1" spans="1:2" x14ac:dyDescent="0.25">
      <c r="A2065" s="1">
        <v>2100093868</v>
      </c>
      <c r="B2065" s="1" t="s">
        <v>9138</v>
      </c>
    </row>
    <row r="2066" ht="15" customHeight="1" spans="1:2" x14ac:dyDescent="0.25">
      <c r="A2066" s="1">
        <v>2100094074</v>
      </c>
      <c r="B2066" s="1" t="s">
        <v>9136</v>
      </c>
    </row>
    <row r="2067" ht="15" customHeight="1" spans="1:2" x14ac:dyDescent="0.25">
      <c r="A2067" s="1">
        <v>2100093869</v>
      </c>
      <c r="B2067" s="1" t="s">
        <v>9136</v>
      </c>
    </row>
    <row r="2068" ht="15" customHeight="1" spans="1:2" x14ac:dyDescent="0.25">
      <c r="A2068" s="1">
        <v>2100093870</v>
      </c>
      <c r="B2068" s="1" t="s">
        <v>9136</v>
      </c>
    </row>
    <row r="2069" ht="15" customHeight="1" spans="1:2" x14ac:dyDescent="0.25">
      <c r="A2069" s="1">
        <v>2100094075</v>
      </c>
      <c r="B2069" s="1" t="s">
        <v>9163</v>
      </c>
    </row>
    <row r="2070" ht="15" customHeight="1" spans="1:2" x14ac:dyDescent="0.25">
      <c r="A2070" s="1">
        <v>2100094839</v>
      </c>
      <c r="B2070" s="1" t="s">
        <v>9068</v>
      </c>
    </row>
    <row r="2071" ht="15" customHeight="1" spans="1:2" x14ac:dyDescent="0.25">
      <c r="A2071" s="1">
        <v>2100094839</v>
      </c>
      <c r="B2071" s="1" t="s">
        <v>9068</v>
      </c>
    </row>
    <row r="2072" ht="15" customHeight="1" spans="1:2" x14ac:dyDescent="0.25">
      <c r="A2072" s="1">
        <v>2100094076</v>
      </c>
      <c r="B2072" s="1" t="s">
        <v>9068</v>
      </c>
    </row>
    <row r="2073" ht="15" customHeight="1" spans="1:2" x14ac:dyDescent="0.25">
      <c r="A2073" s="1">
        <v>2100094077</v>
      </c>
      <c r="B2073" s="1" t="s">
        <v>9076</v>
      </c>
    </row>
    <row r="2074" ht="15" customHeight="1" spans="1:2" x14ac:dyDescent="0.25">
      <c r="A2074" s="1">
        <v>2100093871</v>
      </c>
      <c r="B2074" s="1" t="s">
        <v>9076</v>
      </c>
    </row>
    <row r="2075" ht="15" customHeight="1" spans="1:2" x14ac:dyDescent="0.25">
      <c r="A2075" s="1">
        <v>2100094078</v>
      </c>
      <c r="B2075" s="1" t="s">
        <v>9079</v>
      </c>
    </row>
    <row r="2076" ht="15" customHeight="1" spans="1:2" x14ac:dyDescent="0.25">
      <c r="A2076" s="1">
        <v>2100093872</v>
      </c>
      <c r="B2076" s="1" t="s">
        <v>9079</v>
      </c>
    </row>
    <row r="2077" ht="15" customHeight="1" spans="1:2" x14ac:dyDescent="0.25">
      <c r="A2077" s="1">
        <v>2100094840</v>
      </c>
      <c r="B2077" s="1" t="s">
        <v>9018</v>
      </c>
    </row>
    <row r="2078" ht="15" customHeight="1" spans="1:2" x14ac:dyDescent="0.25">
      <c r="A2078" s="1">
        <v>2100094079</v>
      </c>
      <c r="B2078" s="1" t="s">
        <v>9131</v>
      </c>
    </row>
    <row r="2079" ht="15" customHeight="1" spans="1:2" x14ac:dyDescent="0.25">
      <c r="A2079" s="1">
        <v>2100093873</v>
      </c>
      <c r="B2079" s="1" t="s">
        <v>9131</v>
      </c>
    </row>
    <row r="2080" ht="15" customHeight="1" spans="1:2" x14ac:dyDescent="0.25">
      <c r="A2080" s="1">
        <v>2100094080</v>
      </c>
      <c r="B2080" s="1" t="s">
        <v>9132</v>
      </c>
    </row>
    <row r="2081" ht="15" customHeight="1" spans="1:2" x14ac:dyDescent="0.25">
      <c r="A2081" s="1">
        <v>2100093874</v>
      </c>
      <c r="B2081" s="1" t="s">
        <v>9132</v>
      </c>
    </row>
    <row r="2082" ht="15" customHeight="1" spans="1:2" x14ac:dyDescent="0.25">
      <c r="A2082" s="1">
        <v>2100093874</v>
      </c>
      <c r="B2082" s="1" t="s">
        <v>9132</v>
      </c>
    </row>
    <row r="2083" ht="15" customHeight="1" spans="1:2" x14ac:dyDescent="0.25">
      <c r="A2083" s="1">
        <v>2100093875</v>
      </c>
      <c r="B2083" s="1" t="s">
        <v>9056</v>
      </c>
    </row>
    <row r="2084" ht="15" customHeight="1" spans="1:2" x14ac:dyDescent="0.25">
      <c r="A2084" s="1">
        <v>2100093876</v>
      </c>
      <c r="B2084" s="1" t="s">
        <v>9104</v>
      </c>
    </row>
    <row r="2085" ht="15" customHeight="1" spans="1:2" x14ac:dyDescent="0.25">
      <c r="A2085" s="1">
        <v>2100093876</v>
      </c>
      <c r="B2085" s="1" t="s">
        <v>9104</v>
      </c>
    </row>
    <row r="2086" ht="15" customHeight="1" spans="1:2" x14ac:dyDescent="0.25">
      <c r="A2086" s="1">
        <v>2100093876</v>
      </c>
      <c r="B2086" s="1" t="s">
        <v>9104</v>
      </c>
    </row>
    <row r="2087" ht="15" customHeight="1" spans="1:2" x14ac:dyDescent="0.25">
      <c r="A2087" s="1">
        <v>2100094081</v>
      </c>
      <c r="B2087" s="1" t="s">
        <v>9157</v>
      </c>
    </row>
    <row r="2088" ht="15" customHeight="1" spans="1:2" x14ac:dyDescent="0.25">
      <c r="A2088" s="1">
        <v>2100094081</v>
      </c>
      <c r="B2088" s="1" t="s">
        <v>9157</v>
      </c>
    </row>
    <row r="2089" ht="15" customHeight="1" spans="1:2" x14ac:dyDescent="0.25">
      <c r="A2089" s="1">
        <v>2100094081</v>
      </c>
      <c r="B2089" s="1" t="s">
        <v>9157</v>
      </c>
    </row>
    <row r="2090" ht="15" customHeight="1" spans="1:2" x14ac:dyDescent="0.25">
      <c r="A2090" s="1">
        <v>2100093877</v>
      </c>
      <c r="B2090" s="1" t="s">
        <v>9140</v>
      </c>
    </row>
    <row r="2091" ht="15" customHeight="1" spans="1:2" x14ac:dyDescent="0.25">
      <c r="A2091" s="1">
        <v>2100093878</v>
      </c>
      <c r="B2091" s="1" t="s">
        <v>9141</v>
      </c>
    </row>
    <row r="2092" ht="15" customHeight="1" spans="1:2" x14ac:dyDescent="0.25">
      <c r="A2092" s="1">
        <v>2100093879</v>
      </c>
      <c r="B2092" s="1" t="s">
        <v>9142</v>
      </c>
    </row>
    <row r="2093" ht="15" customHeight="1" spans="1:2" x14ac:dyDescent="0.25">
      <c r="A2093" s="1">
        <v>2100093880</v>
      </c>
      <c r="B2093" s="1" t="s">
        <v>9159</v>
      </c>
    </row>
    <row r="2094" ht="15" customHeight="1" spans="1:2" x14ac:dyDescent="0.25">
      <c r="A2094" s="1">
        <v>2100093881</v>
      </c>
      <c r="B2094" s="1" t="s">
        <v>9160</v>
      </c>
    </row>
    <row r="2095" ht="15" customHeight="1" spans="1:2" x14ac:dyDescent="0.25">
      <c r="A2095" s="1">
        <v>2100093882</v>
      </c>
      <c r="B2095" s="1" t="s">
        <v>9161</v>
      </c>
    </row>
    <row r="2096" ht="15" customHeight="1" spans="1:2" x14ac:dyDescent="0.25">
      <c r="A2096" s="1">
        <v>2100093883</v>
      </c>
      <c r="B2096" s="1" t="s">
        <v>9162</v>
      </c>
    </row>
    <row r="2097" ht="15" customHeight="1" spans="1:2" x14ac:dyDescent="0.25">
      <c r="A2097" s="1">
        <v>2100094082</v>
      </c>
      <c r="B2097" s="1" t="s">
        <v>9146</v>
      </c>
    </row>
    <row r="2098" ht="15" customHeight="1" spans="1:2" x14ac:dyDescent="0.25">
      <c r="A2098" s="1">
        <v>2100093884</v>
      </c>
      <c r="B2098" s="1" t="s">
        <v>9158</v>
      </c>
    </row>
    <row r="2099" ht="15" customHeight="1" spans="1:2" x14ac:dyDescent="0.25">
      <c r="A2099" s="1">
        <v>2100093884</v>
      </c>
      <c r="B2099" s="1" t="s">
        <v>9158</v>
      </c>
    </row>
    <row r="2100" ht="15" customHeight="1" spans="1:2" x14ac:dyDescent="0.25">
      <c r="A2100" s="1">
        <v>2100093884</v>
      </c>
      <c r="B2100" s="1" t="s">
        <v>9158</v>
      </c>
    </row>
    <row r="2101" ht="15" customHeight="1" spans="1:2" x14ac:dyDescent="0.25">
      <c r="A2101" s="1">
        <v>2100093884</v>
      </c>
      <c r="B2101" s="1" t="s">
        <v>9158</v>
      </c>
    </row>
    <row r="2102" ht="15" customHeight="1" spans="1:2" x14ac:dyDescent="0.25">
      <c r="A2102" s="1">
        <v>2100093885</v>
      </c>
      <c r="B2102" s="1" t="s">
        <v>9061</v>
      </c>
    </row>
    <row r="2103" ht="15" customHeight="1" spans="1:2" x14ac:dyDescent="0.25">
      <c r="A2103" s="1">
        <v>2100093885</v>
      </c>
      <c r="B2103" s="1" t="s">
        <v>9061</v>
      </c>
    </row>
    <row r="2104" ht="15" customHeight="1" spans="1:2" x14ac:dyDescent="0.25">
      <c r="A2104" s="1">
        <v>2100093886</v>
      </c>
      <c r="B2104" s="1" t="s">
        <v>9062</v>
      </c>
    </row>
    <row r="2105" ht="15" customHeight="1" spans="1:2" x14ac:dyDescent="0.25">
      <c r="A2105" s="1">
        <v>2100093886</v>
      </c>
      <c r="B2105" s="1" t="s">
        <v>9062</v>
      </c>
    </row>
    <row r="2106" ht="15" customHeight="1" spans="1:2" x14ac:dyDescent="0.25">
      <c r="A2106" s="1">
        <v>2100093886</v>
      </c>
      <c r="B2106" s="1" t="s">
        <v>9062</v>
      </c>
    </row>
    <row r="2107" ht="15" customHeight="1" spans="1:2" x14ac:dyDescent="0.25">
      <c r="A2107" s="1">
        <v>2100093887</v>
      </c>
      <c r="B2107" s="1" t="s">
        <v>9117</v>
      </c>
    </row>
    <row r="2108" ht="15" customHeight="1" spans="1:2" x14ac:dyDescent="0.25">
      <c r="A2108" s="1">
        <v>2100093888</v>
      </c>
      <c r="B2108" s="1" t="s">
        <v>9063</v>
      </c>
    </row>
    <row r="2109" ht="15" customHeight="1" spans="1:2" x14ac:dyDescent="0.25">
      <c r="A2109" s="1">
        <v>2100093888</v>
      </c>
      <c r="B2109" s="1" t="s">
        <v>9063</v>
      </c>
    </row>
    <row r="2110" ht="15" customHeight="1" spans="1:2" x14ac:dyDescent="0.25">
      <c r="A2110" s="1">
        <v>2100093888</v>
      </c>
      <c r="B2110" s="1" t="s">
        <v>9063</v>
      </c>
    </row>
    <row r="2111" ht="15" customHeight="1" spans="1:2" x14ac:dyDescent="0.25">
      <c r="A2111" s="1">
        <v>2100093888</v>
      </c>
      <c r="B2111" s="1" t="s">
        <v>9063</v>
      </c>
    </row>
    <row r="2112" ht="15" customHeight="1" spans="1:2" x14ac:dyDescent="0.25">
      <c r="A2112" s="1">
        <v>2100093889</v>
      </c>
      <c r="B2112" s="1" t="s">
        <v>9022</v>
      </c>
    </row>
    <row r="2113" ht="15" customHeight="1" spans="1:2" x14ac:dyDescent="0.25">
      <c r="A2113" s="1">
        <v>2100093889</v>
      </c>
      <c r="B2113" s="1" t="s">
        <v>9022</v>
      </c>
    </row>
    <row r="2114" ht="15" customHeight="1" spans="1:2" x14ac:dyDescent="0.25">
      <c r="A2114" s="1">
        <v>2100093890</v>
      </c>
      <c r="B2114" s="1" t="s">
        <v>9113</v>
      </c>
    </row>
    <row r="2115" ht="15" customHeight="1" spans="1:2" x14ac:dyDescent="0.25">
      <c r="A2115" s="1">
        <v>2100093890</v>
      </c>
      <c r="B2115" s="1" t="s">
        <v>9113</v>
      </c>
    </row>
    <row r="2116" ht="15" customHeight="1" spans="1:2" x14ac:dyDescent="0.25">
      <c r="A2116" s="1">
        <v>2100093890</v>
      </c>
      <c r="B2116" s="1" t="s">
        <v>9113</v>
      </c>
    </row>
    <row r="2117" ht="15" customHeight="1" spans="1:2" x14ac:dyDescent="0.25">
      <c r="A2117" s="1">
        <v>2100094622</v>
      </c>
      <c r="B2117" s="1" t="s">
        <v>9054</v>
      </c>
    </row>
    <row r="2118" ht="15" customHeight="1" spans="1:2" x14ac:dyDescent="0.25">
      <c r="A2118" s="1">
        <v>2100094622</v>
      </c>
      <c r="B2118" s="1" t="s">
        <v>9054</v>
      </c>
    </row>
    <row r="2119" ht="15" customHeight="1" spans="1:2" x14ac:dyDescent="0.25">
      <c r="A2119" s="1">
        <v>2100094622</v>
      </c>
      <c r="B2119" s="1" t="s">
        <v>9054</v>
      </c>
    </row>
    <row r="2120" ht="15" customHeight="1" spans="1:2" x14ac:dyDescent="0.25">
      <c r="A2120" s="1">
        <v>2100094622</v>
      </c>
      <c r="B2120" s="1" t="s">
        <v>9054</v>
      </c>
    </row>
    <row r="2121" ht="15" customHeight="1" spans="1:2" x14ac:dyDescent="0.25">
      <c r="A2121" s="1">
        <v>2100094622</v>
      </c>
      <c r="B2121" s="1" t="s">
        <v>9054</v>
      </c>
    </row>
    <row r="2122" ht="15" customHeight="1" spans="1:2" x14ac:dyDescent="0.25">
      <c r="A2122" s="1">
        <v>2100094622</v>
      </c>
      <c r="B2122" s="1" t="s">
        <v>9054</v>
      </c>
    </row>
    <row r="2123" ht="15" customHeight="1" spans="1:2" x14ac:dyDescent="0.25">
      <c r="A2123" s="1">
        <v>2100094622</v>
      </c>
      <c r="B2123" s="1" t="s">
        <v>9054</v>
      </c>
    </row>
    <row r="2124" ht="15" customHeight="1" spans="1:2" x14ac:dyDescent="0.25">
      <c r="A2124" s="1">
        <v>2100094622</v>
      </c>
      <c r="B2124" s="1" t="s">
        <v>9054</v>
      </c>
    </row>
    <row r="2125" ht="15" customHeight="1" spans="1:2" x14ac:dyDescent="0.25">
      <c r="A2125" s="1">
        <v>2100094622</v>
      </c>
      <c r="B2125" s="1" t="s">
        <v>9054</v>
      </c>
    </row>
    <row r="2126" ht="15" customHeight="1" spans="1:2" x14ac:dyDescent="0.25">
      <c r="A2126" s="1">
        <v>2100094622</v>
      </c>
      <c r="B2126" s="1" t="s">
        <v>9054</v>
      </c>
    </row>
    <row r="2127" ht="15" customHeight="1" spans="1:2" x14ac:dyDescent="0.25">
      <c r="A2127" s="1">
        <v>2100094622</v>
      </c>
      <c r="B2127" s="1" t="s">
        <v>9054</v>
      </c>
    </row>
    <row r="2128" ht="15" customHeight="1" spans="1:2" x14ac:dyDescent="0.25">
      <c r="A2128" s="1">
        <v>2100093891</v>
      </c>
      <c r="B2128" s="1" t="s">
        <v>9054</v>
      </c>
    </row>
    <row r="2129" ht="15" customHeight="1" spans="1:2" x14ac:dyDescent="0.25">
      <c r="A2129" s="1">
        <v>2100093892</v>
      </c>
      <c r="B2129" s="1" t="s">
        <v>1615</v>
      </c>
    </row>
    <row r="2130" ht="15" customHeight="1" spans="1:2" x14ac:dyDescent="0.25">
      <c r="A2130" s="1">
        <v>2100093892</v>
      </c>
      <c r="B2130" s="1" t="s">
        <v>1615</v>
      </c>
    </row>
    <row r="2131" ht="15" customHeight="1" spans="1:2" x14ac:dyDescent="0.25">
      <c r="A2131" s="1">
        <v>2100093892</v>
      </c>
      <c r="B2131" s="1" t="s">
        <v>1615</v>
      </c>
    </row>
    <row r="2132" ht="15" customHeight="1" spans="1:2" x14ac:dyDescent="0.25">
      <c r="A2132" s="1">
        <v>2100093892</v>
      </c>
      <c r="B2132" s="1" t="s">
        <v>1615</v>
      </c>
    </row>
    <row r="2133" ht="15" customHeight="1" spans="1:2" x14ac:dyDescent="0.25">
      <c r="A2133" s="1">
        <v>2100094841</v>
      </c>
      <c r="B2133" s="1" t="s">
        <v>1615</v>
      </c>
    </row>
    <row r="2134" ht="15" customHeight="1" spans="1:2" x14ac:dyDescent="0.25">
      <c r="A2134" s="1">
        <v>2100094222</v>
      </c>
      <c r="B2134" s="1" t="s">
        <v>9210</v>
      </c>
    </row>
    <row r="2135" ht="15" customHeight="1" spans="1:2" x14ac:dyDescent="0.25">
      <c r="A2135" s="1">
        <v>2500002676</v>
      </c>
      <c r="B2135" s="1" t="s">
        <v>9210</v>
      </c>
    </row>
    <row r="2136" ht="15" customHeight="1" spans="1:2" x14ac:dyDescent="0.25">
      <c r="A2136" s="1">
        <v>2100094228</v>
      </c>
      <c r="B2136" s="1" t="s">
        <v>9151</v>
      </c>
    </row>
    <row r="2137" ht="15" customHeight="1" spans="1:2" x14ac:dyDescent="0.25">
      <c r="A2137" s="1">
        <v>2500002749</v>
      </c>
      <c r="B2137" s="1" t="s">
        <v>9151</v>
      </c>
    </row>
    <row r="2138" ht="15" customHeight="1" spans="1:2" x14ac:dyDescent="0.25">
      <c r="A2138" s="1">
        <v>2100094231</v>
      </c>
      <c r="B2138" s="1" t="s">
        <v>9149</v>
      </c>
    </row>
    <row r="2139" ht="15" customHeight="1" spans="1:2" x14ac:dyDescent="0.25">
      <c r="A2139" s="1">
        <v>2500002677</v>
      </c>
      <c r="B2139" s="1" t="s">
        <v>9149</v>
      </c>
    </row>
    <row r="2140" ht="15" customHeight="1" spans="1:2" x14ac:dyDescent="0.25">
      <c r="A2140" s="1">
        <v>2100094269</v>
      </c>
      <c r="B2140" s="1" t="s">
        <v>9025</v>
      </c>
    </row>
    <row r="2141" ht="15" customHeight="1" spans="1:2" x14ac:dyDescent="0.25">
      <c r="A2141" s="1">
        <v>2500002678</v>
      </c>
      <c r="B2141" s="1" t="s">
        <v>9025</v>
      </c>
    </row>
    <row r="2142" ht="15" customHeight="1" spans="1:2" x14ac:dyDescent="0.25">
      <c r="A2142" s="1">
        <v>2100094233</v>
      </c>
      <c r="B2142" s="1" t="s">
        <v>9027</v>
      </c>
    </row>
    <row r="2143" ht="15" customHeight="1" spans="1:2" x14ac:dyDescent="0.25">
      <c r="A2143" s="1">
        <v>2500002679</v>
      </c>
      <c r="B2143" s="1" t="s">
        <v>9027</v>
      </c>
    </row>
    <row r="2144" ht="15" customHeight="1" spans="1:2" x14ac:dyDescent="0.25">
      <c r="A2144" s="1">
        <v>2100094235</v>
      </c>
      <c r="B2144" s="1" t="s">
        <v>9122</v>
      </c>
    </row>
    <row r="2145" ht="15" customHeight="1" spans="1:2" x14ac:dyDescent="0.25">
      <c r="A2145" s="1">
        <v>2500002680</v>
      </c>
      <c r="B2145" s="1" t="s">
        <v>9122</v>
      </c>
    </row>
    <row r="2146" ht="15" customHeight="1" spans="1:2" x14ac:dyDescent="0.25">
      <c r="A2146" s="1">
        <v>2100094239</v>
      </c>
      <c r="B2146" s="1" t="s">
        <v>9085</v>
      </c>
    </row>
    <row r="2147" ht="15" customHeight="1" spans="1:2" x14ac:dyDescent="0.25">
      <c r="A2147" s="1">
        <v>2500002751</v>
      </c>
      <c r="B2147" s="1" t="s">
        <v>9085</v>
      </c>
    </row>
    <row r="2148" ht="15" customHeight="1" spans="1:2" x14ac:dyDescent="0.25">
      <c r="A2148" s="1">
        <v>2100094240</v>
      </c>
      <c r="B2148" s="1" t="s">
        <v>9085</v>
      </c>
    </row>
    <row r="2149" ht="15" customHeight="1" spans="1:2" x14ac:dyDescent="0.25">
      <c r="A2149" s="1">
        <v>2500002752</v>
      </c>
      <c r="B2149" s="1" t="s">
        <v>9085</v>
      </c>
    </row>
    <row r="2150" ht="15" customHeight="1" spans="1:2" x14ac:dyDescent="0.25">
      <c r="A2150" s="1">
        <v>2100094241</v>
      </c>
      <c r="B2150" s="1" t="s">
        <v>9085</v>
      </c>
    </row>
    <row r="2151" ht="15" customHeight="1" spans="1:2" x14ac:dyDescent="0.25">
      <c r="A2151" s="1">
        <v>2500002753</v>
      </c>
      <c r="B2151" s="1" t="s">
        <v>9085</v>
      </c>
    </row>
    <row r="2152" ht="15" customHeight="1" spans="1:2" x14ac:dyDescent="0.25">
      <c r="A2152" s="1">
        <v>2100094243</v>
      </c>
      <c r="B2152" s="1" t="s">
        <v>9150</v>
      </c>
    </row>
    <row r="2153" ht="15" customHeight="1" spans="1:2" x14ac:dyDescent="0.25">
      <c r="A2153" s="1">
        <v>2500002754</v>
      </c>
      <c r="B2153" s="1" t="s">
        <v>9150</v>
      </c>
    </row>
    <row r="2154" ht="15" customHeight="1" spans="1:2" x14ac:dyDescent="0.25">
      <c r="A2154" s="1">
        <v>2100094245</v>
      </c>
      <c r="B2154" s="1" t="s">
        <v>9150</v>
      </c>
    </row>
    <row r="2155" ht="15" customHeight="1" spans="1:2" x14ac:dyDescent="0.25">
      <c r="A2155" s="1">
        <v>2500002755</v>
      </c>
      <c r="B2155" s="1" t="s">
        <v>9150</v>
      </c>
    </row>
    <row r="2156" ht="15" customHeight="1" spans="1:2" x14ac:dyDescent="0.25">
      <c r="A2156" s="1">
        <v>2100094248</v>
      </c>
      <c r="B2156" s="1" t="s">
        <v>9026</v>
      </c>
    </row>
    <row r="2157" ht="15" customHeight="1" spans="1:2" x14ac:dyDescent="0.25">
      <c r="A2157" s="1">
        <v>2100094248</v>
      </c>
      <c r="B2157" s="1" t="s">
        <v>9026</v>
      </c>
    </row>
    <row r="2158" ht="15" customHeight="1" spans="1:2" x14ac:dyDescent="0.25">
      <c r="A2158" s="1">
        <v>2500002756</v>
      </c>
      <c r="B2158" s="1" t="s">
        <v>9026</v>
      </c>
    </row>
    <row r="2159" ht="15" customHeight="1" spans="1:2" x14ac:dyDescent="0.25">
      <c r="A2159" s="1">
        <v>2500002756</v>
      </c>
      <c r="B2159" s="1" t="s">
        <v>9026</v>
      </c>
    </row>
    <row r="2160" ht="15" customHeight="1" spans="1:2" x14ac:dyDescent="0.25">
      <c r="A2160" s="1">
        <v>2100094249</v>
      </c>
      <c r="B2160" s="1" t="s">
        <v>9029</v>
      </c>
    </row>
    <row r="2161" ht="15" customHeight="1" spans="1:2" x14ac:dyDescent="0.25">
      <c r="A2161" s="1">
        <v>2500002681</v>
      </c>
      <c r="B2161" s="1" t="s">
        <v>9029</v>
      </c>
    </row>
    <row r="2162" ht="15" customHeight="1" spans="1:2" x14ac:dyDescent="0.25">
      <c r="A2162" s="1">
        <v>2100094251</v>
      </c>
      <c r="B2162" s="1" t="s">
        <v>9030</v>
      </c>
    </row>
    <row r="2163" ht="15" customHeight="1" spans="1:2" x14ac:dyDescent="0.25">
      <c r="A2163" s="1">
        <v>2500002682</v>
      </c>
      <c r="B2163" s="1" t="s">
        <v>9030</v>
      </c>
    </row>
    <row r="2164" ht="15" customHeight="1" spans="1:2" x14ac:dyDescent="0.25">
      <c r="A2164" s="1">
        <v>2500002682</v>
      </c>
      <c r="B2164" s="1" t="s">
        <v>9030</v>
      </c>
    </row>
    <row r="2165" ht="15" customHeight="1" spans="1:2" x14ac:dyDescent="0.25">
      <c r="A2165" s="1">
        <v>2100094252</v>
      </c>
      <c r="B2165" s="1" t="s">
        <v>9152</v>
      </c>
    </row>
    <row r="2166" ht="15" customHeight="1" spans="1:2" x14ac:dyDescent="0.25">
      <c r="A2166" s="1">
        <v>2500002757</v>
      </c>
      <c r="B2166" s="1" t="s">
        <v>9152</v>
      </c>
    </row>
    <row r="2167" ht="15" customHeight="1" spans="1:2" x14ac:dyDescent="0.25">
      <c r="A2167" s="1">
        <v>2500002757</v>
      </c>
      <c r="B2167" s="1" t="s">
        <v>9152</v>
      </c>
    </row>
    <row r="2168" ht="15" customHeight="1" spans="1:2" x14ac:dyDescent="0.25">
      <c r="A2168" s="1">
        <v>2100094270</v>
      </c>
      <c r="B2168" s="1" t="s">
        <v>9033</v>
      </c>
    </row>
    <row r="2169" ht="15" customHeight="1" spans="1:2" x14ac:dyDescent="0.25">
      <c r="A2169" s="1">
        <v>2500002683</v>
      </c>
      <c r="B2169" s="1" t="s">
        <v>9033</v>
      </c>
    </row>
    <row r="2170" ht="15" customHeight="1" spans="1:2" x14ac:dyDescent="0.25">
      <c r="A2170" s="1">
        <v>2500002683</v>
      </c>
      <c r="B2170" s="1" t="s">
        <v>9033</v>
      </c>
    </row>
    <row r="2171" ht="15" customHeight="1" spans="1:2" x14ac:dyDescent="0.25">
      <c r="A2171" s="1">
        <v>2100094271</v>
      </c>
      <c r="B2171" s="1" t="s">
        <v>9034</v>
      </c>
    </row>
    <row r="2172" ht="15" customHeight="1" spans="1:2" x14ac:dyDescent="0.25">
      <c r="A2172" s="1">
        <v>2500002684</v>
      </c>
      <c r="B2172" s="1" t="s">
        <v>9034</v>
      </c>
    </row>
    <row r="2173" ht="15" customHeight="1" spans="1:2" x14ac:dyDescent="0.25">
      <c r="A2173" s="1">
        <v>2500002684</v>
      </c>
      <c r="B2173" s="1" t="s">
        <v>9034</v>
      </c>
    </row>
    <row r="2174" ht="15" customHeight="1" spans="1:2" x14ac:dyDescent="0.25">
      <c r="A2174" s="1">
        <v>2100094253</v>
      </c>
      <c r="B2174" s="1" t="s">
        <v>9156</v>
      </c>
    </row>
    <row r="2175" ht="15" customHeight="1" spans="1:2" x14ac:dyDescent="0.25">
      <c r="A2175" s="1">
        <v>2500002685</v>
      </c>
      <c r="B2175" s="1" t="s">
        <v>9156</v>
      </c>
    </row>
    <row r="2176" ht="15" customHeight="1" spans="1:2" x14ac:dyDescent="0.25">
      <c r="A2176" s="1">
        <v>2500002685</v>
      </c>
      <c r="B2176" s="1" t="s">
        <v>9156</v>
      </c>
    </row>
    <row r="2177" ht="15" customHeight="1" spans="1:2" x14ac:dyDescent="0.25">
      <c r="A2177" s="1">
        <v>2100094254</v>
      </c>
      <c r="B2177" s="1" t="s">
        <v>9222</v>
      </c>
    </row>
    <row r="2178" ht="15" customHeight="1" spans="1:2" x14ac:dyDescent="0.25">
      <c r="A2178" s="1">
        <v>2500002758</v>
      </c>
      <c r="B2178" s="1" t="s">
        <v>9222</v>
      </c>
    </row>
    <row r="2179" ht="15" customHeight="1" spans="1:2" x14ac:dyDescent="0.25">
      <c r="A2179" s="1">
        <v>2100096250</v>
      </c>
      <c r="B2179" s="1" t="s">
        <v>9224</v>
      </c>
    </row>
    <row r="2180" ht="15" customHeight="1" spans="1:2" x14ac:dyDescent="0.25">
      <c r="A2180" s="1">
        <v>2100096250</v>
      </c>
      <c r="B2180" s="1" t="s">
        <v>9224</v>
      </c>
    </row>
    <row r="2181" ht="15" customHeight="1" spans="1:2" x14ac:dyDescent="0.25">
      <c r="A2181" s="1">
        <v>2500003073</v>
      </c>
      <c r="B2181" s="1" t="s">
        <v>9224</v>
      </c>
    </row>
    <row r="2182" ht="15" customHeight="1" spans="1:2" x14ac:dyDescent="0.25">
      <c r="A2182" s="1">
        <v>2100094257</v>
      </c>
      <c r="B2182" s="1" t="s">
        <v>9031</v>
      </c>
    </row>
    <row r="2183" ht="15" customHeight="1" spans="1:2" x14ac:dyDescent="0.25">
      <c r="A2183" s="1">
        <v>2500002686</v>
      </c>
      <c r="B2183" s="1" t="s">
        <v>9031</v>
      </c>
    </row>
    <row r="2184" ht="15" customHeight="1" spans="1:2" x14ac:dyDescent="0.25">
      <c r="A2184" s="1">
        <v>2500002686</v>
      </c>
      <c r="B2184" s="1" t="s">
        <v>9031</v>
      </c>
    </row>
    <row r="2185" ht="15" customHeight="1" spans="1:2" x14ac:dyDescent="0.25">
      <c r="A2185" s="1">
        <v>2100094258</v>
      </c>
      <c r="B2185" s="1" t="s">
        <v>9031</v>
      </c>
    </row>
    <row r="2186" ht="15" customHeight="1" spans="1:2" x14ac:dyDescent="0.25">
      <c r="A2186" s="1">
        <v>2500002687</v>
      </c>
      <c r="B2186" s="1" t="s">
        <v>9031</v>
      </c>
    </row>
    <row r="2187" ht="15" customHeight="1" spans="1:2" x14ac:dyDescent="0.25">
      <c r="A2187" s="1">
        <v>2500002687</v>
      </c>
      <c r="B2187" s="1" t="s">
        <v>9031</v>
      </c>
    </row>
    <row r="2188" ht="15" customHeight="1" spans="1:2" x14ac:dyDescent="0.25">
      <c r="A2188" s="1">
        <v>2100094260</v>
      </c>
      <c r="B2188" s="1" t="s">
        <v>9182</v>
      </c>
    </row>
    <row r="2189" ht="15" customHeight="1" spans="1:2" x14ac:dyDescent="0.25">
      <c r="A2189" s="1">
        <v>2500002688</v>
      </c>
      <c r="B2189" s="1" t="s">
        <v>9182</v>
      </c>
    </row>
    <row r="2190" ht="15" customHeight="1" spans="1:2" x14ac:dyDescent="0.25">
      <c r="A2190" s="1">
        <v>2500002688</v>
      </c>
      <c r="B2190" s="1" t="s">
        <v>9182</v>
      </c>
    </row>
    <row r="2191" ht="15" customHeight="1" spans="1:2" x14ac:dyDescent="0.25">
      <c r="A2191" s="1">
        <v>2100094261</v>
      </c>
      <c r="B2191" s="1" t="s">
        <v>9188</v>
      </c>
    </row>
    <row r="2192" ht="15" customHeight="1" spans="1:2" x14ac:dyDescent="0.25">
      <c r="A2192" s="1">
        <v>2500002689</v>
      </c>
      <c r="B2192" s="1" t="s">
        <v>9188</v>
      </c>
    </row>
    <row r="2193" ht="15" customHeight="1" spans="1:2" x14ac:dyDescent="0.25">
      <c r="A2193" s="1">
        <v>2500002689</v>
      </c>
      <c r="B2193" s="1" t="s">
        <v>9188</v>
      </c>
    </row>
    <row r="2194" ht="15" customHeight="1" spans="1:2" x14ac:dyDescent="0.25">
      <c r="A2194" s="1">
        <v>2100094263</v>
      </c>
      <c r="B2194" s="1" t="s">
        <v>9153</v>
      </c>
    </row>
    <row r="2195" ht="15" customHeight="1" spans="1:2" x14ac:dyDescent="0.25">
      <c r="A2195" s="1">
        <v>2500002690</v>
      </c>
      <c r="B2195" s="1" t="s">
        <v>9153</v>
      </c>
    </row>
    <row r="2196" ht="15" customHeight="1" spans="1:2" x14ac:dyDescent="0.25">
      <c r="A2196" s="1">
        <v>2500002690</v>
      </c>
      <c r="B2196" s="1" t="s">
        <v>9153</v>
      </c>
    </row>
    <row r="2197" ht="15" customHeight="1" spans="1:2" x14ac:dyDescent="0.25">
      <c r="A2197" s="1">
        <v>2100094265</v>
      </c>
      <c r="B2197" s="1" t="s">
        <v>9032</v>
      </c>
    </row>
    <row r="2198" ht="15" customHeight="1" spans="1:2" x14ac:dyDescent="0.25">
      <c r="A2198" s="1">
        <v>2500002691</v>
      </c>
      <c r="B2198" s="1" t="s">
        <v>9032</v>
      </c>
    </row>
    <row r="2199" ht="15" customHeight="1" spans="1:2" x14ac:dyDescent="0.25">
      <c r="A2199" s="1">
        <v>2500002691</v>
      </c>
      <c r="B2199" s="1" t="s">
        <v>9032</v>
      </c>
    </row>
    <row r="2200" ht="15" customHeight="1" spans="1:2" x14ac:dyDescent="0.25">
      <c r="A2200" s="1">
        <v>2100094272</v>
      </c>
      <c r="B2200" s="1" t="s">
        <v>9219</v>
      </c>
    </row>
    <row r="2201" ht="15" customHeight="1" spans="1:2" x14ac:dyDescent="0.25">
      <c r="A2201" s="1">
        <v>2500002692</v>
      </c>
      <c r="B2201" s="1" t="s">
        <v>9219</v>
      </c>
    </row>
    <row r="2202" ht="15" customHeight="1" spans="1:2" x14ac:dyDescent="0.25">
      <c r="A2202" s="1">
        <v>2500002692</v>
      </c>
      <c r="B2202" s="1" t="s">
        <v>9219</v>
      </c>
    </row>
    <row r="2203" ht="15" customHeight="1" spans="1:2" x14ac:dyDescent="0.25">
      <c r="A2203" s="1">
        <v>2100094523</v>
      </c>
      <c r="B2203" s="1" t="s">
        <v>9169</v>
      </c>
    </row>
    <row r="2204" ht="15" customHeight="1" spans="1:2" x14ac:dyDescent="0.25">
      <c r="A2204" s="1">
        <v>2500002759</v>
      </c>
      <c r="B2204" s="1" t="s">
        <v>9169</v>
      </c>
    </row>
    <row r="2205" ht="15" customHeight="1" spans="1:2" x14ac:dyDescent="0.25">
      <c r="A2205" s="1">
        <v>2500002759</v>
      </c>
      <c r="B2205" s="1" t="s">
        <v>9169</v>
      </c>
    </row>
    <row r="2206" ht="15" customHeight="1" spans="1:2" x14ac:dyDescent="0.25">
      <c r="A2206" s="1">
        <v>2100094524</v>
      </c>
      <c r="B2206" s="1" t="s">
        <v>9225</v>
      </c>
    </row>
    <row r="2207" ht="15" customHeight="1" spans="1:2" x14ac:dyDescent="0.25">
      <c r="A2207" s="1">
        <v>2500002760</v>
      </c>
      <c r="B2207" s="1" t="s">
        <v>9225</v>
      </c>
    </row>
    <row r="2208" ht="15" customHeight="1" spans="1:2" x14ac:dyDescent="0.25">
      <c r="A2208" s="1">
        <v>2500002760</v>
      </c>
      <c r="B2208" s="1" t="s">
        <v>9225</v>
      </c>
    </row>
    <row r="2209" ht="15" customHeight="1" spans="1:2" x14ac:dyDescent="0.25">
      <c r="A2209" s="1">
        <v>2100094274</v>
      </c>
      <c r="B2209" s="1" t="s">
        <v>9040</v>
      </c>
    </row>
    <row r="2210" ht="15" customHeight="1" spans="1:2" x14ac:dyDescent="0.25">
      <c r="A2210" s="1">
        <v>2500002693</v>
      </c>
      <c r="B2210" s="1" t="s">
        <v>9040</v>
      </c>
    </row>
    <row r="2211" ht="15" customHeight="1" spans="1:2" x14ac:dyDescent="0.25">
      <c r="A2211" s="1">
        <v>2500002693</v>
      </c>
      <c r="B2211" s="1" t="s">
        <v>9040</v>
      </c>
    </row>
    <row r="2212" ht="15" customHeight="1" spans="1:2" x14ac:dyDescent="0.25">
      <c r="A2212" s="1">
        <v>2100094320</v>
      </c>
      <c r="B2212" s="1" t="s">
        <v>9041</v>
      </c>
    </row>
    <row r="2213" ht="15" customHeight="1" spans="1:2" x14ac:dyDescent="0.25">
      <c r="A2213" s="1">
        <v>2500002761</v>
      </c>
      <c r="B2213" s="1" t="s">
        <v>9041</v>
      </c>
    </row>
    <row r="2214" ht="15" customHeight="1" spans="1:2" x14ac:dyDescent="0.25">
      <c r="A2214" s="1">
        <v>2100094321</v>
      </c>
      <c r="B2214" s="1" t="s">
        <v>9171</v>
      </c>
    </row>
    <row r="2215" ht="15" customHeight="1" spans="1:2" x14ac:dyDescent="0.25">
      <c r="A2215" s="1">
        <v>2100099907</v>
      </c>
      <c r="B2215" s="1" t="s">
        <v>9171</v>
      </c>
    </row>
    <row r="2216" ht="15" customHeight="1" spans="1:2" x14ac:dyDescent="0.25">
      <c r="A2216" s="1">
        <v>2500002762</v>
      </c>
      <c r="B2216" s="1" t="s">
        <v>9171</v>
      </c>
    </row>
    <row r="2217" ht="15" customHeight="1" spans="1:2" x14ac:dyDescent="0.25">
      <c r="A2217" s="1">
        <v>2500002762</v>
      </c>
      <c r="B2217" s="1" t="s">
        <v>9171</v>
      </c>
    </row>
    <row r="2218" ht="15" customHeight="1" spans="1:2" x14ac:dyDescent="0.25">
      <c r="A2218" s="1">
        <v>2100094322</v>
      </c>
      <c r="B2218" s="1" t="s">
        <v>9049</v>
      </c>
    </row>
    <row r="2219" ht="15" customHeight="1" spans="1:2" x14ac:dyDescent="0.25">
      <c r="A2219" s="1">
        <v>2100098844</v>
      </c>
      <c r="B2219" s="1" t="s">
        <v>9049</v>
      </c>
    </row>
    <row r="2220" ht="15" customHeight="1" spans="1:2" x14ac:dyDescent="0.25">
      <c r="A2220" s="1">
        <v>2500002763</v>
      </c>
      <c r="B2220" s="1" t="s">
        <v>9049</v>
      </c>
    </row>
    <row r="2221" ht="15" customHeight="1" spans="1:2" x14ac:dyDescent="0.25">
      <c r="A2221" s="1">
        <v>2500002763</v>
      </c>
      <c r="B2221" s="1" t="s">
        <v>9049</v>
      </c>
    </row>
    <row r="2222" ht="15" customHeight="1" spans="1:2" x14ac:dyDescent="0.25">
      <c r="A2222" s="1">
        <v>2100094323</v>
      </c>
      <c r="B2222" s="1" t="s">
        <v>9047</v>
      </c>
    </row>
    <row r="2223" ht="15" customHeight="1" spans="1:2" x14ac:dyDescent="0.25">
      <c r="A2223" s="1">
        <v>2500002764</v>
      </c>
      <c r="B2223" s="1" t="s">
        <v>9047</v>
      </c>
    </row>
    <row r="2224" ht="15" customHeight="1" spans="1:2" x14ac:dyDescent="0.25">
      <c r="A2224" s="1">
        <v>2500002764</v>
      </c>
      <c r="B2224" s="1" t="s">
        <v>9047</v>
      </c>
    </row>
    <row r="2225" ht="15" customHeight="1" spans="1:2" x14ac:dyDescent="0.25">
      <c r="A2225" s="1">
        <v>2500002764</v>
      </c>
      <c r="B2225" s="1" t="s">
        <v>9047</v>
      </c>
    </row>
    <row r="2226" ht="15" customHeight="1" spans="1:2" x14ac:dyDescent="0.25">
      <c r="A2226" s="1">
        <v>2500002764</v>
      </c>
      <c r="B2226" s="1" t="s">
        <v>9047</v>
      </c>
    </row>
    <row r="2227" ht="15" customHeight="1" spans="1:2" x14ac:dyDescent="0.25">
      <c r="A2227" s="1">
        <v>2100094275</v>
      </c>
      <c r="B2227" s="1" t="s">
        <v>9046</v>
      </c>
    </row>
    <row r="2228" ht="15" customHeight="1" spans="1:2" x14ac:dyDescent="0.25">
      <c r="A2228" s="1">
        <v>2500002694</v>
      </c>
      <c r="B2228" s="1" t="s">
        <v>9046</v>
      </c>
    </row>
    <row r="2229" ht="15" customHeight="1" spans="1:2" x14ac:dyDescent="0.25">
      <c r="A2229" s="1">
        <v>2100094276</v>
      </c>
      <c r="B2229" s="1" t="s">
        <v>9207</v>
      </c>
    </row>
    <row r="2230" ht="15" customHeight="1" spans="1:2" x14ac:dyDescent="0.25">
      <c r="A2230" s="1">
        <v>2500002695</v>
      </c>
      <c r="B2230" s="1" t="s">
        <v>9207</v>
      </c>
    </row>
    <row r="2231" ht="15" customHeight="1" spans="1:2" x14ac:dyDescent="0.25">
      <c r="A2231" s="1">
        <v>2100094277</v>
      </c>
      <c r="B2231" s="1" t="s">
        <v>9221</v>
      </c>
    </row>
    <row r="2232" ht="15" customHeight="1" spans="1:2" x14ac:dyDescent="0.25">
      <c r="A2232" s="1">
        <v>2500002696</v>
      </c>
      <c r="B2232" s="1" t="s">
        <v>9221</v>
      </c>
    </row>
    <row r="2233" ht="15" customHeight="1" spans="1:2" x14ac:dyDescent="0.25">
      <c r="A2233" s="1">
        <v>2100099637</v>
      </c>
      <c r="B2233" s="1" t="s">
        <v>9226</v>
      </c>
    </row>
    <row r="2234" ht="15" customHeight="1" spans="1:2" x14ac:dyDescent="0.25">
      <c r="A2234" s="1">
        <v>2100094278</v>
      </c>
      <c r="B2234" s="1" t="s">
        <v>9035</v>
      </c>
    </row>
    <row r="2235" ht="15" customHeight="1" spans="1:2" x14ac:dyDescent="0.25">
      <c r="A2235" s="1">
        <v>2500002697</v>
      </c>
      <c r="B2235" s="1" t="s">
        <v>9035</v>
      </c>
    </row>
    <row r="2236" ht="15" customHeight="1" spans="1:2" x14ac:dyDescent="0.25">
      <c r="A2236" s="1">
        <v>2500002697</v>
      </c>
      <c r="B2236" s="1" t="s">
        <v>9035</v>
      </c>
    </row>
    <row r="2237" ht="15" customHeight="1" spans="1:2" x14ac:dyDescent="0.25">
      <c r="A2237" s="1">
        <v>2100094325</v>
      </c>
      <c r="B2237" s="1" t="s">
        <v>9036</v>
      </c>
    </row>
    <row r="2238" ht="15" customHeight="1" spans="1:2" x14ac:dyDescent="0.25">
      <c r="A2238" s="1">
        <v>2500002765</v>
      </c>
      <c r="B2238" s="1" t="s">
        <v>9036</v>
      </c>
    </row>
    <row r="2239" ht="15" customHeight="1" spans="1:2" x14ac:dyDescent="0.25">
      <c r="A2239" s="1">
        <v>2100094331</v>
      </c>
      <c r="B2239" s="1" t="s">
        <v>9037</v>
      </c>
    </row>
    <row r="2240" ht="15" customHeight="1" spans="1:2" x14ac:dyDescent="0.25">
      <c r="A2240" s="1">
        <v>2500002698</v>
      </c>
      <c r="B2240" s="1" t="s">
        <v>9037</v>
      </c>
    </row>
    <row r="2241" ht="15" customHeight="1" spans="1:2" x14ac:dyDescent="0.25">
      <c r="A2241" s="1">
        <v>2500002698</v>
      </c>
      <c r="B2241" s="1" t="s">
        <v>9037</v>
      </c>
    </row>
    <row r="2242" ht="15" customHeight="1" spans="1:2" x14ac:dyDescent="0.25">
      <c r="A2242" s="1">
        <v>2100094279</v>
      </c>
      <c r="B2242" s="1" t="s">
        <v>9038</v>
      </c>
    </row>
    <row r="2243" ht="15" customHeight="1" spans="1:2" x14ac:dyDescent="0.25">
      <c r="A2243" s="1">
        <v>2100094279</v>
      </c>
      <c r="B2243" s="1" t="s">
        <v>9038</v>
      </c>
    </row>
    <row r="2244" ht="15" customHeight="1" spans="1:2" x14ac:dyDescent="0.25">
      <c r="A2244" s="1">
        <v>2500002699</v>
      </c>
      <c r="B2244" s="1" t="s">
        <v>9038</v>
      </c>
    </row>
    <row r="2245" ht="15" customHeight="1" spans="1:2" x14ac:dyDescent="0.25">
      <c r="A2245" s="1">
        <v>2500002699</v>
      </c>
      <c r="B2245" s="1" t="s">
        <v>9038</v>
      </c>
    </row>
    <row r="2246" ht="15" customHeight="1" spans="1:2" x14ac:dyDescent="0.25">
      <c r="A2246" s="1">
        <v>2500002699</v>
      </c>
      <c r="B2246" s="1" t="s">
        <v>9038</v>
      </c>
    </row>
    <row r="2247" ht="15" customHeight="1" spans="1:2" x14ac:dyDescent="0.25">
      <c r="A2247" s="1">
        <v>2500002699</v>
      </c>
      <c r="B2247" s="1" t="s">
        <v>9038</v>
      </c>
    </row>
    <row r="2248" ht="15" customHeight="1" spans="1:2" x14ac:dyDescent="0.25">
      <c r="A2248" s="1">
        <v>2100094337</v>
      </c>
      <c r="B2248" s="1" t="s">
        <v>9039</v>
      </c>
    </row>
    <row r="2249" ht="15" customHeight="1" spans="1:2" x14ac:dyDescent="0.25">
      <c r="A2249" s="1">
        <v>2500002700</v>
      </c>
      <c r="B2249" s="1" t="s">
        <v>9039</v>
      </c>
    </row>
    <row r="2250" ht="15" customHeight="1" spans="1:2" x14ac:dyDescent="0.25">
      <c r="A2250" s="1">
        <v>2500002700</v>
      </c>
      <c r="B2250" s="1" t="s">
        <v>9039</v>
      </c>
    </row>
    <row r="2251" ht="15" customHeight="1" spans="1:2" x14ac:dyDescent="0.25">
      <c r="A2251" s="1">
        <v>2100094340</v>
      </c>
      <c r="B2251" s="1" t="s">
        <v>9050</v>
      </c>
    </row>
    <row r="2252" ht="15" customHeight="1" spans="1:2" x14ac:dyDescent="0.25">
      <c r="A2252" s="1">
        <v>2500002766</v>
      </c>
      <c r="B2252" s="1" t="s">
        <v>9050</v>
      </c>
    </row>
    <row r="2253" ht="15" customHeight="1" spans="1:2" x14ac:dyDescent="0.25">
      <c r="A2253" s="1">
        <v>2500002766</v>
      </c>
      <c r="B2253" s="1" t="s">
        <v>9050</v>
      </c>
    </row>
    <row r="2254" ht="15" customHeight="1" spans="1:2" x14ac:dyDescent="0.25">
      <c r="A2254" s="1">
        <v>2100094343</v>
      </c>
      <c r="B2254" s="1" t="s">
        <v>9020</v>
      </c>
    </row>
    <row r="2255" ht="15" customHeight="1" spans="1:2" x14ac:dyDescent="0.25">
      <c r="A2255" s="1">
        <v>2500002767</v>
      </c>
      <c r="B2255" s="1" t="s">
        <v>9020</v>
      </c>
    </row>
    <row r="2256" ht="15" customHeight="1" spans="1:2" x14ac:dyDescent="0.25">
      <c r="A2256" s="1">
        <v>2500002767</v>
      </c>
      <c r="B2256" s="1" t="s">
        <v>9020</v>
      </c>
    </row>
    <row r="2257" ht="15" customHeight="1" spans="1:2" x14ac:dyDescent="0.25">
      <c r="A2257" s="1">
        <v>2100094280</v>
      </c>
      <c r="B2257" s="1" t="s">
        <v>9051</v>
      </c>
    </row>
    <row r="2258" ht="15" customHeight="1" spans="1:2" x14ac:dyDescent="0.25">
      <c r="A2258" s="1">
        <v>2500002701</v>
      </c>
      <c r="B2258" s="1" t="s">
        <v>9051</v>
      </c>
    </row>
    <row r="2259" ht="15" customHeight="1" spans="1:2" x14ac:dyDescent="0.25">
      <c r="A2259" s="1">
        <v>2500002701</v>
      </c>
      <c r="B2259" s="1" t="s">
        <v>9051</v>
      </c>
    </row>
    <row r="2260" ht="15" customHeight="1" spans="1:2" x14ac:dyDescent="0.25">
      <c r="A2260" s="1">
        <v>2100094348</v>
      </c>
      <c r="B2260" s="1" t="s">
        <v>9052</v>
      </c>
    </row>
    <row r="2261" ht="15" customHeight="1" spans="1:2" x14ac:dyDescent="0.25">
      <c r="A2261" s="1">
        <v>2100094348</v>
      </c>
      <c r="B2261" s="1" t="s">
        <v>9052</v>
      </c>
    </row>
    <row r="2262" ht="15" customHeight="1" spans="1:2" x14ac:dyDescent="0.25">
      <c r="A2262" s="1">
        <v>2500002702</v>
      </c>
      <c r="B2262" s="1" t="s">
        <v>9052</v>
      </c>
    </row>
    <row r="2263" ht="15" customHeight="1" spans="1:2" x14ac:dyDescent="0.25">
      <c r="A2263" s="1">
        <v>2500002702</v>
      </c>
      <c r="B2263" s="1" t="s">
        <v>9052</v>
      </c>
    </row>
    <row r="2264" ht="15" customHeight="1" spans="1:2" x14ac:dyDescent="0.25">
      <c r="A2264" s="1">
        <v>2100094350</v>
      </c>
      <c r="B2264" s="1" t="s">
        <v>9053</v>
      </c>
    </row>
    <row r="2265" ht="15" customHeight="1" spans="1:2" x14ac:dyDescent="0.25">
      <c r="A2265" s="1">
        <v>2500002768</v>
      </c>
      <c r="B2265" s="1" t="s">
        <v>9053</v>
      </c>
    </row>
    <row r="2266" ht="15" customHeight="1" spans="1:2" x14ac:dyDescent="0.25">
      <c r="A2266" s="1">
        <v>2100094842</v>
      </c>
      <c r="B2266" s="1" t="s">
        <v>9130</v>
      </c>
    </row>
    <row r="2267" ht="15" customHeight="1" spans="1:2" x14ac:dyDescent="0.25">
      <c r="A2267" s="1">
        <v>2100094281</v>
      </c>
      <c r="B2267" s="1" t="s">
        <v>9054</v>
      </c>
    </row>
    <row r="2268" ht="15" customHeight="1" spans="1:2" x14ac:dyDescent="0.25">
      <c r="A2268" s="1">
        <v>2100094281</v>
      </c>
      <c r="B2268" s="1" t="s">
        <v>9054</v>
      </c>
    </row>
    <row r="2269" ht="15" customHeight="1" spans="1:2" x14ac:dyDescent="0.25">
      <c r="A2269" s="1">
        <v>2100094281</v>
      </c>
      <c r="B2269" s="1" t="s">
        <v>9054</v>
      </c>
    </row>
    <row r="2270" ht="15" customHeight="1" spans="1:2" x14ac:dyDescent="0.25">
      <c r="A2270" s="1">
        <v>2100094281</v>
      </c>
      <c r="B2270" s="1" t="s">
        <v>9054</v>
      </c>
    </row>
    <row r="2271" ht="15" customHeight="1" spans="1:2" x14ac:dyDescent="0.25">
      <c r="A2271" s="1">
        <v>2100094623</v>
      </c>
      <c r="B2271" s="1" t="s">
        <v>9054</v>
      </c>
    </row>
    <row r="2272" ht="15" customHeight="1" spans="1:2" x14ac:dyDescent="0.25">
      <c r="A2272" s="1">
        <v>2100094623</v>
      </c>
      <c r="B2272" s="1" t="s">
        <v>9054</v>
      </c>
    </row>
    <row r="2273" ht="15" customHeight="1" spans="1:2" x14ac:dyDescent="0.25">
      <c r="A2273" s="1">
        <v>2100094623</v>
      </c>
      <c r="B2273" s="1" t="s">
        <v>9054</v>
      </c>
    </row>
    <row r="2274" ht="15" customHeight="1" spans="1:2" x14ac:dyDescent="0.25">
      <c r="A2274" s="1">
        <v>2100094282</v>
      </c>
      <c r="B2274" s="1" t="s">
        <v>9227</v>
      </c>
    </row>
    <row r="2275" ht="15" customHeight="1" spans="1:2" x14ac:dyDescent="0.25">
      <c r="A2275" s="1">
        <v>2100094282</v>
      </c>
      <c r="B2275" s="1" t="s">
        <v>9227</v>
      </c>
    </row>
    <row r="2276" ht="15" customHeight="1" spans="1:2" x14ac:dyDescent="0.25">
      <c r="A2276" s="1">
        <v>2100094282</v>
      </c>
      <c r="B2276" s="1" t="s">
        <v>9227</v>
      </c>
    </row>
    <row r="2277" ht="15" customHeight="1" spans="1:2" x14ac:dyDescent="0.25">
      <c r="A2277" s="1">
        <v>2100094282</v>
      </c>
      <c r="B2277" s="1" t="s">
        <v>9227</v>
      </c>
    </row>
    <row r="2278" ht="15" customHeight="1" spans="1:2" x14ac:dyDescent="0.25">
      <c r="A2278" s="1">
        <v>2100094282</v>
      </c>
      <c r="B2278" s="1" t="s">
        <v>9227</v>
      </c>
    </row>
    <row r="2279" ht="15" customHeight="1" spans="1:2" x14ac:dyDescent="0.25">
      <c r="A2279" s="1">
        <v>2100094282</v>
      </c>
      <c r="B2279" s="1" t="s">
        <v>9227</v>
      </c>
    </row>
    <row r="2280" ht="15" customHeight="1" spans="1:2" x14ac:dyDescent="0.25">
      <c r="A2280" s="1">
        <v>2100094282</v>
      </c>
      <c r="B2280" s="1" t="s">
        <v>9227</v>
      </c>
    </row>
    <row r="2281" ht="15" customHeight="1" spans="1:2" x14ac:dyDescent="0.25">
      <c r="A2281" s="1">
        <v>2100094283</v>
      </c>
      <c r="B2281" s="1" t="s">
        <v>9056</v>
      </c>
    </row>
    <row r="2282" ht="15" customHeight="1" spans="1:2" x14ac:dyDescent="0.25">
      <c r="A2282" s="1">
        <v>2100094283</v>
      </c>
      <c r="B2282" s="1" t="s">
        <v>9056</v>
      </c>
    </row>
    <row r="2283" ht="15" customHeight="1" spans="1:2" x14ac:dyDescent="0.25">
      <c r="A2283" s="1">
        <v>2100094283</v>
      </c>
      <c r="B2283" s="1" t="s">
        <v>9056</v>
      </c>
    </row>
    <row r="2284" ht="15" customHeight="1" spans="1:2" x14ac:dyDescent="0.25">
      <c r="A2284" s="1">
        <v>2100094284</v>
      </c>
      <c r="B2284" s="1" t="s">
        <v>9102</v>
      </c>
    </row>
    <row r="2285" ht="15" customHeight="1" spans="1:2" x14ac:dyDescent="0.25">
      <c r="A2285" s="1">
        <v>2100094284</v>
      </c>
      <c r="B2285" s="1" t="s">
        <v>9102</v>
      </c>
    </row>
    <row r="2286" ht="15" customHeight="1" spans="1:2" x14ac:dyDescent="0.25">
      <c r="A2286" s="1">
        <v>2100094285</v>
      </c>
      <c r="B2286" s="1" t="s">
        <v>9140</v>
      </c>
    </row>
    <row r="2287" ht="15" customHeight="1" spans="1:2" x14ac:dyDescent="0.25">
      <c r="A2287" s="1">
        <v>2100094286</v>
      </c>
      <c r="B2287" s="1" t="s">
        <v>9141</v>
      </c>
    </row>
    <row r="2288" ht="15" customHeight="1" spans="1:2" x14ac:dyDescent="0.25">
      <c r="A2288" s="1">
        <v>2100094287</v>
      </c>
      <c r="B2288" s="1" t="s">
        <v>9142</v>
      </c>
    </row>
    <row r="2289" ht="15" customHeight="1" spans="1:2" x14ac:dyDescent="0.25">
      <c r="A2289" s="1">
        <v>2100094288</v>
      </c>
      <c r="B2289" s="1" t="s">
        <v>9159</v>
      </c>
    </row>
    <row r="2290" ht="15" customHeight="1" spans="1:2" x14ac:dyDescent="0.25">
      <c r="A2290" s="1">
        <v>2100094289</v>
      </c>
      <c r="B2290" s="1" t="s">
        <v>9160</v>
      </c>
    </row>
    <row r="2291" ht="15" customHeight="1" spans="1:2" x14ac:dyDescent="0.25">
      <c r="A2291" s="1">
        <v>2100094290</v>
      </c>
      <c r="B2291" s="1" t="s">
        <v>9161</v>
      </c>
    </row>
    <row r="2292" ht="15" customHeight="1" spans="1:2" x14ac:dyDescent="0.25">
      <c r="A2292" s="1">
        <v>2100094291</v>
      </c>
      <c r="B2292" s="1" t="s">
        <v>9162</v>
      </c>
    </row>
    <row r="2293" ht="15" customHeight="1" spans="1:2" x14ac:dyDescent="0.25">
      <c r="A2293" s="1">
        <v>2100094292</v>
      </c>
      <c r="B2293" s="1" t="s">
        <v>9167</v>
      </c>
    </row>
    <row r="2294" ht="15" customHeight="1" spans="1:2" x14ac:dyDescent="0.25">
      <c r="A2294" s="1">
        <v>2100094293</v>
      </c>
      <c r="B2294" s="1" t="s">
        <v>9114</v>
      </c>
    </row>
    <row r="2295" ht="15" customHeight="1" spans="1:2" x14ac:dyDescent="0.25">
      <c r="A2295" s="1">
        <v>2100094293</v>
      </c>
      <c r="B2295" s="1" t="s">
        <v>9114</v>
      </c>
    </row>
    <row r="2296" ht="15" customHeight="1" spans="1:2" x14ac:dyDescent="0.25">
      <c r="A2296" s="1">
        <v>2100094293</v>
      </c>
      <c r="B2296" s="1" t="s">
        <v>9114</v>
      </c>
    </row>
    <row r="2297" ht="15" customHeight="1" spans="1:2" x14ac:dyDescent="0.25">
      <c r="A2297" s="1">
        <v>2100094294</v>
      </c>
      <c r="B2297" s="1" t="s">
        <v>9163</v>
      </c>
    </row>
    <row r="2298" ht="15" customHeight="1" spans="1:2" x14ac:dyDescent="0.25">
      <c r="A2298" s="1">
        <v>2100094295</v>
      </c>
      <c r="B2298" s="1" t="s">
        <v>9109</v>
      </c>
    </row>
    <row r="2299" ht="15" customHeight="1" spans="1:2" x14ac:dyDescent="0.25">
      <c r="A2299" s="1">
        <v>2100094296</v>
      </c>
      <c r="B2299" s="1" t="s">
        <v>9110</v>
      </c>
    </row>
    <row r="2300" ht="15" customHeight="1" spans="1:2" x14ac:dyDescent="0.25">
      <c r="A2300" s="1">
        <v>2100094297</v>
      </c>
      <c r="B2300" s="1" t="s">
        <v>9108</v>
      </c>
    </row>
    <row r="2301" ht="15" customHeight="1" spans="1:2" x14ac:dyDescent="0.25">
      <c r="A2301" s="1">
        <v>2100094843</v>
      </c>
      <c r="B2301" s="1" t="s">
        <v>9018</v>
      </c>
    </row>
    <row r="2302" ht="15" customHeight="1" spans="1:2" x14ac:dyDescent="0.25">
      <c r="A2302" s="1">
        <v>2100094298</v>
      </c>
      <c r="B2302" s="1" t="s">
        <v>9164</v>
      </c>
    </row>
    <row r="2303" ht="15" customHeight="1" spans="1:2" x14ac:dyDescent="0.25">
      <c r="A2303" s="1">
        <v>2100094299</v>
      </c>
      <c r="B2303" s="1" t="s">
        <v>9078</v>
      </c>
    </row>
    <row r="2304" ht="15" customHeight="1" spans="1:2" x14ac:dyDescent="0.25">
      <c r="A2304" s="1">
        <v>2100094299</v>
      </c>
      <c r="B2304" s="1" t="s">
        <v>9078</v>
      </c>
    </row>
    <row r="2305" ht="15" customHeight="1" spans="1:2" x14ac:dyDescent="0.25">
      <c r="A2305" s="1">
        <v>2100094299</v>
      </c>
      <c r="B2305" s="1" t="s">
        <v>9078</v>
      </c>
    </row>
    <row r="2306" ht="15" customHeight="1" spans="1:2" x14ac:dyDescent="0.25">
      <c r="A2306" s="1">
        <v>2100094299</v>
      </c>
      <c r="B2306" s="1" t="s">
        <v>9078</v>
      </c>
    </row>
    <row r="2307" ht="15" customHeight="1" spans="1:2" x14ac:dyDescent="0.25">
      <c r="A2307" s="1">
        <v>2100094300</v>
      </c>
      <c r="B2307" s="1" t="s">
        <v>9179</v>
      </c>
    </row>
    <row r="2308" ht="15" customHeight="1" spans="1:2" x14ac:dyDescent="0.25">
      <c r="A2308" s="1">
        <v>2100094301</v>
      </c>
      <c r="B2308" s="1" t="s">
        <v>9179</v>
      </c>
    </row>
    <row r="2309" ht="15" customHeight="1" spans="1:2" x14ac:dyDescent="0.25">
      <c r="A2309" s="1">
        <v>2100094302</v>
      </c>
      <c r="B2309" s="1" t="s">
        <v>9177</v>
      </c>
    </row>
    <row r="2310" ht="15" customHeight="1" spans="1:2" x14ac:dyDescent="0.25">
      <c r="A2310" s="1">
        <v>2100094303</v>
      </c>
      <c r="B2310" s="1" t="s">
        <v>9177</v>
      </c>
    </row>
    <row r="2311" ht="15" customHeight="1" spans="1:2" x14ac:dyDescent="0.25">
      <c r="A2311" s="1">
        <v>2100094304</v>
      </c>
      <c r="B2311" s="1" t="s">
        <v>9178</v>
      </c>
    </row>
    <row r="2312" ht="15" customHeight="1" spans="1:2" x14ac:dyDescent="0.25">
      <c r="A2312" s="1">
        <v>2100094305</v>
      </c>
      <c r="B2312" s="1" t="s">
        <v>9178</v>
      </c>
    </row>
    <row r="2313" ht="15" customHeight="1" spans="1:2" x14ac:dyDescent="0.25">
      <c r="A2313" s="1">
        <v>2100094306</v>
      </c>
      <c r="B2313" s="1" t="s">
        <v>9181</v>
      </c>
    </row>
    <row r="2314" ht="15" customHeight="1" spans="1:2" x14ac:dyDescent="0.25">
      <c r="A2314" s="1">
        <v>2100094307</v>
      </c>
      <c r="B2314" s="1" t="s">
        <v>9228</v>
      </c>
    </row>
    <row r="2315" ht="15" customHeight="1" spans="1:2" x14ac:dyDescent="0.25">
      <c r="A2315" s="1">
        <v>2100094308</v>
      </c>
      <c r="B2315" s="1" t="s">
        <v>9228</v>
      </c>
    </row>
    <row r="2316" ht="15" customHeight="1" spans="1:2" x14ac:dyDescent="0.25">
      <c r="A2316" s="1">
        <v>2100094309</v>
      </c>
      <c r="B2316" s="1" t="s">
        <v>9063</v>
      </c>
    </row>
    <row r="2317" ht="15" customHeight="1" spans="1:2" x14ac:dyDescent="0.25">
      <c r="A2317" s="1">
        <v>2100094309</v>
      </c>
      <c r="B2317" s="1" t="s">
        <v>9063</v>
      </c>
    </row>
    <row r="2318" ht="15" customHeight="1" spans="1:2" x14ac:dyDescent="0.25">
      <c r="A2318" s="1">
        <v>2100094309</v>
      </c>
      <c r="B2318" s="1" t="s">
        <v>9063</v>
      </c>
    </row>
    <row r="2319" ht="15" customHeight="1" spans="1:2" x14ac:dyDescent="0.25">
      <c r="A2319" s="1">
        <v>2100094309</v>
      </c>
      <c r="B2319" s="1" t="s">
        <v>9063</v>
      </c>
    </row>
    <row r="2320" ht="15" customHeight="1" spans="1:2" x14ac:dyDescent="0.25">
      <c r="A2320" s="1">
        <v>2100094309</v>
      </c>
      <c r="B2320" s="1" t="s">
        <v>9063</v>
      </c>
    </row>
    <row r="2321" ht="15" customHeight="1" spans="1:2" x14ac:dyDescent="0.25">
      <c r="A2321" s="1">
        <v>2100094310</v>
      </c>
      <c r="B2321" s="1" t="s">
        <v>9022</v>
      </c>
    </row>
    <row r="2322" ht="15" customHeight="1" spans="1:2" x14ac:dyDescent="0.25">
      <c r="A2322" s="1">
        <v>2100094310</v>
      </c>
      <c r="B2322" s="1" t="s">
        <v>9022</v>
      </c>
    </row>
    <row r="2323" ht="15" customHeight="1" spans="1:2" x14ac:dyDescent="0.25">
      <c r="A2323" s="1">
        <v>2100094310</v>
      </c>
      <c r="B2323" s="1" t="s">
        <v>9022</v>
      </c>
    </row>
    <row r="2324" ht="15" customHeight="1" spans="1:2" x14ac:dyDescent="0.25">
      <c r="A2324" s="1">
        <v>2100094311</v>
      </c>
      <c r="B2324" s="1" t="s">
        <v>9118</v>
      </c>
    </row>
    <row r="2325" ht="15" customHeight="1" spans="1:2" x14ac:dyDescent="0.25">
      <c r="A2325" s="1">
        <v>2100094312</v>
      </c>
      <c r="B2325" s="1" t="s">
        <v>9119</v>
      </c>
    </row>
    <row r="2326" ht="15" customHeight="1" spans="1:2" x14ac:dyDescent="0.25">
      <c r="A2326" s="1">
        <v>2100094312</v>
      </c>
      <c r="B2326" s="1" t="s">
        <v>9119</v>
      </c>
    </row>
    <row r="2327" ht="15" customHeight="1" spans="1:2" x14ac:dyDescent="0.25">
      <c r="A2327" s="1">
        <v>2100094312</v>
      </c>
      <c r="B2327" s="1" t="s">
        <v>9119</v>
      </c>
    </row>
    <row r="2328" ht="15" customHeight="1" spans="1:2" x14ac:dyDescent="0.25">
      <c r="A2328" s="1">
        <v>2100094313</v>
      </c>
      <c r="B2328" s="1" t="s">
        <v>9061</v>
      </c>
    </row>
    <row r="2329" ht="15" customHeight="1" spans="1:2" x14ac:dyDescent="0.25">
      <c r="A2329" s="1">
        <v>2100094313</v>
      </c>
      <c r="B2329" s="1" t="s">
        <v>9061</v>
      </c>
    </row>
    <row r="2330" ht="15" customHeight="1" spans="1:2" x14ac:dyDescent="0.25">
      <c r="A2330" s="1">
        <v>2100094313</v>
      </c>
      <c r="B2330" s="1" t="s">
        <v>9061</v>
      </c>
    </row>
    <row r="2331" ht="15" customHeight="1" spans="1:2" x14ac:dyDescent="0.25">
      <c r="A2331" s="1">
        <v>2100094314</v>
      </c>
      <c r="B2331" s="1" t="s">
        <v>9062</v>
      </c>
    </row>
    <row r="2332" ht="15" customHeight="1" spans="1:2" x14ac:dyDescent="0.25">
      <c r="A2332" s="1">
        <v>2100094314</v>
      </c>
      <c r="B2332" s="1" t="s">
        <v>9062</v>
      </c>
    </row>
    <row r="2333" ht="15" customHeight="1" spans="1:2" x14ac:dyDescent="0.25">
      <c r="A2333" s="1">
        <v>2100094315</v>
      </c>
      <c r="B2333" s="1" t="s">
        <v>9021</v>
      </c>
    </row>
    <row r="2334" ht="15" customHeight="1" spans="1:2" x14ac:dyDescent="0.25">
      <c r="A2334" s="1">
        <v>2100094315</v>
      </c>
      <c r="B2334" s="1" t="s">
        <v>9021</v>
      </c>
    </row>
    <row r="2335" ht="15" customHeight="1" spans="1:2" x14ac:dyDescent="0.25">
      <c r="A2335" s="1">
        <v>2100094315</v>
      </c>
      <c r="B2335" s="1" t="s">
        <v>9021</v>
      </c>
    </row>
    <row r="2336" ht="15" customHeight="1" spans="1:2" x14ac:dyDescent="0.25">
      <c r="A2336" s="1">
        <v>2100094315</v>
      </c>
      <c r="B2336" s="1" t="s">
        <v>9021</v>
      </c>
    </row>
    <row r="2337" ht="15" customHeight="1" spans="1:2" x14ac:dyDescent="0.25">
      <c r="A2337" s="1">
        <v>2100093903</v>
      </c>
      <c r="B2337" s="1" t="s">
        <v>9209</v>
      </c>
    </row>
    <row r="2338" ht="15" customHeight="1" spans="1:2" x14ac:dyDescent="0.25">
      <c r="A2338" s="1">
        <v>2100093903</v>
      </c>
      <c r="B2338" s="1" t="s">
        <v>9209</v>
      </c>
    </row>
    <row r="2339" ht="15" customHeight="1" spans="1:2" x14ac:dyDescent="0.25">
      <c r="A2339" s="1">
        <v>2100094617</v>
      </c>
      <c r="B2339" s="1" t="s">
        <v>9210</v>
      </c>
    </row>
    <row r="2340" ht="15" customHeight="1" spans="1:2" x14ac:dyDescent="0.25">
      <c r="A2340" s="1">
        <v>2500002817</v>
      </c>
      <c r="B2340" s="1" t="s">
        <v>9210</v>
      </c>
    </row>
    <row r="2341" ht="15" customHeight="1" spans="1:2" x14ac:dyDescent="0.25">
      <c r="A2341" s="1">
        <v>2100094619</v>
      </c>
      <c r="B2341" s="1" t="s">
        <v>9027</v>
      </c>
    </row>
    <row r="2342" ht="15" customHeight="1" spans="1:2" x14ac:dyDescent="0.25">
      <c r="A2342" s="1">
        <v>2500002792</v>
      </c>
      <c r="B2342" s="1" t="s">
        <v>9027</v>
      </c>
    </row>
    <row r="2343" ht="15" customHeight="1" spans="1:2" x14ac:dyDescent="0.25">
      <c r="A2343" s="1">
        <v>2100094647</v>
      </c>
      <c r="B2343" s="1" t="s">
        <v>9151</v>
      </c>
    </row>
    <row r="2344" ht="15" customHeight="1" spans="1:2" x14ac:dyDescent="0.25">
      <c r="A2344" s="1">
        <v>2500002770</v>
      </c>
      <c r="B2344" s="1" t="s">
        <v>9151</v>
      </c>
    </row>
    <row r="2345" ht="15" customHeight="1" spans="1:2" x14ac:dyDescent="0.25">
      <c r="A2345" s="1">
        <v>2100094624</v>
      </c>
      <c r="B2345" s="1" t="s">
        <v>9025</v>
      </c>
    </row>
    <row r="2346" ht="15" customHeight="1" spans="1:2" x14ac:dyDescent="0.25">
      <c r="A2346" s="1">
        <v>2500002809</v>
      </c>
      <c r="B2346" s="1" t="s">
        <v>9025</v>
      </c>
    </row>
    <row r="2347" ht="15" customHeight="1" spans="1:2" x14ac:dyDescent="0.25">
      <c r="A2347" s="1">
        <v>2100094666</v>
      </c>
      <c r="B2347" s="1" t="s">
        <v>9149</v>
      </c>
    </row>
    <row r="2348" ht="15" customHeight="1" spans="1:2" x14ac:dyDescent="0.25">
      <c r="A2348" s="1">
        <v>2100094666</v>
      </c>
      <c r="B2348" s="1" t="s">
        <v>9149</v>
      </c>
    </row>
    <row r="2349" ht="15" customHeight="1" spans="1:2" x14ac:dyDescent="0.25">
      <c r="A2349" s="1">
        <v>2100094666</v>
      </c>
      <c r="B2349" s="1" t="s">
        <v>9149</v>
      </c>
    </row>
    <row r="2350" ht="15" customHeight="1" spans="1:2" x14ac:dyDescent="0.25">
      <c r="A2350" s="1">
        <v>2500002808</v>
      </c>
      <c r="B2350" s="1" t="s">
        <v>9149</v>
      </c>
    </row>
    <row r="2351" ht="15" customHeight="1" spans="1:2" x14ac:dyDescent="0.25">
      <c r="A2351" s="1">
        <v>2100094667</v>
      </c>
      <c r="B2351" s="1" t="s">
        <v>9229</v>
      </c>
    </row>
    <row r="2352" ht="15" customHeight="1" spans="1:2" x14ac:dyDescent="0.25">
      <c r="A2352" s="1">
        <v>2500003075</v>
      </c>
      <c r="B2352" s="1" t="s">
        <v>9229</v>
      </c>
    </row>
    <row r="2353" ht="15" customHeight="1" spans="1:2" x14ac:dyDescent="0.25">
      <c r="A2353" s="1">
        <v>2100094668</v>
      </c>
      <c r="B2353" s="1" t="s">
        <v>9122</v>
      </c>
    </row>
    <row r="2354" ht="15" customHeight="1" spans="1:2" x14ac:dyDescent="0.25">
      <c r="A2354" s="1">
        <v>2500002793</v>
      </c>
      <c r="B2354" s="1" t="s">
        <v>9122</v>
      </c>
    </row>
    <row r="2355" ht="15" customHeight="1" spans="1:2" x14ac:dyDescent="0.25">
      <c r="A2355" s="1">
        <v>2100094669</v>
      </c>
      <c r="B2355" s="1" t="s">
        <v>9028</v>
      </c>
    </row>
    <row r="2356" ht="15" customHeight="1" spans="1:2" x14ac:dyDescent="0.25">
      <c r="A2356" s="1">
        <v>2500002794</v>
      </c>
      <c r="B2356" s="1" t="s">
        <v>9028</v>
      </c>
    </row>
    <row r="2357" ht="15" customHeight="1" spans="1:2" x14ac:dyDescent="0.25">
      <c r="A2357" s="1">
        <v>2100094672</v>
      </c>
      <c r="B2357" s="1" t="s">
        <v>9085</v>
      </c>
    </row>
    <row r="2358" ht="15" customHeight="1" spans="1:2" x14ac:dyDescent="0.25">
      <c r="A2358" s="1">
        <v>2500002772</v>
      </c>
      <c r="B2358" s="1" t="s">
        <v>9085</v>
      </c>
    </row>
    <row r="2359" ht="15" customHeight="1" spans="1:2" x14ac:dyDescent="0.25">
      <c r="A2359" s="1">
        <v>2100094671</v>
      </c>
      <c r="B2359" s="1" t="s">
        <v>9150</v>
      </c>
    </row>
    <row r="2360" ht="15" customHeight="1" spans="1:2" x14ac:dyDescent="0.25">
      <c r="A2360" s="1">
        <v>2500002771</v>
      </c>
      <c r="B2360" s="1" t="s">
        <v>9150</v>
      </c>
    </row>
    <row r="2361" ht="15" customHeight="1" spans="1:2" x14ac:dyDescent="0.25">
      <c r="A2361" s="1">
        <v>2100094674</v>
      </c>
      <c r="B2361" s="1" t="s">
        <v>9150</v>
      </c>
    </row>
    <row r="2362" ht="15" customHeight="1" spans="1:2" x14ac:dyDescent="0.25">
      <c r="A2362" s="1">
        <v>2500002773</v>
      </c>
      <c r="B2362" s="1" t="s">
        <v>9150</v>
      </c>
    </row>
    <row r="2363" ht="15" customHeight="1" spans="1:2" x14ac:dyDescent="0.25">
      <c r="A2363" s="1">
        <v>2100094677</v>
      </c>
      <c r="B2363" s="1" t="s">
        <v>9150</v>
      </c>
    </row>
    <row r="2364" ht="15" customHeight="1" spans="1:2" x14ac:dyDescent="0.25">
      <c r="A2364" s="1">
        <v>2500002774</v>
      </c>
      <c r="B2364" s="1" t="s">
        <v>9150</v>
      </c>
    </row>
    <row r="2365" ht="15" customHeight="1" spans="1:2" x14ac:dyDescent="0.25">
      <c r="A2365" s="1">
        <v>2100094678</v>
      </c>
      <c r="B2365" s="1" t="s">
        <v>9150</v>
      </c>
    </row>
    <row r="2366" ht="15" customHeight="1" spans="1:2" x14ac:dyDescent="0.25">
      <c r="A2366" s="1">
        <v>2500002775</v>
      </c>
      <c r="B2366" s="1" t="s">
        <v>9150</v>
      </c>
    </row>
    <row r="2367" ht="15" customHeight="1" spans="1:2" x14ac:dyDescent="0.25">
      <c r="A2367" s="1">
        <v>2100094680</v>
      </c>
      <c r="B2367" s="1" t="s">
        <v>9026</v>
      </c>
    </row>
    <row r="2368" ht="15" customHeight="1" spans="1:2" x14ac:dyDescent="0.25">
      <c r="A2368" s="1">
        <v>2500002776</v>
      </c>
      <c r="B2368" s="1" t="s">
        <v>9026</v>
      </c>
    </row>
    <row r="2369" ht="15" customHeight="1" spans="1:2" x14ac:dyDescent="0.25">
      <c r="A2369" s="1">
        <v>2100094681</v>
      </c>
      <c r="B2369" s="1" t="s">
        <v>9029</v>
      </c>
    </row>
    <row r="2370" ht="15" customHeight="1" spans="1:2" x14ac:dyDescent="0.25">
      <c r="A2370" s="1">
        <v>2500002796</v>
      </c>
      <c r="B2370" s="1" t="s">
        <v>9029</v>
      </c>
    </row>
    <row r="2371" ht="15" customHeight="1" spans="1:2" x14ac:dyDescent="0.25">
      <c r="A2371" s="1">
        <v>2100094689</v>
      </c>
      <c r="B2371" s="1" t="s">
        <v>9030</v>
      </c>
    </row>
    <row r="2372" ht="15" customHeight="1" spans="1:2" x14ac:dyDescent="0.25">
      <c r="A2372" s="1">
        <v>2500002797</v>
      </c>
      <c r="B2372" s="1" t="s">
        <v>9030</v>
      </c>
    </row>
    <row r="2373" ht="15" customHeight="1" spans="1:2" x14ac:dyDescent="0.25">
      <c r="A2373" s="1">
        <v>2500002797</v>
      </c>
      <c r="B2373" s="1" t="s">
        <v>9030</v>
      </c>
    </row>
    <row r="2374" ht="15" customHeight="1" spans="1:2" x14ac:dyDescent="0.25">
      <c r="A2374" s="1">
        <v>2100094694</v>
      </c>
      <c r="B2374" s="1" t="s">
        <v>9152</v>
      </c>
    </row>
    <row r="2375" ht="15" customHeight="1" spans="1:2" x14ac:dyDescent="0.25">
      <c r="A2375" s="1">
        <v>2500002777</v>
      </c>
      <c r="B2375" s="1" t="s">
        <v>9152</v>
      </c>
    </row>
    <row r="2376" ht="15" customHeight="1" spans="1:2" x14ac:dyDescent="0.25">
      <c r="A2376" s="1">
        <v>2500002777</v>
      </c>
      <c r="B2376" s="1" t="s">
        <v>9152</v>
      </c>
    </row>
    <row r="2377" ht="15" customHeight="1" spans="1:2" x14ac:dyDescent="0.25">
      <c r="A2377" s="1">
        <v>2100094625</v>
      </c>
      <c r="B2377" s="1" t="s">
        <v>9033</v>
      </c>
    </row>
    <row r="2378" ht="15" customHeight="1" spans="1:2" x14ac:dyDescent="0.25">
      <c r="A2378" s="1">
        <v>2500002810</v>
      </c>
      <c r="B2378" s="1" t="s">
        <v>9033</v>
      </c>
    </row>
    <row r="2379" ht="15" customHeight="1" spans="1:2" x14ac:dyDescent="0.25">
      <c r="A2379" s="1">
        <v>2500002810</v>
      </c>
      <c r="B2379" s="1" t="s">
        <v>9033</v>
      </c>
    </row>
    <row r="2380" ht="15" customHeight="1" spans="1:2" x14ac:dyDescent="0.25">
      <c r="A2380" s="1">
        <v>2100094626</v>
      </c>
      <c r="B2380" s="1" t="s">
        <v>9034</v>
      </c>
    </row>
    <row r="2381" ht="15" customHeight="1" spans="1:2" x14ac:dyDescent="0.25">
      <c r="A2381" s="1">
        <v>2500002818</v>
      </c>
      <c r="B2381" s="1" t="s">
        <v>9034</v>
      </c>
    </row>
    <row r="2382" ht="15" customHeight="1" spans="1:2" x14ac:dyDescent="0.25">
      <c r="A2382" s="1">
        <v>2500002818</v>
      </c>
      <c r="B2382" s="1" t="s">
        <v>9034</v>
      </c>
    </row>
    <row r="2383" ht="15" customHeight="1" spans="1:2" x14ac:dyDescent="0.25">
      <c r="A2383" s="1">
        <v>2100094698</v>
      </c>
      <c r="B2383" s="1" t="s">
        <v>9156</v>
      </c>
    </row>
    <row r="2384" ht="15" customHeight="1" spans="1:2" x14ac:dyDescent="0.25">
      <c r="A2384" s="1">
        <v>2500002798</v>
      </c>
      <c r="B2384" s="1" t="s">
        <v>9156</v>
      </c>
    </row>
    <row r="2385" ht="15" customHeight="1" spans="1:2" x14ac:dyDescent="0.25">
      <c r="A2385" s="1">
        <v>2500002798</v>
      </c>
      <c r="B2385" s="1" t="s">
        <v>9156</v>
      </c>
    </row>
    <row r="2386" ht="15" customHeight="1" spans="1:2" x14ac:dyDescent="0.25">
      <c r="A2386" s="1">
        <v>2100094700</v>
      </c>
      <c r="B2386" s="1" t="s">
        <v>9222</v>
      </c>
    </row>
    <row r="2387" ht="15" customHeight="1" spans="1:2" x14ac:dyDescent="0.25">
      <c r="A2387" s="1">
        <v>2100094700</v>
      </c>
      <c r="B2387" s="1" t="s">
        <v>9222</v>
      </c>
    </row>
    <row r="2388" ht="15" customHeight="1" spans="1:2" x14ac:dyDescent="0.25">
      <c r="A2388" s="1">
        <v>2500002778</v>
      </c>
      <c r="B2388" s="1" t="s">
        <v>9222</v>
      </c>
    </row>
    <row r="2389" ht="15" customHeight="1" spans="1:2" x14ac:dyDescent="0.25">
      <c r="A2389" s="1">
        <v>2500002778</v>
      </c>
      <c r="B2389" s="1" t="s">
        <v>9222</v>
      </c>
    </row>
    <row r="2390" ht="15" customHeight="1" spans="1:2" x14ac:dyDescent="0.25">
      <c r="A2390" s="1">
        <v>2100096251</v>
      </c>
      <c r="B2390" s="1" t="s">
        <v>9224</v>
      </c>
    </row>
    <row r="2391" ht="15" customHeight="1" spans="1:2" x14ac:dyDescent="0.25">
      <c r="A2391" s="1">
        <v>2100096251</v>
      </c>
      <c r="B2391" s="1" t="s">
        <v>9224</v>
      </c>
    </row>
    <row r="2392" ht="15" customHeight="1" spans="1:2" x14ac:dyDescent="0.25">
      <c r="A2392" s="1">
        <v>2500003078</v>
      </c>
      <c r="B2392" s="1" t="s">
        <v>9224</v>
      </c>
    </row>
    <row r="2393" ht="15" customHeight="1" spans="1:2" x14ac:dyDescent="0.25">
      <c r="A2393" s="1">
        <v>2100094702</v>
      </c>
      <c r="B2393" s="1" t="s">
        <v>9031</v>
      </c>
    </row>
    <row r="2394" ht="15" customHeight="1" spans="1:2" x14ac:dyDescent="0.25">
      <c r="A2394" s="1">
        <v>2500002799</v>
      </c>
      <c r="B2394" s="1" t="s">
        <v>9031</v>
      </c>
    </row>
    <row r="2395" ht="15" customHeight="1" spans="1:2" x14ac:dyDescent="0.25">
      <c r="A2395" s="1">
        <v>2500002799</v>
      </c>
      <c r="B2395" s="1" t="s">
        <v>9031</v>
      </c>
    </row>
    <row r="2396" ht="15" customHeight="1" spans="1:2" x14ac:dyDescent="0.25">
      <c r="A2396" s="1">
        <v>2100094703</v>
      </c>
      <c r="B2396" s="1" t="s">
        <v>9031</v>
      </c>
    </row>
    <row r="2397" ht="15" customHeight="1" spans="1:2" x14ac:dyDescent="0.25">
      <c r="A2397" s="1">
        <v>2500002800</v>
      </c>
      <c r="B2397" s="1" t="s">
        <v>9031</v>
      </c>
    </row>
    <row r="2398" ht="15" customHeight="1" spans="1:2" x14ac:dyDescent="0.25">
      <c r="A2398" s="1">
        <v>2500002800</v>
      </c>
      <c r="B2398" s="1" t="s">
        <v>9031</v>
      </c>
    </row>
    <row r="2399" ht="15" customHeight="1" spans="1:2" x14ac:dyDescent="0.25">
      <c r="A2399" s="1">
        <v>2100094708</v>
      </c>
      <c r="B2399" s="1" t="s">
        <v>9182</v>
      </c>
    </row>
    <row r="2400" ht="15" customHeight="1" spans="1:2" x14ac:dyDescent="0.25">
      <c r="A2400" s="1">
        <v>2500002801</v>
      </c>
      <c r="B2400" s="1" t="s">
        <v>9182</v>
      </c>
    </row>
    <row r="2401" ht="15" customHeight="1" spans="1:2" x14ac:dyDescent="0.25">
      <c r="A2401" s="1">
        <v>2500002801</v>
      </c>
      <c r="B2401" s="1" t="s">
        <v>9182</v>
      </c>
    </row>
    <row r="2402" ht="15" customHeight="1" spans="1:2" x14ac:dyDescent="0.25">
      <c r="A2402" s="1">
        <v>2100094712</v>
      </c>
      <c r="B2402" s="1" t="s">
        <v>9153</v>
      </c>
    </row>
    <row r="2403" ht="15" customHeight="1" spans="1:2" x14ac:dyDescent="0.25">
      <c r="A2403" s="1">
        <v>2500002802</v>
      </c>
      <c r="B2403" s="1" t="s">
        <v>9153</v>
      </c>
    </row>
    <row r="2404" ht="15" customHeight="1" spans="1:2" x14ac:dyDescent="0.25">
      <c r="A2404" s="1">
        <v>2500002802</v>
      </c>
      <c r="B2404" s="1" t="s">
        <v>9153</v>
      </c>
    </row>
    <row r="2405" ht="15" customHeight="1" spans="1:2" x14ac:dyDescent="0.25">
      <c r="A2405" s="1">
        <v>2100094713</v>
      </c>
      <c r="B2405" s="1" t="s">
        <v>9032</v>
      </c>
    </row>
    <row r="2406" ht="15" customHeight="1" spans="1:2" x14ac:dyDescent="0.25">
      <c r="A2406" s="1">
        <v>2500002803</v>
      </c>
      <c r="B2406" s="1" t="s">
        <v>9032</v>
      </c>
    </row>
    <row r="2407" ht="15" customHeight="1" spans="1:2" x14ac:dyDescent="0.25">
      <c r="A2407" s="1">
        <v>2500002803</v>
      </c>
      <c r="B2407" s="1" t="s">
        <v>9032</v>
      </c>
    </row>
    <row r="2408" ht="15" customHeight="1" spans="1:2" x14ac:dyDescent="0.25">
      <c r="A2408" s="1">
        <v>2100094715</v>
      </c>
      <c r="B2408" s="1" t="s">
        <v>9169</v>
      </c>
    </row>
    <row r="2409" ht="15" customHeight="1" spans="1:2" x14ac:dyDescent="0.25">
      <c r="A2409" s="1">
        <v>2100094715</v>
      </c>
      <c r="B2409" s="1" t="s">
        <v>9169</v>
      </c>
    </row>
    <row r="2410" ht="15" customHeight="1" spans="1:2" x14ac:dyDescent="0.25">
      <c r="A2410" s="1">
        <v>2500002779</v>
      </c>
      <c r="B2410" s="1" t="s">
        <v>9169</v>
      </c>
    </row>
    <row r="2411" ht="15" customHeight="1" spans="1:2" x14ac:dyDescent="0.25">
      <c r="A2411" s="1">
        <v>2500002779</v>
      </c>
      <c r="B2411" s="1" t="s">
        <v>9169</v>
      </c>
    </row>
    <row r="2412" ht="15" customHeight="1" spans="1:2" x14ac:dyDescent="0.25">
      <c r="A2412" s="1">
        <v>2500002779</v>
      </c>
      <c r="B2412" s="1" t="s">
        <v>9169</v>
      </c>
    </row>
    <row r="2413" ht="15" customHeight="1" spans="1:2" x14ac:dyDescent="0.25">
      <c r="A2413" s="1">
        <v>2100094716</v>
      </c>
      <c r="B2413" s="1" t="s">
        <v>9192</v>
      </c>
    </row>
    <row r="2414" ht="15" customHeight="1" spans="1:2" x14ac:dyDescent="0.25">
      <c r="A2414" s="1">
        <v>2500002780</v>
      </c>
      <c r="B2414" s="1" t="s">
        <v>9192</v>
      </c>
    </row>
    <row r="2415" ht="15" customHeight="1" spans="1:2" x14ac:dyDescent="0.25">
      <c r="A2415" s="1">
        <v>2500002780</v>
      </c>
      <c r="B2415" s="1" t="s">
        <v>9192</v>
      </c>
    </row>
    <row r="2416" ht="15" customHeight="1" spans="1:2" x14ac:dyDescent="0.25">
      <c r="A2416" s="1">
        <v>2100094627</v>
      </c>
      <c r="B2416" s="1" t="s">
        <v>9040</v>
      </c>
    </row>
    <row r="2417" ht="15" customHeight="1" spans="1:2" x14ac:dyDescent="0.25">
      <c r="A2417" s="1">
        <v>2500002811</v>
      </c>
      <c r="B2417" s="1" t="s">
        <v>9040</v>
      </c>
    </row>
    <row r="2418" ht="15" customHeight="1" spans="1:2" x14ac:dyDescent="0.25">
      <c r="A2418" s="1">
        <v>2500002811</v>
      </c>
      <c r="B2418" s="1" t="s">
        <v>9040</v>
      </c>
    </row>
    <row r="2419" ht="15" customHeight="1" spans="1:2" x14ac:dyDescent="0.25">
      <c r="A2419" s="1">
        <v>2100094717</v>
      </c>
      <c r="B2419" s="1" t="s">
        <v>9041</v>
      </c>
    </row>
    <row r="2420" ht="15" customHeight="1" spans="1:2" x14ac:dyDescent="0.25">
      <c r="A2420" s="1">
        <v>2500002781</v>
      </c>
      <c r="B2420" s="1" t="s">
        <v>9041</v>
      </c>
    </row>
    <row r="2421" ht="15" customHeight="1" spans="1:2" x14ac:dyDescent="0.25">
      <c r="A2421" s="1">
        <v>2100094719</v>
      </c>
      <c r="B2421" s="1" t="s">
        <v>9171</v>
      </c>
    </row>
    <row r="2422" ht="15" customHeight="1" spans="1:2" x14ac:dyDescent="0.25">
      <c r="A2422" s="1">
        <v>2500002782</v>
      </c>
      <c r="B2422" s="1" t="s">
        <v>9171</v>
      </c>
    </row>
    <row r="2423" ht="15" customHeight="1" spans="1:2" x14ac:dyDescent="0.25">
      <c r="A2423" s="1">
        <v>2500002782</v>
      </c>
      <c r="B2423" s="1" t="s">
        <v>9171</v>
      </c>
    </row>
    <row r="2424" ht="15" customHeight="1" spans="1:2" x14ac:dyDescent="0.25">
      <c r="A2424" s="1">
        <v>2100094721</v>
      </c>
      <c r="B2424" s="1" t="s">
        <v>9049</v>
      </c>
    </row>
    <row r="2425" ht="15" customHeight="1" spans="1:2" x14ac:dyDescent="0.25">
      <c r="A2425" s="1">
        <v>2500002783</v>
      </c>
      <c r="B2425" s="1" t="s">
        <v>9049</v>
      </c>
    </row>
    <row r="2426" ht="15" customHeight="1" spans="1:2" x14ac:dyDescent="0.25">
      <c r="A2426" s="1">
        <v>2500002783</v>
      </c>
      <c r="B2426" s="1" t="s">
        <v>9049</v>
      </c>
    </row>
    <row r="2427" ht="15" customHeight="1" spans="1:2" x14ac:dyDescent="0.25">
      <c r="A2427" s="1">
        <v>2100094628</v>
      </c>
      <c r="B2427" s="1" t="s">
        <v>9035</v>
      </c>
    </row>
    <row r="2428" ht="15" customHeight="1" spans="1:2" x14ac:dyDescent="0.25">
      <c r="A2428" s="1">
        <v>2500002812</v>
      </c>
      <c r="B2428" s="1" t="s">
        <v>9035</v>
      </c>
    </row>
    <row r="2429" ht="15" customHeight="1" spans="1:2" x14ac:dyDescent="0.25">
      <c r="A2429" s="1">
        <v>2500002812</v>
      </c>
      <c r="B2429" s="1" t="s">
        <v>9035</v>
      </c>
    </row>
    <row r="2430" ht="15" customHeight="1" spans="1:2" x14ac:dyDescent="0.25">
      <c r="A2430" s="1">
        <v>2100094723</v>
      </c>
      <c r="B2430" s="1" t="s">
        <v>9036</v>
      </c>
    </row>
    <row r="2431" ht="15" customHeight="1" spans="1:2" x14ac:dyDescent="0.25">
      <c r="A2431" s="1">
        <v>2500002784</v>
      </c>
      <c r="B2431" s="1" t="s">
        <v>9036</v>
      </c>
    </row>
    <row r="2432" ht="15" customHeight="1" spans="1:2" x14ac:dyDescent="0.25">
      <c r="A2432" s="1">
        <v>2100094725</v>
      </c>
      <c r="B2432" s="1" t="s">
        <v>9037</v>
      </c>
    </row>
    <row r="2433" ht="15" customHeight="1" spans="1:2" x14ac:dyDescent="0.25">
      <c r="A2433" s="1">
        <v>2500002804</v>
      </c>
      <c r="B2433" s="1" t="s">
        <v>9037</v>
      </c>
    </row>
    <row r="2434" ht="15" customHeight="1" spans="1:2" x14ac:dyDescent="0.25">
      <c r="A2434" s="1">
        <v>2500002804</v>
      </c>
      <c r="B2434" s="1" t="s">
        <v>9037</v>
      </c>
    </row>
    <row r="2435" ht="15" customHeight="1" spans="1:2" x14ac:dyDescent="0.25">
      <c r="A2435" s="1">
        <v>2100094629</v>
      </c>
      <c r="B2435" s="1" t="s">
        <v>9038</v>
      </c>
    </row>
    <row r="2436" ht="15" customHeight="1" spans="1:2" x14ac:dyDescent="0.25">
      <c r="A2436" s="1">
        <v>2500002813</v>
      </c>
      <c r="B2436" s="1" t="s">
        <v>9038</v>
      </c>
    </row>
    <row r="2437" ht="15" customHeight="1" spans="1:2" x14ac:dyDescent="0.25">
      <c r="A2437" s="1">
        <v>2500002813</v>
      </c>
      <c r="B2437" s="1" t="s">
        <v>9038</v>
      </c>
    </row>
    <row r="2438" ht="15" customHeight="1" spans="1:2" x14ac:dyDescent="0.25">
      <c r="A2438" s="1">
        <v>2100094726</v>
      </c>
      <c r="B2438" s="1" t="s">
        <v>9039</v>
      </c>
    </row>
    <row r="2439" ht="15" customHeight="1" spans="1:2" x14ac:dyDescent="0.25">
      <c r="A2439" s="1">
        <v>2500002805</v>
      </c>
      <c r="B2439" s="1" t="s">
        <v>9039</v>
      </c>
    </row>
    <row r="2440" ht="15" customHeight="1" spans="1:2" x14ac:dyDescent="0.25">
      <c r="A2440" s="1">
        <v>2500002805</v>
      </c>
      <c r="B2440" s="1" t="s">
        <v>9039</v>
      </c>
    </row>
    <row r="2441" ht="15" customHeight="1" spans="1:2" x14ac:dyDescent="0.25">
      <c r="A2441" s="1">
        <v>2100094630</v>
      </c>
      <c r="B2441" s="1" t="s">
        <v>9046</v>
      </c>
    </row>
    <row r="2442" ht="15" customHeight="1" spans="1:2" x14ac:dyDescent="0.25">
      <c r="A2442" s="1">
        <v>2500002814</v>
      </c>
      <c r="B2442" s="1" t="s">
        <v>9046</v>
      </c>
    </row>
    <row r="2443" ht="15" customHeight="1" spans="1:2" x14ac:dyDescent="0.25">
      <c r="A2443" s="1">
        <v>2100094727</v>
      </c>
      <c r="B2443" s="1" t="s">
        <v>9047</v>
      </c>
    </row>
    <row r="2444" ht="15" customHeight="1" spans="1:2" x14ac:dyDescent="0.25">
      <c r="A2444" s="1">
        <v>2500002785</v>
      </c>
      <c r="B2444" s="1" t="s">
        <v>9047</v>
      </c>
    </row>
    <row r="2445" ht="15" customHeight="1" spans="1:2" x14ac:dyDescent="0.25">
      <c r="A2445" s="1">
        <v>2500002785</v>
      </c>
      <c r="B2445" s="1" t="s">
        <v>9047</v>
      </c>
    </row>
    <row r="2446" ht="15" customHeight="1" spans="1:2" x14ac:dyDescent="0.25">
      <c r="A2446" s="1">
        <v>2100094631</v>
      </c>
      <c r="B2446" s="1" t="s">
        <v>9221</v>
      </c>
    </row>
    <row r="2447" ht="15" customHeight="1" spans="1:2" x14ac:dyDescent="0.25">
      <c r="A2447" s="1">
        <v>2500002815</v>
      </c>
      <c r="B2447" s="1" t="s">
        <v>9221</v>
      </c>
    </row>
    <row r="2448" ht="15" customHeight="1" spans="1:2" x14ac:dyDescent="0.25">
      <c r="A2448" s="1">
        <v>2100094728</v>
      </c>
      <c r="B2448" s="1" t="s">
        <v>9183</v>
      </c>
    </row>
    <row r="2449" ht="15" customHeight="1" spans="1:2" x14ac:dyDescent="0.25">
      <c r="A2449" s="1">
        <v>2100094728</v>
      </c>
      <c r="B2449" s="1" t="s">
        <v>9183</v>
      </c>
    </row>
    <row r="2450" ht="15" customHeight="1" spans="1:2" x14ac:dyDescent="0.25">
      <c r="A2450" s="1">
        <v>2500002786</v>
      </c>
      <c r="B2450" s="1" t="s">
        <v>9183</v>
      </c>
    </row>
    <row r="2451" ht="15" customHeight="1" spans="1:2" x14ac:dyDescent="0.25">
      <c r="A2451" s="1">
        <v>2100094729</v>
      </c>
      <c r="B2451" s="1" t="s">
        <v>9215</v>
      </c>
    </row>
    <row r="2452" ht="15" customHeight="1" spans="1:2" x14ac:dyDescent="0.25">
      <c r="A2452" s="1">
        <v>2500002787</v>
      </c>
      <c r="B2452" s="1" t="s">
        <v>9215</v>
      </c>
    </row>
    <row r="2453" ht="15" customHeight="1" spans="1:2" x14ac:dyDescent="0.25">
      <c r="A2453" s="1">
        <v>2100094730</v>
      </c>
      <c r="B2453" s="1" t="s">
        <v>9128</v>
      </c>
    </row>
    <row r="2454" ht="15" customHeight="1" spans="1:2" x14ac:dyDescent="0.25">
      <c r="A2454" s="1">
        <v>2500002788</v>
      </c>
      <c r="B2454" s="1" t="s">
        <v>9128</v>
      </c>
    </row>
    <row r="2455" ht="15" customHeight="1" spans="1:2" x14ac:dyDescent="0.25">
      <c r="A2455" s="1">
        <v>2100094733</v>
      </c>
      <c r="B2455" s="1" t="s">
        <v>9050</v>
      </c>
    </row>
    <row r="2456" ht="15" customHeight="1" spans="1:2" x14ac:dyDescent="0.25">
      <c r="A2456" s="1">
        <v>2500002789</v>
      </c>
      <c r="B2456" s="1" t="s">
        <v>9050</v>
      </c>
    </row>
    <row r="2457" ht="15" customHeight="1" spans="1:2" x14ac:dyDescent="0.25">
      <c r="A2457" s="1">
        <v>2500002789</v>
      </c>
      <c r="B2457" s="1" t="s">
        <v>9050</v>
      </c>
    </row>
    <row r="2458" ht="15" customHeight="1" spans="1:2" x14ac:dyDescent="0.25">
      <c r="A2458" s="1">
        <v>2100094737</v>
      </c>
      <c r="B2458" s="1" t="s">
        <v>9020</v>
      </c>
    </row>
    <row r="2459" ht="15" customHeight="1" spans="1:2" x14ac:dyDescent="0.25">
      <c r="A2459" s="1">
        <v>2100094737</v>
      </c>
      <c r="B2459" s="1" t="s">
        <v>9020</v>
      </c>
    </row>
    <row r="2460" ht="15" customHeight="1" spans="1:2" x14ac:dyDescent="0.25">
      <c r="A2460" s="1">
        <v>2500002790</v>
      </c>
      <c r="B2460" s="1" t="s">
        <v>9020</v>
      </c>
    </row>
    <row r="2461" ht="15" customHeight="1" spans="1:2" x14ac:dyDescent="0.25">
      <c r="A2461" s="1">
        <v>2500002790</v>
      </c>
      <c r="B2461" s="1" t="s">
        <v>9020</v>
      </c>
    </row>
    <row r="2462" ht="15" customHeight="1" spans="1:2" x14ac:dyDescent="0.25">
      <c r="A2462" s="1">
        <v>2500002790</v>
      </c>
      <c r="B2462" s="1" t="s">
        <v>9020</v>
      </c>
    </row>
    <row r="2463" ht="15" customHeight="1" spans="1:2" x14ac:dyDescent="0.25">
      <c r="A2463" s="1">
        <v>2100094632</v>
      </c>
      <c r="B2463" s="1" t="s">
        <v>9051</v>
      </c>
    </row>
    <row r="2464" ht="15" customHeight="1" spans="1:2" x14ac:dyDescent="0.25">
      <c r="A2464" s="1">
        <v>2500002816</v>
      </c>
      <c r="B2464" s="1" t="s">
        <v>9051</v>
      </c>
    </row>
    <row r="2465" ht="15" customHeight="1" spans="1:2" x14ac:dyDescent="0.25">
      <c r="A2465" s="1">
        <v>2500002816</v>
      </c>
      <c r="B2465" s="1" t="s">
        <v>9051</v>
      </c>
    </row>
    <row r="2466" ht="15" customHeight="1" spans="1:2" x14ac:dyDescent="0.25">
      <c r="A2466" s="1">
        <v>2100094741</v>
      </c>
      <c r="B2466" s="1" t="s">
        <v>9052</v>
      </c>
    </row>
    <row r="2467" ht="15" customHeight="1" spans="1:2" x14ac:dyDescent="0.25">
      <c r="A2467" s="1">
        <v>2500002806</v>
      </c>
      <c r="B2467" s="1" t="s">
        <v>9052</v>
      </c>
    </row>
    <row r="2468" ht="15" customHeight="1" spans="1:2" x14ac:dyDescent="0.25">
      <c r="A2468" s="1">
        <v>2100094744</v>
      </c>
      <c r="B2468" s="1" t="s">
        <v>9230</v>
      </c>
    </row>
    <row r="2469" ht="15" customHeight="1" spans="1:2" x14ac:dyDescent="0.25">
      <c r="A2469" s="1">
        <v>2500002807</v>
      </c>
      <c r="B2469" s="1" t="s">
        <v>9230</v>
      </c>
    </row>
    <row r="2470" ht="15" customHeight="1" spans="1:2" x14ac:dyDescent="0.25">
      <c r="A2470" s="1">
        <v>2100094746</v>
      </c>
      <c r="B2470" s="1" t="s">
        <v>9053</v>
      </c>
    </row>
    <row r="2471" ht="15" customHeight="1" spans="1:2" x14ac:dyDescent="0.25">
      <c r="A2471" s="1">
        <v>2500002791</v>
      </c>
      <c r="B2471" s="1" t="s">
        <v>9053</v>
      </c>
    </row>
    <row r="2472" ht="15" customHeight="1" spans="1:2" x14ac:dyDescent="0.25">
      <c r="A2472" s="1">
        <v>2100094633</v>
      </c>
      <c r="B2472" s="1" t="s">
        <v>9054</v>
      </c>
    </row>
    <row r="2473" ht="15" customHeight="1" spans="1:2" x14ac:dyDescent="0.25">
      <c r="A2473" s="1">
        <v>2100094633</v>
      </c>
      <c r="B2473" s="1" t="s">
        <v>9054</v>
      </c>
    </row>
    <row r="2474" ht="15" customHeight="1" spans="1:2" x14ac:dyDescent="0.25">
      <c r="A2474" s="1">
        <v>2100094633</v>
      </c>
      <c r="B2474" s="1" t="s">
        <v>9054</v>
      </c>
    </row>
    <row r="2475" ht="15" customHeight="1" spans="1:2" x14ac:dyDescent="0.25">
      <c r="A2475" s="1">
        <v>2100094633</v>
      </c>
      <c r="B2475" s="1" t="s">
        <v>9054</v>
      </c>
    </row>
    <row r="2476" ht="15" customHeight="1" spans="1:2" x14ac:dyDescent="0.25">
      <c r="A2476" s="1">
        <v>2100094633</v>
      </c>
      <c r="B2476" s="1" t="s">
        <v>9054</v>
      </c>
    </row>
    <row r="2477" ht="15" customHeight="1" spans="1:2" x14ac:dyDescent="0.25">
      <c r="A2477" s="1">
        <v>2100094634</v>
      </c>
      <c r="B2477" s="1" t="s">
        <v>9056</v>
      </c>
    </row>
    <row r="2478" ht="15" customHeight="1" spans="1:2" x14ac:dyDescent="0.25">
      <c r="A2478" s="1">
        <v>2100094634</v>
      </c>
      <c r="B2478" s="1" t="s">
        <v>9056</v>
      </c>
    </row>
    <row r="2479" ht="15" customHeight="1" spans="1:2" x14ac:dyDescent="0.25">
      <c r="A2479" s="1">
        <v>2100094634</v>
      </c>
      <c r="B2479" s="1" t="s">
        <v>9056</v>
      </c>
    </row>
    <row r="2480" ht="15" customHeight="1" spans="1:2" x14ac:dyDescent="0.25">
      <c r="A2480" s="1">
        <v>2100094634</v>
      </c>
      <c r="B2480" s="1" t="s">
        <v>9056</v>
      </c>
    </row>
    <row r="2481" ht="15" customHeight="1" spans="1:2" x14ac:dyDescent="0.25">
      <c r="A2481" s="1">
        <v>2100094635</v>
      </c>
      <c r="B2481" s="1" t="s">
        <v>9104</v>
      </c>
    </row>
    <row r="2482" ht="15" customHeight="1" spans="1:2" x14ac:dyDescent="0.25">
      <c r="A2482" s="1">
        <v>2100094635</v>
      </c>
      <c r="B2482" s="1" t="s">
        <v>9104</v>
      </c>
    </row>
    <row r="2483" ht="15" customHeight="1" spans="1:2" x14ac:dyDescent="0.25">
      <c r="A2483" s="1">
        <v>2100094635</v>
      </c>
      <c r="B2483" s="1" t="s">
        <v>9104</v>
      </c>
    </row>
    <row r="2484" ht="15" customHeight="1" spans="1:2" x14ac:dyDescent="0.25">
      <c r="A2484" s="1">
        <v>2100094636</v>
      </c>
      <c r="B2484" s="1" t="s">
        <v>9105</v>
      </c>
    </row>
    <row r="2485" ht="15" customHeight="1" spans="1:2" x14ac:dyDescent="0.25">
      <c r="A2485" s="1">
        <v>2100094636</v>
      </c>
      <c r="B2485" s="1" t="s">
        <v>9105</v>
      </c>
    </row>
    <row r="2486" ht="15" customHeight="1" spans="1:2" x14ac:dyDescent="0.25">
      <c r="A2486" s="1">
        <v>2100094636</v>
      </c>
      <c r="B2486" s="1" t="s">
        <v>9105</v>
      </c>
    </row>
    <row r="2487" ht="15" customHeight="1" spans="1:2" x14ac:dyDescent="0.25">
      <c r="A2487" s="1">
        <v>2100094637</v>
      </c>
      <c r="B2487" s="1" t="s">
        <v>9140</v>
      </c>
    </row>
    <row r="2488" ht="15" customHeight="1" spans="1:2" x14ac:dyDescent="0.25">
      <c r="A2488" s="1">
        <v>2100094638</v>
      </c>
      <c r="B2488" s="1" t="s">
        <v>9141</v>
      </c>
    </row>
    <row r="2489" ht="15" customHeight="1" spans="1:2" x14ac:dyDescent="0.25">
      <c r="A2489" s="1">
        <v>2100094639</v>
      </c>
      <c r="B2489" s="1" t="s">
        <v>9142</v>
      </c>
    </row>
    <row r="2490" ht="15" customHeight="1" spans="1:2" x14ac:dyDescent="0.25">
      <c r="A2490" s="1">
        <v>2100094640</v>
      </c>
      <c r="B2490" s="1" t="s">
        <v>9159</v>
      </c>
    </row>
    <row r="2491" ht="15" customHeight="1" spans="1:2" x14ac:dyDescent="0.25">
      <c r="A2491" s="1">
        <v>2100094641</v>
      </c>
      <c r="B2491" s="1" t="s">
        <v>9160</v>
      </c>
    </row>
    <row r="2492" ht="15" customHeight="1" spans="1:2" x14ac:dyDescent="0.25">
      <c r="A2492" s="1">
        <v>2100094642</v>
      </c>
      <c r="B2492" s="1" t="s">
        <v>9161</v>
      </c>
    </row>
    <row r="2493" ht="15" customHeight="1" spans="1:2" x14ac:dyDescent="0.25">
      <c r="A2493" s="1">
        <v>2100094643</v>
      </c>
      <c r="B2493" s="1" t="s">
        <v>9162</v>
      </c>
    </row>
    <row r="2494" ht="15" customHeight="1" spans="1:2" x14ac:dyDescent="0.25">
      <c r="A2494" s="1">
        <v>2100094644</v>
      </c>
      <c r="B2494" s="1" t="s">
        <v>9146</v>
      </c>
    </row>
    <row r="2495" ht="15" customHeight="1" spans="1:2" x14ac:dyDescent="0.25">
      <c r="A2495" s="1">
        <v>2100094644</v>
      </c>
      <c r="B2495" s="1" t="s">
        <v>9146</v>
      </c>
    </row>
    <row r="2496" ht="15" customHeight="1" spans="1:2" x14ac:dyDescent="0.25">
      <c r="A2496" s="1">
        <v>2100094644</v>
      </c>
      <c r="B2496" s="1" t="s">
        <v>9146</v>
      </c>
    </row>
    <row r="2497" ht="15" customHeight="1" spans="1:2" x14ac:dyDescent="0.25">
      <c r="A2497" s="1">
        <v>2100094645</v>
      </c>
      <c r="B2497" s="1" t="s">
        <v>9018</v>
      </c>
    </row>
    <row r="2498" ht="15" customHeight="1" spans="1:2" x14ac:dyDescent="0.25">
      <c r="A2498" s="1">
        <v>2100094646</v>
      </c>
      <c r="B2498" s="1" t="s">
        <v>9139</v>
      </c>
    </row>
    <row r="2499" ht="15" customHeight="1" spans="1:2" x14ac:dyDescent="0.25">
      <c r="A2499" s="1">
        <v>2100094648</v>
      </c>
      <c r="B2499" s="1" t="s">
        <v>9103</v>
      </c>
    </row>
    <row r="2500" ht="15" customHeight="1" spans="1:2" x14ac:dyDescent="0.25">
      <c r="A2500" s="1">
        <v>2100094648</v>
      </c>
      <c r="B2500" s="1" t="s">
        <v>9103</v>
      </c>
    </row>
    <row r="2501" ht="15" customHeight="1" spans="1:2" x14ac:dyDescent="0.25">
      <c r="A2501" s="1">
        <v>2100094648</v>
      </c>
      <c r="B2501" s="1" t="s">
        <v>9103</v>
      </c>
    </row>
    <row r="2502" ht="15" customHeight="1" spans="1:2" x14ac:dyDescent="0.25">
      <c r="A2502" s="1">
        <v>2100094648</v>
      </c>
      <c r="B2502" s="1" t="s">
        <v>9103</v>
      </c>
    </row>
    <row r="2503" ht="15" customHeight="1" spans="1:2" x14ac:dyDescent="0.25">
      <c r="A2503" s="1">
        <v>2100094648</v>
      </c>
      <c r="B2503" s="1" t="s">
        <v>9103</v>
      </c>
    </row>
    <row r="2504" ht="15" customHeight="1" spans="1:2" x14ac:dyDescent="0.25">
      <c r="A2504" s="1">
        <v>2100094649</v>
      </c>
      <c r="B2504" s="1" t="s">
        <v>9117</v>
      </c>
    </row>
    <row r="2505" ht="15" customHeight="1" spans="1:2" x14ac:dyDescent="0.25">
      <c r="A2505" s="1">
        <v>2100094357</v>
      </c>
      <c r="B2505" s="1" t="s">
        <v>9231</v>
      </c>
    </row>
    <row r="2506" ht="15" customHeight="1" spans="1:2" x14ac:dyDescent="0.25">
      <c r="A2506" s="1">
        <v>2100094357</v>
      </c>
      <c r="B2506" s="1" t="s">
        <v>9231</v>
      </c>
    </row>
    <row r="2507" ht="15" customHeight="1" spans="1:2" x14ac:dyDescent="0.25">
      <c r="A2507" s="1">
        <v>2100094357</v>
      </c>
      <c r="B2507" s="1" t="s">
        <v>9231</v>
      </c>
    </row>
    <row r="2508" ht="15" customHeight="1" spans="1:2" x14ac:dyDescent="0.25">
      <c r="A2508" s="1">
        <v>2100094650</v>
      </c>
      <c r="B2508" s="1" t="s">
        <v>9163</v>
      </c>
    </row>
    <row r="2509" ht="15" customHeight="1" spans="1:2" x14ac:dyDescent="0.25">
      <c r="A2509" s="1">
        <v>2100094651</v>
      </c>
      <c r="B2509" s="1" t="s">
        <v>9080</v>
      </c>
    </row>
    <row r="2510" ht="15" customHeight="1" spans="1:2" x14ac:dyDescent="0.25">
      <c r="A2510" s="1">
        <v>2100094652</v>
      </c>
      <c r="B2510" s="1" t="s">
        <v>9080</v>
      </c>
    </row>
    <row r="2511" ht="15" customHeight="1" spans="1:2" x14ac:dyDescent="0.25">
      <c r="A2511" s="1">
        <v>2100094653</v>
      </c>
      <c r="B2511" s="1" t="s">
        <v>9081</v>
      </c>
    </row>
    <row r="2512" ht="15" customHeight="1" spans="1:2" x14ac:dyDescent="0.25">
      <c r="A2512" s="1">
        <v>2100094654</v>
      </c>
      <c r="B2512" s="1" t="s">
        <v>9073</v>
      </c>
    </row>
    <row r="2513" ht="15" customHeight="1" spans="1:2" x14ac:dyDescent="0.25">
      <c r="A2513" s="1">
        <v>2100094655</v>
      </c>
      <c r="B2513" s="1" t="s">
        <v>9073</v>
      </c>
    </row>
    <row r="2514" ht="15" customHeight="1" spans="1:2" x14ac:dyDescent="0.25">
      <c r="A2514" s="1">
        <v>2100094656</v>
      </c>
      <c r="B2514" s="1" t="s">
        <v>9072</v>
      </c>
    </row>
    <row r="2515" ht="15" customHeight="1" spans="1:2" x14ac:dyDescent="0.25">
      <c r="A2515" s="1">
        <v>2100094657</v>
      </c>
      <c r="B2515" s="1" t="s">
        <v>9071</v>
      </c>
    </row>
    <row r="2516" ht="15" customHeight="1" spans="1:2" x14ac:dyDescent="0.25">
      <c r="A2516" s="1">
        <v>2100094658</v>
      </c>
      <c r="B2516" s="1" t="s">
        <v>9074</v>
      </c>
    </row>
    <row r="2517" ht="15" customHeight="1" spans="1:2" x14ac:dyDescent="0.25">
      <c r="A2517" s="1">
        <v>2100094659</v>
      </c>
      <c r="B2517" s="1" t="s">
        <v>9074</v>
      </c>
    </row>
    <row r="2518" ht="15" customHeight="1" spans="1:2" x14ac:dyDescent="0.25">
      <c r="A2518" s="1">
        <v>2100094660</v>
      </c>
      <c r="B2518" s="1" t="s">
        <v>9069</v>
      </c>
    </row>
    <row r="2519" ht="15" customHeight="1" spans="1:2" x14ac:dyDescent="0.25">
      <c r="A2519" s="1">
        <v>2100094661</v>
      </c>
      <c r="B2519" s="1" t="s">
        <v>9069</v>
      </c>
    </row>
    <row r="2520" ht="15" customHeight="1" spans="1:2" x14ac:dyDescent="0.25">
      <c r="A2520" s="1">
        <v>2100094662</v>
      </c>
      <c r="B2520" s="1" t="s">
        <v>9068</v>
      </c>
    </row>
    <row r="2521" ht="15" customHeight="1" spans="1:2" x14ac:dyDescent="0.25">
      <c r="A2521" s="1">
        <v>2100094663</v>
      </c>
      <c r="B2521" s="1" t="s">
        <v>1615</v>
      </c>
    </row>
    <row r="2522" ht="15" customHeight="1" spans="1:2" x14ac:dyDescent="0.25">
      <c r="A2522" s="1">
        <v>2100094663</v>
      </c>
      <c r="B2522" s="1" t="s">
        <v>1615</v>
      </c>
    </row>
    <row r="2523" ht="15" customHeight="1" spans="1:2" x14ac:dyDescent="0.25">
      <c r="A2523" s="1">
        <v>2100094663</v>
      </c>
      <c r="B2523" s="1" t="s">
        <v>1615</v>
      </c>
    </row>
    <row r="2524" ht="15" customHeight="1" spans="1:2" x14ac:dyDescent="0.25">
      <c r="A2524" s="1">
        <v>2100094663</v>
      </c>
      <c r="B2524" s="1" t="s">
        <v>1615</v>
      </c>
    </row>
    <row r="2525" ht="15" customHeight="1" spans="1:2" x14ac:dyDescent="0.25">
      <c r="A2525" s="1">
        <v>2100094663</v>
      </c>
      <c r="B2525" s="1" t="s">
        <v>1615</v>
      </c>
    </row>
    <row r="2526" ht="15" customHeight="1" spans="1:2" x14ac:dyDescent="0.25">
      <c r="A2526" s="1">
        <v>2100094663</v>
      </c>
      <c r="B2526" s="1" t="s">
        <v>1615</v>
      </c>
    </row>
    <row r="2527" ht="15" customHeight="1" spans="1:2" x14ac:dyDescent="0.25">
      <c r="A2527" s="1">
        <v>2100096107</v>
      </c>
      <c r="B2527" s="1" t="s">
        <v>9232</v>
      </c>
    </row>
    <row r="2528" ht="15" customHeight="1" spans="1:2" x14ac:dyDescent="0.25">
      <c r="A2528" s="1">
        <v>2100094964</v>
      </c>
      <c r="B2528" s="1" t="s">
        <v>9210</v>
      </c>
    </row>
    <row r="2529" ht="15" customHeight="1" spans="1:2" x14ac:dyDescent="0.25">
      <c r="A2529" s="1">
        <v>2500002853</v>
      </c>
      <c r="B2529" s="1" t="s">
        <v>9210</v>
      </c>
    </row>
    <row r="2530" ht="15" customHeight="1" spans="1:2" x14ac:dyDescent="0.25">
      <c r="A2530" s="1">
        <v>2100094967</v>
      </c>
      <c r="B2530" s="1" t="s">
        <v>9027</v>
      </c>
    </row>
    <row r="2531" ht="15" customHeight="1" spans="1:2" x14ac:dyDescent="0.25">
      <c r="A2531" s="1">
        <v>2500002854</v>
      </c>
      <c r="B2531" s="1" t="s">
        <v>9027</v>
      </c>
    </row>
    <row r="2532" ht="15" customHeight="1" spans="1:2" x14ac:dyDescent="0.25">
      <c r="A2532" s="1">
        <v>2100094995</v>
      </c>
      <c r="B2532" s="1" t="s">
        <v>9025</v>
      </c>
    </row>
    <row r="2533" ht="15" customHeight="1" spans="1:2" x14ac:dyDescent="0.25">
      <c r="A2533" s="1">
        <v>2500002855</v>
      </c>
      <c r="B2533" s="1" t="s">
        <v>9025</v>
      </c>
    </row>
    <row r="2534" ht="15" customHeight="1" spans="1:2" x14ac:dyDescent="0.25">
      <c r="A2534" s="1">
        <v>2100094970</v>
      </c>
      <c r="B2534" s="1" t="s">
        <v>9151</v>
      </c>
    </row>
    <row r="2535" ht="15" customHeight="1" spans="1:2" x14ac:dyDescent="0.25">
      <c r="A2535" s="1">
        <v>2500002827</v>
      </c>
      <c r="B2535" s="1" t="s">
        <v>9151</v>
      </c>
    </row>
    <row r="2536" ht="15" customHeight="1" spans="1:2" x14ac:dyDescent="0.25">
      <c r="A2536" s="1">
        <v>2100094974</v>
      </c>
      <c r="B2536" s="1" t="s">
        <v>9028</v>
      </c>
    </row>
    <row r="2537" ht="15" customHeight="1" spans="1:2" x14ac:dyDescent="0.25">
      <c r="A2537" s="1">
        <v>2500002856</v>
      </c>
      <c r="B2537" s="1" t="s">
        <v>9028</v>
      </c>
    </row>
    <row r="2538" ht="15" customHeight="1" spans="1:2" x14ac:dyDescent="0.25">
      <c r="A2538" s="1">
        <v>2100094978</v>
      </c>
      <c r="B2538" s="1" t="s">
        <v>9085</v>
      </c>
    </row>
    <row r="2539" ht="15" customHeight="1" spans="1:2" x14ac:dyDescent="0.25">
      <c r="A2539" s="1">
        <v>2500002828</v>
      </c>
      <c r="B2539" s="1" t="s">
        <v>9085</v>
      </c>
    </row>
    <row r="2540" ht="15" customHeight="1" spans="1:2" x14ac:dyDescent="0.25">
      <c r="A2540" s="1">
        <v>2100094980</v>
      </c>
      <c r="B2540" s="1" t="s">
        <v>9150</v>
      </c>
    </row>
    <row r="2541" ht="15" customHeight="1" spans="1:2" x14ac:dyDescent="0.25">
      <c r="A2541" s="1">
        <v>2100094981</v>
      </c>
      <c r="B2541" s="1" t="s">
        <v>9150</v>
      </c>
    </row>
    <row r="2542" ht="15" customHeight="1" spans="1:2" x14ac:dyDescent="0.25">
      <c r="A2542" s="1">
        <v>2100094984</v>
      </c>
      <c r="B2542" s="1" t="s">
        <v>9150</v>
      </c>
    </row>
    <row r="2543" ht="15" customHeight="1" spans="1:2" x14ac:dyDescent="0.25">
      <c r="A2543" s="1">
        <v>2500002830</v>
      </c>
      <c r="B2543" s="1" t="s">
        <v>9150</v>
      </c>
    </row>
    <row r="2544" ht="15" customHeight="1" spans="1:2" x14ac:dyDescent="0.25">
      <c r="A2544" s="1">
        <v>2500002830</v>
      </c>
      <c r="B2544" s="1" t="s">
        <v>9150</v>
      </c>
    </row>
    <row r="2545" ht="15" customHeight="1" spans="1:2" x14ac:dyDescent="0.25">
      <c r="A2545" s="1">
        <v>2500002830</v>
      </c>
      <c r="B2545" s="1" t="s">
        <v>9150</v>
      </c>
    </row>
    <row r="2546" ht="15" customHeight="1" spans="1:2" x14ac:dyDescent="0.25">
      <c r="A2546" s="1">
        <v>2100094988</v>
      </c>
      <c r="B2546" s="1" t="s">
        <v>9026</v>
      </c>
    </row>
    <row r="2547" ht="15" customHeight="1" spans="1:2" x14ac:dyDescent="0.25">
      <c r="A2547" s="1">
        <v>2100094994</v>
      </c>
      <c r="B2547" s="1" t="s">
        <v>9026</v>
      </c>
    </row>
    <row r="2548" ht="15" customHeight="1" spans="1:2" x14ac:dyDescent="0.25">
      <c r="A2548" s="1">
        <v>2500002832</v>
      </c>
      <c r="B2548" s="1" t="s">
        <v>9026</v>
      </c>
    </row>
    <row r="2549" ht="15" customHeight="1" spans="1:2" x14ac:dyDescent="0.25">
      <c r="A2549" s="1">
        <v>2500002832</v>
      </c>
      <c r="B2549" s="1" t="s">
        <v>9026</v>
      </c>
    </row>
    <row r="2550" ht="15" customHeight="1" spans="1:2" x14ac:dyDescent="0.25">
      <c r="A2550" s="1">
        <v>2100095033</v>
      </c>
      <c r="B2550" s="1" t="s">
        <v>9122</v>
      </c>
    </row>
    <row r="2551" ht="15" customHeight="1" spans="1:2" x14ac:dyDescent="0.25">
      <c r="A2551" s="1">
        <v>2500002857</v>
      </c>
      <c r="B2551" s="1" t="s">
        <v>9122</v>
      </c>
    </row>
    <row r="2552" ht="15" customHeight="1" spans="1:2" x14ac:dyDescent="0.25">
      <c r="A2552" s="1">
        <v>2100095035</v>
      </c>
      <c r="B2552" s="1" t="s">
        <v>9149</v>
      </c>
    </row>
    <row r="2553" ht="15" customHeight="1" spans="1:2" x14ac:dyDescent="0.25">
      <c r="A2553" s="1">
        <v>2500002858</v>
      </c>
      <c r="B2553" s="1" t="s">
        <v>9149</v>
      </c>
    </row>
    <row r="2554" ht="15" customHeight="1" spans="1:2" x14ac:dyDescent="0.25">
      <c r="A2554" s="1">
        <v>2100095037</v>
      </c>
      <c r="B2554" s="1" t="s">
        <v>9149</v>
      </c>
    </row>
    <row r="2555" ht="15" customHeight="1" spans="1:2" x14ac:dyDescent="0.25">
      <c r="A2555" s="1">
        <v>2500002859</v>
      </c>
      <c r="B2555" s="1" t="s">
        <v>9149</v>
      </c>
    </row>
    <row r="2556" ht="15" customHeight="1" spans="1:2" x14ac:dyDescent="0.25">
      <c r="A2556" s="1">
        <v>2100095040</v>
      </c>
      <c r="B2556" s="1" t="s">
        <v>9149</v>
      </c>
    </row>
    <row r="2557" ht="15" customHeight="1" spans="1:2" x14ac:dyDescent="0.25">
      <c r="A2557" s="1">
        <v>2500002860</v>
      </c>
      <c r="B2557" s="1" t="s">
        <v>9149</v>
      </c>
    </row>
    <row r="2558" ht="15" customHeight="1" spans="1:2" x14ac:dyDescent="0.25">
      <c r="A2558" s="1">
        <v>2100095042</v>
      </c>
      <c r="B2558" s="1" t="s">
        <v>9229</v>
      </c>
    </row>
    <row r="2559" ht="15" customHeight="1" spans="1:2" x14ac:dyDescent="0.25">
      <c r="A2559" s="1">
        <v>2500002861</v>
      </c>
      <c r="B2559" s="1" t="s">
        <v>9229</v>
      </c>
    </row>
    <row r="2560" ht="15" customHeight="1" spans="1:2" x14ac:dyDescent="0.25">
      <c r="A2560" s="1">
        <v>2100095043</v>
      </c>
      <c r="B2560" s="1" t="s">
        <v>9128</v>
      </c>
    </row>
    <row r="2561" ht="15" customHeight="1" spans="1:2" x14ac:dyDescent="0.25">
      <c r="A2561" s="1">
        <v>2500002834</v>
      </c>
      <c r="B2561" s="1" t="s">
        <v>9128</v>
      </c>
    </row>
    <row r="2562" ht="15" customHeight="1" spans="1:2" x14ac:dyDescent="0.25">
      <c r="A2562" s="1">
        <v>2100095045</v>
      </c>
      <c r="B2562" s="1" t="s">
        <v>9050</v>
      </c>
    </row>
    <row r="2563" ht="15" customHeight="1" spans="1:2" x14ac:dyDescent="0.25">
      <c r="A2563" s="1">
        <v>2500002836</v>
      </c>
      <c r="B2563" s="1" t="s">
        <v>9050</v>
      </c>
    </row>
    <row r="2564" ht="15" customHeight="1" spans="1:2" x14ac:dyDescent="0.25">
      <c r="A2564" s="1">
        <v>2500002836</v>
      </c>
      <c r="B2564" s="1" t="s">
        <v>9050</v>
      </c>
    </row>
    <row r="2565" ht="15" customHeight="1" spans="1:2" x14ac:dyDescent="0.25">
      <c r="A2565" s="1">
        <v>2100095046</v>
      </c>
      <c r="B2565" s="1" t="s">
        <v>9020</v>
      </c>
    </row>
    <row r="2566" ht="15" customHeight="1" spans="1:2" x14ac:dyDescent="0.25">
      <c r="A2566" s="1">
        <v>2100095046</v>
      </c>
      <c r="B2566" s="1" t="s">
        <v>9020</v>
      </c>
    </row>
    <row r="2567" ht="15" customHeight="1" spans="1:2" x14ac:dyDescent="0.25">
      <c r="A2567" s="1">
        <v>2500002838</v>
      </c>
      <c r="B2567" s="1" t="s">
        <v>9020</v>
      </c>
    </row>
    <row r="2568" ht="15" customHeight="1" spans="1:2" x14ac:dyDescent="0.25">
      <c r="A2568" s="1">
        <v>2500002838</v>
      </c>
      <c r="B2568" s="1" t="s">
        <v>9020</v>
      </c>
    </row>
    <row r="2569" ht="15" customHeight="1" spans="1:2" x14ac:dyDescent="0.25">
      <c r="A2569" s="1">
        <v>2500002838</v>
      </c>
      <c r="B2569" s="1" t="s">
        <v>9020</v>
      </c>
    </row>
    <row r="2570" ht="15" customHeight="1" spans="1:2" x14ac:dyDescent="0.25">
      <c r="A2570" s="1">
        <v>2500002838</v>
      </c>
      <c r="B2570" s="1" t="s">
        <v>9020</v>
      </c>
    </row>
    <row r="2571" ht="15" customHeight="1" spans="1:2" x14ac:dyDescent="0.25">
      <c r="A2571" s="1">
        <v>2100095050</v>
      </c>
      <c r="B2571" s="1" t="s">
        <v>9029</v>
      </c>
    </row>
    <row r="2572" ht="15" customHeight="1" spans="1:2" x14ac:dyDescent="0.25">
      <c r="A2572" s="1">
        <v>2500002862</v>
      </c>
      <c r="B2572" s="1" t="s">
        <v>9029</v>
      </c>
    </row>
    <row r="2573" ht="15" customHeight="1" spans="1:2" x14ac:dyDescent="0.25">
      <c r="A2573" s="1">
        <v>2100095051</v>
      </c>
      <c r="B2573" s="1" t="s">
        <v>9030</v>
      </c>
    </row>
    <row r="2574" ht="15" customHeight="1" spans="1:2" x14ac:dyDescent="0.25">
      <c r="A2574" s="1">
        <v>2500002863</v>
      </c>
      <c r="B2574" s="1" t="s">
        <v>9030</v>
      </c>
    </row>
    <row r="2575" ht="15" customHeight="1" spans="1:2" x14ac:dyDescent="0.25">
      <c r="A2575" s="1">
        <v>2500002863</v>
      </c>
      <c r="B2575" s="1" t="s">
        <v>9030</v>
      </c>
    </row>
    <row r="2576" ht="15" customHeight="1" spans="1:2" x14ac:dyDescent="0.25">
      <c r="A2576" s="1">
        <v>2100095052</v>
      </c>
      <c r="B2576" s="1" t="s">
        <v>9152</v>
      </c>
    </row>
    <row r="2577" ht="15" customHeight="1" spans="1:2" x14ac:dyDescent="0.25">
      <c r="A2577" s="1">
        <v>2500002840</v>
      </c>
      <c r="B2577" s="1" t="s">
        <v>9152</v>
      </c>
    </row>
    <row r="2578" ht="15" customHeight="1" spans="1:2" x14ac:dyDescent="0.25">
      <c r="A2578" s="1">
        <v>2500002840</v>
      </c>
      <c r="B2578" s="1" t="s">
        <v>9152</v>
      </c>
    </row>
    <row r="2579" ht="15" customHeight="1" spans="1:2" x14ac:dyDescent="0.25">
      <c r="A2579" s="1">
        <v>2100095230</v>
      </c>
      <c r="B2579" s="1" t="s">
        <v>9033</v>
      </c>
    </row>
    <row r="2580" ht="15" customHeight="1" spans="1:2" x14ac:dyDescent="0.25">
      <c r="A2580" s="1">
        <v>2100095230</v>
      </c>
      <c r="B2580" s="1" t="s">
        <v>9033</v>
      </c>
    </row>
    <row r="2581" ht="15" customHeight="1" spans="1:2" x14ac:dyDescent="0.25">
      <c r="A2581" s="1">
        <v>2500002864</v>
      </c>
      <c r="B2581" s="1" t="s">
        <v>9033</v>
      </c>
    </row>
    <row r="2582" ht="15" customHeight="1" spans="1:2" x14ac:dyDescent="0.25">
      <c r="A2582" s="1">
        <v>2500002864</v>
      </c>
      <c r="B2582" s="1" t="s">
        <v>9033</v>
      </c>
    </row>
    <row r="2583" ht="15" customHeight="1" spans="1:2" x14ac:dyDescent="0.25">
      <c r="A2583" s="1">
        <v>2500002864</v>
      </c>
      <c r="B2583" s="1" t="s">
        <v>9033</v>
      </c>
    </row>
    <row r="2584" ht="15" customHeight="1" spans="1:2" x14ac:dyDescent="0.25">
      <c r="A2584" s="1">
        <v>2500002864</v>
      </c>
      <c r="B2584" s="1" t="s">
        <v>9033</v>
      </c>
    </row>
    <row r="2585" ht="15" customHeight="1" spans="1:2" x14ac:dyDescent="0.25">
      <c r="A2585" s="1">
        <v>2100094996</v>
      </c>
      <c r="B2585" s="1" t="s">
        <v>9034</v>
      </c>
    </row>
    <row r="2586" ht="15" customHeight="1" spans="1:2" x14ac:dyDescent="0.25">
      <c r="A2586" s="1">
        <v>2500002865</v>
      </c>
      <c r="B2586" s="1" t="s">
        <v>9034</v>
      </c>
    </row>
    <row r="2587" ht="15" customHeight="1" spans="1:2" x14ac:dyDescent="0.25">
      <c r="A2587" s="1">
        <v>2500002865</v>
      </c>
      <c r="B2587" s="1" t="s">
        <v>9034</v>
      </c>
    </row>
    <row r="2588" ht="15" customHeight="1" spans="1:2" x14ac:dyDescent="0.25">
      <c r="A2588" s="1">
        <v>2100095054</v>
      </c>
      <c r="B2588" s="1" t="s">
        <v>9156</v>
      </c>
    </row>
    <row r="2589" ht="15" customHeight="1" spans="1:2" x14ac:dyDescent="0.25">
      <c r="A2589" s="1">
        <v>2500002866</v>
      </c>
      <c r="B2589" s="1" t="s">
        <v>9156</v>
      </c>
    </row>
    <row r="2590" ht="15" customHeight="1" spans="1:2" x14ac:dyDescent="0.25">
      <c r="A2590" s="1">
        <v>2500002866</v>
      </c>
      <c r="B2590" s="1" t="s">
        <v>9156</v>
      </c>
    </row>
    <row r="2591" ht="15" customHeight="1" spans="1:2" x14ac:dyDescent="0.25">
      <c r="A2591" s="1">
        <v>2100095057</v>
      </c>
      <c r="B2591" s="1" t="s">
        <v>9222</v>
      </c>
    </row>
    <row r="2592" ht="15" customHeight="1" spans="1:2" x14ac:dyDescent="0.25">
      <c r="A2592" s="1">
        <v>2500002841</v>
      </c>
      <c r="B2592" s="1" t="s">
        <v>9222</v>
      </c>
    </row>
    <row r="2593" ht="15" customHeight="1" spans="1:2" x14ac:dyDescent="0.25">
      <c r="A2593" s="1">
        <v>2100096252</v>
      </c>
      <c r="B2593" s="1" t="s">
        <v>9224</v>
      </c>
    </row>
    <row r="2594" ht="15" customHeight="1" spans="1:2" x14ac:dyDescent="0.25">
      <c r="A2594" s="1">
        <v>2100096252</v>
      </c>
      <c r="B2594" s="1" t="s">
        <v>9224</v>
      </c>
    </row>
    <row r="2595" ht="15" customHeight="1" spans="1:2" x14ac:dyDescent="0.25">
      <c r="A2595" s="1">
        <v>2500003081</v>
      </c>
      <c r="B2595" s="1" t="s">
        <v>9224</v>
      </c>
    </row>
    <row r="2596" ht="15" customHeight="1" spans="1:2" x14ac:dyDescent="0.25">
      <c r="A2596" s="1">
        <v>2100095061</v>
      </c>
      <c r="B2596" s="1" t="s">
        <v>9031</v>
      </c>
    </row>
    <row r="2597" ht="15" customHeight="1" spans="1:2" x14ac:dyDescent="0.25">
      <c r="A2597" s="1">
        <v>2500002867</v>
      </c>
      <c r="B2597" s="1" t="s">
        <v>9031</v>
      </c>
    </row>
    <row r="2598" ht="15" customHeight="1" spans="1:2" x14ac:dyDescent="0.25">
      <c r="A2598" s="1">
        <v>2500002867</v>
      </c>
      <c r="B2598" s="1" t="s">
        <v>9031</v>
      </c>
    </row>
    <row r="2599" ht="15" customHeight="1" spans="1:2" x14ac:dyDescent="0.25">
      <c r="A2599" s="1">
        <v>2100095062</v>
      </c>
      <c r="B2599" s="1" t="s">
        <v>9031</v>
      </c>
    </row>
    <row r="2600" ht="15" customHeight="1" spans="1:2" x14ac:dyDescent="0.25">
      <c r="A2600" s="1">
        <v>2500002868</v>
      </c>
      <c r="B2600" s="1" t="s">
        <v>9031</v>
      </c>
    </row>
    <row r="2601" ht="15" customHeight="1" spans="1:2" x14ac:dyDescent="0.25">
      <c r="A2601" s="1">
        <v>2500002868</v>
      </c>
      <c r="B2601" s="1" t="s">
        <v>9031</v>
      </c>
    </row>
    <row r="2602" ht="15" customHeight="1" spans="1:2" x14ac:dyDescent="0.25">
      <c r="A2602" s="1">
        <v>2100095063</v>
      </c>
      <c r="B2602" s="1" t="s">
        <v>9182</v>
      </c>
    </row>
    <row r="2603" ht="15" customHeight="1" spans="1:2" x14ac:dyDescent="0.25">
      <c r="A2603" s="1">
        <v>2500002869</v>
      </c>
      <c r="B2603" s="1" t="s">
        <v>9182</v>
      </c>
    </row>
    <row r="2604" ht="15" customHeight="1" spans="1:2" x14ac:dyDescent="0.25">
      <c r="A2604" s="1">
        <v>2500002869</v>
      </c>
      <c r="B2604" s="1" t="s">
        <v>9182</v>
      </c>
    </row>
    <row r="2605" ht="15" customHeight="1" spans="1:2" x14ac:dyDescent="0.25">
      <c r="A2605" s="1">
        <v>2100095064</v>
      </c>
      <c r="B2605" s="1" t="s">
        <v>9032</v>
      </c>
    </row>
    <row r="2606" ht="15" customHeight="1" spans="1:2" x14ac:dyDescent="0.25">
      <c r="A2606" s="1">
        <v>2500002870</v>
      </c>
      <c r="B2606" s="1" t="s">
        <v>9032</v>
      </c>
    </row>
    <row r="2607" ht="15" customHeight="1" spans="1:2" x14ac:dyDescent="0.25">
      <c r="A2607" s="1">
        <v>2500002870</v>
      </c>
      <c r="B2607" s="1" t="s">
        <v>9032</v>
      </c>
    </row>
    <row r="2608" ht="15" customHeight="1" spans="1:2" x14ac:dyDescent="0.25">
      <c r="A2608" s="1">
        <v>2100095066</v>
      </c>
      <c r="B2608" s="1" t="s">
        <v>9153</v>
      </c>
    </row>
    <row r="2609" ht="15" customHeight="1" spans="1:2" x14ac:dyDescent="0.25">
      <c r="A2609" s="1">
        <v>2500002871</v>
      </c>
      <c r="B2609" s="1" t="s">
        <v>9153</v>
      </c>
    </row>
    <row r="2610" ht="15" customHeight="1" spans="1:2" x14ac:dyDescent="0.25">
      <c r="A2610" s="1">
        <v>2500002871</v>
      </c>
      <c r="B2610" s="1" t="s">
        <v>9153</v>
      </c>
    </row>
    <row r="2611" ht="15" customHeight="1" spans="1:2" x14ac:dyDescent="0.25">
      <c r="A2611" s="1">
        <v>2100095067</v>
      </c>
      <c r="B2611" s="1" t="s">
        <v>9169</v>
      </c>
    </row>
    <row r="2612" ht="15" customHeight="1" spans="1:2" x14ac:dyDescent="0.25">
      <c r="A2612" s="1">
        <v>2100095067</v>
      </c>
      <c r="B2612" s="1" t="s">
        <v>9169</v>
      </c>
    </row>
    <row r="2613" ht="15" customHeight="1" spans="1:2" x14ac:dyDescent="0.25">
      <c r="A2613" s="1">
        <v>2500002842</v>
      </c>
      <c r="B2613" s="1" t="s">
        <v>9169</v>
      </c>
    </row>
    <row r="2614" ht="15" customHeight="1" spans="1:2" x14ac:dyDescent="0.25">
      <c r="A2614" s="1">
        <v>2500002842</v>
      </c>
      <c r="B2614" s="1" t="s">
        <v>9169</v>
      </c>
    </row>
    <row r="2615" ht="15" customHeight="1" spans="1:2" x14ac:dyDescent="0.25">
      <c r="A2615" s="1">
        <v>2500002842</v>
      </c>
      <c r="B2615" s="1" t="s">
        <v>9169</v>
      </c>
    </row>
    <row r="2616" ht="15" customHeight="1" spans="1:2" x14ac:dyDescent="0.25">
      <c r="A2616" s="1">
        <v>2500002842</v>
      </c>
      <c r="B2616" s="1" t="s">
        <v>9169</v>
      </c>
    </row>
    <row r="2617" ht="15" customHeight="1" spans="1:2" x14ac:dyDescent="0.25">
      <c r="A2617" s="1">
        <v>2100094997</v>
      </c>
      <c r="B2617" s="1" t="s">
        <v>9040</v>
      </c>
    </row>
    <row r="2618" ht="15" customHeight="1" spans="1:2" x14ac:dyDescent="0.25">
      <c r="A2618" s="1">
        <v>2500002872</v>
      </c>
      <c r="B2618" s="1" t="s">
        <v>9040</v>
      </c>
    </row>
    <row r="2619" ht="15" customHeight="1" spans="1:2" x14ac:dyDescent="0.25">
      <c r="A2619" s="1">
        <v>2500002872</v>
      </c>
      <c r="B2619" s="1" t="s">
        <v>9040</v>
      </c>
    </row>
    <row r="2620" ht="15" customHeight="1" spans="1:2" x14ac:dyDescent="0.25">
      <c r="A2620" s="1">
        <v>2100095070</v>
      </c>
      <c r="B2620" s="1" t="s">
        <v>9041</v>
      </c>
    </row>
    <row r="2621" ht="15" customHeight="1" spans="1:2" x14ac:dyDescent="0.25">
      <c r="A2621" s="1">
        <v>2500002843</v>
      </c>
      <c r="B2621" s="1" t="s">
        <v>9041</v>
      </c>
    </row>
    <row r="2622" ht="15" customHeight="1" spans="1:2" x14ac:dyDescent="0.25">
      <c r="A2622" s="1">
        <v>2100095072</v>
      </c>
      <c r="B2622" s="1" t="s">
        <v>9049</v>
      </c>
    </row>
    <row r="2623" ht="15" customHeight="1" spans="1:2" x14ac:dyDescent="0.25">
      <c r="A2623" s="1">
        <v>2500002844</v>
      </c>
      <c r="B2623" s="1" t="s">
        <v>9049</v>
      </c>
    </row>
    <row r="2624" ht="15" customHeight="1" spans="1:2" x14ac:dyDescent="0.25">
      <c r="A2624" s="1">
        <v>2500002844</v>
      </c>
      <c r="B2624" s="1" t="s">
        <v>9049</v>
      </c>
    </row>
    <row r="2625" ht="15" customHeight="1" spans="1:2" x14ac:dyDescent="0.25">
      <c r="A2625" s="1">
        <v>2100095076</v>
      </c>
      <c r="B2625" s="1" t="s">
        <v>9171</v>
      </c>
    </row>
    <row r="2626" ht="15" customHeight="1" spans="1:2" x14ac:dyDescent="0.25">
      <c r="A2626" s="1">
        <v>2500002845</v>
      </c>
      <c r="B2626" s="1" t="s">
        <v>9171</v>
      </c>
    </row>
    <row r="2627" ht="15" customHeight="1" spans="1:2" x14ac:dyDescent="0.25">
      <c r="A2627" s="1">
        <v>2500002845</v>
      </c>
      <c r="B2627" s="1" t="s">
        <v>9171</v>
      </c>
    </row>
    <row r="2628" ht="15" customHeight="1" spans="1:2" x14ac:dyDescent="0.25">
      <c r="A2628" s="1">
        <v>2100094998</v>
      </c>
      <c r="B2628" s="1" t="s">
        <v>9035</v>
      </c>
    </row>
    <row r="2629" ht="15" customHeight="1" spans="1:2" x14ac:dyDescent="0.25">
      <c r="A2629" s="1">
        <v>2500002873</v>
      </c>
      <c r="B2629" s="1" t="s">
        <v>9035</v>
      </c>
    </row>
    <row r="2630" ht="15" customHeight="1" spans="1:2" x14ac:dyDescent="0.25">
      <c r="A2630" s="1">
        <v>2500002873</v>
      </c>
      <c r="B2630" s="1" t="s">
        <v>9035</v>
      </c>
    </row>
    <row r="2631" ht="15" customHeight="1" spans="1:2" x14ac:dyDescent="0.25">
      <c r="A2631" s="1">
        <v>2100095082</v>
      </c>
      <c r="B2631" s="1" t="s">
        <v>9039</v>
      </c>
    </row>
    <row r="2632" ht="15" customHeight="1" spans="1:2" x14ac:dyDescent="0.25">
      <c r="A2632" s="1">
        <v>2500002874</v>
      </c>
      <c r="B2632" s="1" t="s">
        <v>9039</v>
      </c>
    </row>
    <row r="2633" ht="15" customHeight="1" spans="1:2" x14ac:dyDescent="0.25">
      <c r="A2633" s="1">
        <v>2500002874</v>
      </c>
      <c r="B2633" s="1" t="s">
        <v>9039</v>
      </c>
    </row>
    <row r="2634" ht="15" customHeight="1" spans="1:2" x14ac:dyDescent="0.25">
      <c r="A2634" s="1">
        <v>2100094999</v>
      </c>
      <c r="B2634" s="1" t="s">
        <v>9038</v>
      </c>
    </row>
    <row r="2635" ht="15" customHeight="1" spans="1:2" x14ac:dyDescent="0.25">
      <c r="A2635" s="1">
        <v>2500002875</v>
      </c>
      <c r="B2635" s="1" t="s">
        <v>9038</v>
      </c>
    </row>
    <row r="2636" ht="15" customHeight="1" spans="1:2" x14ac:dyDescent="0.25">
      <c r="A2636" s="1">
        <v>2500002875</v>
      </c>
      <c r="B2636" s="1" t="s">
        <v>9038</v>
      </c>
    </row>
    <row r="2637" ht="15" customHeight="1" spans="1:2" x14ac:dyDescent="0.25">
      <c r="A2637" s="1">
        <v>2100095091</v>
      </c>
      <c r="B2637" s="1" t="s">
        <v>9037</v>
      </c>
    </row>
    <row r="2638" ht="15" customHeight="1" spans="1:2" x14ac:dyDescent="0.25">
      <c r="A2638" s="1">
        <v>2500002876</v>
      </c>
      <c r="B2638" s="1" t="s">
        <v>9037</v>
      </c>
    </row>
    <row r="2639" ht="15" customHeight="1" spans="1:2" x14ac:dyDescent="0.25">
      <c r="A2639" s="1">
        <v>2500002876</v>
      </c>
      <c r="B2639" s="1" t="s">
        <v>9037</v>
      </c>
    </row>
    <row r="2640" ht="15" customHeight="1" spans="1:2" x14ac:dyDescent="0.25">
      <c r="A2640" s="1">
        <v>2100095000</v>
      </c>
      <c r="B2640" s="1" t="s">
        <v>9046</v>
      </c>
    </row>
    <row r="2641" ht="15" customHeight="1" spans="1:2" x14ac:dyDescent="0.25">
      <c r="A2641" s="1">
        <v>2100095000</v>
      </c>
      <c r="B2641" s="1" t="s">
        <v>9046</v>
      </c>
    </row>
    <row r="2642" ht="15" customHeight="1" spans="1:2" x14ac:dyDescent="0.25">
      <c r="A2642" s="1">
        <v>2500002877</v>
      </c>
      <c r="B2642" s="1" t="s">
        <v>9046</v>
      </c>
    </row>
    <row r="2643" ht="15" customHeight="1" spans="1:2" x14ac:dyDescent="0.25">
      <c r="A2643" s="1">
        <v>2500002877</v>
      </c>
      <c r="B2643" s="1" t="s">
        <v>9046</v>
      </c>
    </row>
    <row r="2644" ht="15" customHeight="1" spans="1:2" x14ac:dyDescent="0.25">
      <c r="A2644" s="1">
        <v>2100095094</v>
      </c>
      <c r="B2644" s="1" t="s">
        <v>9047</v>
      </c>
    </row>
    <row r="2645" ht="15" customHeight="1" spans="1:2" x14ac:dyDescent="0.25">
      <c r="A2645" s="1">
        <v>2500002846</v>
      </c>
      <c r="B2645" s="1" t="s">
        <v>9047</v>
      </c>
    </row>
    <row r="2646" ht="15" customHeight="1" spans="1:2" x14ac:dyDescent="0.25">
      <c r="A2646" s="1">
        <v>2500002846</v>
      </c>
      <c r="B2646" s="1" t="s">
        <v>9047</v>
      </c>
    </row>
    <row r="2647" ht="15" customHeight="1" spans="1:2" x14ac:dyDescent="0.25">
      <c r="A2647" s="1">
        <v>2100095001</v>
      </c>
      <c r="B2647" s="1" t="s">
        <v>9221</v>
      </c>
    </row>
    <row r="2648" ht="15" customHeight="1" spans="1:2" x14ac:dyDescent="0.25">
      <c r="A2648" s="1">
        <v>2100095002</v>
      </c>
      <c r="B2648" s="1" t="s">
        <v>9221</v>
      </c>
    </row>
    <row r="2649" ht="15" customHeight="1" spans="1:2" x14ac:dyDescent="0.25">
      <c r="A2649" s="1">
        <v>2100095003</v>
      </c>
      <c r="B2649" s="1" t="s">
        <v>9221</v>
      </c>
    </row>
    <row r="2650" ht="15" customHeight="1" spans="1:2" x14ac:dyDescent="0.25">
      <c r="A2650" s="1">
        <v>2100095004</v>
      </c>
      <c r="B2650" s="1" t="s">
        <v>9221</v>
      </c>
    </row>
    <row r="2651" ht="15" customHeight="1" spans="1:2" x14ac:dyDescent="0.25">
      <c r="A2651" s="1">
        <v>2100095005</v>
      </c>
      <c r="B2651" s="1" t="s">
        <v>9221</v>
      </c>
    </row>
    <row r="2652" ht="15" customHeight="1" spans="1:2" x14ac:dyDescent="0.25">
      <c r="A2652" s="1">
        <v>2100095006</v>
      </c>
      <c r="B2652" s="1" t="s">
        <v>9221</v>
      </c>
    </row>
    <row r="2653" ht="15" customHeight="1" spans="1:2" x14ac:dyDescent="0.25">
      <c r="A2653" s="1">
        <v>2500002878</v>
      </c>
      <c r="B2653" s="1" t="s">
        <v>9221</v>
      </c>
    </row>
    <row r="2654" ht="15" customHeight="1" spans="1:2" x14ac:dyDescent="0.25">
      <c r="A2654" s="1">
        <v>2500002878</v>
      </c>
      <c r="B2654" s="1" t="s">
        <v>9221</v>
      </c>
    </row>
    <row r="2655" ht="15" customHeight="1" spans="1:2" x14ac:dyDescent="0.25">
      <c r="A2655" s="1">
        <v>2500002878</v>
      </c>
      <c r="B2655" s="1" t="s">
        <v>9221</v>
      </c>
    </row>
    <row r="2656" ht="15" customHeight="1" spans="1:2" x14ac:dyDescent="0.25">
      <c r="A2656" s="1">
        <v>2500002878</v>
      </c>
      <c r="B2656" s="1" t="s">
        <v>9221</v>
      </c>
    </row>
    <row r="2657" ht="15" customHeight="1" spans="1:2" x14ac:dyDescent="0.25">
      <c r="A2657" s="1">
        <v>2500002878</v>
      </c>
      <c r="B2657" s="1" t="s">
        <v>9221</v>
      </c>
    </row>
    <row r="2658" ht="15" customHeight="1" spans="1:2" x14ac:dyDescent="0.25">
      <c r="A2658" s="1">
        <v>2500002878</v>
      </c>
      <c r="B2658" s="1" t="s">
        <v>9221</v>
      </c>
    </row>
    <row r="2659" ht="15" customHeight="1" spans="1:2" x14ac:dyDescent="0.25">
      <c r="A2659" s="1">
        <v>2100095115</v>
      </c>
      <c r="B2659" s="1" t="s">
        <v>9215</v>
      </c>
    </row>
    <row r="2660" ht="15" customHeight="1" spans="1:2" x14ac:dyDescent="0.25">
      <c r="A2660" s="1">
        <v>2500002847</v>
      </c>
      <c r="B2660" s="1" t="s">
        <v>9215</v>
      </c>
    </row>
    <row r="2661" ht="15" customHeight="1" spans="1:2" x14ac:dyDescent="0.25">
      <c r="A2661" s="1">
        <v>2100095119</v>
      </c>
      <c r="B2661" s="1" t="s">
        <v>9220</v>
      </c>
    </row>
    <row r="2662" ht="15" customHeight="1" spans="1:2" x14ac:dyDescent="0.25">
      <c r="A2662" s="1">
        <v>2500002848</v>
      </c>
      <c r="B2662" s="1" t="s">
        <v>9220</v>
      </c>
    </row>
    <row r="2663" ht="15" customHeight="1" spans="1:2" x14ac:dyDescent="0.25">
      <c r="A2663" s="1">
        <v>2100095124</v>
      </c>
      <c r="B2663" s="1" t="s">
        <v>9183</v>
      </c>
    </row>
    <row r="2664" ht="15" customHeight="1" spans="1:2" x14ac:dyDescent="0.25">
      <c r="A2664" s="1">
        <v>2100095127</v>
      </c>
      <c r="B2664" s="1" t="s">
        <v>9183</v>
      </c>
    </row>
    <row r="2665" ht="15" customHeight="1" spans="1:2" x14ac:dyDescent="0.25">
      <c r="A2665" s="1">
        <v>2100095129</v>
      </c>
      <c r="B2665" s="1" t="s">
        <v>9183</v>
      </c>
    </row>
    <row r="2666" ht="15" customHeight="1" spans="1:2" x14ac:dyDescent="0.25">
      <c r="A2666" s="1">
        <v>2100095131</v>
      </c>
      <c r="B2666" s="1" t="s">
        <v>9183</v>
      </c>
    </row>
    <row r="2667" ht="15" customHeight="1" spans="1:2" x14ac:dyDescent="0.25">
      <c r="A2667" s="1">
        <v>2100095135</v>
      </c>
      <c r="B2667" s="1" t="s">
        <v>9183</v>
      </c>
    </row>
    <row r="2668" ht="15" customHeight="1" spans="1:2" x14ac:dyDescent="0.25">
      <c r="A2668" s="1">
        <v>2100095138</v>
      </c>
      <c r="B2668" s="1" t="s">
        <v>9183</v>
      </c>
    </row>
    <row r="2669" ht="15" customHeight="1" spans="1:2" x14ac:dyDescent="0.25">
      <c r="A2669" s="1">
        <v>2100095142</v>
      </c>
      <c r="B2669" s="1" t="s">
        <v>9183</v>
      </c>
    </row>
    <row r="2670" ht="15" customHeight="1" spans="1:2" x14ac:dyDescent="0.25">
      <c r="A2670" s="1">
        <v>2100095145</v>
      </c>
      <c r="B2670" s="1" t="s">
        <v>9183</v>
      </c>
    </row>
    <row r="2671" ht="15" customHeight="1" spans="1:2" x14ac:dyDescent="0.25">
      <c r="A2671" s="1">
        <v>2100095149</v>
      </c>
      <c r="B2671" s="1" t="s">
        <v>9183</v>
      </c>
    </row>
    <row r="2672" ht="15" customHeight="1" spans="1:2" x14ac:dyDescent="0.25">
      <c r="A2672" s="1">
        <v>2100095152</v>
      </c>
      <c r="B2672" s="1" t="s">
        <v>9183</v>
      </c>
    </row>
    <row r="2673" ht="15" customHeight="1" spans="1:2" x14ac:dyDescent="0.25">
      <c r="A2673" s="1">
        <v>2100095154</v>
      </c>
      <c r="B2673" s="1" t="s">
        <v>9183</v>
      </c>
    </row>
    <row r="2674" ht="15" customHeight="1" spans="1:2" x14ac:dyDescent="0.25">
      <c r="A2674" s="1">
        <v>2100095156</v>
      </c>
      <c r="B2674" s="1" t="s">
        <v>9183</v>
      </c>
    </row>
    <row r="2675" ht="15" customHeight="1" spans="1:2" x14ac:dyDescent="0.25">
      <c r="A2675" s="1">
        <v>2500002849</v>
      </c>
      <c r="B2675" s="1" t="s">
        <v>9183</v>
      </c>
    </row>
    <row r="2676" ht="15" customHeight="1" spans="1:2" x14ac:dyDescent="0.25">
      <c r="A2676" s="1">
        <v>2500002849</v>
      </c>
      <c r="B2676" s="1" t="s">
        <v>9183</v>
      </c>
    </row>
    <row r="2677" ht="15" customHeight="1" spans="1:2" x14ac:dyDescent="0.25">
      <c r="A2677" s="1">
        <v>2500002849</v>
      </c>
      <c r="B2677" s="1" t="s">
        <v>9183</v>
      </c>
    </row>
    <row r="2678" ht="15" customHeight="1" spans="1:2" x14ac:dyDescent="0.25">
      <c r="A2678" s="1">
        <v>2500002849</v>
      </c>
      <c r="B2678" s="1" t="s">
        <v>9183</v>
      </c>
    </row>
    <row r="2679" ht="15" customHeight="1" spans="1:2" x14ac:dyDescent="0.25">
      <c r="A2679" s="1">
        <v>2500002849</v>
      </c>
      <c r="B2679" s="1" t="s">
        <v>9183</v>
      </c>
    </row>
    <row r="2680" ht="15" customHeight="1" spans="1:2" x14ac:dyDescent="0.25">
      <c r="A2680" s="1">
        <v>2500002849</v>
      </c>
      <c r="B2680" s="1" t="s">
        <v>9183</v>
      </c>
    </row>
    <row r="2681" ht="15" customHeight="1" spans="1:2" x14ac:dyDescent="0.25">
      <c r="A2681" s="1">
        <v>2500002849</v>
      </c>
      <c r="B2681" s="1" t="s">
        <v>9183</v>
      </c>
    </row>
    <row r="2682" ht="15" customHeight="1" spans="1:2" x14ac:dyDescent="0.25">
      <c r="A2682" s="1">
        <v>2500002849</v>
      </c>
      <c r="B2682" s="1" t="s">
        <v>9183</v>
      </c>
    </row>
    <row r="2683" ht="15" customHeight="1" spans="1:2" x14ac:dyDescent="0.25">
      <c r="A2683" s="1">
        <v>2500002849</v>
      </c>
      <c r="B2683" s="1" t="s">
        <v>9183</v>
      </c>
    </row>
    <row r="2684" ht="15" customHeight="1" spans="1:2" x14ac:dyDescent="0.25">
      <c r="A2684" s="1">
        <v>2500002849</v>
      </c>
      <c r="B2684" s="1" t="s">
        <v>9183</v>
      </c>
    </row>
    <row r="2685" ht="15" customHeight="1" spans="1:2" x14ac:dyDescent="0.25">
      <c r="A2685" s="1">
        <v>2500002849</v>
      </c>
      <c r="B2685" s="1" t="s">
        <v>9183</v>
      </c>
    </row>
    <row r="2686" ht="15" customHeight="1" spans="1:2" x14ac:dyDescent="0.25">
      <c r="A2686" s="1">
        <v>2500002849</v>
      </c>
      <c r="B2686" s="1" t="s">
        <v>9183</v>
      </c>
    </row>
    <row r="2687" ht="15" customHeight="1" spans="1:2" x14ac:dyDescent="0.25">
      <c r="A2687" s="1">
        <v>2100095007</v>
      </c>
      <c r="B2687" s="1" t="s">
        <v>9051</v>
      </c>
    </row>
    <row r="2688" ht="15" customHeight="1" spans="1:2" x14ac:dyDescent="0.25">
      <c r="A2688" s="1">
        <v>2500002879</v>
      </c>
      <c r="B2688" s="1" t="s">
        <v>9051</v>
      </c>
    </row>
    <row r="2689" ht="15" customHeight="1" spans="1:2" x14ac:dyDescent="0.25">
      <c r="A2689" s="1">
        <v>2500002879</v>
      </c>
      <c r="B2689" s="1" t="s">
        <v>9051</v>
      </c>
    </row>
    <row r="2690" ht="15" customHeight="1" spans="1:2" x14ac:dyDescent="0.25">
      <c r="A2690" s="1">
        <v>2100095096</v>
      </c>
      <c r="B2690" s="1" t="s">
        <v>9230</v>
      </c>
    </row>
    <row r="2691" ht="15" customHeight="1" spans="1:2" x14ac:dyDescent="0.25">
      <c r="A2691" s="1">
        <v>2500002880</v>
      </c>
      <c r="B2691" s="1" t="s">
        <v>9230</v>
      </c>
    </row>
    <row r="2692" ht="15" customHeight="1" spans="1:2" x14ac:dyDescent="0.25">
      <c r="A2692" s="1">
        <v>2100095098</v>
      </c>
      <c r="B2692" s="1" t="s">
        <v>9052</v>
      </c>
    </row>
    <row r="2693" ht="15" customHeight="1" spans="1:2" x14ac:dyDescent="0.25">
      <c r="A2693" s="1">
        <v>2500002881</v>
      </c>
      <c r="B2693" s="1" t="s">
        <v>9052</v>
      </c>
    </row>
    <row r="2694" ht="15" customHeight="1" spans="1:2" x14ac:dyDescent="0.25">
      <c r="A2694" s="1">
        <v>2100095100</v>
      </c>
      <c r="B2694" s="1" t="s">
        <v>9053</v>
      </c>
    </row>
    <row r="2695" ht="15" customHeight="1" spans="1:2" x14ac:dyDescent="0.25">
      <c r="A2695" s="1">
        <v>2500002850</v>
      </c>
      <c r="B2695" s="1" t="s">
        <v>9053</v>
      </c>
    </row>
    <row r="2696" ht="15" customHeight="1" spans="1:2" x14ac:dyDescent="0.25">
      <c r="A2696" s="1">
        <v>2100096108</v>
      </c>
      <c r="B2696" s="1" t="s">
        <v>9130</v>
      </c>
    </row>
    <row r="2697" ht="15" customHeight="1" spans="1:2" x14ac:dyDescent="0.25">
      <c r="A2697" s="1">
        <v>2100095101</v>
      </c>
      <c r="B2697" s="1" t="s">
        <v>9223</v>
      </c>
    </row>
    <row r="2698" ht="15" customHeight="1" spans="1:2" x14ac:dyDescent="0.25">
      <c r="A2698" s="1">
        <v>2100095008</v>
      </c>
      <c r="B2698" s="1" t="s">
        <v>9056</v>
      </c>
    </row>
    <row r="2699" ht="15" customHeight="1" spans="1:2" x14ac:dyDescent="0.25">
      <c r="A2699" s="1">
        <v>2100095008</v>
      </c>
      <c r="B2699" s="1" t="s">
        <v>9056</v>
      </c>
    </row>
    <row r="2700" ht="15" customHeight="1" spans="1:2" x14ac:dyDescent="0.25">
      <c r="A2700" s="1">
        <v>2100095008</v>
      </c>
      <c r="B2700" s="1" t="s">
        <v>9056</v>
      </c>
    </row>
    <row r="2701" ht="15" customHeight="1" spans="1:2" x14ac:dyDescent="0.25">
      <c r="A2701" s="1">
        <v>2100095008</v>
      </c>
      <c r="B2701" s="1" t="s">
        <v>9056</v>
      </c>
    </row>
    <row r="2702" ht="15" customHeight="1" spans="1:2" x14ac:dyDescent="0.25">
      <c r="A2702" s="1">
        <v>2100095008</v>
      </c>
      <c r="B2702" s="1" t="s">
        <v>9056</v>
      </c>
    </row>
    <row r="2703" ht="15" customHeight="1" spans="1:2" x14ac:dyDescent="0.25">
      <c r="A2703" s="1">
        <v>2100095008</v>
      </c>
      <c r="B2703" s="1" t="s">
        <v>9056</v>
      </c>
    </row>
    <row r="2704" ht="15" customHeight="1" spans="1:2" x14ac:dyDescent="0.25">
      <c r="A2704" s="1">
        <v>2100095008</v>
      </c>
      <c r="B2704" s="1" t="s">
        <v>9056</v>
      </c>
    </row>
    <row r="2705" ht="15" customHeight="1" spans="1:2" x14ac:dyDescent="0.25">
      <c r="A2705" s="1">
        <v>2100095009</v>
      </c>
      <c r="B2705" s="1" t="s">
        <v>9172</v>
      </c>
    </row>
    <row r="2706" ht="15" customHeight="1" spans="1:2" x14ac:dyDescent="0.25">
      <c r="A2706" s="1">
        <v>2100095010</v>
      </c>
      <c r="B2706" s="1" t="s">
        <v>9057</v>
      </c>
    </row>
    <row r="2707" ht="15" customHeight="1" spans="1:2" x14ac:dyDescent="0.25">
      <c r="A2707" s="1">
        <v>2100095011</v>
      </c>
      <c r="B2707" s="1" t="s">
        <v>9054</v>
      </c>
    </row>
    <row r="2708" ht="15" customHeight="1" spans="1:2" x14ac:dyDescent="0.25">
      <c r="A2708" s="1">
        <v>2100095012</v>
      </c>
      <c r="B2708" s="1" t="s">
        <v>9054</v>
      </c>
    </row>
    <row r="2709" ht="15" customHeight="1" spans="1:2" x14ac:dyDescent="0.25">
      <c r="A2709" s="1">
        <v>2100095013</v>
      </c>
      <c r="B2709" s="1" t="s">
        <v>9021</v>
      </c>
    </row>
    <row r="2710" ht="15" customHeight="1" spans="1:2" x14ac:dyDescent="0.25">
      <c r="A2710" s="1">
        <v>2100095013</v>
      </c>
      <c r="B2710" s="1" t="s">
        <v>9021</v>
      </c>
    </row>
    <row r="2711" ht="15" customHeight="1" spans="1:2" x14ac:dyDescent="0.25">
      <c r="A2711" s="1">
        <v>2100095013</v>
      </c>
      <c r="B2711" s="1" t="s">
        <v>9021</v>
      </c>
    </row>
    <row r="2712" ht="15" customHeight="1" spans="1:2" x14ac:dyDescent="0.25">
      <c r="A2712" s="1">
        <v>2100095013</v>
      </c>
      <c r="B2712" s="1" t="s">
        <v>9021</v>
      </c>
    </row>
    <row r="2713" ht="15" customHeight="1" spans="1:2" x14ac:dyDescent="0.25">
      <c r="A2713" s="1">
        <v>2100095013</v>
      </c>
      <c r="B2713" s="1" t="s">
        <v>9021</v>
      </c>
    </row>
    <row r="2714" ht="15" customHeight="1" spans="1:2" x14ac:dyDescent="0.25">
      <c r="A2714" s="1">
        <v>2100095264</v>
      </c>
      <c r="B2714" s="1" t="s">
        <v>9173</v>
      </c>
    </row>
    <row r="2715" ht="15" customHeight="1" spans="1:2" x14ac:dyDescent="0.25">
      <c r="A2715" s="1">
        <v>2100095264</v>
      </c>
      <c r="B2715" s="1" t="s">
        <v>9173</v>
      </c>
    </row>
    <row r="2716" ht="15" customHeight="1" spans="1:2" x14ac:dyDescent="0.25">
      <c r="A2716" s="1">
        <v>2100095264</v>
      </c>
      <c r="B2716" s="1" t="s">
        <v>9173</v>
      </c>
    </row>
    <row r="2717" ht="15" customHeight="1" spans="1:2" x14ac:dyDescent="0.25">
      <c r="A2717" s="1">
        <v>2100095264</v>
      </c>
      <c r="B2717" s="1" t="s">
        <v>9173</v>
      </c>
    </row>
    <row r="2718" ht="15" customHeight="1" spans="1:2" x14ac:dyDescent="0.25">
      <c r="A2718" s="1">
        <v>2100095264</v>
      </c>
      <c r="B2718" s="1" t="s">
        <v>9173</v>
      </c>
    </row>
    <row r="2719" ht="15" customHeight="1" spans="1:2" x14ac:dyDescent="0.25">
      <c r="A2719" s="1">
        <v>2100095264</v>
      </c>
      <c r="B2719" s="1" t="s">
        <v>9173</v>
      </c>
    </row>
    <row r="2720" ht="15" customHeight="1" spans="1:2" x14ac:dyDescent="0.25">
      <c r="A2720" s="1">
        <v>2100095014</v>
      </c>
      <c r="B2720" s="1" t="s">
        <v>9140</v>
      </c>
    </row>
    <row r="2721" ht="15" customHeight="1" spans="1:2" x14ac:dyDescent="0.25">
      <c r="A2721" s="1">
        <v>2100095015</v>
      </c>
      <c r="B2721" s="1" t="s">
        <v>9141</v>
      </c>
    </row>
    <row r="2722" ht="15" customHeight="1" spans="1:2" x14ac:dyDescent="0.25">
      <c r="A2722" s="1">
        <v>2100095016</v>
      </c>
      <c r="B2722" s="1" t="s">
        <v>9142</v>
      </c>
    </row>
    <row r="2723" ht="15" customHeight="1" spans="1:2" x14ac:dyDescent="0.25">
      <c r="A2723" s="1">
        <v>2100095017</v>
      </c>
      <c r="B2723" s="1" t="s">
        <v>9159</v>
      </c>
    </row>
    <row r="2724" ht="15" customHeight="1" spans="1:2" x14ac:dyDescent="0.25">
      <c r="A2724" s="1">
        <v>2100095018</v>
      </c>
      <c r="B2724" s="1" t="s">
        <v>9160</v>
      </c>
    </row>
    <row r="2725" ht="15" customHeight="1" spans="1:2" x14ac:dyDescent="0.25">
      <c r="A2725" s="1">
        <v>2100095019</v>
      </c>
      <c r="B2725" s="1" t="s">
        <v>9161</v>
      </c>
    </row>
    <row r="2726" ht="15" customHeight="1" spans="1:2" x14ac:dyDescent="0.25">
      <c r="A2726" s="1">
        <v>2100095020</v>
      </c>
      <c r="B2726" s="1" t="s">
        <v>9162</v>
      </c>
    </row>
    <row r="2727" ht="15" customHeight="1" spans="1:2" x14ac:dyDescent="0.25">
      <c r="A2727" s="1">
        <v>2100095021</v>
      </c>
      <c r="B2727" s="1" t="s">
        <v>9111</v>
      </c>
    </row>
    <row r="2728" ht="15" customHeight="1" spans="1:2" x14ac:dyDescent="0.25">
      <c r="A2728" s="1">
        <v>2100095022</v>
      </c>
      <c r="B2728" s="1" t="s">
        <v>9112</v>
      </c>
    </row>
    <row r="2729" ht="15" customHeight="1" spans="1:2" x14ac:dyDescent="0.25">
      <c r="A2729" s="1">
        <v>2100095023</v>
      </c>
      <c r="B2729" s="1" t="s">
        <v>9063</v>
      </c>
    </row>
    <row r="2730" ht="15" customHeight="1" spans="1:2" x14ac:dyDescent="0.25">
      <c r="A2730" s="1">
        <v>2100095023</v>
      </c>
      <c r="B2730" s="1" t="s">
        <v>9063</v>
      </c>
    </row>
    <row r="2731" ht="15" customHeight="1" spans="1:2" x14ac:dyDescent="0.25">
      <c r="A2731" s="1">
        <v>2100095023</v>
      </c>
      <c r="B2731" s="1" t="s">
        <v>9063</v>
      </c>
    </row>
    <row r="2732" ht="15" customHeight="1" spans="1:2" x14ac:dyDescent="0.25">
      <c r="A2732" s="1">
        <v>2100095024</v>
      </c>
      <c r="B2732" s="1" t="s">
        <v>9022</v>
      </c>
    </row>
    <row r="2733" ht="15" customHeight="1" spans="1:2" x14ac:dyDescent="0.25">
      <c r="A2733" s="1">
        <v>2100095024</v>
      </c>
      <c r="B2733" s="1" t="s">
        <v>9022</v>
      </c>
    </row>
    <row r="2734" ht="15" customHeight="1" spans="1:2" x14ac:dyDescent="0.25">
      <c r="A2734" s="1">
        <v>2100095024</v>
      </c>
      <c r="B2734" s="1" t="s">
        <v>9022</v>
      </c>
    </row>
    <row r="2735" ht="15" customHeight="1" spans="1:2" x14ac:dyDescent="0.25">
      <c r="A2735" s="1">
        <v>2100095024</v>
      </c>
      <c r="B2735" s="1" t="s">
        <v>9022</v>
      </c>
    </row>
    <row r="2736" ht="15" customHeight="1" spans="1:2" x14ac:dyDescent="0.25">
      <c r="A2736" s="1">
        <v>2100095025</v>
      </c>
      <c r="B2736" s="1" t="s">
        <v>9118</v>
      </c>
    </row>
    <row r="2737" ht="15" customHeight="1" spans="1:2" x14ac:dyDescent="0.25">
      <c r="A2737" s="1">
        <v>2100095025</v>
      </c>
      <c r="B2737" s="1" t="s">
        <v>9118</v>
      </c>
    </row>
    <row r="2738" ht="15" customHeight="1" spans="1:2" x14ac:dyDescent="0.25">
      <c r="A2738" s="1">
        <v>2100095025</v>
      </c>
      <c r="B2738" s="1" t="s">
        <v>9118</v>
      </c>
    </row>
    <row r="2739" ht="15" customHeight="1" spans="1:2" x14ac:dyDescent="0.25">
      <c r="A2739" s="1">
        <v>2100095026</v>
      </c>
      <c r="B2739" s="1" t="s">
        <v>9061</v>
      </c>
    </row>
    <row r="2740" ht="15" customHeight="1" spans="1:2" x14ac:dyDescent="0.25">
      <c r="A2740" s="1">
        <v>2100095026</v>
      </c>
      <c r="B2740" s="1" t="s">
        <v>9061</v>
      </c>
    </row>
    <row r="2741" ht="15" customHeight="1" spans="1:2" x14ac:dyDescent="0.25">
      <c r="A2741" s="1">
        <v>2100095026</v>
      </c>
      <c r="B2741" s="1" t="s">
        <v>9061</v>
      </c>
    </row>
    <row r="2742" ht="15" customHeight="1" spans="1:2" x14ac:dyDescent="0.25">
      <c r="A2742" s="1">
        <v>2100095026</v>
      </c>
      <c r="B2742" s="1" t="s">
        <v>9061</v>
      </c>
    </row>
    <row r="2743" ht="15" customHeight="1" spans="1:2" x14ac:dyDescent="0.25">
      <c r="A2743" s="1">
        <v>2100095027</v>
      </c>
      <c r="B2743" s="1" t="s">
        <v>9062</v>
      </c>
    </row>
    <row r="2744" ht="15" customHeight="1" spans="1:2" x14ac:dyDescent="0.25">
      <c r="A2744" s="1">
        <v>2100095027</v>
      </c>
      <c r="B2744" s="1" t="s">
        <v>9062</v>
      </c>
    </row>
    <row r="2745" ht="15" customHeight="1" spans="1:2" x14ac:dyDescent="0.25">
      <c r="A2745" s="1">
        <v>2100095028</v>
      </c>
      <c r="B2745" s="1" t="s">
        <v>9113</v>
      </c>
    </row>
    <row r="2746" ht="15" customHeight="1" spans="1:2" x14ac:dyDescent="0.25">
      <c r="A2746" s="1">
        <v>2100095028</v>
      </c>
      <c r="B2746" s="1" t="s">
        <v>9113</v>
      </c>
    </row>
    <row r="2747" ht="15" customHeight="1" spans="1:2" x14ac:dyDescent="0.25">
      <c r="A2747" s="1">
        <v>2100095028</v>
      </c>
      <c r="B2747" s="1" t="s">
        <v>9113</v>
      </c>
    </row>
    <row r="2748" ht="15" customHeight="1" spans="1:2" x14ac:dyDescent="0.25">
      <c r="A2748" s="1">
        <v>2100095028</v>
      </c>
      <c r="B2748" s="1" t="s">
        <v>9113</v>
      </c>
    </row>
    <row r="2749" ht="15" customHeight="1" spans="1:2" x14ac:dyDescent="0.25">
      <c r="A2749" s="1">
        <v>2100095028</v>
      </c>
      <c r="B2749" s="1" t="s">
        <v>9113</v>
      </c>
    </row>
    <row r="2750" ht="15" customHeight="1" spans="1:2" x14ac:dyDescent="0.25">
      <c r="A2750" s="1">
        <v>2100095028</v>
      </c>
      <c r="B2750" s="1" t="s">
        <v>9113</v>
      </c>
    </row>
    <row r="2751" ht="15" customHeight="1" spans="1:2" x14ac:dyDescent="0.25">
      <c r="A2751" s="1">
        <v>2100095029</v>
      </c>
      <c r="B2751" s="1" t="s">
        <v>9018</v>
      </c>
    </row>
    <row r="2752" ht="15" customHeight="1" spans="1:2" x14ac:dyDescent="0.25">
      <c r="A2752" s="1">
        <v>2100095029</v>
      </c>
      <c r="B2752" s="1" t="s">
        <v>9018</v>
      </c>
    </row>
    <row r="2753" ht="15" customHeight="1" spans="1:2" x14ac:dyDescent="0.25">
      <c r="A2753" s="1">
        <v>2100095030</v>
      </c>
      <c r="B2753" s="1" t="s">
        <v>9078</v>
      </c>
    </row>
    <row r="2754" ht="15" customHeight="1" spans="1:2" x14ac:dyDescent="0.25">
      <c r="A2754" s="1">
        <v>2100095030</v>
      </c>
      <c r="B2754" s="1" t="s">
        <v>9078</v>
      </c>
    </row>
    <row r="2755" ht="15" customHeight="1" spans="1:2" x14ac:dyDescent="0.25">
      <c r="A2755" s="1">
        <v>2100095030</v>
      </c>
      <c r="B2755" s="1" t="s">
        <v>9078</v>
      </c>
    </row>
    <row r="2756" ht="15" customHeight="1" spans="1:2" x14ac:dyDescent="0.25">
      <c r="A2756" s="1">
        <v>2100095030</v>
      </c>
      <c r="B2756" s="1" t="s">
        <v>9078</v>
      </c>
    </row>
    <row r="2757" ht="15" customHeight="1" spans="1:2" x14ac:dyDescent="0.25">
      <c r="A2757" s="1">
        <v>2100095031</v>
      </c>
      <c r="B2757" s="1" t="s">
        <v>9164</v>
      </c>
    </row>
    <row r="2758" ht="15" customHeight="1" spans="1:2" x14ac:dyDescent="0.25">
      <c r="A2758" s="1">
        <v>2100094664</v>
      </c>
      <c r="B2758" s="1" t="s">
        <v>9233</v>
      </c>
    </row>
    <row r="2759" ht="15" customHeight="1" spans="1:2" x14ac:dyDescent="0.25">
      <c r="A2759" s="1">
        <v>2100094664</v>
      </c>
      <c r="B2759" s="1" t="s">
        <v>9233</v>
      </c>
    </row>
    <row r="2760" ht="15" customHeight="1" spans="1:2" x14ac:dyDescent="0.25">
      <c r="A2760" s="1">
        <v>2100094664</v>
      </c>
      <c r="B2760" s="1" t="s">
        <v>9233</v>
      </c>
    </row>
    <row r="2761" ht="15" customHeight="1" spans="1:2" x14ac:dyDescent="0.25">
      <c r="A2761" s="1">
        <v>2100094664</v>
      </c>
      <c r="B2761" s="1" t="s">
        <v>9233</v>
      </c>
    </row>
    <row r="2762" ht="15" customHeight="1" spans="1:2" x14ac:dyDescent="0.25">
      <c r="A2762" s="1">
        <v>2100094664</v>
      </c>
      <c r="B2762" s="1" t="s">
        <v>9233</v>
      </c>
    </row>
    <row r="2763" ht="15" customHeight="1" spans="1:2" x14ac:dyDescent="0.25">
      <c r="A2763" s="1">
        <v>2100094664</v>
      </c>
      <c r="B2763" s="1" t="s">
        <v>9233</v>
      </c>
    </row>
    <row r="2764" ht="15" customHeight="1" spans="1:2" x14ac:dyDescent="0.25">
      <c r="A2764" s="1">
        <v>2100095032</v>
      </c>
      <c r="B2764" s="1" t="s">
        <v>9144</v>
      </c>
    </row>
    <row r="2765" ht="15" customHeight="1" spans="1:2" x14ac:dyDescent="0.25">
      <c r="A2765" s="1">
        <v>2100095032</v>
      </c>
      <c r="B2765" s="1" t="s">
        <v>9144</v>
      </c>
    </row>
    <row r="2766" ht="15" customHeight="1" spans="1:2" x14ac:dyDescent="0.25">
      <c r="A2766" s="1">
        <v>2100095332</v>
      </c>
      <c r="B2766" s="1" t="s">
        <v>9210</v>
      </c>
    </row>
    <row r="2767" ht="15" customHeight="1" spans="1:2" x14ac:dyDescent="0.25">
      <c r="A2767" s="1">
        <v>2500002892</v>
      </c>
      <c r="B2767" s="1" t="s">
        <v>9210</v>
      </c>
    </row>
    <row r="2768" ht="15" customHeight="1" spans="1:2" x14ac:dyDescent="0.25">
      <c r="A2768" s="1">
        <v>2100095333</v>
      </c>
      <c r="B2768" s="1" t="s">
        <v>9027</v>
      </c>
    </row>
    <row r="2769" ht="15" customHeight="1" spans="1:2" x14ac:dyDescent="0.25">
      <c r="A2769" s="1">
        <v>2100098845</v>
      </c>
      <c r="B2769" s="1" t="s">
        <v>9027</v>
      </c>
    </row>
    <row r="2770" ht="15" customHeight="1" spans="1:2" x14ac:dyDescent="0.25">
      <c r="A2770" s="1">
        <v>2500002893</v>
      </c>
      <c r="B2770" s="1" t="s">
        <v>9027</v>
      </c>
    </row>
    <row r="2771" ht="15" customHeight="1" spans="1:2" x14ac:dyDescent="0.25">
      <c r="A2771" s="1">
        <v>2100095336</v>
      </c>
      <c r="B2771" s="1" t="s">
        <v>9025</v>
      </c>
    </row>
    <row r="2772" ht="15" customHeight="1" spans="1:2" x14ac:dyDescent="0.25">
      <c r="A2772" s="1">
        <v>2500002895</v>
      </c>
      <c r="B2772" s="1" t="s">
        <v>9025</v>
      </c>
    </row>
    <row r="2773" ht="15" customHeight="1" spans="1:2" x14ac:dyDescent="0.25">
      <c r="A2773" s="1">
        <v>2100095338</v>
      </c>
      <c r="B2773" s="1" t="s">
        <v>9122</v>
      </c>
    </row>
    <row r="2774" ht="15" customHeight="1" spans="1:2" x14ac:dyDescent="0.25">
      <c r="A2774" s="1">
        <v>2500002899</v>
      </c>
      <c r="B2774" s="1" t="s">
        <v>9122</v>
      </c>
    </row>
    <row r="2775" ht="15" customHeight="1" spans="1:2" x14ac:dyDescent="0.25">
      <c r="A2775" s="1">
        <v>2100095339</v>
      </c>
      <c r="B2775" s="1" t="s">
        <v>9085</v>
      </c>
    </row>
    <row r="2776" ht="15" customHeight="1" spans="1:2" x14ac:dyDescent="0.25">
      <c r="A2776" s="1">
        <v>2500002900</v>
      </c>
      <c r="B2776" s="1" t="s">
        <v>9085</v>
      </c>
    </row>
    <row r="2777" ht="15" customHeight="1" spans="1:2" x14ac:dyDescent="0.25">
      <c r="A2777" s="1">
        <v>2100095340</v>
      </c>
      <c r="B2777" s="1" t="s">
        <v>9150</v>
      </c>
    </row>
    <row r="2778" ht="15" customHeight="1" spans="1:2" x14ac:dyDescent="0.25">
      <c r="A2778" s="1">
        <v>2100095342</v>
      </c>
      <c r="B2778" s="1" t="s">
        <v>9150</v>
      </c>
    </row>
    <row r="2779" ht="15" customHeight="1" spans="1:2" x14ac:dyDescent="0.25">
      <c r="A2779" s="1">
        <v>2100095343</v>
      </c>
      <c r="B2779" s="1" t="s">
        <v>9150</v>
      </c>
    </row>
    <row r="2780" ht="15" customHeight="1" spans="1:2" x14ac:dyDescent="0.25">
      <c r="A2780" s="1">
        <v>2500002901</v>
      </c>
      <c r="B2780" s="1" t="s">
        <v>9150</v>
      </c>
    </row>
    <row r="2781" ht="15" customHeight="1" spans="1:2" x14ac:dyDescent="0.25">
      <c r="A2781" s="1">
        <v>2500002902</v>
      </c>
      <c r="B2781" s="1" t="s">
        <v>9150</v>
      </c>
    </row>
    <row r="2782" ht="15" customHeight="1" spans="1:2" x14ac:dyDescent="0.25">
      <c r="A2782" s="1">
        <v>2500002903</v>
      </c>
      <c r="B2782" s="1" t="s">
        <v>9150</v>
      </c>
    </row>
    <row r="2783" ht="15" customHeight="1" spans="1:2" x14ac:dyDescent="0.25">
      <c r="A2783" s="1">
        <v>2100095344</v>
      </c>
      <c r="B2783" s="1" t="s">
        <v>9026</v>
      </c>
    </row>
    <row r="2784" ht="15" customHeight="1" spans="1:2" x14ac:dyDescent="0.25">
      <c r="A2784" s="1">
        <v>2100095346</v>
      </c>
      <c r="B2784" s="1" t="s">
        <v>9026</v>
      </c>
    </row>
    <row r="2785" ht="15" customHeight="1" spans="1:2" x14ac:dyDescent="0.25">
      <c r="A2785" s="1">
        <v>2500002904</v>
      </c>
      <c r="B2785" s="1" t="s">
        <v>9026</v>
      </c>
    </row>
    <row r="2786" ht="15" customHeight="1" spans="1:2" x14ac:dyDescent="0.25">
      <c r="A2786" s="1">
        <v>2500002905</v>
      </c>
      <c r="B2786" s="1" t="s">
        <v>9026</v>
      </c>
    </row>
    <row r="2787" ht="15" customHeight="1" spans="1:2" x14ac:dyDescent="0.25">
      <c r="A2787" s="1">
        <v>2100095348</v>
      </c>
      <c r="B2787" s="1" t="s">
        <v>9149</v>
      </c>
    </row>
    <row r="2788" ht="15" customHeight="1" spans="1:2" x14ac:dyDescent="0.25">
      <c r="A2788" s="1">
        <v>2100095351</v>
      </c>
      <c r="B2788" s="1" t="s">
        <v>9149</v>
      </c>
    </row>
    <row r="2789" ht="15" customHeight="1" spans="1:2" x14ac:dyDescent="0.25">
      <c r="A2789" s="1">
        <v>2100095352</v>
      </c>
      <c r="B2789" s="1" t="s">
        <v>9149</v>
      </c>
    </row>
    <row r="2790" ht="15" customHeight="1" spans="1:2" x14ac:dyDescent="0.25">
      <c r="A2790" s="1">
        <v>2500002906</v>
      </c>
      <c r="B2790" s="1" t="s">
        <v>9149</v>
      </c>
    </row>
    <row r="2791" ht="15" customHeight="1" spans="1:2" x14ac:dyDescent="0.25">
      <c r="A2791" s="1">
        <v>2500002907</v>
      </c>
      <c r="B2791" s="1" t="s">
        <v>9149</v>
      </c>
    </row>
    <row r="2792" ht="15" customHeight="1" spans="1:2" x14ac:dyDescent="0.25">
      <c r="A2792" s="1">
        <v>2500002908</v>
      </c>
      <c r="B2792" s="1" t="s">
        <v>9149</v>
      </c>
    </row>
    <row r="2793" ht="15" customHeight="1" spans="1:2" x14ac:dyDescent="0.25">
      <c r="A2793" s="1">
        <v>2100095356</v>
      </c>
      <c r="B2793" s="1" t="s">
        <v>9151</v>
      </c>
    </row>
    <row r="2794" ht="15" customHeight="1" spans="1:2" x14ac:dyDescent="0.25">
      <c r="A2794" s="1">
        <v>2500002909</v>
      </c>
      <c r="B2794" s="1" t="s">
        <v>9151</v>
      </c>
    </row>
    <row r="2795" ht="15" customHeight="1" spans="1:2" x14ac:dyDescent="0.25">
      <c r="A2795" s="1">
        <v>2100096688</v>
      </c>
      <c r="B2795" s="1" t="s">
        <v>9234</v>
      </c>
    </row>
    <row r="2796" ht="15" customHeight="1" spans="1:2" x14ac:dyDescent="0.25">
      <c r="A2796" s="1">
        <v>2500003082</v>
      </c>
      <c r="B2796" s="1" t="s">
        <v>9234</v>
      </c>
    </row>
    <row r="2797" ht="15" customHeight="1" spans="1:2" x14ac:dyDescent="0.25">
      <c r="A2797" s="1">
        <v>2100095358</v>
      </c>
      <c r="B2797" s="1" t="s">
        <v>9095</v>
      </c>
    </row>
    <row r="2798" ht="15" customHeight="1" spans="1:2" x14ac:dyDescent="0.25">
      <c r="A2798" s="1">
        <v>2100095359</v>
      </c>
      <c r="B2798" s="1" t="s">
        <v>9096</v>
      </c>
    </row>
    <row r="2799" ht="15" customHeight="1" spans="1:2" x14ac:dyDescent="0.25">
      <c r="A2799" s="1">
        <v>2100095360</v>
      </c>
      <c r="B2799" s="1" t="s">
        <v>9097</v>
      </c>
    </row>
    <row r="2800" ht="15" customHeight="1" spans="1:2" x14ac:dyDescent="0.25">
      <c r="A2800" s="1">
        <v>2100095363</v>
      </c>
      <c r="B2800" s="1" t="s">
        <v>9034</v>
      </c>
    </row>
    <row r="2801" ht="15" customHeight="1" spans="1:2" x14ac:dyDescent="0.25">
      <c r="A2801" s="1">
        <v>2500002910</v>
      </c>
      <c r="B2801" s="1" t="s">
        <v>9034</v>
      </c>
    </row>
    <row r="2802" ht="15" customHeight="1" spans="1:2" x14ac:dyDescent="0.25">
      <c r="A2802" s="1">
        <v>2500002910</v>
      </c>
      <c r="B2802" s="1" t="s">
        <v>9034</v>
      </c>
    </row>
    <row r="2803" ht="15" customHeight="1" spans="1:2" x14ac:dyDescent="0.25">
      <c r="A2803" s="1">
        <v>2100095444</v>
      </c>
      <c r="B2803" s="1" t="s">
        <v>9156</v>
      </c>
    </row>
    <row r="2804" ht="15" customHeight="1" spans="1:2" x14ac:dyDescent="0.25">
      <c r="A2804" s="1">
        <v>2500002911</v>
      </c>
      <c r="B2804" s="1" t="s">
        <v>9156</v>
      </c>
    </row>
    <row r="2805" ht="15" customHeight="1" spans="1:2" x14ac:dyDescent="0.25">
      <c r="A2805" s="1">
        <v>2500002911</v>
      </c>
      <c r="B2805" s="1" t="s">
        <v>9156</v>
      </c>
    </row>
    <row r="2806" ht="15" customHeight="1" spans="1:2" x14ac:dyDescent="0.25">
      <c r="A2806" s="1">
        <v>2100095445</v>
      </c>
      <c r="B2806" s="1" t="s">
        <v>9222</v>
      </c>
    </row>
    <row r="2807" ht="15" customHeight="1" spans="1:2" x14ac:dyDescent="0.25">
      <c r="A2807" s="1">
        <v>2500002912</v>
      </c>
      <c r="B2807" s="1" t="s">
        <v>9222</v>
      </c>
    </row>
    <row r="2808" ht="15" customHeight="1" spans="1:2" x14ac:dyDescent="0.25">
      <c r="A2808" s="1">
        <v>2100096681</v>
      </c>
      <c r="B2808" s="1" t="s">
        <v>9224</v>
      </c>
    </row>
    <row r="2809" ht="15" customHeight="1" spans="1:2" x14ac:dyDescent="0.25">
      <c r="A2809" s="1">
        <v>2100096681</v>
      </c>
      <c r="B2809" s="1" t="s">
        <v>9224</v>
      </c>
    </row>
    <row r="2810" ht="15" customHeight="1" spans="1:2" x14ac:dyDescent="0.25">
      <c r="A2810" s="1">
        <v>2500003085</v>
      </c>
      <c r="B2810" s="1" t="s">
        <v>9224</v>
      </c>
    </row>
    <row r="2811" ht="15" customHeight="1" spans="1:2" x14ac:dyDescent="0.25">
      <c r="A2811" s="1">
        <v>2100095447</v>
      </c>
      <c r="B2811" s="1" t="s">
        <v>9169</v>
      </c>
    </row>
    <row r="2812" ht="15" customHeight="1" spans="1:2" x14ac:dyDescent="0.25">
      <c r="A2812" s="1">
        <v>2100095447</v>
      </c>
      <c r="B2812" s="1" t="s">
        <v>9169</v>
      </c>
    </row>
    <row r="2813" ht="15" customHeight="1" spans="1:2" x14ac:dyDescent="0.25">
      <c r="A2813" s="1">
        <v>2500002913</v>
      </c>
      <c r="B2813" s="1" t="s">
        <v>9169</v>
      </c>
    </row>
    <row r="2814" ht="15" customHeight="1" spans="1:2" x14ac:dyDescent="0.25">
      <c r="A2814" s="1">
        <v>2500002913</v>
      </c>
      <c r="B2814" s="1" t="s">
        <v>9169</v>
      </c>
    </row>
    <row r="2815" ht="15" customHeight="1" spans="1:2" x14ac:dyDescent="0.25">
      <c r="A2815" s="1">
        <v>2500002913</v>
      </c>
      <c r="B2815" s="1" t="s">
        <v>9169</v>
      </c>
    </row>
    <row r="2816" ht="15" customHeight="1" spans="1:2" x14ac:dyDescent="0.25">
      <c r="A2816" s="1">
        <v>2500002913</v>
      </c>
      <c r="B2816" s="1" t="s">
        <v>9169</v>
      </c>
    </row>
    <row r="2817" ht="15" customHeight="1" spans="1:2" x14ac:dyDescent="0.25">
      <c r="A2817" s="1">
        <v>2100095448</v>
      </c>
      <c r="B2817" s="1" t="s">
        <v>9046</v>
      </c>
    </row>
    <row r="2818" ht="15" customHeight="1" spans="1:2" x14ac:dyDescent="0.25">
      <c r="A2818" s="1">
        <v>2500002914</v>
      </c>
      <c r="B2818" s="1" t="s">
        <v>9046</v>
      </c>
    </row>
    <row r="2819" ht="15" customHeight="1" spans="1:2" x14ac:dyDescent="0.25">
      <c r="A2819" s="1">
        <v>2100095449</v>
      </c>
      <c r="B2819" s="1" t="s">
        <v>9047</v>
      </c>
    </row>
    <row r="2820" ht="15" customHeight="1" spans="1:2" x14ac:dyDescent="0.25">
      <c r="A2820" s="1">
        <v>2500002915</v>
      </c>
      <c r="B2820" s="1" t="s">
        <v>9047</v>
      </c>
    </row>
    <row r="2821" ht="15" customHeight="1" spans="1:2" x14ac:dyDescent="0.25">
      <c r="A2821" s="1">
        <v>2500002915</v>
      </c>
      <c r="B2821" s="1" t="s">
        <v>9047</v>
      </c>
    </row>
    <row r="2822" ht="15" customHeight="1" spans="1:2" x14ac:dyDescent="0.25">
      <c r="A2822" s="1">
        <v>2100095450</v>
      </c>
      <c r="B2822" s="1" t="s">
        <v>9221</v>
      </c>
    </row>
    <row r="2823" ht="15" customHeight="1" spans="1:2" x14ac:dyDescent="0.25">
      <c r="A2823" s="1">
        <v>2100095451</v>
      </c>
      <c r="B2823" s="1" t="s">
        <v>9221</v>
      </c>
    </row>
    <row r="2824" ht="15" customHeight="1" spans="1:2" x14ac:dyDescent="0.25">
      <c r="A2824" s="1">
        <v>2100095452</v>
      </c>
      <c r="B2824" s="1" t="s">
        <v>9221</v>
      </c>
    </row>
    <row r="2825" ht="15" customHeight="1" spans="1:2" x14ac:dyDescent="0.25">
      <c r="A2825" s="1">
        <v>2100095454</v>
      </c>
      <c r="B2825" s="1" t="s">
        <v>9221</v>
      </c>
    </row>
    <row r="2826" ht="15" customHeight="1" spans="1:2" x14ac:dyDescent="0.25">
      <c r="A2826" s="1">
        <v>2500002916</v>
      </c>
      <c r="B2826" s="1" t="s">
        <v>9221</v>
      </c>
    </row>
    <row r="2827" ht="15" customHeight="1" spans="1:2" x14ac:dyDescent="0.25">
      <c r="A2827" s="1">
        <v>2500002917</v>
      </c>
      <c r="B2827" s="1" t="s">
        <v>9221</v>
      </c>
    </row>
    <row r="2828" ht="15" customHeight="1" spans="1:2" x14ac:dyDescent="0.25">
      <c r="A2828" s="1">
        <v>2500002918</v>
      </c>
      <c r="B2828" s="1" t="s">
        <v>9221</v>
      </c>
    </row>
    <row r="2829" ht="15" customHeight="1" spans="1:2" x14ac:dyDescent="0.25">
      <c r="A2829" s="1">
        <v>2500002919</v>
      </c>
      <c r="B2829" s="1" t="s">
        <v>9221</v>
      </c>
    </row>
    <row r="2830" ht="15" customHeight="1" spans="1:2" x14ac:dyDescent="0.25">
      <c r="A2830" s="1">
        <v>2100095456</v>
      </c>
      <c r="B2830" s="1" t="s">
        <v>9207</v>
      </c>
    </row>
    <row r="2831" ht="15" customHeight="1" spans="1:2" x14ac:dyDescent="0.25">
      <c r="A2831" s="1">
        <v>2500002920</v>
      </c>
      <c r="B2831" s="1" t="s">
        <v>9207</v>
      </c>
    </row>
    <row r="2832" ht="15" customHeight="1" spans="1:2" x14ac:dyDescent="0.25">
      <c r="A2832" s="1">
        <v>2100099638</v>
      </c>
      <c r="B2832" s="1" t="s">
        <v>9226</v>
      </c>
    </row>
    <row r="2833" ht="15" customHeight="1" spans="1:2" x14ac:dyDescent="0.25">
      <c r="A2833" s="1">
        <v>2100095459</v>
      </c>
      <c r="B2833" s="1" t="s">
        <v>9029</v>
      </c>
    </row>
    <row r="2834" ht="15" customHeight="1" spans="1:2" x14ac:dyDescent="0.25">
      <c r="A2834" s="1">
        <v>2500002921</v>
      </c>
      <c r="B2834" s="1" t="s">
        <v>9029</v>
      </c>
    </row>
    <row r="2835" ht="15" customHeight="1" spans="1:2" x14ac:dyDescent="0.25">
      <c r="A2835" s="1">
        <v>2100096771</v>
      </c>
      <c r="B2835" s="1" t="s">
        <v>9152</v>
      </c>
    </row>
    <row r="2836" ht="15" customHeight="1" spans="1:2" x14ac:dyDescent="0.25">
      <c r="A2836" s="1">
        <v>2500002922</v>
      </c>
      <c r="B2836" s="1" t="s">
        <v>9152</v>
      </c>
    </row>
    <row r="2837" ht="15" customHeight="1" spans="1:2" x14ac:dyDescent="0.25">
      <c r="A2837" s="1">
        <v>2500002922</v>
      </c>
      <c r="B2837" s="1" t="s">
        <v>9152</v>
      </c>
    </row>
    <row r="2838" ht="15" customHeight="1" spans="1:2" x14ac:dyDescent="0.25">
      <c r="A2838" s="1">
        <v>2100095463</v>
      </c>
      <c r="B2838" s="1" t="s">
        <v>9033</v>
      </c>
    </row>
    <row r="2839" ht="15" customHeight="1" spans="1:2" x14ac:dyDescent="0.25">
      <c r="A2839" s="1">
        <v>2500002923</v>
      </c>
      <c r="B2839" s="1" t="s">
        <v>9033</v>
      </c>
    </row>
    <row r="2840" ht="15" customHeight="1" spans="1:2" x14ac:dyDescent="0.25">
      <c r="A2840" s="1">
        <v>2500002923</v>
      </c>
      <c r="B2840" s="1" t="s">
        <v>9033</v>
      </c>
    </row>
    <row r="2841" ht="15" customHeight="1" spans="1:2" x14ac:dyDescent="0.25">
      <c r="A2841" s="1">
        <v>2100095466</v>
      </c>
      <c r="B2841" s="1" t="s">
        <v>9093</v>
      </c>
    </row>
    <row r="2842" ht="15" customHeight="1" spans="1:2" x14ac:dyDescent="0.25">
      <c r="A2842" s="1">
        <v>2100095467</v>
      </c>
      <c r="B2842" s="1" t="s">
        <v>9094</v>
      </c>
    </row>
    <row r="2843" ht="15" customHeight="1" spans="1:2" x14ac:dyDescent="0.25">
      <c r="A2843" s="1">
        <v>2100095470</v>
      </c>
      <c r="B2843" s="1" t="s">
        <v>9030</v>
      </c>
    </row>
    <row r="2844" ht="15" customHeight="1" spans="1:2" x14ac:dyDescent="0.25">
      <c r="A2844" s="1">
        <v>2500002924</v>
      </c>
      <c r="B2844" s="1" t="s">
        <v>9030</v>
      </c>
    </row>
    <row r="2845" ht="15" customHeight="1" spans="1:2" x14ac:dyDescent="0.25">
      <c r="A2845" s="1">
        <v>2500002924</v>
      </c>
      <c r="B2845" s="1" t="s">
        <v>9030</v>
      </c>
    </row>
    <row r="2846" ht="15" customHeight="1" spans="1:2" x14ac:dyDescent="0.25">
      <c r="A2846" s="1">
        <v>2100095471</v>
      </c>
      <c r="B2846" s="1" t="s">
        <v>9031</v>
      </c>
    </row>
    <row r="2847" ht="15" customHeight="1" spans="1:2" x14ac:dyDescent="0.25">
      <c r="A2847" s="1">
        <v>2500002926</v>
      </c>
      <c r="B2847" s="1" t="s">
        <v>9031</v>
      </c>
    </row>
    <row r="2848" ht="15" customHeight="1" spans="1:2" x14ac:dyDescent="0.25">
      <c r="A2848" s="1">
        <v>2500002926</v>
      </c>
      <c r="B2848" s="1" t="s">
        <v>9031</v>
      </c>
    </row>
    <row r="2849" ht="15" customHeight="1" spans="1:2" x14ac:dyDescent="0.25">
      <c r="A2849" s="1">
        <v>2100095473</v>
      </c>
      <c r="B2849" s="1" t="s">
        <v>9031</v>
      </c>
    </row>
    <row r="2850" ht="15" customHeight="1" spans="1:2" x14ac:dyDescent="0.25">
      <c r="A2850" s="1">
        <v>2500002927</v>
      </c>
      <c r="B2850" s="1" t="s">
        <v>9031</v>
      </c>
    </row>
    <row r="2851" ht="15" customHeight="1" spans="1:2" x14ac:dyDescent="0.25">
      <c r="A2851" s="1">
        <v>2500002927</v>
      </c>
      <c r="B2851" s="1" t="s">
        <v>9031</v>
      </c>
    </row>
    <row r="2852" ht="15" customHeight="1" spans="1:2" x14ac:dyDescent="0.25">
      <c r="A2852" s="1">
        <v>2100095476</v>
      </c>
      <c r="B2852" s="1" t="s">
        <v>9182</v>
      </c>
    </row>
    <row r="2853" ht="15" customHeight="1" spans="1:2" x14ac:dyDescent="0.25">
      <c r="A2853" s="1">
        <v>2500002928</v>
      </c>
      <c r="B2853" s="1" t="s">
        <v>9182</v>
      </c>
    </row>
    <row r="2854" ht="15" customHeight="1" spans="1:2" x14ac:dyDescent="0.25">
      <c r="A2854" s="1">
        <v>2500002928</v>
      </c>
      <c r="B2854" s="1" t="s">
        <v>9182</v>
      </c>
    </row>
    <row r="2855" ht="15" customHeight="1" spans="1:2" x14ac:dyDescent="0.25">
      <c r="A2855" s="1">
        <v>2100095477</v>
      </c>
      <c r="B2855" s="1" t="s">
        <v>9153</v>
      </c>
    </row>
    <row r="2856" ht="15" customHeight="1" spans="1:2" x14ac:dyDescent="0.25">
      <c r="A2856" s="1">
        <v>2500002929</v>
      </c>
      <c r="B2856" s="1" t="s">
        <v>9153</v>
      </c>
    </row>
    <row r="2857" ht="15" customHeight="1" spans="1:2" x14ac:dyDescent="0.25">
      <c r="A2857" s="1">
        <v>2500002929</v>
      </c>
      <c r="B2857" s="1" t="s">
        <v>9153</v>
      </c>
    </row>
    <row r="2858" ht="15" customHeight="1" spans="1:2" x14ac:dyDescent="0.25">
      <c r="A2858" s="1">
        <v>2100095479</v>
      </c>
      <c r="B2858" s="1" t="s">
        <v>9032</v>
      </c>
    </row>
    <row r="2859" ht="15" customHeight="1" spans="1:2" x14ac:dyDescent="0.25">
      <c r="A2859" s="1">
        <v>2500002930</v>
      </c>
      <c r="B2859" s="1" t="s">
        <v>9032</v>
      </c>
    </row>
    <row r="2860" ht="15" customHeight="1" spans="1:2" x14ac:dyDescent="0.25">
      <c r="A2860" s="1">
        <v>2500002930</v>
      </c>
      <c r="B2860" s="1" t="s">
        <v>9032</v>
      </c>
    </row>
    <row r="2861" ht="15" customHeight="1" spans="1:2" x14ac:dyDescent="0.25">
      <c r="A2861" s="1">
        <v>2100095481</v>
      </c>
      <c r="B2861" s="1" t="s">
        <v>9040</v>
      </c>
    </row>
    <row r="2862" ht="15" customHeight="1" spans="1:2" x14ac:dyDescent="0.25">
      <c r="A2862" s="1">
        <v>2500002931</v>
      </c>
      <c r="B2862" s="1" t="s">
        <v>9040</v>
      </c>
    </row>
    <row r="2863" ht="15" customHeight="1" spans="1:2" x14ac:dyDescent="0.25">
      <c r="A2863" s="1">
        <v>2500002931</v>
      </c>
      <c r="B2863" s="1" t="s">
        <v>9040</v>
      </c>
    </row>
    <row r="2864" ht="15" customHeight="1" spans="1:2" x14ac:dyDescent="0.25">
      <c r="A2864" s="1">
        <v>2100095483</v>
      </c>
      <c r="B2864" s="1" t="s">
        <v>9041</v>
      </c>
    </row>
    <row r="2865" ht="15" customHeight="1" spans="1:2" x14ac:dyDescent="0.25">
      <c r="A2865" s="1">
        <v>2500002932</v>
      </c>
      <c r="B2865" s="1" t="s">
        <v>9041</v>
      </c>
    </row>
    <row r="2866" ht="15" customHeight="1" spans="1:2" x14ac:dyDescent="0.25">
      <c r="A2866" s="1">
        <v>2100095486</v>
      </c>
      <c r="B2866" s="1" t="s">
        <v>9049</v>
      </c>
    </row>
    <row r="2867" ht="15" customHeight="1" spans="1:2" x14ac:dyDescent="0.25">
      <c r="A2867" s="1">
        <v>2500002933</v>
      </c>
      <c r="B2867" s="1" t="s">
        <v>9049</v>
      </c>
    </row>
    <row r="2868" ht="15" customHeight="1" spans="1:2" x14ac:dyDescent="0.25">
      <c r="A2868" s="1">
        <v>2500002933</v>
      </c>
      <c r="B2868" s="1" t="s">
        <v>9049</v>
      </c>
    </row>
    <row r="2869" ht="15" customHeight="1" spans="1:2" x14ac:dyDescent="0.25">
      <c r="A2869" s="1">
        <v>2100095487</v>
      </c>
      <c r="B2869" s="1" t="s">
        <v>9171</v>
      </c>
    </row>
    <row r="2870" ht="15" customHeight="1" spans="1:2" x14ac:dyDescent="0.25">
      <c r="A2870" s="1">
        <v>2500002934</v>
      </c>
      <c r="B2870" s="1" t="s">
        <v>9171</v>
      </c>
    </row>
    <row r="2871" ht="15" customHeight="1" spans="1:2" x14ac:dyDescent="0.25">
      <c r="A2871" s="1">
        <v>2500002934</v>
      </c>
      <c r="B2871" s="1" t="s">
        <v>9171</v>
      </c>
    </row>
    <row r="2872" ht="15" customHeight="1" spans="1:2" x14ac:dyDescent="0.25">
      <c r="A2872" s="1">
        <v>2100095488</v>
      </c>
      <c r="B2872" s="1" t="s">
        <v>9035</v>
      </c>
    </row>
    <row r="2873" ht="15" customHeight="1" spans="1:2" x14ac:dyDescent="0.25">
      <c r="A2873" s="1">
        <v>2500002935</v>
      </c>
      <c r="B2873" s="1" t="s">
        <v>9035</v>
      </c>
    </row>
    <row r="2874" ht="15" customHeight="1" spans="1:2" x14ac:dyDescent="0.25">
      <c r="A2874" s="1">
        <v>2500002935</v>
      </c>
      <c r="B2874" s="1" t="s">
        <v>9035</v>
      </c>
    </row>
    <row r="2875" ht="15" customHeight="1" spans="1:2" x14ac:dyDescent="0.25">
      <c r="A2875" s="1">
        <v>2100095491</v>
      </c>
      <c r="B2875" s="1" t="s">
        <v>9039</v>
      </c>
    </row>
    <row r="2876" ht="15" customHeight="1" spans="1:2" x14ac:dyDescent="0.25">
      <c r="A2876" s="1">
        <v>2500002936</v>
      </c>
      <c r="B2876" s="1" t="s">
        <v>9039</v>
      </c>
    </row>
    <row r="2877" ht="15" customHeight="1" spans="1:2" x14ac:dyDescent="0.25">
      <c r="A2877" s="1">
        <v>2500002936</v>
      </c>
      <c r="B2877" s="1" t="s">
        <v>9039</v>
      </c>
    </row>
    <row r="2878" ht="15" customHeight="1" spans="1:2" x14ac:dyDescent="0.25">
      <c r="A2878" s="1">
        <v>2100095494</v>
      </c>
      <c r="B2878" s="1" t="s">
        <v>9037</v>
      </c>
    </row>
    <row r="2879" ht="15" customHeight="1" spans="1:2" x14ac:dyDescent="0.25">
      <c r="A2879" s="1">
        <v>2500002937</v>
      </c>
      <c r="B2879" s="1" t="s">
        <v>9037</v>
      </c>
    </row>
    <row r="2880" ht="15" customHeight="1" spans="1:2" x14ac:dyDescent="0.25">
      <c r="A2880" s="1">
        <v>2500002937</v>
      </c>
      <c r="B2880" s="1" t="s">
        <v>9037</v>
      </c>
    </row>
    <row r="2881" ht="15" customHeight="1" spans="1:2" x14ac:dyDescent="0.25">
      <c r="A2881" s="1">
        <v>2100095496</v>
      </c>
      <c r="B2881" s="1" t="s">
        <v>9038</v>
      </c>
    </row>
    <row r="2882" ht="15" customHeight="1" spans="1:2" x14ac:dyDescent="0.25">
      <c r="A2882" s="1">
        <v>2500002938</v>
      </c>
      <c r="B2882" s="1" t="s">
        <v>9038</v>
      </c>
    </row>
    <row r="2883" ht="15" customHeight="1" spans="1:2" x14ac:dyDescent="0.25">
      <c r="A2883" s="1">
        <v>2500002938</v>
      </c>
      <c r="B2883" s="1" t="s">
        <v>9038</v>
      </c>
    </row>
    <row r="2884" ht="15" customHeight="1" spans="1:2" x14ac:dyDescent="0.25">
      <c r="A2884" s="1">
        <v>2100095498</v>
      </c>
      <c r="B2884" s="1" t="s">
        <v>9128</v>
      </c>
    </row>
    <row r="2885" ht="15" customHeight="1" spans="1:2" x14ac:dyDescent="0.25">
      <c r="A2885" s="1">
        <v>2500002939</v>
      </c>
      <c r="B2885" s="1" t="s">
        <v>9128</v>
      </c>
    </row>
    <row r="2886" ht="15" customHeight="1" spans="1:2" x14ac:dyDescent="0.25">
      <c r="A2886" s="1">
        <v>2100097284</v>
      </c>
      <c r="B2886" s="1" t="s">
        <v>9019</v>
      </c>
    </row>
    <row r="2887" ht="15" customHeight="1" spans="1:2" x14ac:dyDescent="0.25">
      <c r="A2887" s="1">
        <v>2100097284</v>
      </c>
      <c r="B2887" s="1" t="s">
        <v>9019</v>
      </c>
    </row>
    <row r="2888" ht="15" customHeight="1" spans="1:2" x14ac:dyDescent="0.25">
      <c r="A2888" s="1">
        <v>2100095501</v>
      </c>
      <c r="B2888" s="1" t="s">
        <v>9020</v>
      </c>
    </row>
    <row r="2889" ht="15" customHeight="1" spans="1:2" x14ac:dyDescent="0.25">
      <c r="A2889" s="1">
        <v>2500002940</v>
      </c>
      <c r="B2889" s="1" t="s">
        <v>9020</v>
      </c>
    </row>
    <row r="2890" ht="15" customHeight="1" spans="1:2" x14ac:dyDescent="0.25">
      <c r="A2890" s="1">
        <v>2500002940</v>
      </c>
      <c r="B2890" s="1" t="s">
        <v>9020</v>
      </c>
    </row>
    <row r="2891" ht="15" customHeight="1" spans="1:2" x14ac:dyDescent="0.25">
      <c r="A2891" s="1">
        <v>2100095504</v>
      </c>
      <c r="B2891" s="1" t="s">
        <v>9050</v>
      </c>
    </row>
    <row r="2892" ht="15" customHeight="1" spans="1:2" x14ac:dyDescent="0.25">
      <c r="A2892" s="1">
        <v>2500002941</v>
      </c>
      <c r="B2892" s="1" t="s">
        <v>9050</v>
      </c>
    </row>
    <row r="2893" ht="15" customHeight="1" spans="1:2" x14ac:dyDescent="0.25">
      <c r="A2893" s="1">
        <v>2500002941</v>
      </c>
      <c r="B2893" s="1" t="s">
        <v>9050</v>
      </c>
    </row>
    <row r="2894" ht="15" customHeight="1" spans="1:2" x14ac:dyDescent="0.25">
      <c r="A2894" s="1">
        <v>2100095367</v>
      </c>
      <c r="B2894" s="1" t="s">
        <v>9098</v>
      </c>
    </row>
    <row r="2895" ht="15" customHeight="1" spans="1:2" x14ac:dyDescent="0.25">
      <c r="A2895" s="1">
        <v>2100095368</v>
      </c>
      <c r="B2895" s="1" t="s">
        <v>9100</v>
      </c>
    </row>
    <row r="2896" ht="15" customHeight="1" spans="1:2" x14ac:dyDescent="0.25">
      <c r="A2896" s="1">
        <v>2100095506</v>
      </c>
      <c r="B2896" s="1" t="s">
        <v>9051</v>
      </c>
    </row>
    <row r="2897" ht="15" customHeight="1" spans="1:2" x14ac:dyDescent="0.25">
      <c r="A2897" s="1">
        <v>2500002942</v>
      </c>
      <c r="B2897" s="1" t="s">
        <v>9051</v>
      </c>
    </row>
    <row r="2898" ht="15" customHeight="1" spans="1:2" x14ac:dyDescent="0.25">
      <c r="A2898" s="1">
        <v>2500002942</v>
      </c>
      <c r="B2898" s="1" t="s">
        <v>9051</v>
      </c>
    </row>
    <row r="2899" ht="15" customHeight="1" spans="1:2" x14ac:dyDescent="0.25">
      <c r="A2899" s="1">
        <v>2100095508</v>
      </c>
      <c r="B2899" s="1" t="s">
        <v>9052</v>
      </c>
    </row>
    <row r="2900" ht="15" customHeight="1" spans="1:2" x14ac:dyDescent="0.25">
      <c r="A2900" s="1">
        <v>2500002944</v>
      </c>
      <c r="B2900" s="1" t="s">
        <v>9052</v>
      </c>
    </row>
    <row r="2901" ht="15" customHeight="1" spans="1:2" x14ac:dyDescent="0.25">
      <c r="A2901" s="1">
        <v>2100095509</v>
      </c>
      <c r="B2901" s="1" t="s">
        <v>9230</v>
      </c>
    </row>
    <row r="2902" ht="15" customHeight="1" spans="1:2" x14ac:dyDescent="0.25">
      <c r="A2902" s="1">
        <v>2500002945</v>
      </c>
      <c r="B2902" s="1" t="s">
        <v>9230</v>
      </c>
    </row>
    <row r="2903" ht="15" customHeight="1" spans="1:2" x14ac:dyDescent="0.25">
      <c r="A2903" s="1">
        <v>2100095511</v>
      </c>
      <c r="B2903" s="1" t="s">
        <v>9053</v>
      </c>
    </row>
    <row r="2904" ht="15" customHeight="1" spans="1:2" x14ac:dyDescent="0.25">
      <c r="A2904" s="1">
        <v>2500002946</v>
      </c>
      <c r="B2904" s="1" t="s">
        <v>9053</v>
      </c>
    </row>
    <row r="2905" ht="15" customHeight="1" spans="1:2" x14ac:dyDescent="0.25">
      <c r="A2905" s="1">
        <v>2100095513</v>
      </c>
      <c r="B2905" s="1" t="s">
        <v>9220</v>
      </c>
    </row>
    <row r="2906" ht="15" customHeight="1" spans="1:2" x14ac:dyDescent="0.25">
      <c r="A2906" s="1">
        <v>2500002947</v>
      </c>
      <c r="B2906" s="1" t="s">
        <v>9220</v>
      </c>
    </row>
    <row r="2907" ht="15" customHeight="1" spans="1:2" x14ac:dyDescent="0.25">
      <c r="A2907" s="1">
        <v>2100095517</v>
      </c>
      <c r="B2907" s="1" t="s">
        <v>9183</v>
      </c>
    </row>
    <row r="2908" ht="15" customHeight="1" spans="1:2" x14ac:dyDescent="0.25">
      <c r="A2908" s="1">
        <v>2100095519</v>
      </c>
      <c r="B2908" s="1" t="s">
        <v>9183</v>
      </c>
    </row>
    <row r="2909" ht="15" customHeight="1" spans="1:2" x14ac:dyDescent="0.25">
      <c r="A2909" s="1">
        <v>2100095522</v>
      </c>
      <c r="B2909" s="1" t="s">
        <v>9183</v>
      </c>
    </row>
    <row r="2910" ht="15" customHeight="1" spans="1:2" x14ac:dyDescent="0.25">
      <c r="A2910" s="1">
        <v>2100095524</v>
      </c>
      <c r="B2910" s="1" t="s">
        <v>9183</v>
      </c>
    </row>
    <row r="2911" ht="15" customHeight="1" spans="1:2" x14ac:dyDescent="0.25">
      <c r="A2911" s="1">
        <v>2100095525</v>
      </c>
      <c r="B2911" s="1" t="s">
        <v>9183</v>
      </c>
    </row>
    <row r="2912" ht="15" customHeight="1" spans="1:2" x14ac:dyDescent="0.25">
      <c r="A2912" s="1">
        <v>2100095527</v>
      </c>
      <c r="B2912" s="1" t="s">
        <v>9183</v>
      </c>
    </row>
    <row r="2913" ht="15" customHeight="1" spans="1:2" x14ac:dyDescent="0.25">
      <c r="A2913" s="1">
        <v>2100095529</v>
      </c>
      <c r="B2913" s="1" t="s">
        <v>9183</v>
      </c>
    </row>
    <row r="2914" ht="15" customHeight="1" spans="1:2" x14ac:dyDescent="0.25">
      <c r="A2914" s="1">
        <v>2100095530</v>
      </c>
      <c r="B2914" s="1" t="s">
        <v>9183</v>
      </c>
    </row>
    <row r="2915" ht="15" customHeight="1" spans="1:2" x14ac:dyDescent="0.25">
      <c r="A2915" s="1">
        <v>2100095531</v>
      </c>
      <c r="B2915" s="1" t="s">
        <v>9183</v>
      </c>
    </row>
    <row r="2916" ht="15" customHeight="1" spans="1:2" x14ac:dyDescent="0.25">
      <c r="A2916" s="1">
        <v>2100095532</v>
      </c>
      <c r="B2916" s="1" t="s">
        <v>9183</v>
      </c>
    </row>
    <row r="2917" ht="15" customHeight="1" spans="1:2" x14ac:dyDescent="0.25">
      <c r="A2917" s="1">
        <v>2100095534</v>
      </c>
      <c r="B2917" s="1" t="s">
        <v>9183</v>
      </c>
    </row>
    <row r="2918" ht="15" customHeight="1" spans="1:2" x14ac:dyDescent="0.25">
      <c r="A2918" s="1">
        <v>2100095536</v>
      </c>
      <c r="B2918" s="1" t="s">
        <v>9183</v>
      </c>
    </row>
    <row r="2919" ht="15" customHeight="1" spans="1:2" x14ac:dyDescent="0.25">
      <c r="A2919" s="1">
        <v>2100095537</v>
      </c>
      <c r="B2919" s="1" t="s">
        <v>9183</v>
      </c>
    </row>
    <row r="2920" ht="15" customHeight="1" spans="1:2" x14ac:dyDescent="0.25">
      <c r="A2920" s="1">
        <v>2100095538</v>
      </c>
      <c r="B2920" s="1" t="s">
        <v>9183</v>
      </c>
    </row>
    <row r="2921" ht="15" customHeight="1" spans="1:2" x14ac:dyDescent="0.25">
      <c r="A2921" s="1">
        <v>2100095539</v>
      </c>
      <c r="B2921" s="1" t="s">
        <v>9183</v>
      </c>
    </row>
    <row r="2922" ht="15" customHeight="1" spans="1:2" x14ac:dyDescent="0.25">
      <c r="A2922" s="1">
        <v>2100095540</v>
      </c>
      <c r="B2922" s="1" t="s">
        <v>9183</v>
      </c>
    </row>
    <row r="2923" ht="15" customHeight="1" spans="1:2" x14ac:dyDescent="0.25">
      <c r="A2923" s="1">
        <v>2100095541</v>
      </c>
      <c r="B2923" s="1" t="s">
        <v>9183</v>
      </c>
    </row>
    <row r="2924" ht="15" customHeight="1" spans="1:2" x14ac:dyDescent="0.25">
      <c r="A2924" s="1">
        <v>2500003101</v>
      </c>
      <c r="B2924" s="1" t="s">
        <v>9183</v>
      </c>
    </row>
    <row r="2925" ht="15" customHeight="1" spans="1:2" x14ac:dyDescent="0.25">
      <c r="A2925" s="1">
        <v>2500003101</v>
      </c>
      <c r="B2925" s="1" t="s">
        <v>9183</v>
      </c>
    </row>
    <row r="2926" ht="15" customHeight="1" spans="1:2" x14ac:dyDescent="0.25">
      <c r="A2926" s="1">
        <v>2500003101</v>
      </c>
      <c r="B2926" s="1" t="s">
        <v>9183</v>
      </c>
    </row>
    <row r="2927" ht="15" customHeight="1" spans="1:2" x14ac:dyDescent="0.25">
      <c r="A2927" s="1">
        <v>2500003101</v>
      </c>
      <c r="B2927" s="1" t="s">
        <v>9183</v>
      </c>
    </row>
    <row r="2928" ht="15" customHeight="1" spans="1:2" x14ac:dyDescent="0.25">
      <c r="A2928" s="1">
        <v>2500003101</v>
      </c>
      <c r="B2928" s="1" t="s">
        <v>9183</v>
      </c>
    </row>
    <row r="2929" ht="15" customHeight="1" spans="1:2" x14ac:dyDescent="0.25">
      <c r="A2929" s="1">
        <v>2500003101</v>
      </c>
      <c r="B2929" s="1" t="s">
        <v>9183</v>
      </c>
    </row>
    <row r="2930" ht="15" customHeight="1" spans="1:2" x14ac:dyDescent="0.25">
      <c r="A2930" s="1">
        <v>2500003101</v>
      </c>
      <c r="B2930" s="1" t="s">
        <v>9183</v>
      </c>
    </row>
    <row r="2931" ht="15" customHeight="1" spans="1:2" x14ac:dyDescent="0.25">
      <c r="A2931" s="1">
        <v>2500003101</v>
      </c>
      <c r="B2931" s="1" t="s">
        <v>9183</v>
      </c>
    </row>
    <row r="2932" ht="15" customHeight="1" spans="1:2" x14ac:dyDescent="0.25">
      <c r="A2932" s="1">
        <v>2500003101</v>
      </c>
      <c r="B2932" s="1" t="s">
        <v>9183</v>
      </c>
    </row>
    <row r="2933" ht="15" customHeight="1" spans="1:2" x14ac:dyDescent="0.25">
      <c r="A2933" s="1">
        <v>2500003101</v>
      </c>
      <c r="B2933" s="1" t="s">
        <v>9183</v>
      </c>
    </row>
    <row r="2934" ht="15" customHeight="1" spans="1:2" x14ac:dyDescent="0.25">
      <c r="A2934" s="1">
        <v>2500003101</v>
      </c>
      <c r="B2934" s="1" t="s">
        <v>9183</v>
      </c>
    </row>
    <row r="2935" ht="15" customHeight="1" spans="1:2" x14ac:dyDescent="0.25">
      <c r="A2935" s="1">
        <v>2500003101</v>
      </c>
      <c r="B2935" s="1" t="s">
        <v>9183</v>
      </c>
    </row>
    <row r="2936" ht="15" customHeight="1" spans="1:2" x14ac:dyDescent="0.25">
      <c r="A2936" s="1">
        <v>2500003101</v>
      </c>
      <c r="B2936" s="1" t="s">
        <v>9183</v>
      </c>
    </row>
    <row r="2937" ht="15" customHeight="1" spans="1:2" x14ac:dyDescent="0.25">
      <c r="A2937" s="1">
        <v>2500003101</v>
      </c>
      <c r="B2937" s="1" t="s">
        <v>9183</v>
      </c>
    </row>
    <row r="2938" ht="15" customHeight="1" spans="1:2" x14ac:dyDescent="0.25">
      <c r="A2938" s="1">
        <v>2500003101</v>
      </c>
      <c r="B2938" s="1" t="s">
        <v>9183</v>
      </c>
    </row>
    <row r="2939" ht="15" customHeight="1" spans="1:2" x14ac:dyDescent="0.25">
      <c r="A2939" s="1">
        <v>2500003101</v>
      </c>
      <c r="B2939" s="1" t="s">
        <v>9183</v>
      </c>
    </row>
    <row r="2940" ht="15" customHeight="1" spans="1:2" x14ac:dyDescent="0.25">
      <c r="A2940" s="1">
        <v>2500003101</v>
      </c>
      <c r="B2940" s="1" t="s">
        <v>9183</v>
      </c>
    </row>
    <row r="2941" ht="15" customHeight="1" spans="1:2" x14ac:dyDescent="0.25">
      <c r="A2941" s="1">
        <v>2100095370</v>
      </c>
      <c r="B2941" s="1" t="s">
        <v>9235</v>
      </c>
    </row>
    <row r="2942" ht="15" customHeight="1" spans="1:2" x14ac:dyDescent="0.25">
      <c r="A2942" s="1">
        <v>2100095372</v>
      </c>
      <c r="B2942" s="1" t="s">
        <v>9087</v>
      </c>
    </row>
    <row r="2943" ht="15" customHeight="1" spans="1:2" x14ac:dyDescent="0.25">
      <c r="A2943" s="1">
        <v>2100095374</v>
      </c>
      <c r="B2943" s="1" t="s">
        <v>9086</v>
      </c>
    </row>
    <row r="2944" ht="15" customHeight="1" spans="1:2" x14ac:dyDescent="0.25">
      <c r="A2944" s="1">
        <v>2100095375</v>
      </c>
      <c r="B2944" s="1" t="s">
        <v>9054</v>
      </c>
    </row>
    <row r="2945" ht="15" customHeight="1" spans="1:2" x14ac:dyDescent="0.25">
      <c r="A2945" s="1">
        <v>2100095375</v>
      </c>
      <c r="B2945" s="1" t="s">
        <v>9054</v>
      </c>
    </row>
    <row r="2946" ht="15" customHeight="1" spans="1:2" x14ac:dyDescent="0.25">
      <c r="A2946" s="1">
        <v>2100098008</v>
      </c>
      <c r="B2946" s="1" t="s">
        <v>9054</v>
      </c>
    </row>
    <row r="2947" ht="15" customHeight="1" spans="1:2" x14ac:dyDescent="0.25">
      <c r="A2947" s="1">
        <v>2100098008</v>
      </c>
      <c r="B2947" s="1" t="s">
        <v>9054</v>
      </c>
    </row>
    <row r="2948" ht="15" customHeight="1" spans="1:2" x14ac:dyDescent="0.25">
      <c r="A2948" s="1">
        <v>2100095376</v>
      </c>
      <c r="B2948" s="1" t="s">
        <v>9054</v>
      </c>
    </row>
    <row r="2949" ht="15" customHeight="1" spans="1:2" x14ac:dyDescent="0.25">
      <c r="A2949" s="1">
        <v>2100095378</v>
      </c>
      <c r="B2949" s="1" t="s">
        <v>9102</v>
      </c>
    </row>
    <row r="2950" ht="15" customHeight="1" spans="1:2" x14ac:dyDescent="0.25">
      <c r="A2950" s="1">
        <v>2100095379</v>
      </c>
      <c r="B2950" s="1" t="s">
        <v>9101</v>
      </c>
    </row>
    <row r="2951" ht="15" customHeight="1" spans="1:2" x14ac:dyDescent="0.25">
      <c r="A2951" s="1">
        <v>2100095379</v>
      </c>
      <c r="B2951" s="1" t="s">
        <v>9101</v>
      </c>
    </row>
    <row r="2952" ht="15" customHeight="1" spans="1:2" x14ac:dyDescent="0.25">
      <c r="A2952" s="1">
        <v>2100095384</v>
      </c>
      <c r="B2952" s="1" t="s">
        <v>9103</v>
      </c>
    </row>
    <row r="2953" ht="15" customHeight="1" spans="1:2" x14ac:dyDescent="0.25">
      <c r="A2953" s="1">
        <v>2100095384</v>
      </c>
      <c r="B2953" s="1" t="s">
        <v>9103</v>
      </c>
    </row>
    <row r="2954" ht="15" customHeight="1" spans="1:2" x14ac:dyDescent="0.25">
      <c r="A2954" s="1">
        <v>2100095384</v>
      </c>
      <c r="B2954" s="1" t="s">
        <v>9103</v>
      </c>
    </row>
    <row r="2955" ht="15" customHeight="1" spans="1:2" x14ac:dyDescent="0.25">
      <c r="A2955" s="1">
        <v>2100095384</v>
      </c>
      <c r="B2955" s="1" t="s">
        <v>9103</v>
      </c>
    </row>
    <row r="2956" ht="15" customHeight="1" spans="1:2" x14ac:dyDescent="0.25">
      <c r="A2956" s="1">
        <v>2100095384</v>
      </c>
      <c r="B2956" s="1" t="s">
        <v>9103</v>
      </c>
    </row>
    <row r="2957" ht="15" customHeight="1" spans="1:2" x14ac:dyDescent="0.25">
      <c r="A2957" s="1">
        <v>2100095384</v>
      </c>
      <c r="B2957" s="1" t="s">
        <v>9103</v>
      </c>
    </row>
    <row r="2958" ht="15" customHeight="1" spans="1:2" x14ac:dyDescent="0.25">
      <c r="A2958" s="1">
        <v>2100095384</v>
      </c>
      <c r="B2958" s="1" t="s">
        <v>9103</v>
      </c>
    </row>
    <row r="2959" ht="15" customHeight="1" spans="1:2" x14ac:dyDescent="0.25">
      <c r="A2959" s="1">
        <v>2100095386</v>
      </c>
      <c r="B2959" s="1" t="s">
        <v>9104</v>
      </c>
    </row>
    <row r="2960" ht="15" customHeight="1" spans="1:2" x14ac:dyDescent="0.25">
      <c r="A2960" s="1">
        <v>2100095387</v>
      </c>
      <c r="B2960" s="1" t="s">
        <v>9106</v>
      </c>
    </row>
    <row r="2961" ht="15" customHeight="1" spans="1:2" x14ac:dyDescent="0.25">
      <c r="A2961" s="1">
        <v>2100095387</v>
      </c>
      <c r="B2961" s="1" t="s">
        <v>9106</v>
      </c>
    </row>
    <row r="2962" ht="15" customHeight="1" spans="1:2" x14ac:dyDescent="0.25">
      <c r="A2962" s="1">
        <v>2100095388</v>
      </c>
      <c r="B2962" s="1" t="s">
        <v>9105</v>
      </c>
    </row>
    <row r="2963" ht="15" customHeight="1" spans="1:2" x14ac:dyDescent="0.25">
      <c r="A2963" s="1">
        <v>2100095388</v>
      </c>
      <c r="B2963" s="1" t="s">
        <v>9105</v>
      </c>
    </row>
    <row r="2964" ht="15" customHeight="1" spans="1:2" x14ac:dyDescent="0.25">
      <c r="A2964" s="1">
        <v>2100095388</v>
      </c>
      <c r="B2964" s="1" t="s">
        <v>9105</v>
      </c>
    </row>
    <row r="2965" ht="15" customHeight="1" spans="1:2" x14ac:dyDescent="0.25">
      <c r="A2965" s="1">
        <v>2100096563</v>
      </c>
      <c r="B2965" s="1" t="s">
        <v>9056</v>
      </c>
    </row>
    <row r="2966" ht="15" customHeight="1" spans="1:2" x14ac:dyDescent="0.25">
      <c r="A2966" s="1">
        <v>2100096563</v>
      </c>
      <c r="B2966" s="1" t="s">
        <v>9056</v>
      </c>
    </row>
    <row r="2967" ht="15" customHeight="1" spans="1:2" x14ac:dyDescent="0.25">
      <c r="A2967" s="1">
        <v>2100096563</v>
      </c>
      <c r="B2967" s="1" t="s">
        <v>9056</v>
      </c>
    </row>
    <row r="2968" ht="15" customHeight="1" spans="1:2" x14ac:dyDescent="0.25">
      <c r="A2968" s="1">
        <v>2100096563</v>
      </c>
      <c r="B2968" s="1" t="s">
        <v>9056</v>
      </c>
    </row>
    <row r="2969" ht="15" customHeight="1" spans="1:2" x14ac:dyDescent="0.25">
      <c r="A2969" s="1">
        <v>2100096563</v>
      </c>
      <c r="B2969" s="1" t="s">
        <v>9056</v>
      </c>
    </row>
    <row r="2970" ht="15" customHeight="1" spans="1:2" x14ac:dyDescent="0.25">
      <c r="A2970" s="1">
        <v>2100096563</v>
      </c>
      <c r="B2970" s="1" t="s">
        <v>9056</v>
      </c>
    </row>
    <row r="2971" ht="15" customHeight="1" spans="1:2" x14ac:dyDescent="0.25">
      <c r="A2971" s="1">
        <v>2100096563</v>
      </c>
      <c r="B2971" s="1" t="s">
        <v>9056</v>
      </c>
    </row>
    <row r="2972" ht="15" customHeight="1" spans="1:2" x14ac:dyDescent="0.25">
      <c r="A2972" s="1">
        <v>2100095389</v>
      </c>
      <c r="B2972" s="1" t="s">
        <v>9172</v>
      </c>
    </row>
    <row r="2973" ht="15" customHeight="1" spans="1:2" x14ac:dyDescent="0.25">
      <c r="A2973" s="1">
        <v>2100095389</v>
      </c>
      <c r="B2973" s="1" t="s">
        <v>9172</v>
      </c>
    </row>
    <row r="2974" ht="15" customHeight="1" spans="1:2" x14ac:dyDescent="0.25">
      <c r="A2974" s="1">
        <v>2100095390</v>
      </c>
      <c r="B2974" s="1" t="s">
        <v>9157</v>
      </c>
    </row>
    <row r="2975" ht="15" customHeight="1" spans="1:2" x14ac:dyDescent="0.25">
      <c r="A2975" s="1">
        <v>2100095390</v>
      </c>
      <c r="B2975" s="1" t="s">
        <v>9157</v>
      </c>
    </row>
    <row r="2976" ht="15" customHeight="1" spans="1:2" x14ac:dyDescent="0.25">
      <c r="A2976" s="1">
        <v>2100095391</v>
      </c>
      <c r="B2976" s="1" t="s">
        <v>9079</v>
      </c>
    </row>
    <row r="2977" ht="15" customHeight="1" spans="1:2" x14ac:dyDescent="0.25">
      <c r="A2977" s="1">
        <v>2100095391</v>
      </c>
      <c r="B2977" s="1" t="s">
        <v>9079</v>
      </c>
    </row>
    <row r="2978" ht="15" customHeight="1" spans="1:2" x14ac:dyDescent="0.25">
      <c r="A2978" s="1">
        <v>2100095393</v>
      </c>
      <c r="B2978" s="1" t="s">
        <v>9059</v>
      </c>
    </row>
    <row r="2979" ht="15" customHeight="1" spans="1:2" x14ac:dyDescent="0.25">
      <c r="A2979" s="1">
        <v>2100095393</v>
      </c>
      <c r="B2979" s="1" t="s">
        <v>9059</v>
      </c>
    </row>
    <row r="2980" ht="15" customHeight="1" spans="1:2" x14ac:dyDescent="0.25">
      <c r="A2980" s="1">
        <v>2100095395</v>
      </c>
      <c r="B2980" s="1" t="s">
        <v>9059</v>
      </c>
    </row>
    <row r="2981" ht="15" customHeight="1" spans="1:2" x14ac:dyDescent="0.25">
      <c r="A2981" s="1">
        <v>2100095395</v>
      </c>
      <c r="B2981" s="1" t="s">
        <v>9059</v>
      </c>
    </row>
    <row r="2982" ht="15" customHeight="1" spans="1:2" x14ac:dyDescent="0.25">
      <c r="A2982" s="1">
        <v>2100095399</v>
      </c>
      <c r="B2982" s="1" t="s">
        <v>9236</v>
      </c>
    </row>
    <row r="2983" ht="15" customHeight="1" spans="1:2" x14ac:dyDescent="0.25">
      <c r="A2983" s="1">
        <v>2100095403</v>
      </c>
      <c r="B2983" s="1" t="s">
        <v>9114</v>
      </c>
    </row>
    <row r="2984" ht="15" customHeight="1" spans="1:2" x14ac:dyDescent="0.25">
      <c r="A2984" s="1">
        <v>2100095403</v>
      </c>
      <c r="B2984" s="1" t="s">
        <v>9114</v>
      </c>
    </row>
    <row r="2985" ht="15" customHeight="1" spans="1:2" x14ac:dyDescent="0.25">
      <c r="A2985" s="1">
        <v>2100095403</v>
      </c>
      <c r="B2985" s="1" t="s">
        <v>9114</v>
      </c>
    </row>
    <row r="2986" ht="15" customHeight="1" spans="1:2" x14ac:dyDescent="0.25">
      <c r="A2986" s="1">
        <v>2100095405</v>
      </c>
      <c r="B2986" s="1" t="s">
        <v>9237</v>
      </c>
    </row>
    <row r="2987" ht="15" customHeight="1" spans="1:2" x14ac:dyDescent="0.25">
      <c r="A2987" s="1">
        <v>2100095407</v>
      </c>
      <c r="B2987" s="1" t="s">
        <v>9117</v>
      </c>
    </row>
    <row r="2988" ht="15" customHeight="1" spans="1:2" x14ac:dyDescent="0.25">
      <c r="A2988" s="1">
        <v>2100095410</v>
      </c>
      <c r="B2988" s="1" t="s">
        <v>9075</v>
      </c>
    </row>
    <row r="2989" ht="15" customHeight="1" spans="1:2" x14ac:dyDescent="0.25">
      <c r="A2989" s="1">
        <v>2100095410</v>
      </c>
      <c r="B2989" s="1" t="s">
        <v>9075</v>
      </c>
    </row>
    <row r="2990" ht="15" customHeight="1" spans="1:2" x14ac:dyDescent="0.25">
      <c r="A2990" s="1">
        <v>2100095413</v>
      </c>
      <c r="B2990" s="1" t="s">
        <v>9075</v>
      </c>
    </row>
    <row r="2991" ht="15" customHeight="1" spans="1:2" x14ac:dyDescent="0.25">
      <c r="A2991" s="1">
        <v>2100095413</v>
      </c>
      <c r="B2991" s="1" t="s">
        <v>9075</v>
      </c>
    </row>
    <row r="2992" ht="15" customHeight="1" spans="1:2" x14ac:dyDescent="0.25">
      <c r="A2992" s="1">
        <v>2100095417</v>
      </c>
      <c r="B2992" s="1" t="s">
        <v>9018</v>
      </c>
    </row>
    <row r="2993" ht="15" customHeight="1" spans="1:2" x14ac:dyDescent="0.25">
      <c r="A2993" s="1">
        <v>2100095418</v>
      </c>
      <c r="B2993" s="1" t="s">
        <v>9077</v>
      </c>
    </row>
    <row r="2994" ht="15" customHeight="1" spans="1:2" x14ac:dyDescent="0.25">
      <c r="A2994" s="1">
        <v>2100095420</v>
      </c>
      <c r="B2994" s="1" t="s">
        <v>9238</v>
      </c>
    </row>
    <row r="2995" ht="15" customHeight="1" spans="1:2" x14ac:dyDescent="0.25">
      <c r="A2995" s="1">
        <v>2100095421</v>
      </c>
      <c r="B2995" s="1" t="s">
        <v>9076</v>
      </c>
    </row>
    <row r="2996" ht="15" customHeight="1" spans="1:2" x14ac:dyDescent="0.25">
      <c r="A2996" s="1">
        <v>2100095423</v>
      </c>
      <c r="B2996" s="1" t="s">
        <v>9076</v>
      </c>
    </row>
    <row r="2997" ht="15" customHeight="1" spans="1:2" x14ac:dyDescent="0.25">
      <c r="A2997" s="1">
        <v>2100095425</v>
      </c>
      <c r="B2997" s="1" t="s">
        <v>9140</v>
      </c>
    </row>
    <row r="2998" ht="15" customHeight="1" spans="1:2" x14ac:dyDescent="0.25">
      <c r="A2998" s="1">
        <v>2100095426</v>
      </c>
      <c r="B2998" s="1" t="s">
        <v>9141</v>
      </c>
    </row>
    <row r="2999" ht="15" customHeight="1" spans="1:2" x14ac:dyDescent="0.25">
      <c r="A2999" s="1">
        <v>2100095427</v>
      </c>
      <c r="B2999" s="1" t="s">
        <v>9142</v>
      </c>
    </row>
    <row r="3000" ht="15" customHeight="1" spans="1:2" x14ac:dyDescent="0.25">
      <c r="A3000" s="1">
        <v>2100095428</v>
      </c>
      <c r="B3000" s="1" t="s">
        <v>9159</v>
      </c>
    </row>
    <row r="3001" ht="15" customHeight="1" spans="1:2" x14ac:dyDescent="0.25">
      <c r="A3001" s="1">
        <v>2100095430</v>
      </c>
      <c r="B3001" s="1" t="s">
        <v>9160</v>
      </c>
    </row>
    <row r="3002" ht="15" customHeight="1" spans="1:2" x14ac:dyDescent="0.25">
      <c r="A3002" s="1">
        <v>2100095432</v>
      </c>
      <c r="B3002" s="1" t="s">
        <v>9161</v>
      </c>
    </row>
    <row r="3003" ht="15" customHeight="1" spans="1:2" x14ac:dyDescent="0.25">
      <c r="A3003" s="1">
        <v>2100095433</v>
      </c>
      <c r="B3003" s="1" t="s">
        <v>9162</v>
      </c>
    </row>
    <row r="3004" ht="15" customHeight="1" spans="1:2" x14ac:dyDescent="0.25">
      <c r="A3004" s="1">
        <v>2100095435</v>
      </c>
      <c r="B3004" s="1" t="s">
        <v>9158</v>
      </c>
    </row>
    <row r="3005" ht="15" customHeight="1" spans="1:2" x14ac:dyDescent="0.25">
      <c r="A3005" s="1">
        <v>2100095435</v>
      </c>
      <c r="B3005" s="1" t="s">
        <v>9158</v>
      </c>
    </row>
    <row r="3006" ht="15" customHeight="1" spans="1:2" x14ac:dyDescent="0.25">
      <c r="A3006" s="1">
        <v>2100095436</v>
      </c>
      <c r="B3006" s="1" t="s">
        <v>9062</v>
      </c>
    </row>
    <row r="3007" ht="15" customHeight="1" spans="1:2" x14ac:dyDescent="0.25">
      <c r="A3007" s="1">
        <v>2100095437</v>
      </c>
      <c r="B3007" s="1" t="s">
        <v>9145</v>
      </c>
    </row>
    <row r="3008" ht="15" customHeight="1" spans="1:2" x14ac:dyDescent="0.25">
      <c r="A3008" s="1">
        <v>2100095437</v>
      </c>
      <c r="B3008" s="1" t="s">
        <v>9145</v>
      </c>
    </row>
    <row r="3009" ht="15" customHeight="1" spans="1:2" x14ac:dyDescent="0.25">
      <c r="A3009" s="1">
        <v>2100095438</v>
      </c>
      <c r="B3009" s="1" t="s">
        <v>9168</v>
      </c>
    </row>
    <row r="3010" ht="15" customHeight="1" spans="1:2" x14ac:dyDescent="0.25">
      <c r="A3010" s="1">
        <v>2100095441</v>
      </c>
      <c r="B3010" s="1" t="s">
        <v>9180</v>
      </c>
    </row>
    <row r="3011" ht="15" customHeight="1" spans="1:2" x14ac:dyDescent="0.25">
      <c r="A3011" s="1">
        <v>2100095441</v>
      </c>
      <c r="B3011" s="1" t="s">
        <v>9180</v>
      </c>
    </row>
    <row r="3012" ht="15" customHeight="1" spans="1:2" x14ac:dyDescent="0.25">
      <c r="A3012" s="1">
        <v>2100096564</v>
      </c>
      <c r="B3012" s="1" t="s">
        <v>9094</v>
      </c>
    </row>
    <row r="3013" ht="15" customHeight="1" spans="1:2" x14ac:dyDescent="0.25">
      <c r="A3013" s="1">
        <v>2100096564</v>
      </c>
      <c r="B3013" s="1" t="s">
        <v>9094</v>
      </c>
    </row>
    <row r="3014" ht="15" customHeight="1" spans="1:2" x14ac:dyDescent="0.25">
      <c r="A3014" s="1">
        <v>2100096565</v>
      </c>
      <c r="B3014" s="1" t="s">
        <v>9094</v>
      </c>
    </row>
    <row r="3015" ht="15" customHeight="1" spans="1:2" x14ac:dyDescent="0.25">
      <c r="A3015" s="1">
        <v>2100095713</v>
      </c>
      <c r="B3015" s="1" t="s">
        <v>9210</v>
      </c>
    </row>
    <row r="3016" ht="15" customHeight="1" spans="1:2" x14ac:dyDescent="0.25">
      <c r="A3016" s="1">
        <v>2500002997</v>
      </c>
      <c r="B3016" s="1" t="s">
        <v>9210</v>
      </c>
    </row>
    <row r="3017" ht="15" customHeight="1" spans="1:2" x14ac:dyDescent="0.25">
      <c r="A3017" s="1">
        <v>2100095714</v>
      </c>
      <c r="B3017" s="1" t="s">
        <v>9027</v>
      </c>
    </row>
    <row r="3018" ht="15" customHeight="1" spans="1:2" x14ac:dyDescent="0.25">
      <c r="A3018" s="1">
        <v>2500002981</v>
      </c>
      <c r="B3018" s="1" t="s">
        <v>9027</v>
      </c>
    </row>
    <row r="3019" ht="15" customHeight="1" spans="1:2" x14ac:dyDescent="0.25">
      <c r="A3019" s="1">
        <v>2100095715</v>
      </c>
      <c r="B3019" s="1" t="s">
        <v>9025</v>
      </c>
    </row>
    <row r="3020" ht="15" customHeight="1" spans="1:2" x14ac:dyDescent="0.25">
      <c r="A3020" s="1">
        <v>2500002998</v>
      </c>
      <c r="B3020" s="1" t="s">
        <v>9025</v>
      </c>
    </row>
    <row r="3021" ht="15" customHeight="1" spans="1:2" x14ac:dyDescent="0.25">
      <c r="A3021" s="1">
        <v>2100095716</v>
      </c>
      <c r="B3021" s="1" t="s">
        <v>9149</v>
      </c>
    </row>
    <row r="3022" ht="15" customHeight="1" spans="1:2" x14ac:dyDescent="0.25">
      <c r="A3022" s="1">
        <v>2500002982</v>
      </c>
      <c r="B3022" s="1" t="s">
        <v>9149</v>
      </c>
    </row>
    <row r="3023" ht="15" customHeight="1" spans="1:2" x14ac:dyDescent="0.25">
      <c r="A3023" s="1">
        <v>2100095718</v>
      </c>
      <c r="B3023" s="1" t="s">
        <v>9149</v>
      </c>
    </row>
    <row r="3024" ht="15" customHeight="1" spans="1:2" x14ac:dyDescent="0.25">
      <c r="A3024" s="1">
        <v>2500002983</v>
      </c>
      <c r="B3024" s="1" t="s">
        <v>9149</v>
      </c>
    </row>
    <row r="3025" ht="15" customHeight="1" spans="1:2" x14ac:dyDescent="0.25">
      <c r="A3025" s="1">
        <v>2100095720</v>
      </c>
      <c r="B3025" s="1" t="s">
        <v>9149</v>
      </c>
    </row>
    <row r="3026" ht="15" customHeight="1" spans="1:2" x14ac:dyDescent="0.25">
      <c r="A3026" s="1">
        <v>2500002984</v>
      </c>
      <c r="B3026" s="1" t="s">
        <v>9149</v>
      </c>
    </row>
    <row r="3027" ht="15" customHeight="1" spans="1:2" x14ac:dyDescent="0.25">
      <c r="A3027" s="1">
        <v>2100095721</v>
      </c>
      <c r="B3027" s="1" t="s">
        <v>9122</v>
      </c>
    </row>
    <row r="3028" ht="15" customHeight="1" spans="1:2" x14ac:dyDescent="0.25">
      <c r="A3028" s="1">
        <v>2500002985</v>
      </c>
      <c r="B3028" s="1" t="s">
        <v>9122</v>
      </c>
    </row>
    <row r="3029" ht="15" customHeight="1" spans="1:2" x14ac:dyDescent="0.25">
      <c r="A3029" s="1">
        <v>2100095722</v>
      </c>
      <c r="B3029" s="1" t="s">
        <v>9085</v>
      </c>
    </row>
    <row r="3030" ht="15" customHeight="1" spans="1:2" x14ac:dyDescent="0.25">
      <c r="A3030" s="1">
        <v>2500002958</v>
      </c>
      <c r="B3030" s="1" t="s">
        <v>9085</v>
      </c>
    </row>
    <row r="3031" ht="15" customHeight="1" spans="1:2" x14ac:dyDescent="0.25">
      <c r="A3031" s="1">
        <v>2100095723</v>
      </c>
      <c r="B3031" s="1" t="s">
        <v>9150</v>
      </c>
    </row>
    <row r="3032" ht="15" customHeight="1" spans="1:2" x14ac:dyDescent="0.25">
      <c r="A3032" s="1">
        <v>2500002959</v>
      </c>
      <c r="B3032" s="1" t="s">
        <v>9150</v>
      </c>
    </row>
    <row r="3033" ht="15" customHeight="1" spans="1:2" x14ac:dyDescent="0.25">
      <c r="A3033" s="1">
        <v>2100095725</v>
      </c>
      <c r="B3033" s="1" t="s">
        <v>9150</v>
      </c>
    </row>
    <row r="3034" ht="15" customHeight="1" spans="1:2" x14ac:dyDescent="0.25">
      <c r="A3034" s="1">
        <v>2500002960</v>
      </c>
      <c r="B3034" s="1" t="s">
        <v>9150</v>
      </c>
    </row>
    <row r="3035" ht="15" customHeight="1" spans="1:2" x14ac:dyDescent="0.25">
      <c r="A3035" s="1">
        <v>2100095727</v>
      </c>
      <c r="B3035" s="1" t="s">
        <v>9150</v>
      </c>
    </row>
    <row r="3036" ht="15" customHeight="1" spans="1:2" x14ac:dyDescent="0.25">
      <c r="A3036" s="1">
        <v>2500002961</v>
      </c>
      <c r="B3036" s="1" t="s">
        <v>9150</v>
      </c>
    </row>
    <row r="3037" ht="15" customHeight="1" spans="1:2" x14ac:dyDescent="0.25">
      <c r="A3037" s="1">
        <v>2100095729</v>
      </c>
      <c r="B3037" s="1" t="s">
        <v>9026</v>
      </c>
    </row>
    <row r="3038" ht="15" customHeight="1" spans="1:2" x14ac:dyDescent="0.25">
      <c r="A3038" s="1">
        <v>2500002962</v>
      </c>
      <c r="B3038" s="1" t="s">
        <v>9026</v>
      </c>
    </row>
    <row r="3039" ht="15" customHeight="1" spans="1:2" x14ac:dyDescent="0.25">
      <c r="A3039" s="1">
        <v>2100095730</v>
      </c>
      <c r="B3039" s="1" t="s">
        <v>9026</v>
      </c>
    </row>
    <row r="3040" ht="15" customHeight="1" spans="1:2" x14ac:dyDescent="0.25">
      <c r="A3040" s="1">
        <v>2500002963</v>
      </c>
      <c r="B3040" s="1" t="s">
        <v>9026</v>
      </c>
    </row>
    <row r="3041" ht="15" customHeight="1" spans="1:2" x14ac:dyDescent="0.25">
      <c r="A3041" s="1">
        <v>2100095731</v>
      </c>
      <c r="B3041" s="1" t="s">
        <v>9151</v>
      </c>
    </row>
    <row r="3042" ht="15" customHeight="1" spans="1:2" x14ac:dyDescent="0.25">
      <c r="A3042" s="1">
        <v>2500002964</v>
      </c>
      <c r="B3042" s="1" t="s">
        <v>9151</v>
      </c>
    </row>
    <row r="3043" ht="15" customHeight="1" spans="1:2" x14ac:dyDescent="0.25">
      <c r="A3043" s="1">
        <v>2100096679</v>
      </c>
      <c r="B3043" s="1" t="s">
        <v>9234</v>
      </c>
    </row>
    <row r="3044" ht="15" customHeight="1" spans="1:2" x14ac:dyDescent="0.25">
      <c r="A3044" s="1">
        <v>2500003102</v>
      </c>
      <c r="B3044" s="1" t="s">
        <v>9234</v>
      </c>
    </row>
    <row r="3045" ht="15" customHeight="1" spans="1:2" x14ac:dyDescent="0.25">
      <c r="A3045" s="1">
        <v>2100095732</v>
      </c>
      <c r="B3045" s="1" t="s">
        <v>9239</v>
      </c>
    </row>
    <row r="3046" ht="15" customHeight="1" spans="1:2" x14ac:dyDescent="0.25">
      <c r="A3046" s="1">
        <v>2100095733</v>
      </c>
      <c r="B3046" s="1" t="s">
        <v>9029</v>
      </c>
    </row>
    <row r="3047" ht="15" customHeight="1" spans="1:2" x14ac:dyDescent="0.25">
      <c r="A3047" s="1">
        <v>2500002986</v>
      </c>
      <c r="B3047" s="1" t="s">
        <v>9029</v>
      </c>
    </row>
    <row r="3048" ht="15" customHeight="1" spans="1:2" x14ac:dyDescent="0.25">
      <c r="A3048" s="1">
        <v>2100095735</v>
      </c>
      <c r="B3048" s="1" t="s">
        <v>9030</v>
      </c>
    </row>
    <row r="3049" ht="15" customHeight="1" spans="1:2" x14ac:dyDescent="0.25">
      <c r="A3049" s="1">
        <v>2500002987</v>
      </c>
      <c r="B3049" s="1" t="s">
        <v>9030</v>
      </c>
    </row>
    <row r="3050" ht="15" customHeight="1" spans="1:2" x14ac:dyDescent="0.25">
      <c r="A3050" s="1">
        <v>2500002987</v>
      </c>
      <c r="B3050" s="1" t="s">
        <v>9030</v>
      </c>
    </row>
    <row r="3051" ht="15" customHeight="1" spans="1:2" x14ac:dyDescent="0.25">
      <c r="A3051" s="1">
        <v>2100095736</v>
      </c>
      <c r="B3051" s="1" t="s">
        <v>9152</v>
      </c>
    </row>
    <row r="3052" ht="15" customHeight="1" spans="1:2" x14ac:dyDescent="0.25">
      <c r="A3052" s="1">
        <v>2500002965</v>
      </c>
      <c r="B3052" s="1" t="s">
        <v>9152</v>
      </c>
    </row>
    <row r="3053" ht="15" customHeight="1" spans="1:2" x14ac:dyDescent="0.25">
      <c r="A3053" s="1">
        <v>2500002965</v>
      </c>
      <c r="B3053" s="1" t="s">
        <v>9152</v>
      </c>
    </row>
    <row r="3054" ht="15" customHeight="1" spans="1:2" x14ac:dyDescent="0.25">
      <c r="A3054" s="1">
        <v>2100095737</v>
      </c>
      <c r="B3054" s="1" t="s">
        <v>9033</v>
      </c>
    </row>
    <row r="3055" ht="15" customHeight="1" spans="1:2" x14ac:dyDescent="0.25">
      <c r="A3055" s="1">
        <v>2500002999</v>
      </c>
      <c r="B3055" s="1" t="s">
        <v>9033</v>
      </c>
    </row>
    <row r="3056" ht="15" customHeight="1" spans="1:2" x14ac:dyDescent="0.25">
      <c r="A3056" s="1">
        <v>2500002999</v>
      </c>
      <c r="B3056" s="1" t="s">
        <v>9033</v>
      </c>
    </row>
    <row r="3057" ht="15" customHeight="1" spans="1:2" x14ac:dyDescent="0.25">
      <c r="A3057" s="1">
        <v>2100095739</v>
      </c>
      <c r="B3057" s="1" t="s">
        <v>9034</v>
      </c>
    </row>
    <row r="3058" ht="15" customHeight="1" spans="1:2" x14ac:dyDescent="0.25">
      <c r="A3058" s="1">
        <v>2500003000</v>
      </c>
      <c r="B3058" s="1" t="s">
        <v>9034</v>
      </c>
    </row>
    <row r="3059" ht="15" customHeight="1" spans="1:2" x14ac:dyDescent="0.25">
      <c r="A3059" s="1">
        <v>2500003000</v>
      </c>
      <c r="B3059" s="1" t="s">
        <v>9034</v>
      </c>
    </row>
    <row r="3060" ht="15" customHeight="1" spans="1:2" x14ac:dyDescent="0.25">
      <c r="A3060" s="1">
        <v>2100095742</v>
      </c>
      <c r="B3060" s="1" t="s">
        <v>9156</v>
      </c>
    </row>
    <row r="3061" ht="15" customHeight="1" spans="1:2" x14ac:dyDescent="0.25">
      <c r="A3061" s="1">
        <v>2500002988</v>
      </c>
      <c r="B3061" s="1" t="s">
        <v>9156</v>
      </c>
    </row>
    <row r="3062" ht="15" customHeight="1" spans="1:2" x14ac:dyDescent="0.25">
      <c r="A3062" s="1">
        <v>2500002988</v>
      </c>
      <c r="B3062" s="1" t="s">
        <v>9156</v>
      </c>
    </row>
    <row r="3063" ht="15" customHeight="1" spans="1:2" x14ac:dyDescent="0.25">
      <c r="A3063" s="1">
        <v>2100095745</v>
      </c>
      <c r="B3063" s="1" t="s">
        <v>9222</v>
      </c>
    </row>
    <row r="3064" ht="15" customHeight="1" spans="1:2" x14ac:dyDescent="0.25">
      <c r="A3064" s="1">
        <v>2500002966</v>
      </c>
      <c r="B3064" s="1" t="s">
        <v>9222</v>
      </c>
    </row>
    <row r="3065" ht="15" customHeight="1" spans="1:2" x14ac:dyDescent="0.25">
      <c r="A3065" s="1">
        <v>2100096675</v>
      </c>
      <c r="B3065" s="1" t="s">
        <v>9224</v>
      </c>
    </row>
    <row r="3066" ht="15" customHeight="1" spans="1:2" x14ac:dyDescent="0.25">
      <c r="A3066" s="1">
        <v>2100096675</v>
      </c>
      <c r="B3066" s="1" t="s">
        <v>9224</v>
      </c>
    </row>
    <row r="3067" ht="15" customHeight="1" spans="1:2" x14ac:dyDescent="0.25">
      <c r="A3067" s="1">
        <v>2500003072</v>
      </c>
      <c r="B3067" s="1" t="s">
        <v>9224</v>
      </c>
    </row>
    <row r="3068" ht="15" customHeight="1" spans="1:2" x14ac:dyDescent="0.25">
      <c r="A3068" s="1">
        <v>2100095746</v>
      </c>
      <c r="B3068" s="1" t="s">
        <v>9020</v>
      </c>
    </row>
    <row r="3069" ht="15" customHeight="1" spans="1:2" x14ac:dyDescent="0.25">
      <c r="A3069" s="1">
        <v>2500002967</v>
      </c>
      <c r="B3069" s="1" t="s">
        <v>9020</v>
      </c>
    </row>
    <row r="3070" ht="15" customHeight="1" spans="1:2" x14ac:dyDescent="0.25">
      <c r="A3070" s="1">
        <v>2500002967</v>
      </c>
      <c r="B3070" s="1" t="s">
        <v>9020</v>
      </c>
    </row>
    <row r="3071" ht="15" customHeight="1" spans="1:2" x14ac:dyDescent="0.25">
      <c r="A3071" s="1">
        <v>2100095747</v>
      </c>
      <c r="B3071" s="1" t="s">
        <v>9128</v>
      </c>
    </row>
    <row r="3072" ht="15" customHeight="1" spans="1:2" x14ac:dyDescent="0.25">
      <c r="A3072" s="1">
        <v>2500002968</v>
      </c>
      <c r="B3072" s="1" t="s">
        <v>9128</v>
      </c>
    </row>
    <row r="3073" ht="15" customHeight="1" spans="1:2" x14ac:dyDescent="0.25">
      <c r="A3073" s="1">
        <v>2100095748</v>
      </c>
      <c r="B3073" s="1" t="s">
        <v>9050</v>
      </c>
    </row>
    <row r="3074" ht="15" customHeight="1" spans="1:2" x14ac:dyDescent="0.25">
      <c r="A3074" s="1">
        <v>2500002969</v>
      </c>
      <c r="B3074" s="1" t="s">
        <v>9050</v>
      </c>
    </row>
    <row r="3075" ht="15" customHeight="1" spans="1:2" x14ac:dyDescent="0.25">
      <c r="A3075" s="1">
        <v>2500002969</v>
      </c>
      <c r="B3075" s="1" t="s">
        <v>9050</v>
      </c>
    </row>
    <row r="3076" ht="15" customHeight="1" spans="1:2" x14ac:dyDescent="0.25">
      <c r="A3076" s="1">
        <v>2100095749</v>
      </c>
      <c r="B3076" s="1" t="s">
        <v>9169</v>
      </c>
    </row>
    <row r="3077" ht="15" customHeight="1" spans="1:2" x14ac:dyDescent="0.25">
      <c r="A3077" s="1">
        <v>2100095749</v>
      </c>
      <c r="B3077" s="1" t="s">
        <v>9169</v>
      </c>
    </row>
    <row r="3078" ht="15" customHeight="1" spans="1:2" x14ac:dyDescent="0.25">
      <c r="A3078" s="1">
        <v>2500002970</v>
      </c>
      <c r="B3078" s="1" t="s">
        <v>9169</v>
      </c>
    </row>
    <row r="3079" ht="15" customHeight="1" spans="1:2" x14ac:dyDescent="0.25">
      <c r="A3079" s="1">
        <v>2500002970</v>
      </c>
      <c r="B3079" s="1" t="s">
        <v>9169</v>
      </c>
    </row>
    <row r="3080" ht="15" customHeight="1" spans="1:2" x14ac:dyDescent="0.25">
      <c r="A3080" s="1">
        <v>2100095750</v>
      </c>
      <c r="B3080" s="1" t="s">
        <v>9125</v>
      </c>
    </row>
    <row r="3081" ht="15" customHeight="1" spans="1:2" x14ac:dyDescent="0.25">
      <c r="A3081" s="1">
        <v>2500002971</v>
      </c>
      <c r="B3081" s="1" t="s">
        <v>9125</v>
      </c>
    </row>
    <row r="3082" ht="15" customHeight="1" spans="1:2" x14ac:dyDescent="0.25">
      <c r="A3082" s="1">
        <v>2500002971</v>
      </c>
      <c r="B3082" s="1" t="s">
        <v>9125</v>
      </c>
    </row>
    <row r="3083" ht="15" customHeight="1" spans="1:2" x14ac:dyDescent="0.25">
      <c r="A3083" s="1">
        <v>2100095752</v>
      </c>
      <c r="B3083" s="1" t="s">
        <v>9047</v>
      </c>
    </row>
    <row r="3084" ht="15" customHeight="1" spans="1:2" x14ac:dyDescent="0.25">
      <c r="A3084" s="1">
        <v>2500002972</v>
      </c>
      <c r="B3084" s="1" t="s">
        <v>9047</v>
      </c>
    </row>
    <row r="3085" ht="15" customHeight="1" spans="1:2" x14ac:dyDescent="0.25">
      <c r="A3085" s="1">
        <v>2500002972</v>
      </c>
      <c r="B3085" s="1" t="s">
        <v>9047</v>
      </c>
    </row>
    <row r="3086" ht="15" customHeight="1" spans="1:2" x14ac:dyDescent="0.25">
      <c r="A3086" s="1">
        <v>2100095755</v>
      </c>
      <c r="B3086" s="1" t="s">
        <v>9049</v>
      </c>
    </row>
    <row r="3087" ht="15" customHeight="1" spans="1:2" x14ac:dyDescent="0.25">
      <c r="A3087" s="1">
        <v>2500002973</v>
      </c>
      <c r="B3087" s="1" t="s">
        <v>9049</v>
      </c>
    </row>
    <row r="3088" ht="15" customHeight="1" spans="1:2" x14ac:dyDescent="0.25">
      <c r="A3088" s="1">
        <v>2500002973</v>
      </c>
      <c r="B3088" s="1" t="s">
        <v>9049</v>
      </c>
    </row>
    <row r="3089" ht="15" customHeight="1" spans="1:2" x14ac:dyDescent="0.25">
      <c r="A3089" s="1">
        <v>2100095757</v>
      </c>
      <c r="B3089" s="1" t="s">
        <v>9171</v>
      </c>
    </row>
    <row r="3090" ht="15" customHeight="1" spans="1:2" x14ac:dyDescent="0.25">
      <c r="A3090" s="1">
        <v>2500002974</v>
      </c>
      <c r="B3090" s="1" t="s">
        <v>9171</v>
      </c>
    </row>
    <row r="3091" ht="15" customHeight="1" spans="1:2" x14ac:dyDescent="0.25">
      <c r="A3091" s="1">
        <v>2500002974</v>
      </c>
      <c r="B3091" s="1" t="s">
        <v>9171</v>
      </c>
    </row>
    <row r="3092" ht="15" customHeight="1" spans="1:2" x14ac:dyDescent="0.25">
      <c r="A3092" s="1">
        <v>2100095759</v>
      </c>
      <c r="B3092" s="1" t="s">
        <v>9031</v>
      </c>
    </row>
    <row r="3093" ht="15" customHeight="1" spans="1:2" x14ac:dyDescent="0.25">
      <c r="A3093" s="1">
        <v>2500002989</v>
      </c>
      <c r="B3093" s="1" t="s">
        <v>9031</v>
      </c>
    </row>
    <row r="3094" ht="15" customHeight="1" spans="1:2" x14ac:dyDescent="0.25">
      <c r="A3094" s="1">
        <v>2500002989</v>
      </c>
      <c r="B3094" s="1" t="s">
        <v>9031</v>
      </c>
    </row>
    <row r="3095" ht="15" customHeight="1" spans="1:2" x14ac:dyDescent="0.25">
      <c r="A3095" s="1">
        <v>2100095760</v>
      </c>
      <c r="B3095" s="1" t="s">
        <v>9031</v>
      </c>
    </row>
    <row r="3096" ht="15" customHeight="1" spans="1:2" x14ac:dyDescent="0.25">
      <c r="A3096" s="1">
        <v>2500002990</v>
      </c>
      <c r="B3096" s="1" t="s">
        <v>9031</v>
      </c>
    </row>
    <row r="3097" ht="15" customHeight="1" spans="1:2" x14ac:dyDescent="0.25">
      <c r="A3097" s="1">
        <v>2500002990</v>
      </c>
      <c r="B3097" s="1" t="s">
        <v>9031</v>
      </c>
    </row>
    <row r="3098" ht="15" customHeight="1" spans="1:2" x14ac:dyDescent="0.25">
      <c r="A3098" s="1">
        <v>2100095761</v>
      </c>
      <c r="B3098" s="1" t="s">
        <v>9182</v>
      </c>
    </row>
    <row r="3099" ht="15" customHeight="1" spans="1:2" x14ac:dyDescent="0.25">
      <c r="A3099" s="1">
        <v>2500002991</v>
      </c>
      <c r="B3099" s="1" t="s">
        <v>9182</v>
      </c>
    </row>
    <row r="3100" ht="15" customHeight="1" spans="1:2" x14ac:dyDescent="0.25">
      <c r="A3100" s="1">
        <v>2500002991</v>
      </c>
      <c r="B3100" s="1" t="s">
        <v>9182</v>
      </c>
    </row>
    <row r="3101" ht="15" customHeight="1" spans="1:2" x14ac:dyDescent="0.25">
      <c r="A3101" s="1">
        <v>2100095762</v>
      </c>
      <c r="B3101" s="1" t="s">
        <v>9032</v>
      </c>
    </row>
    <row r="3102" ht="15" customHeight="1" spans="1:2" x14ac:dyDescent="0.25">
      <c r="A3102" s="1">
        <v>2500002992</v>
      </c>
      <c r="B3102" s="1" t="s">
        <v>9032</v>
      </c>
    </row>
    <row r="3103" ht="15" customHeight="1" spans="1:2" x14ac:dyDescent="0.25">
      <c r="A3103" s="1">
        <v>2500002992</v>
      </c>
      <c r="B3103" s="1" t="s">
        <v>9032</v>
      </c>
    </row>
    <row r="3104" ht="15" customHeight="1" spans="1:2" x14ac:dyDescent="0.25">
      <c r="A3104" s="1">
        <v>2100095763</v>
      </c>
      <c r="B3104" s="1" t="s">
        <v>9153</v>
      </c>
    </row>
    <row r="3105" ht="15" customHeight="1" spans="1:2" x14ac:dyDescent="0.25">
      <c r="A3105" s="1">
        <v>2500002993</v>
      </c>
      <c r="B3105" s="1" t="s">
        <v>9153</v>
      </c>
    </row>
    <row r="3106" ht="15" customHeight="1" spans="1:2" x14ac:dyDescent="0.25">
      <c r="A3106" s="1">
        <v>2500002993</v>
      </c>
      <c r="B3106" s="1" t="s">
        <v>9153</v>
      </c>
    </row>
    <row r="3107" ht="15" customHeight="1" spans="1:2" x14ac:dyDescent="0.25">
      <c r="A3107" s="1">
        <v>2100095764</v>
      </c>
      <c r="B3107" s="1" t="s">
        <v>9035</v>
      </c>
    </row>
    <row r="3108" ht="15" customHeight="1" spans="1:2" x14ac:dyDescent="0.25">
      <c r="A3108" s="1">
        <v>2500003001</v>
      </c>
      <c r="B3108" s="1" t="s">
        <v>9035</v>
      </c>
    </row>
    <row r="3109" ht="15" customHeight="1" spans="1:2" x14ac:dyDescent="0.25">
      <c r="A3109" s="1">
        <v>2500003001</v>
      </c>
      <c r="B3109" s="1" t="s">
        <v>9035</v>
      </c>
    </row>
    <row r="3110" ht="15" customHeight="1" spans="1:2" x14ac:dyDescent="0.25">
      <c r="A3110" s="1">
        <v>2100095765</v>
      </c>
      <c r="B3110" s="1" t="s">
        <v>9036</v>
      </c>
    </row>
    <row r="3111" ht="15" customHeight="1" spans="1:2" x14ac:dyDescent="0.25">
      <c r="A3111" s="1">
        <v>2500002975</v>
      </c>
      <c r="B3111" s="1" t="s">
        <v>9036</v>
      </c>
    </row>
    <row r="3112" ht="15" customHeight="1" spans="1:2" x14ac:dyDescent="0.25">
      <c r="A3112" s="1">
        <v>2100095766</v>
      </c>
      <c r="B3112" s="1" t="s">
        <v>9039</v>
      </c>
    </row>
    <row r="3113" ht="15" customHeight="1" spans="1:2" x14ac:dyDescent="0.25">
      <c r="A3113" s="1">
        <v>2500002994</v>
      </c>
      <c r="B3113" s="1" t="s">
        <v>9039</v>
      </c>
    </row>
    <row r="3114" ht="15" customHeight="1" spans="1:2" x14ac:dyDescent="0.25">
      <c r="A3114" s="1">
        <v>2500002994</v>
      </c>
      <c r="B3114" s="1" t="s">
        <v>9039</v>
      </c>
    </row>
    <row r="3115" ht="15" customHeight="1" spans="1:2" x14ac:dyDescent="0.25">
      <c r="A3115" s="1">
        <v>2100095769</v>
      </c>
      <c r="B3115" s="1" t="s">
        <v>9037</v>
      </c>
    </row>
    <row r="3116" ht="15" customHeight="1" spans="1:2" x14ac:dyDescent="0.25">
      <c r="A3116" s="1">
        <v>2500002995</v>
      </c>
      <c r="B3116" s="1" t="s">
        <v>9037</v>
      </c>
    </row>
    <row r="3117" ht="15" customHeight="1" spans="1:2" x14ac:dyDescent="0.25">
      <c r="A3117" s="1">
        <v>2500002995</v>
      </c>
      <c r="B3117" s="1" t="s">
        <v>9037</v>
      </c>
    </row>
    <row r="3118" ht="15" customHeight="1" spans="1:2" x14ac:dyDescent="0.25">
      <c r="A3118" s="1">
        <v>2100095767</v>
      </c>
      <c r="B3118" s="1" t="s">
        <v>9038</v>
      </c>
    </row>
    <row r="3119" ht="15" customHeight="1" spans="1:2" x14ac:dyDescent="0.25">
      <c r="A3119" s="1">
        <v>2500003002</v>
      </c>
      <c r="B3119" s="1" t="s">
        <v>9038</v>
      </c>
    </row>
    <row r="3120" ht="15" customHeight="1" spans="1:2" x14ac:dyDescent="0.25">
      <c r="A3120" s="1">
        <v>2500003002</v>
      </c>
      <c r="B3120" s="1" t="s">
        <v>9038</v>
      </c>
    </row>
    <row r="3121" ht="15" customHeight="1" spans="1:2" x14ac:dyDescent="0.25">
      <c r="A3121" s="1">
        <v>2100095770</v>
      </c>
      <c r="B3121" s="1" t="s">
        <v>9040</v>
      </c>
    </row>
    <row r="3122" ht="15" customHeight="1" spans="1:2" x14ac:dyDescent="0.25">
      <c r="A3122" s="1">
        <v>2500003003</v>
      </c>
      <c r="B3122" s="1" t="s">
        <v>9040</v>
      </c>
    </row>
    <row r="3123" ht="15" customHeight="1" spans="1:2" x14ac:dyDescent="0.25">
      <c r="A3123" s="1">
        <v>2500003003</v>
      </c>
      <c r="B3123" s="1" t="s">
        <v>9040</v>
      </c>
    </row>
    <row r="3124" ht="15" customHeight="1" spans="1:2" x14ac:dyDescent="0.25">
      <c r="A3124" s="1">
        <v>2100095771</v>
      </c>
      <c r="B3124" s="1" t="s">
        <v>9041</v>
      </c>
    </row>
    <row r="3125" ht="15" customHeight="1" spans="1:2" x14ac:dyDescent="0.25">
      <c r="A3125" s="1">
        <v>2500002976</v>
      </c>
      <c r="B3125" s="1" t="s">
        <v>9041</v>
      </c>
    </row>
    <row r="3126" ht="15" customHeight="1" spans="1:2" x14ac:dyDescent="0.25">
      <c r="A3126" s="1">
        <v>2100095774</v>
      </c>
      <c r="B3126" s="1" t="s">
        <v>9052</v>
      </c>
    </row>
    <row r="3127" ht="15" customHeight="1" spans="1:2" x14ac:dyDescent="0.25">
      <c r="A3127" s="1">
        <v>2500002996</v>
      </c>
      <c r="B3127" s="1" t="s">
        <v>9052</v>
      </c>
    </row>
    <row r="3128" ht="15" customHeight="1" spans="1:2" x14ac:dyDescent="0.25">
      <c r="A3128" s="1">
        <v>2100095776</v>
      </c>
      <c r="B3128" s="1" t="s">
        <v>9046</v>
      </c>
    </row>
    <row r="3129" ht="15" customHeight="1" spans="1:2" x14ac:dyDescent="0.25">
      <c r="A3129" s="1">
        <v>2500003004</v>
      </c>
      <c r="B3129" s="1" t="s">
        <v>9046</v>
      </c>
    </row>
    <row r="3130" ht="15" customHeight="1" spans="1:2" x14ac:dyDescent="0.25">
      <c r="A3130" s="1">
        <v>2100095778</v>
      </c>
      <c r="B3130" s="1" t="s">
        <v>9220</v>
      </c>
    </row>
    <row r="3131" ht="15" customHeight="1" spans="1:2" x14ac:dyDescent="0.25">
      <c r="A3131" s="1">
        <v>2500003005</v>
      </c>
      <c r="B3131" s="1" t="s">
        <v>9220</v>
      </c>
    </row>
    <row r="3132" ht="15" customHeight="1" spans="1:2" x14ac:dyDescent="0.25">
      <c r="A3132" s="1">
        <v>2100095779</v>
      </c>
      <c r="B3132" s="1" t="s">
        <v>9215</v>
      </c>
    </row>
    <row r="3133" ht="15" customHeight="1" spans="1:2" x14ac:dyDescent="0.25">
      <c r="A3133" s="1">
        <v>2500002977</v>
      </c>
      <c r="B3133" s="1" t="s">
        <v>9215</v>
      </c>
    </row>
    <row r="3134" ht="15" customHeight="1" spans="1:2" x14ac:dyDescent="0.25">
      <c r="A3134" s="1">
        <v>2100095787</v>
      </c>
      <c r="B3134" s="1" t="s">
        <v>9221</v>
      </c>
    </row>
    <row r="3135" ht="15" customHeight="1" spans="1:2" x14ac:dyDescent="0.25">
      <c r="A3135" s="1">
        <v>2100095788</v>
      </c>
      <c r="B3135" s="1" t="s">
        <v>9221</v>
      </c>
    </row>
    <row r="3136" ht="15" customHeight="1" spans="1:2" x14ac:dyDescent="0.25">
      <c r="A3136" s="1">
        <v>2100095789</v>
      </c>
      <c r="B3136" s="1" t="s">
        <v>9221</v>
      </c>
    </row>
    <row r="3137" ht="15" customHeight="1" spans="1:2" x14ac:dyDescent="0.25">
      <c r="A3137" s="1">
        <v>2100095790</v>
      </c>
      <c r="B3137" s="1" t="s">
        <v>9221</v>
      </c>
    </row>
    <row r="3138" ht="15" customHeight="1" spans="1:2" x14ac:dyDescent="0.25">
      <c r="A3138" s="1">
        <v>2100095791</v>
      </c>
      <c r="B3138" s="1" t="s">
        <v>9221</v>
      </c>
    </row>
    <row r="3139" ht="15" customHeight="1" spans="1:2" x14ac:dyDescent="0.25">
      <c r="A3139" s="1">
        <v>2100095792</v>
      </c>
      <c r="B3139" s="1" t="s">
        <v>9221</v>
      </c>
    </row>
    <row r="3140" ht="15" customHeight="1" spans="1:2" x14ac:dyDescent="0.25">
      <c r="A3140" s="1">
        <v>2500003103</v>
      </c>
      <c r="B3140" s="1" t="s">
        <v>9221</v>
      </c>
    </row>
    <row r="3141" ht="15" customHeight="1" spans="1:2" x14ac:dyDescent="0.25">
      <c r="A3141" s="1">
        <v>2500003103</v>
      </c>
      <c r="B3141" s="1" t="s">
        <v>9221</v>
      </c>
    </row>
    <row r="3142" ht="15" customHeight="1" spans="1:2" x14ac:dyDescent="0.25">
      <c r="A3142" s="1">
        <v>2500003103</v>
      </c>
      <c r="B3142" s="1" t="s">
        <v>9221</v>
      </c>
    </row>
    <row r="3143" ht="15" customHeight="1" spans="1:2" x14ac:dyDescent="0.25">
      <c r="A3143" s="1">
        <v>2500003103</v>
      </c>
      <c r="B3143" s="1" t="s">
        <v>9221</v>
      </c>
    </row>
    <row r="3144" ht="15" customHeight="1" spans="1:2" x14ac:dyDescent="0.25">
      <c r="A3144" s="1">
        <v>2500003103</v>
      </c>
      <c r="B3144" s="1" t="s">
        <v>9221</v>
      </c>
    </row>
    <row r="3145" ht="15" customHeight="1" spans="1:2" x14ac:dyDescent="0.25">
      <c r="A3145" s="1">
        <v>2500003103</v>
      </c>
      <c r="B3145" s="1" t="s">
        <v>9221</v>
      </c>
    </row>
    <row r="3146" ht="15" customHeight="1" spans="1:2" x14ac:dyDescent="0.25">
      <c r="A3146" s="1">
        <v>2100095780</v>
      </c>
      <c r="B3146" s="1" t="s">
        <v>9051</v>
      </c>
    </row>
    <row r="3147" ht="15" customHeight="1" spans="1:2" x14ac:dyDescent="0.25">
      <c r="A3147" s="1">
        <v>2500003006</v>
      </c>
      <c r="B3147" s="1" t="s">
        <v>9051</v>
      </c>
    </row>
    <row r="3148" ht="15" customHeight="1" spans="1:2" x14ac:dyDescent="0.25">
      <c r="A3148" s="1">
        <v>2500003006</v>
      </c>
      <c r="B3148" s="1" t="s">
        <v>9051</v>
      </c>
    </row>
    <row r="3149" ht="15" customHeight="1" spans="1:2" x14ac:dyDescent="0.25">
      <c r="A3149" s="1">
        <v>2100095781</v>
      </c>
      <c r="B3149" s="1" t="s">
        <v>9126</v>
      </c>
    </row>
    <row r="3150" ht="15" customHeight="1" spans="1:2" x14ac:dyDescent="0.25">
      <c r="A3150" s="1">
        <v>2500003074</v>
      </c>
      <c r="B3150" s="1" t="s">
        <v>9126</v>
      </c>
    </row>
    <row r="3151" ht="15" customHeight="1" spans="1:2" x14ac:dyDescent="0.25">
      <c r="A3151" s="1">
        <v>2500003074</v>
      </c>
      <c r="B3151" s="1" t="s">
        <v>9126</v>
      </c>
    </row>
    <row r="3152" ht="15" customHeight="1" spans="1:2" x14ac:dyDescent="0.25">
      <c r="A3152" s="1">
        <v>2100095784</v>
      </c>
      <c r="B3152" s="1" t="s">
        <v>9127</v>
      </c>
    </row>
    <row r="3153" ht="15" customHeight="1" spans="1:2" x14ac:dyDescent="0.25">
      <c r="A3153" s="1">
        <v>2500002978</v>
      </c>
      <c r="B3153" s="1" t="s">
        <v>9127</v>
      </c>
    </row>
    <row r="3154" ht="15" customHeight="1" spans="1:2" x14ac:dyDescent="0.25">
      <c r="A3154" s="1">
        <v>2100095786</v>
      </c>
      <c r="B3154" s="1" t="s">
        <v>9053</v>
      </c>
    </row>
    <row r="3155" ht="15" customHeight="1" spans="1:2" x14ac:dyDescent="0.25">
      <c r="A3155" s="1">
        <v>2500002979</v>
      </c>
      <c r="B3155" s="1" t="s">
        <v>9053</v>
      </c>
    </row>
    <row r="3156" ht="15" customHeight="1" spans="1:2" x14ac:dyDescent="0.25">
      <c r="A3156" s="1">
        <v>2100096566</v>
      </c>
      <c r="B3156" s="1" t="s">
        <v>9130</v>
      </c>
    </row>
    <row r="3157" ht="15" customHeight="1" spans="1:2" x14ac:dyDescent="0.25">
      <c r="A3157" s="1">
        <v>2100096566</v>
      </c>
      <c r="B3157" s="1" t="s">
        <v>9130</v>
      </c>
    </row>
    <row r="3158" ht="15" customHeight="1" spans="1:2" x14ac:dyDescent="0.25">
      <c r="A3158" s="1">
        <v>2100096567</v>
      </c>
      <c r="B3158" s="1" t="s">
        <v>9130</v>
      </c>
    </row>
    <row r="3159" ht="15" customHeight="1" spans="1:2" x14ac:dyDescent="0.25">
      <c r="A3159" s="1">
        <v>2100096568</v>
      </c>
      <c r="B3159" s="1" t="s">
        <v>9056</v>
      </c>
    </row>
    <row r="3160" ht="15" customHeight="1" spans="1:2" x14ac:dyDescent="0.25">
      <c r="A3160" s="1">
        <v>2100096568</v>
      </c>
      <c r="B3160" s="1" t="s">
        <v>9056</v>
      </c>
    </row>
    <row r="3161" ht="15" customHeight="1" spans="1:2" x14ac:dyDescent="0.25">
      <c r="A3161" s="1">
        <v>2100096568</v>
      </c>
      <c r="B3161" s="1" t="s">
        <v>9056</v>
      </c>
    </row>
    <row r="3162" ht="15" customHeight="1" spans="1:2" x14ac:dyDescent="0.25">
      <c r="A3162" s="1">
        <v>2100096568</v>
      </c>
      <c r="B3162" s="1" t="s">
        <v>9056</v>
      </c>
    </row>
    <row r="3163" ht="15" customHeight="1" spans="1:2" x14ac:dyDescent="0.25">
      <c r="A3163" s="1">
        <v>2100095794</v>
      </c>
      <c r="B3163" s="1" t="s">
        <v>9104</v>
      </c>
    </row>
    <row r="3164" ht="15" customHeight="1" spans="1:2" x14ac:dyDescent="0.25">
      <c r="A3164" s="1">
        <v>2100095794</v>
      </c>
      <c r="B3164" s="1" t="s">
        <v>9104</v>
      </c>
    </row>
    <row r="3165" ht="15" customHeight="1" spans="1:2" x14ac:dyDescent="0.25">
      <c r="A3165" s="1">
        <v>2100095794</v>
      </c>
      <c r="B3165" s="1" t="s">
        <v>9104</v>
      </c>
    </row>
    <row r="3166" ht="15" customHeight="1" spans="1:2" x14ac:dyDescent="0.25">
      <c r="A3166" s="1">
        <v>2100095793</v>
      </c>
      <c r="B3166" s="1" t="s">
        <v>9057</v>
      </c>
    </row>
    <row r="3167" ht="15" customHeight="1" spans="1:2" x14ac:dyDescent="0.25">
      <c r="A3167" s="1">
        <v>2100095796</v>
      </c>
      <c r="B3167" s="1" t="s">
        <v>9018</v>
      </c>
    </row>
    <row r="3168" ht="15" customHeight="1" spans="1:2" x14ac:dyDescent="0.25">
      <c r="A3168" s="1">
        <v>2100095797</v>
      </c>
      <c r="B3168" s="1" t="s">
        <v>9139</v>
      </c>
    </row>
    <row r="3169" ht="15" customHeight="1" spans="1:2" x14ac:dyDescent="0.25">
      <c r="A3169" s="1">
        <v>2100095798</v>
      </c>
      <c r="B3169" s="1" t="s">
        <v>9105</v>
      </c>
    </row>
    <row r="3170" ht="15" customHeight="1" spans="1:2" x14ac:dyDescent="0.25">
      <c r="A3170" s="1">
        <v>2100095798</v>
      </c>
      <c r="B3170" s="1" t="s">
        <v>9105</v>
      </c>
    </row>
    <row r="3171" ht="15" customHeight="1" spans="1:2" x14ac:dyDescent="0.25">
      <c r="A3171" s="1">
        <v>2100095799</v>
      </c>
      <c r="B3171" s="1" t="s">
        <v>9164</v>
      </c>
    </row>
    <row r="3172" ht="15" customHeight="1" spans="1:2" x14ac:dyDescent="0.25">
      <c r="A3172" s="1">
        <v>2100095799</v>
      </c>
      <c r="B3172" s="1" t="s">
        <v>9164</v>
      </c>
    </row>
    <row r="3173" ht="15" customHeight="1" spans="1:2" x14ac:dyDescent="0.25">
      <c r="A3173" s="1">
        <v>2100095800</v>
      </c>
      <c r="B3173" s="1" t="s">
        <v>9078</v>
      </c>
    </row>
    <row r="3174" ht="15" customHeight="1" spans="1:2" x14ac:dyDescent="0.25">
      <c r="A3174" s="1">
        <v>2100095800</v>
      </c>
      <c r="B3174" s="1" t="s">
        <v>9078</v>
      </c>
    </row>
    <row r="3175" ht="15" customHeight="1" spans="1:2" x14ac:dyDescent="0.25">
      <c r="A3175" s="1">
        <v>2100095800</v>
      </c>
      <c r="B3175" s="1" t="s">
        <v>9078</v>
      </c>
    </row>
    <row r="3176" ht="15" customHeight="1" spans="1:2" x14ac:dyDescent="0.25">
      <c r="A3176" s="1">
        <v>2100095800</v>
      </c>
      <c r="B3176" s="1" t="s">
        <v>9078</v>
      </c>
    </row>
    <row r="3177" ht="15" customHeight="1" spans="1:2" x14ac:dyDescent="0.25">
      <c r="A3177" s="1">
        <v>2100095801</v>
      </c>
      <c r="B3177" s="1" t="s">
        <v>9140</v>
      </c>
    </row>
    <row r="3178" ht="15" customHeight="1" spans="1:2" x14ac:dyDescent="0.25">
      <c r="A3178" s="1">
        <v>2100095802</v>
      </c>
      <c r="B3178" s="1" t="s">
        <v>9141</v>
      </c>
    </row>
    <row r="3179" ht="15" customHeight="1" spans="1:2" x14ac:dyDescent="0.25">
      <c r="A3179" s="1">
        <v>2100095804</v>
      </c>
      <c r="B3179" s="1" t="s">
        <v>9142</v>
      </c>
    </row>
    <row r="3180" ht="15" customHeight="1" spans="1:2" x14ac:dyDescent="0.25">
      <c r="A3180" s="1">
        <v>2100095806</v>
      </c>
      <c r="B3180" s="1" t="s">
        <v>9143</v>
      </c>
    </row>
    <row r="3181" ht="15" customHeight="1" spans="1:2" x14ac:dyDescent="0.25">
      <c r="A3181" s="1">
        <v>2100095808</v>
      </c>
      <c r="B3181" s="1" t="s">
        <v>9119</v>
      </c>
    </row>
    <row r="3182" ht="15" customHeight="1" spans="1:2" x14ac:dyDescent="0.25">
      <c r="A3182" s="1">
        <v>2100095808</v>
      </c>
      <c r="B3182" s="1" t="s">
        <v>9119</v>
      </c>
    </row>
    <row r="3183" ht="15" customHeight="1" spans="1:2" x14ac:dyDescent="0.25">
      <c r="A3183" s="1">
        <v>2100095808</v>
      </c>
      <c r="B3183" s="1" t="s">
        <v>9119</v>
      </c>
    </row>
    <row r="3184" ht="15" customHeight="1" spans="1:2" x14ac:dyDescent="0.25">
      <c r="A3184" s="1">
        <v>2100095808</v>
      </c>
      <c r="B3184" s="1" t="s">
        <v>9119</v>
      </c>
    </row>
    <row r="3185" ht="15" customHeight="1" spans="1:2" x14ac:dyDescent="0.25">
      <c r="A3185" s="1">
        <v>2100095809</v>
      </c>
      <c r="B3185" s="1" t="s">
        <v>9021</v>
      </c>
    </row>
    <row r="3186" ht="15" customHeight="1" spans="1:2" x14ac:dyDescent="0.25">
      <c r="A3186" s="1">
        <v>2100095809</v>
      </c>
      <c r="B3186" s="1" t="s">
        <v>9021</v>
      </c>
    </row>
    <row r="3187" ht="15" customHeight="1" spans="1:2" x14ac:dyDescent="0.25">
      <c r="A3187" s="1">
        <v>2100095809</v>
      </c>
      <c r="B3187" s="1" t="s">
        <v>9021</v>
      </c>
    </row>
    <row r="3188" ht="15" customHeight="1" spans="1:2" x14ac:dyDescent="0.25">
      <c r="A3188" s="1">
        <v>2100095809</v>
      </c>
      <c r="B3188" s="1" t="s">
        <v>9021</v>
      </c>
    </row>
    <row r="3189" ht="15" customHeight="1" spans="1:2" x14ac:dyDescent="0.25">
      <c r="A3189" s="1">
        <v>2100095810</v>
      </c>
      <c r="B3189" s="1" t="s">
        <v>9113</v>
      </c>
    </row>
    <row r="3190" ht="15" customHeight="1" spans="1:2" x14ac:dyDescent="0.25">
      <c r="A3190" s="1">
        <v>2100095810</v>
      </c>
      <c r="B3190" s="1" t="s">
        <v>9113</v>
      </c>
    </row>
    <row r="3191" ht="15" customHeight="1" spans="1:2" x14ac:dyDescent="0.25">
      <c r="A3191" s="1">
        <v>2100095810</v>
      </c>
      <c r="B3191" s="1" t="s">
        <v>9113</v>
      </c>
    </row>
    <row r="3192" ht="15" customHeight="1" spans="1:2" x14ac:dyDescent="0.25">
      <c r="A3192" s="1">
        <v>2100095810</v>
      </c>
      <c r="B3192" s="1" t="s">
        <v>9113</v>
      </c>
    </row>
    <row r="3193" ht="15" customHeight="1" spans="1:2" x14ac:dyDescent="0.25">
      <c r="A3193" s="1">
        <v>2100095810</v>
      </c>
      <c r="B3193" s="1" t="s">
        <v>9113</v>
      </c>
    </row>
    <row r="3194" ht="15" customHeight="1" spans="1:2" x14ac:dyDescent="0.25">
      <c r="A3194" s="1">
        <v>2100095813</v>
      </c>
      <c r="B3194" s="1" t="s">
        <v>9061</v>
      </c>
    </row>
    <row r="3195" ht="15" customHeight="1" spans="1:2" x14ac:dyDescent="0.25">
      <c r="A3195" s="1">
        <v>2100095813</v>
      </c>
      <c r="B3195" s="1" t="s">
        <v>9061</v>
      </c>
    </row>
    <row r="3196" ht="15" customHeight="1" spans="1:2" x14ac:dyDescent="0.25">
      <c r="A3196" s="1">
        <v>2100095813</v>
      </c>
      <c r="B3196" s="1" t="s">
        <v>9061</v>
      </c>
    </row>
    <row r="3197" ht="15" customHeight="1" spans="1:2" x14ac:dyDescent="0.25">
      <c r="A3197" s="1">
        <v>2100095813</v>
      </c>
      <c r="B3197" s="1" t="s">
        <v>9061</v>
      </c>
    </row>
    <row r="3198" ht="15" customHeight="1" spans="1:2" x14ac:dyDescent="0.25">
      <c r="A3198" s="1">
        <v>2100095813</v>
      </c>
      <c r="B3198" s="1" t="s">
        <v>9061</v>
      </c>
    </row>
    <row r="3199" ht="15" customHeight="1" spans="1:2" x14ac:dyDescent="0.25">
      <c r="A3199" s="1">
        <v>2100095813</v>
      </c>
      <c r="B3199" s="1" t="s">
        <v>9061</v>
      </c>
    </row>
    <row r="3200" ht="15" customHeight="1" spans="1:2" x14ac:dyDescent="0.25">
      <c r="A3200" s="1">
        <v>2100095816</v>
      </c>
      <c r="B3200" s="1" t="s">
        <v>9062</v>
      </c>
    </row>
    <row r="3201" ht="15" customHeight="1" spans="1:2" x14ac:dyDescent="0.25">
      <c r="A3201" s="1">
        <v>2100095816</v>
      </c>
      <c r="B3201" s="1" t="s">
        <v>9062</v>
      </c>
    </row>
    <row r="3202" ht="15" customHeight="1" spans="1:2" x14ac:dyDescent="0.25">
      <c r="A3202" s="1">
        <v>2100095817</v>
      </c>
      <c r="B3202" s="1" t="s">
        <v>9063</v>
      </c>
    </row>
    <row r="3203" ht="15" customHeight="1" spans="1:2" x14ac:dyDescent="0.25">
      <c r="A3203" s="1">
        <v>2100095817</v>
      </c>
      <c r="B3203" s="1" t="s">
        <v>9063</v>
      </c>
    </row>
    <row r="3204" ht="15" customHeight="1" spans="1:2" x14ac:dyDescent="0.25">
      <c r="A3204" s="1">
        <v>2100095817</v>
      </c>
      <c r="B3204" s="1" t="s">
        <v>9063</v>
      </c>
    </row>
    <row r="3205" ht="15" customHeight="1" spans="1:2" x14ac:dyDescent="0.25">
      <c r="A3205" s="1">
        <v>2100095817</v>
      </c>
      <c r="B3205" s="1" t="s">
        <v>9063</v>
      </c>
    </row>
    <row r="3206" ht="15" customHeight="1" spans="1:2" x14ac:dyDescent="0.25">
      <c r="A3206" s="1">
        <v>2100095820</v>
      </c>
      <c r="B3206" s="1" t="s">
        <v>9022</v>
      </c>
    </row>
    <row r="3207" ht="15" customHeight="1" spans="1:2" x14ac:dyDescent="0.25">
      <c r="A3207" s="1">
        <v>2100095820</v>
      </c>
      <c r="B3207" s="1" t="s">
        <v>9022</v>
      </c>
    </row>
    <row r="3208" ht="15" customHeight="1" spans="1:2" x14ac:dyDescent="0.25">
      <c r="A3208" s="1">
        <v>2100095820</v>
      </c>
      <c r="B3208" s="1" t="s">
        <v>9022</v>
      </c>
    </row>
    <row r="3209" ht="15" customHeight="1" spans="1:2" x14ac:dyDescent="0.25">
      <c r="A3209" s="1">
        <v>2100095820</v>
      </c>
      <c r="B3209" s="1" t="s">
        <v>9022</v>
      </c>
    </row>
    <row r="3210" ht="15" customHeight="1" spans="1:2" x14ac:dyDescent="0.25">
      <c r="A3210" s="1">
        <v>2100095820</v>
      </c>
      <c r="B3210" s="1" t="s">
        <v>9022</v>
      </c>
    </row>
    <row r="3211" ht="15" customHeight="1" spans="1:2" x14ac:dyDescent="0.25">
      <c r="A3211" s="1">
        <v>2100095820</v>
      </c>
      <c r="B3211" s="1" t="s">
        <v>9022</v>
      </c>
    </row>
    <row r="3212" ht="15" customHeight="1" spans="1:2" x14ac:dyDescent="0.25">
      <c r="A3212" s="1">
        <v>2100096569</v>
      </c>
      <c r="B3212" s="1" t="s">
        <v>9232</v>
      </c>
    </row>
    <row r="3213" ht="15" customHeight="1" spans="1:2" x14ac:dyDescent="0.25">
      <c r="A3213" s="1">
        <v>2100095823</v>
      </c>
      <c r="B3213" s="1" t="s">
        <v>9146</v>
      </c>
    </row>
    <row r="3214" ht="15" customHeight="1" spans="1:2" x14ac:dyDescent="0.25">
      <c r="A3214" s="1">
        <v>2100095823</v>
      </c>
      <c r="B3214" s="1" t="s">
        <v>9146</v>
      </c>
    </row>
    <row r="3215" ht="15" customHeight="1" spans="1:2" x14ac:dyDescent="0.25">
      <c r="A3215" s="1">
        <v>2100095824</v>
      </c>
      <c r="B3215" s="1" t="s">
        <v>9147</v>
      </c>
    </row>
    <row r="3216" ht="15" customHeight="1" spans="1:2" x14ac:dyDescent="0.25">
      <c r="A3216" s="1">
        <v>2100095824</v>
      </c>
      <c r="B3216" s="1" t="s">
        <v>9147</v>
      </c>
    </row>
    <row r="3217" ht="15" customHeight="1" spans="1:2" x14ac:dyDescent="0.25">
      <c r="A3217" s="1">
        <v>2100096928</v>
      </c>
      <c r="B3217" s="1" t="s">
        <v>9240</v>
      </c>
    </row>
    <row r="3218" ht="15" customHeight="1" spans="1:2" x14ac:dyDescent="0.25">
      <c r="A3218" s="1">
        <v>2100096015</v>
      </c>
      <c r="B3218" s="1" t="s">
        <v>9054</v>
      </c>
    </row>
    <row r="3219" ht="15" customHeight="1" spans="1:2" x14ac:dyDescent="0.25">
      <c r="A3219" s="1">
        <v>2100096015</v>
      </c>
      <c r="B3219" s="1" t="s">
        <v>9054</v>
      </c>
    </row>
    <row r="3220" ht="15" customHeight="1" spans="1:2" x14ac:dyDescent="0.25">
      <c r="A3220" s="1">
        <v>2100096015</v>
      </c>
      <c r="B3220" s="1" t="s">
        <v>9054</v>
      </c>
    </row>
    <row r="3221" ht="15" customHeight="1" spans="1:2" x14ac:dyDescent="0.25">
      <c r="A3221" s="1">
        <v>2100096015</v>
      </c>
      <c r="B3221" s="1" t="s">
        <v>9054</v>
      </c>
    </row>
    <row r="3222" ht="15" customHeight="1" spans="1:2" x14ac:dyDescent="0.25">
      <c r="A3222" s="1">
        <v>2100096015</v>
      </c>
      <c r="B3222" s="1" t="s">
        <v>9054</v>
      </c>
    </row>
    <row r="3223" ht="15" customHeight="1" spans="1:2" x14ac:dyDescent="0.25">
      <c r="A3223" s="1">
        <v>2100096015</v>
      </c>
      <c r="B3223" s="1" t="s">
        <v>9054</v>
      </c>
    </row>
    <row r="3224" ht="15" customHeight="1" spans="1:2" x14ac:dyDescent="0.25">
      <c r="A3224" s="1">
        <v>2100095835</v>
      </c>
      <c r="B3224" s="1" t="s">
        <v>9054</v>
      </c>
    </row>
    <row r="3225" ht="15" customHeight="1" spans="1:2" x14ac:dyDescent="0.25">
      <c r="A3225" s="1">
        <v>2100095835</v>
      </c>
      <c r="B3225" s="1" t="s">
        <v>9054</v>
      </c>
    </row>
    <row r="3226" ht="15" customHeight="1" spans="1:2" x14ac:dyDescent="0.25">
      <c r="A3226" s="1">
        <v>2100095926</v>
      </c>
      <c r="B3226" s="1" t="s">
        <v>9210</v>
      </c>
    </row>
    <row r="3227" ht="15" customHeight="1" spans="1:2" x14ac:dyDescent="0.25">
      <c r="A3227" s="1">
        <v>2500003045</v>
      </c>
      <c r="B3227" s="1" t="s">
        <v>9210</v>
      </c>
    </row>
    <row r="3228" ht="15" customHeight="1" spans="1:2" x14ac:dyDescent="0.25">
      <c r="A3228" s="1">
        <v>2100095927</v>
      </c>
      <c r="B3228" s="1" t="s">
        <v>9151</v>
      </c>
    </row>
    <row r="3229" ht="15" customHeight="1" spans="1:2" x14ac:dyDescent="0.25">
      <c r="A3229" s="1">
        <v>2500003007</v>
      </c>
      <c r="B3229" s="1" t="s">
        <v>9151</v>
      </c>
    </row>
    <row r="3230" ht="15" customHeight="1" spans="1:2" x14ac:dyDescent="0.25">
      <c r="A3230" s="1">
        <v>2100096670</v>
      </c>
      <c r="B3230" s="1" t="s">
        <v>9234</v>
      </c>
    </row>
    <row r="3231" ht="15" customHeight="1" spans="1:2" x14ac:dyDescent="0.25">
      <c r="A3231" s="1">
        <v>2500003080</v>
      </c>
      <c r="B3231" s="1" t="s">
        <v>9234</v>
      </c>
    </row>
    <row r="3232" ht="15" customHeight="1" spans="1:2" x14ac:dyDescent="0.25">
      <c r="A3232" s="1">
        <v>2100095928</v>
      </c>
      <c r="B3232" s="1" t="s">
        <v>9149</v>
      </c>
    </row>
    <row r="3233" ht="15" customHeight="1" spans="1:2" x14ac:dyDescent="0.25">
      <c r="A3233" s="1">
        <v>2500003029</v>
      </c>
      <c r="B3233" s="1" t="s">
        <v>9149</v>
      </c>
    </row>
    <row r="3234" ht="15" customHeight="1" spans="1:2" x14ac:dyDescent="0.25">
      <c r="A3234" s="1">
        <v>2100095929</v>
      </c>
      <c r="B3234" s="1" t="s">
        <v>9149</v>
      </c>
    </row>
    <row r="3235" ht="15" customHeight="1" spans="1:2" x14ac:dyDescent="0.25">
      <c r="A3235" s="1">
        <v>2500003030</v>
      </c>
      <c r="B3235" s="1" t="s">
        <v>9149</v>
      </c>
    </row>
    <row r="3236" ht="15" customHeight="1" spans="1:2" x14ac:dyDescent="0.25">
      <c r="A3236" s="1">
        <v>2100095931</v>
      </c>
      <c r="B3236" s="1" t="s">
        <v>9149</v>
      </c>
    </row>
    <row r="3237" ht="15" customHeight="1" spans="1:2" x14ac:dyDescent="0.25">
      <c r="A3237" s="1">
        <v>2500003031</v>
      </c>
      <c r="B3237" s="1" t="s">
        <v>9149</v>
      </c>
    </row>
    <row r="3238" ht="15" customHeight="1" spans="1:2" x14ac:dyDescent="0.25">
      <c r="A3238" s="1">
        <v>2100095933</v>
      </c>
      <c r="B3238" s="1" t="s">
        <v>9025</v>
      </c>
    </row>
    <row r="3239" ht="15" customHeight="1" spans="1:2" x14ac:dyDescent="0.25">
      <c r="A3239" s="1">
        <v>2500003046</v>
      </c>
      <c r="B3239" s="1" t="s">
        <v>9025</v>
      </c>
    </row>
    <row r="3240" ht="15" customHeight="1" spans="1:2" x14ac:dyDescent="0.25">
      <c r="A3240" s="1">
        <v>2100095935</v>
      </c>
      <c r="B3240" s="1" t="s">
        <v>9122</v>
      </c>
    </row>
    <row r="3241" ht="15" customHeight="1" spans="1:2" x14ac:dyDescent="0.25">
      <c r="A3241" s="1">
        <v>2500003032</v>
      </c>
      <c r="B3241" s="1" t="s">
        <v>9122</v>
      </c>
    </row>
    <row r="3242" ht="15" customHeight="1" spans="1:2" x14ac:dyDescent="0.25">
      <c r="A3242" s="1">
        <v>2100095936</v>
      </c>
      <c r="B3242" s="1" t="s">
        <v>9085</v>
      </c>
    </row>
    <row r="3243" ht="15" customHeight="1" spans="1:2" x14ac:dyDescent="0.25">
      <c r="A3243" s="1">
        <v>2500003008</v>
      </c>
      <c r="B3243" s="1" t="s">
        <v>9085</v>
      </c>
    </row>
    <row r="3244" ht="15" customHeight="1" spans="1:2" x14ac:dyDescent="0.25">
      <c r="A3244" s="1">
        <v>2100095938</v>
      </c>
      <c r="B3244" s="1" t="s">
        <v>9150</v>
      </c>
    </row>
    <row r="3245" ht="15" customHeight="1" spans="1:2" x14ac:dyDescent="0.25">
      <c r="A3245" s="1">
        <v>2500003009</v>
      </c>
      <c r="B3245" s="1" t="s">
        <v>9150</v>
      </c>
    </row>
    <row r="3246" ht="15" customHeight="1" spans="1:2" x14ac:dyDescent="0.25">
      <c r="A3246" s="1">
        <v>2100095939</v>
      </c>
      <c r="B3246" s="1" t="s">
        <v>9150</v>
      </c>
    </row>
    <row r="3247" ht="15" customHeight="1" spans="1:2" x14ac:dyDescent="0.25">
      <c r="A3247" s="1">
        <v>2500003010</v>
      </c>
      <c r="B3247" s="1" t="s">
        <v>9150</v>
      </c>
    </row>
    <row r="3248" ht="15" customHeight="1" spans="1:2" x14ac:dyDescent="0.25">
      <c r="A3248" s="1">
        <v>2100095940</v>
      </c>
      <c r="B3248" s="1" t="s">
        <v>9150</v>
      </c>
    </row>
    <row r="3249" ht="15" customHeight="1" spans="1:2" x14ac:dyDescent="0.25">
      <c r="A3249" s="1">
        <v>2500003011</v>
      </c>
      <c r="B3249" s="1" t="s">
        <v>9150</v>
      </c>
    </row>
    <row r="3250" ht="15" customHeight="1" spans="1:2" x14ac:dyDescent="0.25">
      <c r="A3250" s="1">
        <v>2100095941</v>
      </c>
      <c r="B3250" s="1" t="s">
        <v>9026</v>
      </c>
    </row>
    <row r="3251" ht="15" customHeight="1" spans="1:2" x14ac:dyDescent="0.25">
      <c r="A3251" s="1">
        <v>2500003012</v>
      </c>
      <c r="B3251" s="1" t="s">
        <v>9026</v>
      </c>
    </row>
    <row r="3252" ht="15" customHeight="1" spans="1:2" x14ac:dyDescent="0.25">
      <c r="A3252" s="1">
        <v>2100095943</v>
      </c>
      <c r="B3252" s="1" t="s">
        <v>9026</v>
      </c>
    </row>
    <row r="3253" ht="15" customHeight="1" spans="1:2" x14ac:dyDescent="0.25">
      <c r="A3253" s="1">
        <v>2500003013</v>
      </c>
      <c r="B3253" s="1" t="s">
        <v>9026</v>
      </c>
    </row>
    <row r="3254" ht="15" customHeight="1" spans="1:2" x14ac:dyDescent="0.25">
      <c r="A3254" s="1">
        <v>2100095944</v>
      </c>
      <c r="B3254" s="1" t="s">
        <v>9148</v>
      </c>
    </row>
    <row r="3255" ht="15" customHeight="1" spans="1:2" x14ac:dyDescent="0.25">
      <c r="A3255" s="1">
        <v>2500003033</v>
      </c>
      <c r="B3255" s="1" t="s">
        <v>9148</v>
      </c>
    </row>
    <row r="3256" ht="15" customHeight="1" spans="1:2" x14ac:dyDescent="0.25">
      <c r="A3256" s="1">
        <v>2100095945</v>
      </c>
      <c r="B3256" s="1" t="s">
        <v>9029</v>
      </c>
    </row>
    <row r="3257" ht="15" customHeight="1" spans="1:2" x14ac:dyDescent="0.25">
      <c r="A3257" s="1">
        <v>2500003034</v>
      </c>
      <c r="B3257" s="1" t="s">
        <v>9029</v>
      </c>
    </row>
    <row r="3258" ht="15" customHeight="1" spans="1:2" x14ac:dyDescent="0.25">
      <c r="A3258" s="1">
        <v>2100095946</v>
      </c>
      <c r="B3258" s="1" t="s">
        <v>9030</v>
      </c>
    </row>
    <row r="3259" ht="15" customHeight="1" spans="1:2" x14ac:dyDescent="0.25">
      <c r="A3259" s="1">
        <v>2500003035</v>
      </c>
      <c r="B3259" s="1" t="s">
        <v>9030</v>
      </c>
    </row>
    <row r="3260" ht="15" customHeight="1" spans="1:2" x14ac:dyDescent="0.25">
      <c r="A3260" s="1">
        <v>2500003035</v>
      </c>
      <c r="B3260" s="1" t="s">
        <v>9030</v>
      </c>
    </row>
    <row r="3261" ht="15" customHeight="1" spans="1:2" x14ac:dyDescent="0.25">
      <c r="A3261" s="1">
        <v>2100095947</v>
      </c>
      <c r="B3261" s="1" t="s">
        <v>9152</v>
      </c>
    </row>
    <row r="3262" ht="15" customHeight="1" spans="1:2" x14ac:dyDescent="0.25">
      <c r="A3262" s="1">
        <v>2500003014</v>
      </c>
      <c r="B3262" s="1" t="s">
        <v>9152</v>
      </c>
    </row>
    <row r="3263" ht="15" customHeight="1" spans="1:2" x14ac:dyDescent="0.25">
      <c r="A3263" s="1">
        <v>2500003014</v>
      </c>
      <c r="B3263" s="1" t="s">
        <v>9152</v>
      </c>
    </row>
    <row r="3264" ht="15" customHeight="1" spans="1:2" x14ac:dyDescent="0.25">
      <c r="A3264" s="1">
        <v>2100095948</v>
      </c>
      <c r="B3264" s="1" t="s">
        <v>9033</v>
      </c>
    </row>
    <row r="3265" ht="15" customHeight="1" spans="1:2" x14ac:dyDescent="0.25">
      <c r="A3265" s="1">
        <v>2500003047</v>
      </c>
      <c r="B3265" s="1" t="s">
        <v>9033</v>
      </c>
    </row>
    <row r="3266" ht="15" customHeight="1" spans="1:2" x14ac:dyDescent="0.25">
      <c r="A3266" s="1">
        <v>2500003047</v>
      </c>
      <c r="B3266" s="1" t="s">
        <v>9033</v>
      </c>
    </row>
    <row r="3267" ht="15" customHeight="1" spans="1:2" x14ac:dyDescent="0.25">
      <c r="A3267" s="1">
        <v>2100095949</v>
      </c>
      <c r="B3267" s="1" t="s">
        <v>9050</v>
      </c>
    </row>
    <row r="3268" ht="15" customHeight="1" spans="1:2" x14ac:dyDescent="0.25">
      <c r="A3268" s="1">
        <v>2500003015</v>
      </c>
      <c r="B3268" s="1" t="s">
        <v>9050</v>
      </c>
    </row>
    <row r="3269" ht="15" customHeight="1" spans="1:2" x14ac:dyDescent="0.25">
      <c r="A3269" s="1">
        <v>2500003015</v>
      </c>
      <c r="B3269" s="1" t="s">
        <v>9050</v>
      </c>
    </row>
    <row r="3270" ht="15" customHeight="1" spans="1:2" x14ac:dyDescent="0.25">
      <c r="A3270" s="1">
        <v>2100095950</v>
      </c>
      <c r="B3270" s="1" t="s">
        <v>9128</v>
      </c>
    </row>
    <row r="3271" ht="15" customHeight="1" spans="1:2" x14ac:dyDescent="0.25">
      <c r="A3271" s="1">
        <v>2500003016</v>
      </c>
      <c r="B3271" s="1" t="s">
        <v>9128</v>
      </c>
    </row>
    <row r="3272" ht="15" customHeight="1" spans="1:2" x14ac:dyDescent="0.25">
      <c r="A3272" s="1">
        <v>2100095951</v>
      </c>
      <c r="B3272" s="1" t="s">
        <v>9020</v>
      </c>
    </row>
    <row r="3273" ht="15" customHeight="1" spans="1:2" x14ac:dyDescent="0.25">
      <c r="A3273" s="1">
        <v>2500003017</v>
      </c>
      <c r="B3273" s="1" t="s">
        <v>9020</v>
      </c>
    </row>
    <row r="3274" ht="15" customHeight="1" spans="1:2" x14ac:dyDescent="0.25">
      <c r="A3274" s="1">
        <v>2500003017</v>
      </c>
      <c r="B3274" s="1" t="s">
        <v>9020</v>
      </c>
    </row>
    <row r="3275" ht="15" customHeight="1" spans="1:2" x14ac:dyDescent="0.25">
      <c r="A3275" s="1">
        <v>2100095954</v>
      </c>
      <c r="B3275" s="1" t="s">
        <v>9034</v>
      </c>
    </row>
    <row r="3276" ht="15" customHeight="1" spans="1:2" x14ac:dyDescent="0.25">
      <c r="A3276" s="1">
        <v>2500003048</v>
      </c>
      <c r="B3276" s="1" t="s">
        <v>9034</v>
      </c>
    </row>
    <row r="3277" ht="15" customHeight="1" spans="1:2" x14ac:dyDescent="0.25">
      <c r="A3277" s="1">
        <v>2500003048</v>
      </c>
      <c r="B3277" s="1" t="s">
        <v>9034</v>
      </c>
    </row>
    <row r="3278" ht="15" customHeight="1" spans="1:2" x14ac:dyDescent="0.25">
      <c r="A3278" s="1">
        <v>2100095957</v>
      </c>
      <c r="B3278" s="1" t="s">
        <v>9156</v>
      </c>
    </row>
    <row r="3279" ht="15" customHeight="1" spans="1:2" x14ac:dyDescent="0.25">
      <c r="A3279" s="1">
        <v>2500003036</v>
      </c>
      <c r="B3279" s="1" t="s">
        <v>9156</v>
      </c>
    </row>
    <row r="3280" ht="15" customHeight="1" spans="1:2" x14ac:dyDescent="0.25">
      <c r="A3280" s="1">
        <v>2500003036</v>
      </c>
      <c r="B3280" s="1" t="s">
        <v>9156</v>
      </c>
    </row>
    <row r="3281" ht="15" customHeight="1" spans="1:2" x14ac:dyDescent="0.25">
      <c r="A3281" s="1">
        <v>2100095958</v>
      </c>
      <c r="B3281" s="1" t="s">
        <v>9222</v>
      </c>
    </row>
    <row r="3282" ht="15" customHeight="1" spans="1:2" x14ac:dyDescent="0.25">
      <c r="A3282" s="1">
        <v>2500003018</v>
      </c>
      <c r="B3282" s="1" t="s">
        <v>9222</v>
      </c>
    </row>
    <row r="3283" ht="15" customHeight="1" spans="1:2" x14ac:dyDescent="0.25">
      <c r="A3283" s="1">
        <v>2100096668</v>
      </c>
      <c r="B3283" s="1" t="s">
        <v>9224</v>
      </c>
    </row>
    <row r="3284" ht="15" customHeight="1" spans="1:2" x14ac:dyDescent="0.25">
      <c r="A3284" s="1">
        <v>2100096668</v>
      </c>
      <c r="B3284" s="1" t="s">
        <v>9224</v>
      </c>
    </row>
    <row r="3285" ht="15" customHeight="1" spans="1:2" x14ac:dyDescent="0.25">
      <c r="A3285" s="1">
        <v>2500003084</v>
      </c>
      <c r="B3285" s="1" t="s">
        <v>9224</v>
      </c>
    </row>
    <row r="3286" ht="15" customHeight="1" spans="1:2" x14ac:dyDescent="0.25">
      <c r="A3286" s="1">
        <v>2100095959</v>
      </c>
      <c r="B3286" s="1" t="s">
        <v>9169</v>
      </c>
    </row>
    <row r="3287" ht="15" customHeight="1" spans="1:2" x14ac:dyDescent="0.25">
      <c r="A3287" s="1">
        <v>2500003019</v>
      </c>
      <c r="B3287" s="1" t="s">
        <v>9169</v>
      </c>
    </row>
    <row r="3288" ht="15" customHeight="1" spans="1:2" x14ac:dyDescent="0.25">
      <c r="A3288" s="1">
        <v>2500003019</v>
      </c>
      <c r="B3288" s="1" t="s">
        <v>9169</v>
      </c>
    </row>
    <row r="3289" ht="15" customHeight="1" spans="1:2" x14ac:dyDescent="0.25">
      <c r="A3289" s="1">
        <v>2100095960</v>
      </c>
      <c r="B3289" s="1" t="s">
        <v>9047</v>
      </c>
    </row>
    <row r="3290" ht="15" customHeight="1" spans="1:2" x14ac:dyDescent="0.25">
      <c r="A3290" s="1">
        <v>2500003020</v>
      </c>
      <c r="B3290" s="1" t="s">
        <v>9047</v>
      </c>
    </row>
    <row r="3291" ht="15" customHeight="1" spans="1:2" x14ac:dyDescent="0.25">
      <c r="A3291" s="1">
        <v>2500003020</v>
      </c>
      <c r="B3291" s="1" t="s">
        <v>9047</v>
      </c>
    </row>
    <row r="3292" ht="15" customHeight="1" spans="1:2" x14ac:dyDescent="0.25">
      <c r="A3292" s="1">
        <v>2100095961</v>
      </c>
      <c r="B3292" s="1" t="s">
        <v>9049</v>
      </c>
    </row>
    <row r="3293" ht="15" customHeight="1" spans="1:2" x14ac:dyDescent="0.25">
      <c r="A3293" s="1">
        <v>2100098846</v>
      </c>
      <c r="B3293" s="1" t="s">
        <v>9049</v>
      </c>
    </row>
    <row r="3294" ht="15" customHeight="1" spans="1:2" x14ac:dyDescent="0.25">
      <c r="A3294" s="1">
        <v>2500003021</v>
      </c>
      <c r="B3294" s="1" t="s">
        <v>9049</v>
      </c>
    </row>
    <row r="3295" ht="15" customHeight="1" spans="1:2" x14ac:dyDescent="0.25">
      <c r="A3295" s="1">
        <v>2500003021</v>
      </c>
      <c r="B3295" s="1" t="s">
        <v>9049</v>
      </c>
    </row>
    <row r="3296" ht="15" customHeight="1" spans="1:2" x14ac:dyDescent="0.25">
      <c r="A3296" s="1">
        <v>2100098847</v>
      </c>
      <c r="B3296" s="1" t="s">
        <v>9171</v>
      </c>
    </row>
    <row r="3297" ht="15" customHeight="1" spans="1:2" x14ac:dyDescent="0.25">
      <c r="A3297" s="1">
        <v>2100095962</v>
      </c>
      <c r="B3297" s="1" t="s">
        <v>9171</v>
      </c>
    </row>
    <row r="3298" ht="15" customHeight="1" spans="1:2" x14ac:dyDescent="0.25">
      <c r="A3298" s="1">
        <v>2500003022</v>
      </c>
      <c r="B3298" s="1" t="s">
        <v>9171</v>
      </c>
    </row>
    <row r="3299" ht="15" customHeight="1" spans="1:2" x14ac:dyDescent="0.25">
      <c r="A3299" s="1">
        <v>2500003022</v>
      </c>
      <c r="B3299" s="1" t="s">
        <v>9171</v>
      </c>
    </row>
    <row r="3300" ht="15" customHeight="1" spans="1:2" x14ac:dyDescent="0.25">
      <c r="A3300" s="1">
        <v>2100095963</v>
      </c>
      <c r="B3300" s="1" t="s">
        <v>9031</v>
      </c>
    </row>
    <row r="3301" ht="15" customHeight="1" spans="1:2" x14ac:dyDescent="0.25">
      <c r="A3301" s="1">
        <v>2500003037</v>
      </c>
      <c r="B3301" s="1" t="s">
        <v>9031</v>
      </c>
    </row>
    <row r="3302" ht="15" customHeight="1" spans="1:2" x14ac:dyDescent="0.25">
      <c r="A3302" s="1">
        <v>2500003037</v>
      </c>
      <c r="B3302" s="1" t="s">
        <v>9031</v>
      </c>
    </row>
    <row r="3303" ht="15" customHeight="1" spans="1:2" x14ac:dyDescent="0.25">
      <c r="A3303" s="1">
        <v>2100095964</v>
      </c>
      <c r="B3303" s="1" t="s">
        <v>9031</v>
      </c>
    </row>
    <row r="3304" ht="15" customHeight="1" spans="1:2" x14ac:dyDescent="0.25">
      <c r="A3304" s="1">
        <v>2500003038</v>
      </c>
      <c r="B3304" s="1" t="s">
        <v>9031</v>
      </c>
    </row>
    <row r="3305" ht="15" customHeight="1" spans="1:2" x14ac:dyDescent="0.25">
      <c r="A3305" s="1">
        <v>2500003038</v>
      </c>
      <c r="B3305" s="1" t="s">
        <v>9031</v>
      </c>
    </row>
    <row r="3306" ht="15" customHeight="1" spans="1:2" x14ac:dyDescent="0.25">
      <c r="A3306" s="1">
        <v>2100095965</v>
      </c>
      <c r="B3306" s="1" t="s">
        <v>9182</v>
      </c>
    </row>
    <row r="3307" ht="15" customHeight="1" spans="1:2" x14ac:dyDescent="0.25">
      <c r="A3307" s="1">
        <v>2500003039</v>
      </c>
      <c r="B3307" s="1" t="s">
        <v>9182</v>
      </c>
    </row>
    <row r="3308" ht="15" customHeight="1" spans="1:2" x14ac:dyDescent="0.25">
      <c r="A3308" s="1">
        <v>2500003039</v>
      </c>
      <c r="B3308" s="1" t="s">
        <v>9182</v>
      </c>
    </row>
    <row r="3309" ht="15" customHeight="1" spans="1:2" x14ac:dyDescent="0.25">
      <c r="A3309" s="1">
        <v>2100095966</v>
      </c>
      <c r="B3309" s="1" t="s">
        <v>9032</v>
      </c>
    </row>
    <row r="3310" ht="15" customHeight="1" spans="1:2" x14ac:dyDescent="0.25">
      <c r="A3310" s="1">
        <v>2500003040</v>
      </c>
      <c r="B3310" s="1" t="s">
        <v>9032</v>
      </c>
    </row>
    <row r="3311" ht="15" customHeight="1" spans="1:2" x14ac:dyDescent="0.25">
      <c r="A3311" s="1">
        <v>2500003040</v>
      </c>
      <c r="B3311" s="1" t="s">
        <v>9032</v>
      </c>
    </row>
    <row r="3312" ht="15" customHeight="1" spans="1:2" x14ac:dyDescent="0.25">
      <c r="A3312" s="1">
        <v>2100095967</v>
      </c>
      <c r="B3312" s="1" t="s">
        <v>9153</v>
      </c>
    </row>
    <row r="3313" ht="15" customHeight="1" spans="1:2" x14ac:dyDescent="0.25">
      <c r="A3313" s="1">
        <v>2500003041</v>
      </c>
      <c r="B3313" s="1" t="s">
        <v>9153</v>
      </c>
    </row>
    <row r="3314" ht="15" customHeight="1" spans="1:2" x14ac:dyDescent="0.25">
      <c r="A3314" s="1">
        <v>2500003041</v>
      </c>
      <c r="B3314" s="1" t="s">
        <v>9153</v>
      </c>
    </row>
    <row r="3315" ht="15" customHeight="1" spans="1:2" x14ac:dyDescent="0.25">
      <c r="A3315" s="1">
        <v>2100095968</v>
      </c>
      <c r="B3315" s="1" t="s">
        <v>9040</v>
      </c>
    </row>
    <row r="3316" ht="15" customHeight="1" spans="1:2" x14ac:dyDescent="0.25">
      <c r="A3316" s="1">
        <v>2500003049</v>
      </c>
      <c r="B3316" s="1" t="s">
        <v>9040</v>
      </c>
    </row>
    <row r="3317" ht="15" customHeight="1" spans="1:2" x14ac:dyDescent="0.25">
      <c r="A3317" s="1">
        <v>2500003049</v>
      </c>
      <c r="B3317" s="1" t="s">
        <v>9040</v>
      </c>
    </row>
    <row r="3318" ht="15" customHeight="1" spans="1:2" x14ac:dyDescent="0.25">
      <c r="A3318" s="1">
        <v>2100095969</v>
      </c>
      <c r="B3318" s="1" t="s">
        <v>9041</v>
      </c>
    </row>
    <row r="3319" ht="15" customHeight="1" spans="1:2" x14ac:dyDescent="0.25">
      <c r="A3319" s="1">
        <v>2500003023</v>
      </c>
      <c r="B3319" s="1" t="s">
        <v>9041</v>
      </c>
    </row>
    <row r="3320" ht="15" customHeight="1" spans="1:2" x14ac:dyDescent="0.25">
      <c r="A3320" s="1">
        <v>2100095970</v>
      </c>
      <c r="B3320" s="1" t="s">
        <v>9211</v>
      </c>
    </row>
    <row r="3321" ht="15" customHeight="1" spans="1:2" x14ac:dyDescent="0.25">
      <c r="A3321" s="1">
        <v>2500003024</v>
      </c>
      <c r="B3321" s="1" t="s">
        <v>9211</v>
      </c>
    </row>
    <row r="3322" ht="15" customHeight="1" spans="1:2" x14ac:dyDescent="0.25">
      <c r="A3322" s="1">
        <v>2100095971</v>
      </c>
      <c r="B3322" s="1" t="s">
        <v>9052</v>
      </c>
    </row>
    <row r="3323" ht="15" customHeight="1" spans="1:2" x14ac:dyDescent="0.25">
      <c r="A3323" s="1">
        <v>2100095971</v>
      </c>
      <c r="B3323" s="1" t="s">
        <v>9052</v>
      </c>
    </row>
    <row r="3324" ht="15" customHeight="1" spans="1:2" x14ac:dyDescent="0.25">
      <c r="A3324" s="1">
        <v>2500003042</v>
      </c>
      <c r="B3324" s="1" t="s">
        <v>9052</v>
      </c>
    </row>
    <row r="3325" ht="15" customHeight="1" spans="1:2" x14ac:dyDescent="0.25">
      <c r="A3325" s="1">
        <v>2100095972</v>
      </c>
      <c r="B3325" s="1" t="s">
        <v>9035</v>
      </c>
    </row>
    <row r="3326" ht="15" customHeight="1" spans="1:2" x14ac:dyDescent="0.25">
      <c r="A3326" s="1">
        <v>2500003050</v>
      </c>
      <c r="B3326" s="1" t="s">
        <v>9035</v>
      </c>
    </row>
    <row r="3327" ht="15" customHeight="1" spans="1:2" x14ac:dyDescent="0.25">
      <c r="A3327" s="1">
        <v>2500003050</v>
      </c>
      <c r="B3327" s="1" t="s">
        <v>9035</v>
      </c>
    </row>
    <row r="3328" ht="15" customHeight="1" spans="1:2" x14ac:dyDescent="0.25">
      <c r="A3328" s="1">
        <v>2100095973</v>
      </c>
      <c r="B3328" s="1" t="s">
        <v>9036</v>
      </c>
    </row>
    <row r="3329" ht="15" customHeight="1" spans="1:2" x14ac:dyDescent="0.25">
      <c r="A3329" s="1">
        <v>2500003025</v>
      </c>
      <c r="B3329" s="1" t="s">
        <v>9036</v>
      </c>
    </row>
    <row r="3330" ht="15" customHeight="1" spans="1:2" x14ac:dyDescent="0.25">
      <c r="A3330" s="1">
        <v>2100095974</v>
      </c>
      <c r="B3330" s="1" t="s">
        <v>9039</v>
      </c>
    </row>
    <row r="3331" ht="15" customHeight="1" spans="1:2" x14ac:dyDescent="0.25">
      <c r="A3331" s="1">
        <v>2500003043</v>
      </c>
      <c r="B3331" s="1" t="s">
        <v>9039</v>
      </c>
    </row>
    <row r="3332" ht="15" customHeight="1" spans="1:2" x14ac:dyDescent="0.25">
      <c r="A3332" s="1">
        <v>2500003043</v>
      </c>
      <c r="B3332" s="1" t="s">
        <v>9039</v>
      </c>
    </row>
    <row r="3333" ht="15" customHeight="1" spans="1:2" x14ac:dyDescent="0.25">
      <c r="A3333" s="1">
        <v>2100095975</v>
      </c>
      <c r="B3333" s="1" t="s">
        <v>9037</v>
      </c>
    </row>
    <row r="3334" ht="15" customHeight="1" spans="1:2" x14ac:dyDescent="0.25">
      <c r="A3334" s="1">
        <v>2500003044</v>
      </c>
      <c r="B3334" s="1" t="s">
        <v>9037</v>
      </c>
    </row>
    <row r="3335" ht="15" customHeight="1" spans="1:2" x14ac:dyDescent="0.25">
      <c r="A3335" s="1">
        <v>2500003044</v>
      </c>
      <c r="B3335" s="1" t="s">
        <v>9037</v>
      </c>
    </row>
    <row r="3336" ht="15" customHeight="1" spans="1:2" x14ac:dyDescent="0.25">
      <c r="A3336" s="1">
        <v>2100095976</v>
      </c>
      <c r="B3336" s="1" t="s">
        <v>9038</v>
      </c>
    </row>
    <row r="3337" ht="15" customHeight="1" spans="1:2" x14ac:dyDescent="0.25">
      <c r="A3337" s="1">
        <v>2500003051</v>
      </c>
      <c r="B3337" s="1" t="s">
        <v>9038</v>
      </c>
    </row>
    <row r="3338" ht="15" customHeight="1" spans="1:2" x14ac:dyDescent="0.25">
      <c r="A3338" s="1">
        <v>2500003051</v>
      </c>
      <c r="B3338" s="1" t="s">
        <v>9038</v>
      </c>
    </row>
    <row r="3339" ht="15" customHeight="1" spans="1:2" x14ac:dyDescent="0.25">
      <c r="A3339" s="1">
        <v>2100095978</v>
      </c>
      <c r="B3339" s="1" t="s">
        <v>9046</v>
      </c>
    </row>
    <row r="3340" ht="15" customHeight="1" spans="1:2" x14ac:dyDescent="0.25">
      <c r="A3340" s="1">
        <v>2500003052</v>
      </c>
      <c r="B3340" s="1" t="s">
        <v>9046</v>
      </c>
    </row>
    <row r="3341" ht="15" customHeight="1" spans="1:2" x14ac:dyDescent="0.25">
      <c r="A3341" s="1">
        <v>2100095979</v>
      </c>
      <c r="B3341" s="1" t="s">
        <v>9220</v>
      </c>
    </row>
    <row r="3342" ht="15" customHeight="1" spans="1:2" x14ac:dyDescent="0.25">
      <c r="A3342" s="1">
        <v>2500003053</v>
      </c>
      <c r="B3342" s="1" t="s">
        <v>9220</v>
      </c>
    </row>
    <row r="3343" ht="15" customHeight="1" spans="1:2" x14ac:dyDescent="0.25">
      <c r="A3343" s="1">
        <v>2100095987</v>
      </c>
      <c r="B3343" s="1" t="s">
        <v>9183</v>
      </c>
    </row>
    <row r="3344" ht="15" customHeight="1" spans="1:2" x14ac:dyDescent="0.25">
      <c r="A3344" s="1">
        <v>2100095988</v>
      </c>
      <c r="B3344" s="1" t="s">
        <v>9183</v>
      </c>
    </row>
    <row r="3345" ht="15" customHeight="1" spans="1:2" x14ac:dyDescent="0.25">
      <c r="A3345" s="1">
        <v>2100095989</v>
      </c>
      <c r="B3345" s="1" t="s">
        <v>9183</v>
      </c>
    </row>
    <row r="3346" ht="15" customHeight="1" spans="1:2" x14ac:dyDescent="0.25">
      <c r="A3346" s="1">
        <v>2100095990</v>
      </c>
      <c r="B3346" s="1" t="s">
        <v>9183</v>
      </c>
    </row>
    <row r="3347" ht="15" customHeight="1" spans="1:2" x14ac:dyDescent="0.25">
      <c r="A3347" s="1">
        <v>2100095991</v>
      </c>
      <c r="B3347" s="1" t="s">
        <v>9183</v>
      </c>
    </row>
    <row r="3348" ht="15" customHeight="1" spans="1:2" x14ac:dyDescent="0.25">
      <c r="A3348" s="1">
        <v>2100095992</v>
      </c>
      <c r="B3348" s="1" t="s">
        <v>9183</v>
      </c>
    </row>
    <row r="3349" ht="15" customHeight="1" spans="1:2" x14ac:dyDescent="0.25">
      <c r="A3349" s="1">
        <v>2100095993</v>
      </c>
      <c r="B3349" s="1" t="s">
        <v>9183</v>
      </c>
    </row>
    <row r="3350" ht="15" customHeight="1" spans="1:2" x14ac:dyDescent="0.25">
      <c r="A3350" s="1">
        <v>2100095994</v>
      </c>
      <c r="B3350" s="1" t="s">
        <v>9183</v>
      </c>
    </row>
    <row r="3351" ht="15" customHeight="1" spans="1:2" x14ac:dyDescent="0.25">
      <c r="A3351" s="1">
        <v>2100095995</v>
      </c>
      <c r="B3351" s="1" t="s">
        <v>9183</v>
      </c>
    </row>
    <row r="3352" ht="15" customHeight="1" spans="1:2" x14ac:dyDescent="0.25">
      <c r="A3352" s="1">
        <v>2100095996</v>
      </c>
      <c r="B3352" s="1" t="s">
        <v>9183</v>
      </c>
    </row>
    <row r="3353" ht="15" customHeight="1" spans="1:2" x14ac:dyDescent="0.25">
      <c r="A3353" s="1">
        <v>2100095997</v>
      </c>
      <c r="B3353" s="1" t="s">
        <v>9183</v>
      </c>
    </row>
    <row r="3354" ht="15" customHeight="1" spans="1:2" x14ac:dyDescent="0.25">
      <c r="A3354" s="1">
        <v>2500003104</v>
      </c>
      <c r="B3354" s="1" t="s">
        <v>9183</v>
      </c>
    </row>
    <row r="3355" ht="15" customHeight="1" spans="1:2" x14ac:dyDescent="0.25">
      <c r="A3355" s="1">
        <v>2500003104</v>
      </c>
      <c r="B3355" s="1" t="s">
        <v>9183</v>
      </c>
    </row>
    <row r="3356" ht="15" customHeight="1" spans="1:2" x14ac:dyDescent="0.25">
      <c r="A3356" s="1">
        <v>2500003104</v>
      </c>
      <c r="B3356" s="1" t="s">
        <v>9183</v>
      </c>
    </row>
    <row r="3357" ht="15" customHeight="1" spans="1:2" x14ac:dyDescent="0.25">
      <c r="A3357" s="1">
        <v>2500003104</v>
      </c>
      <c r="B3357" s="1" t="s">
        <v>9183</v>
      </c>
    </row>
    <row r="3358" ht="15" customHeight="1" spans="1:2" x14ac:dyDescent="0.25">
      <c r="A3358" s="1">
        <v>2500003104</v>
      </c>
      <c r="B3358" s="1" t="s">
        <v>9183</v>
      </c>
    </row>
    <row r="3359" ht="15" customHeight="1" spans="1:2" x14ac:dyDescent="0.25">
      <c r="A3359" s="1">
        <v>2500003104</v>
      </c>
      <c r="B3359" s="1" t="s">
        <v>9183</v>
      </c>
    </row>
    <row r="3360" ht="15" customHeight="1" spans="1:2" x14ac:dyDescent="0.25">
      <c r="A3360" s="1">
        <v>2500003104</v>
      </c>
      <c r="B3360" s="1" t="s">
        <v>9183</v>
      </c>
    </row>
    <row r="3361" ht="15" customHeight="1" spans="1:2" x14ac:dyDescent="0.25">
      <c r="A3361" s="1">
        <v>2500003104</v>
      </c>
      <c r="B3361" s="1" t="s">
        <v>9183</v>
      </c>
    </row>
    <row r="3362" ht="15" customHeight="1" spans="1:2" x14ac:dyDescent="0.25">
      <c r="A3362" s="1">
        <v>2500003104</v>
      </c>
      <c r="B3362" s="1" t="s">
        <v>9183</v>
      </c>
    </row>
    <row r="3363" ht="15" customHeight="1" spans="1:2" x14ac:dyDescent="0.25">
      <c r="A3363" s="1">
        <v>2500003104</v>
      </c>
      <c r="B3363" s="1" t="s">
        <v>9183</v>
      </c>
    </row>
    <row r="3364" ht="15" customHeight="1" spans="1:2" x14ac:dyDescent="0.25">
      <c r="A3364" s="1">
        <v>2500003104</v>
      </c>
      <c r="B3364" s="1" t="s">
        <v>9183</v>
      </c>
    </row>
    <row r="3365" ht="15" customHeight="1" spans="1:2" x14ac:dyDescent="0.25">
      <c r="A3365" s="1">
        <v>2100095984</v>
      </c>
      <c r="B3365" s="1" t="s">
        <v>9215</v>
      </c>
    </row>
    <row r="3366" ht="15" customHeight="1" spans="1:2" x14ac:dyDescent="0.25">
      <c r="A3366" s="1">
        <v>2500003026</v>
      </c>
      <c r="B3366" s="1" t="s">
        <v>9215</v>
      </c>
    </row>
    <row r="3367" ht="15" customHeight="1" spans="1:2" x14ac:dyDescent="0.25">
      <c r="A3367" s="1">
        <v>2100095999</v>
      </c>
      <c r="B3367" s="1" t="s">
        <v>9221</v>
      </c>
    </row>
    <row r="3368" ht="15" customHeight="1" spans="1:2" x14ac:dyDescent="0.25">
      <c r="A3368" s="1">
        <v>2100096000</v>
      </c>
      <c r="B3368" s="1" t="s">
        <v>9221</v>
      </c>
    </row>
    <row r="3369" ht="15" customHeight="1" spans="1:2" x14ac:dyDescent="0.25">
      <c r="A3369" s="1">
        <v>2100096001</v>
      </c>
      <c r="B3369" s="1" t="s">
        <v>9221</v>
      </c>
    </row>
    <row r="3370" ht="15" customHeight="1" spans="1:2" x14ac:dyDescent="0.25">
      <c r="A3370" s="1">
        <v>2100096002</v>
      </c>
      <c r="B3370" s="1" t="s">
        <v>9221</v>
      </c>
    </row>
    <row r="3371" ht="15" customHeight="1" spans="1:2" x14ac:dyDescent="0.25">
      <c r="A3371" s="1">
        <v>2100096004</v>
      </c>
      <c r="B3371" s="1" t="s">
        <v>9221</v>
      </c>
    </row>
    <row r="3372" ht="15" customHeight="1" spans="1:2" x14ac:dyDescent="0.25">
      <c r="A3372" s="1">
        <v>2100096005</v>
      </c>
      <c r="B3372" s="1" t="s">
        <v>9221</v>
      </c>
    </row>
    <row r="3373" ht="15" customHeight="1" spans="1:2" x14ac:dyDescent="0.25">
      <c r="A3373" s="1">
        <v>2100096006</v>
      </c>
      <c r="B3373" s="1" t="s">
        <v>9221</v>
      </c>
    </row>
    <row r="3374" ht="15" customHeight="1" spans="1:2" x14ac:dyDescent="0.25">
      <c r="A3374" s="1">
        <v>2100096007</v>
      </c>
      <c r="B3374" s="1" t="s">
        <v>9221</v>
      </c>
    </row>
    <row r="3375" ht="15" customHeight="1" spans="1:2" x14ac:dyDescent="0.25">
      <c r="A3375" s="1">
        <v>2500003105</v>
      </c>
      <c r="B3375" s="1" t="s">
        <v>9221</v>
      </c>
    </row>
    <row r="3376" ht="15" customHeight="1" spans="1:2" x14ac:dyDescent="0.25">
      <c r="A3376" s="1">
        <v>2500003105</v>
      </c>
      <c r="B3376" s="1" t="s">
        <v>9221</v>
      </c>
    </row>
    <row r="3377" ht="15" customHeight="1" spans="1:2" x14ac:dyDescent="0.25">
      <c r="A3377" s="1">
        <v>2500003105</v>
      </c>
      <c r="B3377" s="1" t="s">
        <v>9221</v>
      </c>
    </row>
    <row r="3378" ht="15" customHeight="1" spans="1:2" x14ac:dyDescent="0.25">
      <c r="A3378" s="1">
        <v>2500003105</v>
      </c>
      <c r="B3378" s="1" t="s">
        <v>9221</v>
      </c>
    </row>
    <row r="3379" ht="15" customHeight="1" spans="1:2" x14ac:dyDescent="0.25">
      <c r="A3379" s="1">
        <v>2500003105</v>
      </c>
      <c r="B3379" s="1" t="s">
        <v>9221</v>
      </c>
    </row>
    <row r="3380" ht="15" customHeight="1" spans="1:2" x14ac:dyDescent="0.25">
      <c r="A3380" s="1">
        <v>2500003105</v>
      </c>
      <c r="B3380" s="1" t="s">
        <v>9221</v>
      </c>
    </row>
    <row r="3381" ht="15" customHeight="1" spans="1:2" x14ac:dyDescent="0.25">
      <c r="A3381" s="1">
        <v>2500003105</v>
      </c>
      <c r="B3381" s="1" t="s">
        <v>9221</v>
      </c>
    </row>
    <row r="3382" ht="15" customHeight="1" spans="1:2" x14ac:dyDescent="0.25">
      <c r="A3382" s="1">
        <v>2500003105</v>
      </c>
      <c r="B3382" s="1" t="s">
        <v>9221</v>
      </c>
    </row>
    <row r="3383" ht="15" customHeight="1" spans="1:2" x14ac:dyDescent="0.25">
      <c r="A3383" s="1">
        <v>2100096008</v>
      </c>
      <c r="B3383" s="1" t="s">
        <v>9207</v>
      </c>
    </row>
    <row r="3384" ht="15" customHeight="1" spans="1:2" x14ac:dyDescent="0.25">
      <c r="A3384" s="1">
        <v>2500003054</v>
      </c>
      <c r="B3384" s="1" t="s">
        <v>9207</v>
      </c>
    </row>
    <row r="3385" ht="15" customHeight="1" spans="1:2" x14ac:dyDescent="0.25">
      <c r="A3385" s="1">
        <v>2100099639</v>
      </c>
      <c r="B3385" s="1" t="s">
        <v>9226</v>
      </c>
    </row>
    <row r="3386" ht="15" customHeight="1" spans="1:2" x14ac:dyDescent="0.25">
      <c r="A3386" s="1">
        <v>2100095980</v>
      </c>
      <c r="B3386" s="1" t="s">
        <v>9051</v>
      </c>
    </row>
    <row r="3387" ht="15" customHeight="1" spans="1:2" x14ac:dyDescent="0.25">
      <c r="A3387" s="1">
        <v>2500003055</v>
      </c>
      <c r="B3387" s="1" t="s">
        <v>9051</v>
      </c>
    </row>
    <row r="3388" ht="15" customHeight="1" spans="1:2" x14ac:dyDescent="0.25">
      <c r="A3388" s="1">
        <v>2500003055</v>
      </c>
      <c r="B3388" s="1" t="s">
        <v>9051</v>
      </c>
    </row>
    <row r="3389" ht="15" customHeight="1" spans="1:2" x14ac:dyDescent="0.25">
      <c r="A3389" s="1">
        <v>2100095982</v>
      </c>
      <c r="B3389" s="1" t="s">
        <v>9218</v>
      </c>
    </row>
    <row r="3390" ht="15" customHeight="1" spans="1:2" x14ac:dyDescent="0.25">
      <c r="A3390" s="1">
        <v>2500003027</v>
      </c>
      <c r="B3390" s="1" t="s">
        <v>9218</v>
      </c>
    </row>
    <row r="3391" ht="15" customHeight="1" spans="1:2" x14ac:dyDescent="0.25">
      <c r="A3391" s="1">
        <v>2100095983</v>
      </c>
      <c r="B3391" s="1" t="s">
        <v>9053</v>
      </c>
    </row>
    <row r="3392" ht="15" customHeight="1" spans="1:2" x14ac:dyDescent="0.25">
      <c r="A3392" s="1">
        <v>2500003028</v>
      </c>
      <c r="B3392" s="1" t="s">
        <v>9053</v>
      </c>
    </row>
    <row r="3393" ht="15" customHeight="1" spans="1:2" x14ac:dyDescent="0.25">
      <c r="A3393" s="1">
        <v>2100096231</v>
      </c>
      <c r="B3393" s="1" t="s">
        <v>9056</v>
      </c>
    </row>
    <row r="3394" ht="15" customHeight="1" spans="1:2" x14ac:dyDescent="0.25">
      <c r="A3394" s="1">
        <v>2100096231</v>
      </c>
      <c r="B3394" s="1" t="s">
        <v>9056</v>
      </c>
    </row>
    <row r="3395" ht="15" customHeight="1" spans="1:2" x14ac:dyDescent="0.25">
      <c r="A3395" s="1">
        <v>2100096231</v>
      </c>
      <c r="B3395" s="1" t="s">
        <v>9056</v>
      </c>
    </row>
    <row r="3396" ht="15" customHeight="1" spans="1:2" x14ac:dyDescent="0.25">
      <c r="A3396" s="1">
        <v>2100096231</v>
      </c>
      <c r="B3396" s="1" t="s">
        <v>9056</v>
      </c>
    </row>
    <row r="3397" ht="15" customHeight="1" spans="1:2" x14ac:dyDescent="0.25">
      <c r="A3397" s="1">
        <v>2100096231</v>
      </c>
      <c r="B3397" s="1" t="s">
        <v>9056</v>
      </c>
    </row>
    <row r="3398" ht="15" customHeight="1" spans="1:2" x14ac:dyDescent="0.25">
      <c r="A3398" s="1">
        <v>2100096231</v>
      </c>
      <c r="B3398" s="1" t="s">
        <v>9056</v>
      </c>
    </row>
    <row r="3399" ht="15" customHeight="1" spans="1:2" x14ac:dyDescent="0.25">
      <c r="A3399" s="1">
        <v>2100096009</v>
      </c>
      <c r="B3399" s="1" t="s">
        <v>9078</v>
      </c>
    </row>
    <row r="3400" ht="15" customHeight="1" spans="1:2" x14ac:dyDescent="0.25">
      <c r="A3400" s="1">
        <v>2100096009</v>
      </c>
      <c r="B3400" s="1" t="s">
        <v>9078</v>
      </c>
    </row>
    <row r="3401" ht="15" customHeight="1" spans="1:2" x14ac:dyDescent="0.25">
      <c r="A3401" s="1">
        <v>2100096009</v>
      </c>
      <c r="B3401" s="1" t="s">
        <v>9078</v>
      </c>
    </row>
    <row r="3402" ht="15" customHeight="1" spans="1:2" x14ac:dyDescent="0.25">
      <c r="A3402" s="1">
        <v>2100096009</v>
      </c>
      <c r="B3402" s="1" t="s">
        <v>9078</v>
      </c>
    </row>
    <row r="3403" ht="15" customHeight="1" spans="1:2" x14ac:dyDescent="0.25">
      <c r="A3403" s="1">
        <v>2100096011</v>
      </c>
      <c r="B3403" s="1" t="s">
        <v>9117</v>
      </c>
    </row>
    <row r="3404" ht="15" customHeight="1" spans="1:2" x14ac:dyDescent="0.25">
      <c r="A3404" s="1">
        <v>2100096012</v>
      </c>
      <c r="B3404" s="1" t="s">
        <v>9054</v>
      </c>
    </row>
    <row r="3405" ht="15" customHeight="1" spans="1:2" x14ac:dyDescent="0.25">
      <c r="A3405" s="1">
        <v>2100096012</v>
      </c>
      <c r="B3405" s="1" t="s">
        <v>9054</v>
      </c>
    </row>
    <row r="3406" ht="15" customHeight="1" spans="1:2" x14ac:dyDescent="0.25">
      <c r="A3406" s="1">
        <v>2100096013</v>
      </c>
      <c r="B3406" s="1" t="s">
        <v>9021</v>
      </c>
    </row>
    <row r="3407" ht="15" customHeight="1" spans="1:2" x14ac:dyDescent="0.25">
      <c r="A3407" s="1">
        <v>2100096013</v>
      </c>
      <c r="B3407" s="1" t="s">
        <v>9021</v>
      </c>
    </row>
    <row r="3408" ht="15" customHeight="1" spans="1:2" x14ac:dyDescent="0.25">
      <c r="A3408" s="1">
        <v>2100096013</v>
      </c>
      <c r="B3408" s="1" t="s">
        <v>9021</v>
      </c>
    </row>
    <row r="3409" ht="15" customHeight="1" spans="1:2" x14ac:dyDescent="0.25">
      <c r="A3409" s="1">
        <v>2100096013</v>
      </c>
      <c r="B3409" s="1" t="s">
        <v>9021</v>
      </c>
    </row>
    <row r="3410" ht="15" customHeight="1" spans="1:2" x14ac:dyDescent="0.25">
      <c r="A3410" s="1">
        <v>2100096109</v>
      </c>
      <c r="B3410" s="1" t="s">
        <v>9025</v>
      </c>
    </row>
    <row r="3411" ht="15" customHeight="1" spans="1:2" x14ac:dyDescent="0.25">
      <c r="A3411" s="1">
        <v>2500003106</v>
      </c>
      <c r="B3411" s="1" t="s">
        <v>9025</v>
      </c>
    </row>
    <row r="3412" ht="15" customHeight="1" spans="1:2" x14ac:dyDescent="0.25">
      <c r="A3412" s="1">
        <v>2100096165</v>
      </c>
      <c r="B3412" s="1" t="s">
        <v>9027</v>
      </c>
    </row>
    <row r="3413" ht="15" customHeight="1" spans="1:2" x14ac:dyDescent="0.25">
      <c r="A3413" s="1">
        <v>2500003100</v>
      </c>
      <c r="B3413" s="1" t="s">
        <v>9027</v>
      </c>
    </row>
    <row r="3414" ht="15" customHeight="1" spans="1:2" x14ac:dyDescent="0.25">
      <c r="A3414" s="1">
        <v>2100096166</v>
      </c>
      <c r="B3414" s="1" t="s">
        <v>9149</v>
      </c>
    </row>
    <row r="3415" ht="15" customHeight="1" spans="1:2" x14ac:dyDescent="0.25">
      <c r="A3415" s="1">
        <v>2500003107</v>
      </c>
      <c r="B3415" s="1" t="s">
        <v>9149</v>
      </c>
    </row>
    <row r="3416" ht="15" customHeight="1" spans="1:2" x14ac:dyDescent="0.25">
      <c r="A3416" s="1">
        <v>2100096167</v>
      </c>
      <c r="B3416" s="1" t="s">
        <v>9149</v>
      </c>
    </row>
    <row r="3417" ht="15" customHeight="1" spans="1:2" x14ac:dyDescent="0.25">
      <c r="A3417" s="1">
        <v>2500003108</v>
      </c>
      <c r="B3417" s="1" t="s">
        <v>9149</v>
      </c>
    </row>
    <row r="3418" ht="15" customHeight="1" spans="1:2" x14ac:dyDescent="0.25">
      <c r="A3418" s="1">
        <v>2100096466</v>
      </c>
      <c r="B3418" s="1" t="s">
        <v>9151</v>
      </c>
    </row>
    <row r="3419" ht="15" customHeight="1" spans="1:2" x14ac:dyDescent="0.25">
      <c r="A3419" s="1">
        <v>2500003083</v>
      </c>
      <c r="B3419" s="1" t="s">
        <v>9151</v>
      </c>
    </row>
    <row r="3420" ht="15" customHeight="1" spans="1:2" x14ac:dyDescent="0.25">
      <c r="A3420" s="1">
        <v>2100097213</v>
      </c>
      <c r="B3420" s="1" t="s">
        <v>9241</v>
      </c>
    </row>
    <row r="3421" ht="15" customHeight="1" spans="1:2" x14ac:dyDescent="0.25">
      <c r="A3421" s="1">
        <v>2500003109</v>
      </c>
      <c r="B3421" s="1" t="s">
        <v>9241</v>
      </c>
    </row>
    <row r="3422" ht="15" customHeight="1" spans="1:2" x14ac:dyDescent="0.25">
      <c r="A3422" s="1">
        <v>2100096110</v>
      </c>
      <c r="B3422" s="1" t="s">
        <v>9098</v>
      </c>
    </row>
    <row r="3423" ht="15" customHeight="1" spans="1:2" x14ac:dyDescent="0.25">
      <c r="A3423" s="1">
        <v>2100096547</v>
      </c>
      <c r="B3423" s="1" t="s">
        <v>9150</v>
      </c>
    </row>
    <row r="3424" ht="15" customHeight="1" spans="1:2" x14ac:dyDescent="0.25">
      <c r="A3424" s="1">
        <v>2100096550</v>
      </c>
      <c r="B3424" s="1" t="s">
        <v>9150</v>
      </c>
    </row>
    <row r="3425" ht="15" customHeight="1" spans="1:2" x14ac:dyDescent="0.25">
      <c r="A3425" s="1">
        <v>2100096552</v>
      </c>
      <c r="B3425" s="1" t="s">
        <v>9150</v>
      </c>
    </row>
    <row r="3426" ht="15" customHeight="1" spans="1:2" x14ac:dyDescent="0.25">
      <c r="A3426" s="1">
        <v>2500003086</v>
      </c>
      <c r="B3426" s="1" t="s">
        <v>9150</v>
      </c>
    </row>
    <row r="3427" ht="15" customHeight="1" spans="1:2" x14ac:dyDescent="0.25">
      <c r="A3427" s="1">
        <v>2500003086</v>
      </c>
      <c r="B3427" s="1" t="s">
        <v>9150</v>
      </c>
    </row>
    <row r="3428" ht="15" customHeight="1" spans="1:2" x14ac:dyDescent="0.25">
      <c r="A3428" s="1">
        <v>2500003086</v>
      </c>
      <c r="B3428" s="1" t="s">
        <v>9150</v>
      </c>
    </row>
    <row r="3429" ht="15" customHeight="1" spans="1:2" x14ac:dyDescent="0.25">
      <c r="A3429" s="1">
        <v>2100096168</v>
      </c>
      <c r="B3429" s="1" t="s">
        <v>9122</v>
      </c>
    </row>
    <row r="3430" ht="15" customHeight="1" spans="1:2" x14ac:dyDescent="0.25">
      <c r="A3430" s="1">
        <v>2500003110</v>
      </c>
      <c r="B3430" s="1" t="s">
        <v>9122</v>
      </c>
    </row>
    <row r="3431" ht="15" customHeight="1" spans="1:2" x14ac:dyDescent="0.25">
      <c r="A3431" s="1">
        <v>2100096169</v>
      </c>
      <c r="B3431" s="1" t="s">
        <v>9029</v>
      </c>
    </row>
    <row r="3432" ht="15" customHeight="1" spans="1:2" x14ac:dyDescent="0.25">
      <c r="A3432" s="1">
        <v>2500003111</v>
      </c>
      <c r="B3432" s="1" t="s">
        <v>9029</v>
      </c>
    </row>
    <row r="3433" ht="15" customHeight="1" spans="1:2" x14ac:dyDescent="0.25">
      <c r="A3433" s="1">
        <v>2100096170</v>
      </c>
      <c r="B3433" s="1" t="s">
        <v>9030</v>
      </c>
    </row>
    <row r="3434" ht="15" customHeight="1" spans="1:2" x14ac:dyDescent="0.25">
      <c r="A3434" s="1">
        <v>2500003112</v>
      </c>
      <c r="B3434" s="1" t="s">
        <v>9030</v>
      </c>
    </row>
    <row r="3435" ht="15" customHeight="1" spans="1:2" x14ac:dyDescent="0.25">
      <c r="A3435" s="1">
        <v>2500003112</v>
      </c>
      <c r="B3435" s="1" t="s">
        <v>9030</v>
      </c>
    </row>
    <row r="3436" ht="15" customHeight="1" spans="1:2" x14ac:dyDescent="0.25">
      <c r="A3436" s="1">
        <v>2100096111</v>
      </c>
      <c r="B3436" s="1" t="s">
        <v>9033</v>
      </c>
    </row>
    <row r="3437" ht="15" customHeight="1" spans="1:2" x14ac:dyDescent="0.25">
      <c r="A3437" s="1">
        <v>2500003113</v>
      </c>
      <c r="B3437" s="1" t="s">
        <v>9033</v>
      </c>
    </row>
    <row r="3438" ht="15" customHeight="1" spans="1:2" x14ac:dyDescent="0.25">
      <c r="A3438" s="1">
        <v>2500003113</v>
      </c>
      <c r="B3438" s="1" t="s">
        <v>9033</v>
      </c>
    </row>
    <row r="3439" ht="15" customHeight="1" spans="1:2" x14ac:dyDescent="0.25">
      <c r="A3439" s="1">
        <v>2100096554</v>
      </c>
      <c r="B3439" s="1" t="s">
        <v>9152</v>
      </c>
    </row>
    <row r="3440" ht="15" customHeight="1" spans="1:2" x14ac:dyDescent="0.25">
      <c r="A3440" s="1">
        <v>2500003070</v>
      </c>
      <c r="B3440" s="1" t="s">
        <v>9152</v>
      </c>
    </row>
    <row r="3441" ht="15" customHeight="1" spans="1:2" x14ac:dyDescent="0.25">
      <c r="A3441" s="1">
        <v>2500003070</v>
      </c>
      <c r="B3441" s="1" t="s">
        <v>9152</v>
      </c>
    </row>
    <row r="3442" ht="15" customHeight="1" spans="1:2" x14ac:dyDescent="0.25">
      <c r="A3442" s="1">
        <v>2100096557</v>
      </c>
      <c r="B3442" s="1" t="s">
        <v>9020</v>
      </c>
    </row>
    <row r="3443" ht="15" customHeight="1" spans="1:2" x14ac:dyDescent="0.25">
      <c r="A3443" s="1">
        <v>2500003087</v>
      </c>
      <c r="B3443" s="1" t="s">
        <v>9020</v>
      </c>
    </row>
    <row r="3444" ht="15" customHeight="1" spans="1:2" x14ac:dyDescent="0.25">
      <c r="A3444" s="1">
        <v>2500003087</v>
      </c>
      <c r="B3444" s="1" t="s">
        <v>9020</v>
      </c>
    </row>
    <row r="3445" ht="15" customHeight="1" spans="1:2" x14ac:dyDescent="0.25">
      <c r="A3445" s="1">
        <v>2100096560</v>
      </c>
      <c r="B3445" s="1" t="s">
        <v>9050</v>
      </c>
    </row>
    <row r="3446" ht="15" customHeight="1" spans="1:2" x14ac:dyDescent="0.25">
      <c r="A3446" s="1">
        <v>2500003088</v>
      </c>
      <c r="B3446" s="1" t="s">
        <v>9050</v>
      </c>
    </row>
    <row r="3447" ht="15" customHeight="1" spans="1:2" x14ac:dyDescent="0.25">
      <c r="A3447" s="1">
        <v>2500003088</v>
      </c>
      <c r="B3447" s="1" t="s">
        <v>9050</v>
      </c>
    </row>
    <row r="3448" ht="15" customHeight="1" spans="1:2" x14ac:dyDescent="0.25">
      <c r="A3448" s="1">
        <v>2100096562</v>
      </c>
      <c r="B3448" s="1" t="s">
        <v>9128</v>
      </c>
    </row>
    <row r="3449" ht="15" customHeight="1" spans="1:2" x14ac:dyDescent="0.25">
      <c r="A3449" s="1">
        <v>2500003089</v>
      </c>
      <c r="B3449" s="1" t="s">
        <v>9128</v>
      </c>
    </row>
    <row r="3450" ht="15" customHeight="1" spans="1:2" x14ac:dyDescent="0.25">
      <c r="A3450" s="1">
        <v>2100096112</v>
      </c>
      <c r="B3450" s="1" t="s">
        <v>9097</v>
      </c>
    </row>
    <row r="3451" ht="15" customHeight="1" spans="1:2" x14ac:dyDescent="0.25">
      <c r="A3451" s="1">
        <v>2100096629</v>
      </c>
      <c r="B3451" s="1" t="s">
        <v>9169</v>
      </c>
    </row>
    <row r="3452" ht="15" customHeight="1" spans="1:2" x14ac:dyDescent="0.25">
      <c r="A3452" s="1">
        <v>2100096629</v>
      </c>
      <c r="B3452" s="1" t="s">
        <v>9169</v>
      </c>
    </row>
    <row r="3453" ht="15" customHeight="1" spans="1:2" x14ac:dyDescent="0.25">
      <c r="A3453" s="1">
        <v>2500003090</v>
      </c>
      <c r="B3453" s="1" t="s">
        <v>9169</v>
      </c>
    </row>
    <row r="3454" ht="15" customHeight="1" spans="1:2" x14ac:dyDescent="0.25">
      <c r="A3454" s="1">
        <v>2500003090</v>
      </c>
      <c r="B3454" s="1" t="s">
        <v>9169</v>
      </c>
    </row>
    <row r="3455" ht="15" customHeight="1" spans="1:2" x14ac:dyDescent="0.25">
      <c r="A3455" s="1">
        <v>2100096635</v>
      </c>
      <c r="B3455" s="1" t="s">
        <v>9171</v>
      </c>
    </row>
    <row r="3456" ht="15" customHeight="1" spans="1:2" x14ac:dyDescent="0.25">
      <c r="A3456" s="1">
        <v>2100096635</v>
      </c>
      <c r="B3456" s="1" t="s">
        <v>9171</v>
      </c>
    </row>
    <row r="3457" ht="15" customHeight="1" spans="1:2" x14ac:dyDescent="0.25">
      <c r="A3457" s="1">
        <v>2500003091</v>
      </c>
      <c r="B3457" s="1" t="s">
        <v>9171</v>
      </c>
    </row>
    <row r="3458" ht="15" customHeight="1" spans="1:2" x14ac:dyDescent="0.25">
      <c r="A3458" s="1">
        <v>2100096641</v>
      </c>
      <c r="B3458" s="1" t="s">
        <v>9049</v>
      </c>
    </row>
    <row r="3459" ht="15" customHeight="1" spans="1:2" x14ac:dyDescent="0.25">
      <c r="A3459" s="1">
        <v>2100096641</v>
      </c>
      <c r="B3459" s="1" t="s">
        <v>9049</v>
      </c>
    </row>
    <row r="3460" ht="15" customHeight="1" spans="1:2" x14ac:dyDescent="0.25">
      <c r="A3460" s="1">
        <v>2500003092</v>
      </c>
      <c r="B3460" s="1" t="s">
        <v>9049</v>
      </c>
    </row>
    <row r="3461" ht="15" customHeight="1" spans="1:2" x14ac:dyDescent="0.25">
      <c r="A3461" s="1">
        <v>2500003092</v>
      </c>
      <c r="B3461" s="1" t="s">
        <v>9049</v>
      </c>
    </row>
    <row r="3462" ht="15" customHeight="1" spans="1:2" x14ac:dyDescent="0.25">
      <c r="A3462" s="1">
        <v>2100096646</v>
      </c>
      <c r="B3462" s="1" t="s">
        <v>9047</v>
      </c>
    </row>
    <row r="3463" ht="15" customHeight="1" spans="1:2" x14ac:dyDescent="0.25">
      <c r="A3463" s="1">
        <v>2100096646</v>
      </c>
      <c r="B3463" s="1" t="s">
        <v>9047</v>
      </c>
    </row>
    <row r="3464" ht="15" customHeight="1" spans="1:2" x14ac:dyDescent="0.25">
      <c r="A3464" s="1">
        <v>2500003093</v>
      </c>
      <c r="B3464" s="1" t="s">
        <v>9047</v>
      </c>
    </row>
    <row r="3465" ht="15" customHeight="1" spans="1:2" x14ac:dyDescent="0.25">
      <c r="A3465" s="1">
        <v>2500003093</v>
      </c>
      <c r="B3465" s="1" t="s">
        <v>9047</v>
      </c>
    </row>
    <row r="3466" ht="15" customHeight="1" spans="1:2" x14ac:dyDescent="0.25">
      <c r="A3466" s="1">
        <v>2100096171</v>
      </c>
      <c r="B3466" s="1" t="s">
        <v>9031</v>
      </c>
    </row>
    <row r="3467" ht="15" customHeight="1" spans="1:2" x14ac:dyDescent="0.25">
      <c r="A3467" s="1">
        <v>2500003114</v>
      </c>
      <c r="B3467" s="1" t="s">
        <v>9031</v>
      </c>
    </row>
    <row r="3468" ht="15" customHeight="1" spans="1:2" x14ac:dyDescent="0.25">
      <c r="A3468" s="1">
        <v>2500003114</v>
      </c>
      <c r="B3468" s="1" t="s">
        <v>9031</v>
      </c>
    </row>
    <row r="3469" ht="15" customHeight="1" spans="1:2" x14ac:dyDescent="0.25">
      <c r="A3469" s="1">
        <v>2100096172</v>
      </c>
      <c r="B3469" s="1" t="s">
        <v>9031</v>
      </c>
    </row>
    <row r="3470" ht="15" customHeight="1" spans="1:2" x14ac:dyDescent="0.25">
      <c r="A3470" s="1">
        <v>2500003115</v>
      </c>
      <c r="B3470" s="1" t="s">
        <v>9031</v>
      </c>
    </row>
    <row r="3471" ht="15" customHeight="1" spans="1:2" x14ac:dyDescent="0.25">
      <c r="A3471" s="1">
        <v>2500003115</v>
      </c>
      <c r="B3471" s="1" t="s">
        <v>9031</v>
      </c>
    </row>
    <row r="3472" ht="15" customHeight="1" spans="1:2" x14ac:dyDescent="0.25">
      <c r="A3472" s="1">
        <v>2100096173</v>
      </c>
      <c r="B3472" s="1" t="s">
        <v>9182</v>
      </c>
    </row>
    <row r="3473" ht="15" customHeight="1" spans="1:2" x14ac:dyDescent="0.25">
      <c r="A3473" s="1">
        <v>2500003116</v>
      </c>
      <c r="B3473" s="1" t="s">
        <v>9182</v>
      </c>
    </row>
    <row r="3474" ht="15" customHeight="1" spans="1:2" x14ac:dyDescent="0.25">
      <c r="A3474" s="1">
        <v>2500003116</v>
      </c>
      <c r="B3474" s="1" t="s">
        <v>9182</v>
      </c>
    </row>
    <row r="3475" ht="15" customHeight="1" spans="1:2" x14ac:dyDescent="0.25">
      <c r="A3475" s="1">
        <v>2100096174</v>
      </c>
      <c r="B3475" s="1" t="s">
        <v>9153</v>
      </c>
    </row>
    <row r="3476" ht="15" customHeight="1" spans="1:2" x14ac:dyDescent="0.25">
      <c r="A3476" s="1">
        <v>2500003117</v>
      </c>
      <c r="B3476" s="1" t="s">
        <v>9153</v>
      </c>
    </row>
    <row r="3477" ht="15" customHeight="1" spans="1:2" x14ac:dyDescent="0.25">
      <c r="A3477" s="1">
        <v>2500003117</v>
      </c>
      <c r="B3477" s="1" t="s">
        <v>9153</v>
      </c>
    </row>
    <row r="3478" ht="15" customHeight="1" spans="1:2" x14ac:dyDescent="0.25">
      <c r="A3478" s="1">
        <v>2100096175</v>
      </c>
      <c r="B3478" s="1" t="s">
        <v>9032</v>
      </c>
    </row>
    <row r="3479" ht="15" customHeight="1" spans="1:2" x14ac:dyDescent="0.25">
      <c r="A3479" s="1">
        <v>2500003118</v>
      </c>
      <c r="B3479" s="1" t="s">
        <v>9032</v>
      </c>
    </row>
    <row r="3480" ht="15" customHeight="1" spans="1:2" x14ac:dyDescent="0.25">
      <c r="A3480" s="1">
        <v>2500003118</v>
      </c>
      <c r="B3480" s="1" t="s">
        <v>9032</v>
      </c>
    </row>
    <row r="3481" ht="15" customHeight="1" spans="1:2" x14ac:dyDescent="0.25">
      <c r="A3481" s="1">
        <v>2100096113</v>
      </c>
      <c r="B3481" s="1" t="s">
        <v>9040</v>
      </c>
    </row>
    <row r="3482" ht="15" customHeight="1" spans="1:2" x14ac:dyDescent="0.25">
      <c r="A3482" s="1">
        <v>2500003119</v>
      </c>
      <c r="B3482" s="1" t="s">
        <v>9040</v>
      </c>
    </row>
    <row r="3483" ht="15" customHeight="1" spans="1:2" x14ac:dyDescent="0.25">
      <c r="A3483" s="1">
        <v>2500003119</v>
      </c>
      <c r="B3483" s="1" t="s">
        <v>9040</v>
      </c>
    </row>
    <row r="3484" ht="15" customHeight="1" spans="1:2" x14ac:dyDescent="0.25">
      <c r="A3484" s="1">
        <v>2100096650</v>
      </c>
      <c r="B3484" s="1" t="s">
        <v>9041</v>
      </c>
    </row>
    <row r="3485" ht="15" customHeight="1" spans="1:2" x14ac:dyDescent="0.25">
      <c r="A3485" s="1">
        <v>2500003094</v>
      </c>
      <c r="B3485" s="1" t="s">
        <v>9041</v>
      </c>
    </row>
    <row r="3486" ht="15" customHeight="1" spans="1:2" x14ac:dyDescent="0.25">
      <c r="A3486" s="1">
        <v>2100096114</v>
      </c>
      <c r="B3486" s="1" t="s">
        <v>9035</v>
      </c>
    </row>
    <row r="3487" ht="15" customHeight="1" spans="1:2" x14ac:dyDescent="0.25">
      <c r="A3487" s="1">
        <v>2500003120</v>
      </c>
      <c r="B3487" s="1" t="s">
        <v>9035</v>
      </c>
    </row>
    <row r="3488" ht="15" customHeight="1" spans="1:2" x14ac:dyDescent="0.25">
      <c r="A3488" s="1">
        <v>2500003120</v>
      </c>
      <c r="B3488" s="1" t="s">
        <v>9035</v>
      </c>
    </row>
    <row r="3489" ht="15" customHeight="1" spans="1:2" x14ac:dyDescent="0.25">
      <c r="A3489" s="1">
        <v>2100096115</v>
      </c>
      <c r="B3489" s="1" t="s">
        <v>9038</v>
      </c>
    </row>
    <row r="3490" ht="15" customHeight="1" spans="1:2" x14ac:dyDescent="0.25">
      <c r="A3490" s="1">
        <v>2500003121</v>
      </c>
      <c r="B3490" s="1" t="s">
        <v>9038</v>
      </c>
    </row>
    <row r="3491" ht="15" customHeight="1" spans="1:2" x14ac:dyDescent="0.25">
      <c r="A3491" s="1">
        <v>2500003121</v>
      </c>
      <c r="B3491" s="1" t="s">
        <v>9038</v>
      </c>
    </row>
    <row r="3492" ht="15" customHeight="1" spans="1:2" x14ac:dyDescent="0.25">
      <c r="A3492" s="1">
        <v>2100096176</v>
      </c>
      <c r="B3492" s="1" t="s">
        <v>9039</v>
      </c>
    </row>
    <row r="3493" ht="15" customHeight="1" spans="1:2" x14ac:dyDescent="0.25">
      <c r="A3493" s="1">
        <v>2500003123</v>
      </c>
      <c r="B3493" s="1" t="s">
        <v>9039</v>
      </c>
    </row>
    <row r="3494" ht="15" customHeight="1" spans="1:2" x14ac:dyDescent="0.25">
      <c r="A3494" s="1">
        <v>2500003123</v>
      </c>
      <c r="B3494" s="1" t="s">
        <v>9039</v>
      </c>
    </row>
    <row r="3495" ht="15" customHeight="1" spans="1:2" x14ac:dyDescent="0.25">
      <c r="A3495" s="1">
        <v>2100096177</v>
      </c>
      <c r="B3495" s="1" t="s">
        <v>9037</v>
      </c>
    </row>
    <row r="3496" ht="15" customHeight="1" spans="1:2" x14ac:dyDescent="0.25">
      <c r="A3496" s="1">
        <v>2500003124</v>
      </c>
      <c r="B3496" s="1" t="s">
        <v>9037</v>
      </c>
    </row>
    <row r="3497" ht="15" customHeight="1" spans="1:2" x14ac:dyDescent="0.25">
      <c r="A3497" s="1">
        <v>2500003124</v>
      </c>
      <c r="B3497" s="1" t="s">
        <v>9037</v>
      </c>
    </row>
    <row r="3498" ht="15" customHeight="1" spans="1:2" x14ac:dyDescent="0.25">
      <c r="A3498" s="1">
        <v>2100096653</v>
      </c>
      <c r="B3498" s="1" t="s">
        <v>9036</v>
      </c>
    </row>
    <row r="3499" ht="15" customHeight="1" spans="1:2" x14ac:dyDescent="0.25">
      <c r="A3499" s="1">
        <v>2500003095</v>
      </c>
      <c r="B3499" s="1" t="s">
        <v>9036</v>
      </c>
    </row>
    <row r="3500" ht="15" customHeight="1" spans="1:2" x14ac:dyDescent="0.25">
      <c r="A3500" s="1">
        <v>2100096116</v>
      </c>
      <c r="B3500" s="1" t="s">
        <v>9046</v>
      </c>
    </row>
    <row r="3501" ht="15" customHeight="1" spans="1:2" x14ac:dyDescent="0.25">
      <c r="A3501" s="1">
        <v>2500003125</v>
      </c>
      <c r="B3501" s="1" t="s">
        <v>9046</v>
      </c>
    </row>
    <row r="3502" ht="15" customHeight="1" spans="1:2" x14ac:dyDescent="0.25">
      <c r="A3502" s="1">
        <v>2100096654</v>
      </c>
      <c r="B3502" s="1" t="s">
        <v>9220</v>
      </c>
    </row>
    <row r="3503" ht="15" customHeight="1" spans="1:2" x14ac:dyDescent="0.25">
      <c r="A3503" s="1">
        <v>2500003096</v>
      </c>
      <c r="B3503" s="1" t="s">
        <v>9220</v>
      </c>
    </row>
    <row r="3504" ht="15" customHeight="1" spans="1:2" x14ac:dyDescent="0.25">
      <c r="A3504" s="1">
        <v>2100096656</v>
      </c>
      <c r="B3504" s="1" t="s">
        <v>9215</v>
      </c>
    </row>
    <row r="3505" ht="15" customHeight="1" spans="1:2" x14ac:dyDescent="0.25">
      <c r="A3505" s="1">
        <v>2500003097</v>
      </c>
      <c r="B3505" s="1" t="s">
        <v>9215</v>
      </c>
    </row>
    <row r="3506" ht="15" customHeight="1" spans="1:2" x14ac:dyDescent="0.25">
      <c r="A3506" s="1">
        <v>2100096178</v>
      </c>
      <c r="B3506" s="1" t="s">
        <v>9156</v>
      </c>
    </row>
    <row r="3507" ht="15" customHeight="1" spans="1:2" x14ac:dyDescent="0.25">
      <c r="A3507" s="1">
        <v>2500003126</v>
      </c>
      <c r="B3507" s="1" t="s">
        <v>9156</v>
      </c>
    </row>
    <row r="3508" ht="15" customHeight="1" spans="1:2" x14ac:dyDescent="0.25">
      <c r="A3508" s="1">
        <v>2500003126</v>
      </c>
      <c r="B3508" s="1" t="s">
        <v>9156</v>
      </c>
    </row>
    <row r="3509" ht="15" customHeight="1" spans="1:2" x14ac:dyDescent="0.25">
      <c r="A3509" s="1">
        <v>2100096658</v>
      </c>
      <c r="B3509" s="1" t="s">
        <v>9222</v>
      </c>
    </row>
    <row r="3510" ht="15" customHeight="1" spans="1:2" x14ac:dyDescent="0.25">
      <c r="A3510" s="1">
        <v>2500003098</v>
      </c>
      <c r="B3510" s="1" t="s">
        <v>9222</v>
      </c>
    </row>
    <row r="3511" ht="15" customHeight="1" spans="1:2" x14ac:dyDescent="0.25">
      <c r="A3511" s="1">
        <v>2100097215</v>
      </c>
      <c r="B3511" s="1" t="s">
        <v>9224</v>
      </c>
    </row>
    <row r="3512" ht="15" customHeight="1" spans="1:2" x14ac:dyDescent="0.25">
      <c r="A3512" s="1">
        <v>2100097215</v>
      </c>
      <c r="B3512" s="1" t="s">
        <v>9224</v>
      </c>
    </row>
    <row r="3513" ht="15" customHeight="1" spans="1:2" x14ac:dyDescent="0.25">
      <c r="A3513" s="1">
        <v>2500003127</v>
      </c>
      <c r="B3513" s="1" t="s">
        <v>9224</v>
      </c>
    </row>
    <row r="3514" ht="15" customHeight="1" spans="1:2" x14ac:dyDescent="0.25">
      <c r="A3514" s="1">
        <v>2100096661</v>
      </c>
      <c r="B3514" s="1" t="s">
        <v>9053</v>
      </c>
    </row>
    <row r="3515" ht="15" customHeight="1" spans="1:2" x14ac:dyDescent="0.25">
      <c r="A3515" s="1">
        <v>2500003099</v>
      </c>
      <c r="B3515" s="1" t="s">
        <v>9053</v>
      </c>
    </row>
    <row r="3516" ht="15" customHeight="1" spans="1:2" x14ac:dyDescent="0.25">
      <c r="A3516" s="1">
        <v>2100096117</v>
      </c>
      <c r="B3516" s="1" t="s">
        <v>9051</v>
      </c>
    </row>
    <row r="3517" ht="15" customHeight="1" spans="1:2" x14ac:dyDescent="0.25">
      <c r="A3517" s="1">
        <v>2500003128</v>
      </c>
      <c r="B3517" s="1" t="s">
        <v>9051</v>
      </c>
    </row>
    <row r="3518" ht="15" customHeight="1" spans="1:2" x14ac:dyDescent="0.25">
      <c r="A3518" s="1">
        <v>2500003128</v>
      </c>
      <c r="B3518" s="1" t="s">
        <v>9051</v>
      </c>
    </row>
    <row r="3519" ht="15" customHeight="1" spans="1:2" x14ac:dyDescent="0.25">
      <c r="A3519" s="1">
        <v>2100096118</v>
      </c>
      <c r="B3519" s="1" t="s">
        <v>9054</v>
      </c>
    </row>
    <row r="3520" ht="15" customHeight="1" spans="1:2" x14ac:dyDescent="0.25">
      <c r="A3520" s="1">
        <v>2100096118</v>
      </c>
      <c r="B3520" s="1" t="s">
        <v>9054</v>
      </c>
    </row>
    <row r="3521" ht="15" customHeight="1" spans="1:2" x14ac:dyDescent="0.25">
      <c r="A3521" s="1">
        <v>2100096118</v>
      </c>
      <c r="B3521" s="1" t="s">
        <v>9054</v>
      </c>
    </row>
    <row r="3522" ht="15" customHeight="1" spans="1:2" x14ac:dyDescent="0.25">
      <c r="A3522" s="1">
        <v>2100096118</v>
      </c>
      <c r="B3522" s="1" t="s">
        <v>9054</v>
      </c>
    </row>
    <row r="3523" ht="15" customHeight="1" spans="1:2" x14ac:dyDescent="0.25">
      <c r="A3523" s="1">
        <v>2100096118</v>
      </c>
      <c r="B3523" s="1" t="s">
        <v>9054</v>
      </c>
    </row>
    <row r="3524" ht="15" customHeight="1" spans="1:2" x14ac:dyDescent="0.25">
      <c r="A3524" s="1">
        <v>2100096119</v>
      </c>
      <c r="B3524" s="1" t="s">
        <v>9104</v>
      </c>
    </row>
    <row r="3525" ht="15" customHeight="1" spans="1:2" x14ac:dyDescent="0.25">
      <c r="A3525" s="1">
        <v>2100096119</v>
      </c>
      <c r="B3525" s="1" t="s">
        <v>9104</v>
      </c>
    </row>
    <row r="3526" ht="15" customHeight="1" spans="1:2" x14ac:dyDescent="0.25">
      <c r="A3526" s="1">
        <v>2100096119</v>
      </c>
      <c r="B3526" s="1" t="s">
        <v>9104</v>
      </c>
    </row>
    <row r="3527" ht="15" customHeight="1" spans="1:2" x14ac:dyDescent="0.25">
      <c r="A3527" s="1">
        <v>2100096119</v>
      </c>
      <c r="B3527" s="1" t="s">
        <v>9104</v>
      </c>
    </row>
    <row r="3528" ht="15" customHeight="1" spans="1:2" x14ac:dyDescent="0.25">
      <c r="A3528" s="1">
        <v>2100097424</v>
      </c>
      <c r="B3528" s="1" t="s">
        <v>9103</v>
      </c>
    </row>
    <row r="3529" ht="15" customHeight="1" spans="1:2" x14ac:dyDescent="0.25">
      <c r="A3529" s="1">
        <v>2100097424</v>
      </c>
      <c r="B3529" s="1" t="s">
        <v>9103</v>
      </c>
    </row>
    <row r="3530" ht="15" customHeight="1" spans="1:2" x14ac:dyDescent="0.25">
      <c r="A3530" s="1">
        <v>2100097424</v>
      </c>
      <c r="B3530" s="1" t="s">
        <v>9103</v>
      </c>
    </row>
    <row r="3531" ht="15" customHeight="1" spans="1:2" x14ac:dyDescent="0.25">
      <c r="A3531" s="1">
        <v>2100097424</v>
      </c>
      <c r="B3531" s="1" t="s">
        <v>9103</v>
      </c>
    </row>
    <row r="3532" ht="15" customHeight="1" spans="1:2" x14ac:dyDescent="0.25">
      <c r="A3532" s="1">
        <v>2100097424</v>
      </c>
      <c r="B3532" s="1" t="s">
        <v>9103</v>
      </c>
    </row>
    <row r="3533" ht="15" customHeight="1" spans="1:2" x14ac:dyDescent="0.25">
      <c r="A3533" s="1">
        <v>2100097424</v>
      </c>
      <c r="B3533" s="1" t="s">
        <v>9103</v>
      </c>
    </row>
    <row r="3534" ht="15" customHeight="1" spans="1:2" x14ac:dyDescent="0.25">
      <c r="A3534" s="1">
        <v>2100096120</v>
      </c>
      <c r="B3534" s="1" t="s">
        <v>9157</v>
      </c>
    </row>
    <row r="3535" ht="15" customHeight="1" spans="1:2" x14ac:dyDescent="0.25">
      <c r="A3535" s="1">
        <v>2100096120</v>
      </c>
      <c r="B3535" s="1" t="s">
        <v>9157</v>
      </c>
    </row>
    <row r="3536" ht="15" customHeight="1" spans="1:2" x14ac:dyDescent="0.25">
      <c r="A3536" s="1">
        <v>2100096120</v>
      </c>
      <c r="B3536" s="1" t="s">
        <v>9157</v>
      </c>
    </row>
    <row r="3537" ht="15" customHeight="1" spans="1:2" x14ac:dyDescent="0.25">
      <c r="A3537" s="1">
        <v>2100096120</v>
      </c>
      <c r="B3537" s="1" t="s">
        <v>9157</v>
      </c>
    </row>
    <row r="3538" ht="15" customHeight="1" spans="1:2" x14ac:dyDescent="0.25">
      <c r="A3538" s="1">
        <v>2100096121</v>
      </c>
      <c r="B3538" s="1" t="s">
        <v>9056</v>
      </c>
    </row>
    <row r="3539" ht="15" customHeight="1" spans="1:2" x14ac:dyDescent="0.25">
      <c r="A3539" s="1">
        <v>2100096121</v>
      </c>
      <c r="B3539" s="1" t="s">
        <v>9056</v>
      </c>
    </row>
    <row r="3540" ht="15" customHeight="1" spans="1:2" x14ac:dyDescent="0.25">
      <c r="A3540" s="1">
        <v>2100096121</v>
      </c>
      <c r="B3540" s="1" t="s">
        <v>9056</v>
      </c>
    </row>
    <row r="3541" ht="15" customHeight="1" spans="1:2" x14ac:dyDescent="0.25">
      <c r="A3541" s="1">
        <v>2100096122</v>
      </c>
      <c r="B3541" s="1" t="s">
        <v>9101</v>
      </c>
    </row>
    <row r="3542" ht="15" customHeight="1" spans="1:2" x14ac:dyDescent="0.25">
      <c r="A3542" s="1">
        <v>2100096122</v>
      </c>
      <c r="B3542" s="1" t="s">
        <v>9101</v>
      </c>
    </row>
    <row r="3543" ht="15" customHeight="1" spans="1:2" x14ac:dyDescent="0.25">
      <c r="A3543" s="1">
        <v>2100096122</v>
      </c>
      <c r="B3543" s="1" t="s">
        <v>9101</v>
      </c>
    </row>
    <row r="3544" ht="15" customHeight="1" spans="1:2" x14ac:dyDescent="0.25">
      <c r="A3544" s="1">
        <v>2100098848</v>
      </c>
      <c r="B3544" s="1" t="s">
        <v>9101</v>
      </c>
    </row>
    <row r="3545" ht="15" customHeight="1" spans="1:2" x14ac:dyDescent="0.25">
      <c r="A3545" s="1">
        <v>2100098848</v>
      </c>
      <c r="B3545" s="1" t="s">
        <v>9101</v>
      </c>
    </row>
    <row r="3546" ht="15" customHeight="1" spans="1:2" x14ac:dyDescent="0.25">
      <c r="A3546" s="1">
        <v>2100098848</v>
      </c>
      <c r="B3546" s="1" t="s">
        <v>9101</v>
      </c>
    </row>
    <row r="3547" ht="15" customHeight="1" spans="1:2" x14ac:dyDescent="0.25">
      <c r="A3547" s="1">
        <v>2100096123</v>
      </c>
      <c r="B3547" s="1" t="s">
        <v>9163</v>
      </c>
    </row>
    <row r="3548" ht="15" customHeight="1" spans="1:2" x14ac:dyDescent="0.25">
      <c r="A3548" s="1">
        <v>2100096124</v>
      </c>
      <c r="B3548" s="1" t="s">
        <v>9018</v>
      </c>
    </row>
    <row r="3549" ht="15" customHeight="1" spans="1:2" x14ac:dyDescent="0.25">
      <c r="A3549" s="1">
        <v>2100096125</v>
      </c>
      <c r="B3549" s="1" t="s">
        <v>9068</v>
      </c>
    </row>
    <row r="3550" ht="15" customHeight="1" spans="1:2" x14ac:dyDescent="0.25">
      <c r="A3550" s="1">
        <v>2100096126</v>
      </c>
      <c r="B3550" s="1" t="s">
        <v>9140</v>
      </c>
    </row>
    <row r="3551" ht="15" customHeight="1" spans="1:2" x14ac:dyDescent="0.25">
      <c r="A3551" s="1">
        <v>2100096127</v>
      </c>
      <c r="B3551" s="1" t="s">
        <v>9141</v>
      </c>
    </row>
    <row r="3552" ht="15" customHeight="1" spans="1:2" x14ac:dyDescent="0.25">
      <c r="A3552" s="1">
        <v>2100096128</v>
      </c>
      <c r="B3552" s="1" t="s">
        <v>9142</v>
      </c>
    </row>
    <row r="3553" ht="15" customHeight="1" spans="1:2" x14ac:dyDescent="0.25">
      <c r="A3553" s="1">
        <v>2100096129</v>
      </c>
      <c r="B3553" s="1" t="s">
        <v>9159</v>
      </c>
    </row>
    <row r="3554" ht="15" customHeight="1" spans="1:2" x14ac:dyDescent="0.25">
      <c r="A3554" s="1">
        <v>2100096130</v>
      </c>
      <c r="B3554" s="1" t="s">
        <v>9160</v>
      </c>
    </row>
    <row r="3555" ht="15" customHeight="1" spans="1:2" x14ac:dyDescent="0.25">
      <c r="A3555" s="1">
        <v>2100096131</v>
      </c>
      <c r="B3555" s="1" t="s">
        <v>9161</v>
      </c>
    </row>
    <row r="3556" ht="15" customHeight="1" spans="1:2" x14ac:dyDescent="0.25">
      <c r="A3556" s="1">
        <v>2100096132</v>
      </c>
      <c r="B3556" s="1" t="s">
        <v>9162</v>
      </c>
    </row>
    <row r="3557" ht="15" customHeight="1" spans="1:2" x14ac:dyDescent="0.25">
      <c r="A3557" s="1">
        <v>2100096133</v>
      </c>
      <c r="B3557" s="1" t="s">
        <v>9146</v>
      </c>
    </row>
    <row r="3558" ht="15" customHeight="1" spans="1:2" x14ac:dyDescent="0.25">
      <c r="A3558" s="1">
        <v>2100096134</v>
      </c>
      <c r="B3558" s="1" t="s">
        <v>9022</v>
      </c>
    </row>
    <row r="3559" ht="15" customHeight="1" spans="1:2" x14ac:dyDescent="0.25">
      <c r="A3559" s="1">
        <v>2100096134</v>
      </c>
      <c r="B3559" s="1" t="s">
        <v>9022</v>
      </c>
    </row>
    <row r="3560" ht="15" customHeight="1" spans="1:2" x14ac:dyDescent="0.25">
      <c r="A3560" s="1">
        <v>2100096134</v>
      </c>
      <c r="B3560" s="1" t="s">
        <v>9022</v>
      </c>
    </row>
    <row r="3561" ht="15" customHeight="1" spans="1:2" x14ac:dyDescent="0.25">
      <c r="A3561" s="1">
        <v>2100096134</v>
      </c>
      <c r="B3561" s="1" t="s">
        <v>9022</v>
      </c>
    </row>
    <row r="3562" ht="15" customHeight="1" spans="1:2" x14ac:dyDescent="0.25">
      <c r="A3562" s="1">
        <v>2100096135</v>
      </c>
      <c r="B3562" s="1" t="s">
        <v>9113</v>
      </c>
    </row>
    <row r="3563" ht="15" customHeight="1" spans="1:2" x14ac:dyDescent="0.25">
      <c r="A3563" s="1">
        <v>2100096135</v>
      </c>
      <c r="B3563" s="1" t="s">
        <v>9113</v>
      </c>
    </row>
    <row r="3564" ht="15" customHeight="1" spans="1:2" x14ac:dyDescent="0.25">
      <c r="A3564" s="1">
        <v>2100096135</v>
      </c>
      <c r="B3564" s="1" t="s">
        <v>9113</v>
      </c>
    </row>
    <row r="3565" ht="15" customHeight="1" spans="1:2" x14ac:dyDescent="0.25">
      <c r="A3565" s="1">
        <v>2100096135</v>
      </c>
      <c r="B3565" s="1" t="s">
        <v>9113</v>
      </c>
    </row>
    <row r="3566" ht="15" customHeight="1" spans="1:2" x14ac:dyDescent="0.25">
      <c r="A3566" s="1">
        <v>2100096136</v>
      </c>
      <c r="B3566" s="1" t="s">
        <v>9063</v>
      </c>
    </row>
    <row r="3567" ht="15" customHeight="1" spans="1:2" x14ac:dyDescent="0.25">
      <c r="A3567" s="1">
        <v>2100096136</v>
      </c>
      <c r="B3567" s="1" t="s">
        <v>9063</v>
      </c>
    </row>
    <row r="3568" ht="15" customHeight="1" spans="1:2" x14ac:dyDescent="0.25">
      <c r="A3568" s="1">
        <v>2100096136</v>
      </c>
      <c r="B3568" s="1" t="s">
        <v>9063</v>
      </c>
    </row>
    <row r="3569" ht="15" customHeight="1" spans="1:2" x14ac:dyDescent="0.25">
      <c r="A3569" s="1">
        <v>2100096136</v>
      </c>
      <c r="B3569" s="1" t="s">
        <v>9063</v>
      </c>
    </row>
    <row r="3570" ht="15" customHeight="1" spans="1:2" x14ac:dyDescent="0.25">
      <c r="A3570" s="1">
        <v>2100096137</v>
      </c>
      <c r="B3570" s="1" t="s">
        <v>9062</v>
      </c>
    </row>
    <row r="3571" ht="15" customHeight="1" spans="1:2" x14ac:dyDescent="0.25">
      <c r="A3571" s="1">
        <v>2100096137</v>
      </c>
      <c r="B3571" s="1" t="s">
        <v>9062</v>
      </c>
    </row>
    <row r="3572" ht="15" customHeight="1" spans="1:2" x14ac:dyDescent="0.25">
      <c r="A3572" s="1">
        <v>2100096137</v>
      </c>
      <c r="B3572" s="1" t="s">
        <v>9062</v>
      </c>
    </row>
    <row r="3573" ht="15" customHeight="1" spans="1:2" x14ac:dyDescent="0.25">
      <c r="A3573" s="1">
        <v>2100096138</v>
      </c>
      <c r="B3573" s="1" t="s">
        <v>9061</v>
      </c>
    </row>
    <row r="3574" ht="15" customHeight="1" spans="1:2" x14ac:dyDescent="0.25">
      <c r="A3574" s="1">
        <v>2100096138</v>
      </c>
      <c r="B3574" s="1" t="s">
        <v>9061</v>
      </c>
    </row>
    <row r="3575" ht="15" customHeight="1" spans="1:2" x14ac:dyDescent="0.25">
      <c r="A3575" s="1">
        <v>2100096138</v>
      </c>
      <c r="B3575" s="1" t="s">
        <v>9061</v>
      </c>
    </row>
    <row r="3576" ht="15" customHeight="1" spans="1:2" x14ac:dyDescent="0.25">
      <c r="A3576" s="1">
        <v>2100096138</v>
      </c>
      <c r="B3576" s="1" t="s">
        <v>9061</v>
      </c>
    </row>
    <row r="3577" ht="15" customHeight="1" spans="1:2" x14ac:dyDescent="0.25">
      <c r="A3577" s="1">
        <v>2100096139</v>
      </c>
      <c r="B3577" s="1" t="s">
        <v>9158</v>
      </c>
    </row>
    <row r="3578" ht="15" customHeight="1" spans="1:2" x14ac:dyDescent="0.25">
      <c r="A3578" s="1">
        <v>2100096139</v>
      </c>
      <c r="B3578" s="1" t="s">
        <v>9158</v>
      </c>
    </row>
    <row r="3579" ht="15" customHeight="1" spans="1:2" x14ac:dyDescent="0.25">
      <c r="A3579" s="1">
        <v>2100096139</v>
      </c>
      <c r="B3579" s="1" t="s">
        <v>9158</v>
      </c>
    </row>
    <row r="3580" ht="15" customHeight="1" spans="1:2" x14ac:dyDescent="0.25">
      <c r="A3580" s="1">
        <v>2100096139</v>
      </c>
      <c r="B3580" s="1" t="s">
        <v>9158</v>
      </c>
    </row>
    <row r="3581" ht="15" customHeight="1" spans="1:2" x14ac:dyDescent="0.25">
      <c r="A3581" s="1">
        <v>2100096139</v>
      </c>
      <c r="B3581" s="1" t="s">
        <v>9158</v>
      </c>
    </row>
    <row r="3582" ht="15" customHeight="1" spans="1:2" x14ac:dyDescent="0.25">
      <c r="A3582" s="1">
        <v>2100096570</v>
      </c>
      <c r="B3582" s="1" t="s">
        <v>9025</v>
      </c>
    </row>
    <row r="3583" ht="15" customHeight="1" spans="1:2" x14ac:dyDescent="0.25">
      <c r="A3583" s="1">
        <v>2500003166</v>
      </c>
      <c r="B3583" s="1" t="s">
        <v>9025</v>
      </c>
    </row>
    <row r="3584" ht="15" customHeight="1" spans="1:2" x14ac:dyDescent="0.25">
      <c r="A3584" s="1">
        <v>2100096465</v>
      </c>
      <c r="B3584" s="1" t="s">
        <v>9149</v>
      </c>
    </row>
    <row r="3585" ht="15" customHeight="1" spans="1:2" x14ac:dyDescent="0.25">
      <c r="A3585" s="1">
        <v>2500003151</v>
      </c>
      <c r="B3585" s="1" t="s">
        <v>9149</v>
      </c>
    </row>
    <row r="3586" ht="15" customHeight="1" spans="1:2" x14ac:dyDescent="0.25">
      <c r="A3586" s="1">
        <v>2100096467</v>
      </c>
      <c r="B3586" s="1" t="s">
        <v>9149</v>
      </c>
    </row>
    <row r="3587" ht="15" customHeight="1" spans="1:2" x14ac:dyDescent="0.25">
      <c r="A3587" s="1">
        <v>2500003152</v>
      </c>
      <c r="B3587" s="1" t="s">
        <v>9149</v>
      </c>
    </row>
    <row r="3588" ht="15" customHeight="1" spans="1:2" x14ac:dyDescent="0.25">
      <c r="A3588" s="1">
        <v>2100096468</v>
      </c>
      <c r="B3588" s="1" t="s">
        <v>9027</v>
      </c>
    </row>
    <row r="3589" ht="15" customHeight="1" spans="1:2" x14ac:dyDescent="0.25">
      <c r="A3589" s="1">
        <v>2500003153</v>
      </c>
      <c r="B3589" s="1" t="s">
        <v>9027</v>
      </c>
    </row>
    <row r="3590" ht="15" customHeight="1" spans="1:2" x14ac:dyDescent="0.25">
      <c r="A3590" s="1">
        <v>2100096470</v>
      </c>
      <c r="B3590" s="1" t="s">
        <v>9122</v>
      </c>
    </row>
    <row r="3591" ht="15" customHeight="1" spans="1:2" x14ac:dyDescent="0.25">
      <c r="A3591" s="1">
        <v>2500003154</v>
      </c>
      <c r="B3591" s="1" t="s">
        <v>9122</v>
      </c>
    </row>
    <row r="3592" ht="15" customHeight="1" spans="1:2" x14ac:dyDescent="0.25">
      <c r="A3592" s="1">
        <v>2100096471</v>
      </c>
      <c r="B3592" s="1" t="s">
        <v>9150</v>
      </c>
    </row>
    <row r="3593" ht="15" customHeight="1" spans="1:2" x14ac:dyDescent="0.25">
      <c r="A3593" s="1">
        <v>2500003130</v>
      </c>
      <c r="B3593" s="1" t="s">
        <v>9150</v>
      </c>
    </row>
    <row r="3594" ht="15" customHeight="1" spans="1:2" x14ac:dyDescent="0.25">
      <c r="A3594" s="1">
        <v>2100096473</v>
      </c>
      <c r="B3594" s="1" t="s">
        <v>9150</v>
      </c>
    </row>
    <row r="3595" ht="15" customHeight="1" spans="1:2" x14ac:dyDescent="0.25">
      <c r="A3595" s="1">
        <v>2500003131</v>
      </c>
      <c r="B3595" s="1" t="s">
        <v>9150</v>
      </c>
    </row>
    <row r="3596" ht="15" customHeight="1" spans="1:2" x14ac:dyDescent="0.25">
      <c r="A3596" s="1">
        <v>2100096474</v>
      </c>
      <c r="B3596" s="1" t="s">
        <v>9150</v>
      </c>
    </row>
    <row r="3597" ht="15" customHeight="1" spans="1:2" x14ac:dyDescent="0.25">
      <c r="A3597" s="1">
        <v>2500003132</v>
      </c>
      <c r="B3597" s="1" t="s">
        <v>9150</v>
      </c>
    </row>
    <row r="3598" ht="15" customHeight="1" spans="1:2" x14ac:dyDescent="0.25">
      <c r="A3598" s="1">
        <v>2100096476</v>
      </c>
      <c r="B3598" s="1" t="s">
        <v>9026</v>
      </c>
    </row>
    <row r="3599" ht="15" customHeight="1" spans="1:2" x14ac:dyDescent="0.25">
      <c r="A3599" s="1">
        <v>2500003133</v>
      </c>
      <c r="B3599" s="1" t="s">
        <v>9026</v>
      </c>
    </row>
    <row r="3600" ht="15" customHeight="1" spans="1:2" x14ac:dyDescent="0.25">
      <c r="A3600" s="1">
        <v>2100096477</v>
      </c>
      <c r="B3600" s="1" t="s">
        <v>9026</v>
      </c>
    </row>
    <row r="3601" ht="15" customHeight="1" spans="1:2" x14ac:dyDescent="0.25">
      <c r="A3601" s="1">
        <v>2500003134</v>
      </c>
      <c r="B3601" s="1" t="s">
        <v>9026</v>
      </c>
    </row>
    <row r="3602" ht="15" customHeight="1" spans="1:2" x14ac:dyDescent="0.25">
      <c r="A3602" s="1">
        <v>2100096480</v>
      </c>
      <c r="B3602" s="1" t="s">
        <v>9151</v>
      </c>
    </row>
    <row r="3603" ht="15" customHeight="1" spans="1:2" x14ac:dyDescent="0.25">
      <c r="A3603" s="1">
        <v>2500003135</v>
      </c>
      <c r="B3603" s="1" t="s">
        <v>9151</v>
      </c>
    </row>
    <row r="3604" ht="15" customHeight="1" spans="1:2" x14ac:dyDescent="0.25">
      <c r="A3604" s="1">
        <v>2100097217</v>
      </c>
      <c r="B3604" s="1" t="s">
        <v>9241</v>
      </c>
    </row>
    <row r="3605" ht="15" customHeight="1" spans="1:2" x14ac:dyDescent="0.25">
      <c r="A3605" s="1">
        <v>2500003136</v>
      </c>
      <c r="B3605" s="1" t="s">
        <v>9241</v>
      </c>
    </row>
    <row r="3606" ht="15" customHeight="1" spans="1:2" x14ac:dyDescent="0.25">
      <c r="A3606" s="1">
        <v>2100096482</v>
      </c>
      <c r="B3606" s="1" t="s">
        <v>9029</v>
      </c>
    </row>
    <row r="3607" ht="15" customHeight="1" spans="1:2" x14ac:dyDescent="0.25">
      <c r="A3607" s="1">
        <v>2500003155</v>
      </c>
      <c r="B3607" s="1" t="s">
        <v>9029</v>
      </c>
    </row>
    <row r="3608" ht="15" customHeight="1" spans="1:2" x14ac:dyDescent="0.25">
      <c r="A3608" s="1">
        <v>2100096485</v>
      </c>
      <c r="B3608" s="1" t="s">
        <v>9030</v>
      </c>
    </row>
    <row r="3609" ht="15" customHeight="1" spans="1:2" x14ac:dyDescent="0.25">
      <c r="A3609" s="1">
        <v>2500003156</v>
      </c>
      <c r="B3609" s="1" t="s">
        <v>9030</v>
      </c>
    </row>
    <row r="3610" ht="15" customHeight="1" spans="1:2" x14ac:dyDescent="0.25">
      <c r="A3610" s="1">
        <v>2500003156</v>
      </c>
      <c r="B3610" s="1" t="s">
        <v>9030</v>
      </c>
    </row>
    <row r="3611" ht="15" customHeight="1" spans="1:2" x14ac:dyDescent="0.25">
      <c r="A3611" s="1">
        <v>2100096571</v>
      </c>
      <c r="B3611" s="1" t="s">
        <v>9033</v>
      </c>
    </row>
    <row r="3612" ht="15" customHeight="1" spans="1:2" x14ac:dyDescent="0.25">
      <c r="A3612" s="1">
        <v>2500003167</v>
      </c>
      <c r="B3612" s="1" t="s">
        <v>9033</v>
      </c>
    </row>
    <row r="3613" ht="15" customHeight="1" spans="1:2" x14ac:dyDescent="0.25">
      <c r="A3613" s="1">
        <v>2500003167</v>
      </c>
      <c r="B3613" s="1" t="s">
        <v>9033</v>
      </c>
    </row>
    <row r="3614" ht="15" customHeight="1" spans="1:2" x14ac:dyDescent="0.25">
      <c r="A3614" s="1">
        <v>2100096488</v>
      </c>
      <c r="B3614" s="1" t="s">
        <v>9031</v>
      </c>
    </row>
    <row r="3615" ht="15" customHeight="1" spans="1:2" x14ac:dyDescent="0.25">
      <c r="A3615" s="1">
        <v>2500003157</v>
      </c>
      <c r="B3615" s="1" t="s">
        <v>9031</v>
      </c>
    </row>
    <row r="3616" ht="15" customHeight="1" spans="1:2" x14ac:dyDescent="0.25">
      <c r="A3616" s="1">
        <v>2500003157</v>
      </c>
      <c r="B3616" s="1" t="s">
        <v>9031</v>
      </c>
    </row>
    <row r="3617" ht="15" customHeight="1" spans="1:2" x14ac:dyDescent="0.25">
      <c r="A3617" s="1">
        <v>2100096492</v>
      </c>
      <c r="B3617" s="1" t="s">
        <v>9031</v>
      </c>
    </row>
    <row r="3618" ht="15" customHeight="1" spans="1:2" x14ac:dyDescent="0.25">
      <c r="A3618" s="1">
        <v>2500003158</v>
      </c>
      <c r="B3618" s="1" t="s">
        <v>9031</v>
      </c>
    </row>
    <row r="3619" ht="15" customHeight="1" spans="1:2" x14ac:dyDescent="0.25">
      <c r="A3619" s="1">
        <v>2500003158</v>
      </c>
      <c r="B3619" s="1" t="s">
        <v>9031</v>
      </c>
    </row>
    <row r="3620" ht="15" customHeight="1" spans="1:2" x14ac:dyDescent="0.25">
      <c r="A3620" s="1">
        <v>2100096496</v>
      </c>
      <c r="B3620" s="1" t="s">
        <v>9182</v>
      </c>
    </row>
    <row r="3621" ht="15" customHeight="1" spans="1:2" x14ac:dyDescent="0.25">
      <c r="A3621" s="1">
        <v>2500003159</v>
      </c>
      <c r="B3621" s="1" t="s">
        <v>9182</v>
      </c>
    </row>
    <row r="3622" ht="15" customHeight="1" spans="1:2" x14ac:dyDescent="0.25">
      <c r="A3622" s="1">
        <v>2500003159</v>
      </c>
      <c r="B3622" s="1" t="s">
        <v>9182</v>
      </c>
    </row>
    <row r="3623" ht="15" customHeight="1" spans="1:2" x14ac:dyDescent="0.25">
      <c r="A3623" s="1">
        <v>2100096499</v>
      </c>
      <c r="B3623" s="1" t="s">
        <v>9153</v>
      </c>
    </row>
    <row r="3624" ht="15" customHeight="1" spans="1:2" x14ac:dyDescent="0.25">
      <c r="A3624" s="1">
        <v>2500003160</v>
      </c>
      <c r="B3624" s="1" t="s">
        <v>9153</v>
      </c>
    </row>
    <row r="3625" ht="15" customHeight="1" spans="1:2" x14ac:dyDescent="0.25">
      <c r="A3625" s="1">
        <v>2500003160</v>
      </c>
      <c r="B3625" s="1" t="s">
        <v>9153</v>
      </c>
    </row>
    <row r="3626" ht="15" customHeight="1" spans="1:2" x14ac:dyDescent="0.25">
      <c r="A3626" s="1">
        <v>2100096501</v>
      </c>
      <c r="B3626" s="1" t="s">
        <v>9032</v>
      </c>
    </row>
    <row r="3627" ht="15" customHeight="1" spans="1:2" x14ac:dyDescent="0.25">
      <c r="A3627" s="1">
        <v>2500003161</v>
      </c>
      <c r="B3627" s="1" t="s">
        <v>9032</v>
      </c>
    </row>
    <row r="3628" ht="15" customHeight="1" spans="1:2" x14ac:dyDescent="0.25">
      <c r="A3628" s="1">
        <v>2500003161</v>
      </c>
      <c r="B3628" s="1" t="s">
        <v>9032</v>
      </c>
    </row>
    <row r="3629" ht="15" customHeight="1" spans="1:2" x14ac:dyDescent="0.25">
      <c r="A3629" s="1">
        <v>2100096505</v>
      </c>
      <c r="B3629" s="1" t="s">
        <v>9169</v>
      </c>
    </row>
    <row r="3630" ht="15" customHeight="1" spans="1:2" x14ac:dyDescent="0.25">
      <c r="A3630" s="1">
        <v>2500003137</v>
      </c>
      <c r="B3630" s="1" t="s">
        <v>9169</v>
      </c>
    </row>
    <row r="3631" ht="15" customHeight="1" spans="1:2" x14ac:dyDescent="0.25">
      <c r="A3631" s="1">
        <v>2500003137</v>
      </c>
      <c r="B3631" s="1" t="s">
        <v>9169</v>
      </c>
    </row>
    <row r="3632" ht="15" customHeight="1" spans="1:2" x14ac:dyDescent="0.25">
      <c r="A3632" s="1">
        <v>2100096509</v>
      </c>
      <c r="B3632" s="1" t="s">
        <v>9090</v>
      </c>
    </row>
    <row r="3633" ht="15" customHeight="1" spans="1:2" x14ac:dyDescent="0.25">
      <c r="A3633" s="1">
        <v>2500003138</v>
      </c>
      <c r="B3633" s="1" t="s">
        <v>9090</v>
      </c>
    </row>
    <row r="3634" ht="15" customHeight="1" spans="1:2" x14ac:dyDescent="0.25">
      <c r="A3634" s="1">
        <v>2500003138</v>
      </c>
      <c r="B3634" s="1" t="s">
        <v>9090</v>
      </c>
    </row>
    <row r="3635" ht="15" customHeight="1" spans="1:2" x14ac:dyDescent="0.25">
      <c r="A3635" s="1">
        <v>2100096512</v>
      </c>
      <c r="B3635" s="1" t="s">
        <v>9047</v>
      </c>
    </row>
    <row r="3636" ht="15" customHeight="1" spans="1:2" x14ac:dyDescent="0.25">
      <c r="A3636" s="1">
        <v>2500003139</v>
      </c>
      <c r="B3636" s="1" t="s">
        <v>9047</v>
      </c>
    </row>
    <row r="3637" ht="15" customHeight="1" spans="1:2" x14ac:dyDescent="0.25">
      <c r="A3637" s="1">
        <v>2500003139</v>
      </c>
      <c r="B3637" s="1" t="s">
        <v>9047</v>
      </c>
    </row>
    <row r="3638" ht="15" customHeight="1" spans="1:2" x14ac:dyDescent="0.25">
      <c r="A3638" s="1">
        <v>2100097218</v>
      </c>
      <c r="B3638" s="1" t="s">
        <v>9242</v>
      </c>
    </row>
    <row r="3639" ht="15" customHeight="1" spans="1:2" x14ac:dyDescent="0.25">
      <c r="A3639" s="1">
        <v>2500003140</v>
      </c>
      <c r="B3639" s="1" t="s">
        <v>9242</v>
      </c>
    </row>
    <row r="3640" ht="15" customHeight="1" spans="1:2" x14ac:dyDescent="0.25">
      <c r="A3640" s="1">
        <v>2500003140</v>
      </c>
      <c r="B3640" s="1" t="s">
        <v>9242</v>
      </c>
    </row>
    <row r="3641" ht="15" customHeight="1" spans="1:2" x14ac:dyDescent="0.25">
      <c r="A3641" s="1">
        <v>2100096514</v>
      </c>
      <c r="B3641" s="1" t="s">
        <v>9171</v>
      </c>
    </row>
    <row r="3642" ht="15" customHeight="1" spans="1:2" x14ac:dyDescent="0.25">
      <c r="A3642" s="1">
        <v>2500003141</v>
      </c>
      <c r="B3642" s="1" t="s">
        <v>9171</v>
      </c>
    </row>
    <row r="3643" ht="15" customHeight="1" spans="1:2" x14ac:dyDescent="0.25">
      <c r="A3643" s="1">
        <v>2500003141</v>
      </c>
      <c r="B3643" s="1" t="s">
        <v>9171</v>
      </c>
    </row>
    <row r="3644" ht="15" customHeight="1" spans="1:2" x14ac:dyDescent="0.25">
      <c r="A3644" s="1">
        <v>2100096515</v>
      </c>
      <c r="B3644" s="1" t="s">
        <v>9049</v>
      </c>
    </row>
    <row r="3645" ht="15" customHeight="1" spans="1:2" x14ac:dyDescent="0.25">
      <c r="A3645" s="1">
        <v>2500003142</v>
      </c>
      <c r="B3645" s="1" t="s">
        <v>9049</v>
      </c>
    </row>
    <row r="3646" ht="15" customHeight="1" spans="1:2" x14ac:dyDescent="0.25">
      <c r="A3646" s="1">
        <v>2500003142</v>
      </c>
      <c r="B3646" s="1" t="s">
        <v>9049</v>
      </c>
    </row>
    <row r="3647" ht="15" customHeight="1" spans="1:2" x14ac:dyDescent="0.25">
      <c r="A3647" s="1">
        <v>2100096517</v>
      </c>
      <c r="B3647" s="1" t="s">
        <v>9050</v>
      </c>
    </row>
    <row r="3648" ht="15" customHeight="1" spans="1:2" x14ac:dyDescent="0.25">
      <c r="A3648" s="1">
        <v>2500003143</v>
      </c>
      <c r="B3648" s="1" t="s">
        <v>9050</v>
      </c>
    </row>
    <row r="3649" ht="15" customHeight="1" spans="1:2" x14ac:dyDescent="0.25">
      <c r="A3649" s="1">
        <v>2500003143</v>
      </c>
      <c r="B3649" s="1" t="s">
        <v>9050</v>
      </c>
    </row>
    <row r="3650" ht="15" customHeight="1" spans="1:2" x14ac:dyDescent="0.25">
      <c r="A3650" s="1">
        <v>2100096518</v>
      </c>
      <c r="B3650" s="1" t="s">
        <v>9128</v>
      </c>
    </row>
    <row r="3651" ht="15" customHeight="1" spans="1:2" x14ac:dyDescent="0.25">
      <c r="A3651" s="1">
        <v>2500003144</v>
      </c>
      <c r="B3651" s="1" t="s">
        <v>9128</v>
      </c>
    </row>
    <row r="3652" ht="15" customHeight="1" spans="1:2" x14ac:dyDescent="0.25">
      <c r="A3652" s="1">
        <v>2100096520</v>
      </c>
      <c r="B3652" s="1" t="s">
        <v>9020</v>
      </c>
    </row>
    <row r="3653" ht="15" customHeight="1" spans="1:2" x14ac:dyDescent="0.25">
      <c r="A3653" s="1">
        <v>2500003145</v>
      </c>
      <c r="B3653" s="1" t="s">
        <v>9020</v>
      </c>
    </row>
    <row r="3654" ht="15" customHeight="1" spans="1:2" x14ac:dyDescent="0.25">
      <c r="A3654" s="1">
        <v>2500003145</v>
      </c>
      <c r="B3654" s="1" t="s">
        <v>9020</v>
      </c>
    </row>
    <row r="3655" ht="15" customHeight="1" spans="1:2" x14ac:dyDescent="0.25">
      <c r="A3655" s="1">
        <v>2100096572</v>
      </c>
      <c r="B3655" s="1" t="s">
        <v>9034</v>
      </c>
    </row>
    <row r="3656" ht="15" customHeight="1" spans="1:2" x14ac:dyDescent="0.25">
      <c r="A3656" s="1">
        <v>2500003175</v>
      </c>
      <c r="B3656" s="1" t="s">
        <v>9034</v>
      </c>
    </row>
    <row r="3657" ht="15" customHeight="1" spans="1:2" x14ac:dyDescent="0.25">
      <c r="A3657" s="1">
        <v>2500003175</v>
      </c>
      <c r="B3657" s="1" t="s">
        <v>9034</v>
      </c>
    </row>
    <row r="3658" ht="15" customHeight="1" spans="1:2" x14ac:dyDescent="0.25">
      <c r="A3658" s="1">
        <v>2100096522</v>
      </c>
      <c r="B3658" s="1" t="s">
        <v>9156</v>
      </c>
    </row>
    <row r="3659" ht="15" customHeight="1" spans="1:2" x14ac:dyDescent="0.25">
      <c r="A3659" s="1">
        <v>2500003162</v>
      </c>
      <c r="B3659" s="1" t="s">
        <v>9156</v>
      </c>
    </row>
    <row r="3660" ht="15" customHeight="1" spans="1:2" x14ac:dyDescent="0.25">
      <c r="A3660" s="1">
        <v>2500003162</v>
      </c>
      <c r="B3660" s="1" t="s">
        <v>9156</v>
      </c>
    </row>
    <row r="3661" ht="15" customHeight="1" spans="1:2" x14ac:dyDescent="0.25">
      <c r="A3661" s="1">
        <v>2100096523</v>
      </c>
      <c r="B3661" s="1" t="s">
        <v>9222</v>
      </c>
    </row>
    <row r="3662" ht="15" customHeight="1" spans="1:2" x14ac:dyDescent="0.25">
      <c r="A3662" s="1">
        <v>2500003146</v>
      </c>
      <c r="B3662" s="1" t="s">
        <v>9222</v>
      </c>
    </row>
    <row r="3663" ht="15" customHeight="1" spans="1:2" x14ac:dyDescent="0.25">
      <c r="A3663" s="1">
        <v>2100097219</v>
      </c>
      <c r="B3663" s="1" t="s">
        <v>9224</v>
      </c>
    </row>
    <row r="3664" ht="15" customHeight="1" spans="1:2" x14ac:dyDescent="0.25">
      <c r="A3664" s="1">
        <v>2100097219</v>
      </c>
      <c r="B3664" s="1" t="s">
        <v>9224</v>
      </c>
    </row>
    <row r="3665" ht="15" customHeight="1" spans="1:2" x14ac:dyDescent="0.25">
      <c r="A3665" s="1">
        <v>2500003147</v>
      </c>
      <c r="B3665" s="1" t="s">
        <v>9224</v>
      </c>
    </row>
    <row r="3666" ht="15" customHeight="1" spans="1:2" x14ac:dyDescent="0.25">
      <c r="A3666" s="1">
        <v>2100096573</v>
      </c>
      <c r="B3666" s="1" t="s">
        <v>9046</v>
      </c>
    </row>
    <row r="3667" ht="15" customHeight="1" spans="1:2" x14ac:dyDescent="0.25">
      <c r="A3667" s="1">
        <v>2500003168</v>
      </c>
      <c r="B3667" s="1" t="s">
        <v>9046</v>
      </c>
    </row>
    <row r="3668" ht="15" customHeight="1" spans="1:2" x14ac:dyDescent="0.25">
      <c r="A3668" s="1">
        <v>2100096574</v>
      </c>
      <c r="B3668" s="1" t="s">
        <v>9221</v>
      </c>
    </row>
    <row r="3669" ht="15" customHeight="1" spans="1:2" x14ac:dyDescent="0.25">
      <c r="A3669" s="1">
        <v>2500003169</v>
      </c>
      <c r="B3669" s="1" t="s">
        <v>9221</v>
      </c>
    </row>
    <row r="3670" ht="15" customHeight="1" spans="1:2" x14ac:dyDescent="0.25">
      <c r="A3670" s="1">
        <v>2100096575</v>
      </c>
      <c r="B3670" s="1" t="s">
        <v>9035</v>
      </c>
    </row>
    <row r="3671" ht="15" customHeight="1" spans="1:2" x14ac:dyDescent="0.25">
      <c r="A3671" s="1">
        <v>2500003170</v>
      </c>
      <c r="B3671" s="1" t="s">
        <v>9035</v>
      </c>
    </row>
    <row r="3672" ht="15" customHeight="1" spans="1:2" x14ac:dyDescent="0.25">
      <c r="A3672" s="1">
        <v>2500003170</v>
      </c>
      <c r="B3672" s="1" t="s">
        <v>9035</v>
      </c>
    </row>
    <row r="3673" ht="15" customHeight="1" spans="1:2" x14ac:dyDescent="0.25">
      <c r="A3673" s="1">
        <v>2100096528</v>
      </c>
      <c r="B3673" s="1" t="s">
        <v>9036</v>
      </c>
    </row>
    <row r="3674" ht="15" customHeight="1" spans="1:2" x14ac:dyDescent="0.25">
      <c r="A3674" s="1">
        <v>2500003148</v>
      </c>
      <c r="B3674" s="1" t="s">
        <v>9036</v>
      </c>
    </row>
    <row r="3675" ht="15" customHeight="1" spans="1:2" x14ac:dyDescent="0.25">
      <c r="A3675" s="1">
        <v>2100096534</v>
      </c>
      <c r="B3675" s="1" t="s">
        <v>9037</v>
      </c>
    </row>
    <row r="3676" ht="15" customHeight="1" spans="1:2" x14ac:dyDescent="0.25">
      <c r="A3676" s="1">
        <v>2500003163</v>
      </c>
      <c r="B3676" s="1" t="s">
        <v>9037</v>
      </c>
    </row>
    <row r="3677" ht="15" customHeight="1" spans="1:2" x14ac:dyDescent="0.25">
      <c r="A3677" s="1">
        <v>2500003163</v>
      </c>
      <c r="B3677" s="1" t="s">
        <v>9037</v>
      </c>
    </row>
    <row r="3678" ht="15" customHeight="1" spans="1:2" x14ac:dyDescent="0.25">
      <c r="A3678" s="1">
        <v>2100096576</v>
      </c>
      <c r="B3678" s="1" t="s">
        <v>9038</v>
      </c>
    </row>
    <row r="3679" ht="15" customHeight="1" spans="1:2" x14ac:dyDescent="0.25">
      <c r="A3679" s="1">
        <v>2500003172</v>
      </c>
      <c r="B3679" s="1" t="s">
        <v>9038</v>
      </c>
    </row>
    <row r="3680" ht="15" customHeight="1" spans="1:2" x14ac:dyDescent="0.25">
      <c r="A3680" s="1">
        <v>2500003172</v>
      </c>
      <c r="B3680" s="1" t="s">
        <v>9038</v>
      </c>
    </row>
    <row r="3681" ht="15" customHeight="1" spans="1:2" x14ac:dyDescent="0.25">
      <c r="A3681" s="1">
        <v>2100096536</v>
      </c>
      <c r="B3681" s="1" t="s">
        <v>9039</v>
      </c>
    </row>
    <row r="3682" ht="15" customHeight="1" spans="1:2" x14ac:dyDescent="0.25">
      <c r="A3682" s="1">
        <v>2500003164</v>
      </c>
      <c r="B3682" s="1" t="s">
        <v>9039</v>
      </c>
    </row>
    <row r="3683" ht="15" customHeight="1" spans="1:2" x14ac:dyDescent="0.25">
      <c r="A3683" s="1">
        <v>2500003164</v>
      </c>
      <c r="B3683" s="1" t="s">
        <v>9039</v>
      </c>
    </row>
    <row r="3684" ht="15" customHeight="1" spans="1:2" x14ac:dyDescent="0.25">
      <c r="A3684" s="1">
        <v>2100096577</v>
      </c>
      <c r="B3684" s="1" t="s">
        <v>9040</v>
      </c>
    </row>
    <row r="3685" ht="15" customHeight="1" spans="1:2" x14ac:dyDescent="0.25">
      <c r="A3685" s="1">
        <v>2500003173</v>
      </c>
      <c r="B3685" s="1" t="s">
        <v>9040</v>
      </c>
    </row>
    <row r="3686" ht="15" customHeight="1" spans="1:2" x14ac:dyDescent="0.25">
      <c r="A3686" s="1">
        <v>2500003173</v>
      </c>
      <c r="B3686" s="1" t="s">
        <v>9040</v>
      </c>
    </row>
    <row r="3687" ht="15" customHeight="1" spans="1:2" x14ac:dyDescent="0.25">
      <c r="A3687" s="1">
        <v>2100096537</v>
      </c>
      <c r="B3687" s="1" t="s">
        <v>9041</v>
      </c>
    </row>
    <row r="3688" ht="15" customHeight="1" spans="1:2" x14ac:dyDescent="0.25">
      <c r="A3688" s="1">
        <v>2500003149</v>
      </c>
      <c r="B3688" s="1" t="s">
        <v>9041</v>
      </c>
    </row>
    <row r="3689" ht="15" customHeight="1" spans="1:2" x14ac:dyDescent="0.25">
      <c r="A3689" s="1">
        <v>2100096538</v>
      </c>
      <c r="B3689" s="1" t="s">
        <v>9052</v>
      </c>
    </row>
    <row r="3690" ht="15" customHeight="1" spans="1:2" x14ac:dyDescent="0.25">
      <c r="A3690" s="1">
        <v>2500003165</v>
      </c>
      <c r="B3690" s="1" t="s">
        <v>9052</v>
      </c>
    </row>
    <row r="3691" ht="15" customHeight="1" spans="1:2" x14ac:dyDescent="0.25">
      <c r="A3691" s="1">
        <v>2100096578</v>
      </c>
      <c r="B3691" s="1" t="s">
        <v>9051</v>
      </c>
    </row>
    <row r="3692" ht="15" customHeight="1" spans="1:2" x14ac:dyDescent="0.25">
      <c r="A3692" s="1">
        <v>2500003174</v>
      </c>
      <c r="B3692" s="1" t="s">
        <v>9051</v>
      </c>
    </row>
    <row r="3693" ht="15" customHeight="1" spans="1:2" x14ac:dyDescent="0.25">
      <c r="A3693" s="1">
        <v>2500003174</v>
      </c>
      <c r="B3693" s="1" t="s">
        <v>9051</v>
      </c>
    </row>
    <row r="3694" ht="15" customHeight="1" spans="1:2" x14ac:dyDescent="0.25">
      <c r="A3694" s="1">
        <v>2100096540</v>
      </c>
      <c r="B3694" s="1" t="s">
        <v>9053</v>
      </c>
    </row>
    <row r="3695" ht="15" customHeight="1" spans="1:2" x14ac:dyDescent="0.25">
      <c r="A3695" s="1">
        <v>2500003150</v>
      </c>
      <c r="B3695" s="1" t="s">
        <v>9053</v>
      </c>
    </row>
    <row r="3696" ht="15" customHeight="1" spans="1:2" x14ac:dyDescent="0.25">
      <c r="A3696" s="1">
        <v>2100097128</v>
      </c>
      <c r="B3696" s="1" t="s">
        <v>9130</v>
      </c>
    </row>
    <row r="3697" ht="15" customHeight="1" spans="1:2" x14ac:dyDescent="0.25">
      <c r="A3697" s="1">
        <v>2100097128</v>
      </c>
      <c r="B3697" s="1" t="s">
        <v>9130</v>
      </c>
    </row>
    <row r="3698" ht="15" customHeight="1" spans="1:2" x14ac:dyDescent="0.25">
      <c r="A3698" s="1">
        <v>2100096579</v>
      </c>
      <c r="B3698" s="1" t="s">
        <v>9134</v>
      </c>
    </row>
    <row r="3699" ht="15" customHeight="1" spans="1:2" x14ac:dyDescent="0.25">
      <c r="A3699" s="1">
        <v>2100096579</v>
      </c>
      <c r="B3699" s="1" t="s">
        <v>9134</v>
      </c>
    </row>
    <row r="3700" ht="15" customHeight="1" spans="1:2" x14ac:dyDescent="0.25">
      <c r="A3700" s="1">
        <v>2100096580</v>
      </c>
      <c r="B3700" s="1" t="s">
        <v>9134</v>
      </c>
    </row>
    <row r="3701" ht="15" customHeight="1" spans="1:2" x14ac:dyDescent="0.25">
      <c r="A3701" s="1">
        <v>2100096580</v>
      </c>
      <c r="B3701" s="1" t="s">
        <v>9134</v>
      </c>
    </row>
    <row r="3702" ht="15" customHeight="1" spans="1:2" x14ac:dyDescent="0.25">
      <c r="A3702" s="1">
        <v>2100096581</v>
      </c>
      <c r="B3702" s="1" t="s">
        <v>9135</v>
      </c>
    </row>
    <row r="3703" ht="15" customHeight="1" spans="1:2" x14ac:dyDescent="0.25">
      <c r="A3703" s="1">
        <v>2100096582</v>
      </c>
      <c r="B3703" s="1" t="s">
        <v>9135</v>
      </c>
    </row>
    <row r="3704" ht="15" customHeight="1" spans="1:2" x14ac:dyDescent="0.25">
      <c r="A3704" s="1">
        <v>2100096582</v>
      </c>
      <c r="B3704" s="1" t="s">
        <v>9135</v>
      </c>
    </row>
    <row r="3705" ht="15" customHeight="1" spans="1:2" x14ac:dyDescent="0.25">
      <c r="A3705" s="1">
        <v>2100096583</v>
      </c>
      <c r="B3705" s="1" t="s">
        <v>9138</v>
      </c>
    </row>
    <row r="3706" ht="15" customHeight="1" spans="1:2" x14ac:dyDescent="0.25">
      <c r="A3706" s="1">
        <v>2100096584</v>
      </c>
      <c r="B3706" s="1" t="s">
        <v>9138</v>
      </c>
    </row>
    <row r="3707" ht="15" customHeight="1" spans="1:2" x14ac:dyDescent="0.25">
      <c r="A3707" s="1">
        <v>2100096585</v>
      </c>
      <c r="B3707" s="1" t="s">
        <v>9136</v>
      </c>
    </row>
    <row r="3708" ht="15" customHeight="1" spans="1:2" x14ac:dyDescent="0.25">
      <c r="A3708" s="1">
        <v>2100096586</v>
      </c>
      <c r="B3708" s="1" t="s">
        <v>9056</v>
      </c>
    </row>
    <row r="3709" ht="15" customHeight="1" spans="1:2" x14ac:dyDescent="0.25">
      <c r="A3709" s="1">
        <v>2100096586</v>
      </c>
      <c r="B3709" s="1" t="s">
        <v>9056</v>
      </c>
    </row>
    <row r="3710" ht="15" customHeight="1" spans="1:2" x14ac:dyDescent="0.25">
      <c r="A3710" s="1">
        <v>2100096586</v>
      </c>
      <c r="B3710" s="1" t="s">
        <v>9056</v>
      </c>
    </row>
    <row r="3711" ht="15" customHeight="1" spans="1:2" x14ac:dyDescent="0.25">
      <c r="A3711" s="1">
        <v>2100096586</v>
      </c>
      <c r="B3711" s="1" t="s">
        <v>9056</v>
      </c>
    </row>
    <row r="3712" ht="15" customHeight="1" spans="1:2" x14ac:dyDescent="0.25">
      <c r="A3712" s="1">
        <v>2100096587</v>
      </c>
      <c r="B3712" s="1" t="s">
        <v>9102</v>
      </c>
    </row>
    <row r="3713" ht="15" customHeight="1" spans="1:2" x14ac:dyDescent="0.25">
      <c r="A3713" s="1">
        <v>2100096588</v>
      </c>
      <c r="B3713" s="1" t="s">
        <v>9164</v>
      </c>
    </row>
    <row r="3714" ht="15" customHeight="1" spans="1:2" x14ac:dyDescent="0.25">
      <c r="A3714" s="1">
        <v>2100096589</v>
      </c>
      <c r="B3714" s="1" t="s">
        <v>9144</v>
      </c>
    </row>
    <row r="3715" ht="15" customHeight="1" spans="1:2" x14ac:dyDescent="0.25">
      <c r="A3715" s="1">
        <v>2100096590</v>
      </c>
      <c r="B3715" s="1" t="s">
        <v>9078</v>
      </c>
    </row>
    <row r="3716" ht="15" customHeight="1" spans="1:2" x14ac:dyDescent="0.25">
      <c r="A3716" s="1">
        <v>2100096590</v>
      </c>
      <c r="B3716" s="1" t="s">
        <v>9078</v>
      </c>
    </row>
    <row r="3717" ht="15" customHeight="1" spans="1:2" x14ac:dyDescent="0.25">
      <c r="A3717" s="1">
        <v>2100096590</v>
      </c>
      <c r="B3717" s="1" t="s">
        <v>9078</v>
      </c>
    </row>
    <row r="3718" ht="15" customHeight="1" spans="1:2" x14ac:dyDescent="0.25">
      <c r="A3718" s="1">
        <v>2100096591</v>
      </c>
      <c r="B3718" s="1" t="s">
        <v>9054</v>
      </c>
    </row>
    <row r="3719" ht="15" customHeight="1" spans="1:2" x14ac:dyDescent="0.25">
      <c r="A3719" s="1">
        <v>2100096591</v>
      </c>
      <c r="B3719" s="1" t="s">
        <v>9054</v>
      </c>
    </row>
    <row r="3720" ht="15" customHeight="1" spans="1:2" x14ac:dyDescent="0.25">
      <c r="A3720" s="1">
        <v>2100096591</v>
      </c>
      <c r="B3720" s="1" t="s">
        <v>9054</v>
      </c>
    </row>
    <row r="3721" ht="15" customHeight="1" spans="1:2" x14ac:dyDescent="0.25">
      <c r="A3721" s="1">
        <v>2100096591</v>
      </c>
      <c r="B3721" s="1" t="s">
        <v>9054</v>
      </c>
    </row>
    <row r="3722" ht="15" customHeight="1" spans="1:2" x14ac:dyDescent="0.25">
      <c r="A3722" s="1">
        <v>2100096592</v>
      </c>
      <c r="B3722" s="1" t="s">
        <v>9166</v>
      </c>
    </row>
    <row r="3723" ht="15" customHeight="1" spans="1:2" x14ac:dyDescent="0.25">
      <c r="A3723" s="1">
        <v>2100096593</v>
      </c>
      <c r="B3723" s="1" t="s">
        <v>9112</v>
      </c>
    </row>
    <row r="3724" ht="15" customHeight="1" spans="1:2" x14ac:dyDescent="0.25">
      <c r="A3724" s="1">
        <v>2100096594</v>
      </c>
      <c r="B3724" s="1" t="s">
        <v>9111</v>
      </c>
    </row>
    <row r="3725" ht="15" customHeight="1" spans="1:2" x14ac:dyDescent="0.25">
      <c r="A3725" s="1">
        <v>2100096595</v>
      </c>
      <c r="B3725" s="1" t="s">
        <v>9117</v>
      </c>
    </row>
    <row r="3726" ht="15" customHeight="1" spans="1:2" x14ac:dyDescent="0.25">
      <c r="A3726" s="1">
        <v>2100096596</v>
      </c>
      <c r="B3726" s="1" t="s">
        <v>9140</v>
      </c>
    </row>
    <row r="3727" ht="15" customHeight="1" spans="1:2" x14ac:dyDescent="0.25">
      <c r="A3727" s="1">
        <v>2100096597</v>
      </c>
      <c r="B3727" s="1" t="s">
        <v>9141</v>
      </c>
    </row>
    <row r="3728" ht="15" customHeight="1" spans="1:2" x14ac:dyDescent="0.25">
      <c r="A3728" s="1">
        <v>2100096598</v>
      </c>
      <c r="B3728" s="1" t="s">
        <v>9142</v>
      </c>
    </row>
    <row r="3729" ht="15" customHeight="1" spans="1:2" x14ac:dyDescent="0.25">
      <c r="A3729" s="1">
        <v>2100096599</v>
      </c>
      <c r="B3729" s="1" t="s">
        <v>9159</v>
      </c>
    </row>
    <row r="3730" ht="15" customHeight="1" spans="1:2" x14ac:dyDescent="0.25">
      <c r="A3730" s="1">
        <v>2100096600</v>
      </c>
      <c r="B3730" s="1" t="s">
        <v>9160</v>
      </c>
    </row>
    <row r="3731" ht="15" customHeight="1" spans="1:2" x14ac:dyDescent="0.25">
      <c r="A3731" s="1">
        <v>2100096601</v>
      </c>
      <c r="B3731" s="1" t="s">
        <v>9161</v>
      </c>
    </row>
    <row r="3732" ht="15" customHeight="1" spans="1:2" x14ac:dyDescent="0.25">
      <c r="A3732" s="1">
        <v>2100096602</v>
      </c>
      <c r="B3732" s="1" t="s">
        <v>9162</v>
      </c>
    </row>
    <row r="3733" ht="15" customHeight="1" spans="1:2" x14ac:dyDescent="0.25">
      <c r="A3733" s="1">
        <v>2100096603</v>
      </c>
      <c r="B3733" s="1" t="s">
        <v>9167</v>
      </c>
    </row>
    <row r="3734" ht="15" customHeight="1" spans="1:2" x14ac:dyDescent="0.25">
      <c r="A3734" s="1">
        <v>2100096604</v>
      </c>
      <c r="B3734" s="1" t="s">
        <v>9061</v>
      </c>
    </row>
    <row r="3735" ht="15" customHeight="1" spans="1:2" x14ac:dyDescent="0.25">
      <c r="A3735" s="1">
        <v>2100096604</v>
      </c>
      <c r="B3735" s="1" t="s">
        <v>9061</v>
      </c>
    </row>
    <row r="3736" ht="15" customHeight="1" spans="1:2" x14ac:dyDescent="0.25">
      <c r="A3736" s="1">
        <v>2100096604</v>
      </c>
      <c r="B3736" s="1" t="s">
        <v>9061</v>
      </c>
    </row>
    <row r="3737" ht="15" customHeight="1" spans="1:2" x14ac:dyDescent="0.25">
      <c r="A3737" s="1">
        <v>2100096604</v>
      </c>
      <c r="B3737" s="1" t="s">
        <v>9061</v>
      </c>
    </row>
    <row r="3738" ht="15" customHeight="1" spans="1:2" x14ac:dyDescent="0.25">
      <c r="A3738" s="1">
        <v>2100096605</v>
      </c>
      <c r="B3738" s="1" t="s">
        <v>9062</v>
      </c>
    </row>
    <row r="3739" ht="15" customHeight="1" spans="1:2" x14ac:dyDescent="0.25">
      <c r="A3739" s="1">
        <v>2100096605</v>
      </c>
      <c r="B3739" s="1" t="s">
        <v>9062</v>
      </c>
    </row>
    <row r="3740" ht="15" customHeight="1" spans="1:2" x14ac:dyDescent="0.25">
      <c r="A3740" s="1">
        <v>2100096606</v>
      </c>
      <c r="B3740" s="1" t="s">
        <v>9021</v>
      </c>
    </row>
    <row r="3741" ht="15" customHeight="1" spans="1:2" x14ac:dyDescent="0.25">
      <c r="A3741" s="1">
        <v>2100096606</v>
      </c>
      <c r="B3741" s="1" t="s">
        <v>9021</v>
      </c>
    </row>
    <row r="3742" ht="15" customHeight="1" spans="1:2" x14ac:dyDescent="0.25">
      <c r="A3742" s="1">
        <v>2100096606</v>
      </c>
      <c r="B3742" s="1" t="s">
        <v>9021</v>
      </c>
    </row>
    <row r="3743" ht="15" customHeight="1" spans="1:2" x14ac:dyDescent="0.25">
      <c r="A3743" s="1">
        <v>2100096606</v>
      </c>
      <c r="B3743" s="1" t="s">
        <v>9021</v>
      </c>
    </row>
    <row r="3744" ht="15" customHeight="1" spans="1:2" x14ac:dyDescent="0.25">
      <c r="A3744" s="1">
        <v>2100096607</v>
      </c>
      <c r="B3744" s="1" t="s">
        <v>9120</v>
      </c>
    </row>
    <row r="3745" ht="15" customHeight="1" spans="1:2" x14ac:dyDescent="0.25">
      <c r="A3745" s="1">
        <v>2100096607</v>
      </c>
      <c r="B3745" s="1" t="s">
        <v>9120</v>
      </c>
    </row>
    <row r="3746" ht="15" customHeight="1" spans="1:2" x14ac:dyDescent="0.25">
      <c r="A3746" s="1">
        <v>2100096608</v>
      </c>
      <c r="B3746" s="1" t="s">
        <v>9063</v>
      </c>
    </row>
    <row r="3747" ht="15" customHeight="1" spans="1:2" x14ac:dyDescent="0.25">
      <c r="A3747" s="1">
        <v>2100096608</v>
      </c>
      <c r="B3747" s="1" t="s">
        <v>9063</v>
      </c>
    </row>
    <row r="3748" ht="15" customHeight="1" spans="1:2" x14ac:dyDescent="0.25">
      <c r="A3748" s="1">
        <v>2100096608</v>
      </c>
      <c r="B3748" s="1" t="s">
        <v>9063</v>
      </c>
    </row>
    <row r="3749" ht="15" customHeight="1" spans="1:2" x14ac:dyDescent="0.25">
      <c r="A3749" s="1">
        <v>2100096608</v>
      </c>
      <c r="B3749" s="1" t="s">
        <v>9063</v>
      </c>
    </row>
    <row r="3750" ht="15" customHeight="1" spans="1:2" x14ac:dyDescent="0.25">
      <c r="A3750" s="1">
        <v>2100096609</v>
      </c>
      <c r="B3750" s="1" t="s">
        <v>9022</v>
      </c>
    </row>
    <row r="3751" ht="15" customHeight="1" spans="1:2" x14ac:dyDescent="0.25">
      <c r="A3751" s="1">
        <v>2100096609</v>
      </c>
      <c r="B3751" s="1" t="s">
        <v>9022</v>
      </c>
    </row>
    <row r="3752" ht="15" customHeight="1" spans="1:2" x14ac:dyDescent="0.25">
      <c r="A3752" s="1">
        <v>2100096610</v>
      </c>
      <c r="B3752" s="1" t="s">
        <v>9118</v>
      </c>
    </row>
    <row r="3753" ht="15" customHeight="1" spans="1:2" x14ac:dyDescent="0.25">
      <c r="A3753" s="1">
        <v>2100096610</v>
      </c>
      <c r="B3753" s="1" t="s">
        <v>9118</v>
      </c>
    </row>
    <row r="3754" ht="15" customHeight="1" spans="1:2" x14ac:dyDescent="0.25">
      <c r="A3754" s="1">
        <v>2100096610</v>
      </c>
      <c r="B3754" s="1" t="s">
        <v>9118</v>
      </c>
    </row>
    <row r="3755" ht="15" customHeight="1" spans="1:2" x14ac:dyDescent="0.25">
      <c r="A3755" s="1">
        <v>2100096610</v>
      </c>
      <c r="B3755" s="1" t="s">
        <v>9118</v>
      </c>
    </row>
    <row r="3756" ht="15" customHeight="1" spans="1:2" x14ac:dyDescent="0.25">
      <c r="A3756" s="1">
        <v>2100096610</v>
      </c>
      <c r="B3756" s="1" t="s">
        <v>9118</v>
      </c>
    </row>
    <row r="3757" ht="15" customHeight="1" spans="1:2" x14ac:dyDescent="0.25">
      <c r="A3757" s="1">
        <v>2100096611</v>
      </c>
      <c r="B3757" s="1" t="s">
        <v>9119</v>
      </c>
    </row>
    <row r="3758" ht="15" customHeight="1" spans="1:2" x14ac:dyDescent="0.25">
      <c r="A3758" s="1">
        <v>2100096611</v>
      </c>
      <c r="B3758" s="1" t="s">
        <v>9119</v>
      </c>
    </row>
    <row r="3759" ht="15" customHeight="1" spans="1:2" x14ac:dyDescent="0.25">
      <c r="A3759" s="1">
        <v>2100096611</v>
      </c>
      <c r="B3759" s="1" t="s">
        <v>9119</v>
      </c>
    </row>
    <row r="3760" ht="15" customHeight="1" spans="1:2" x14ac:dyDescent="0.25">
      <c r="A3760" s="1">
        <v>2100096612</v>
      </c>
      <c r="B3760" s="1" t="s">
        <v>9178</v>
      </c>
    </row>
    <row r="3761" ht="15" customHeight="1" spans="1:2" x14ac:dyDescent="0.25">
      <c r="A3761" s="1">
        <v>2100096613</v>
      </c>
      <c r="B3761" s="1" t="s">
        <v>9178</v>
      </c>
    </row>
    <row r="3762" ht="15" customHeight="1" spans="1:2" x14ac:dyDescent="0.25">
      <c r="A3762" s="1">
        <v>2100096614</v>
      </c>
      <c r="B3762" s="1" t="s">
        <v>9179</v>
      </c>
    </row>
    <row r="3763" ht="15" customHeight="1" spans="1:2" x14ac:dyDescent="0.25">
      <c r="A3763" s="1">
        <v>2100096615</v>
      </c>
      <c r="B3763" s="1" t="s">
        <v>9179</v>
      </c>
    </row>
    <row r="3764" ht="15" customHeight="1" spans="1:2" x14ac:dyDescent="0.25">
      <c r="A3764" s="1">
        <v>2100096615</v>
      </c>
      <c r="B3764" s="1" t="s">
        <v>9179</v>
      </c>
    </row>
    <row r="3765" ht="15" customHeight="1" spans="1:2" x14ac:dyDescent="0.25">
      <c r="A3765" s="1">
        <v>2100096616</v>
      </c>
      <c r="B3765" s="1" t="s">
        <v>9177</v>
      </c>
    </row>
    <row r="3766" ht="15" customHeight="1" spans="1:2" x14ac:dyDescent="0.25">
      <c r="A3766" s="1">
        <v>2100096617</v>
      </c>
      <c r="B3766" s="1" t="s">
        <v>9177</v>
      </c>
    </row>
    <row r="3767" ht="15" customHeight="1" spans="1:2" x14ac:dyDescent="0.25">
      <c r="A3767" s="1">
        <v>2100096618</v>
      </c>
      <c r="B3767" s="1" t="s">
        <v>9181</v>
      </c>
    </row>
    <row r="3768" ht="15" customHeight="1" spans="1:2" x14ac:dyDescent="0.25">
      <c r="A3768" s="1">
        <v>2100096619</v>
      </c>
      <c r="B3768" s="1" t="s">
        <v>9181</v>
      </c>
    </row>
    <row r="3769" ht="15" customHeight="1" spans="1:2" x14ac:dyDescent="0.25">
      <c r="A3769" s="1">
        <v>2100096620</v>
      </c>
      <c r="B3769" s="1" t="s">
        <v>9228</v>
      </c>
    </row>
    <row r="3770" ht="15" customHeight="1" spans="1:2" x14ac:dyDescent="0.25">
      <c r="A3770" s="1">
        <v>2100096621</v>
      </c>
      <c r="B3770" s="1" t="s">
        <v>9228</v>
      </c>
    </row>
    <row r="3771" ht="15" customHeight="1" spans="1:2" x14ac:dyDescent="0.25">
      <c r="A3771" s="1">
        <v>2100097039</v>
      </c>
      <c r="B3771" s="1" t="s">
        <v>9025</v>
      </c>
    </row>
    <row r="3772" ht="15" customHeight="1" spans="1:2" x14ac:dyDescent="0.25">
      <c r="A3772" s="1">
        <v>2500003189</v>
      </c>
      <c r="B3772" s="1" t="s">
        <v>9025</v>
      </c>
    </row>
    <row r="3773" ht="15" customHeight="1" spans="1:2" x14ac:dyDescent="0.25">
      <c r="A3773" s="1">
        <v>2100097040</v>
      </c>
      <c r="B3773" s="1" t="s">
        <v>9027</v>
      </c>
    </row>
    <row r="3774" ht="15" customHeight="1" spans="1:2" x14ac:dyDescent="0.25">
      <c r="A3774" s="1">
        <v>2500003190</v>
      </c>
      <c r="B3774" s="1" t="s">
        <v>9027</v>
      </c>
    </row>
    <row r="3775" ht="15" customHeight="1" spans="1:2" x14ac:dyDescent="0.25">
      <c r="A3775" s="1">
        <v>2100097041</v>
      </c>
      <c r="B3775" s="1" t="s">
        <v>9149</v>
      </c>
    </row>
    <row r="3776" ht="15" customHeight="1" spans="1:2" x14ac:dyDescent="0.25">
      <c r="A3776" s="1">
        <v>2500003191</v>
      </c>
      <c r="B3776" s="1" t="s">
        <v>9149</v>
      </c>
    </row>
    <row r="3777" ht="15" customHeight="1" spans="1:2" x14ac:dyDescent="0.25">
      <c r="A3777" s="1">
        <v>2100097042</v>
      </c>
      <c r="B3777" s="1" t="s">
        <v>9149</v>
      </c>
    </row>
    <row r="3778" ht="15" customHeight="1" spans="1:2" x14ac:dyDescent="0.25">
      <c r="A3778" s="1">
        <v>2500003192</v>
      </c>
      <c r="B3778" s="1" t="s">
        <v>9149</v>
      </c>
    </row>
    <row r="3779" ht="15" customHeight="1" spans="1:2" x14ac:dyDescent="0.25">
      <c r="A3779" s="1">
        <v>2100097152</v>
      </c>
      <c r="B3779" s="1" t="s">
        <v>9150</v>
      </c>
    </row>
    <row r="3780" ht="15" customHeight="1" spans="1:2" x14ac:dyDescent="0.25">
      <c r="A3780" s="1">
        <v>2500003211</v>
      </c>
      <c r="B3780" s="1" t="s">
        <v>9150</v>
      </c>
    </row>
    <row r="3781" ht="15" customHeight="1" spans="1:2" x14ac:dyDescent="0.25">
      <c r="A3781" s="1">
        <v>2100097154</v>
      </c>
      <c r="B3781" s="1" t="s">
        <v>9150</v>
      </c>
    </row>
    <row r="3782" ht="15" customHeight="1" spans="1:2" x14ac:dyDescent="0.25">
      <c r="A3782" s="1">
        <v>2500003211</v>
      </c>
      <c r="B3782" s="1" t="s">
        <v>9150</v>
      </c>
    </row>
    <row r="3783" ht="15" customHeight="1" spans="1:2" x14ac:dyDescent="0.25">
      <c r="A3783" s="1">
        <v>2100097157</v>
      </c>
      <c r="B3783" s="1" t="s">
        <v>9150</v>
      </c>
    </row>
    <row r="3784" ht="15" customHeight="1" spans="1:2" x14ac:dyDescent="0.25">
      <c r="A3784" s="1">
        <v>2500003211</v>
      </c>
      <c r="B3784" s="1" t="s">
        <v>9150</v>
      </c>
    </row>
    <row r="3785" ht="15" customHeight="1" spans="1:2" x14ac:dyDescent="0.25">
      <c r="A3785" s="1">
        <v>2100097158</v>
      </c>
      <c r="B3785" s="1" t="s">
        <v>9026</v>
      </c>
    </row>
    <row r="3786" ht="15" customHeight="1" spans="1:2" x14ac:dyDescent="0.25">
      <c r="A3786" s="1">
        <v>2500003212</v>
      </c>
      <c r="B3786" s="1" t="s">
        <v>9026</v>
      </c>
    </row>
    <row r="3787" ht="15" customHeight="1" spans="1:2" x14ac:dyDescent="0.25">
      <c r="A3787" s="1">
        <v>2100097159</v>
      </c>
      <c r="B3787" s="1" t="s">
        <v>9026</v>
      </c>
    </row>
    <row r="3788" ht="15" customHeight="1" spans="1:2" x14ac:dyDescent="0.25">
      <c r="A3788" s="1">
        <v>2500003212</v>
      </c>
      <c r="B3788" s="1" t="s">
        <v>9026</v>
      </c>
    </row>
    <row r="3789" ht="15" customHeight="1" spans="1:2" x14ac:dyDescent="0.25">
      <c r="A3789" s="1">
        <v>2100097161</v>
      </c>
      <c r="B3789" s="1" t="s">
        <v>9151</v>
      </c>
    </row>
    <row r="3790" ht="15" customHeight="1" spans="1:2" x14ac:dyDescent="0.25">
      <c r="A3790" s="1">
        <v>2500003214</v>
      </c>
      <c r="B3790" s="1" t="s">
        <v>9151</v>
      </c>
    </row>
    <row r="3791" ht="15" customHeight="1" spans="1:2" x14ac:dyDescent="0.25">
      <c r="A3791" s="1">
        <v>2100097220</v>
      </c>
      <c r="B3791" s="1" t="s">
        <v>9241</v>
      </c>
    </row>
    <row r="3792" ht="15" customHeight="1" spans="1:2" x14ac:dyDescent="0.25">
      <c r="A3792" s="1">
        <v>2500003215</v>
      </c>
      <c r="B3792" s="1" t="s">
        <v>9241</v>
      </c>
    </row>
    <row r="3793" ht="15" customHeight="1" spans="1:2" x14ac:dyDescent="0.25">
      <c r="A3793" s="1">
        <v>2100097162</v>
      </c>
      <c r="B3793" s="1" t="s">
        <v>9047</v>
      </c>
    </row>
    <row r="3794" ht="15" customHeight="1" spans="1:2" x14ac:dyDescent="0.25">
      <c r="A3794" s="1">
        <v>2500003216</v>
      </c>
      <c r="B3794" s="1" t="s">
        <v>9047</v>
      </c>
    </row>
    <row r="3795" ht="15" customHeight="1" spans="1:2" x14ac:dyDescent="0.25">
      <c r="A3795" s="1">
        <v>2500003216</v>
      </c>
      <c r="B3795" s="1" t="s">
        <v>9047</v>
      </c>
    </row>
    <row r="3796" ht="15" customHeight="1" spans="1:2" x14ac:dyDescent="0.25">
      <c r="A3796" s="1">
        <v>2100097164</v>
      </c>
      <c r="B3796" s="1" t="s">
        <v>9169</v>
      </c>
    </row>
    <row r="3797" ht="15" customHeight="1" spans="1:2" x14ac:dyDescent="0.25">
      <c r="A3797" s="1">
        <v>2500003217</v>
      </c>
      <c r="B3797" s="1" t="s">
        <v>9169</v>
      </c>
    </row>
    <row r="3798" ht="15" customHeight="1" spans="1:2" x14ac:dyDescent="0.25">
      <c r="A3798" s="1">
        <v>2500003217</v>
      </c>
      <c r="B3798" s="1" t="s">
        <v>9169</v>
      </c>
    </row>
    <row r="3799" ht="15" customHeight="1" spans="1:2" x14ac:dyDescent="0.25">
      <c r="A3799" s="1">
        <v>2100097165</v>
      </c>
      <c r="B3799" s="1" t="s">
        <v>9125</v>
      </c>
    </row>
    <row r="3800" ht="15" customHeight="1" spans="1:2" x14ac:dyDescent="0.25">
      <c r="A3800" s="1">
        <v>2500003217</v>
      </c>
      <c r="B3800" s="1" t="s">
        <v>9125</v>
      </c>
    </row>
    <row r="3801" ht="15" customHeight="1" spans="1:2" x14ac:dyDescent="0.25">
      <c r="A3801" s="1">
        <v>2500003217</v>
      </c>
      <c r="B3801" s="1" t="s">
        <v>9125</v>
      </c>
    </row>
    <row r="3802" ht="15" customHeight="1" spans="1:2" x14ac:dyDescent="0.25">
      <c r="A3802" s="1">
        <v>2100097166</v>
      </c>
      <c r="B3802" s="1" t="s">
        <v>9049</v>
      </c>
    </row>
    <row r="3803" ht="15" customHeight="1" spans="1:2" x14ac:dyDescent="0.25">
      <c r="A3803" s="1">
        <v>2500003218</v>
      </c>
      <c r="B3803" s="1" t="s">
        <v>9049</v>
      </c>
    </row>
    <row r="3804" ht="15" customHeight="1" spans="1:2" x14ac:dyDescent="0.25">
      <c r="A3804" s="1">
        <v>2500003218</v>
      </c>
      <c r="B3804" s="1" t="s">
        <v>9049</v>
      </c>
    </row>
    <row r="3805" ht="15" customHeight="1" spans="1:2" x14ac:dyDescent="0.25">
      <c r="A3805" s="1">
        <v>2100097221</v>
      </c>
      <c r="B3805" s="1" t="s">
        <v>9242</v>
      </c>
    </row>
    <row r="3806" ht="15" customHeight="1" spans="1:2" x14ac:dyDescent="0.25">
      <c r="A3806" s="1">
        <v>2500003219</v>
      </c>
      <c r="B3806" s="1" t="s">
        <v>9242</v>
      </c>
    </row>
    <row r="3807" ht="15" customHeight="1" spans="1:2" x14ac:dyDescent="0.25">
      <c r="A3807" s="1">
        <v>2500003219</v>
      </c>
      <c r="B3807" s="1" t="s">
        <v>9242</v>
      </c>
    </row>
    <row r="3808" ht="15" customHeight="1" spans="1:2" x14ac:dyDescent="0.25">
      <c r="A3808" s="1">
        <v>2100097223</v>
      </c>
      <c r="B3808" s="1" t="s">
        <v>9243</v>
      </c>
    </row>
    <row r="3809" ht="15" customHeight="1" spans="1:2" x14ac:dyDescent="0.25">
      <c r="A3809" s="1">
        <v>2500003220</v>
      </c>
      <c r="B3809" s="1" t="s">
        <v>9243</v>
      </c>
    </row>
    <row r="3810" ht="15" customHeight="1" spans="1:2" x14ac:dyDescent="0.25">
      <c r="A3810" s="1">
        <v>2500003220</v>
      </c>
      <c r="B3810" s="1" t="s">
        <v>9243</v>
      </c>
    </row>
    <row r="3811" ht="15" customHeight="1" spans="1:2" x14ac:dyDescent="0.25">
      <c r="A3811" s="1">
        <v>2100097167</v>
      </c>
      <c r="B3811" s="1" t="s">
        <v>9171</v>
      </c>
    </row>
    <row r="3812" ht="15" customHeight="1" spans="1:2" x14ac:dyDescent="0.25">
      <c r="A3812" s="1">
        <v>2500003221</v>
      </c>
      <c r="B3812" s="1" t="s">
        <v>9171</v>
      </c>
    </row>
    <row r="3813" ht="15" customHeight="1" spans="1:2" x14ac:dyDescent="0.25">
      <c r="A3813" s="1">
        <v>2500003221</v>
      </c>
      <c r="B3813" s="1" t="s">
        <v>9171</v>
      </c>
    </row>
    <row r="3814" ht="15" customHeight="1" spans="1:2" x14ac:dyDescent="0.25">
      <c r="A3814" s="1">
        <v>2100097168</v>
      </c>
      <c r="B3814" s="1" t="s">
        <v>9152</v>
      </c>
    </row>
    <row r="3815" ht="15" customHeight="1" spans="1:2" x14ac:dyDescent="0.25">
      <c r="A3815" s="1">
        <v>2500003222</v>
      </c>
      <c r="B3815" s="1" t="s">
        <v>9152</v>
      </c>
    </row>
    <row r="3816" ht="15" customHeight="1" spans="1:2" x14ac:dyDescent="0.25">
      <c r="A3816" s="1">
        <v>2500003222</v>
      </c>
      <c r="B3816" s="1" t="s">
        <v>9152</v>
      </c>
    </row>
    <row r="3817" ht="15" customHeight="1" spans="1:2" x14ac:dyDescent="0.25">
      <c r="A3817" s="1">
        <v>2100097043</v>
      </c>
      <c r="B3817" s="1" t="s">
        <v>9029</v>
      </c>
    </row>
    <row r="3818" ht="15" customHeight="1" spans="1:2" x14ac:dyDescent="0.25">
      <c r="A3818" s="1">
        <v>2500003193</v>
      </c>
      <c r="B3818" s="1" t="s">
        <v>9029</v>
      </c>
    </row>
    <row r="3819" ht="15" customHeight="1" spans="1:2" x14ac:dyDescent="0.25">
      <c r="A3819" s="1">
        <v>2100097044</v>
      </c>
      <c r="B3819" s="1" t="s">
        <v>9030</v>
      </c>
    </row>
    <row r="3820" ht="15" customHeight="1" spans="1:2" x14ac:dyDescent="0.25">
      <c r="A3820" s="1">
        <v>2500003194</v>
      </c>
      <c r="B3820" s="1" t="s">
        <v>9030</v>
      </c>
    </row>
    <row r="3821" ht="15" customHeight="1" spans="1:2" x14ac:dyDescent="0.25">
      <c r="A3821" s="1">
        <v>2500003194</v>
      </c>
      <c r="B3821" s="1" t="s">
        <v>9030</v>
      </c>
    </row>
    <row r="3822" ht="15" customHeight="1" spans="1:2" x14ac:dyDescent="0.25">
      <c r="A3822" s="1">
        <v>2100097045</v>
      </c>
      <c r="B3822" s="1" t="s">
        <v>9033</v>
      </c>
    </row>
    <row r="3823" ht="15" customHeight="1" spans="1:2" x14ac:dyDescent="0.25">
      <c r="A3823" s="1">
        <v>2500003195</v>
      </c>
      <c r="B3823" s="1" t="s">
        <v>9033</v>
      </c>
    </row>
    <row r="3824" ht="15" customHeight="1" spans="1:2" x14ac:dyDescent="0.25">
      <c r="A3824" s="1">
        <v>2500003195</v>
      </c>
      <c r="B3824" s="1" t="s">
        <v>9033</v>
      </c>
    </row>
    <row r="3825" ht="15" customHeight="1" spans="1:2" x14ac:dyDescent="0.25">
      <c r="A3825" s="1">
        <v>2100097046</v>
      </c>
      <c r="B3825" s="1" t="s">
        <v>9031</v>
      </c>
    </row>
    <row r="3826" ht="15" customHeight="1" spans="1:2" x14ac:dyDescent="0.25">
      <c r="A3826" s="1">
        <v>2500003196</v>
      </c>
      <c r="B3826" s="1" t="s">
        <v>9031</v>
      </c>
    </row>
    <row r="3827" ht="15" customHeight="1" spans="1:2" x14ac:dyDescent="0.25">
      <c r="A3827" s="1">
        <v>2500003196</v>
      </c>
      <c r="B3827" s="1" t="s">
        <v>9031</v>
      </c>
    </row>
    <row r="3828" ht="15" customHeight="1" spans="1:2" x14ac:dyDescent="0.25">
      <c r="A3828" s="1">
        <v>2100097047</v>
      </c>
      <c r="B3828" s="1" t="s">
        <v>9031</v>
      </c>
    </row>
    <row r="3829" ht="15" customHeight="1" spans="1:2" x14ac:dyDescent="0.25">
      <c r="A3829" s="1">
        <v>2500003197</v>
      </c>
      <c r="B3829" s="1" t="s">
        <v>9031</v>
      </c>
    </row>
    <row r="3830" ht="15" customHeight="1" spans="1:2" x14ac:dyDescent="0.25">
      <c r="A3830" s="1">
        <v>2500003197</v>
      </c>
      <c r="B3830" s="1" t="s">
        <v>9031</v>
      </c>
    </row>
    <row r="3831" ht="15" customHeight="1" spans="1:2" x14ac:dyDescent="0.25">
      <c r="A3831" s="1">
        <v>2100097048</v>
      </c>
      <c r="B3831" s="1" t="s">
        <v>9182</v>
      </c>
    </row>
    <row r="3832" ht="15" customHeight="1" spans="1:2" x14ac:dyDescent="0.25">
      <c r="A3832" s="1">
        <v>2500003198</v>
      </c>
      <c r="B3832" s="1" t="s">
        <v>9182</v>
      </c>
    </row>
    <row r="3833" ht="15" customHeight="1" spans="1:2" x14ac:dyDescent="0.25">
      <c r="A3833" s="1">
        <v>2500003198</v>
      </c>
      <c r="B3833" s="1" t="s">
        <v>9182</v>
      </c>
    </row>
    <row r="3834" ht="15" customHeight="1" spans="1:2" x14ac:dyDescent="0.25">
      <c r="A3834" s="1">
        <v>2100097049</v>
      </c>
      <c r="B3834" s="1" t="s">
        <v>9153</v>
      </c>
    </row>
    <row r="3835" ht="15" customHeight="1" spans="1:2" x14ac:dyDescent="0.25">
      <c r="A3835" s="1">
        <v>2500003199</v>
      </c>
      <c r="B3835" s="1" t="s">
        <v>9153</v>
      </c>
    </row>
    <row r="3836" ht="15" customHeight="1" spans="1:2" x14ac:dyDescent="0.25">
      <c r="A3836" s="1">
        <v>2500003199</v>
      </c>
      <c r="B3836" s="1" t="s">
        <v>9153</v>
      </c>
    </row>
    <row r="3837" ht="15" customHeight="1" spans="1:2" x14ac:dyDescent="0.25">
      <c r="A3837" s="1">
        <v>2100097050</v>
      </c>
      <c r="B3837" s="1" t="s">
        <v>9032</v>
      </c>
    </row>
    <row r="3838" ht="15" customHeight="1" spans="1:2" x14ac:dyDescent="0.25">
      <c r="A3838" s="1">
        <v>2500003200</v>
      </c>
      <c r="B3838" s="1" t="s">
        <v>9032</v>
      </c>
    </row>
    <row r="3839" ht="15" customHeight="1" spans="1:2" x14ac:dyDescent="0.25">
      <c r="A3839" s="1">
        <v>2500003200</v>
      </c>
      <c r="B3839" s="1" t="s">
        <v>9032</v>
      </c>
    </row>
    <row r="3840" ht="15" customHeight="1" spans="1:2" x14ac:dyDescent="0.25">
      <c r="A3840" s="1">
        <v>2100097170</v>
      </c>
      <c r="B3840" s="1" t="s">
        <v>9020</v>
      </c>
    </row>
    <row r="3841" ht="15" customHeight="1" spans="1:2" x14ac:dyDescent="0.25">
      <c r="A3841" s="1">
        <v>2500003223</v>
      </c>
      <c r="B3841" s="1" t="s">
        <v>9020</v>
      </c>
    </row>
    <row r="3842" ht="15" customHeight="1" spans="1:2" x14ac:dyDescent="0.25">
      <c r="A3842" s="1">
        <v>2500003223</v>
      </c>
      <c r="B3842" s="1" t="s">
        <v>9020</v>
      </c>
    </row>
    <row r="3843" ht="15" customHeight="1" spans="1:2" x14ac:dyDescent="0.25">
      <c r="A3843" s="1">
        <v>2100097171</v>
      </c>
      <c r="B3843" s="1" t="s">
        <v>9050</v>
      </c>
    </row>
    <row r="3844" ht="15" customHeight="1" spans="1:2" x14ac:dyDescent="0.25">
      <c r="A3844" s="1">
        <v>2500003224</v>
      </c>
      <c r="B3844" s="1" t="s">
        <v>9050</v>
      </c>
    </row>
    <row r="3845" ht="15" customHeight="1" spans="1:2" x14ac:dyDescent="0.25">
      <c r="A3845" s="1">
        <v>2500003224</v>
      </c>
      <c r="B3845" s="1" t="s">
        <v>9050</v>
      </c>
    </row>
    <row r="3846" ht="15" customHeight="1" spans="1:2" x14ac:dyDescent="0.25">
      <c r="A3846" s="1">
        <v>2100097172</v>
      </c>
      <c r="B3846" s="1" t="s">
        <v>9128</v>
      </c>
    </row>
    <row r="3847" ht="15" customHeight="1" spans="1:2" x14ac:dyDescent="0.25">
      <c r="A3847" s="1">
        <v>2500003225</v>
      </c>
      <c r="B3847" s="1" t="s">
        <v>9128</v>
      </c>
    </row>
    <row r="3848" ht="15" customHeight="1" spans="1:2" x14ac:dyDescent="0.25">
      <c r="A3848" s="1">
        <v>2100097051</v>
      </c>
      <c r="B3848" s="1" t="s">
        <v>9034</v>
      </c>
    </row>
    <row r="3849" ht="15" customHeight="1" spans="1:2" x14ac:dyDescent="0.25">
      <c r="A3849" s="1">
        <v>2500003201</v>
      </c>
      <c r="B3849" s="1" t="s">
        <v>9034</v>
      </c>
    </row>
    <row r="3850" ht="15" customHeight="1" spans="1:2" x14ac:dyDescent="0.25">
      <c r="A3850" s="1">
        <v>2500003201</v>
      </c>
      <c r="B3850" s="1" t="s">
        <v>9034</v>
      </c>
    </row>
    <row r="3851" ht="15" customHeight="1" spans="1:2" x14ac:dyDescent="0.25">
      <c r="A3851" s="1">
        <v>2100097052</v>
      </c>
      <c r="B3851" s="1" t="s">
        <v>9156</v>
      </c>
    </row>
    <row r="3852" ht="15" customHeight="1" spans="1:2" x14ac:dyDescent="0.25">
      <c r="A3852" s="1">
        <v>2500003202</v>
      </c>
      <c r="B3852" s="1" t="s">
        <v>9156</v>
      </c>
    </row>
    <row r="3853" ht="15" customHeight="1" spans="1:2" x14ac:dyDescent="0.25">
      <c r="A3853" s="1">
        <v>2500003202</v>
      </c>
      <c r="B3853" s="1" t="s">
        <v>9156</v>
      </c>
    </row>
    <row r="3854" ht="15" customHeight="1" spans="1:2" x14ac:dyDescent="0.25">
      <c r="A3854" s="1">
        <v>2100097224</v>
      </c>
      <c r="B3854" s="1" t="s">
        <v>9224</v>
      </c>
    </row>
    <row r="3855" ht="15" customHeight="1" spans="1:2" x14ac:dyDescent="0.25">
      <c r="A3855" s="1">
        <v>2100097224</v>
      </c>
      <c r="B3855" s="1" t="s">
        <v>9224</v>
      </c>
    </row>
    <row r="3856" ht="15" customHeight="1" spans="1:2" x14ac:dyDescent="0.25">
      <c r="A3856" s="1">
        <v>2500003227</v>
      </c>
      <c r="B3856" s="1" t="s">
        <v>9224</v>
      </c>
    </row>
    <row r="3857" ht="15" customHeight="1" spans="1:2" x14ac:dyDescent="0.25">
      <c r="A3857" s="1">
        <v>2100097053</v>
      </c>
      <c r="B3857" s="1" t="s">
        <v>9038</v>
      </c>
    </row>
    <row r="3858" ht="15" customHeight="1" spans="1:2" x14ac:dyDescent="0.25">
      <c r="A3858" s="1">
        <v>2500003203</v>
      </c>
      <c r="B3858" s="1" t="s">
        <v>9038</v>
      </c>
    </row>
    <row r="3859" ht="15" customHeight="1" spans="1:2" x14ac:dyDescent="0.25">
      <c r="A3859" s="1">
        <v>2500003203</v>
      </c>
      <c r="B3859" s="1" t="s">
        <v>9038</v>
      </c>
    </row>
    <row r="3860" ht="15" customHeight="1" spans="1:2" x14ac:dyDescent="0.25">
      <c r="A3860" s="1">
        <v>2100097054</v>
      </c>
      <c r="B3860" s="1" t="s">
        <v>9039</v>
      </c>
    </row>
    <row r="3861" ht="15" customHeight="1" spans="1:2" x14ac:dyDescent="0.25">
      <c r="A3861" s="1">
        <v>2500003204</v>
      </c>
      <c r="B3861" s="1" t="s">
        <v>9039</v>
      </c>
    </row>
    <row r="3862" ht="15" customHeight="1" spans="1:2" x14ac:dyDescent="0.25">
      <c r="A3862" s="1">
        <v>2500003204</v>
      </c>
      <c r="B3862" s="1" t="s">
        <v>9039</v>
      </c>
    </row>
    <row r="3863" ht="15" customHeight="1" spans="1:2" x14ac:dyDescent="0.25">
      <c r="A3863" s="1">
        <v>2100097055</v>
      </c>
      <c r="B3863" s="1" t="s">
        <v>9037</v>
      </c>
    </row>
    <row r="3864" ht="15" customHeight="1" spans="1:2" x14ac:dyDescent="0.25">
      <c r="A3864" s="1">
        <v>2500003205</v>
      </c>
      <c r="B3864" s="1" t="s">
        <v>9037</v>
      </c>
    </row>
    <row r="3865" ht="15" customHeight="1" spans="1:2" x14ac:dyDescent="0.25">
      <c r="A3865" s="1">
        <v>2500003205</v>
      </c>
      <c r="B3865" s="1" t="s">
        <v>9037</v>
      </c>
    </row>
    <row r="3866" ht="15" customHeight="1" spans="1:2" x14ac:dyDescent="0.25">
      <c r="A3866" s="1">
        <v>2100097174</v>
      </c>
      <c r="B3866" s="1" t="s">
        <v>9036</v>
      </c>
    </row>
    <row r="3867" ht="15" customHeight="1" spans="1:2" x14ac:dyDescent="0.25">
      <c r="A3867" s="1">
        <v>2500003228</v>
      </c>
      <c r="B3867" s="1" t="s">
        <v>9036</v>
      </c>
    </row>
    <row r="3868" ht="15" customHeight="1" spans="1:2" x14ac:dyDescent="0.25">
      <c r="A3868" s="1">
        <v>2100097056</v>
      </c>
      <c r="B3868" s="1" t="s">
        <v>9035</v>
      </c>
    </row>
    <row r="3869" ht="15" customHeight="1" spans="1:2" x14ac:dyDescent="0.25">
      <c r="A3869" s="1">
        <v>2500003206</v>
      </c>
      <c r="B3869" s="1" t="s">
        <v>9035</v>
      </c>
    </row>
    <row r="3870" ht="15" customHeight="1" spans="1:2" x14ac:dyDescent="0.25">
      <c r="A3870" s="1">
        <v>2500003206</v>
      </c>
      <c r="B3870" s="1" t="s">
        <v>9035</v>
      </c>
    </row>
    <row r="3871" ht="15" customHeight="1" spans="1:2" x14ac:dyDescent="0.25">
      <c r="A3871" s="1">
        <v>2100097057</v>
      </c>
      <c r="B3871" s="1" t="s">
        <v>9040</v>
      </c>
    </row>
    <row r="3872" ht="15" customHeight="1" spans="1:2" x14ac:dyDescent="0.25">
      <c r="A3872" s="1">
        <v>2500003207</v>
      </c>
      <c r="B3872" s="1" t="s">
        <v>9040</v>
      </c>
    </row>
    <row r="3873" ht="15" customHeight="1" spans="1:2" x14ac:dyDescent="0.25">
      <c r="A3873" s="1">
        <v>2500003207</v>
      </c>
      <c r="B3873" s="1" t="s">
        <v>9040</v>
      </c>
    </row>
    <row r="3874" ht="15" customHeight="1" spans="1:2" x14ac:dyDescent="0.25">
      <c r="A3874" s="1">
        <v>2100097058</v>
      </c>
      <c r="B3874" s="1" t="s">
        <v>9052</v>
      </c>
    </row>
    <row r="3875" ht="15" customHeight="1" spans="1:2" x14ac:dyDescent="0.25">
      <c r="A3875" s="1">
        <v>2500003208</v>
      </c>
      <c r="B3875" s="1" t="s">
        <v>9052</v>
      </c>
    </row>
    <row r="3876" ht="15" customHeight="1" spans="1:2" x14ac:dyDescent="0.25">
      <c r="A3876" s="1">
        <v>2100097176</v>
      </c>
      <c r="B3876" s="1" t="s">
        <v>9041</v>
      </c>
    </row>
    <row r="3877" ht="15" customHeight="1" spans="1:2" x14ac:dyDescent="0.25">
      <c r="A3877" s="1">
        <v>2500003229</v>
      </c>
      <c r="B3877" s="1" t="s">
        <v>9041</v>
      </c>
    </row>
    <row r="3878" ht="15" customHeight="1" spans="1:2" x14ac:dyDescent="0.25">
      <c r="A3878" s="1">
        <v>2100097178</v>
      </c>
      <c r="B3878" s="1" t="s">
        <v>9053</v>
      </c>
    </row>
    <row r="3879" ht="15" customHeight="1" spans="1:2" x14ac:dyDescent="0.25">
      <c r="A3879" s="1">
        <v>2500003230</v>
      </c>
      <c r="B3879" s="1" t="s">
        <v>9053</v>
      </c>
    </row>
    <row r="3880" ht="15" customHeight="1" spans="1:2" x14ac:dyDescent="0.25">
      <c r="A3880" s="1">
        <v>2100097059</v>
      </c>
      <c r="B3880" s="1" t="s">
        <v>9046</v>
      </c>
    </row>
    <row r="3881" ht="15" customHeight="1" spans="1:2" x14ac:dyDescent="0.25">
      <c r="A3881" s="1">
        <v>2500003209</v>
      </c>
      <c r="B3881" s="1" t="s">
        <v>9046</v>
      </c>
    </row>
    <row r="3882" ht="15" customHeight="1" spans="1:2" x14ac:dyDescent="0.25">
      <c r="A3882" s="1">
        <v>2100097060</v>
      </c>
      <c r="B3882" s="1" t="s">
        <v>9051</v>
      </c>
    </row>
    <row r="3883" ht="15" customHeight="1" spans="1:2" x14ac:dyDescent="0.25">
      <c r="A3883" s="1">
        <v>2500003210</v>
      </c>
      <c r="B3883" s="1" t="s">
        <v>9051</v>
      </c>
    </row>
    <row r="3884" ht="15" customHeight="1" spans="1:2" x14ac:dyDescent="0.25">
      <c r="A3884" s="1">
        <v>2500003210</v>
      </c>
      <c r="B3884" s="1" t="s">
        <v>9051</v>
      </c>
    </row>
    <row r="3885" ht="15" customHeight="1" spans="1:2" x14ac:dyDescent="0.25">
      <c r="A3885" s="1">
        <v>2100097179</v>
      </c>
      <c r="B3885" s="1" t="s">
        <v>9222</v>
      </c>
    </row>
    <row r="3886" ht="15" customHeight="1" spans="1:2" x14ac:dyDescent="0.25">
      <c r="A3886" s="1">
        <v>2500003231</v>
      </c>
      <c r="B3886" s="1" t="s">
        <v>9222</v>
      </c>
    </row>
    <row r="3887" ht="15" customHeight="1" spans="1:2" x14ac:dyDescent="0.25">
      <c r="A3887" s="1">
        <v>2100097061</v>
      </c>
      <c r="B3887" s="1" t="s">
        <v>9054</v>
      </c>
    </row>
    <row r="3888" ht="15" customHeight="1" spans="1:2" x14ac:dyDescent="0.25">
      <c r="A3888" s="1">
        <v>2100097061</v>
      </c>
      <c r="B3888" s="1" t="s">
        <v>9054</v>
      </c>
    </row>
    <row r="3889" ht="15" customHeight="1" spans="1:2" x14ac:dyDescent="0.25">
      <c r="A3889" s="1">
        <v>2100097061</v>
      </c>
      <c r="B3889" s="1" t="s">
        <v>9054</v>
      </c>
    </row>
    <row r="3890" ht="15" customHeight="1" spans="1:2" x14ac:dyDescent="0.25">
      <c r="A3890" s="1">
        <v>2100097061</v>
      </c>
      <c r="B3890" s="1" t="s">
        <v>9054</v>
      </c>
    </row>
    <row r="3891" ht="15" customHeight="1" spans="1:2" x14ac:dyDescent="0.25">
      <c r="A3891" s="1">
        <v>2100097061</v>
      </c>
      <c r="B3891" s="1" t="s">
        <v>9054</v>
      </c>
    </row>
    <row r="3892" ht="15" customHeight="1" spans="1:2" x14ac:dyDescent="0.25">
      <c r="A3892" s="1">
        <v>2100097061</v>
      </c>
      <c r="B3892" s="1" t="s">
        <v>9054</v>
      </c>
    </row>
    <row r="3893" ht="15" customHeight="1" spans="1:2" x14ac:dyDescent="0.25">
      <c r="A3893" s="1">
        <v>2100097062</v>
      </c>
      <c r="B3893" s="1" t="s">
        <v>9054</v>
      </c>
    </row>
    <row r="3894" ht="15" customHeight="1" spans="1:2" x14ac:dyDescent="0.25">
      <c r="A3894" s="1">
        <v>2100097063</v>
      </c>
      <c r="B3894" s="1" t="s">
        <v>9131</v>
      </c>
    </row>
    <row r="3895" ht="15" customHeight="1" spans="1:2" x14ac:dyDescent="0.25">
      <c r="A3895" s="1">
        <v>2100097064</v>
      </c>
      <c r="B3895" s="1" t="s">
        <v>9132</v>
      </c>
    </row>
    <row r="3896" ht="15" customHeight="1" spans="1:2" x14ac:dyDescent="0.25">
      <c r="A3896" s="1">
        <v>2100097065</v>
      </c>
      <c r="B3896" s="1" t="s">
        <v>9075</v>
      </c>
    </row>
    <row r="3897" ht="15" customHeight="1" spans="1:2" x14ac:dyDescent="0.25">
      <c r="A3897" s="1">
        <v>2100097066</v>
      </c>
      <c r="B3897" s="1" t="s">
        <v>9025</v>
      </c>
    </row>
    <row r="3898" ht="15" customHeight="1" spans="1:2" x14ac:dyDescent="0.25">
      <c r="A3898" s="1">
        <v>2100097425</v>
      </c>
      <c r="B3898" s="1" t="s">
        <v>9103</v>
      </c>
    </row>
    <row r="3899" ht="15" customHeight="1" spans="1:2" x14ac:dyDescent="0.25">
      <c r="A3899" s="1">
        <v>2100097425</v>
      </c>
      <c r="B3899" s="1" t="s">
        <v>9103</v>
      </c>
    </row>
    <row r="3900" ht="15" customHeight="1" spans="1:2" x14ac:dyDescent="0.25">
      <c r="A3900" s="1">
        <v>2100097425</v>
      </c>
      <c r="B3900" s="1" t="s">
        <v>9103</v>
      </c>
    </row>
    <row r="3901" ht="15" customHeight="1" spans="1:2" x14ac:dyDescent="0.25">
      <c r="A3901" s="1">
        <v>2100097425</v>
      </c>
      <c r="B3901" s="1" t="s">
        <v>9103</v>
      </c>
    </row>
    <row r="3902" ht="15" customHeight="1" spans="1:2" x14ac:dyDescent="0.25">
      <c r="A3902" s="1">
        <v>2100097425</v>
      </c>
      <c r="B3902" s="1" t="s">
        <v>9103</v>
      </c>
    </row>
    <row r="3903" ht="15" customHeight="1" spans="1:2" x14ac:dyDescent="0.25">
      <c r="A3903" s="1">
        <v>2100097067</v>
      </c>
      <c r="B3903" s="1" t="s">
        <v>9172</v>
      </c>
    </row>
    <row r="3904" ht="15" customHeight="1" spans="1:2" x14ac:dyDescent="0.25">
      <c r="A3904" s="1">
        <v>2100097067</v>
      </c>
      <c r="B3904" s="1" t="s">
        <v>9172</v>
      </c>
    </row>
    <row r="3905" ht="15" customHeight="1" spans="1:2" x14ac:dyDescent="0.25">
      <c r="A3905" s="1">
        <v>2100097068</v>
      </c>
      <c r="B3905" s="1" t="s">
        <v>9105</v>
      </c>
    </row>
    <row r="3906" ht="15" customHeight="1" spans="1:2" x14ac:dyDescent="0.25">
      <c r="A3906" s="1">
        <v>2100097068</v>
      </c>
      <c r="B3906" s="1" t="s">
        <v>9105</v>
      </c>
    </row>
    <row r="3907" ht="15" customHeight="1" spans="1:2" x14ac:dyDescent="0.25">
      <c r="A3907" s="1">
        <v>2100097068</v>
      </c>
      <c r="B3907" s="1" t="s">
        <v>9105</v>
      </c>
    </row>
    <row r="3908" ht="15" customHeight="1" spans="1:2" x14ac:dyDescent="0.25">
      <c r="A3908" s="1">
        <v>2100097069</v>
      </c>
      <c r="B3908" s="1" t="s">
        <v>9104</v>
      </c>
    </row>
    <row r="3909" ht="15" customHeight="1" spans="1:2" x14ac:dyDescent="0.25">
      <c r="A3909" s="1">
        <v>2100097069</v>
      </c>
      <c r="B3909" s="1" t="s">
        <v>9104</v>
      </c>
    </row>
    <row r="3910" ht="15" customHeight="1" spans="1:2" x14ac:dyDescent="0.25">
      <c r="A3910" s="1">
        <v>2100097070</v>
      </c>
      <c r="B3910" s="1" t="s">
        <v>9056</v>
      </c>
    </row>
    <row r="3911" ht="15" customHeight="1" spans="1:2" x14ac:dyDescent="0.25">
      <c r="A3911" s="1">
        <v>2100097070</v>
      </c>
      <c r="B3911" s="1" t="s">
        <v>9056</v>
      </c>
    </row>
    <row r="3912" ht="15" customHeight="1" spans="1:2" x14ac:dyDescent="0.25">
      <c r="A3912" s="1">
        <v>2100097070</v>
      </c>
      <c r="B3912" s="1" t="s">
        <v>9056</v>
      </c>
    </row>
    <row r="3913" ht="15" customHeight="1" spans="1:2" x14ac:dyDescent="0.25">
      <c r="A3913" s="1">
        <v>2100097070</v>
      </c>
      <c r="B3913" s="1" t="s">
        <v>9056</v>
      </c>
    </row>
    <row r="3914" ht="15" customHeight="1" spans="1:2" x14ac:dyDescent="0.25">
      <c r="A3914" s="1">
        <v>2100097070</v>
      </c>
      <c r="B3914" s="1" t="s">
        <v>9056</v>
      </c>
    </row>
    <row r="3915" ht="15" customHeight="1" spans="1:2" x14ac:dyDescent="0.25">
      <c r="A3915" s="1">
        <v>2100097070</v>
      </c>
      <c r="B3915" s="1" t="s">
        <v>9056</v>
      </c>
    </row>
    <row r="3916" ht="15" customHeight="1" spans="1:2" x14ac:dyDescent="0.25">
      <c r="A3916" s="1">
        <v>2100097071</v>
      </c>
      <c r="B3916" s="1" t="s">
        <v>9101</v>
      </c>
    </row>
    <row r="3917" ht="15" customHeight="1" spans="1:2" x14ac:dyDescent="0.25">
      <c r="A3917" s="1">
        <v>2100097072</v>
      </c>
      <c r="B3917" s="1" t="s">
        <v>9059</v>
      </c>
    </row>
    <row r="3918" ht="15" customHeight="1" spans="1:2" x14ac:dyDescent="0.25">
      <c r="A3918" s="1">
        <v>2100097073</v>
      </c>
      <c r="B3918" s="1" t="s">
        <v>9059</v>
      </c>
    </row>
    <row r="3919" ht="15" customHeight="1" spans="1:2" x14ac:dyDescent="0.25">
      <c r="A3919" s="1">
        <v>2100097073</v>
      </c>
      <c r="B3919" s="1" t="s">
        <v>9059</v>
      </c>
    </row>
    <row r="3920" ht="15" customHeight="1" spans="1:2" x14ac:dyDescent="0.25">
      <c r="A3920" s="1">
        <v>2100097074</v>
      </c>
      <c r="B3920" s="1" t="s">
        <v>9236</v>
      </c>
    </row>
    <row r="3921" ht="15" customHeight="1" spans="1:2" x14ac:dyDescent="0.25">
      <c r="A3921" s="1">
        <v>2100097075</v>
      </c>
      <c r="B3921" s="1" t="s">
        <v>9236</v>
      </c>
    </row>
    <row r="3922" ht="15" customHeight="1" spans="1:2" x14ac:dyDescent="0.25">
      <c r="A3922" s="1">
        <v>2100097076</v>
      </c>
      <c r="B3922" s="1" t="s">
        <v>9060</v>
      </c>
    </row>
    <row r="3923" ht="15" customHeight="1" spans="1:2" x14ac:dyDescent="0.25">
      <c r="A3923" s="1">
        <v>2100097077</v>
      </c>
      <c r="B3923" s="1" t="s">
        <v>9058</v>
      </c>
    </row>
    <row r="3924" ht="15" customHeight="1" spans="1:2" x14ac:dyDescent="0.25">
      <c r="A3924" s="1">
        <v>2100097078</v>
      </c>
      <c r="B3924" s="1" t="s">
        <v>9058</v>
      </c>
    </row>
    <row r="3925" ht="15" customHeight="1" spans="1:2" x14ac:dyDescent="0.25">
      <c r="A3925" s="1">
        <v>2100097078</v>
      </c>
      <c r="B3925" s="1" t="s">
        <v>9058</v>
      </c>
    </row>
    <row r="3926" ht="15" customHeight="1" spans="1:2" x14ac:dyDescent="0.25">
      <c r="A3926" s="1">
        <v>2100097079</v>
      </c>
      <c r="B3926" s="1" t="s">
        <v>9163</v>
      </c>
    </row>
    <row r="3927" ht="15" customHeight="1" spans="1:2" x14ac:dyDescent="0.25">
      <c r="A3927" s="1">
        <v>2100097080</v>
      </c>
      <c r="B3927" s="1" t="s">
        <v>9080</v>
      </c>
    </row>
    <row r="3928" ht="15" customHeight="1" spans="1:2" x14ac:dyDescent="0.25">
      <c r="A3928" s="1">
        <v>2100097081</v>
      </c>
      <c r="B3928" s="1" t="s">
        <v>9110</v>
      </c>
    </row>
    <row r="3929" ht="15" customHeight="1" spans="1:2" x14ac:dyDescent="0.25">
      <c r="A3929" s="1">
        <v>2100097082</v>
      </c>
      <c r="B3929" s="1" t="s">
        <v>9108</v>
      </c>
    </row>
    <row r="3930" ht="15" customHeight="1" spans="1:2" x14ac:dyDescent="0.25">
      <c r="A3930" s="1">
        <v>2100097083</v>
      </c>
      <c r="B3930" s="1" t="s">
        <v>9109</v>
      </c>
    </row>
    <row r="3931" ht="15" customHeight="1" spans="1:2" x14ac:dyDescent="0.25">
      <c r="A3931" s="1">
        <v>2100097084</v>
      </c>
      <c r="B3931" s="1" t="s">
        <v>9018</v>
      </c>
    </row>
    <row r="3932" ht="15" customHeight="1" spans="1:2" x14ac:dyDescent="0.25">
      <c r="A3932" s="1">
        <v>2100097151</v>
      </c>
      <c r="B3932" s="1" t="s">
        <v>9173</v>
      </c>
    </row>
    <row r="3933" ht="15" customHeight="1" spans="1:2" x14ac:dyDescent="0.25">
      <c r="A3933" s="1">
        <v>2100097151</v>
      </c>
      <c r="B3933" s="1" t="s">
        <v>9173</v>
      </c>
    </row>
    <row r="3934" ht="15" customHeight="1" spans="1:2" x14ac:dyDescent="0.25">
      <c r="A3934" s="1">
        <v>2100097151</v>
      </c>
      <c r="B3934" s="1" t="s">
        <v>9173</v>
      </c>
    </row>
    <row r="3935" ht="15" customHeight="1" spans="1:2" x14ac:dyDescent="0.25">
      <c r="A3935" s="1">
        <v>2100097151</v>
      </c>
      <c r="B3935" s="1" t="s">
        <v>9173</v>
      </c>
    </row>
    <row r="3936" ht="15" customHeight="1" spans="1:2" x14ac:dyDescent="0.25">
      <c r="A3936" s="1">
        <v>2100097151</v>
      </c>
      <c r="B3936" s="1" t="s">
        <v>9173</v>
      </c>
    </row>
    <row r="3937" ht="15" customHeight="1" spans="1:2" x14ac:dyDescent="0.25">
      <c r="A3937" s="1">
        <v>2100097151</v>
      </c>
      <c r="B3937" s="1" t="s">
        <v>9173</v>
      </c>
    </row>
    <row r="3938" ht="15" customHeight="1" spans="1:2" x14ac:dyDescent="0.25">
      <c r="A3938" s="1">
        <v>2100097151</v>
      </c>
      <c r="B3938" s="1" t="s">
        <v>9173</v>
      </c>
    </row>
    <row r="3939" ht="15" customHeight="1" spans="1:2" x14ac:dyDescent="0.25">
      <c r="A3939" s="1">
        <v>2100097085</v>
      </c>
      <c r="B3939" s="1" t="s">
        <v>9144</v>
      </c>
    </row>
    <row r="3940" ht="15" customHeight="1" spans="1:2" x14ac:dyDescent="0.25">
      <c r="A3940" s="1">
        <v>2100097086</v>
      </c>
      <c r="B3940" s="1" t="s">
        <v>9140</v>
      </c>
    </row>
    <row r="3941" ht="15" customHeight="1" spans="1:2" x14ac:dyDescent="0.25">
      <c r="A3941" s="1">
        <v>2100097087</v>
      </c>
      <c r="B3941" s="1" t="s">
        <v>9141</v>
      </c>
    </row>
    <row r="3942" ht="15" customHeight="1" spans="1:2" x14ac:dyDescent="0.25">
      <c r="A3942" s="1">
        <v>2100097088</v>
      </c>
      <c r="B3942" s="1" t="s">
        <v>9142</v>
      </c>
    </row>
    <row r="3943" ht="15" customHeight="1" spans="1:2" x14ac:dyDescent="0.25">
      <c r="A3943" s="1">
        <v>2100097089</v>
      </c>
      <c r="B3943" s="1" t="s">
        <v>9159</v>
      </c>
    </row>
    <row r="3944" ht="15" customHeight="1" spans="1:2" x14ac:dyDescent="0.25">
      <c r="A3944" s="1">
        <v>2100097090</v>
      </c>
      <c r="B3944" s="1" t="s">
        <v>9160</v>
      </c>
    </row>
    <row r="3945" ht="15" customHeight="1" spans="1:2" x14ac:dyDescent="0.25">
      <c r="A3945" s="1">
        <v>2100097091</v>
      </c>
      <c r="B3945" s="1" t="s">
        <v>9161</v>
      </c>
    </row>
    <row r="3946" ht="15" customHeight="1" spans="1:2" x14ac:dyDescent="0.25">
      <c r="A3946" s="1">
        <v>2100097092</v>
      </c>
      <c r="B3946" s="1" t="s">
        <v>9162</v>
      </c>
    </row>
    <row r="3947" ht="15" customHeight="1" spans="1:2" x14ac:dyDescent="0.25">
      <c r="A3947" s="1">
        <v>2100097093</v>
      </c>
      <c r="B3947" s="1" t="s">
        <v>9146</v>
      </c>
    </row>
    <row r="3948" ht="15" customHeight="1" spans="1:2" x14ac:dyDescent="0.25">
      <c r="A3948" s="1">
        <v>2100097093</v>
      </c>
      <c r="B3948" s="1" t="s">
        <v>9146</v>
      </c>
    </row>
    <row r="3949" ht="15" customHeight="1" spans="1:2" x14ac:dyDescent="0.25">
      <c r="A3949" s="1">
        <v>2100097093</v>
      </c>
      <c r="B3949" s="1" t="s">
        <v>9146</v>
      </c>
    </row>
    <row r="3950" ht="15" customHeight="1" spans="1:2" x14ac:dyDescent="0.25">
      <c r="A3950" s="1">
        <v>2100097093</v>
      </c>
      <c r="B3950" s="1" t="s">
        <v>9146</v>
      </c>
    </row>
    <row r="3951" ht="15" customHeight="1" spans="1:2" x14ac:dyDescent="0.25">
      <c r="A3951" s="1">
        <v>2100097094</v>
      </c>
      <c r="B3951" s="1" t="s">
        <v>9158</v>
      </c>
    </row>
    <row r="3952" ht="15" customHeight="1" spans="1:2" x14ac:dyDescent="0.25">
      <c r="A3952" s="1">
        <v>2100097095</v>
      </c>
      <c r="B3952" s="1" t="s">
        <v>9068</v>
      </c>
    </row>
    <row r="3953" ht="15" customHeight="1" spans="1:2" x14ac:dyDescent="0.25">
      <c r="A3953" s="1">
        <v>2100097096</v>
      </c>
      <c r="B3953" s="1" t="s">
        <v>9069</v>
      </c>
    </row>
    <row r="3954" ht="15" customHeight="1" spans="1:2" x14ac:dyDescent="0.25">
      <c r="A3954" s="1">
        <v>2100097097</v>
      </c>
      <c r="B3954" s="1" t="s">
        <v>9081</v>
      </c>
    </row>
    <row r="3955" ht="15" customHeight="1" spans="1:2" x14ac:dyDescent="0.25">
      <c r="A3955" s="1">
        <v>2100096708</v>
      </c>
      <c r="B3955" s="1" t="s">
        <v>9209</v>
      </c>
    </row>
    <row r="3956" ht="15" customHeight="1" spans="1:2" x14ac:dyDescent="0.25">
      <c r="A3956" s="1">
        <v>2100097098</v>
      </c>
      <c r="B3956" s="1" t="s">
        <v>9074</v>
      </c>
    </row>
    <row r="3957" ht="15" customHeight="1" spans="1:2" x14ac:dyDescent="0.25">
      <c r="A3957" s="1">
        <v>2100097099</v>
      </c>
      <c r="B3957" s="1" t="s">
        <v>9072</v>
      </c>
    </row>
    <row r="3958" ht="15" customHeight="1" spans="1:2" x14ac:dyDescent="0.25">
      <c r="A3958" s="1">
        <v>2100097100</v>
      </c>
      <c r="B3958" s="1" t="s">
        <v>9071</v>
      </c>
    </row>
    <row r="3959" ht="15" customHeight="1" spans="1:2" x14ac:dyDescent="0.25">
      <c r="A3959" s="1">
        <v>2100097101</v>
      </c>
      <c r="B3959" s="1" t="s">
        <v>9073</v>
      </c>
    </row>
    <row r="3960" ht="15" customHeight="1" spans="1:2" x14ac:dyDescent="0.25">
      <c r="A3960" s="1">
        <v>2100097426</v>
      </c>
      <c r="B3960" s="1" t="s">
        <v>9025</v>
      </c>
    </row>
    <row r="3961" ht="15" customHeight="1" spans="1:2" x14ac:dyDescent="0.25">
      <c r="A3961" s="1">
        <v>2500003233</v>
      </c>
      <c r="B3961" s="1" t="s">
        <v>9025</v>
      </c>
    </row>
    <row r="3962" ht="15" customHeight="1" spans="1:2" x14ac:dyDescent="0.25">
      <c r="A3962" s="1">
        <v>2100097427</v>
      </c>
      <c r="B3962" s="1" t="s">
        <v>9027</v>
      </c>
    </row>
    <row r="3963" ht="15" customHeight="1" spans="1:2" x14ac:dyDescent="0.25">
      <c r="A3963" s="1">
        <v>2500003234</v>
      </c>
      <c r="B3963" s="1" t="s">
        <v>9027</v>
      </c>
    </row>
    <row r="3964" ht="15" customHeight="1" spans="1:2" x14ac:dyDescent="0.25">
      <c r="A3964" s="1">
        <v>2100097428</v>
      </c>
      <c r="B3964" s="1" t="s">
        <v>9149</v>
      </c>
    </row>
    <row r="3965" ht="15" customHeight="1" spans="1:2" x14ac:dyDescent="0.25">
      <c r="A3965" s="1">
        <v>2500003235</v>
      </c>
      <c r="B3965" s="1" t="s">
        <v>9149</v>
      </c>
    </row>
    <row r="3966" ht="15" customHeight="1" spans="1:2" x14ac:dyDescent="0.25">
      <c r="A3966" s="1">
        <v>2100097429</v>
      </c>
      <c r="B3966" s="1" t="s">
        <v>9149</v>
      </c>
    </row>
    <row r="3967" ht="15" customHeight="1" spans="1:2" x14ac:dyDescent="0.25">
      <c r="A3967" s="1">
        <v>2500003236</v>
      </c>
      <c r="B3967" s="1" t="s">
        <v>9149</v>
      </c>
    </row>
    <row r="3968" ht="15" customHeight="1" spans="1:2" x14ac:dyDescent="0.25">
      <c r="A3968" s="1">
        <v>2100097485</v>
      </c>
      <c r="B3968" s="1" t="s">
        <v>9150</v>
      </c>
    </row>
    <row r="3969" ht="15" customHeight="1" spans="1:2" x14ac:dyDescent="0.25">
      <c r="A3969" s="1">
        <v>2100097488</v>
      </c>
      <c r="B3969" s="1" t="s">
        <v>9150</v>
      </c>
    </row>
    <row r="3970" ht="15" customHeight="1" spans="1:2" x14ac:dyDescent="0.25">
      <c r="A3970" s="1">
        <v>2100097492</v>
      </c>
      <c r="B3970" s="1" t="s">
        <v>9150</v>
      </c>
    </row>
    <row r="3971" ht="15" customHeight="1" spans="1:2" x14ac:dyDescent="0.25">
      <c r="A3971" s="1">
        <v>2500003260</v>
      </c>
      <c r="B3971" s="1" t="s">
        <v>9150</v>
      </c>
    </row>
    <row r="3972" ht="15" customHeight="1" spans="1:2" x14ac:dyDescent="0.25">
      <c r="A3972" s="1">
        <v>2500003260</v>
      </c>
      <c r="B3972" s="1" t="s">
        <v>9150</v>
      </c>
    </row>
    <row r="3973" ht="15" customHeight="1" spans="1:2" x14ac:dyDescent="0.25">
      <c r="A3973" s="1">
        <v>2500003260</v>
      </c>
      <c r="B3973" s="1" t="s">
        <v>9150</v>
      </c>
    </row>
    <row r="3974" ht="15" customHeight="1" spans="1:2" x14ac:dyDescent="0.25">
      <c r="A3974" s="1">
        <v>2100097494</v>
      </c>
      <c r="B3974" s="1" t="s">
        <v>9026</v>
      </c>
    </row>
    <row r="3975" ht="15" customHeight="1" spans="1:2" x14ac:dyDescent="0.25">
      <c r="A3975" s="1">
        <v>2100097495</v>
      </c>
      <c r="B3975" s="1" t="s">
        <v>9026</v>
      </c>
    </row>
    <row r="3976" ht="15" customHeight="1" spans="1:2" x14ac:dyDescent="0.25">
      <c r="A3976" s="1">
        <v>2500003261</v>
      </c>
      <c r="B3976" s="1" t="s">
        <v>9026</v>
      </c>
    </row>
    <row r="3977" ht="15" customHeight="1" spans="1:2" x14ac:dyDescent="0.25">
      <c r="A3977" s="1">
        <v>2500003261</v>
      </c>
      <c r="B3977" s="1" t="s">
        <v>9026</v>
      </c>
    </row>
    <row r="3978" ht="15" customHeight="1" spans="1:2" x14ac:dyDescent="0.25">
      <c r="A3978" s="1">
        <v>2100097430</v>
      </c>
      <c r="B3978" s="1" t="s">
        <v>9122</v>
      </c>
    </row>
    <row r="3979" ht="15" customHeight="1" spans="1:2" x14ac:dyDescent="0.25">
      <c r="A3979" s="1">
        <v>2500003237</v>
      </c>
      <c r="B3979" s="1" t="s">
        <v>9122</v>
      </c>
    </row>
    <row r="3980" ht="15" customHeight="1" spans="1:2" x14ac:dyDescent="0.25">
      <c r="A3980" s="1">
        <v>2100097496</v>
      </c>
      <c r="B3980" s="1" t="s">
        <v>9151</v>
      </c>
    </row>
    <row r="3981" ht="15" customHeight="1" spans="1:2" x14ac:dyDescent="0.25">
      <c r="A3981" s="1">
        <v>2500003262</v>
      </c>
      <c r="B3981" s="1" t="s">
        <v>9151</v>
      </c>
    </row>
    <row r="3982" ht="15" customHeight="1" spans="1:2" x14ac:dyDescent="0.25">
      <c r="A3982" s="1">
        <v>2100097497</v>
      </c>
      <c r="B3982" s="1" t="s">
        <v>9241</v>
      </c>
    </row>
    <row r="3983" ht="15" customHeight="1" spans="1:2" x14ac:dyDescent="0.25">
      <c r="A3983" s="1">
        <v>2500003263</v>
      </c>
      <c r="B3983" s="1" t="s">
        <v>9241</v>
      </c>
    </row>
    <row r="3984" ht="15" customHeight="1" spans="1:2" x14ac:dyDescent="0.25">
      <c r="A3984" s="1">
        <v>2100097431</v>
      </c>
      <c r="B3984" s="1" t="s">
        <v>9029</v>
      </c>
    </row>
    <row r="3985" ht="15" customHeight="1" spans="1:2" x14ac:dyDescent="0.25">
      <c r="A3985" s="1">
        <v>2500003238</v>
      </c>
      <c r="B3985" s="1" t="s">
        <v>9029</v>
      </c>
    </row>
    <row r="3986" ht="15" customHeight="1" spans="1:2" x14ac:dyDescent="0.25">
      <c r="A3986" s="1">
        <v>2100097432</v>
      </c>
      <c r="B3986" s="1" t="s">
        <v>9030</v>
      </c>
    </row>
    <row r="3987" ht="15" customHeight="1" spans="1:2" x14ac:dyDescent="0.25">
      <c r="A3987" s="1">
        <v>2500003239</v>
      </c>
      <c r="B3987" s="1" t="s">
        <v>9030</v>
      </c>
    </row>
    <row r="3988" ht="15" customHeight="1" spans="1:2" x14ac:dyDescent="0.25">
      <c r="A3988" s="1">
        <v>2500003239</v>
      </c>
      <c r="B3988" s="1" t="s">
        <v>9030</v>
      </c>
    </row>
    <row r="3989" ht="15" customHeight="1" spans="1:2" x14ac:dyDescent="0.25">
      <c r="A3989" s="1">
        <v>2100097480</v>
      </c>
      <c r="B3989" s="1" t="s">
        <v>9033</v>
      </c>
    </row>
    <row r="3990" ht="15" customHeight="1" spans="1:2" x14ac:dyDescent="0.25">
      <c r="A3990" s="1">
        <v>2500003240</v>
      </c>
      <c r="B3990" s="1" t="s">
        <v>9033</v>
      </c>
    </row>
    <row r="3991" ht="15" customHeight="1" spans="1:2" x14ac:dyDescent="0.25">
      <c r="A3991" s="1">
        <v>2500003240</v>
      </c>
      <c r="B3991" s="1" t="s">
        <v>9033</v>
      </c>
    </row>
    <row r="3992" ht="15" customHeight="1" spans="1:2" x14ac:dyDescent="0.25">
      <c r="A3992" s="1">
        <v>2100097499</v>
      </c>
      <c r="B3992" s="1" t="s">
        <v>9152</v>
      </c>
    </row>
    <row r="3993" ht="15" customHeight="1" spans="1:2" x14ac:dyDescent="0.25">
      <c r="A3993" s="1">
        <v>2500003264</v>
      </c>
      <c r="B3993" s="1" t="s">
        <v>9152</v>
      </c>
    </row>
    <row r="3994" ht="15" customHeight="1" spans="1:2" x14ac:dyDescent="0.25">
      <c r="A3994" s="1">
        <v>2500003264</v>
      </c>
      <c r="B3994" s="1" t="s">
        <v>9152</v>
      </c>
    </row>
    <row r="3995" ht="15" customHeight="1" spans="1:2" x14ac:dyDescent="0.25">
      <c r="A3995" s="1">
        <v>2100097433</v>
      </c>
      <c r="B3995" s="1" t="s">
        <v>9031</v>
      </c>
    </row>
    <row r="3996" ht="15" customHeight="1" spans="1:2" x14ac:dyDescent="0.25">
      <c r="A3996" s="1">
        <v>2500003241</v>
      </c>
      <c r="B3996" s="1" t="s">
        <v>9031</v>
      </c>
    </row>
    <row r="3997" ht="15" customHeight="1" spans="1:2" x14ac:dyDescent="0.25">
      <c r="A3997" s="1">
        <v>2500003241</v>
      </c>
      <c r="B3997" s="1" t="s">
        <v>9031</v>
      </c>
    </row>
    <row r="3998" ht="15" customHeight="1" spans="1:2" x14ac:dyDescent="0.25">
      <c r="A3998" s="1">
        <v>2100097434</v>
      </c>
      <c r="B3998" s="1" t="s">
        <v>9031</v>
      </c>
    </row>
    <row r="3999" ht="15" customHeight="1" spans="1:2" x14ac:dyDescent="0.25">
      <c r="A3999" s="1">
        <v>2500003242</v>
      </c>
      <c r="B3999" s="1" t="s">
        <v>9031</v>
      </c>
    </row>
    <row r="4000" ht="15" customHeight="1" spans="1:2" x14ac:dyDescent="0.25">
      <c r="A4000" s="1">
        <v>2500003242</v>
      </c>
      <c r="B4000" s="1" t="s">
        <v>9031</v>
      </c>
    </row>
    <row r="4001" ht="15" customHeight="1" spans="1:2" x14ac:dyDescent="0.25">
      <c r="A4001" s="1">
        <v>2100097435</v>
      </c>
      <c r="B4001" s="1" t="s">
        <v>9182</v>
      </c>
    </row>
    <row r="4002" ht="15" customHeight="1" spans="1:2" x14ac:dyDescent="0.25">
      <c r="A4002" s="1">
        <v>2500003243</v>
      </c>
      <c r="B4002" s="1" t="s">
        <v>9182</v>
      </c>
    </row>
    <row r="4003" ht="15" customHeight="1" spans="1:2" x14ac:dyDescent="0.25">
      <c r="A4003" s="1">
        <v>2500003243</v>
      </c>
      <c r="B4003" s="1" t="s">
        <v>9182</v>
      </c>
    </row>
    <row r="4004" ht="15" customHeight="1" spans="1:2" x14ac:dyDescent="0.25">
      <c r="A4004" s="1">
        <v>2100097436</v>
      </c>
      <c r="B4004" s="1" t="s">
        <v>9153</v>
      </c>
    </row>
    <row r="4005" ht="15" customHeight="1" spans="1:2" x14ac:dyDescent="0.25">
      <c r="A4005" s="1">
        <v>2500003244</v>
      </c>
      <c r="B4005" s="1" t="s">
        <v>9153</v>
      </c>
    </row>
    <row r="4006" ht="15" customHeight="1" spans="1:2" x14ac:dyDescent="0.25">
      <c r="A4006" s="1">
        <v>2500003244</v>
      </c>
      <c r="B4006" s="1" t="s">
        <v>9153</v>
      </c>
    </row>
    <row r="4007" ht="15" customHeight="1" spans="1:2" x14ac:dyDescent="0.25">
      <c r="A4007" s="1">
        <v>2100097437</v>
      </c>
      <c r="B4007" s="1" t="s">
        <v>9032</v>
      </c>
    </row>
    <row r="4008" ht="15" customHeight="1" spans="1:2" x14ac:dyDescent="0.25">
      <c r="A4008" s="1">
        <v>2500003245</v>
      </c>
      <c r="B4008" s="1" t="s">
        <v>9032</v>
      </c>
    </row>
    <row r="4009" ht="15" customHeight="1" spans="1:2" x14ac:dyDescent="0.25">
      <c r="A4009" s="1">
        <v>2500003245</v>
      </c>
      <c r="B4009" s="1" t="s">
        <v>9032</v>
      </c>
    </row>
    <row r="4010" ht="15" customHeight="1" spans="1:2" x14ac:dyDescent="0.25">
      <c r="A4010" s="1">
        <v>2100097438</v>
      </c>
      <c r="B4010" s="1" t="s">
        <v>9156</v>
      </c>
    </row>
    <row r="4011" ht="15" customHeight="1" spans="1:2" x14ac:dyDescent="0.25">
      <c r="A4011" s="1">
        <v>2500003246</v>
      </c>
      <c r="B4011" s="1" t="s">
        <v>9156</v>
      </c>
    </row>
    <row r="4012" ht="15" customHeight="1" spans="1:2" x14ac:dyDescent="0.25">
      <c r="A4012" s="1">
        <v>2500003246</v>
      </c>
      <c r="B4012" s="1" t="s">
        <v>9156</v>
      </c>
    </row>
    <row r="4013" ht="15" customHeight="1" spans="1:2" x14ac:dyDescent="0.25">
      <c r="A4013" s="1">
        <v>2100097500</v>
      </c>
      <c r="B4013" s="1" t="s">
        <v>9222</v>
      </c>
    </row>
    <row r="4014" ht="15" customHeight="1" spans="1:2" x14ac:dyDescent="0.25">
      <c r="A4014" s="1">
        <v>2500003265</v>
      </c>
      <c r="B4014" s="1" t="s">
        <v>9222</v>
      </c>
    </row>
    <row r="4015" ht="15" customHeight="1" spans="1:2" x14ac:dyDescent="0.25">
      <c r="A4015" s="1">
        <v>2100097502</v>
      </c>
      <c r="B4015" s="1" t="s">
        <v>9224</v>
      </c>
    </row>
    <row r="4016" ht="15" customHeight="1" spans="1:2" x14ac:dyDescent="0.25">
      <c r="A4016" s="1">
        <v>2500003266</v>
      </c>
      <c r="B4016" s="1" t="s">
        <v>9224</v>
      </c>
    </row>
    <row r="4017" ht="15" customHeight="1" spans="1:2" x14ac:dyDescent="0.25">
      <c r="A4017" s="1">
        <v>2100097502</v>
      </c>
      <c r="B4017" s="1" t="s">
        <v>9224</v>
      </c>
    </row>
    <row r="4018" ht="15" customHeight="1" spans="1:2" x14ac:dyDescent="0.25">
      <c r="A4018" s="1">
        <v>2100097505</v>
      </c>
      <c r="B4018" s="1" t="s">
        <v>9244</v>
      </c>
    </row>
    <row r="4019" ht="15" customHeight="1" spans="1:2" x14ac:dyDescent="0.25">
      <c r="A4019" s="1">
        <v>2500003267</v>
      </c>
      <c r="B4019" s="1" t="s">
        <v>9244</v>
      </c>
    </row>
    <row r="4020" ht="15" customHeight="1" spans="1:2" x14ac:dyDescent="0.25">
      <c r="A4020" s="1">
        <v>2100097439</v>
      </c>
      <c r="B4020" s="1" t="s">
        <v>9034</v>
      </c>
    </row>
    <row r="4021" ht="15" customHeight="1" spans="1:2" x14ac:dyDescent="0.25">
      <c r="A4021" s="1">
        <v>2500003247</v>
      </c>
      <c r="B4021" s="1" t="s">
        <v>9034</v>
      </c>
    </row>
    <row r="4022" ht="15" customHeight="1" spans="1:2" x14ac:dyDescent="0.25">
      <c r="A4022" s="1">
        <v>2500003247</v>
      </c>
      <c r="B4022" s="1" t="s">
        <v>9034</v>
      </c>
    </row>
    <row r="4023" ht="15" customHeight="1" spans="1:2" x14ac:dyDescent="0.25">
      <c r="A4023" s="1">
        <v>2100097506</v>
      </c>
      <c r="B4023" s="1" t="s">
        <v>9020</v>
      </c>
    </row>
    <row r="4024" ht="15" customHeight="1" spans="1:2" x14ac:dyDescent="0.25">
      <c r="A4024" s="1">
        <v>2500003268</v>
      </c>
      <c r="B4024" s="1" t="s">
        <v>9020</v>
      </c>
    </row>
    <row r="4025" ht="15" customHeight="1" spans="1:2" x14ac:dyDescent="0.25">
      <c r="A4025" s="1">
        <v>2500003268</v>
      </c>
      <c r="B4025" s="1" t="s">
        <v>9020</v>
      </c>
    </row>
    <row r="4026" ht="15" customHeight="1" spans="1:2" x14ac:dyDescent="0.25">
      <c r="A4026" s="1">
        <v>2100097508</v>
      </c>
      <c r="B4026" s="1" t="s">
        <v>9050</v>
      </c>
    </row>
    <row r="4027" ht="15" customHeight="1" spans="1:2" x14ac:dyDescent="0.25">
      <c r="A4027" s="1">
        <v>2500003269</v>
      </c>
      <c r="B4027" s="1" t="s">
        <v>9050</v>
      </c>
    </row>
    <row r="4028" ht="15" customHeight="1" spans="1:2" x14ac:dyDescent="0.25">
      <c r="A4028" s="1">
        <v>2500003269</v>
      </c>
      <c r="B4028" s="1" t="s">
        <v>9050</v>
      </c>
    </row>
    <row r="4029" ht="15" customHeight="1" spans="1:2" x14ac:dyDescent="0.25">
      <c r="A4029" s="1">
        <v>2100097512</v>
      </c>
      <c r="B4029" s="1" t="s">
        <v>9169</v>
      </c>
    </row>
    <row r="4030" ht="15" customHeight="1" spans="1:2" x14ac:dyDescent="0.25">
      <c r="A4030" s="1">
        <v>2500003270</v>
      </c>
      <c r="B4030" s="1" t="s">
        <v>9169</v>
      </c>
    </row>
    <row r="4031" ht="15" customHeight="1" spans="1:2" x14ac:dyDescent="0.25">
      <c r="A4031" s="1">
        <v>2500003270</v>
      </c>
      <c r="B4031" s="1" t="s">
        <v>9169</v>
      </c>
    </row>
    <row r="4032" ht="15" customHeight="1" spans="1:2" x14ac:dyDescent="0.25">
      <c r="A4032" s="1">
        <v>2100097513</v>
      </c>
      <c r="B4032" s="1" t="s">
        <v>9041</v>
      </c>
    </row>
    <row r="4033" ht="15" customHeight="1" spans="1:2" x14ac:dyDescent="0.25">
      <c r="A4033" s="1">
        <v>2500003271</v>
      </c>
      <c r="B4033" s="1" t="s">
        <v>9041</v>
      </c>
    </row>
    <row r="4034" ht="15" customHeight="1" spans="1:2" x14ac:dyDescent="0.25">
      <c r="A4034" s="1">
        <v>2100097481</v>
      </c>
      <c r="B4034" s="1" t="s">
        <v>9019</v>
      </c>
    </row>
    <row r="4035" ht="15" customHeight="1" spans="1:2" x14ac:dyDescent="0.25">
      <c r="A4035" s="1">
        <v>2100097481</v>
      </c>
      <c r="B4035" s="1" t="s">
        <v>9019</v>
      </c>
    </row>
    <row r="4036" ht="15" customHeight="1" spans="1:2" x14ac:dyDescent="0.25">
      <c r="A4036" s="1">
        <v>2100097481</v>
      </c>
      <c r="B4036" s="1" t="s">
        <v>9019</v>
      </c>
    </row>
    <row r="4037" ht="15" customHeight="1" spans="1:2" x14ac:dyDescent="0.25">
      <c r="A4037" s="1">
        <v>2100097516</v>
      </c>
      <c r="B4037" s="1" t="s">
        <v>9128</v>
      </c>
    </row>
    <row r="4038" ht="15" customHeight="1" spans="1:2" x14ac:dyDescent="0.25">
      <c r="A4038" s="1">
        <v>2500003272</v>
      </c>
      <c r="B4038" s="1" t="s">
        <v>9128</v>
      </c>
    </row>
    <row r="4039" ht="15" customHeight="1" spans="1:2" x14ac:dyDescent="0.25">
      <c r="A4039" s="1">
        <v>2100097440</v>
      </c>
      <c r="B4039" s="1" t="s">
        <v>9040</v>
      </c>
    </row>
    <row r="4040" ht="15" customHeight="1" spans="1:2" x14ac:dyDescent="0.25">
      <c r="A4040" s="1">
        <v>2500003248</v>
      </c>
      <c r="B4040" s="1" t="s">
        <v>9040</v>
      </c>
    </row>
    <row r="4041" ht="15" customHeight="1" spans="1:2" x14ac:dyDescent="0.25">
      <c r="A4041" s="1">
        <v>2500003248</v>
      </c>
      <c r="B4041" s="1" t="s">
        <v>9040</v>
      </c>
    </row>
    <row r="4042" ht="15" customHeight="1" spans="1:2" x14ac:dyDescent="0.25">
      <c r="A4042" s="1">
        <v>2100097518</v>
      </c>
      <c r="B4042" s="1" t="s">
        <v>9047</v>
      </c>
    </row>
    <row r="4043" ht="15" customHeight="1" spans="1:2" x14ac:dyDescent="0.25">
      <c r="A4043" s="1">
        <v>2500003273</v>
      </c>
      <c r="B4043" s="1" t="s">
        <v>9047</v>
      </c>
    </row>
    <row r="4044" ht="15" customHeight="1" spans="1:2" x14ac:dyDescent="0.25">
      <c r="A4044" s="1">
        <v>2500003273</v>
      </c>
      <c r="B4044" s="1" t="s">
        <v>9047</v>
      </c>
    </row>
    <row r="4045" ht="15" customHeight="1" spans="1:2" x14ac:dyDescent="0.25">
      <c r="A4045" s="1">
        <v>2100097520</v>
      </c>
      <c r="B4045" s="1" t="s">
        <v>9242</v>
      </c>
    </row>
    <row r="4046" ht="15" customHeight="1" spans="1:2" x14ac:dyDescent="0.25">
      <c r="A4046" s="1">
        <v>2500003274</v>
      </c>
      <c r="B4046" s="1" t="s">
        <v>9242</v>
      </c>
    </row>
    <row r="4047" ht="15" customHeight="1" spans="1:2" x14ac:dyDescent="0.25">
      <c r="A4047" s="1">
        <v>2500003274</v>
      </c>
      <c r="B4047" s="1" t="s">
        <v>9242</v>
      </c>
    </row>
    <row r="4048" ht="15" customHeight="1" spans="1:2" x14ac:dyDescent="0.25">
      <c r="A4048" s="1">
        <v>2100097522</v>
      </c>
      <c r="B4048" s="1" t="s">
        <v>9243</v>
      </c>
    </row>
    <row r="4049" ht="15" customHeight="1" spans="1:2" x14ac:dyDescent="0.25">
      <c r="A4049" s="1">
        <v>2500003275</v>
      </c>
      <c r="B4049" s="1" t="s">
        <v>9243</v>
      </c>
    </row>
    <row r="4050" ht="15" customHeight="1" spans="1:2" x14ac:dyDescent="0.25">
      <c r="A4050" s="1">
        <v>2500003275</v>
      </c>
      <c r="B4050" s="1" t="s">
        <v>9243</v>
      </c>
    </row>
    <row r="4051" ht="15" customHeight="1" spans="1:2" x14ac:dyDescent="0.25">
      <c r="A4051" s="1">
        <v>2100097523</v>
      </c>
      <c r="B4051" s="1" t="s">
        <v>9049</v>
      </c>
    </row>
    <row r="4052" ht="15" customHeight="1" spans="1:2" x14ac:dyDescent="0.25">
      <c r="A4052" s="1">
        <v>2500003276</v>
      </c>
      <c r="B4052" s="1" t="s">
        <v>9049</v>
      </c>
    </row>
    <row r="4053" ht="15" customHeight="1" spans="1:2" x14ac:dyDescent="0.25">
      <c r="A4053" s="1">
        <v>2500003276</v>
      </c>
      <c r="B4053" s="1" t="s">
        <v>9049</v>
      </c>
    </row>
    <row r="4054" ht="15" customHeight="1" spans="1:2" x14ac:dyDescent="0.25">
      <c r="A4054" s="1">
        <v>2100097524</v>
      </c>
      <c r="B4054" s="1" t="s">
        <v>9171</v>
      </c>
    </row>
    <row r="4055" ht="15" customHeight="1" spans="1:2" x14ac:dyDescent="0.25">
      <c r="A4055" s="1">
        <v>2500003277</v>
      </c>
      <c r="B4055" s="1" t="s">
        <v>9171</v>
      </c>
    </row>
    <row r="4056" ht="15" customHeight="1" spans="1:2" x14ac:dyDescent="0.25">
      <c r="A4056" s="1">
        <v>2500003277</v>
      </c>
      <c r="B4056" s="1" t="s">
        <v>9171</v>
      </c>
    </row>
    <row r="4057" ht="15" customHeight="1" spans="1:2" x14ac:dyDescent="0.25">
      <c r="A4057" s="1">
        <v>2100097441</v>
      </c>
      <c r="B4057" s="1" t="s">
        <v>9046</v>
      </c>
    </row>
    <row r="4058" ht="15" customHeight="1" spans="1:2" x14ac:dyDescent="0.25">
      <c r="A4058" s="1">
        <v>2500003249</v>
      </c>
      <c r="B4058" s="1" t="s">
        <v>9046</v>
      </c>
    </row>
    <row r="4059" ht="15" customHeight="1" spans="1:2" x14ac:dyDescent="0.25">
      <c r="A4059" s="1">
        <v>2100097442</v>
      </c>
      <c r="B4059" s="1" t="s">
        <v>9221</v>
      </c>
    </row>
    <row r="4060" ht="15" customHeight="1" spans="1:2" x14ac:dyDescent="0.25">
      <c r="A4060" s="1">
        <v>2500003250</v>
      </c>
      <c r="B4060" s="1" t="s">
        <v>9221</v>
      </c>
    </row>
    <row r="4061" ht="15" customHeight="1" spans="1:2" x14ac:dyDescent="0.25">
      <c r="A4061" s="1">
        <v>2100097526</v>
      </c>
      <c r="B4061" s="1" t="s">
        <v>9215</v>
      </c>
    </row>
    <row r="4062" ht="15" customHeight="1" spans="1:2" x14ac:dyDescent="0.25">
      <c r="A4062" s="1">
        <v>2500003278</v>
      </c>
      <c r="B4062" s="1" t="s">
        <v>9215</v>
      </c>
    </row>
    <row r="4063" ht="15" customHeight="1" spans="1:2" x14ac:dyDescent="0.25">
      <c r="A4063" s="1">
        <v>2100097443</v>
      </c>
      <c r="B4063" s="1" t="s">
        <v>9038</v>
      </c>
    </row>
    <row r="4064" ht="15" customHeight="1" spans="1:2" x14ac:dyDescent="0.25">
      <c r="A4064" s="1">
        <v>2500003251</v>
      </c>
      <c r="B4064" s="1" t="s">
        <v>9038</v>
      </c>
    </row>
    <row r="4065" ht="15" customHeight="1" spans="1:2" x14ac:dyDescent="0.25">
      <c r="A4065" s="1">
        <v>2500003251</v>
      </c>
      <c r="B4065" s="1" t="s">
        <v>9038</v>
      </c>
    </row>
    <row r="4066" ht="15" customHeight="1" spans="1:2" x14ac:dyDescent="0.25">
      <c r="A4066" s="1">
        <v>2100097444</v>
      </c>
      <c r="B4066" s="1" t="s">
        <v>9039</v>
      </c>
    </row>
    <row r="4067" ht="15" customHeight="1" spans="1:2" x14ac:dyDescent="0.25">
      <c r="A4067" s="1">
        <v>2500003252</v>
      </c>
      <c r="B4067" s="1" t="s">
        <v>9039</v>
      </c>
    </row>
    <row r="4068" ht="15" customHeight="1" spans="1:2" x14ac:dyDescent="0.25">
      <c r="A4068" s="1">
        <v>2500003252</v>
      </c>
      <c r="B4068" s="1" t="s">
        <v>9039</v>
      </c>
    </row>
    <row r="4069" ht="15" customHeight="1" spans="1:2" x14ac:dyDescent="0.25">
      <c r="A4069" s="1">
        <v>2100097445</v>
      </c>
      <c r="B4069" s="1" t="s">
        <v>9037</v>
      </c>
    </row>
    <row r="4070" ht="15" customHeight="1" spans="1:2" x14ac:dyDescent="0.25">
      <c r="A4070" s="1">
        <v>2500003253</v>
      </c>
      <c r="B4070" s="1" t="s">
        <v>9037</v>
      </c>
    </row>
    <row r="4071" ht="15" customHeight="1" spans="1:2" x14ac:dyDescent="0.25">
      <c r="A4071" s="1">
        <v>2500003253</v>
      </c>
      <c r="B4071" s="1" t="s">
        <v>9037</v>
      </c>
    </row>
    <row r="4072" ht="15" customHeight="1" spans="1:2" x14ac:dyDescent="0.25">
      <c r="A4072" s="1">
        <v>2100097527</v>
      </c>
      <c r="B4072" s="1" t="s">
        <v>9036</v>
      </c>
    </row>
    <row r="4073" ht="15" customHeight="1" spans="1:2" x14ac:dyDescent="0.25">
      <c r="A4073" s="1">
        <v>2500003279</v>
      </c>
      <c r="B4073" s="1" t="s">
        <v>9036</v>
      </c>
    </row>
    <row r="4074" ht="15" customHeight="1" spans="1:2" x14ac:dyDescent="0.25">
      <c r="A4074" s="1">
        <v>2100097446</v>
      </c>
      <c r="B4074" s="1" t="s">
        <v>9035</v>
      </c>
    </row>
    <row r="4075" ht="15" customHeight="1" spans="1:2" x14ac:dyDescent="0.25">
      <c r="A4075" s="1">
        <v>2500003254</v>
      </c>
      <c r="B4075" s="1" t="s">
        <v>9035</v>
      </c>
    </row>
    <row r="4076" ht="15" customHeight="1" spans="1:2" x14ac:dyDescent="0.25">
      <c r="A4076" s="1">
        <v>2500003254</v>
      </c>
      <c r="B4076" s="1" t="s">
        <v>9035</v>
      </c>
    </row>
    <row r="4077" ht="15" customHeight="1" spans="1:2" x14ac:dyDescent="0.25">
      <c r="A4077" s="1">
        <v>2100097447</v>
      </c>
      <c r="B4077" s="1" t="s">
        <v>9052</v>
      </c>
    </row>
    <row r="4078" ht="15" customHeight="1" spans="1:2" x14ac:dyDescent="0.25">
      <c r="A4078" s="1">
        <v>2500003255</v>
      </c>
      <c r="B4078" s="1" t="s">
        <v>9052</v>
      </c>
    </row>
    <row r="4079" ht="15" customHeight="1" spans="1:2" x14ac:dyDescent="0.25">
      <c r="A4079" s="1">
        <v>2100097528</v>
      </c>
      <c r="B4079" s="1" t="s">
        <v>9053</v>
      </c>
    </row>
    <row r="4080" ht="15" customHeight="1" spans="1:2" x14ac:dyDescent="0.25">
      <c r="A4080" s="1">
        <v>2500003280</v>
      </c>
      <c r="B4080" s="1" t="s">
        <v>9053</v>
      </c>
    </row>
    <row r="4081" ht="15" customHeight="1" spans="1:2" x14ac:dyDescent="0.25">
      <c r="A4081" s="1">
        <v>2100097448</v>
      </c>
      <c r="B4081" s="1" t="s">
        <v>9051</v>
      </c>
    </row>
    <row r="4082" ht="15" customHeight="1" spans="1:2" x14ac:dyDescent="0.25">
      <c r="A4082" s="1">
        <v>2500003256</v>
      </c>
      <c r="B4082" s="1" t="s">
        <v>9051</v>
      </c>
    </row>
    <row r="4083" ht="15" customHeight="1" spans="1:2" x14ac:dyDescent="0.25">
      <c r="A4083" s="1">
        <v>2500003256</v>
      </c>
      <c r="B4083" s="1" t="s">
        <v>9051</v>
      </c>
    </row>
    <row r="4084" ht="15" customHeight="1" spans="1:2" x14ac:dyDescent="0.25">
      <c r="A4084" s="1">
        <v>2100097916</v>
      </c>
      <c r="B4084" s="1" t="s">
        <v>9130</v>
      </c>
    </row>
    <row r="4085" ht="15" customHeight="1" spans="1:2" x14ac:dyDescent="0.25">
      <c r="A4085" s="1">
        <v>2100097916</v>
      </c>
      <c r="B4085" s="1" t="s">
        <v>9130</v>
      </c>
    </row>
    <row r="4086" ht="15" customHeight="1" spans="1:2" x14ac:dyDescent="0.25">
      <c r="A4086" s="1">
        <v>2100097449</v>
      </c>
      <c r="B4086" s="1" t="s">
        <v>9054</v>
      </c>
    </row>
    <row r="4087" ht="15" customHeight="1" spans="1:2" x14ac:dyDescent="0.25">
      <c r="A4087" s="1">
        <v>2100097449</v>
      </c>
      <c r="B4087" s="1" t="s">
        <v>9054</v>
      </c>
    </row>
    <row r="4088" ht="15" customHeight="1" spans="1:2" x14ac:dyDescent="0.25">
      <c r="A4088" s="1">
        <v>2100097449</v>
      </c>
      <c r="B4088" s="1" t="s">
        <v>9054</v>
      </c>
    </row>
    <row r="4089" ht="15" customHeight="1" spans="1:2" x14ac:dyDescent="0.25">
      <c r="A4089" s="1">
        <v>2100097690</v>
      </c>
      <c r="B4089" s="1" t="s">
        <v>9054</v>
      </c>
    </row>
    <row r="4090" ht="15" customHeight="1" spans="1:2" x14ac:dyDescent="0.25">
      <c r="A4090" s="1">
        <v>2100097450</v>
      </c>
      <c r="B4090" s="1" t="s">
        <v>9117</v>
      </c>
    </row>
    <row r="4091" ht="15" customHeight="1" spans="1:2" x14ac:dyDescent="0.25">
      <c r="A4091" s="1">
        <v>2100097692</v>
      </c>
      <c r="B4091" s="1" t="s">
        <v>9174</v>
      </c>
    </row>
    <row r="4092" ht="15" customHeight="1" spans="1:2" x14ac:dyDescent="0.25">
      <c r="A4092" s="1">
        <v>2100097692</v>
      </c>
      <c r="B4092" s="1" t="s">
        <v>9174</v>
      </c>
    </row>
    <row r="4093" ht="15" customHeight="1" spans="1:2" x14ac:dyDescent="0.25">
      <c r="A4093" s="1">
        <v>2100097692</v>
      </c>
      <c r="B4093" s="1" t="s">
        <v>9174</v>
      </c>
    </row>
    <row r="4094" ht="15" customHeight="1" spans="1:2" x14ac:dyDescent="0.25">
      <c r="A4094" s="1">
        <v>2100097692</v>
      </c>
      <c r="B4094" s="1" t="s">
        <v>9174</v>
      </c>
    </row>
    <row r="4095" ht="15" customHeight="1" spans="1:2" x14ac:dyDescent="0.25">
      <c r="A4095" s="1">
        <v>2100097692</v>
      </c>
      <c r="B4095" s="1" t="s">
        <v>9174</v>
      </c>
    </row>
    <row r="4096" ht="15" customHeight="1" spans="1:2" x14ac:dyDescent="0.25">
      <c r="A4096" s="1">
        <v>2100097692</v>
      </c>
      <c r="B4096" s="1" t="s">
        <v>9174</v>
      </c>
    </row>
    <row r="4097" ht="15" customHeight="1" spans="1:2" x14ac:dyDescent="0.25">
      <c r="A4097" s="1">
        <v>2100097683</v>
      </c>
      <c r="B4097" s="1" t="s">
        <v>9174</v>
      </c>
    </row>
    <row r="4098" ht="15" customHeight="1" spans="1:2" x14ac:dyDescent="0.25">
      <c r="A4098" s="1">
        <v>2100097451</v>
      </c>
      <c r="B4098" s="1" t="s">
        <v>9018</v>
      </c>
    </row>
    <row r="4099" ht="15" customHeight="1" spans="1:2" x14ac:dyDescent="0.25">
      <c r="A4099" s="1">
        <v>2100097452</v>
      </c>
      <c r="B4099" s="1" t="s">
        <v>9056</v>
      </c>
    </row>
    <row r="4100" ht="15" customHeight="1" spans="1:2" x14ac:dyDescent="0.25">
      <c r="A4100" s="1">
        <v>2100097452</v>
      </c>
      <c r="B4100" s="1" t="s">
        <v>9056</v>
      </c>
    </row>
    <row r="4101" ht="15" customHeight="1" spans="1:2" x14ac:dyDescent="0.25">
      <c r="A4101" s="1">
        <v>2100097452</v>
      </c>
      <c r="B4101" s="1" t="s">
        <v>9056</v>
      </c>
    </row>
    <row r="4102" ht="15" customHeight="1" spans="1:2" x14ac:dyDescent="0.25">
      <c r="A4102" s="1">
        <v>2100097452</v>
      </c>
      <c r="B4102" s="1" t="s">
        <v>9056</v>
      </c>
    </row>
    <row r="4103" ht="15" customHeight="1" spans="1:2" x14ac:dyDescent="0.25">
      <c r="A4103" s="1">
        <v>2100097452</v>
      </c>
      <c r="B4103" s="1" t="s">
        <v>9056</v>
      </c>
    </row>
    <row r="4104" ht="15" customHeight="1" spans="1:2" x14ac:dyDescent="0.25">
      <c r="A4104" s="1">
        <v>2100097452</v>
      </c>
      <c r="B4104" s="1" t="s">
        <v>9056</v>
      </c>
    </row>
    <row r="4105" ht="15" customHeight="1" spans="1:2" x14ac:dyDescent="0.25">
      <c r="A4105" s="1">
        <v>2100097452</v>
      </c>
      <c r="B4105" s="1" t="s">
        <v>9056</v>
      </c>
    </row>
    <row r="4106" ht="15" customHeight="1" spans="1:2" x14ac:dyDescent="0.25">
      <c r="A4106" s="1">
        <v>2100097453</v>
      </c>
      <c r="B4106" s="1" t="s">
        <v>9078</v>
      </c>
    </row>
    <row r="4107" ht="15" customHeight="1" spans="1:2" x14ac:dyDescent="0.25">
      <c r="A4107" s="1">
        <v>2100097453</v>
      </c>
      <c r="B4107" s="1" t="s">
        <v>9078</v>
      </c>
    </row>
    <row r="4108" ht="15" customHeight="1" spans="1:2" x14ac:dyDescent="0.25">
      <c r="A4108" s="1">
        <v>2100097453</v>
      </c>
      <c r="B4108" s="1" t="s">
        <v>9078</v>
      </c>
    </row>
    <row r="4109" ht="15" customHeight="1" spans="1:2" x14ac:dyDescent="0.25">
      <c r="A4109" s="1">
        <v>2100097454</v>
      </c>
      <c r="B4109" s="1" t="s">
        <v>9140</v>
      </c>
    </row>
    <row r="4110" ht="15" customHeight="1" spans="1:2" x14ac:dyDescent="0.25">
      <c r="A4110" s="1">
        <v>2100097455</v>
      </c>
      <c r="B4110" s="1" t="s">
        <v>9141</v>
      </c>
    </row>
    <row r="4111" ht="15" customHeight="1" spans="1:2" x14ac:dyDescent="0.25">
      <c r="A4111" s="1">
        <v>2100097456</v>
      </c>
      <c r="B4111" s="1" t="s">
        <v>9142</v>
      </c>
    </row>
    <row r="4112" ht="15" customHeight="1" spans="1:2" x14ac:dyDescent="0.25">
      <c r="A4112" s="1">
        <v>2100097457</v>
      </c>
      <c r="B4112" s="1" t="s">
        <v>9159</v>
      </c>
    </row>
    <row r="4113" ht="15" customHeight="1" spans="1:2" x14ac:dyDescent="0.25">
      <c r="A4113" s="1">
        <v>2100097458</v>
      </c>
      <c r="B4113" s="1" t="s">
        <v>9160</v>
      </c>
    </row>
    <row r="4114" ht="15" customHeight="1" spans="1:2" x14ac:dyDescent="0.25">
      <c r="A4114" s="1">
        <v>2100097459</v>
      </c>
      <c r="B4114" s="1" t="s">
        <v>9161</v>
      </c>
    </row>
    <row r="4115" ht="15" customHeight="1" spans="1:2" x14ac:dyDescent="0.25">
      <c r="A4115" s="1">
        <v>2100097460</v>
      </c>
      <c r="B4115" s="1" t="s">
        <v>9162</v>
      </c>
    </row>
    <row r="4116" ht="15" customHeight="1" spans="1:2" x14ac:dyDescent="0.25">
      <c r="A4116" s="1">
        <v>2100097461</v>
      </c>
      <c r="B4116" s="1" t="s">
        <v>9113</v>
      </c>
    </row>
    <row r="4117" ht="15" customHeight="1" spans="1:2" x14ac:dyDescent="0.25">
      <c r="A4117" s="1">
        <v>2100097461</v>
      </c>
      <c r="B4117" s="1" t="s">
        <v>9113</v>
      </c>
    </row>
    <row r="4118" ht="15" customHeight="1" spans="1:2" x14ac:dyDescent="0.25">
      <c r="A4118" s="1">
        <v>2100097461</v>
      </c>
      <c r="B4118" s="1" t="s">
        <v>9113</v>
      </c>
    </row>
    <row r="4119" ht="15" customHeight="1" spans="1:2" x14ac:dyDescent="0.25">
      <c r="A4119" s="1">
        <v>2100097461</v>
      </c>
      <c r="B4119" s="1" t="s">
        <v>9113</v>
      </c>
    </row>
    <row r="4120" ht="15" customHeight="1" spans="1:2" x14ac:dyDescent="0.25">
      <c r="A4120" s="1">
        <v>2100097461</v>
      </c>
      <c r="B4120" s="1" t="s">
        <v>9113</v>
      </c>
    </row>
    <row r="4121" ht="15" customHeight="1" spans="1:2" x14ac:dyDescent="0.25">
      <c r="A4121" s="1">
        <v>2100097461</v>
      </c>
      <c r="B4121" s="1" t="s">
        <v>9113</v>
      </c>
    </row>
    <row r="4122" ht="15" customHeight="1" spans="1:2" x14ac:dyDescent="0.25">
      <c r="A4122" s="1">
        <v>2100097461</v>
      </c>
      <c r="B4122" s="1" t="s">
        <v>9113</v>
      </c>
    </row>
    <row r="4123" ht="15" customHeight="1" spans="1:2" x14ac:dyDescent="0.25">
      <c r="A4123" s="1">
        <v>2100097462</v>
      </c>
      <c r="B4123" s="1" t="s">
        <v>9118</v>
      </c>
    </row>
    <row r="4124" ht="15" customHeight="1" spans="1:2" x14ac:dyDescent="0.25">
      <c r="A4124" s="1">
        <v>2100097462</v>
      </c>
      <c r="B4124" s="1" t="s">
        <v>9118</v>
      </c>
    </row>
    <row r="4125" ht="15" customHeight="1" spans="1:2" x14ac:dyDescent="0.25">
      <c r="A4125" s="1">
        <v>2100097462</v>
      </c>
      <c r="B4125" s="1" t="s">
        <v>9118</v>
      </c>
    </row>
    <row r="4126" ht="15" customHeight="1" spans="1:2" x14ac:dyDescent="0.25">
      <c r="A4126" s="1">
        <v>2100097462</v>
      </c>
      <c r="B4126" s="1" t="s">
        <v>9118</v>
      </c>
    </row>
    <row r="4127" ht="15" customHeight="1" spans="1:2" x14ac:dyDescent="0.25">
      <c r="A4127" s="1">
        <v>2100097462</v>
      </c>
      <c r="B4127" s="1" t="s">
        <v>9118</v>
      </c>
    </row>
    <row r="4128" ht="15" customHeight="1" spans="1:2" x14ac:dyDescent="0.25">
      <c r="A4128" s="1">
        <v>2100097463</v>
      </c>
      <c r="B4128" s="1" t="s">
        <v>9022</v>
      </c>
    </row>
    <row r="4129" ht="15" customHeight="1" spans="1:2" x14ac:dyDescent="0.25">
      <c r="A4129" s="1">
        <v>2100097463</v>
      </c>
      <c r="B4129" s="1" t="s">
        <v>9022</v>
      </c>
    </row>
    <row r="4130" ht="15" customHeight="1" spans="1:2" x14ac:dyDescent="0.25">
      <c r="A4130" s="1">
        <v>2100097463</v>
      </c>
      <c r="B4130" s="1" t="s">
        <v>9022</v>
      </c>
    </row>
    <row r="4131" ht="15" customHeight="1" spans="1:2" x14ac:dyDescent="0.25">
      <c r="A4131" s="1">
        <v>2100097464</v>
      </c>
      <c r="B4131" s="1" t="s">
        <v>9063</v>
      </c>
    </row>
    <row r="4132" ht="15" customHeight="1" spans="1:2" x14ac:dyDescent="0.25">
      <c r="A4132" s="1">
        <v>2100097464</v>
      </c>
      <c r="B4132" s="1" t="s">
        <v>9063</v>
      </c>
    </row>
    <row r="4133" ht="15" customHeight="1" spans="1:2" x14ac:dyDescent="0.25">
      <c r="A4133" s="1">
        <v>2100097464</v>
      </c>
      <c r="B4133" s="1" t="s">
        <v>9063</v>
      </c>
    </row>
    <row r="4134" ht="15" customHeight="1" spans="1:2" x14ac:dyDescent="0.25">
      <c r="A4134" s="1">
        <v>2100097464</v>
      </c>
      <c r="B4134" s="1" t="s">
        <v>9063</v>
      </c>
    </row>
    <row r="4135" ht="15" customHeight="1" spans="1:2" x14ac:dyDescent="0.25">
      <c r="A4135" s="1">
        <v>2100097465</v>
      </c>
      <c r="B4135" s="1" t="s">
        <v>9021</v>
      </c>
    </row>
    <row r="4136" ht="15" customHeight="1" spans="1:2" x14ac:dyDescent="0.25">
      <c r="A4136" s="1">
        <v>2100097465</v>
      </c>
      <c r="B4136" s="1" t="s">
        <v>9021</v>
      </c>
    </row>
    <row r="4137" ht="15" customHeight="1" spans="1:2" x14ac:dyDescent="0.25">
      <c r="A4137" s="1">
        <v>2100097465</v>
      </c>
      <c r="B4137" s="1" t="s">
        <v>9021</v>
      </c>
    </row>
    <row r="4138" ht="15" customHeight="1" spans="1:2" x14ac:dyDescent="0.25">
      <c r="A4138" s="1">
        <v>2100097465</v>
      </c>
      <c r="B4138" s="1" t="s">
        <v>9021</v>
      </c>
    </row>
    <row r="4139" ht="15" customHeight="1" spans="1:2" x14ac:dyDescent="0.25">
      <c r="A4139" s="1">
        <v>2100097465</v>
      </c>
      <c r="B4139" s="1" t="s">
        <v>9021</v>
      </c>
    </row>
    <row r="4140" ht="15" customHeight="1" spans="1:2" x14ac:dyDescent="0.25">
      <c r="A4140" s="1">
        <v>2100097466</v>
      </c>
      <c r="B4140" s="1" t="s">
        <v>9062</v>
      </c>
    </row>
    <row r="4141" ht="15" customHeight="1" spans="1:2" x14ac:dyDescent="0.25">
      <c r="A4141" s="1">
        <v>2100097466</v>
      </c>
      <c r="B4141" s="1" t="s">
        <v>9062</v>
      </c>
    </row>
    <row r="4142" ht="15" customHeight="1" spans="1:2" x14ac:dyDescent="0.25">
      <c r="A4142" s="1">
        <v>2100097467</v>
      </c>
      <c r="B4142" s="1" t="s">
        <v>9061</v>
      </c>
    </row>
    <row r="4143" ht="15" customHeight="1" spans="1:2" x14ac:dyDescent="0.25">
      <c r="A4143" s="1">
        <v>2100097467</v>
      </c>
      <c r="B4143" s="1" t="s">
        <v>9061</v>
      </c>
    </row>
    <row r="4144" ht="15" customHeight="1" spans="1:2" x14ac:dyDescent="0.25">
      <c r="A4144" s="1">
        <v>2100097467</v>
      </c>
      <c r="B4144" s="1" t="s">
        <v>9061</v>
      </c>
    </row>
    <row r="4145" ht="15" customHeight="1" spans="1:2" x14ac:dyDescent="0.25">
      <c r="A4145" s="1">
        <v>2100097467</v>
      </c>
      <c r="B4145" s="1" t="s">
        <v>9061</v>
      </c>
    </row>
    <row r="4146" ht="15" customHeight="1" spans="1:2" x14ac:dyDescent="0.25">
      <c r="A4146" s="1">
        <v>2100097139</v>
      </c>
      <c r="B4146" s="1" t="s">
        <v>9231</v>
      </c>
    </row>
    <row r="4147" ht="15" customHeight="1" spans="1:2" x14ac:dyDescent="0.25">
      <c r="A4147" s="1">
        <v>2100097139</v>
      </c>
      <c r="B4147" s="1" t="s">
        <v>9231</v>
      </c>
    </row>
    <row r="4148" ht="15" customHeight="1" spans="1:2" x14ac:dyDescent="0.25">
      <c r="A4148" s="1">
        <v>2100097139</v>
      </c>
      <c r="B4148" s="1" t="s">
        <v>9231</v>
      </c>
    </row>
    <row r="4149" ht="15" customHeight="1" spans="1:2" x14ac:dyDescent="0.25">
      <c r="A4149" s="1">
        <v>2100097917</v>
      </c>
      <c r="B4149" s="1" t="s">
        <v>9025</v>
      </c>
    </row>
    <row r="4150" ht="15" customHeight="1" spans="1:2" x14ac:dyDescent="0.25">
      <c r="A4150" s="1">
        <v>2500003294</v>
      </c>
      <c r="B4150" s="1" t="s">
        <v>9025</v>
      </c>
    </row>
    <row r="4151" ht="15" customHeight="1" spans="1:2" x14ac:dyDescent="0.25">
      <c r="A4151" s="1">
        <v>2100097918</v>
      </c>
      <c r="B4151" s="1" t="s">
        <v>9027</v>
      </c>
    </row>
    <row r="4152" ht="15" customHeight="1" spans="1:2" x14ac:dyDescent="0.25">
      <c r="A4152" s="1">
        <v>2500003295</v>
      </c>
      <c r="B4152" s="1" t="s">
        <v>9027</v>
      </c>
    </row>
    <row r="4153" ht="15" customHeight="1" spans="1:2" x14ac:dyDescent="0.25">
      <c r="A4153" s="1">
        <v>2100097919</v>
      </c>
      <c r="B4153" s="1" t="s">
        <v>9149</v>
      </c>
    </row>
    <row r="4154" ht="15" customHeight="1" spans="1:2" x14ac:dyDescent="0.25">
      <c r="A4154" s="1">
        <v>2500003296</v>
      </c>
      <c r="B4154" s="1" t="s">
        <v>9149</v>
      </c>
    </row>
    <row r="4155" ht="15" customHeight="1" spans="1:2" x14ac:dyDescent="0.25">
      <c r="A4155" s="1">
        <v>2100097920</v>
      </c>
      <c r="B4155" s="1" t="s">
        <v>9149</v>
      </c>
    </row>
    <row r="4156" ht="15" customHeight="1" spans="1:2" x14ac:dyDescent="0.25">
      <c r="A4156" s="1">
        <v>2500003297</v>
      </c>
      <c r="B4156" s="1" t="s">
        <v>9149</v>
      </c>
    </row>
    <row r="4157" ht="15" customHeight="1" spans="1:2" x14ac:dyDescent="0.25">
      <c r="A4157" s="1">
        <v>2100098011</v>
      </c>
      <c r="B4157" s="1" t="s">
        <v>9151</v>
      </c>
    </row>
    <row r="4158" ht="15" customHeight="1" spans="1:2" x14ac:dyDescent="0.25">
      <c r="A4158" s="1">
        <v>2500003315</v>
      </c>
      <c r="B4158" s="1" t="s">
        <v>9151</v>
      </c>
    </row>
    <row r="4159" ht="15" customHeight="1" spans="1:2" x14ac:dyDescent="0.25">
      <c r="A4159" s="1">
        <v>2100099530</v>
      </c>
      <c r="B4159" s="1" t="s">
        <v>9241</v>
      </c>
    </row>
    <row r="4160" ht="15" customHeight="1" spans="1:2" x14ac:dyDescent="0.25">
      <c r="A4160" s="1">
        <v>2500003608</v>
      </c>
      <c r="B4160" s="1" t="s">
        <v>9241</v>
      </c>
    </row>
    <row r="4161" ht="15" customHeight="1" spans="1:2" x14ac:dyDescent="0.25">
      <c r="A4161" s="1">
        <v>2100097921</v>
      </c>
      <c r="B4161" s="1" t="s">
        <v>9097</v>
      </c>
    </row>
    <row r="4162" ht="15" customHeight="1" spans="1:2" x14ac:dyDescent="0.25">
      <c r="A4162" s="1">
        <v>2100098771</v>
      </c>
      <c r="B4162" s="1" t="s">
        <v>9150</v>
      </c>
    </row>
    <row r="4163" ht="15" customHeight="1" spans="1:2" x14ac:dyDescent="0.25">
      <c r="A4163" s="1">
        <v>2500003441</v>
      </c>
      <c r="B4163" s="1" t="s">
        <v>9150</v>
      </c>
    </row>
    <row r="4164" ht="15" customHeight="1" spans="1:2" x14ac:dyDescent="0.25">
      <c r="A4164" s="1">
        <v>2100098772</v>
      </c>
      <c r="B4164" s="1" t="s">
        <v>9150</v>
      </c>
    </row>
    <row r="4165" ht="15" customHeight="1" spans="1:2" x14ac:dyDescent="0.25">
      <c r="A4165" s="1">
        <v>2500003441</v>
      </c>
      <c r="B4165" s="1" t="s">
        <v>9150</v>
      </c>
    </row>
    <row r="4166" ht="15" customHeight="1" spans="1:2" x14ac:dyDescent="0.25">
      <c r="A4166" s="1">
        <v>2100098773</v>
      </c>
      <c r="B4166" s="1" t="s">
        <v>9150</v>
      </c>
    </row>
    <row r="4167" ht="15" customHeight="1" spans="1:2" x14ac:dyDescent="0.25">
      <c r="A4167" s="1">
        <v>2500003441</v>
      </c>
      <c r="B4167" s="1" t="s">
        <v>9150</v>
      </c>
    </row>
    <row r="4168" ht="15" customHeight="1" spans="1:2" x14ac:dyDescent="0.25">
      <c r="A4168" s="1">
        <v>2100098774</v>
      </c>
      <c r="B4168" s="1" t="s">
        <v>9122</v>
      </c>
    </row>
    <row r="4169" ht="15" customHeight="1" spans="1:2" x14ac:dyDescent="0.25">
      <c r="A4169" s="1">
        <v>2500003442</v>
      </c>
      <c r="B4169" s="1" t="s">
        <v>9122</v>
      </c>
    </row>
    <row r="4170" ht="15" customHeight="1" spans="1:2" x14ac:dyDescent="0.25">
      <c r="A4170" s="1">
        <v>2100098775</v>
      </c>
      <c r="B4170" s="1" t="s">
        <v>9122</v>
      </c>
    </row>
    <row r="4171" ht="15" customHeight="1" spans="1:2" x14ac:dyDescent="0.25">
      <c r="A4171" s="1">
        <v>2500003443</v>
      </c>
      <c r="B4171" s="1" t="s">
        <v>9122</v>
      </c>
    </row>
    <row r="4172" ht="15" customHeight="1" spans="1:2" x14ac:dyDescent="0.25">
      <c r="A4172" s="1">
        <v>2100098012</v>
      </c>
      <c r="B4172" s="1" t="s">
        <v>9026</v>
      </c>
    </row>
    <row r="4173" ht="15" customHeight="1" spans="1:2" x14ac:dyDescent="0.25">
      <c r="A4173" s="1">
        <v>2500003316</v>
      </c>
      <c r="B4173" s="1" t="s">
        <v>9026</v>
      </c>
    </row>
    <row r="4174" ht="15" customHeight="1" spans="1:2" x14ac:dyDescent="0.25">
      <c r="A4174" s="1">
        <v>2100098013</v>
      </c>
      <c r="B4174" s="1" t="s">
        <v>9026</v>
      </c>
    </row>
    <row r="4175" ht="15" customHeight="1" spans="1:2" x14ac:dyDescent="0.25">
      <c r="A4175" s="1">
        <v>2500003316</v>
      </c>
      <c r="B4175" s="1" t="s">
        <v>9026</v>
      </c>
    </row>
    <row r="4176" ht="15" customHeight="1" spans="1:2" x14ac:dyDescent="0.25">
      <c r="A4176" s="1">
        <v>2100097922</v>
      </c>
      <c r="B4176" s="1" t="s">
        <v>9245</v>
      </c>
    </row>
    <row r="4177" ht="15" customHeight="1" spans="1:2" x14ac:dyDescent="0.25">
      <c r="A4177" s="1">
        <v>2500003298</v>
      </c>
      <c r="B4177" s="1" t="s">
        <v>9245</v>
      </c>
    </row>
    <row r="4178" ht="15" customHeight="1" spans="1:2" x14ac:dyDescent="0.25">
      <c r="A4178" s="1">
        <v>2500003298</v>
      </c>
      <c r="B4178" s="1" t="s">
        <v>9245</v>
      </c>
    </row>
    <row r="4179" ht="15" customHeight="1" spans="1:2" x14ac:dyDescent="0.25">
      <c r="A4179" s="1">
        <v>2100097923</v>
      </c>
      <c r="B4179" s="1" t="s">
        <v>9030</v>
      </c>
    </row>
    <row r="4180" ht="15" customHeight="1" spans="1:2" x14ac:dyDescent="0.25">
      <c r="A4180" s="1">
        <v>2500003299</v>
      </c>
      <c r="B4180" s="1" t="s">
        <v>9030</v>
      </c>
    </row>
    <row r="4181" ht="15" customHeight="1" spans="1:2" x14ac:dyDescent="0.25">
      <c r="A4181" s="1">
        <v>2500003299</v>
      </c>
      <c r="B4181" s="1" t="s">
        <v>9030</v>
      </c>
    </row>
    <row r="4182" ht="15" customHeight="1" spans="1:2" x14ac:dyDescent="0.25">
      <c r="A4182" s="1">
        <v>2100097924</v>
      </c>
      <c r="B4182" s="1" t="s">
        <v>9033</v>
      </c>
    </row>
    <row r="4183" ht="15" customHeight="1" spans="1:2" x14ac:dyDescent="0.25">
      <c r="A4183" s="1">
        <v>2500003300</v>
      </c>
      <c r="B4183" s="1" t="s">
        <v>9033</v>
      </c>
    </row>
    <row r="4184" ht="15" customHeight="1" spans="1:2" x14ac:dyDescent="0.25">
      <c r="A4184" s="1">
        <v>2500003300</v>
      </c>
      <c r="B4184" s="1" t="s">
        <v>9033</v>
      </c>
    </row>
    <row r="4185" ht="15" customHeight="1" spans="1:2" x14ac:dyDescent="0.25">
      <c r="A4185" s="1">
        <v>2100098014</v>
      </c>
      <c r="B4185" s="1" t="s">
        <v>9020</v>
      </c>
    </row>
    <row r="4186" ht="15" customHeight="1" spans="1:2" x14ac:dyDescent="0.25">
      <c r="A4186" s="1">
        <v>2500003317</v>
      </c>
      <c r="B4186" s="1" t="s">
        <v>9020</v>
      </c>
    </row>
    <row r="4187" ht="15" customHeight="1" spans="1:2" x14ac:dyDescent="0.25">
      <c r="A4187" s="1">
        <v>2500003317</v>
      </c>
      <c r="B4187" s="1" t="s">
        <v>9020</v>
      </c>
    </row>
    <row r="4188" ht="15" customHeight="1" spans="1:2" x14ac:dyDescent="0.25">
      <c r="A4188" s="1">
        <v>2100098015</v>
      </c>
      <c r="B4188" s="1" t="s">
        <v>9050</v>
      </c>
    </row>
    <row r="4189" ht="15" customHeight="1" spans="1:2" x14ac:dyDescent="0.25">
      <c r="A4189" s="1">
        <v>2500003318</v>
      </c>
      <c r="B4189" s="1" t="s">
        <v>9050</v>
      </c>
    </row>
    <row r="4190" ht="15" customHeight="1" spans="1:2" x14ac:dyDescent="0.25">
      <c r="A4190" s="1">
        <v>2500003318</v>
      </c>
      <c r="B4190" s="1" t="s">
        <v>9050</v>
      </c>
    </row>
    <row r="4191" ht="15" customHeight="1" spans="1:2" x14ac:dyDescent="0.25">
      <c r="A4191" s="1">
        <v>2100098016</v>
      </c>
      <c r="B4191" s="1" t="s">
        <v>9128</v>
      </c>
    </row>
    <row r="4192" ht="15" customHeight="1" spans="1:2" x14ac:dyDescent="0.25">
      <c r="A4192" s="1">
        <v>2500003319</v>
      </c>
      <c r="B4192" s="1" t="s">
        <v>9128</v>
      </c>
    </row>
    <row r="4193" ht="15" customHeight="1" spans="1:2" x14ac:dyDescent="0.25">
      <c r="A4193" s="1">
        <v>2100098017</v>
      </c>
      <c r="B4193" s="1" t="s">
        <v>9049</v>
      </c>
    </row>
    <row r="4194" ht="15" customHeight="1" spans="1:2" x14ac:dyDescent="0.25">
      <c r="A4194" s="1">
        <v>2500003320</v>
      </c>
      <c r="B4194" s="1" t="s">
        <v>9049</v>
      </c>
    </row>
    <row r="4195" ht="15" customHeight="1" spans="1:2" x14ac:dyDescent="0.25">
      <c r="A4195" s="1">
        <v>2500003320</v>
      </c>
      <c r="B4195" s="1" t="s">
        <v>9049</v>
      </c>
    </row>
    <row r="4196" ht="15" customHeight="1" spans="1:2" x14ac:dyDescent="0.25">
      <c r="A4196" s="1">
        <v>2100098018</v>
      </c>
      <c r="B4196" s="1" t="s">
        <v>9242</v>
      </c>
    </row>
    <row r="4197" ht="15" customHeight="1" spans="1:2" x14ac:dyDescent="0.25">
      <c r="A4197" s="1">
        <v>2500003321</v>
      </c>
      <c r="B4197" s="1" t="s">
        <v>9242</v>
      </c>
    </row>
    <row r="4198" ht="15" customHeight="1" spans="1:2" x14ac:dyDescent="0.25">
      <c r="A4198" s="1">
        <v>2500003321</v>
      </c>
      <c r="B4198" s="1" t="s">
        <v>9242</v>
      </c>
    </row>
    <row r="4199" ht="15" customHeight="1" spans="1:2" x14ac:dyDescent="0.25">
      <c r="A4199" s="1">
        <v>2100098019</v>
      </c>
      <c r="B4199" s="1" t="s">
        <v>9243</v>
      </c>
    </row>
    <row r="4200" ht="15" customHeight="1" spans="1:2" x14ac:dyDescent="0.25">
      <c r="A4200" s="1">
        <v>2500003322</v>
      </c>
      <c r="B4200" s="1" t="s">
        <v>9243</v>
      </c>
    </row>
    <row r="4201" ht="15" customHeight="1" spans="1:2" x14ac:dyDescent="0.25">
      <c r="A4201" s="1">
        <v>2500003322</v>
      </c>
      <c r="B4201" s="1" t="s">
        <v>9243</v>
      </c>
    </row>
    <row r="4202" ht="15" customHeight="1" spans="1:2" x14ac:dyDescent="0.25">
      <c r="A4202" s="1">
        <v>2100098020</v>
      </c>
      <c r="B4202" s="1" t="s">
        <v>9171</v>
      </c>
    </row>
    <row r="4203" ht="15" customHeight="1" spans="1:2" x14ac:dyDescent="0.25">
      <c r="A4203" s="1">
        <v>2500003323</v>
      </c>
      <c r="B4203" s="1" t="s">
        <v>9171</v>
      </c>
    </row>
    <row r="4204" ht="15" customHeight="1" spans="1:2" x14ac:dyDescent="0.25">
      <c r="A4204" s="1">
        <v>2500003323</v>
      </c>
      <c r="B4204" s="1" t="s">
        <v>9171</v>
      </c>
    </row>
    <row r="4205" ht="15" customHeight="1" spans="1:2" x14ac:dyDescent="0.25">
      <c r="A4205" s="1">
        <v>2100098021</v>
      </c>
      <c r="B4205" s="1" t="s">
        <v>9045</v>
      </c>
    </row>
    <row r="4206" ht="15" customHeight="1" spans="1:2" x14ac:dyDescent="0.25">
      <c r="A4206" s="1">
        <v>2500003324</v>
      </c>
      <c r="B4206" s="1" t="s">
        <v>9045</v>
      </c>
    </row>
    <row r="4207" ht="15" customHeight="1" spans="1:2" x14ac:dyDescent="0.25">
      <c r="A4207" s="1">
        <v>2500003324</v>
      </c>
      <c r="B4207" s="1" t="s">
        <v>9045</v>
      </c>
    </row>
    <row r="4208" ht="15" customHeight="1" spans="1:2" x14ac:dyDescent="0.25">
      <c r="A4208" s="1">
        <v>2500003324</v>
      </c>
      <c r="B4208" s="1" t="s">
        <v>9045</v>
      </c>
    </row>
    <row r="4209" ht="15" customHeight="1" spans="1:2" x14ac:dyDescent="0.25">
      <c r="A4209" s="1">
        <v>2100097925</v>
      </c>
      <c r="B4209" s="1" t="s">
        <v>9031</v>
      </c>
    </row>
    <row r="4210" ht="15" customHeight="1" spans="1:2" x14ac:dyDescent="0.25">
      <c r="A4210" s="1">
        <v>2500003301</v>
      </c>
      <c r="B4210" s="1" t="s">
        <v>9031</v>
      </c>
    </row>
    <row r="4211" ht="15" customHeight="1" spans="1:2" x14ac:dyDescent="0.25">
      <c r="A4211" s="1">
        <v>2500003301</v>
      </c>
      <c r="B4211" s="1" t="s">
        <v>9031</v>
      </c>
    </row>
    <row r="4212" ht="15" customHeight="1" spans="1:2" x14ac:dyDescent="0.25">
      <c r="A4212" s="1">
        <v>2100097926</v>
      </c>
      <c r="B4212" s="1" t="s">
        <v>9031</v>
      </c>
    </row>
    <row r="4213" ht="15" customHeight="1" spans="1:2" x14ac:dyDescent="0.25">
      <c r="A4213" s="1">
        <v>2500003302</v>
      </c>
      <c r="B4213" s="1" t="s">
        <v>9031</v>
      </c>
    </row>
    <row r="4214" ht="15" customHeight="1" spans="1:2" x14ac:dyDescent="0.25">
      <c r="A4214" s="1">
        <v>2500003302</v>
      </c>
      <c r="B4214" s="1" t="s">
        <v>9031</v>
      </c>
    </row>
    <row r="4215" ht="15" customHeight="1" spans="1:2" x14ac:dyDescent="0.25">
      <c r="A4215" s="1">
        <v>2100097927</v>
      </c>
      <c r="B4215" s="1" t="s">
        <v>9182</v>
      </c>
    </row>
    <row r="4216" ht="15" customHeight="1" spans="1:2" x14ac:dyDescent="0.25">
      <c r="A4216" s="1">
        <v>2500003303</v>
      </c>
      <c r="B4216" s="1" t="s">
        <v>9182</v>
      </c>
    </row>
    <row r="4217" ht="15" customHeight="1" spans="1:2" x14ac:dyDescent="0.25">
      <c r="A4217" s="1">
        <v>2500003303</v>
      </c>
      <c r="B4217" s="1" t="s">
        <v>9182</v>
      </c>
    </row>
    <row r="4218" ht="15" customHeight="1" spans="1:2" x14ac:dyDescent="0.25">
      <c r="A4218" s="1">
        <v>2100097928</v>
      </c>
      <c r="B4218" s="1" t="s">
        <v>9153</v>
      </c>
    </row>
    <row r="4219" ht="15" customHeight="1" spans="1:2" x14ac:dyDescent="0.25">
      <c r="A4219" s="1">
        <v>2500003304</v>
      </c>
      <c r="B4219" s="1" t="s">
        <v>9153</v>
      </c>
    </row>
    <row r="4220" ht="15" customHeight="1" spans="1:2" x14ac:dyDescent="0.25">
      <c r="A4220" s="1">
        <v>2500003304</v>
      </c>
      <c r="B4220" s="1" t="s">
        <v>9153</v>
      </c>
    </row>
    <row r="4221" ht="15" customHeight="1" spans="1:2" x14ac:dyDescent="0.25">
      <c r="A4221" s="1">
        <v>2100097929</v>
      </c>
      <c r="B4221" s="1" t="s">
        <v>9032</v>
      </c>
    </row>
    <row r="4222" ht="15" customHeight="1" spans="1:2" x14ac:dyDescent="0.25">
      <c r="A4222" s="1">
        <v>2500003305</v>
      </c>
      <c r="B4222" s="1" t="s">
        <v>9032</v>
      </c>
    </row>
    <row r="4223" ht="15" customHeight="1" spans="1:2" x14ac:dyDescent="0.25">
      <c r="A4223" s="1">
        <v>2500003305</v>
      </c>
      <c r="B4223" s="1" t="s">
        <v>9032</v>
      </c>
    </row>
    <row r="4224" ht="15" customHeight="1" spans="1:2" x14ac:dyDescent="0.25">
      <c r="A4224" s="1">
        <v>2100097930</v>
      </c>
      <c r="B4224" s="1" t="s">
        <v>9156</v>
      </c>
    </row>
    <row r="4225" ht="15" customHeight="1" spans="1:2" x14ac:dyDescent="0.25">
      <c r="A4225" s="1">
        <v>2500003306</v>
      </c>
      <c r="B4225" s="1" t="s">
        <v>9156</v>
      </c>
    </row>
    <row r="4226" ht="15" customHeight="1" spans="1:2" x14ac:dyDescent="0.25">
      <c r="A4226" s="1">
        <v>2500003306</v>
      </c>
      <c r="B4226" s="1" t="s">
        <v>9156</v>
      </c>
    </row>
    <row r="4227" ht="15" customHeight="1" spans="1:2" x14ac:dyDescent="0.25">
      <c r="A4227" s="1">
        <v>2100098022</v>
      </c>
      <c r="B4227" s="1" t="s">
        <v>9222</v>
      </c>
    </row>
    <row r="4228" ht="15" customHeight="1" spans="1:2" x14ac:dyDescent="0.25">
      <c r="A4228" s="1">
        <v>2500003325</v>
      </c>
      <c r="B4228" s="1" t="s">
        <v>9222</v>
      </c>
    </row>
    <row r="4229" ht="15" customHeight="1" spans="1:2" x14ac:dyDescent="0.25">
      <c r="A4229" s="1">
        <v>2100098023</v>
      </c>
      <c r="B4229" s="1" t="s">
        <v>9224</v>
      </c>
    </row>
    <row r="4230" ht="15" customHeight="1" spans="1:2" x14ac:dyDescent="0.25">
      <c r="A4230" s="1">
        <v>2100098023</v>
      </c>
      <c r="B4230" s="1" t="s">
        <v>9224</v>
      </c>
    </row>
    <row r="4231" ht="15" customHeight="1" spans="1:2" x14ac:dyDescent="0.25">
      <c r="A4231" s="1">
        <v>2500003326</v>
      </c>
      <c r="B4231" s="1" t="s">
        <v>9224</v>
      </c>
    </row>
    <row r="4232" ht="15" customHeight="1" spans="1:2" x14ac:dyDescent="0.25">
      <c r="A4232" s="1">
        <v>2100098776</v>
      </c>
      <c r="B4232" s="1" t="s">
        <v>9246</v>
      </c>
    </row>
    <row r="4233" ht="15" customHeight="1" spans="1:2" x14ac:dyDescent="0.25">
      <c r="A4233" s="1">
        <v>2500003444</v>
      </c>
      <c r="B4233" s="1" t="s">
        <v>9246</v>
      </c>
    </row>
    <row r="4234" ht="15" customHeight="1" spans="1:2" x14ac:dyDescent="0.25">
      <c r="A4234" s="1">
        <v>2100097931</v>
      </c>
      <c r="B4234" s="1" t="s">
        <v>9034</v>
      </c>
    </row>
    <row r="4235" ht="15" customHeight="1" spans="1:2" x14ac:dyDescent="0.25">
      <c r="A4235" s="1">
        <v>2500003307</v>
      </c>
      <c r="B4235" s="1" t="s">
        <v>9034</v>
      </c>
    </row>
    <row r="4236" ht="15" customHeight="1" spans="1:2" x14ac:dyDescent="0.25">
      <c r="A4236" s="1">
        <v>2500003307</v>
      </c>
      <c r="B4236" s="1" t="s">
        <v>9034</v>
      </c>
    </row>
    <row r="4237" ht="15" customHeight="1" spans="1:2" x14ac:dyDescent="0.25">
      <c r="A4237" s="1">
        <v>2100097932</v>
      </c>
      <c r="B4237" s="1" t="s">
        <v>9040</v>
      </c>
    </row>
    <row r="4238" ht="15" customHeight="1" spans="1:2" x14ac:dyDescent="0.25">
      <c r="A4238" s="1">
        <v>2500003308</v>
      </c>
      <c r="B4238" s="1" t="s">
        <v>9040</v>
      </c>
    </row>
    <row r="4239" ht="15" customHeight="1" spans="1:2" x14ac:dyDescent="0.25">
      <c r="A4239" s="1">
        <v>2500003308</v>
      </c>
      <c r="B4239" s="1" t="s">
        <v>9040</v>
      </c>
    </row>
    <row r="4240" ht="15" customHeight="1" spans="1:2" x14ac:dyDescent="0.25">
      <c r="A4240" s="1">
        <v>2100098777</v>
      </c>
      <c r="B4240" s="1" t="s">
        <v>9052</v>
      </c>
    </row>
    <row r="4241" ht="15" customHeight="1" spans="1:2" x14ac:dyDescent="0.25">
      <c r="A4241" s="1">
        <v>2500003445</v>
      </c>
      <c r="B4241" s="1" t="s">
        <v>9052</v>
      </c>
    </row>
    <row r="4242" ht="15" customHeight="1" spans="1:2" x14ac:dyDescent="0.25">
      <c r="A4242" s="1">
        <v>2100098025</v>
      </c>
      <c r="B4242" s="1" t="s">
        <v>9041</v>
      </c>
    </row>
    <row r="4243" ht="15" customHeight="1" spans="1:2" x14ac:dyDescent="0.25">
      <c r="A4243" s="1">
        <v>2500003327</v>
      </c>
      <c r="B4243" s="1" t="s">
        <v>9041</v>
      </c>
    </row>
    <row r="4244" ht="15" customHeight="1" spans="1:2" x14ac:dyDescent="0.25">
      <c r="A4244" s="1">
        <v>2100098027</v>
      </c>
      <c r="B4244" s="1" t="s">
        <v>9053</v>
      </c>
    </row>
    <row r="4245" ht="15" customHeight="1" spans="1:2" x14ac:dyDescent="0.25">
      <c r="A4245" s="1">
        <v>2500003328</v>
      </c>
      <c r="B4245" s="1" t="s">
        <v>9053</v>
      </c>
    </row>
    <row r="4246" ht="15" customHeight="1" spans="1:2" x14ac:dyDescent="0.25">
      <c r="A4246" s="1">
        <v>2100097933</v>
      </c>
      <c r="B4246" s="1" t="s">
        <v>9038</v>
      </c>
    </row>
    <row r="4247" ht="15" customHeight="1" spans="1:2" x14ac:dyDescent="0.25">
      <c r="A4247" s="1">
        <v>2500003309</v>
      </c>
      <c r="B4247" s="1" t="s">
        <v>9038</v>
      </c>
    </row>
    <row r="4248" ht="15" customHeight="1" spans="1:2" x14ac:dyDescent="0.25">
      <c r="A4248" s="1">
        <v>2500003309</v>
      </c>
      <c r="B4248" s="1" t="s">
        <v>9038</v>
      </c>
    </row>
    <row r="4249" ht="15" customHeight="1" spans="1:2" x14ac:dyDescent="0.25">
      <c r="A4249" s="1">
        <v>2100097934</v>
      </c>
      <c r="B4249" s="1" t="s">
        <v>9039</v>
      </c>
    </row>
    <row r="4250" ht="15" customHeight="1" spans="1:2" x14ac:dyDescent="0.25">
      <c r="A4250" s="1">
        <v>2500003310</v>
      </c>
      <c r="B4250" s="1" t="s">
        <v>9039</v>
      </c>
    </row>
    <row r="4251" ht="15" customHeight="1" spans="1:2" x14ac:dyDescent="0.25">
      <c r="A4251" s="1">
        <v>2500003310</v>
      </c>
      <c r="B4251" s="1" t="s">
        <v>9039</v>
      </c>
    </row>
    <row r="4252" ht="15" customHeight="1" spans="1:2" x14ac:dyDescent="0.25">
      <c r="A4252" s="1">
        <v>2100097935</v>
      </c>
      <c r="B4252" s="1" t="s">
        <v>9037</v>
      </c>
    </row>
    <row r="4253" ht="15" customHeight="1" spans="1:2" x14ac:dyDescent="0.25">
      <c r="A4253" s="1">
        <v>2500003311</v>
      </c>
      <c r="B4253" s="1" t="s">
        <v>9037</v>
      </c>
    </row>
    <row r="4254" ht="15" customHeight="1" spans="1:2" x14ac:dyDescent="0.25">
      <c r="A4254" s="1">
        <v>2500003311</v>
      </c>
      <c r="B4254" s="1" t="s">
        <v>9037</v>
      </c>
    </row>
    <row r="4255" ht="15" customHeight="1" spans="1:2" x14ac:dyDescent="0.25">
      <c r="A4255" s="1">
        <v>2100099899</v>
      </c>
      <c r="B4255" s="1" t="s">
        <v>9036</v>
      </c>
    </row>
    <row r="4256" ht="15" customHeight="1" spans="1:2" x14ac:dyDescent="0.25">
      <c r="A4256" s="1">
        <v>2500003663</v>
      </c>
      <c r="B4256" s="1" t="s">
        <v>9036</v>
      </c>
    </row>
    <row r="4257" ht="15" customHeight="1" spans="1:2" x14ac:dyDescent="0.25">
      <c r="A4257" s="1">
        <v>2100097936</v>
      </c>
      <c r="B4257" s="1" t="s">
        <v>9035</v>
      </c>
    </row>
    <row r="4258" ht="15" customHeight="1" spans="1:2" x14ac:dyDescent="0.25">
      <c r="A4258" s="1">
        <v>2500003312</v>
      </c>
      <c r="B4258" s="1" t="s">
        <v>9035</v>
      </c>
    </row>
    <row r="4259" ht="15" customHeight="1" spans="1:2" x14ac:dyDescent="0.25">
      <c r="A4259" s="1">
        <v>2500003312</v>
      </c>
      <c r="B4259" s="1" t="s">
        <v>9035</v>
      </c>
    </row>
    <row r="4260" ht="15" customHeight="1" spans="1:2" x14ac:dyDescent="0.25">
      <c r="A4260" s="1">
        <v>2100097937</v>
      </c>
      <c r="B4260" s="1" t="s">
        <v>9046</v>
      </c>
    </row>
    <row r="4261" ht="15" customHeight="1" spans="1:2" x14ac:dyDescent="0.25">
      <c r="A4261" s="1">
        <v>2500003313</v>
      </c>
      <c r="B4261" s="1" t="s">
        <v>9046</v>
      </c>
    </row>
    <row r="4262" ht="15" customHeight="1" spans="1:2" x14ac:dyDescent="0.25">
      <c r="A4262" s="1">
        <v>2100098028</v>
      </c>
      <c r="B4262" s="1" t="s">
        <v>9047</v>
      </c>
    </row>
    <row r="4263" ht="15" customHeight="1" spans="1:2" x14ac:dyDescent="0.25">
      <c r="A4263" s="1">
        <v>2500003329</v>
      </c>
      <c r="B4263" s="1" t="s">
        <v>9047</v>
      </c>
    </row>
    <row r="4264" ht="15" customHeight="1" spans="1:2" x14ac:dyDescent="0.25">
      <c r="A4264" s="1">
        <v>2500003329</v>
      </c>
      <c r="B4264" s="1" t="s">
        <v>9047</v>
      </c>
    </row>
    <row r="4265" ht="15" customHeight="1" spans="1:2" x14ac:dyDescent="0.25">
      <c r="A4265" s="1">
        <v>2100097938</v>
      </c>
      <c r="B4265" s="1" t="s">
        <v>9051</v>
      </c>
    </row>
    <row r="4266" ht="15" customHeight="1" spans="1:2" x14ac:dyDescent="0.25">
      <c r="A4266" s="1">
        <v>2500003314</v>
      </c>
      <c r="B4266" s="1" t="s">
        <v>9051</v>
      </c>
    </row>
    <row r="4267" ht="15" customHeight="1" spans="1:2" x14ac:dyDescent="0.25">
      <c r="A4267" s="1">
        <v>2500003314</v>
      </c>
      <c r="B4267" s="1" t="s">
        <v>9051</v>
      </c>
    </row>
    <row r="4268" ht="15" customHeight="1" spans="1:2" x14ac:dyDescent="0.25">
      <c r="A4268" s="1">
        <v>2100098029</v>
      </c>
      <c r="B4268" s="1" t="s">
        <v>9218</v>
      </c>
    </row>
    <row r="4269" ht="15" customHeight="1" spans="1:2" x14ac:dyDescent="0.25">
      <c r="A4269" s="1">
        <v>2500003330</v>
      </c>
      <c r="B4269" s="1" t="s">
        <v>9218</v>
      </c>
    </row>
    <row r="4270" ht="15" customHeight="1" spans="1:2" x14ac:dyDescent="0.25">
      <c r="A4270" s="1">
        <v>2100097939</v>
      </c>
      <c r="B4270" s="1" t="s">
        <v>9165</v>
      </c>
    </row>
    <row r="4271" ht="15" customHeight="1" spans="1:2" x14ac:dyDescent="0.25">
      <c r="A4271" s="1">
        <v>2100097940</v>
      </c>
      <c r="B4271" s="1" t="s">
        <v>9095</v>
      </c>
    </row>
    <row r="4272" ht="15" customHeight="1" spans="1:2" x14ac:dyDescent="0.25">
      <c r="A4272" s="1">
        <v>2100097941</v>
      </c>
      <c r="B4272" s="1" t="s">
        <v>9096</v>
      </c>
    </row>
    <row r="4273" ht="15" customHeight="1" spans="1:2" x14ac:dyDescent="0.25">
      <c r="A4273" s="1">
        <v>2100097942</v>
      </c>
      <c r="B4273" s="1" t="s">
        <v>9098</v>
      </c>
    </row>
    <row r="4274" ht="15" customHeight="1" spans="1:2" x14ac:dyDescent="0.25">
      <c r="A4274" s="1">
        <v>2100097943</v>
      </c>
      <c r="B4274" s="1" t="s">
        <v>9099</v>
      </c>
    </row>
    <row r="4275" ht="15" customHeight="1" spans="1:2" x14ac:dyDescent="0.25">
      <c r="A4275" s="1">
        <v>2100097944</v>
      </c>
      <c r="B4275" s="1" t="s">
        <v>9100</v>
      </c>
    </row>
    <row r="4276" ht="15" customHeight="1" spans="1:2" x14ac:dyDescent="0.25">
      <c r="A4276" s="1">
        <v>2100097945</v>
      </c>
      <c r="B4276" s="1" t="s">
        <v>9056</v>
      </c>
    </row>
    <row r="4277" ht="15" customHeight="1" spans="1:2" x14ac:dyDescent="0.25">
      <c r="A4277" s="1">
        <v>2100097947</v>
      </c>
      <c r="B4277" s="1" t="s">
        <v>9025</v>
      </c>
    </row>
    <row r="4278" ht="15" customHeight="1" spans="1:2" x14ac:dyDescent="0.25">
      <c r="A4278" s="1">
        <v>2100097947</v>
      </c>
      <c r="B4278" s="1" t="s">
        <v>9025</v>
      </c>
    </row>
    <row r="4279" ht="15" customHeight="1" spans="1:2" x14ac:dyDescent="0.25">
      <c r="A4279" s="1">
        <v>2100097947</v>
      </c>
      <c r="B4279" s="1" t="s">
        <v>9025</v>
      </c>
    </row>
    <row r="4280" ht="15" customHeight="1" spans="1:2" x14ac:dyDescent="0.25">
      <c r="A4280" s="1">
        <v>2100097948</v>
      </c>
      <c r="B4280" s="1" t="s">
        <v>9056</v>
      </c>
    </row>
    <row r="4281" ht="15" customHeight="1" spans="1:2" x14ac:dyDescent="0.25">
      <c r="A4281" s="1">
        <v>2100097948</v>
      </c>
      <c r="B4281" s="1" t="s">
        <v>9056</v>
      </c>
    </row>
    <row r="4282" ht="15" customHeight="1" spans="1:2" x14ac:dyDescent="0.25">
      <c r="A4282" s="1">
        <v>2100097948</v>
      </c>
      <c r="B4282" s="1" t="s">
        <v>9056</v>
      </c>
    </row>
    <row r="4283" ht="15" customHeight="1" spans="1:2" x14ac:dyDescent="0.25">
      <c r="A4283" s="1">
        <v>2100097948</v>
      </c>
      <c r="B4283" s="1" t="s">
        <v>9056</v>
      </c>
    </row>
    <row r="4284" ht="15" customHeight="1" spans="1:2" x14ac:dyDescent="0.25">
      <c r="A4284" s="1">
        <v>2100097949</v>
      </c>
      <c r="B4284" s="1" t="s">
        <v>9057</v>
      </c>
    </row>
    <row r="4285" ht="15" customHeight="1" spans="1:2" x14ac:dyDescent="0.25">
      <c r="A4285" s="1">
        <v>2100097949</v>
      </c>
      <c r="B4285" s="1" t="s">
        <v>9057</v>
      </c>
    </row>
    <row r="4286" ht="15" customHeight="1" spans="1:2" x14ac:dyDescent="0.25">
      <c r="A4286" s="1">
        <v>2100097951</v>
      </c>
      <c r="B4286" s="1" t="s">
        <v>9057</v>
      </c>
    </row>
    <row r="4287" ht="15" customHeight="1" spans="1:2" x14ac:dyDescent="0.25">
      <c r="A4287" s="1">
        <v>2100097952</v>
      </c>
      <c r="B4287" s="1" t="s">
        <v>9106</v>
      </c>
    </row>
    <row r="4288" ht="15" customHeight="1" spans="1:2" x14ac:dyDescent="0.25">
      <c r="A4288" s="1">
        <v>2100097952</v>
      </c>
      <c r="B4288" s="1" t="s">
        <v>9106</v>
      </c>
    </row>
    <row r="4289" ht="15" customHeight="1" spans="1:2" x14ac:dyDescent="0.25">
      <c r="A4289" s="1">
        <v>2100097953</v>
      </c>
      <c r="B4289" s="1" t="s">
        <v>9172</v>
      </c>
    </row>
    <row r="4290" ht="15" customHeight="1" spans="1:2" x14ac:dyDescent="0.25">
      <c r="A4290" s="1">
        <v>2100097953</v>
      </c>
      <c r="B4290" s="1" t="s">
        <v>9172</v>
      </c>
    </row>
    <row r="4291" ht="15" customHeight="1" spans="1:2" x14ac:dyDescent="0.25">
      <c r="A4291" s="1">
        <v>2100098010</v>
      </c>
      <c r="B4291" s="1" t="s">
        <v>9208</v>
      </c>
    </row>
    <row r="4292" ht="15" customHeight="1" spans="1:2" x14ac:dyDescent="0.25">
      <c r="A4292" s="1">
        <v>2100097954</v>
      </c>
      <c r="B4292" s="1" t="s">
        <v>9077</v>
      </c>
    </row>
    <row r="4293" ht="15" customHeight="1" spans="1:2" x14ac:dyDescent="0.25">
      <c r="A4293" s="1">
        <v>2100097955</v>
      </c>
      <c r="B4293" s="1" t="s">
        <v>9076</v>
      </c>
    </row>
    <row r="4294" ht="15" customHeight="1" spans="1:2" x14ac:dyDescent="0.25">
      <c r="A4294" s="1">
        <v>2100097956</v>
      </c>
      <c r="B4294" s="1" t="s">
        <v>9076</v>
      </c>
    </row>
    <row r="4295" ht="15" customHeight="1" spans="1:2" x14ac:dyDescent="0.25">
      <c r="A4295" s="1">
        <v>2100097957</v>
      </c>
      <c r="B4295" s="1" t="s">
        <v>9018</v>
      </c>
    </row>
    <row r="4296" ht="15" customHeight="1" spans="1:2" x14ac:dyDescent="0.25">
      <c r="A4296" s="1">
        <v>2100097958</v>
      </c>
      <c r="B4296" s="1" t="s">
        <v>9164</v>
      </c>
    </row>
    <row r="4297" ht="15" customHeight="1" spans="1:2" x14ac:dyDescent="0.25">
      <c r="A4297" s="1">
        <v>2100097959</v>
      </c>
      <c r="B4297" s="1" t="s">
        <v>9079</v>
      </c>
    </row>
    <row r="4298" ht="15" customHeight="1" spans="1:2" x14ac:dyDescent="0.25">
      <c r="A4298" s="1">
        <v>2100097959</v>
      </c>
      <c r="B4298" s="1" t="s">
        <v>9079</v>
      </c>
    </row>
    <row r="4299" ht="15" customHeight="1" spans="1:2" x14ac:dyDescent="0.25">
      <c r="A4299" s="1">
        <v>2100097960</v>
      </c>
      <c r="B4299" s="1" t="s">
        <v>9079</v>
      </c>
    </row>
    <row r="4300" ht="15" customHeight="1" spans="1:2" x14ac:dyDescent="0.25">
      <c r="A4300" s="1">
        <v>2100097961</v>
      </c>
      <c r="B4300" s="1" t="s">
        <v>9133</v>
      </c>
    </row>
    <row r="4301" ht="15" customHeight="1" spans="1:2" x14ac:dyDescent="0.25">
      <c r="A4301" s="1">
        <v>2100097962</v>
      </c>
      <c r="B4301" s="1" t="s">
        <v>9133</v>
      </c>
    </row>
    <row r="4302" ht="15" customHeight="1" spans="1:2" x14ac:dyDescent="0.25">
      <c r="A4302" s="1">
        <v>2100097963</v>
      </c>
      <c r="B4302" s="1" t="s">
        <v>9104</v>
      </c>
    </row>
    <row r="4303" ht="15" customHeight="1" spans="1:2" x14ac:dyDescent="0.25">
      <c r="A4303" s="1">
        <v>2100097964</v>
      </c>
      <c r="B4303" s="1" t="s">
        <v>9103</v>
      </c>
    </row>
    <row r="4304" ht="15" customHeight="1" spans="1:2" x14ac:dyDescent="0.25">
      <c r="A4304" s="1">
        <v>2100097964</v>
      </c>
      <c r="B4304" s="1" t="s">
        <v>9103</v>
      </c>
    </row>
    <row r="4305" ht="15" customHeight="1" spans="1:2" x14ac:dyDescent="0.25">
      <c r="A4305" s="1">
        <v>2100097964</v>
      </c>
      <c r="B4305" s="1" t="s">
        <v>9103</v>
      </c>
    </row>
    <row r="4306" ht="15" customHeight="1" spans="1:2" x14ac:dyDescent="0.25">
      <c r="A4306" s="1">
        <v>2100097964</v>
      </c>
      <c r="B4306" s="1" t="s">
        <v>9103</v>
      </c>
    </row>
    <row r="4307" ht="15" customHeight="1" spans="1:2" x14ac:dyDescent="0.25">
      <c r="A4307" s="1">
        <v>2100097964</v>
      </c>
      <c r="B4307" s="1" t="s">
        <v>9103</v>
      </c>
    </row>
    <row r="4308" ht="15" customHeight="1" spans="1:2" x14ac:dyDescent="0.25">
      <c r="A4308" s="1">
        <v>2100097964</v>
      </c>
      <c r="B4308" s="1" t="s">
        <v>9103</v>
      </c>
    </row>
    <row r="4309" ht="15" customHeight="1" spans="1:2" x14ac:dyDescent="0.25">
      <c r="A4309" s="1">
        <v>2100097964</v>
      </c>
      <c r="B4309" s="1" t="s">
        <v>9103</v>
      </c>
    </row>
    <row r="4310" ht="15" customHeight="1" spans="1:2" x14ac:dyDescent="0.25">
      <c r="A4310" s="1">
        <v>2100097965</v>
      </c>
      <c r="B4310" s="1" t="s">
        <v>9102</v>
      </c>
    </row>
    <row r="4311" ht="15" customHeight="1" spans="1:2" x14ac:dyDescent="0.25">
      <c r="A4311" s="1">
        <v>2100097965</v>
      </c>
      <c r="B4311" s="1" t="s">
        <v>9102</v>
      </c>
    </row>
    <row r="4312" ht="15" customHeight="1" spans="1:2" x14ac:dyDescent="0.25">
      <c r="A4312" s="1">
        <v>2100097966</v>
      </c>
      <c r="B4312" s="1" t="s">
        <v>9101</v>
      </c>
    </row>
    <row r="4313" ht="15" customHeight="1" spans="1:2" x14ac:dyDescent="0.25">
      <c r="A4313" s="1">
        <v>2100097967</v>
      </c>
      <c r="B4313" s="1" t="s">
        <v>9105</v>
      </c>
    </row>
    <row r="4314" ht="15" customHeight="1" spans="1:2" x14ac:dyDescent="0.25">
      <c r="A4314" s="1">
        <v>2100097967</v>
      </c>
      <c r="B4314" s="1" t="s">
        <v>9105</v>
      </c>
    </row>
    <row r="4315" ht="15" customHeight="1" spans="1:2" x14ac:dyDescent="0.25">
      <c r="A4315" s="1">
        <v>2100097967</v>
      </c>
      <c r="B4315" s="1" t="s">
        <v>9105</v>
      </c>
    </row>
    <row r="4316" ht="15" customHeight="1" spans="1:2" x14ac:dyDescent="0.25">
      <c r="A4316" s="1">
        <v>2100097968</v>
      </c>
      <c r="B4316" s="1" t="s">
        <v>9157</v>
      </c>
    </row>
    <row r="4317" ht="15" customHeight="1" spans="1:2" x14ac:dyDescent="0.25">
      <c r="A4317" s="1">
        <v>2100097968</v>
      </c>
      <c r="B4317" s="1" t="s">
        <v>9157</v>
      </c>
    </row>
    <row r="4318" ht="15" customHeight="1" spans="1:2" x14ac:dyDescent="0.25">
      <c r="A4318" s="1">
        <v>2100097969</v>
      </c>
      <c r="B4318" s="1" t="s">
        <v>9163</v>
      </c>
    </row>
    <row r="4319" ht="15" customHeight="1" spans="1:2" x14ac:dyDescent="0.25">
      <c r="A4319" s="1">
        <v>2100097970</v>
      </c>
      <c r="B4319" s="1" t="s">
        <v>9054</v>
      </c>
    </row>
    <row r="4320" ht="15" customHeight="1" spans="1:2" x14ac:dyDescent="0.25">
      <c r="A4320" s="1">
        <v>2100097970</v>
      </c>
      <c r="B4320" s="1" t="s">
        <v>9054</v>
      </c>
    </row>
    <row r="4321" ht="15" customHeight="1" spans="1:2" x14ac:dyDescent="0.25">
      <c r="A4321" s="1">
        <v>2100097970</v>
      </c>
      <c r="B4321" s="1" t="s">
        <v>9054</v>
      </c>
    </row>
    <row r="4322" ht="15" customHeight="1" spans="1:2" x14ac:dyDescent="0.25">
      <c r="A4322" s="1">
        <v>2100097970</v>
      </c>
      <c r="B4322" s="1" t="s">
        <v>9054</v>
      </c>
    </row>
    <row r="4323" ht="15" customHeight="1" spans="1:2" x14ac:dyDescent="0.25">
      <c r="A4323" s="1">
        <v>2100097970</v>
      </c>
      <c r="B4323" s="1" t="s">
        <v>9054</v>
      </c>
    </row>
    <row r="4324" ht="15" customHeight="1" spans="1:2" x14ac:dyDescent="0.25">
      <c r="A4324" s="1">
        <v>2100097970</v>
      </c>
      <c r="B4324" s="1" t="s">
        <v>9054</v>
      </c>
    </row>
    <row r="4325" ht="15" customHeight="1" spans="1:2" x14ac:dyDescent="0.25">
      <c r="A4325" s="1">
        <v>2100097970</v>
      </c>
      <c r="B4325" s="1" t="s">
        <v>9054</v>
      </c>
    </row>
    <row r="4326" ht="15" customHeight="1" spans="1:2" x14ac:dyDescent="0.25">
      <c r="A4326" s="1">
        <v>2100097970</v>
      </c>
      <c r="B4326" s="1" t="s">
        <v>9054</v>
      </c>
    </row>
    <row r="4327" ht="15" customHeight="1" spans="1:2" x14ac:dyDescent="0.25">
      <c r="A4327" s="1">
        <v>2100097971</v>
      </c>
      <c r="B4327" s="1" t="s">
        <v>9054</v>
      </c>
    </row>
    <row r="4328" ht="15" customHeight="1" spans="1:2" x14ac:dyDescent="0.25">
      <c r="A4328" s="1" t="s">
        <v>9247</v>
      </c>
      <c r="B4328" s="1" t="s">
        <v>9248</v>
      </c>
    </row>
    <row r="4329" ht="15" customHeight="1" spans="1:2" x14ac:dyDescent="0.25">
      <c r="A4329" s="1" t="s">
        <v>9247</v>
      </c>
      <c r="B4329" s="1" t="s">
        <v>9248</v>
      </c>
    </row>
    <row r="4330" ht="15" customHeight="1" spans="1:2" x14ac:dyDescent="0.25">
      <c r="A4330" s="1" t="s">
        <v>9247</v>
      </c>
      <c r="B4330" s="1" t="s">
        <v>9249</v>
      </c>
    </row>
    <row r="4331" ht="15" customHeight="1" spans="1:2" x14ac:dyDescent="0.25">
      <c r="A4331" s="1" t="s">
        <v>9247</v>
      </c>
      <c r="B4331" s="1" t="s">
        <v>9250</v>
      </c>
    </row>
    <row r="4332" ht="15" customHeight="1" spans="1:2" x14ac:dyDescent="0.25">
      <c r="A4332" s="1" t="s">
        <v>9247</v>
      </c>
      <c r="B4332" s="1" t="s">
        <v>9250</v>
      </c>
    </row>
    <row r="4333" ht="15" customHeight="1" spans="1:2" x14ac:dyDescent="0.25">
      <c r="A4333" s="1" t="s">
        <v>9247</v>
      </c>
      <c r="B4333" s="1" t="s">
        <v>9251</v>
      </c>
    </row>
    <row r="4334" ht="15" customHeight="1" spans="1:2" x14ac:dyDescent="0.25">
      <c r="A4334" s="1" t="s">
        <v>9247</v>
      </c>
      <c r="B4334" s="1" t="s">
        <v>9251</v>
      </c>
    </row>
    <row r="4335" ht="15" customHeight="1" spans="1:2" x14ac:dyDescent="0.25">
      <c r="A4335" s="1">
        <v>2100097972</v>
      </c>
      <c r="B4335" s="1" t="s">
        <v>9159</v>
      </c>
    </row>
    <row r="4336" ht="15" customHeight="1" spans="1:2" x14ac:dyDescent="0.25">
      <c r="A4336" s="1">
        <v>2100097973</v>
      </c>
      <c r="B4336" s="1" t="s">
        <v>9160</v>
      </c>
    </row>
    <row r="4337" ht="15" customHeight="1" spans="1:2" x14ac:dyDescent="0.25">
      <c r="A4337" s="1">
        <v>2100097974</v>
      </c>
      <c r="B4337" s="1" t="s">
        <v>9161</v>
      </c>
    </row>
    <row r="4338" ht="15" customHeight="1" spans="1:2" x14ac:dyDescent="0.25">
      <c r="A4338" s="1">
        <v>2100097975</v>
      </c>
      <c r="B4338" s="1" t="s">
        <v>9162</v>
      </c>
    </row>
    <row r="4339" ht="15" customHeight="1" spans="1:2" x14ac:dyDescent="0.25">
      <c r="A4339" s="1">
        <v>2100097976</v>
      </c>
      <c r="B4339" s="1" t="s">
        <v>9143</v>
      </c>
    </row>
    <row r="4340" ht="15" customHeight="1" spans="1:2" x14ac:dyDescent="0.25">
      <c r="A4340" s="1">
        <v>2100097977</v>
      </c>
      <c r="B4340" s="1" t="s">
        <v>9168</v>
      </c>
    </row>
    <row r="4341" ht="15" customHeight="1" spans="1:2" x14ac:dyDescent="0.25">
      <c r="A4341" s="1">
        <v>2100097978</v>
      </c>
      <c r="B4341" s="1" t="s">
        <v>9180</v>
      </c>
    </row>
    <row r="4342" ht="15" customHeight="1" spans="1:2" x14ac:dyDescent="0.25">
      <c r="A4342" s="1">
        <v>2100097978</v>
      </c>
      <c r="B4342" s="1" t="s">
        <v>9180</v>
      </c>
    </row>
    <row r="4343" ht="15" customHeight="1" spans="1:2" x14ac:dyDescent="0.25">
      <c r="A4343" s="1">
        <v>2100097979</v>
      </c>
      <c r="B4343" s="1" t="s">
        <v>9145</v>
      </c>
    </row>
    <row r="4344" ht="15" customHeight="1" spans="1:2" x14ac:dyDescent="0.25">
      <c r="A4344" s="1">
        <v>2100097980</v>
      </c>
      <c r="B4344" s="1" t="s">
        <v>9068</v>
      </c>
    </row>
    <row r="4345" ht="15" customHeight="1" spans="1:2" x14ac:dyDescent="0.25">
      <c r="A4345" s="1">
        <v>2100097981</v>
      </c>
      <c r="B4345" s="1" t="s">
        <v>9062</v>
      </c>
    </row>
    <row r="4346" ht="15" customHeight="1" spans="1:2" x14ac:dyDescent="0.25">
      <c r="A4346" s="1">
        <v>2100097981</v>
      </c>
      <c r="B4346" s="1" t="s">
        <v>9062</v>
      </c>
    </row>
    <row r="4347" ht="15" customHeight="1" spans="1:2" x14ac:dyDescent="0.25">
      <c r="A4347" s="1">
        <v>2100097982</v>
      </c>
      <c r="B4347" s="1" t="s">
        <v>9237</v>
      </c>
    </row>
    <row r="4348" ht="15" customHeight="1" spans="1:2" x14ac:dyDescent="0.25">
      <c r="A4348" s="1">
        <v>2100097983</v>
      </c>
      <c r="B4348" s="1" t="s">
        <v>9120</v>
      </c>
    </row>
    <row r="4349" ht="15" customHeight="1" spans="1:2" x14ac:dyDescent="0.25">
      <c r="A4349" s="1">
        <v>2100097984</v>
      </c>
      <c r="B4349" s="1" t="s">
        <v>9252</v>
      </c>
    </row>
    <row r="4350" ht="15" customHeight="1" spans="1:2" x14ac:dyDescent="0.25">
      <c r="A4350" s="1">
        <v>2100098489</v>
      </c>
      <c r="B4350" s="1" t="s">
        <v>9253</v>
      </c>
    </row>
    <row r="4351" ht="15" customHeight="1" spans="1:2" x14ac:dyDescent="0.25">
      <c r="A4351" s="1">
        <v>2100098490</v>
      </c>
      <c r="B4351" s="1" t="s">
        <v>9232</v>
      </c>
    </row>
    <row r="4352" ht="15" customHeight="1" spans="1:2" x14ac:dyDescent="0.25">
      <c r="A4352" s="1">
        <v>2100098176</v>
      </c>
      <c r="B4352" s="1" t="s">
        <v>9149</v>
      </c>
    </row>
    <row r="4353" ht="15" customHeight="1" spans="1:2" x14ac:dyDescent="0.25">
      <c r="A4353" s="1">
        <v>2500003369</v>
      </c>
      <c r="B4353" s="1" t="s">
        <v>9149</v>
      </c>
    </row>
    <row r="4354" ht="15" customHeight="1" spans="1:2" x14ac:dyDescent="0.25">
      <c r="A4354" s="1">
        <v>2100098180</v>
      </c>
      <c r="B4354" s="1" t="s">
        <v>9149</v>
      </c>
    </row>
    <row r="4355" ht="15" customHeight="1" spans="1:2" x14ac:dyDescent="0.25">
      <c r="A4355" s="1">
        <v>2500003370</v>
      </c>
      <c r="B4355" s="1" t="s">
        <v>9149</v>
      </c>
    </row>
    <row r="4356" ht="15" customHeight="1" spans="1:2" x14ac:dyDescent="0.25">
      <c r="A4356" s="1">
        <v>2100098183</v>
      </c>
      <c r="B4356" s="1" t="s">
        <v>9025</v>
      </c>
    </row>
    <row r="4357" ht="15" customHeight="1" spans="1:2" x14ac:dyDescent="0.25">
      <c r="A4357" s="1">
        <v>2500003384</v>
      </c>
      <c r="B4357" s="1" t="s">
        <v>9025</v>
      </c>
    </row>
    <row r="4358" ht="15" customHeight="1" spans="1:2" x14ac:dyDescent="0.25">
      <c r="A4358" s="1">
        <v>2100098186</v>
      </c>
      <c r="B4358" s="1" t="s">
        <v>9027</v>
      </c>
    </row>
    <row r="4359" ht="15" customHeight="1" spans="1:2" x14ac:dyDescent="0.25">
      <c r="A4359" s="1">
        <v>2500003371</v>
      </c>
      <c r="B4359" s="1" t="s">
        <v>9027</v>
      </c>
    </row>
    <row r="4360" ht="15" customHeight="1" spans="1:2" x14ac:dyDescent="0.25">
      <c r="A4360" s="1">
        <v>2100098190</v>
      </c>
      <c r="B4360" s="1" t="s">
        <v>9096</v>
      </c>
    </row>
    <row r="4361" ht="15" customHeight="1" spans="1:2" x14ac:dyDescent="0.25">
      <c r="A4361" s="1">
        <v>2100098193</v>
      </c>
      <c r="B4361" s="1" t="s">
        <v>9151</v>
      </c>
    </row>
    <row r="4362" ht="15" customHeight="1" spans="1:2" x14ac:dyDescent="0.25">
      <c r="A4362" s="1">
        <v>2500003350</v>
      </c>
      <c r="B4362" s="1" t="s">
        <v>9151</v>
      </c>
    </row>
    <row r="4363" ht="15" customHeight="1" spans="1:2" x14ac:dyDescent="0.25">
      <c r="A4363" s="1">
        <v>2100099531</v>
      </c>
      <c r="B4363" s="1" t="s">
        <v>9241</v>
      </c>
    </row>
    <row r="4364" ht="15" customHeight="1" spans="1:2" x14ac:dyDescent="0.25">
      <c r="A4364" s="1">
        <v>2500003609</v>
      </c>
      <c r="B4364" s="1" t="s">
        <v>9241</v>
      </c>
    </row>
    <row r="4365" ht="15" customHeight="1" spans="1:2" x14ac:dyDescent="0.25">
      <c r="A4365" s="1">
        <v>2100098196</v>
      </c>
      <c r="B4365" s="1" t="s">
        <v>9239</v>
      </c>
    </row>
    <row r="4366" ht="15" customHeight="1" spans="1:2" x14ac:dyDescent="0.25">
      <c r="A4366" s="1">
        <v>2100098198</v>
      </c>
      <c r="B4366" s="1" t="s">
        <v>9100</v>
      </c>
    </row>
    <row r="4367" ht="15" customHeight="1" spans="1:2" x14ac:dyDescent="0.25">
      <c r="A4367" s="1">
        <v>2100098778</v>
      </c>
      <c r="B4367" s="1" t="s">
        <v>9122</v>
      </c>
    </row>
    <row r="4368" ht="15" customHeight="1" spans="1:2" x14ac:dyDescent="0.25">
      <c r="A4368" s="1">
        <v>2500003446</v>
      </c>
      <c r="B4368" s="1" t="s">
        <v>9122</v>
      </c>
    </row>
    <row r="4369" ht="15" customHeight="1" spans="1:2" x14ac:dyDescent="0.25">
      <c r="A4369" s="1">
        <v>2100098779</v>
      </c>
      <c r="B4369" s="1" t="s">
        <v>9122</v>
      </c>
    </row>
    <row r="4370" ht="15" customHeight="1" spans="1:2" x14ac:dyDescent="0.25">
      <c r="A4370" s="1">
        <v>2500003447</v>
      </c>
      <c r="B4370" s="1" t="s">
        <v>9122</v>
      </c>
    </row>
    <row r="4371" ht="15" customHeight="1" spans="1:2" x14ac:dyDescent="0.25">
      <c r="A4371" s="1">
        <v>2100098780</v>
      </c>
      <c r="B4371" s="1" t="s">
        <v>9150</v>
      </c>
    </row>
    <row r="4372" ht="15" customHeight="1" spans="1:2" x14ac:dyDescent="0.25">
      <c r="A4372" s="1">
        <v>2500003448</v>
      </c>
      <c r="B4372" s="1" t="s">
        <v>9150</v>
      </c>
    </row>
    <row r="4373" ht="15" customHeight="1" spans="1:2" x14ac:dyDescent="0.25">
      <c r="A4373" s="1">
        <v>2100098781</v>
      </c>
      <c r="B4373" s="1" t="s">
        <v>9150</v>
      </c>
    </row>
    <row r="4374" ht="15" customHeight="1" spans="1:2" x14ac:dyDescent="0.25">
      <c r="A4374" s="1">
        <v>2500003448</v>
      </c>
      <c r="B4374" s="1" t="s">
        <v>9150</v>
      </c>
    </row>
    <row r="4375" ht="15" customHeight="1" spans="1:2" x14ac:dyDescent="0.25">
      <c r="A4375" s="1">
        <v>2100098782</v>
      </c>
      <c r="B4375" s="1" t="s">
        <v>9150</v>
      </c>
    </row>
    <row r="4376" ht="15" customHeight="1" spans="1:2" x14ac:dyDescent="0.25">
      <c r="A4376" s="1">
        <v>2500003448</v>
      </c>
      <c r="B4376" s="1" t="s">
        <v>9150</v>
      </c>
    </row>
    <row r="4377" ht="15" customHeight="1" spans="1:2" x14ac:dyDescent="0.25">
      <c r="A4377" s="1">
        <v>2100098199</v>
      </c>
      <c r="B4377" s="1" t="s">
        <v>9026</v>
      </c>
    </row>
    <row r="4378" ht="15" customHeight="1" spans="1:2" x14ac:dyDescent="0.25">
      <c r="A4378" s="1">
        <v>2500003351</v>
      </c>
      <c r="B4378" s="1" t="s">
        <v>9026</v>
      </c>
    </row>
    <row r="4379" ht="15" customHeight="1" spans="1:2" x14ac:dyDescent="0.25">
      <c r="A4379" s="1">
        <v>2100098201</v>
      </c>
      <c r="B4379" s="1" t="s">
        <v>9026</v>
      </c>
    </row>
    <row r="4380" ht="15" customHeight="1" spans="1:2" x14ac:dyDescent="0.25">
      <c r="A4380" s="1">
        <v>2500003352</v>
      </c>
      <c r="B4380" s="1" t="s">
        <v>9026</v>
      </c>
    </row>
    <row r="4381" ht="15" customHeight="1" spans="1:2" x14ac:dyDescent="0.25">
      <c r="A4381" s="1">
        <v>2100098203</v>
      </c>
      <c r="B4381" s="1" t="s">
        <v>9245</v>
      </c>
    </row>
    <row r="4382" ht="15" customHeight="1" spans="1:2" x14ac:dyDescent="0.25">
      <c r="A4382" s="1">
        <v>2500003372</v>
      </c>
      <c r="B4382" s="1" t="s">
        <v>9245</v>
      </c>
    </row>
    <row r="4383" ht="15" customHeight="1" spans="1:2" x14ac:dyDescent="0.25">
      <c r="A4383" s="1">
        <v>2500003372</v>
      </c>
      <c r="B4383" s="1" t="s">
        <v>9245</v>
      </c>
    </row>
    <row r="4384" ht="15" customHeight="1" spans="1:2" x14ac:dyDescent="0.25">
      <c r="A4384" s="1">
        <v>2100098205</v>
      </c>
      <c r="B4384" s="1" t="s">
        <v>9030</v>
      </c>
    </row>
    <row r="4385" ht="15" customHeight="1" spans="1:2" x14ac:dyDescent="0.25">
      <c r="A4385" s="1">
        <v>2500003373</v>
      </c>
      <c r="B4385" s="1" t="s">
        <v>9030</v>
      </c>
    </row>
    <row r="4386" ht="15" customHeight="1" spans="1:2" x14ac:dyDescent="0.25">
      <c r="A4386" s="1">
        <v>2500003373</v>
      </c>
      <c r="B4386" s="1" t="s">
        <v>9030</v>
      </c>
    </row>
    <row r="4387" ht="15" customHeight="1" spans="1:2" x14ac:dyDescent="0.25">
      <c r="A4387" s="1">
        <v>2100098207</v>
      </c>
      <c r="B4387" s="1" t="s">
        <v>9152</v>
      </c>
    </row>
    <row r="4388" ht="15" customHeight="1" spans="1:2" x14ac:dyDescent="0.25">
      <c r="A4388" s="1">
        <v>2500003353</v>
      </c>
      <c r="B4388" s="1" t="s">
        <v>9152</v>
      </c>
    </row>
    <row r="4389" ht="15" customHeight="1" spans="1:2" x14ac:dyDescent="0.25">
      <c r="A4389" s="1">
        <v>2500003353</v>
      </c>
      <c r="B4389" s="1" t="s">
        <v>9152</v>
      </c>
    </row>
    <row r="4390" ht="15" customHeight="1" spans="1:2" x14ac:dyDescent="0.25">
      <c r="A4390" s="1">
        <v>2100098209</v>
      </c>
      <c r="B4390" s="1" t="s">
        <v>9033</v>
      </c>
    </row>
    <row r="4391" ht="15" customHeight="1" spans="1:2" x14ac:dyDescent="0.25">
      <c r="A4391" s="1">
        <v>2500003385</v>
      </c>
      <c r="B4391" s="1" t="s">
        <v>9033</v>
      </c>
    </row>
    <row r="4392" ht="15" customHeight="1" spans="1:2" x14ac:dyDescent="0.25">
      <c r="A4392" s="1">
        <v>2500003385</v>
      </c>
      <c r="B4392" s="1" t="s">
        <v>9033</v>
      </c>
    </row>
    <row r="4393" ht="15" customHeight="1" spans="1:2" x14ac:dyDescent="0.25">
      <c r="A4393" s="1">
        <v>2100098210</v>
      </c>
      <c r="B4393" s="1" t="s">
        <v>9020</v>
      </c>
    </row>
    <row r="4394" ht="15" customHeight="1" spans="1:2" x14ac:dyDescent="0.25">
      <c r="A4394" s="1">
        <v>2500003354</v>
      </c>
      <c r="B4394" s="1" t="s">
        <v>9020</v>
      </c>
    </row>
    <row r="4395" ht="15" customHeight="1" spans="1:2" x14ac:dyDescent="0.25">
      <c r="A4395" s="1">
        <v>2500003354</v>
      </c>
      <c r="B4395" s="1" t="s">
        <v>9020</v>
      </c>
    </row>
    <row r="4396" ht="15" customHeight="1" spans="1:2" x14ac:dyDescent="0.25">
      <c r="A4396" s="1">
        <v>2100098213</v>
      </c>
      <c r="B4396" s="1" t="s">
        <v>9128</v>
      </c>
    </row>
    <row r="4397" ht="15" customHeight="1" spans="1:2" x14ac:dyDescent="0.25">
      <c r="A4397" s="1">
        <v>2500003355</v>
      </c>
      <c r="B4397" s="1" t="s">
        <v>9128</v>
      </c>
    </row>
    <row r="4398" ht="15" customHeight="1" spans="1:2" x14ac:dyDescent="0.25">
      <c r="A4398" s="1">
        <v>2100098216</v>
      </c>
      <c r="B4398" s="1" t="s">
        <v>9050</v>
      </c>
    </row>
    <row r="4399" ht="15" customHeight="1" spans="1:2" x14ac:dyDescent="0.25">
      <c r="A4399" s="1">
        <v>2500003356</v>
      </c>
      <c r="B4399" s="1" t="s">
        <v>9050</v>
      </c>
    </row>
    <row r="4400" ht="15" customHeight="1" spans="1:2" x14ac:dyDescent="0.25">
      <c r="A4400" s="1">
        <v>2500003356</v>
      </c>
      <c r="B4400" s="1" t="s">
        <v>9050</v>
      </c>
    </row>
    <row r="4401" ht="15" customHeight="1" spans="1:2" x14ac:dyDescent="0.25">
      <c r="A4401" s="1">
        <v>2100098219</v>
      </c>
      <c r="B4401" s="1" t="s">
        <v>9045</v>
      </c>
    </row>
    <row r="4402" ht="15" customHeight="1" spans="1:2" x14ac:dyDescent="0.25">
      <c r="A4402" s="1">
        <v>2500003357</v>
      </c>
      <c r="B4402" s="1" t="s">
        <v>9045</v>
      </c>
    </row>
    <row r="4403" ht="15" customHeight="1" spans="1:2" x14ac:dyDescent="0.25">
      <c r="A4403" s="1">
        <v>2500003357</v>
      </c>
      <c r="B4403" s="1" t="s">
        <v>9045</v>
      </c>
    </row>
    <row r="4404" ht="15" customHeight="1" spans="1:2" x14ac:dyDescent="0.25">
      <c r="A4404" s="1">
        <v>2100098220</v>
      </c>
      <c r="B4404" s="1" t="s">
        <v>9192</v>
      </c>
    </row>
    <row r="4405" ht="15" customHeight="1" spans="1:2" x14ac:dyDescent="0.25">
      <c r="A4405" s="1">
        <v>2500003358</v>
      </c>
      <c r="B4405" s="1" t="s">
        <v>9192</v>
      </c>
    </row>
    <row r="4406" ht="15" customHeight="1" spans="1:2" x14ac:dyDescent="0.25">
      <c r="A4406" s="1">
        <v>2500003358</v>
      </c>
      <c r="B4406" s="1" t="s">
        <v>9192</v>
      </c>
    </row>
    <row r="4407" ht="15" customHeight="1" spans="1:2" x14ac:dyDescent="0.25">
      <c r="A4407" s="1">
        <v>2100098222</v>
      </c>
      <c r="B4407" s="1" t="s">
        <v>9242</v>
      </c>
    </row>
    <row r="4408" ht="15" customHeight="1" spans="1:2" x14ac:dyDescent="0.25">
      <c r="A4408" s="1">
        <v>2500003359</v>
      </c>
      <c r="B4408" s="1" t="s">
        <v>9242</v>
      </c>
    </row>
    <row r="4409" ht="15" customHeight="1" spans="1:2" x14ac:dyDescent="0.25">
      <c r="A4409" s="1">
        <v>2500003359</v>
      </c>
      <c r="B4409" s="1" t="s">
        <v>9242</v>
      </c>
    </row>
    <row r="4410" ht="15" customHeight="1" spans="1:2" x14ac:dyDescent="0.25">
      <c r="A4410" s="1">
        <v>2100098223</v>
      </c>
      <c r="B4410" s="1" t="s">
        <v>9049</v>
      </c>
    </row>
    <row r="4411" ht="15" customHeight="1" spans="1:2" x14ac:dyDescent="0.25">
      <c r="A4411" s="1">
        <v>2500003360</v>
      </c>
      <c r="B4411" s="1" t="s">
        <v>9049</v>
      </c>
    </row>
    <row r="4412" ht="15" customHeight="1" spans="1:2" x14ac:dyDescent="0.25">
      <c r="A4412" s="1">
        <v>2500003360</v>
      </c>
      <c r="B4412" s="1" t="s">
        <v>9049</v>
      </c>
    </row>
    <row r="4413" ht="15" customHeight="1" spans="1:2" x14ac:dyDescent="0.25">
      <c r="A4413" s="1">
        <v>2100098224</v>
      </c>
      <c r="B4413" s="1" t="s">
        <v>9171</v>
      </c>
    </row>
    <row r="4414" ht="15" customHeight="1" spans="1:2" x14ac:dyDescent="0.25">
      <c r="A4414" s="1">
        <v>2500003361</v>
      </c>
      <c r="B4414" s="1" t="s">
        <v>9171</v>
      </c>
    </row>
    <row r="4415" ht="15" customHeight="1" spans="1:2" x14ac:dyDescent="0.25">
      <c r="A4415" s="1">
        <v>2500003361</v>
      </c>
      <c r="B4415" s="1" t="s">
        <v>9171</v>
      </c>
    </row>
    <row r="4416" ht="15" customHeight="1" spans="1:2" x14ac:dyDescent="0.25">
      <c r="A4416" s="1">
        <v>2100098227</v>
      </c>
      <c r="B4416" s="1" t="s">
        <v>9031</v>
      </c>
    </row>
    <row r="4417" ht="15" customHeight="1" spans="1:2" x14ac:dyDescent="0.25">
      <c r="A4417" s="1">
        <v>2500003374</v>
      </c>
      <c r="B4417" s="1" t="s">
        <v>9031</v>
      </c>
    </row>
    <row r="4418" ht="15" customHeight="1" spans="1:2" x14ac:dyDescent="0.25">
      <c r="A4418" s="1">
        <v>2500003374</v>
      </c>
      <c r="B4418" s="1" t="s">
        <v>9031</v>
      </c>
    </row>
    <row r="4419" ht="15" customHeight="1" spans="1:2" x14ac:dyDescent="0.25">
      <c r="A4419" s="1">
        <v>2100098229</v>
      </c>
      <c r="B4419" s="1" t="s">
        <v>9031</v>
      </c>
    </row>
    <row r="4420" ht="15" customHeight="1" spans="1:2" x14ac:dyDescent="0.25">
      <c r="A4420" s="1">
        <v>2500003375</v>
      </c>
      <c r="B4420" s="1" t="s">
        <v>9031</v>
      </c>
    </row>
    <row r="4421" ht="15" customHeight="1" spans="1:2" x14ac:dyDescent="0.25">
      <c r="A4421" s="1">
        <v>2500003375</v>
      </c>
      <c r="B4421" s="1" t="s">
        <v>9031</v>
      </c>
    </row>
    <row r="4422" ht="15" customHeight="1" spans="1:2" x14ac:dyDescent="0.25">
      <c r="A4422" s="1">
        <v>2100098230</v>
      </c>
      <c r="B4422" s="1" t="s">
        <v>9182</v>
      </c>
    </row>
    <row r="4423" ht="15" customHeight="1" spans="1:2" x14ac:dyDescent="0.25">
      <c r="A4423" s="1">
        <v>2500003376</v>
      </c>
      <c r="B4423" s="1" t="s">
        <v>9182</v>
      </c>
    </row>
    <row r="4424" ht="15" customHeight="1" spans="1:2" x14ac:dyDescent="0.25">
      <c r="A4424" s="1">
        <v>2500003376</v>
      </c>
      <c r="B4424" s="1" t="s">
        <v>9182</v>
      </c>
    </row>
    <row r="4425" ht="15" customHeight="1" spans="1:2" x14ac:dyDescent="0.25">
      <c r="A4425" s="1">
        <v>2100098232</v>
      </c>
      <c r="B4425" s="1" t="s">
        <v>9032</v>
      </c>
    </row>
    <row r="4426" ht="15" customHeight="1" spans="1:2" x14ac:dyDescent="0.25">
      <c r="A4426" s="1">
        <v>2500003377</v>
      </c>
      <c r="B4426" s="1" t="s">
        <v>9032</v>
      </c>
    </row>
    <row r="4427" ht="15" customHeight="1" spans="1:2" x14ac:dyDescent="0.25">
      <c r="A4427" s="1">
        <v>2500003377</v>
      </c>
      <c r="B4427" s="1" t="s">
        <v>9032</v>
      </c>
    </row>
    <row r="4428" ht="15" customHeight="1" spans="1:2" x14ac:dyDescent="0.25">
      <c r="A4428" s="1">
        <v>2100098234</v>
      </c>
      <c r="B4428" s="1" t="s">
        <v>9153</v>
      </c>
    </row>
    <row r="4429" ht="15" customHeight="1" spans="1:2" x14ac:dyDescent="0.25">
      <c r="A4429" s="1">
        <v>2500003378</v>
      </c>
      <c r="B4429" s="1" t="s">
        <v>9153</v>
      </c>
    </row>
    <row r="4430" ht="15" customHeight="1" spans="1:2" x14ac:dyDescent="0.25">
      <c r="A4430" s="1">
        <v>2500003378</v>
      </c>
      <c r="B4430" s="1" t="s">
        <v>9153</v>
      </c>
    </row>
    <row r="4431" ht="15" customHeight="1" spans="1:2" x14ac:dyDescent="0.25">
      <c r="A4431" s="1">
        <v>2100098236</v>
      </c>
      <c r="B4431" s="1" t="s">
        <v>9034</v>
      </c>
    </row>
    <row r="4432" ht="15" customHeight="1" spans="1:2" x14ac:dyDescent="0.25">
      <c r="A4432" s="1">
        <v>2500003391</v>
      </c>
      <c r="B4432" s="1" t="s">
        <v>9034</v>
      </c>
    </row>
    <row r="4433" ht="15" customHeight="1" spans="1:2" x14ac:dyDescent="0.25">
      <c r="A4433" s="1">
        <v>2500003391</v>
      </c>
      <c r="B4433" s="1" t="s">
        <v>9034</v>
      </c>
    </row>
    <row r="4434" ht="15" customHeight="1" spans="1:2" x14ac:dyDescent="0.25">
      <c r="A4434" s="1">
        <v>2100098237</v>
      </c>
      <c r="B4434" s="1" t="s">
        <v>9156</v>
      </c>
    </row>
    <row r="4435" ht="15" customHeight="1" spans="1:2" x14ac:dyDescent="0.25">
      <c r="A4435" s="1">
        <v>2500003379</v>
      </c>
      <c r="B4435" s="1" t="s">
        <v>9156</v>
      </c>
    </row>
    <row r="4436" ht="15" customHeight="1" spans="1:2" x14ac:dyDescent="0.25">
      <c r="A4436" s="1">
        <v>2500003379</v>
      </c>
      <c r="B4436" s="1" t="s">
        <v>9156</v>
      </c>
    </row>
    <row r="4437" ht="15" customHeight="1" spans="1:2" x14ac:dyDescent="0.25">
      <c r="A4437" s="1">
        <v>2100098238</v>
      </c>
      <c r="B4437" s="1" t="s">
        <v>9222</v>
      </c>
    </row>
    <row r="4438" ht="15" customHeight="1" spans="1:2" x14ac:dyDescent="0.25">
      <c r="A4438" s="1">
        <v>2500003362</v>
      </c>
      <c r="B4438" s="1" t="s">
        <v>9222</v>
      </c>
    </row>
    <row r="4439" ht="15" customHeight="1" spans="1:2" x14ac:dyDescent="0.25">
      <c r="A4439" s="1">
        <v>2100098239</v>
      </c>
      <c r="B4439" s="1" t="s">
        <v>9224</v>
      </c>
    </row>
    <row r="4440" ht="15" customHeight="1" spans="1:2" x14ac:dyDescent="0.25">
      <c r="A4440" s="1">
        <v>2100098239</v>
      </c>
      <c r="B4440" s="1" t="s">
        <v>9224</v>
      </c>
    </row>
    <row r="4441" ht="15" customHeight="1" spans="1:2" x14ac:dyDescent="0.25">
      <c r="A4441" s="1">
        <v>2500003363</v>
      </c>
      <c r="B4441" s="1" t="s">
        <v>9224</v>
      </c>
    </row>
    <row r="4442" ht="15" customHeight="1" spans="1:2" x14ac:dyDescent="0.25">
      <c r="A4442" s="1">
        <v>2100098783</v>
      </c>
      <c r="B4442" s="1" t="s">
        <v>9246</v>
      </c>
    </row>
    <row r="4443" ht="15" customHeight="1" spans="1:2" x14ac:dyDescent="0.25">
      <c r="A4443" s="1">
        <v>2500003449</v>
      </c>
      <c r="B4443" s="1" t="s">
        <v>9246</v>
      </c>
    </row>
    <row r="4444" ht="15" customHeight="1" spans="1:2" x14ac:dyDescent="0.25">
      <c r="A4444" s="1">
        <v>2100098240</v>
      </c>
      <c r="B4444" s="1" t="s">
        <v>9040</v>
      </c>
    </row>
    <row r="4445" ht="15" customHeight="1" spans="1:2" x14ac:dyDescent="0.25">
      <c r="A4445" s="1">
        <v>2500003386</v>
      </c>
      <c r="B4445" s="1" t="s">
        <v>9040</v>
      </c>
    </row>
    <row r="4446" ht="15" customHeight="1" spans="1:2" x14ac:dyDescent="0.25">
      <c r="A4446" s="1">
        <v>2500003386</v>
      </c>
      <c r="B4446" s="1" t="s">
        <v>9040</v>
      </c>
    </row>
    <row r="4447" ht="15" customHeight="1" spans="1:2" x14ac:dyDescent="0.25">
      <c r="A4447" s="1">
        <v>2100098241</v>
      </c>
      <c r="B4447" s="1" t="s">
        <v>9041</v>
      </c>
    </row>
    <row r="4448" ht="15" customHeight="1" spans="1:2" x14ac:dyDescent="0.25">
      <c r="A4448" s="1">
        <v>2500003364</v>
      </c>
      <c r="B4448" s="1" t="s">
        <v>9041</v>
      </c>
    </row>
    <row r="4449" ht="15" customHeight="1" spans="1:2" x14ac:dyDescent="0.25">
      <c r="A4449" s="1">
        <v>2100099111</v>
      </c>
      <c r="B4449" s="1" t="s">
        <v>9254</v>
      </c>
    </row>
    <row r="4450" ht="15" customHeight="1" spans="1:2" x14ac:dyDescent="0.25">
      <c r="A4450" s="1">
        <v>2500003365</v>
      </c>
      <c r="B4450" s="1" t="s">
        <v>9254</v>
      </c>
    </row>
    <row r="4451" ht="15" customHeight="1" spans="1:2" x14ac:dyDescent="0.25">
      <c r="A4451" s="1">
        <v>2100098784</v>
      </c>
      <c r="B4451" s="1" t="s">
        <v>9052</v>
      </c>
    </row>
    <row r="4452" ht="15" customHeight="1" spans="1:2" x14ac:dyDescent="0.25">
      <c r="A4452" s="1">
        <v>2500003450</v>
      </c>
      <c r="B4452" s="1" t="s">
        <v>9052</v>
      </c>
    </row>
    <row r="4453" ht="15" customHeight="1" spans="1:2" x14ac:dyDescent="0.25">
      <c r="A4453" s="1">
        <v>2100098242</v>
      </c>
      <c r="B4453" s="1" t="s">
        <v>9035</v>
      </c>
    </row>
    <row r="4454" ht="15" customHeight="1" spans="1:2" x14ac:dyDescent="0.25">
      <c r="A4454" s="1">
        <v>2500003387</v>
      </c>
      <c r="B4454" s="1" t="s">
        <v>9035</v>
      </c>
    </row>
    <row r="4455" ht="15" customHeight="1" spans="1:2" x14ac:dyDescent="0.25">
      <c r="A4455" s="1">
        <v>2500003387</v>
      </c>
      <c r="B4455" s="1" t="s">
        <v>9035</v>
      </c>
    </row>
    <row r="4456" ht="15" customHeight="1" spans="1:2" x14ac:dyDescent="0.25">
      <c r="A4456" s="1">
        <v>2100099900</v>
      </c>
      <c r="B4456" s="1" t="s">
        <v>9036</v>
      </c>
    </row>
    <row r="4457" ht="15" customHeight="1" spans="1:2" x14ac:dyDescent="0.25">
      <c r="A4457" s="1">
        <v>2500003664</v>
      </c>
      <c r="B4457" s="1" t="s">
        <v>9036</v>
      </c>
    </row>
    <row r="4458" ht="15" customHeight="1" spans="1:2" x14ac:dyDescent="0.25">
      <c r="A4458" s="1">
        <v>2100098245</v>
      </c>
      <c r="B4458" s="1" t="s">
        <v>9037</v>
      </c>
    </row>
    <row r="4459" ht="15" customHeight="1" spans="1:2" x14ac:dyDescent="0.25">
      <c r="A4459" s="1">
        <v>2500003380</v>
      </c>
      <c r="B4459" s="1" t="s">
        <v>9037</v>
      </c>
    </row>
    <row r="4460" ht="15" customHeight="1" spans="1:2" x14ac:dyDescent="0.25">
      <c r="A4460" s="1">
        <v>2500003380</v>
      </c>
      <c r="B4460" s="1" t="s">
        <v>9037</v>
      </c>
    </row>
    <row r="4461" ht="15" customHeight="1" spans="1:2" x14ac:dyDescent="0.25">
      <c r="A4461" s="1">
        <v>2100098246</v>
      </c>
      <c r="B4461" s="1" t="s">
        <v>9038</v>
      </c>
    </row>
    <row r="4462" ht="15" customHeight="1" spans="1:2" x14ac:dyDescent="0.25">
      <c r="A4462" s="1">
        <v>2500003388</v>
      </c>
      <c r="B4462" s="1" t="s">
        <v>9038</v>
      </c>
    </row>
    <row r="4463" ht="15" customHeight="1" spans="1:2" x14ac:dyDescent="0.25">
      <c r="A4463" s="1">
        <v>2500003388</v>
      </c>
      <c r="B4463" s="1" t="s">
        <v>9038</v>
      </c>
    </row>
    <row r="4464" ht="15" customHeight="1" spans="1:2" x14ac:dyDescent="0.25">
      <c r="A4464" s="1">
        <v>2100098247</v>
      </c>
      <c r="B4464" s="1" t="s">
        <v>9039</v>
      </c>
    </row>
    <row r="4465" ht="15" customHeight="1" spans="1:2" x14ac:dyDescent="0.25">
      <c r="A4465" s="1">
        <v>2500003381</v>
      </c>
      <c r="B4465" s="1" t="s">
        <v>9039</v>
      </c>
    </row>
    <row r="4466" ht="15" customHeight="1" spans="1:2" x14ac:dyDescent="0.25">
      <c r="A4466" s="1">
        <v>2500003381</v>
      </c>
      <c r="B4466" s="1" t="s">
        <v>9039</v>
      </c>
    </row>
    <row r="4467" ht="15" customHeight="1" spans="1:2" x14ac:dyDescent="0.25">
      <c r="A4467" s="1">
        <v>2100098251</v>
      </c>
      <c r="B4467" s="1" t="s">
        <v>9046</v>
      </c>
    </row>
    <row r="4468" ht="15" customHeight="1" spans="1:2" x14ac:dyDescent="0.25">
      <c r="A4468" s="1">
        <v>2500003389</v>
      </c>
      <c r="B4468" s="1" t="s">
        <v>9046</v>
      </c>
    </row>
    <row r="4469" ht="15" customHeight="1" spans="1:2" x14ac:dyDescent="0.25">
      <c r="A4469" s="1">
        <v>2100098252</v>
      </c>
      <c r="B4469" s="1" t="s">
        <v>9047</v>
      </c>
    </row>
    <row r="4470" ht="15" customHeight="1" spans="1:2" x14ac:dyDescent="0.25">
      <c r="A4470" s="1">
        <v>2500003366</v>
      </c>
      <c r="B4470" s="1" t="s">
        <v>9047</v>
      </c>
    </row>
    <row r="4471" ht="15" customHeight="1" spans="1:2" x14ac:dyDescent="0.25">
      <c r="A4471" s="1">
        <v>2500003366</v>
      </c>
      <c r="B4471" s="1" t="s">
        <v>9047</v>
      </c>
    </row>
    <row r="4472" ht="15" customHeight="1" spans="1:2" x14ac:dyDescent="0.25">
      <c r="A4472" s="1">
        <v>2100098253</v>
      </c>
      <c r="B4472" s="1" t="s">
        <v>9051</v>
      </c>
    </row>
    <row r="4473" ht="15" customHeight="1" spans="1:2" x14ac:dyDescent="0.25">
      <c r="A4473" s="1">
        <v>2500003390</v>
      </c>
      <c r="B4473" s="1" t="s">
        <v>9051</v>
      </c>
    </row>
    <row r="4474" ht="15" customHeight="1" spans="1:2" x14ac:dyDescent="0.25">
      <c r="A4474" s="1">
        <v>2500003390</v>
      </c>
      <c r="B4474" s="1" t="s">
        <v>9051</v>
      </c>
    </row>
    <row r="4475" ht="15" customHeight="1" spans="1:2" x14ac:dyDescent="0.25">
      <c r="A4475" s="1">
        <v>2100098254</v>
      </c>
      <c r="B4475" s="1" t="s">
        <v>9126</v>
      </c>
    </row>
    <row r="4476" ht="15" customHeight="1" spans="1:2" x14ac:dyDescent="0.25">
      <c r="A4476" s="1">
        <v>2500003382</v>
      </c>
      <c r="B4476" s="1" t="s">
        <v>9126</v>
      </c>
    </row>
    <row r="4477" ht="15" customHeight="1" spans="1:2" x14ac:dyDescent="0.25">
      <c r="A4477" s="1">
        <v>2500003382</v>
      </c>
      <c r="B4477" s="1" t="s">
        <v>9126</v>
      </c>
    </row>
    <row r="4478" ht="15" customHeight="1" spans="1:2" x14ac:dyDescent="0.25">
      <c r="A4478" s="1">
        <v>2100098255</v>
      </c>
      <c r="B4478" s="1" t="s">
        <v>9127</v>
      </c>
    </row>
    <row r="4479" ht="15" customHeight="1" spans="1:2" x14ac:dyDescent="0.25">
      <c r="A4479" s="1">
        <v>2500003367</v>
      </c>
      <c r="B4479" s="1" t="s">
        <v>9127</v>
      </c>
    </row>
    <row r="4480" ht="15" customHeight="1" spans="1:2" x14ac:dyDescent="0.25">
      <c r="A4480" s="1">
        <v>2100098256</v>
      </c>
      <c r="B4480" s="1" t="s">
        <v>9053</v>
      </c>
    </row>
    <row r="4481" ht="15" customHeight="1" spans="1:2" x14ac:dyDescent="0.25">
      <c r="A4481" s="1">
        <v>2500003368</v>
      </c>
      <c r="B4481" s="1" t="s">
        <v>9053</v>
      </c>
    </row>
    <row r="4482" ht="15" customHeight="1" spans="1:2" x14ac:dyDescent="0.25">
      <c r="A4482" s="1">
        <v>2100098764</v>
      </c>
      <c r="B4482" s="1" t="s">
        <v>9130</v>
      </c>
    </row>
    <row r="4483" ht="15" customHeight="1" spans="1:2" x14ac:dyDescent="0.25">
      <c r="A4483" s="1">
        <v>2100098765</v>
      </c>
      <c r="B4483" s="1" t="s">
        <v>9130</v>
      </c>
    </row>
    <row r="4484" ht="15" customHeight="1" spans="1:2" x14ac:dyDescent="0.25">
      <c r="A4484" s="1">
        <v>2100098258</v>
      </c>
      <c r="B4484" s="1" t="s">
        <v>9061</v>
      </c>
    </row>
    <row r="4485" ht="15" customHeight="1" spans="1:2" x14ac:dyDescent="0.25">
      <c r="A4485" s="1">
        <v>2100098258</v>
      </c>
      <c r="B4485" s="1" t="s">
        <v>9061</v>
      </c>
    </row>
    <row r="4486" ht="15" customHeight="1" spans="1:2" x14ac:dyDescent="0.25">
      <c r="A4486" s="1">
        <v>2100098258</v>
      </c>
      <c r="B4486" s="1" t="s">
        <v>9061</v>
      </c>
    </row>
    <row r="4487" ht="15" customHeight="1" spans="1:2" x14ac:dyDescent="0.25">
      <c r="A4487" s="1">
        <v>2100098259</v>
      </c>
      <c r="B4487" s="1" t="s">
        <v>9062</v>
      </c>
    </row>
    <row r="4488" ht="15" customHeight="1" spans="1:2" x14ac:dyDescent="0.25">
      <c r="A4488" s="1">
        <v>2100098259</v>
      </c>
      <c r="B4488" s="1" t="s">
        <v>9062</v>
      </c>
    </row>
    <row r="4489" ht="15" customHeight="1" spans="1:2" x14ac:dyDescent="0.25">
      <c r="A4489" s="1">
        <v>2100098259</v>
      </c>
      <c r="B4489" s="1" t="s">
        <v>9062</v>
      </c>
    </row>
    <row r="4490" ht="15" customHeight="1" spans="1:2" x14ac:dyDescent="0.25">
      <c r="A4490" s="1">
        <v>2100098260</v>
      </c>
      <c r="B4490" s="1" t="s">
        <v>9113</v>
      </c>
    </row>
    <row r="4491" ht="15" customHeight="1" spans="1:2" x14ac:dyDescent="0.25">
      <c r="A4491" s="1">
        <v>2100098260</v>
      </c>
      <c r="B4491" s="1" t="s">
        <v>9113</v>
      </c>
    </row>
    <row r="4492" ht="15" customHeight="1" spans="1:2" x14ac:dyDescent="0.25">
      <c r="A4492" s="1">
        <v>2100098262</v>
      </c>
      <c r="B4492" s="1" t="s">
        <v>9063</v>
      </c>
    </row>
    <row r="4493" ht="15" customHeight="1" spans="1:2" x14ac:dyDescent="0.25">
      <c r="A4493" s="1">
        <v>2100098262</v>
      </c>
      <c r="B4493" s="1" t="s">
        <v>9063</v>
      </c>
    </row>
    <row r="4494" ht="15" customHeight="1" spans="1:2" x14ac:dyDescent="0.25">
      <c r="A4494" s="1">
        <v>2100098262</v>
      </c>
      <c r="B4494" s="1" t="s">
        <v>9063</v>
      </c>
    </row>
    <row r="4495" ht="15" customHeight="1" spans="1:2" x14ac:dyDescent="0.25">
      <c r="A4495" s="1">
        <v>2100098262</v>
      </c>
      <c r="B4495" s="1" t="s">
        <v>9063</v>
      </c>
    </row>
    <row r="4496" ht="15" customHeight="1" spans="1:2" x14ac:dyDescent="0.25">
      <c r="A4496" s="1">
        <v>2100098263</v>
      </c>
      <c r="B4496" s="1" t="s">
        <v>9022</v>
      </c>
    </row>
    <row r="4497" ht="15" customHeight="1" spans="1:2" x14ac:dyDescent="0.25">
      <c r="A4497" s="1">
        <v>2100098263</v>
      </c>
      <c r="B4497" s="1" t="s">
        <v>9022</v>
      </c>
    </row>
    <row r="4498" ht="15" customHeight="1" spans="1:2" x14ac:dyDescent="0.25">
      <c r="A4498" s="1">
        <v>2100098263</v>
      </c>
      <c r="B4498" s="1" t="s">
        <v>9022</v>
      </c>
    </row>
    <row r="4499" ht="15" customHeight="1" spans="1:2" x14ac:dyDescent="0.25">
      <c r="A4499" s="1">
        <v>2100098263</v>
      </c>
      <c r="B4499" s="1" t="s">
        <v>9022</v>
      </c>
    </row>
    <row r="4500" ht="15" customHeight="1" spans="1:2" x14ac:dyDescent="0.25">
      <c r="A4500" s="1">
        <v>2100098265</v>
      </c>
      <c r="B4500" s="1" t="s">
        <v>9021</v>
      </c>
    </row>
    <row r="4501" ht="15" customHeight="1" spans="1:2" x14ac:dyDescent="0.25">
      <c r="A4501" s="1">
        <v>2100098265</v>
      </c>
      <c r="B4501" s="1" t="s">
        <v>9021</v>
      </c>
    </row>
    <row r="4502" ht="15" customHeight="1" spans="1:2" x14ac:dyDescent="0.25">
      <c r="A4502" s="1">
        <v>2100098265</v>
      </c>
      <c r="B4502" s="1" t="s">
        <v>9021</v>
      </c>
    </row>
    <row r="4503" ht="15" customHeight="1" spans="1:2" x14ac:dyDescent="0.25">
      <c r="A4503" s="1">
        <v>2100098267</v>
      </c>
      <c r="B4503" s="1" t="s">
        <v>9119</v>
      </c>
    </row>
    <row r="4504" ht="15" customHeight="1" spans="1:2" x14ac:dyDescent="0.25">
      <c r="A4504" s="1">
        <v>2100098267</v>
      </c>
      <c r="B4504" s="1" t="s">
        <v>9119</v>
      </c>
    </row>
    <row r="4505" ht="15" customHeight="1" spans="1:2" x14ac:dyDescent="0.25">
      <c r="A4505" s="1">
        <v>2100098267</v>
      </c>
      <c r="B4505" s="1" t="s">
        <v>9119</v>
      </c>
    </row>
    <row r="4506" ht="15" customHeight="1" spans="1:2" x14ac:dyDescent="0.25">
      <c r="A4506" s="1">
        <v>2100098267</v>
      </c>
      <c r="B4506" s="1" t="s">
        <v>9119</v>
      </c>
    </row>
    <row r="4507" ht="15" customHeight="1" spans="1:2" x14ac:dyDescent="0.25">
      <c r="A4507" s="1">
        <v>2100098269</v>
      </c>
      <c r="B4507" s="1" t="s">
        <v>9117</v>
      </c>
    </row>
    <row r="4508" ht="15" customHeight="1" spans="1:2" x14ac:dyDescent="0.25">
      <c r="A4508" s="1">
        <v>2100098271</v>
      </c>
      <c r="B4508" s="1" t="s">
        <v>9143</v>
      </c>
    </row>
    <row r="4509" ht="15" customHeight="1" spans="1:2" x14ac:dyDescent="0.25">
      <c r="A4509" s="1">
        <v>2100098272</v>
      </c>
      <c r="B4509" s="1" t="s">
        <v>9054</v>
      </c>
    </row>
    <row r="4510" ht="15" customHeight="1" spans="1:2" x14ac:dyDescent="0.25">
      <c r="A4510" s="1">
        <v>2100098272</v>
      </c>
      <c r="B4510" s="1" t="s">
        <v>9054</v>
      </c>
    </row>
    <row r="4511" ht="15" customHeight="1" spans="1:2" x14ac:dyDescent="0.25">
      <c r="A4511" s="1">
        <v>2100098438</v>
      </c>
      <c r="B4511" s="1" t="s">
        <v>9054</v>
      </c>
    </row>
    <row r="4512" ht="15" customHeight="1" spans="1:2" x14ac:dyDescent="0.25">
      <c r="A4512" s="1">
        <v>2100098274</v>
      </c>
      <c r="B4512" s="1" t="s">
        <v>9056</v>
      </c>
    </row>
    <row r="4513" ht="15" customHeight="1" spans="1:2" x14ac:dyDescent="0.25">
      <c r="A4513" s="1">
        <v>2100098274</v>
      </c>
      <c r="B4513" s="1" t="s">
        <v>9056</v>
      </c>
    </row>
    <row r="4514" ht="15" customHeight="1" spans="1:2" x14ac:dyDescent="0.25">
      <c r="A4514" s="1">
        <v>2100098274</v>
      </c>
      <c r="B4514" s="1" t="s">
        <v>9056</v>
      </c>
    </row>
    <row r="4515" ht="15" customHeight="1" spans="1:2" x14ac:dyDescent="0.25">
      <c r="A4515" s="1">
        <v>2100098274</v>
      </c>
      <c r="B4515" s="1" t="s">
        <v>9056</v>
      </c>
    </row>
    <row r="4516" ht="15" customHeight="1" spans="1:2" x14ac:dyDescent="0.25">
      <c r="A4516" s="1">
        <v>2100098274</v>
      </c>
      <c r="B4516" s="1" t="s">
        <v>9056</v>
      </c>
    </row>
    <row r="4517" ht="15" customHeight="1" spans="1:2" x14ac:dyDescent="0.25">
      <c r="A4517" s="1">
        <v>2100098275</v>
      </c>
      <c r="B4517" s="1" t="s">
        <v>9104</v>
      </c>
    </row>
    <row r="4518" ht="15" customHeight="1" spans="1:2" x14ac:dyDescent="0.25">
      <c r="A4518" s="1">
        <v>2100098275</v>
      </c>
      <c r="B4518" s="1" t="s">
        <v>9104</v>
      </c>
    </row>
    <row r="4519" ht="15" customHeight="1" spans="1:2" x14ac:dyDescent="0.25">
      <c r="A4519" s="1">
        <v>2100098276</v>
      </c>
      <c r="B4519" s="1" t="s">
        <v>9105</v>
      </c>
    </row>
    <row r="4520" ht="15" customHeight="1" spans="1:2" x14ac:dyDescent="0.25">
      <c r="A4520" s="1">
        <v>2100098276</v>
      </c>
      <c r="B4520" s="1" t="s">
        <v>9105</v>
      </c>
    </row>
    <row r="4521" ht="15" customHeight="1" spans="1:2" x14ac:dyDescent="0.25">
      <c r="A4521" s="1">
        <v>2100098277</v>
      </c>
      <c r="B4521" s="1" t="s">
        <v>9139</v>
      </c>
    </row>
    <row r="4522" ht="15" customHeight="1" spans="1:2" x14ac:dyDescent="0.25">
      <c r="A4522" s="1">
        <v>2100098279</v>
      </c>
      <c r="B4522" s="1" t="s">
        <v>9078</v>
      </c>
    </row>
    <row r="4523" ht="15" customHeight="1" spans="1:2" x14ac:dyDescent="0.25">
      <c r="A4523" s="1">
        <v>2100098279</v>
      </c>
      <c r="B4523" s="1" t="s">
        <v>9078</v>
      </c>
    </row>
    <row r="4524" ht="15" customHeight="1" spans="1:2" x14ac:dyDescent="0.25">
      <c r="A4524" s="1">
        <v>2100098279</v>
      </c>
      <c r="B4524" s="1" t="s">
        <v>9078</v>
      </c>
    </row>
    <row r="4525" ht="15" customHeight="1" spans="1:2" x14ac:dyDescent="0.25">
      <c r="A4525" s="1">
        <v>2100098280</v>
      </c>
      <c r="B4525" s="1" t="s">
        <v>9060</v>
      </c>
    </row>
    <row r="4526" ht="15" customHeight="1" spans="1:2" x14ac:dyDescent="0.25">
      <c r="A4526" s="1">
        <v>2100098284</v>
      </c>
      <c r="B4526" s="1" t="s">
        <v>9147</v>
      </c>
    </row>
    <row r="4527" ht="15" customHeight="1" spans="1:2" x14ac:dyDescent="0.25">
      <c r="A4527" s="1">
        <v>2100098284</v>
      </c>
      <c r="B4527" s="1" t="s">
        <v>9147</v>
      </c>
    </row>
    <row r="4528" ht="15" customHeight="1" spans="1:2" x14ac:dyDescent="0.25">
      <c r="A4528" s="1">
        <v>2100098285</v>
      </c>
      <c r="B4528" s="1" t="s">
        <v>9146</v>
      </c>
    </row>
    <row r="4529" ht="15" customHeight="1" spans="1:2" x14ac:dyDescent="0.25">
      <c r="A4529" s="1">
        <v>2100098285</v>
      </c>
      <c r="B4529" s="1" t="s">
        <v>9146</v>
      </c>
    </row>
    <row r="4530" ht="15" customHeight="1" spans="1:2" x14ac:dyDescent="0.25">
      <c r="A4530" s="1">
        <v>2100098285</v>
      </c>
      <c r="B4530" s="1" t="s">
        <v>9146</v>
      </c>
    </row>
    <row r="4531" ht="15" customHeight="1" spans="1:2" x14ac:dyDescent="0.25">
      <c r="A4531" s="1">
        <v>2100098439</v>
      </c>
      <c r="B4531" s="1" t="s">
        <v>9149</v>
      </c>
    </row>
    <row r="4532" ht="15" customHeight="1" spans="1:2" x14ac:dyDescent="0.25">
      <c r="A4532" s="1">
        <v>2500003411</v>
      </c>
      <c r="B4532" s="1" t="s">
        <v>9149</v>
      </c>
    </row>
    <row r="4533" ht="15" customHeight="1" spans="1:2" x14ac:dyDescent="0.25">
      <c r="A4533" s="1">
        <v>2100098440</v>
      </c>
      <c r="B4533" s="1" t="s">
        <v>9149</v>
      </c>
    </row>
    <row r="4534" ht="15" customHeight="1" spans="1:2" x14ac:dyDescent="0.25">
      <c r="A4534" s="1">
        <v>2500003412</v>
      </c>
      <c r="B4534" s="1" t="s">
        <v>9149</v>
      </c>
    </row>
    <row r="4535" ht="15" customHeight="1" spans="1:2" x14ac:dyDescent="0.25">
      <c r="A4535" s="1">
        <v>2100098441</v>
      </c>
      <c r="B4535" s="1" t="s">
        <v>9025</v>
      </c>
    </row>
    <row r="4536" ht="15" customHeight="1" spans="1:2" x14ac:dyDescent="0.25">
      <c r="A4536" s="1">
        <v>2500003423</v>
      </c>
      <c r="B4536" s="1" t="s">
        <v>9025</v>
      </c>
    </row>
    <row r="4537" ht="15" customHeight="1" spans="1:2" x14ac:dyDescent="0.25">
      <c r="A4537" s="1">
        <v>2100098442</v>
      </c>
      <c r="B4537" s="1" t="s">
        <v>9151</v>
      </c>
    </row>
    <row r="4538" ht="15" customHeight="1" spans="1:2" x14ac:dyDescent="0.25">
      <c r="A4538" s="1">
        <v>2500003395</v>
      </c>
      <c r="B4538" s="1" t="s">
        <v>9151</v>
      </c>
    </row>
    <row r="4539" ht="15" customHeight="1" spans="1:2" x14ac:dyDescent="0.25">
      <c r="A4539" s="1">
        <v>2100099532</v>
      </c>
      <c r="B4539" s="1" t="s">
        <v>9241</v>
      </c>
    </row>
    <row r="4540" ht="15" customHeight="1" spans="1:2" x14ac:dyDescent="0.25">
      <c r="A4540" s="1">
        <v>2500003610</v>
      </c>
      <c r="B4540" s="1" t="s">
        <v>9241</v>
      </c>
    </row>
    <row r="4541" ht="15" customHeight="1" spans="1:2" x14ac:dyDescent="0.25">
      <c r="A4541" s="1">
        <v>2100098785</v>
      </c>
      <c r="B4541" s="1" t="s">
        <v>9122</v>
      </c>
    </row>
    <row r="4542" ht="15" customHeight="1" spans="1:2" x14ac:dyDescent="0.25">
      <c r="A4542" s="1">
        <v>2500003451</v>
      </c>
      <c r="B4542" s="1" t="s">
        <v>9122</v>
      </c>
    </row>
    <row r="4543" ht="15" customHeight="1" spans="1:2" x14ac:dyDescent="0.25">
      <c r="A4543" s="1">
        <v>2100098786</v>
      </c>
      <c r="B4543" s="1" t="s">
        <v>9150</v>
      </c>
    </row>
    <row r="4544" ht="15" customHeight="1" spans="1:2" x14ac:dyDescent="0.25">
      <c r="A4544" s="1">
        <v>2500003452</v>
      </c>
      <c r="B4544" s="1" t="s">
        <v>9150</v>
      </c>
    </row>
    <row r="4545" ht="15" customHeight="1" spans="1:2" x14ac:dyDescent="0.25">
      <c r="A4545" s="1">
        <v>2100098787</v>
      </c>
      <c r="B4545" s="1" t="s">
        <v>9150</v>
      </c>
    </row>
    <row r="4546" ht="15" customHeight="1" spans="1:2" x14ac:dyDescent="0.25">
      <c r="A4546" s="1">
        <v>2500003452</v>
      </c>
      <c r="B4546" s="1" t="s">
        <v>9150</v>
      </c>
    </row>
    <row r="4547" ht="15" customHeight="1" spans="1:2" x14ac:dyDescent="0.25">
      <c r="A4547" s="1">
        <v>2100098788</v>
      </c>
      <c r="B4547" s="1" t="s">
        <v>9150</v>
      </c>
    </row>
    <row r="4548" ht="15" customHeight="1" spans="1:2" x14ac:dyDescent="0.25">
      <c r="A4548" s="1">
        <v>2500003452</v>
      </c>
      <c r="B4548" s="1" t="s">
        <v>9150</v>
      </c>
    </row>
    <row r="4549" ht="15" customHeight="1" spans="1:2" x14ac:dyDescent="0.25">
      <c r="A4549" s="1">
        <v>2100098443</v>
      </c>
      <c r="B4549" s="1" t="s">
        <v>9026</v>
      </c>
    </row>
    <row r="4550" ht="15" customHeight="1" spans="1:2" x14ac:dyDescent="0.25">
      <c r="A4550" s="1">
        <v>2500003396</v>
      </c>
      <c r="B4550" s="1" t="s">
        <v>9026</v>
      </c>
    </row>
    <row r="4551" ht="15" customHeight="1" spans="1:2" x14ac:dyDescent="0.25">
      <c r="A4551" s="1">
        <v>2100098444</v>
      </c>
      <c r="B4551" s="1" t="s">
        <v>9026</v>
      </c>
    </row>
    <row r="4552" ht="15" customHeight="1" spans="1:2" x14ac:dyDescent="0.25">
      <c r="A4552" s="1">
        <v>2500003397</v>
      </c>
      <c r="B4552" s="1" t="s">
        <v>9026</v>
      </c>
    </row>
    <row r="4553" ht="15" customHeight="1" spans="1:2" x14ac:dyDescent="0.25">
      <c r="A4553" s="1">
        <v>2100098789</v>
      </c>
      <c r="B4553" s="1" t="s">
        <v>9148</v>
      </c>
    </row>
    <row r="4554" ht="15" customHeight="1" spans="1:2" x14ac:dyDescent="0.25">
      <c r="A4554" s="1">
        <v>2500003453</v>
      </c>
      <c r="B4554" s="1" t="s">
        <v>9148</v>
      </c>
    </row>
    <row r="4555" ht="15" customHeight="1" spans="1:2" x14ac:dyDescent="0.25">
      <c r="A4555" s="1">
        <v>2100098790</v>
      </c>
      <c r="B4555" s="1" t="s">
        <v>9122</v>
      </c>
    </row>
    <row r="4556" ht="15" customHeight="1" spans="1:2" x14ac:dyDescent="0.25">
      <c r="A4556" s="1">
        <v>2500003454</v>
      </c>
      <c r="B4556" s="1" t="s">
        <v>9122</v>
      </c>
    </row>
    <row r="4557" ht="15" customHeight="1" spans="1:2" x14ac:dyDescent="0.25">
      <c r="A4557" s="1">
        <v>2100098445</v>
      </c>
      <c r="B4557" s="1" t="s">
        <v>9245</v>
      </c>
    </row>
    <row r="4558" ht="15" customHeight="1" spans="1:2" x14ac:dyDescent="0.25">
      <c r="A4558" s="1">
        <v>2500003413</v>
      </c>
      <c r="B4558" s="1" t="s">
        <v>9245</v>
      </c>
    </row>
    <row r="4559" ht="15" customHeight="1" spans="1:2" x14ac:dyDescent="0.25">
      <c r="A4559" s="1">
        <v>2500003413</v>
      </c>
      <c r="B4559" s="1" t="s">
        <v>9245</v>
      </c>
    </row>
    <row r="4560" ht="15" customHeight="1" spans="1:2" x14ac:dyDescent="0.25">
      <c r="A4560" s="1">
        <v>2100098446</v>
      </c>
      <c r="B4560" s="1" t="s">
        <v>9030</v>
      </c>
    </row>
    <row r="4561" ht="15" customHeight="1" spans="1:2" x14ac:dyDescent="0.25">
      <c r="A4561" s="1">
        <v>2500003414</v>
      </c>
      <c r="B4561" s="1" t="s">
        <v>9030</v>
      </c>
    </row>
    <row r="4562" ht="15" customHeight="1" spans="1:2" x14ac:dyDescent="0.25">
      <c r="A4562" s="1">
        <v>2500003414</v>
      </c>
      <c r="B4562" s="1" t="s">
        <v>9030</v>
      </c>
    </row>
    <row r="4563" ht="15" customHeight="1" spans="1:2" x14ac:dyDescent="0.25">
      <c r="A4563" s="1">
        <v>2100098447</v>
      </c>
      <c r="B4563" s="1" t="s">
        <v>9033</v>
      </c>
    </row>
    <row r="4564" ht="15" customHeight="1" spans="1:2" x14ac:dyDescent="0.25">
      <c r="A4564" s="1">
        <v>2500003424</v>
      </c>
      <c r="B4564" s="1" t="s">
        <v>9033</v>
      </c>
    </row>
    <row r="4565" ht="15" customHeight="1" spans="1:2" x14ac:dyDescent="0.25">
      <c r="A4565" s="1">
        <v>2500003424</v>
      </c>
      <c r="B4565" s="1" t="s">
        <v>9033</v>
      </c>
    </row>
    <row r="4566" ht="15" customHeight="1" spans="1:2" x14ac:dyDescent="0.25">
      <c r="A4566" s="1">
        <v>2100098448</v>
      </c>
      <c r="B4566" s="1" t="s">
        <v>9020</v>
      </c>
    </row>
    <row r="4567" ht="15" customHeight="1" spans="1:2" x14ac:dyDescent="0.25">
      <c r="A4567" s="1">
        <v>2500003398</v>
      </c>
      <c r="B4567" s="1" t="s">
        <v>9020</v>
      </c>
    </row>
    <row r="4568" ht="15" customHeight="1" spans="1:2" x14ac:dyDescent="0.25">
      <c r="A4568" s="1">
        <v>2500003398</v>
      </c>
      <c r="B4568" s="1" t="s">
        <v>9020</v>
      </c>
    </row>
    <row r="4569" ht="15" customHeight="1" spans="1:2" x14ac:dyDescent="0.25">
      <c r="A4569" s="1">
        <v>2100098449</v>
      </c>
      <c r="B4569" s="1" t="s">
        <v>9128</v>
      </c>
    </row>
    <row r="4570" ht="15" customHeight="1" spans="1:2" x14ac:dyDescent="0.25">
      <c r="A4570" s="1">
        <v>2500003399</v>
      </c>
      <c r="B4570" s="1" t="s">
        <v>9128</v>
      </c>
    </row>
    <row r="4571" ht="15" customHeight="1" spans="1:2" x14ac:dyDescent="0.25">
      <c r="A4571" s="1">
        <v>2100098451</v>
      </c>
      <c r="B4571" s="1" t="s">
        <v>9050</v>
      </c>
    </row>
    <row r="4572" ht="15" customHeight="1" spans="1:2" x14ac:dyDescent="0.25">
      <c r="A4572" s="1">
        <v>2500003400</v>
      </c>
      <c r="B4572" s="1" t="s">
        <v>9050</v>
      </c>
    </row>
    <row r="4573" ht="15" customHeight="1" spans="1:2" x14ac:dyDescent="0.25">
      <c r="A4573" s="1">
        <v>2500003400</v>
      </c>
      <c r="B4573" s="1" t="s">
        <v>9050</v>
      </c>
    </row>
    <row r="4574" ht="15" customHeight="1" spans="1:2" x14ac:dyDescent="0.25">
      <c r="A4574" s="1">
        <v>2100098453</v>
      </c>
      <c r="B4574" s="1" t="s">
        <v>9045</v>
      </c>
    </row>
    <row r="4575" ht="15" customHeight="1" spans="1:2" x14ac:dyDescent="0.25">
      <c r="A4575" s="1">
        <v>2500003401</v>
      </c>
      <c r="B4575" s="1" t="s">
        <v>9045</v>
      </c>
    </row>
    <row r="4576" ht="15" customHeight="1" spans="1:2" x14ac:dyDescent="0.25">
      <c r="A4576" s="1">
        <v>2500003401</v>
      </c>
      <c r="B4576" s="1" t="s">
        <v>9045</v>
      </c>
    </row>
    <row r="4577" ht="15" customHeight="1" spans="1:2" x14ac:dyDescent="0.25">
      <c r="A4577" s="1">
        <v>2100098454</v>
      </c>
      <c r="B4577" s="1" t="s">
        <v>9049</v>
      </c>
    </row>
    <row r="4578" ht="15" customHeight="1" spans="1:2" x14ac:dyDescent="0.25">
      <c r="A4578" s="1">
        <v>2500003402</v>
      </c>
      <c r="B4578" s="1" t="s">
        <v>9049</v>
      </c>
    </row>
    <row r="4579" ht="15" customHeight="1" spans="1:2" x14ac:dyDescent="0.25">
      <c r="A4579" s="1">
        <v>2500003402</v>
      </c>
      <c r="B4579" s="1" t="s">
        <v>9049</v>
      </c>
    </row>
    <row r="4580" ht="15" customHeight="1" spans="1:2" x14ac:dyDescent="0.25">
      <c r="A4580" s="1">
        <v>2100098455</v>
      </c>
      <c r="B4580" s="1" t="s">
        <v>9171</v>
      </c>
    </row>
    <row r="4581" ht="15" customHeight="1" spans="1:2" x14ac:dyDescent="0.25">
      <c r="A4581" s="1">
        <v>2500003403</v>
      </c>
      <c r="B4581" s="1" t="s">
        <v>9171</v>
      </c>
    </row>
    <row r="4582" ht="15" customHeight="1" spans="1:2" x14ac:dyDescent="0.25">
      <c r="A4582" s="1">
        <v>2500003403</v>
      </c>
      <c r="B4582" s="1" t="s">
        <v>9171</v>
      </c>
    </row>
    <row r="4583" ht="15" customHeight="1" spans="1:2" x14ac:dyDescent="0.25">
      <c r="A4583" s="1">
        <v>2100098456</v>
      </c>
      <c r="B4583" s="1" t="s">
        <v>9031</v>
      </c>
    </row>
    <row r="4584" ht="15" customHeight="1" spans="1:2" x14ac:dyDescent="0.25">
      <c r="A4584" s="1">
        <v>2500003415</v>
      </c>
      <c r="B4584" s="1" t="s">
        <v>9031</v>
      </c>
    </row>
    <row r="4585" ht="15" customHeight="1" spans="1:2" x14ac:dyDescent="0.25">
      <c r="A4585" s="1">
        <v>2500003415</v>
      </c>
      <c r="B4585" s="1" t="s">
        <v>9031</v>
      </c>
    </row>
    <row r="4586" ht="15" customHeight="1" spans="1:2" x14ac:dyDescent="0.25">
      <c r="A4586" s="1">
        <v>2100098457</v>
      </c>
      <c r="B4586" s="1" t="s">
        <v>9031</v>
      </c>
    </row>
    <row r="4587" ht="15" customHeight="1" spans="1:2" x14ac:dyDescent="0.25">
      <c r="A4587" s="1">
        <v>2500003416</v>
      </c>
      <c r="B4587" s="1" t="s">
        <v>9031</v>
      </c>
    </row>
    <row r="4588" ht="15" customHeight="1" spans="1:2" x14ac:dyDescent="0.25">
      <c r="A4588" s="1">
        <v>2500003416</v>
      </c>
      <c r="B4588" s="1" t="s">
        <v>9031</v>
      </c>
    </row>
    <row r="4589" ht="15" customHeight="1" spans="1:2" x14ac:dyDescent="0.25">
      <c r="A4589" s="1">
        <v>2100098459</v>
      </c>
      <c r="B4589" s="1" t="s">
        <v>9182</v>
      </c>
    </row>
    <row r="4590" ht="15" customHeight="1" spans="1:2" x14ac:dyDescent="0.25">
      <c r="A4590" s="1">
        <v>2500003417</v>
      </c>
      <c r="B4590" s="1" t="s">
        <v>9182</v>
      </c>
    </row>
    <row r="4591" ht="15" customHeight="1" spans="1:2" x14ac:dyDescent="0.25">
      <c r="A4591" s="1">
        <v>2500003417</v>
      </c>
      <c r="B4591" s="1" t="s">
        <v>9182</v>
      </c>
    </row>
    <row r="4592" ht="15" customHeight="1" spans="1:2" x14ac:dyDescent="0.25">
      <c r="A4592" s="1">
        <v>2100098460</v>
      </c>
      <c r="B4592" s="1" t="s">
        <v>9032</v>
      </c>
    </row>
    <row r="4593" ht="15" customHeight="1" spans="1:2" x14ac:dyDescent="0.25">
      <c r="A4593" s="1">
        <v>2500003418</v>
      </c>
      <c r="B4593" s="1" t="s">
        <v>9032</v>
      </c>
    </row>
    <row r="4594" ht="15" customHeight="1" spans="1:2" x14ac:dyDescent="0.25">
      <c r="A4594" s="1">
        <v>2500003418</v>
      </c>
      <c r="B4594" s="1" t="s">
        <v>9032</v>
      </c>
    </row>
    <row r="4595" ht="15" customHeight="1" spans="1:2" x14ac:dyDescent="0.25">
      <c r="A4595" s="1">
        <v>2100098461</v>
      </c>
      <c r="B4595" s="1" t="s">
        <v>9153</v>
      </c>
    </row>
    <row r="4596" ht="15" customHeight="1" spans="1:2" x14ac:dyDescent="0.25">
      <c r="A4596" s="1">
        <v>2500003419</v>
      </c>
      <c r="B4596" s="1" t="s">
        <v>9153</v>
      </c>
    </row>
    <row r="4597" ht="15" customHeight="1" spans="1:2" x14ac:dyDescent="0.25">
      <c r="A4597" s="1">
        <v>2500003419</v>
      </c>
      <c r="B4597" s="1" t="s">
        <v>9153</v>
      </c>
    </row>
    <row r="4598" ht="15" customHeight="1" spans="1:2" x14ac:dyDescent="0.25">
      <c r="A4598" s="1">
        <v>2100098462</v>
      </c>
      <c r="B4598" s="1" t="s">
        <v>9034</v>
      </c>
    </row>
    <row r="4599" ht="15" customHeight="1" spans="1:2" x14ac:dyDescent="0.25">
      <c r="A4599" s="1">
        <v>2500003432</v>
      </c>
      <c r="B4599" s="1" t="s">
        <v>9034</v>
      </c>
    </row>
    <row r="4600" ht="15" customHeight="1" spans="1:2" x14ac:dyDescent="0.25">
      <c r="A4600" s="1">
        <v>2500003432</v>
      </c>
      <c r="B4600" s="1" t="s">
        <v>9034</v>
      </c>
    </row>
    <row r="4601" ht="15" customHeight="1" spans="1:2" x14ac:dyDescent="0.25">
      <c r="A4601" s="1">
        <v>2100098463</v>
      </c>
      <c r="B4601" s="1" t="s">
        <v>9156</v>
      </c>
    </row>
    <row r="4602" ht="15" customHeight="1" spans="1:2" x14ac:dyDescent="0.25">
      <c r="A4602" s="1">
        <v>2500003420</v>
      </c>
      <c r="B4602" s="1" t="s">
        <v>9156</v>
      </c>
    </row>
    <row r="4603" ht="15" customHeight="1" spans="1:2" x14ac:dyDescent="0.25">
      <c r="A4603" s="1">
        <v>2500003420</v>
      </c>
      <c r="B4603" s="1" t="s">
        <v>9156</v>
      </c>
    </row>
    <row r="4604" ht="15" customHeight="1" spans="1:2" x14ac:dyDescent="0.25">
      <c r="A4604" s="1">
        <v>2100098464</v>
      </c>
      <c r="B4604" s="1" t="s">
        <v>9222</v>
      </c>
    </row>
    <row r="4605" ht="15" customHeight="1" spans="1:2" x14ac:dyDescent="0.25">
      <c r="A4605" s="1">
        <v>2500003404</v>
      </c>
      <c r="B4605" s="1" t="s">
        <v>9222</v>
      </c>
    </row>
    <row r="4606" ht="15" customHeight="1" spans="1:2" x14ac:dyDescent="0.25">
      <c r="A4606" s="1">
        <v>2100098466</v>
      </c>
      <c r="B4606" s="1" t="s">
        <v>9224</v>
      </c>
    </row>
    <row r="4607" ht="15" customHeight="1" spans="1:2" x14ac:dyDescent="0.25">
      <c r="A4607" s="1">
        <v>2100098466</v>
      </c>
      <c r="B4607" s="1" t="s">
        <v>9224</v>
      </c>
    </row>
    <row r="4608" ht="15" customHeight="1" spans="1:2" x14ac:dyDescent="0.25">
      <c r="A4608" s="1">
        <v>2500003405</v>
      </c>
      <c r="B4608" s="1" t="s">
        <v>9224</v>
      </c>
    </row>
    <row r="4609" ht="15" customHeight="1" spans="1:2" x14ac:dyDescent="0.25">
      <c r="A4609" s="1">
        <v>2100098791</v>
      </c>
      <c r="B4609" s="1" t="s">
        <v>9246</v>
      </c>
    </row>
    <row r="4610" ht="15" customHeight="1" spans="1:2" x14ac:dyDescent="0.25">
      <c r="A4610" s="1">
        <v>2500003455</v>
      </c>
      <c r="B4610" s="1" t="s">
        <v>9246</v>
      </c>
    </row>
    <row r="4611" ht="15" customHeight="1" spans="1:2" x14ac:dyDescent="0.25">
      <c r="A4611" s="1">
        <v>2100098467</v>
      </c>
      <c r="B4611" s="1" t="s">
        <v>9040</v>
      </c>
    </row>
    <row r="4612" ht="15" customHeight="1" spans="1:2" x14ac:dyDescent="0.25">
      <c r="A4612" s="1">
        <v>2500003425</v>
      </c>
      <c r="B4612" s="1" t="s">
        <v>9040</v>
      </c>
    </row>
    <row r="4613" ht="15" customHeight="1" spans="1:2" x14ac:dyDescent="0.25">
      <c r="A4613" s="1">
        <v>2500003425</v>
      </c>
      <c r="B4613" s="1" t="s">
        <v>9040</v>
      </c>
    </row>
    <row r="4614" ht="15" customHeight="1" spans="1:2" x14ac:dyDescent="0.25">
      <c r="A4614" s="1">
        <v>2100098469</v>
      </c>
      <c r="B4614" s="1" t="s">
        <v>9041</v>
      </c>
    </row>
    <row r="4615" ht="15" customHeight="1" spans="1:2" x14ac:dyDescent="0.25">
      <c r="A4615" s="1">
        <v>2500003406</v>
      </c>
      <c r="B4615" s="1" t="s">
        <v>9041</v>
      </c>
    </row>
    <row r="4616" ht="15" customHeight="1" spans="1:2" x14ac:dyDescent="0.25">
      <c r="A4616" s="1">
        <v>2100099110</v>
      </c>
      <c r="B4616" s="1" t="s">
        <v>9254</v>
      </c>
    </row>
    <row r="4617" ht="15" customHeight="1" spans="1:2" x14ac:dyDescent="0.25">
      <c r="A4617" s="1">
        <v>2500003407</v>
      </c>
      <c r="B4617" s="1" t="s">
        <v>9254</v>
      </c>
    </row>
    <row r="4618" ht="15" customHeight="1" spans="1:2" x14ac:dyDescent="0.25">
      <c r="A4618" s="1">
        <v>2100098792</v>
      </c>
      <c r="B4618" s="1" t="s">
        <v>9052</v>
      </c>
    </row>
    <row r="4619" ht="15" customHeight="1" spans="1:2" x14ac:dyDescent="0.25">
      <c r="A4619" s="1">
        <v>2500003456</v>
      </c>
      <c r="B4619" s="1" t="s">
        <v>9052</v>
      </c>
    </row>
    <row r="4620" ht="15" customHeight="1" spans="1:2" x14ac:dyDescent="0.25">
      <c r="A4620" s="1">
        <v>2100098470</v>
      </c>
      <c r="B4620" s="1" t="s">
        <v>9035</v>
      </c>
    </row>
    <row r="4621" ht="15" customHeight="1" spans="1:2" x14ac:dyDescent="0.25">
      <c r="A4621" s="1">
        <v>2500003426</v>
      </c>
      <c r="B4621" s="1" t="s">
        <v>9035</v>
      </c>
    </row>
    <row r="4622" ht="15" customHeight="1" spans="1:2" x14ac:dyDescent="0.25">
      <c r="A4622" s="1">
        <v>2500003426</v>
      </c>
      <c r="B4622" s="1" t="s">
        <v>9035</v>
      </c>
    </row>
    <row r="4623" ht="15" customHeight="1" spans="1:2" x14ac:dyDescent="0.25">
      <c r="A4623" s="1">
        <v>2100099901</v>
      </c>
      <c r="B4623" s="1" t="s">
        <v>9036</v>
      </c>
    </row>
    <row r="4624" ht="15" customHeight="1" spans="1:2" x14ac:dyDescent="0.25">
      <c r="A4624" s="1">
        <v>2500003665</v>
      </c>
      <c r="B4624" s="1" t="s">
        <v>9036</v>
      </c>
    </row>
    <row r="4625" ht="15" customHeight="1" spans="1:2" x14ac:dyDescent="0.25">
      <c r="A4625" s="1">
        <v>2100098471</v>
      </c>
      <c r="B4625" s="1" t="s">
        <v>9037</v>
      </c>
    </row>
    <row r="4626" ht="15" customHeight="1" spans="1:2" x14ac:dyDescent="0.25">
      <c r="A4626" s="1">
        <v>2500003421</v>
      </c>
      <c r="B4626" s="1" t="s">
        <v>9037</v>
      </c>
    </row>
    <row r="4627" ht="15" customHeight="1" spans="1:2" x14ac:dyDescent="0.25">
      <c r="A4627" s="1">
        <v>2500003421</v>
      </c>
      <c r="B4627" s="1" t="s">
        <v>9037</v>
      </c>
    </row>
    <row r="4628" ht="15" customHeight="1" spans="1:2" x14ac:dyDescent="0.25">
      <c r="A4628" s="1">
        <v>2100098472</v>
      </c>
      <c r="B4628" s="1" t="s">
        <v>9038</v>
      </c>
    </row>
    <row r="4629" ht="15" customHeight="1" spans="1:2" x14ac:dyDescent="0.25">
      <c r="A4629" s="1">
        <v>2500003427</v>
      </c>
      <c r="B4629" s="1" t="s">
        <v>9038</v>
      </c>
    </row>
    <row r="4630" ht="15" customHeight="1" spans="1:2" x14ac:dyDescent="0.25">
      <c r="A4630" s="1">
        <v>2500003427</v>
      </c>
      <c r="B4630" s="1" t="s">
        <v>9038</v>
      </c>
    </row>
    <row r="4631" ht="15" customHeight="1" spans="1:2" x14ac:dyDescent="0.25">
      <c r="A4631" s="1">
        <v>2100098473</v>
      </c>
      <c r="B4631" s="1" t="s">
        <v>9039</v>
      </c>
    </row>
    <row r="4632" ht="15" customHeight="1" spans="1:2" x14ac:dyDescent="0.25">
      <c r="A4632" s="1">
        <v>2500003422</v>
      </c>
      <c r="B4632" s="1" t="s">
        <v>9039</v>
      </c>
    </row>
    <row r="4633" ht="15" customHeight="1" spans="1:2" x14ac:dyDescent="0.25">
      <c r="A4633" s="1">
        <v>2500003422</v>
      </c>
      <c r="B4633" s="1" t="s">
        <v>9039</v>
      </c>
    </row>
    <row r="4634" ht="15" customHeight="1" spans="1:2" x14ac:dyDescent="0.25">
      <c r="A4634" s="1">
        <v>2100098659</v>
      </c>
      <c r="B4634" s="1" t="s">
        <v>9255</v>
      </c>
    </row>
    <row r="4635" ht="15" customHeight="1" spans="1:2" x14ac:dyDescent="0.25">
      <c r="A4635" s="1">
        <v>2500003457</v>
      </c>
      <c r="B4635" s="1" t="s">
        <v>9255</v>
      </c>
    </row>
    <row r="4636" ht="15" customHeight="1" spans="1:2" x14ac:dyDescent="0.25">
      <c r="A4636" s="1">
        <v>2100098660</v>
      </c>
      <c r="B4636" s="1" t="s">
        <v>9255</v>
      </c>
    </row>
    <row r="4637" ht="15" customHeight="1" spans="1:2" x14ac:dyDescent="0.25">
      <c r="A4637" s="1">
        <v>2500003457</v>
      </c>
      <c r="B4637" s="1" t="s">
        <v>9255</v>
      </c>
    </row>
    <row r="4638" ht="15" customHeight="1" spans="1:2" x14ac:dyDescent="0.25">
      <c r="A4638" s="1">
        <v>2100098661</v>
      </c>
      <c r="B4638" s="1" t="s">
        <v>9255</v>
      </c>
    </row>
    <row r="4639" ht="15" customHeight="1" spans="1:2" x14ac:dyDescent="0.25">
      <c r="A4639" s="1">
        <v>2500003457</v>
      </c>
      <c r="B4639" s="1" t="s">
        <v>9255</v>
      </c>
    </row>
    <row r="4640" ht="15" customHeight="1" spans="1:2" x14ac:dyDescent="0.25">
      <c r="A4640" s="1">
        <v>2100098479</v>
      </c>
      <c r="B4640" s="1" t="s">
        <v>9046</v>
      </c>
    </row>
    <row r="4641" ht="15" customHeight="1" spans="1:2" x14ac:dyDescent="0.25">
      <c r="A4641" s="1">
        <v>2500003428</v>
      </c>
      <c r="B4641" s="1" t="s">
        <v>9046</v>
      </c>
    </row>
    <row r="4642" ht="15" customHeight="1" spans="1:2" x14ac:dyDescent="0.25">
      <c r="A4642" s="1">
        <v>2100098793</v>
      </c>
      <c r="B4642" s="1" t="s">
        <v>9256</v>
      </c>
    </row>
    <row r="4643" ht="15" customHeight="1" spans="1:2" x14ac:dyDescent="0.25">
      <c r="A4643" s="1">
        <v>2500003458</v>
      </c>
      <c r="B4643" s="1" t="s">
        <v>9256</v>
      </c>
    </row>
    <row r="4644" ht="15" customHeight="1" spans="1:2" x14ac:dyDescent="0.25">
      <c r="A4644" s="1">
        <v>2100098480</v>
      </c>
      <c r="B4644" s="1" t="s">
        <v>9221</v>
      </c>
    </row>
    <row r="4645" ht="15" customHeight="1" spans="1:2" x14ac:dyDescent="0.25">
      <c r="A4645" s="1">
        <v>2500003429</v>
      </c>
      <c r="B4645" s="1" t="s">
        <v>9221</v>
      </c>
    </row>
    <row r="4646" ht="15" customHeight="1" spans="1:2" x14ac:dyDescent="0.25">
      <c r="A4646" s="1">
        <v>2100098481</v>
      </c>
      <c r="B4646" s="1" t="s">
        <v>9221</v>
      </c>
    </row>
    <row r="4647" ht="15" customHeight="1" spans="1:2" x14ac:dyDescent="0.25">
      <c r="A4647" s="1">
        <v>2500003430</v>
      </c>
      <c r="B4647" s="1" t="s">
        <v>9221</v>
      </c>
    </row>
    <row r="4648" ht="15" customHeight="1" spans="1:2" x14ac:dyDescent="0.25">
      <c r="A4648" s="1">
        <v>2100098482</v>
      </c>
      <c r="B4648" s="1" t="s">
        <v>9047</v>
      </c>
    </row>
    <row r="4649" ht="15" customHeight="1" spans="1:2" x14ac:dyDescent="0.25">
      <c r="A4649" s="1">
        <v>2500003408</v>
      </c>
      <c r="B4649" s="1" t="s">
        <v>9047</v>
      </c>
    </row>
    <row r="4650" ht="15" customHeight="1" spans="1:2" x14ac:dyDescent="0.25">
      <c r="A4650" s="1">
        <v>2500003408</v>
      </c>
      <c r="B4650" s="1" t="s">
        <v>9047</v>
      </c>
    </row>
    <row r="4651" ht="15" customHeight="1" spans="1:2" x14ac:dyDescent="0.25">
      <c r="A4651" s="1">
        <v>2100098483</v>
      </c>
      <c r="B4651" s="1" t="s">
        <v>9051</v>
      </c>
    </row>
    <row r="4652" ht="15" customHeight="1" spans="1:2" x14ac:dyDescent="0.25">
      <c r="A4652" s="1">
        <v>2500003431</v>
      </c>
      <c r="B4652" s="1" t="s">
        <v>9051</v>
      </c>
    </row>
    <row r="4653" ht="15" customHeight="1" spans="1:2" x14ac:dyDescent="0.25">
      <c r="A4653" s="1">
        <v>2500003431</v>
      </c>
      <c r="B4653" s="1" t="s">
        <v>9051</v>
      </c>
    </row>
    <row r="4654" ht="15" customHeight="1" spans="1:2" x14ac:dyDescent="0.25">
      <c r="A4654" s="1">
        <v>2100098484</v>
      </c>
      <c r="B4654" s="1" t="s">
        <v>9218</v>
      </c>
    </row>
    <row r="4655" ht="15" customHeight="1" spans="1:2" x14ac:dyDescent="0.25">
      <c r="A4655" s="1">
        <v>2500003409</v>
      </c>
      <c r="B4655" s="1" t="s">
        <v>9218</v>
      </c>
    </row>
    <row r="4656" ht="15" customHeight="1" spans="1:2" x14ac:dyDescent="0.25">
      <c r="A4656" s="1">
        <v>2100098485</v>
      </c>
      <c r="B4656" s="1" t="s">
        <v>9053</v>
      </c>
    </row>
    <row r="4657" ht="15" customHeight="1" spans="1:2" x14ac:dyDescent="0.25">
      <c r="A4657" s="1">
        <v>2500003410</v>
      </c>
      <c r="B4657" s="1" t="s">
        <v>9053</v>
      </c>
    </row>
    <row r="4658" ht="15" customHeight="1" spans="1:2" x14ac:dyDescent="0.25">
      <c r="A4658" s="1">
        <v>2100098486</v>
      </c>
      <c r="B4658" s="1" t="s">
        <v>9056</v>
      </c>
    </row>
    <row r="4659" ht="15" customHeight="1" spans="1:2" x14ac:dyDescent="0.25">
      <c r="A4659" s="1">
        <v>2100098486</v>
      </c>
      <c r="B4659" s="1" t="s">
        <v>9056</v>
      </c>
    </row>
    <row r="4660" ht="15" customHeight="1" spans="1:2" x14ac:dyDescent="0.25">
      <c r="A4660" s="1">
        <v>2100098486</v>
      </c>
      <c r="B4660" s="1" t="s">
        <v>9056</v>
      </c>
    </row>
    <row r="4661" ht="15" customHeight="1" spans="1:2" x14ac:dyDescent="0.25">
      <c r="A4661" s="1">
        <v>2100098486</v>
      </c>
      <c r="B4661" s="1" t="s">
        <v>9056</v>
      </c>
    </row>
    <row r="4662" ht="15" customHeight="1" spans="1:2" x14ac:dyDescent="0.25">
      <c r="A4662" s="1">
        <v>2100098486</v>
      </c>
      <c r="B4662" s="1" t="s">
        <v>9056</v>
      </c>
    </row>
    <row r="4663" ht="15" customHeight="1" spans="1:2" x14ac:dyDescent="0.25">
      <c r="A4663" s="1">
        <v>2100098486</v>
      </c>
      <c r="B4663" s="1" t="s">
        <v>9056</v>
      </c>
    </row>
    <row r="4664" ht="15" customHeight="1" spans="1:2" x14ac:dyDescent="0.25">
      <c r="A4664" s="1">
        <v>2100098486</v>
      </c>
      <c r="B4664" s="1" t="s">
        <v>9056</v>
      </c>
    </row>
    <row r="4665" ht="15" customHeight="1" spans="1:2" x14ac:dyDescent="0.25">
      <c r="A4665" s="1">
        <v>2100098486</v>
      </c>
      <c r="B4665" s="1" t="s">
        <v>9056</v>
      </c>
    </row>
    <row r="4666" ht="15" customHeight="1" spans="1:2" x14ac:dyDescent="0.25">
      <c r="A4666" s="1">
        <v>2100098486</v>
      </c>
      <c r="B4666" s="1" t="s">
        <v>9056</v>
      </c>
    </row>
    <row r="4667" ht="15" customHeight="1" spans="1:2" x14ac:dyDescent="0.25">
      <c r="A4667" s="1">
        <v>2100098486</v>
      </c>
      <c r="B4667" s="1" t="s">
        <v>9056</v>
      </c>
    </row>
    <row r="4668" ht="15" customHeight="1" spans="1:2" x14ac:dyDescent="0.25">
      <c r="A4668" s="1">
        <v>2100098487</v>
      </c>
      <c r="B4668" s="1" t="s">
        <v>9078</v>
      </c>
    </row>
    <row r="4669" ht="15" customHeight="1" spans="1:2" x14ac:dyDescent="0.25">
      <c r="A4669" s="1">
        <v>2100098487</v>
      </c>
      <c r="B4669" s="1" t="s">
        <v>9078</v>
      </c>
    </row>
    <row r="4670" ht="15" customHeight="1" spans="1:2" x14ac:dyDescent="0.25">
      <c r="A4670" s="1">
        <v>2100098487</v>
      </c>
      <c r="B4670" s="1" t="s">
        <v>9078</v>
      </c>
    </row>
    <row r="4671" ht="15" customHeight="1" spans="1:2" x14ac:dyDescent="0.25">
      <c r="A4671" s="1">
        <v>2100098488</v>
      </c>
      <c r="B4671" s="1" t="s">
        <v>9054</v>
      </c>
    </row>
    <row r="4672" ht="15" customHeight="1" spans="1:2" x14ac:dyDescent="0.25">
      <c r="A4672" s="1">
        <v>2100098488</v>
      </c>
      <c r="B4672" s="1" t="s">
        <v>9054</v>
      </c>
    </row>
    <row r="4673" ht="15" customHeight="1" spans="1:2" x14ac:dyDescent="0.25">
      <c r="A4673" s="1">
        <v>2100098491</v>
      </c>
      <c r="B4673" s="1" t="s">
        <v>9021</v>
      </c>
    </row>
    <row r="4674" ht="15" customHeight="1" spans="1:2" x14ac:dyDescent="0.25">
      <c r="A4674" s="1">
        <v>2100098491</v>
      </c>
      <c r="B4674" s="1" t="s">
        <v>9021</v>
      </c>
    </row>
    <row r="4675" ht="15" customHeight="1" spans="1:2" x14ac:dyDescent="0.25">
      <c r="A4675" s="1">
        <v>2100098491</v>
      </c>
      <c r="B4675" s="1" t="s">
        <v>9021</v>
      </c>
    </row>
    <row r="4676" ht="15" customHeight="1" spans="1:2" x14ac:dyDescent="0.25">
      <c r="A4676" s="1">
        <v>2100098491</v>
      </c>
      <c r="B4676" s="1" t="s">
        <v>9021</v>
      </c>
    </row>
    <row r="4677" ht="15" customHeight="1" spans="1:2" x14ac:dyDescent="0.25">
      <c r="A4677" s="1">
        <v>2100098491</v>
      </c>
      <c r="B4677" s="1" t="s">
        <v>9021</v>
      </c>
    </row>
    <row r="4678" ht="15" customHeight="1" spans="1:2" x14ac:dyDescent="0.25">
      <c r="A4678" s="1">
        <v>2100098662</v>
      </c>
      <c r="B4678" s="1" t="s">
        <v>9027</v>
      </c>
    </row>
    <row r="4679" ht="15" customHeight="1" spans="1:2" x14ac:dyDescent="0.25">
      <c r="A4679" s="1">
        <v>2500003459</v>
      </c>
      <c r="B4679" s="1" t="s">
        <v>9027</v>
      </c>
    </row>
    <row r="4680" ht="15" customHeight="1" spans="1:2" x14ac:dyDescent="0.25">
      <c r="A4680" s="1">
        <v>2100098663</v>
      </c>
      <c r="B4680" s="1" t="s">
        <v>9149</v>
      </c>
    </row>
    <row r="4681" ht="15" customHeight="1" spans="1:2" x14ac:dyDescent="0.25">
      <c r="A4681" s="1">
        <v>2500003460</v>
      </c>
      <c r="B4681" s="1" t="s">
        <v>9149</v>
      </c>
    </row>
    <row r="4682" ht="15" customHeight="1" spans="1:2" x14ac:dyDescent="0.25">
      <c r="A4682" s="1">
        <v>2100098664</v>
      </c>
      <c r="B4682" s="1" t="s">
        <v>9149</v>
      </c>
    </row>
    <row r="4683" ht="15" customHeight="1" spans="1:2" x14ac:dyDescent="0.25">
      <c r="A4683" s="1">
        <v>2500003461</v>
      </c>
      <c r="B4683" s="1" t="s">
        <v>9149</v>
      </c>
    </row>
    <row r="4684" ht="15" customHeight="1" spans="1:2" x14ac:dyDescent="0.25">
      <c r="A4684" s="1">
        <v>2100098665</v>
      </c>
      <c r="B4684" s="1" t="s">
        <v>9257</v>
      </c>
    </row>
    <row r="4685" ht="15" customHeight="1" spans="1:2" x14ac:dyDescent="0.25">
      <c r="A4685" s="1">
        <v>2500003462</v>
      </c>
      <c r="B4685" s="1" t="s">
        <v>9257</v>
      </c>
    </row>
    <row r="4686" ht="15" customHeight="1" spans="1:2" x14ac:dyDescent="0.25">
      <c r="A4686" s="1">
        <v>2100098666</v>
      </c>
      <c r="B4686" s="1" t="s">
        <v>9025</v>
      </c>
    </row>
    <row r="4687" ht="15" customHeight="1" spans="1:2" x14ac:dyDescent="0.25">
      <c r="A4687" s="1">
        <v>2500003463</v>
      </c>
      <c r="B4687" s="1" t="s">
        <v>9025</v>
      </c>
    </row>
    <row r="4688" ht="15" customHeight="1" spans="1:2" x14ac:dyDescent="0.25">
      <c r="A4688" s="1">
        <v>2100098667</v>
      </c>
      <c r="B4688" s="1" t="s">
        <v>9086</v>
      </c>
    </row>
    <row r="4689" ht="15" customHeight="1" spans="1:2" x14ac:dyDescent="0.25">
      <c r="A4689" s="1">
        <v>2100098804</v>
      </c>
      <c r="B4689" s="1" t="s">
        <v>9151</v>
      </c>
    </row>
    <row r="4690" ht="15" customHeight="1" spans="1:2" x14ac:dyDescent="0.25">
      <c r="A4690" s="1">
        <v>2500003484</v>
      </c>
      <c r="B4690" s="1" t="s">
        <v>9151</v>
      </c>
    </row>
    <row r="4691" ht="15" customHeight="1" spans="1:2" x14ac:dyDescent="0.25">
      <c r="A4691" s="1">
        <v>2100099533</v>
      </c>
      <c r="B4691" s="1" t="s">
        <v>9241</v>
      </c>
    </row>
    <row r="4692" ht="15" customHeight="1" spans="1:2" x14ac:dyDescent="0.25">
      <c r="A4692" s="1">
        <v>2500003611</v>
      </c>
      <c r="B4692" s="1" t="s">
        <v>9241</v>
      </c>
    </row>
    <row r="4693" ht="15" customHeight="1" spans="1:2" x14ac:dyDescent="0.25">
      <c r="A4693" s="1">
        <v>2100098668</v>
      </c>
      <c r="B4693" s="1" t="s">
        <v>9097</v>
      </c>
    </row>
    <row r="4694" ht="15" customHeight="1" spans="1:2" x14ac:dyDescent="0.25">
      <c r="A4694" s="1">
        <v>2100098669</v>
      </c>
      <c r="B4694" s="1" t="s">
        <v>9096</v>
      </c>
    </row>
    <row r="4695" ht="15" customHeight="1" spans="1:2" x14ac:dyDescent="0.25">
      <c r="A4695" s="1">
        <v>2100098805</v>
      </c>
      <c r="B4695" s="1" t="s">
        <v>9026</v>
      </c>
    </row>
    <row r="4696" ht="15" customHeight="1" spans="1:2" x14ac:dyDescent="0.25">
      <c r="A4696" s="1">
        <v>2500003485</v>
      </c>
      <c r="B4696" s="1" t="s">
        <v>9026</v>
      </c>
    </row>
    <row r="4697" ht="15" customHeight="1" spans="1:2" x14ac:dyDescent="0.25">
      <c r="A4697" s="1">
        <v>2100098805</v>
      </c>
      <c r="B4697" s="1" t="s">
        <v>9026</v>
      </c>
    </row>
    <row r="4698" ht="15" customHeight="1" spans="1:2" x14ac:dyDescent="0.25">
      <c r="A4698" s="1">
        <v>2500003485</v>
      </c>
      <c r="B4698" s="1" t="s">
        <v>9026</v>
      </c>
    </row>
    <row r="4699" ht="15" customHeight="1" spans="1:2" x14ac:dyDescent="0.25">
      <c r="A4699" s="1">
        <v>2100098807</v>
      </c>
      <c r="B4699" s="1" t="s">
        <v>9258</v>
      </c>
    </row>
    <row r="4700" ht="15" customHeight="1" spans="1:2" x14ac:dyDescent="0.25">
      <c r="A4700" s="1">
        <v>2500003486</v>
      </c>
      <c r="B4700" s="1" t="s">
        <v>9258</v>
      </c>
    </row>
    <row r="4701" ht="15" customHeight="1" spans="1:2" x14ac:dyDescent="0.25">
      <c r="A4701" s="1">
        <v>2100098794</v>
      </c>
      <c r="B4701" s="1" t="s">
        <v>9150</v>
      </c>
    </row>
    <row r="4702" ht="15" customHeight="1" spans="1:2" x14ac:dyDescent="0.25">
      <c r="A4702" s="1">
        <v>2500003464</v>
      </c>
      <c r="B4702" s="1" t="s">
        <v>9150</v>
      </c>
    </row>
    <row r="4703" ht="15" customHeight="1" spans="1:2" x14ac:dyDescent="0.25">
      <c r="A4703" s="1">
        <v>2100098795</v>
      </c>
      <c r="B4703" s="1" t="s">
        <v>9150</v>
      </c>
    </row>
    <row r="4704" ht="15" customHeight="1" spans="1:2" x14ac:dyDescent="0.25">
      <c r="A4704" s="1">
        <v>2500003464</v>
      </c>
      <c r="B4704" s="1" t="s">
        <v>9150</v>
      </c>
    </row>
    <row r="4705" ht="15" customHeight="1" spans="1:2" x14ac:dyDescent="0.25">
      <c r="A4705" s="1">
        <v>2100098796</v>
      </c>
      <c r="B4705" s="1" t="s">
        <v>9122</v>
      </c>
    </row>
    <row r="4706" ht="15" customHeight="1" spans="1:2" x14ac:dyDescent="0.25">
      <c r="A4706" s="1">
        <v>2500003465</v>
      </c>
      <c r="B4706" s="1" t="s">
        <v>9122</v>
      </c>
    </row>
    <row r="4707" ht="15" customHeight="1" spans="1:2" x14ac:dyDescent="0.25">
      <c r="A4707" s="1">
        <v>2100098797</v>
      </c>
      <c r="B4707" s="1" t="s">
        <v>9122</v>
      </c>
    </row>
    <row r="4708" ht="15" customHeight="1" spans="1:2" x14ac:dyDescent="0.25">
      <c r="A4708" s="1">
        <v>2500003465</v>
      </c>
      <c r="B4708" s="1" t="s">
        <v>9122</v>
      </c>
    </row>
    <row r="4709" ht="15" customHeight="1" spans="1:2" x14ac:dyDescent="0.25">
      <c r="A4709" s="1">
        <v>2100098670</v>
      </c>
      <c r="B4709" s="1" t="s">
        <v>9030</v>
      </c>
    </row>
    <row r="4710" ht="15" customHeight="1" spans="1:2" x14ac:dyDescent="0.25">
      <c r="A4710" s="1">
        <v>2500003466</v>
      </c>
      <c r="B4710" s="1" t="s">
        <v>9030</v>
      </c>
    </row>
    <row r="4711" ht="15" customHeight="1" spans="1:2" x14ac:dyDescent="0.25">
      <c r="A4711" s="1">
        <v>2500003466</v>
      </c>
      <c r="B4711" s="1" t="s">
        <v>9030</v>
      </c>
    </row>
    <row r="4712" ht="15" customHeight="1" spans="1:2" x14ac:dyDescent="0.25">
      <c r="A4712" s="1">
        <v>2100098671</v>
      </c>
      <c r="B4712" s="1" t="s">
        <v>9245</v>
      </c>
    </row>
    <row r="4713" ht="15" customHeight="1" spans="1:2" x14ac:dyDescent="0.25">
      <c r="A4713" s="1">
        <v>2500003467</v>
      </c>
      <c r="B4713" s="1" t="s">
        <v>9245</v>
      </c>
    </row>
    <row r="4714" ht="15" customHeight="1" spans="1:2" x14ac:dyDescent="0.25">
      <c r="A4714" s="1">
        <v>2500003467</v>
      </c>
      <c r="B4714" s="1" t="s">
        <v>9245</v>
      </c>
    </row>
    <row r="4715" ht="15" customHeight="1" spans="1:2" x14ac:dyDescent="0.25">
      <c r="A4715" s="1">
        <v>2100098672</v>
      </c>
      <c r="B4715" s="1" t="s">
        <v>9033</v>
      </c>
    </row>
    <row r="4716" ht="15" customHeight="1" spans="1:2" x14ac:dyDescent="0.25">
      <c r="A4716" s="1">
        <v>2500003468</v>
      </c>
      <c r="B4716" s="1" t="s">
        <v>9033</v>
      </c>
    </row>
    <row r="4717" ht="15" customHeight="1" spans="1:2" x14ac:dyDescent="0.25">
      <c r="A4717" s="1">
        <v>2500003468</v>
      </c>
      <c r="B4717" s="1" t="s">
        <v>9033</v>
      </c>
    </row>
    <row r="4718" ht="15" customHeight="1" spans="1:2" x14ac:dyDescent="0.25">
      <c r="A4718" s="1">
        <v>2100098808</v>
      </c>
      <c r="B4718" s="1" t="s">
        <v>9020</v>
      </c>
    </row>
    <row r="4719" ht="15" customHeight="1" spans="1:2" x14ac:dyDescent="0.25">
      <c r="A4719" s="1">
        <v>2500003487</v>
      </c>
      <c r="B4719" s="1" t="s">
        <v>9020</v>
      </c>
    </row>
    <row r="4720" ht="15" customHeight="1" spans="1:2" x14ac:dyDescent="0.25">
      <c r="A4720" s="1">
        <v>2500003487</v>
      </c>
      <c r="B4720" s="1" t="s">
        <v>9020</v>
      </c>
    </row>
    <row r="4721" ht="15" customHeight="1" spans="1:2" x14ac:dyDescent="0.25">
      <c r="A4721" s="1">
        <v>2100098810</v>
      </c>
      <c r="B4721" s="1" t="s">
        <v>9050</v>
      </c>
    </row>
    <row r="4722" ht="15" customHeight="1" spans="1:2" x14ac:dyDescent="0.25">
      <c r="A4722" s="1">
        <v>2500003488</v>
      </c>
      <c r="B4722" s="1" t="s">
        <v>9050</v>
      </c>
    </row>
    <row r="4723" ht="15" customHeight="1" spans="1:2" x14ac:dyDescent="0.25">
      <c r="A4723" s="1">
        <v>2500003488</v>
      </c>
      <c r="B4723" s="1" t="s">
        <v>9050</v>
      </c>
    </row>
    <row r="4724" ht="15" customHeight="1" spans="1:2" x14ac:dyDescent="0.25">
      <c r="A4724" s="1">
        <v>2100098811</v>
      </c>
      <c r="B4724" s="1" t="s">
        <v>9128</v>
      </c>
    </row>
    <row r="4725" ht="15" customHeight="1" spans="1:2" x14ac:dyDescent="0.25">
      <c r="A4725" s="1">
        <v>2500003489</v>
      </c>
      <c r="B4725" s="1" t="s">
        <v>9128</v>
      </c>
    </row>
    <row r="4726" ht="15" customHeight="1" spans="1:2" x14ac:dyDescent="0.25">
      <c r="A4726" s="1">
        <v>2100098812</v>
      </c>
      <c r="B4726" s="1" t="s">
        <v>9169</v>
      </c>
    </row>
    <row r="4727" ht="15" customHeight="1" spans="1:2" x14ac:dyDescent="0.25">
      <c r="A4727" s="1">
        <v>2100098812</v>
      </c>
      <c r="B4727" s="1" t="s">
        <v>9169</v>
      </c>
    </row>
    <row r="4728" ht="15" customHeight="1" spans="1:2" x14ac:dyDescent="0.25">
      <c r="A4728" s="1">
        <v>2500003490</v>
      </c>
      <c r="B4728" s="1" t="s">
        <v>9169</v>
      </c>
    </row>
    <row r="4729" ht="15" customHeight="1" spans="1:2" x14ac:dyDescent="0.25">
      <c r="A4729" s="1">
        <v>2500003490</v>
      </c>
      <c r="B4729" s="1" t="s">
        <v>9169</v>
      </c>
    </row>
    <row r="4730" ht="15" customHeight="1" spans="1:2" x14ac:dyDescent="0.25">
      <c r="A4730" s="1">
        <v>2100098813</v>
      </c>
      <c r="B4730" s="1" t="s">
        <v>9171</v>
      </c>
    </row>
    <row r="4731" ht="15" customHeight="1" spans="1:2" x14ac:dyDescent="0.25">
      <c r="A4731" s="1">
        <v>2500003491</v>
      </c>
      <c r="B4731" s="1" t="s">
        <v>9171</v>
      </c>
    </row>
    <row r="4732" ht="15" customHeight="1" spans="1:2" x14ac:dyDescent="0.25">
      <c r="A4732" s="1">
        <v>2500003491</v>
      </c>
      <c r="B4732" s="1" t="s">
        <v>9171</v>
      </c>
    </row>
    <row r="4733" ht="15" customHeight="1" spans="1:2" x14ac:dyDescent="0.25">
      <c r="A4733" s="1">
        <v>2100098814</v>
      </c>
      <c r="B4733" s="1" t="s">
        <v>9047</v>
      </c>
    </row>
    <row r="4734" ht="15" customHeight="1" spans="1:2" x14ac:dyDescent="0.25">
      <c r="A4734" s="1">
        <v>2500003492</v>
      </c>
      <c r="B4734" s="1" t="s">
        <v>9047</v>
      </c>
    </row>
    <row r="4735" ht="15" customHeight="1" spans="1:2" x14ac:dyDescent="0.25">
      <c r="A4735" s="1">
        <v>2500003492</v>
      </c>
      <c r="B4735" s="1" t="s">
        <v>9047</v>
      </c>
    </row>
    <row r="4736" ht="15" customHeight="1" spans="1:2" x14ac:dyDescent="0.25">
      <c r="A4736" s="1">
        <v>2100098673</v>
      </c>
      <c r="B4736" s="1" t="s">
        <v>9031</v>
      </c>
    </row>
    <row r="4737" ht="15" customHeight="1" spans="1:2" x14ac:dyDescent="0.25">
      <c r="A4737" s="1">
        <v>2500003469</v>
      </c>
      <c r="B4737" s="1" t="s">
        <v>9031</v>
      </c>
    </row>
    <row r="4738" ht="15" customHeight="1" spans="1:2" x14ac:dyDescent="0.25">
      <c r="A4738" s="1">
        <v>2500003469</v>
      </c>
      <c r="B4738" s="1" t="s">
        <v>9031</v>
      </c>
    </row>
    <row r="4739" ht="15" customHeight="1" spans="1:2" x14ac:dyDescent="0.25">
      <c r="A4739" s="1">
        <v>2100098674</v>
      </c>
      <c r="B4739" s="1" t="s">
        <v>9031</v>
      </c>
    </row>
    <row r="4740" ht="15" customHeight="1" spans="1:2" x14ac:dyDescent="0.25">
      <c r="A4740" s="1">
        <v>2500003470</v>
      </c>
      <c r="B4740" s="1" t="s">
        <v>9031</v>
      </c>
    </row>
    <row r="4741" ht="15" customHeight="1" spans="1:2" x14ac:dyDescent="0.25">
      <c r="A4741" s="1">
        <v>2500003470</v>
      </c>
      <c r="B4741" s="1" t="s">
        <v>9031</v>
      </c>
    </row>
    <row r="4742" ht="15" customHeight="1" spans="1:2" x14ac:dyDescent="0.25">
      <c r="A4742" s="1">
        <v>2100098675</v>
      </c>
      <c r="B4742" s="1" t="s">
        <v>9182</v>
      </c>
    </row>
    <row r="4743" ht="15" customHeight="1" spans="1:2" x14ac:dyDescent="0.25">
      <c r="A4743" s="1">
        <v>2500003471</v>
      </c>
      <c r="B4743" s="1" t="s">
        <v>9182</v>
      </c>
    </row>
    <row r="4744" ht="15" customHeight="1" spans="1:2" x14ac:dyDescent="0.25">
      <c r="A4744" s="1">
        <v>2500003471</v>
      </c>
      <c r="B4744" s="1" t="s">
        <v>9182</v>
      </c>
    </row>
    <row r="4745" ht="15" customHeight="1" spans="1:2" x14ac:dyDescent="0.25">
      <c r="A4745" s="1">
        <v>2100098676</v>
      </c>
      <c r="B4745" s="1" t="s">
        <v>9153</v>
      </c>
    </row>
    <row r="4746" ht="15" customHeight="1" spans="1:2" x14ac:dyDescent="0.25">
      <c r="A4746" s="1">
        <v>2500003472</v>
      </c>
      <c r="B4746" s="1" t="s">
        <v>9153</v>
      </c>
    </row>
    <row r="4747" ht="15" customHeight="1" spans="1:2" x14ac:dyDescent="0.25">
      <c r="A4747" s="1">
        <v>2500003472</v>
      </c>
      <c r="B4747" s="1" t="s">
        <v>9153</v>
      </c>
    </row>
    <row r="4748" ht="15" customHeight="1" spans="1:2" x14ac:dyDescent="0.25">
      <c r="A4748" s="1">
        <v>2100098677</v>
      </c>
      <c r="B4748" s="1" t="s">
        <v>9032</v>
      </c>
    </row>
    <row r="4749" ht="15" customHeight="1" spans="1:2" x14ac:dyDescent="0.25">
      <c r="A4749" s="1">
        <v>2500003473</v>
      </c>
      <c r="B4749" s="1" t="s">
        <v>9032</v>
      </c>
    </row>
    <row r="4750" ht="15" customHeight="1" spans="1:2" x14ac:dyDescent="0.25">
      <c r="A4750" s="1">
        <v>2500003473</v>
      </c>
      <c r="B4750" s="1" t="s">
        <v>9032</v>
      </c>
    </row>
    <row r="4751" ht="15" customHeight="1" spans="1:2" x14ac:dyDescent="0.25">
      <c r="A4751" s="1">
        <v>2100099903</v>
      </c>
      <c r="B4751" s="1" t="s">
        <v>9036</v>
      </c>
    </row>
    <row r="4752" ht="15" customHeight="1" spans="1:2" x14ac:dyDescent="0.25">
      <c r="A4752" s="1">
        <v>2500003666</v>
      </c>
      <c r="B4752" s="1" t="s">
        <v>9036</v>
      </c>
    </row>
    <row r="4753" ht="15" customHeight="1" spans="1:2" x14ac:dyDescent="0.25">
      <c r="A4753" s="1">
        <v>2100098678</v>
      </c>
      <c r="B4753" s="1" t="s">
        <v>9035</v>
      </c>
    </row>
    <row r="4754" ht="15" customHeight="1" spans="1:2" x14ac:dyDescent="0.25">
      <c r="A4754" s="1">
        <v>2500003474</v>
      </c>
      <c r="B4754" s="1" t="s">
        <v>9035</v>
      </c>
    </row>
    <row r="4755" ht="15" customHeight="1" spans="1:2" x14ac:dyDescent="0.25">
      <c r="A4755" s="1">
        <v>2500003474</v>
      </c>
      <c r="B4755" s="1" t="s">
        <v>9035</v>
      </c>
    </row>
    <row r="4756" ht="15" customHeight="1" spans="1:2" x14ac:dyDescent="0.25">
      <c r="A4756" s="1">
        <v>2100098679</v>
      </c>
      <c r="B4756" s="1" t="s">
        <v>9038</v>
      </c>
    </row>
    <row r="4757" ht="15" customHeight="1" spans="1:2" x14ac:dyDescent="0.25">
      <c r="A4757" s="1">
        <v>2500003475</v>
      </c>
      <c r="B4757" s="1" t="s">
        <v>9038</v>
      </c>
    </row>
    <row r="4758" ht="15" customHeight="1" spans="1:2" x14ac:dyDescent="0.25">
      <c r="A4758" s="1">
        <v>2500003475</v>
      </c>
      <c r="B4758" s="1" t="s">
        <v>9038</v>
      </c>
    </row>
    <row r="4759" ht="15" customHeight="1" spans="1:2" x14ac:dyDescent="0.25">
      <c r="A4759" s="1">
        <v>2100098680</v>
      </c>
      <c r="B4759" s="1" t="s">
        <v>9039</v>
      </c>
    </row>
    <row r="4760" ht="15" customHeight="1" spans="1:2" x14ac:dyDescent="0.25">
      <c r="A4760" s="1">
        <v>2500003476</v>
      </c>
      <c r="B4760" s="1" t="s">
        <v>9039</v>
      </c>
    </row>
    <row r="4761" ht="15" customHeight="1" spans="1:2" x14ac:dyDescent="0.25">
      <c r="A4761" s="1">
        <v>2500003476</v>
      </c>
      <c r="B4761" s="1" t="s">
        <v>9039</v>
      </c>
    </row>
    <row r="4762" ht="15" customHeight="1" spans="1:2" x14ac:dyDescent="0.25">
      <c r="A4762" s="1">
        <v>2100098681</v>
      </c>
      <c r="B4762" s="1" t="s">
        <v>9037</v>
      </c>
    </row>
    <row r="4763" ht="15" customHeight="1" spans="1:2" x14ac:dyDescent="0.25">
      <c r="A4763" s="1">
        <v>2500003477</v>
      </c>
      <c r="B4763" s="1" t="s">
        <v>9037</v>
      </c>
    </row>
    <row r="4764" ht="15" customHeight="1" spans="1:2" x14ac:dyDescent="0.25">
      <c r="A4764" s="1">
        <v>2500003477</v>
      </c>
      <c r="B4764" s="1" t="s">
        <v>9037</v>
      </c>
    </row>
    <row r="4765" ht="15" customHeight="1" spans="1:2" x14ac:dyDescent="0.25">
      <c r="A4765" s="1">
        <v>2100098682</v>
      </c>
      <c r="B4765" s="1" t="s">
        <v>9046</v>
      </c>
    </row>
    <row r="4766" ht="15" customHeight="1" spans="1:2" x14ac:dyDescent="0.25">
      <c r="A4766" s="1">
        <v>2500003478</v>
      </c>
      <c r="B4766" s="1" t="s">
        <v>9046</v>
      </c>
    </row>
    <row r="4767" ht="15" customHeight="1" spans="1:2" x14ac:dyDescent="0.25">
      <c r="A4767" s="1">
        <v>2100098683</v>
      </c>
      <c r="B4767" s="1" t="s">
        <v>9040</v>
      </c>
    </row>
    <row r="4768" ht="15" customHeight="1" spans="1:2" x14ac:dyDescent="0.25">
      <c r="A4768" s="1">
        <v>2500003479</v>
      </c>
      <c r="B4768" s="1" t="s">
        <v>9040</v>
      </c>
    </row>
    <row r="4769" ht="15" customHeight="1" spans="1:2" x14ac:dyDescent="0.25">
      <c r="A4769" s="1">
        <v>2500003479</v>
      </c>
      <c r="B4769" s="1" t="s">
        <v>9040</v>
      </c>
    </row>
    <row r="4770" ht="15" customHeight="1" spans="1:2" x14ac:dyDescent="0.25">
      <c r="A4770" s="1">
        <v>2100098798</v>
      </c>
      <c r="B4770" s="1" t="s">
        <v>9052</v>
      </c>
    </row>
    <row r="4771" ht="15" customHeight="1" spans="1:2" x14ac:dyDescent="0.25">
      <c r="A4771" s="1">
        <v>2500003480</v>
      </c>
      <c r="B4771" s="1" t="s">
        <v>9052</v>
      </c>
    </row>
    <row r="4772" ht="15" customHeight="1" spans="1:2" x14ac:dyDescent="0.25">
      <c r="A4772" s="1">
        <v>2100098815</v>
      </c>
      <c r="B4772" s="1" t="s">
        <v>9041</v>
      </c>
    </row>
    <row r="4773" ht="15" customHeight="1" spans="1:2" x14ac:dyDescent="0.25">
      <c r="A4773" s="1">
        <v>2500003493</v>
      </c>
      <c r="B4773" s="1" t="s">
        <v>9041</v>
      </c>
    </row>
    <row r="4774" ht="15" customHeight="1" spans="1:2" x14ac:dyDescent="0.25">
      <c r="A4774" s="1">
        <v>2100098816</v>
      </c>
      <c r="B4774" s="1" t="s">
        <v>9053</v>
      </c>
    </row>
    <row r="4775" ht="15" customHeight="1" spans="1:2" x14ac:dyDescent="0.25">
      <c r="A4775" s="1">
        <v>2500003494</v>
      </c>
      <c r="B4775" s="1" t="s">
        <v>9053</v>
      </c>
    </row>
    <row r="4776" ht="15" customHeight="1" spans="1:2" x14ac:dyDescent="0.25">
      <c r="A4776" s="1">
        <v>2100098684</v>
      </c>
      <c r="B4776" s="1" t="s">
        <v>9156</v>
      </c>
    </row>
    <row r="4777" ht="15" customHeight="1" spans="1:2" x14ac:dyDescent="0.25">
      <c r="A4777" s="1">
        <v>2500003481</v>
      </c>
      <c r="B4777" s="1" t="s">
        <v>9156</v>
      </c>
    </row>
    <row r="4778" ht="15" customHeight="1" spans="1:2" x14ac:dyDescent="0.25">
      <c r="A4778" s="1">
        <v>2500003481</v>
      </c>
      <c r="B4778" s="1" t="s">
        <v>9156</v>
      </c>
    </row>
    <row r="4779" ht="15" customHeight="1" spans="1:2" x14ac:dyDescent="0.25">
      <c r="A4779" s="1">
        <v>2100098817</v>
      </c>
      <c r="B4779" s="1" t="s">
        <v>9224</v>
      </c>
    </row>
    <row r="4780" ht="15" customHeight="1" spans="1:2" x14ac:dyDescent="0.25">
      <c r="A4780" s="1">
        <v>2100098817</v>
      </c>
      <c r="B4780" s="1" t="s">
        <v>9224</v>
      </c>
    </row>
    <row r="4781" ht="15" customHeight="1" spans="1:2" x14ac:dyDescent="0.25">
      <c r="A4781" s="1">
        <v>2500003495</v>
      </c>
      <c r="B4781" s="1" t="s">
        <v>9224</v>
      </c>
    </row>
    <row r="4782" ht="15" customHeight="1" spans="1:2" x14ac:dyDescent="0.25">
      <c r="A4782" s="1">
        <v>2100098801</v>
      </c>
      <c r="B4782" s="1" t="s">
        <v>9246</v>
      </c>
    </row>
    <row r="4783" ht="15" customHeight="1" spans="1:2" x14ac:dyDescent="0.25">
      <c r="A4783" s="1">
        <v>2500003482</v>
      </c>
      <c r="B4783" s="1" t="s">
        <v>9246</v>
      </c>
    </row>
    <row r="4784" ht="15" customHeight="1" spans="1:2" x14ac:dyDescent="0.25">
      <c r="A4784" s="1">
        <v>2100098818</v>
      </c>
      <c r="B4784" s="1" t="s">
        <v>9222</v>
      </c>
    </row>
    <row r="4785" ht="15" customHeight="1" spans="1:2" x14ac:dyDescent="0.25">
      <c r="A4785" s="1">
        <v>2500003496</v>
      </c>
      <c r="B4785" s="1" t="s">
        <v>9222</v>
      </c>
    </row>
    <row r="4786" ht="15" customHeight="1" spans="1:2" x14ac:dyDescent="0.25">
      <c r="A4786" s="1">
        <v>2100098685</v>
      </c>
      <c r="B4786" s="1" t="s">
        <v>9051</v>
      </c>
    </row>
    <row r="4787" ht="15" customHeight="1" spans="1:2" x14ac:dyDescent="0.25">
      <c r="A4787" s="1">
        <v>2500003483</v>
      </c>
      <c r="B4787" s="1" t="s">
        <v>9051</v>
      </c>
    </row>
    <row r="4788" ht="15" customHeight="1" spans="1:2" x14ac:dyDescent="0.25">
      <c r="A4788" s="1">
        <v>2500003483</v>
      </c>
      <c r="B4788" s="1" t="s">
        <v>9051</v>
      </c>
    </row>
    <row r="4789" ht="15" customHeight="1" spans="1:2" x14ac:dyDescent="0.25">
      <c r="A4789" s="1">
        <v>2100098686</v>
      </c>
      <c r="B4789" s="1" t="s">
        <v>9098</v>
      </c>
    </row>
    <row r="4790" ht="15" customHeight="1" spans="1:2" x14ac:dyDescent="0.25">
      <c r="A4790" s="1">
        <v>2100098687</v>
      </c>
      <c r="B4790" s="1" t="s">
        <v>9259</v>
      </c>
    </row>
    <row r="4791" ht="15" customHeight="1" spans="1:2" x14ac:dyDescent="0.25">
      <c r="A4791" s="1">
        <v>2100098688</v>
      </c>
      <c r="B4791" s="1" t="s">
        <v>9100</v>
      </c>
    </row>
    <row r="4792" ht="15" customHeight="1" spans="1:2" x14ac:dyDescent="0.25">
      <c r="A4792" s="1">
        <v>2100098689</v>
      </c>
      <c r="B4792" s="1" t="s">
        <v>9055</v>
      </c>
    </row>
    <row r="4793" ht="15" customHeight="1" spans="1:2" x14ac:dyDescent="0.25">
      <c r="A4793" s="1">
        <v>2100098689</v>
      </c>
      <c r="B4793" s="1" t="s">
        <v>9055</v>
      </c>
    </row>
    <row r="4794" ht="15" customHeight="1" spans="1:2" x14ac:dyDescent="0.25">
      <c r="A4794" s="1">
        <v>2100098689</v>
      </c>
      <c r="B4794" s="1" t="s">
        <v>9055</v>
      </c>
    </row>
    <row r="4795" ht="15" customHeight="1" spans="1:2" x14ac:dyDescent="0.25">
      <c r="A4795" s="1">
        <v>2100098690</v>
      </c>
      <c r="B4795" s="1" t="s">
        <v>9055</v>
      </c>
    </row>
    <row r="4796" ht="15" customHeight="1" spans="1:2" x14ac:dyDescent="0.25">
      <c r="A4796" s="1">
        <v>2100098690</v>
      </c>
      <c r="B4796" s="1" t="s">
        <v>9055</v>
      </c>
    </row>
    <row r="4797" ht="15" customHeight="1" spans="1:2" x14ac:dyDescent="0.25">
      <c r="A4797" s="1">
        <v>2100098691</v>
      </c>
      <c r="B4797" s="1" t="s">
        <v>9054</v>
      </c>
    </row>
    <row r="4798" ht="15" customHeight="1" spans="1:2" x14ac:dyDescent="0.25">
      <c r="A4798" s="1">
        <v>2100098691</v>
      </c>
      <c r="B4798" s="1" t="s">
        <v>9054</v>
      </c>
    </row>
    <row r="4799" ht="15" customHeight="1" spans="1:2" x14ac:dyDescent="0.25">
      <c r="A4799" s="1">
        <v>2100098691</v>
      </c>
      <c r="B4799" s="1" t="s">
        <v>9054</v>
      </c>
    </row>
    <row r="4800" ht="15" customHeight="1" spans="1:2" x14ac:dyDescent="0.25">
      <c r="A4800" s="1">
        <v>2100098691</v>
      </c>
      <c r="B4800" s="1" t="s">
        <v>9054</v>
      </c>
    </row>
    <row r="4801" ht="15" customHeight="1" spans="1:2" x14ac:dyDescent="0.25">
      <c r="A4801" s="1">
        <v>2100098691</v>
      </c>
      <c r="B4801" s="1" t="s">
        <v>9054</v>
      </c>
    </row>
    <row r="4802" ht="15" customHeight="1" spans="1:2" x14ac:dyDescent="0.25">
      <c r="A4802" s="1">
        <v>2100098691</v>
      </c>
      <c r="B4802" s="1" t="s">
        <v>9054</v>
      </c>
    </row>
    <row r="4803" ht="15" customHeight="1" spans="1:2" x14ac:dyDescent="0.25">
      <c r="A4803" s="1">
        <v>2100098692</v>
      </c>
      <c r="B4803" s="1" t="s">
        <v>9134</v>
      </c>
    </row>
    <row r="4804" ht="15" customHeight="1" spans="1:2" x14ac:dyDescent="0.25">
      <c r="A4804" s="1">
        <v>2100098693</v>
      </c>
      <c r="B4804" s="1" t="s">
        <v>9135</v>
      </c>
    </row>
    <row r="4805" ht="15" customHeight="1" spans="1:2" x14ac:dyDescent="0.25">
      <c r="A4805" s="1">
        <v>2100098694</v>
      </c>
      <c r="B4805" s="1" t="s">
        <v>9135</v>
      </c>
    </row>
    <row r="4806" ht="15" customHeight="1" spans="1:2" x14ac:dyDescent="0.25">
      <c r="A4806" s="1">
        <v>2100098695</v>
      </c>
      <c r="B4806" s="1" t="s">
        <v>9101</v>
      </c>
    </row>
    <row r="4807" ht="15" customHeight="1" spans="1:2" x14ac:dyDescent="0.25">
      <c r="A4807" s="1">
        <v>2100098695</v>
      </c>
      <c r="B4807" s="1" t="s">
        <v>9101</v>
      </c>
    </row>
    <row r="4808" ht="15" customHeight="1" spans="1:2" x14ac:dyDescent="0.25">
      <c r="A4808" s="1">
        <v>2100098696</v>
      </c>
      <c r="B4808" s="1" t="s">
        <v>9138</v>
      </c>
    </row>
    <row r="4809" ht="15" customHeight="1" spans="1:2" x14ac:dyDescent="0.25">
      <c r="A4809" s="1">
        <v>2100098697</v>
      </c>
      <c r="B4809" s="1" t="s">
        <v>9138</v>
      </c>
    </row>
    <row r="4810" ht="15" customHeight="1" spans="1:2" x14ac:dyDescent="0.25">
      <c r="A4810" s="1">
        <v>2100098698</v>
      </c>
      <c r="B4810" s="1" t="s">
        <v>9136</v>
      </c>
    </row>
    <row r="4811" ht="15" customHeight="1" spans="1:2" x14ac:dyDescent="0.25">
      <c r="A4811" s="1">
        <v>2100098699</v>
      </c>
      <c r="B4811" s="1" t="s">
        <v>9018</v>
      </c>
    </row>
    <row r="4812" ht="15" customHeight="1" spans="1:2" x14ac:dyDescent="0.25">
      <c r="A4812" s="1">
        <v>2100099840</v>
      </c>
      <c r="B4812" s="1" t="s">
        <v>9018</v>
      </c>
    </row>
    <row r="4813" ht="15" customHeight="1" spans="1:2" x14ac:dyDescent="0.25">
      <c r="A4813" s="1">
        <v>2100098700</v>
      </c>
      <c r="B4813" s="1" t="s">
        <v>9075</v>
      </c>
    </row>
    <row r="4814" ht="15" customHeight="1" spans="1:2" x14ac:dyDescent="0.25">
      <c r="A4814" s="1">
        <v>2100098701</v>
      </c>
      <c r="B4814" s="1" t="s">
        <v>9075</v>
      </c>
    </row>
    <row r="4815" ht="15" customHeight="1" spans="1:2" x14ac:dyDescent="0.25">
      <c r="A4815" s="1">
        <v>2100098759</v>
      </c>
      <c r="B4815" s="1" t="s">
        <v>9260</v>
      </c>
    </row>
    <row r="4816" ht="15" customHeight="1" spans="1:2" x14ac:dyDescent="0.25">
      <c r="A4816" s="1">
        <v>2100098702</v>
      </c>
      <c r="B4816" s="1" t="s">
        <v>9075</v>
      </c>
    </row>
    <row r="4817" ht="15" customHeight="1" spans="1:2" x14ac:dyDescent="0.25">
      <c r="A4817" s="1">
        <v>2100098703</v>
      </c>
      <c r="B4817" s="1" t="s">
        <v>9140</v>
      </c>
    </row>
    <row r="4818" ht="15" customHeight="1" spans="1:2" x14ac:dyDescent="0.25">
      <c r="A4818" s="1">
        <v>2100098704</v>
      </c>
      <c r="B4818" s="1" t="s">
        <v>9141</v>
      </c>
    </row>
    <row r="4819" ht="15" customHeight="1" spans="1:2" x14ac:dyDescent="0.25">
      <c r="A4819" s="1">
        <v>2100098705</v>
      </c>
      <c r="B4819" s="1" t="s">
        <v>9142</v>
      </c>
    </row>
    <row r="4820" ht="15" customHeight="1" spans="1:2" x14ac:dyDescent="0.25">
      <c r="A4820" s="1">
        <v>2100098706</v>
      </c>
      <c r="B4820" s="1" t="s">
        <v>9159</v>
      </c>
    </row>
    <row r="4821" ht="15" customHeight="1" spans="1:2" x14ac:dyDescent="0.25">
      <c r="A4821" s="1">
        <v>2100098707</v>
      </c>
      <c r="B4821" s="1" t="s">
        <v>9160</v>
      </c>
    </row>
    <row r="4822" ht="15" customHeight="1" spans="1:2" x14ac:dyDescent="0.25">
      <c r="A4822" s="1">
        <v>2100098708</v>
      </c>
      <c r="B4822" s="1" t="s">
        <v>9161</v>
      </c>
    </row>
    <row r="4823" ht="15" customHeight="1" spans="1:2" x14ac:dyDescent="0.25">
      <c r="A4823" s="1">
        <v>2100098709</v>
      </c>
      <c r="B4823" s="1" t="s">
        <v>9162</v>
      </c>
    </row>
    <row r="4824" ht="15" customHeight="1" spans="1:2" x14ac:dyDescent="0.25">
      <c r="A4824" s="1">
        <v>2100098710</v>
      </c>
      <c r="B4824" s="1" t="s">
        <v>9146</v>
      </c>
    </row>
    <row r="4825" ht="15" customHeight="1" spans="1:2" x14ac:dyDescent="0.25">
      <c r="A4825" s="1">
        <v>2100098711</v>
      </c>
      <c r="B4825" s="1" t="s">
        <v>9103</v>
      </c>
    </row>
    <row r="4826" ht="15" customHeight="1" spans="1:2" x14ac:dyDescent="0.25">
      <c r="A4826" s="1">
        <v>2100098711</v>
      </c>
      <c r="B4826" s="1" t="s">
        <v>9103</v>
      </c>
    </row>
    <row r="4827" ht="15" customHeight="1" spans="1:2" x14ac:dyDescent="0.25">
      <c r="A4827" s="1">
        <v>2100098711</v>
      </c>
      <c r="B4827" s="1" t="s">
        <v>9103</v>
      </c>
    </row>
    <row r="4828" ht="15" customHeight="1" spans="1:2" x14ac:dyDescent="0.25">
      <c r="A4828" s="1">
        <v>2100098711</v>
      </c>
      <c r="B4828" s="1" t="s">
        <v>9103</v>
      </c>
    </row>
    <row r="4829" ht="15" customHeight="1" spans="1:2" x14ac:dyDescent="0.25">
      <c r="A4829" s="1">
        <v>2100098711</v>
      </c>
      <c r="B4829" s="1" t="s">
        <v>9103</v>
      </c>
    </row>
    <row r="4830" ht="15" customHeight="1" spans="1:2" x14ac:dyDescent="0.25">
      <c r="A4830" s="1">
        <v>2100098711</v>
      </c>
      <c r="B4830" s="1" t="s">
        <v>9103</v>
      </c>
    </row>
    <row r="4831" ht="15" customHeight="1" spans="1:2" x14ac:dyDescent="0.25">
      <c r="A4831" s="1">
        <v>2100098712</v>
      </c>
      <c r="B4831" s="1" t="s">
        <v>9172</v>
      </c>
    </row>
    <row r="4832" ht="15" customHeight="1" spans="1:2" x14ac:dyDescent="0.25">
      <c r="A4832" s="1">
        <v>2100098712</v>
      </c>
      <c r="B4832" s="1" t="s">
        <v>9172</v>
      </c>
    </row>
    <row r="4833" ht="15" customHeight="1" spans="1:2" x14ac:dyDescent="0.25">
      <c r="A4833" s="1">
        <v>2100098713</v>
      </c>
      <c r="B4833" s="1" t="s">
        <v>9157</v>
      </c>
    </row>
    <row r="4834" ht="15" customHeight="1" spans="1:2" x14ac:dyDescent="0.25">
      <c r="A4834" s="1">
        <v>2100098713</v>
      </c>
      <c r="B4834" s="1" t="s">
        <v>9157</v>
      </c>
    </row>
    <row r="4835" ht="15" customHeight="1" spans="1:2" x14ac:dyDescent="0.25">
      <c r="A4835" s="1">
        <v>2100098713</v>
      </c>
      <c r="B4835" s="1" t="s">
        <v>9157</v>
      </c>
    </row>
    <row r="4836" ht="15" customHeight="1" spans="1:2" x14ac:dyDescent="0.25">
      <c r="A4836" s="1">
        <v>2100098714</v>
      </c>
      <c r="B4836" s="1" t="s">
        <v>9056</v>
      </c>
    </row>
    <row r="4837" ht="15" customHeight="1" spans="1:2" x14ac:dyDescent="0.25">
      <c r="A4837" s="1">
        <v>2100098714</v>
      </c>
      <c r="B4837" s="1" t="s">
        <v>9056</v>
      </c>
    </row>
    <row r="4838" ht="15" customHeight="1" spans="1:2" x14ac:dyDescent="0.25">
      <c r="A4838" s="1">
        <v>2100098714</v>
      </c>
      <c r="B4838" s="1" t="s">
        <v>9056</v>
      </c>
    </row>
    <row r="4839" ht="15" customHeight="1" spans="1:2" x14ac:dyDescent="0.25">
      <c r="A4839" s="1">
        <v>2100098714</v>
      </c>
      <c r="B4839" s="1" t="s">
        <v>9056</v>
      </c>
    </row>
    <row r="4840" ht="15" customHeight="1" spans="1:2" x14ac:dyDescent="0.25">
      <c r="A4840" s="1">
        <v>2100098714</v>
      </c>
      <c r="B4840" s="1" t="s">
        <v>9056</v>
      </c>
    </row>
    <row r="4841" ht="15" customHeight="1" spans="1:2" x14ac:dyDescent="0.25">
      <c r="A4841" s="1">
        <v>2100098715</v>
      </c>
      <c r="B4841" s="1" t="s">
        <v>9104</v>
      </c>
    </row>
    <row r="4842" ht="15" customHeight="1" spans="1:2" x14ac:dyDescent="0.25">
      <c r="A4842" s="1">
        <v>2100098715</v>
      </c>
      <c r="B4842" s="1" t="s">
        <v>9104</v>
      </c>
    </row>
    <row r="4843" ht="15" customHeight="1" spans="1:2" x14ac:dyDescent="0.25">
      <c r="A4843" s="1">
        <v>2100098716</v>
      </c>
      <c r="B4843" s="1" t="s">
        <v>9131</v>
      </c>
    </row>
    <row r="4844" ht="15" customHeight="1" spans="1:2" x14ac:dyDescent="0.25">
      <c r="A4844" s="1">
        <v>2100098716</v>
      </c>
      <c r="B4844" s="1" t="s">
        <v>9131</v>
      </c>
    </row>
    <row r="4845" ht="15" customHeight="1" spans="1:2" x14ac:dyDescent="0.25">
      <c r="A4845" s="1">
        <v>2100098717</v>
      </c>
      <c r="B4845" s="1" t="s">
        <v>9132</v>
      </c>
    </row>
    <row r="4846" ht="15" customHeight="1" spans="1:2" x14ac:dyDescent="0.25">
      <c r="A4846" s="1">
        <v>2100098717</v>
      </c>
      <c r="B4846" s="1" t="s">
        <v>9132</v>
      </c>
    </row>
    <row r="4847" ht="15" customHeight="1" spans="1:2" x14ac:dyDescent="0.25">
      <c r="A4847" s="1">
        <v>2100098717</v>
      </c>
      <c r="B4847" s="1" t="s">
        <v>9132</v>
      </c>
    </row>
    <row r="4848" ht="15" customHeight="1" spans="1:2" x14ac:dyDescent="0.25">
      <c r="A4848" s="1">
        <v>2100098718</v>
      </c>
      <c r="B4848" s="1" t="s">
        <v>9131</v>
      </c>
    </row>
    <row r="4849" ht="15" customHeight="1" spans="1:2" x14ac:dyDescent="0.25">
      <c r="A4849" s="1">
        <v>2100098719</v>
      </c>
      <c r="B4849" s="1" t="s">
        <v>9132</v>
      </c>
    </row>
    <row r="4850" ht="15" customHeight="1" spans="1:2" x14ac:dyDescent="0.25">
      <c r="A4850" s="1">
        <v>2100100027</v>
      </c>
      <c r="B4850" s="1" t="s">
        <v>9261</v>
      </c>
    </row>
    <row r="4851" ht="15" customHeight="1" spans="1:2" x14ac:dyDescent="0.25">
      <c r="A4851" s="1">
        <v>2100100027</v>
      </c>
      <c r="B4851" s="1" t="s">
        <v>9261</v>
      </c>
    </row>
    <row r="4852" ht="15" customHeight="1" spans="1:2" x14ac:dyDescent="0.25">
      <c r="A4852" s="1">
        <v>2100100027</v>
      </c>
      <c r="B4852" s="1" t="s">
        <v>9261</v>
      </c>
    </row>
    <row r="4853" ht="15" customHeight="1" spans="1:2" x14ac:dyDescent="0.25">
      <c r="A4853" s="1">
        <v>2100100027</v>
      </c>
      <c r="B4853" s="1" t="s">
        <v>9261</v>
      </c>
    </row>
    <row r="4854" ht="15" customHeight="1" spans="1:2" x14ac:dyDescent="0.25">
      <c r="A4854" s="1">
        <v>2100098720</v>
      </c>
      <c r="B4854" s="1" t="s">
        <v>9079</v>
      </c>
    </row>
    <row r="4855" ht="15" customHeight="1" spans="1:2" x14ac:dyDescent="0.25">
      <c r="A4855" s="1">
        <v>2100098721</v>
      </c>
      <c r="B4855" s="1" t="s">
        <v>9079</v>
      </c>
    </row>
    <row r="4856" ht="15" customHeight="1" spans="1:2" x14ac:dyDescent="0.25">
      <c r="A4856" s="1">
        <v>2100098721</v>
      </c>
      <c r="B4856" s="1" t="s">
        <v>9079</v>
      </c>
    </row>
    <row r="4857" ht="15" customHeight="1" spans="1:2" x14ac:dyDescent="0.25">
      <c r="A4857" s="1">
        <v>2100098722</v>
      </c>
      <c r="B4857" s="1" t="s">
        <v>9113</v>
      </c>
    </row>
    <row r="4858" ht="15" customHeight="1" spans="1:2" x14ac:dyDescent="0.25">
      <c r="A4858" s="1">
        <v>2100098722</v>
      </c>
      <c r="B4858" s="1" t="s">
        <v>9113</v>
      </c>
    </row>
    <row r="4859" ht="15" customHeight="1" spans="1:2" x14ac:dyDescent="0.25">
      <c r="A4859" s="1">
        <v>2100098722</v>
      </c>
      <c r="B4859" s="1" t="s">
        <v>9113</v>
      </c>
    </row>
    <row r="4860" ht="15" customHeight="1" spans="1:2" x14ac:dyDescent="0.25">
      <c r="A4860" s="1">
        <v>2100098722</v>
      </c>
      <c r="B4860" s="1" t="s">
        <v>9113</v>
      </c>
    </row>
    <row r="4861" ht="15" customHeight="1" spans="1:2" x14ac:dyDescent="0.25">
      <c r="A4861" s="1">
        <v>2100098723</v>
      </c>
      <c r="B4861" s="1" t="s">
        <v>9063</v>
      </c>
    </row>
    <row r="4862" ht="15" customHeight="1" spans="1:2" x14ac:dyDescent="0.25">
      <c r="A4862" s="1">
        <v>2100098723</v>
      </c>
      <c r="B4862" s="1" t="s">
        <v>9063</v>
      </c>
    </row>
    <row r="4863" ht="15" customHeight="1" spans="1:2" x14ac:dyDescent="0.25">
      <c r="A4863" s="1">
        <v>2100098723</v>
      </c>
      <c r="B4863" s="1" t="s">
        <v>9063</v>
      </c>
    </row>
    <row r="4864" ht="15" customHeight="1" spans="1:2" x14ac:dyDescent="0.25">
      <c r="A4864" s="1">
        <v>2100098723</v>
      </c>
      <c r="B4864" s="1" t="s">
        <v>9063</v>
      </c>
    </row>
    <row r="4865" ht="15" customHeight="1" spans="1:2" x14ac:dyDescent="0.25">
      <c r="A4865" s="1">
        <v>2100098724</v>
      </c>
      <c r="B4865" s="1" t="s">
        <v>9022</v>
      </c>
    </row>
    <row r="4866" ht="15" customHeight="1" spans="1:2" x14ac:dyDescent="0.25">
      <c r="A4866" s="1">
        <v>2100098724</v>
      </c>
      <c r="B4866" s="1" t="s">
        <v>9022</v>
      </c>
    </row>
    <row r="4867" ht="15" customHeight="1" spans="1:2" x14ac:dyDescent="0.25">
      <c r="A4867" s="1">
        <v>2100098724</v>
      </c>
      <c r="B4867" s="1" t="s">
        <v>9022</v>
      </c>
    </row>
    <row r="4868" ht="15" customHeight="1" spans="1:2" x14ac:dyDescent="0.25">
      <c r="A4868" s="1">
        <v>2100098724</v>
      </c>
      <c r="B4868" s="1" t="s">
        <v>9022</v>
      </c>
    </row>
    <row r="4869" ht="15" customHeight="1" spans="1:2" x14ac:dyDescent="0.25">
      <c r="A4869" s="1">
        <v>2100098724</v>
      </c>
      <c r="B4869" s="1" t="s">
        <v>9022</v>
      </c>
    </row>
    <row r="4870" ht="15" customHeight="1" spans="1:2" x14ac:dyDescent="0.25">
      <c r="A4870" s="1">
        <v>2100098725</v>
      </c>
      <c r="B4870" s="1" t="s">
        <v>9158</v>
      </c>
    </row>
    <row r="4871" ht="15" customHeight="1" spans="1:2" x14ac:dyDescent="0.25">
      <c r="A4871" s="1">
        <v>2100098725</v>
      </c>
      <c r="B4871" s="1" t="s">
        <v>9158</v>
      </c>
    </row>
    <row r="4872" ht="15" customHeight="1" spans="1:2" x14ac:dyDescent="0.25">
      <c r="A4872" s="1">
        <v>2100098726</v>
      </c>
      <c r="B4872" s="1" t="s">
        <v>9061</v>
      </c>
    </row>
    <row r="4873" ht="15" customHeight="1" spans="1:2" x14ac:dyDescent="0.25">
      <c r="A4873" s="1">
        <v>2100098726</v>
      </c>
      <c r="B4873" s="1" t="s">
        <v>9061</v>
      </c>
    </row>
    <row r="4874" ht="15" customHeight="1" spans="1:2" x14ac:dyDescent="0.25">
      <c r="A4874" s="1">
        <v>2100098726</v>
      </c>
      <c r="B4874" s="1" t="s">
        <v>9061</v>
      </c>
    </row>
    <row r="4875" ht="15" customHeight="1" spans="1:2" x14ac:dyDescent="0.25">
      <c r="A4875" s="1">
        <v>2100098726</v>
      </c>
      <c r="B4875" s="1" t="s">
        <v>9061</v>
      </c>
    </row>
    <row r="4876" ht="15" customHeight="1" spans="1:2" x14ac:dyDescent="0.25">
      <c r="A4876" s="1">
        <v>2100098727</v>
      </c>
      <c r="B4876" s="1" t="s">
        <v>9062</v>
      </c>
    </row>
    <row r="4877" ht="15" customHeight="1" spans="1:2" x14ac:dyDescent="0.25">
      <c r="A4877" s="1">
        <v>2100098727</v>
      </c>
      <c r="B4877" s="1" t="s">
        <v>9062</v>
      </c>
    </row>
    <row r="4878" ht="15" customHeight="1" spans="1:2" x14ac:dyDescent="0.25">
      <c r="A4878" s="1">
        <v>2100098727</v>
      </c>
      <c r="B4878" s="1" t="s">
        <v>9062</v>
      </c>
    </row>
    <row r="4879" ht="15" customHeight="1" spans="1:2" x14ac:dyDescent="0.25">
      <c r="A4879" s="1">
        <v>2100098728</v>
      </c>
      <c r="B4879" s="1" t="s">
        <v>9177</v>
      </c>
    </row>
    <row r="4880" ht="15" customHeight="1" spans="1:2" x14ac:dyDescent="0.25">
      <c r="A4880" s="1">
        <v>2100098729</v>
      </c>
      <c r="B4880" s="1" t="s">
        <v>9177</v>
      </c>
    </row>
    <row r="4881" ht="15" customHeight="1" spans="1:2" x14ac:dyDescent="0.25">
      <c r="A4881" s="1">
        <v>2100098730</v>
      </c>
      <c r="B4881" s="1" t="s">
        <v>9179</v>
      </c>
    </row>
    <row r="4882" ht="15" customHeight="1" spans="1:2" x14ac:dyDescent="0.25">
      <c r="A4882" s="1">
        <v>2100098731</v>
      </c>
      <c r="B4882" s="1" t="s">
        <v>9179</v>
      </c>
    </row>
    <row r="4883" ht="15" customHeight="1" spans="1:2" x14ac:dyDescent="0.25">
      <c r="A4883" s="1">
        <v>2100098731</v>
      </c>
      <c r="B4883" s="1" t="s">
        <v>9179</v>
      </c>
    </row>
    <row r="4884" ht="15" customHeight="1" spans="1:2" x14ac:dyDescent="0.25">
      <c r="A4884" s="1">
        <v>2100098732</v>
      </c>
      <c r="B4884" s="1" t="s">
        <v>9178</v>
      </c>
    </row>
    <row r="4885" ht="15" customHeight="1" spans="1:2" x14ac:dyDescent="0.25">
      <c r="A4885" s="1">
        <v>2100098733</v>
      </c>
      <c r="B4885" s="1" t="s">
        <v>9178</v>
      </c>
    </row>
    <row r="4886" ht="15" customHeight="1" spans="1:2" x14ac:dyDescent="0.25">
      <c r="A4886" s="1">
        <v>2100098734</v>
      </c>
      <c r="B4886" s="1" t="s">
        <v>9181</v>
      </c>
    </row>
    <row r="4887" ht="15" customHeight="1" spans="1:2" x14ac:dyDescent="0.25">
      <c r="A4887" s="1">
        <v>2100098735</v>
      </c>
      <c r="B4887" s="1" t="s">
        <v>9181</v>
      </c>
    </row>
    <row r="4888" ht="15" customHeight="1" spans="1:2" x14ac:dyDescent="0.25">
      <c r="A4888" s="1">
        <v>2100098736</v>
      </c>
      <c r="B4888" s="1" t="s">
        <v>9228</v>
      </c>
    </row>
    <row r="4889" ht="15" customHeight="1" spans="1:2" x14ac:dyDescent="0.25">
      <c r="A4889" s="1">
        <v>2100098737</v>
      </c>
      <c r="B4889" s="1" t="s">
        <v>9228</v>
      </c>
    </row>
    <row r="4890" ht="15" customHeight="1" spans="1:2" x14ac:dyDescent="0.25">
      <c r="A4890" s="1">
        <v>2100098738</v>
      </c>
      <c r="B4890" s="1" t="s">
        <v>9163</v>
      </c>
    </row>
    <row r="4891" ht="15" customHeight="1" spans="1:2" x14ac:dyDescent="0.25">
      <c r="A4891" s="1">
        <v>2100098739</v>
      </c>
      <c r="B4891" s="1" t="s">
        <v>9117</v>
      </c>
    </row>
    <row r="4892" ht="15" customHeight="1" spans="1:2" x14ac:dyDescent="0.25">
      <c r="A4892" s="1">
        <v>2100098740</v>
      </c>
      <c r="B4892" s="1" t="s">
        <v>9068</v>
      </c>
    </row>
    <row r="4893" ht="15" customHeight="1" spans="1:2" x14ac:dyDescent="0.25">
      <c r="A4893" s="1">
        <v>2100098983</v>
      </c>
      <c r="B4893" s="1" t="s">
        <v>9149</v>
      </c>
    </row>
    <row r="4894" ht="15" customHeight="1" spans="1:2" x14ac:dyDescent="0.25">
      <c r="A4894" s="1">
        <v>2100098984</v>
      </c>
      <c r="B4894" s="1" t="s">
        <v>9149</v>
      </c>
    </row>
    <row r="4895" ht="15" customHeight="1" spans="1:2" x14ac:dyDescent="0.25">
      <c r="A4895" s="1">
        <v>2500003516</v>
      </c>
      <c r="B4895" s="1" t="s">
        <v>9149</v>
      </c>
    </row>
    <row r="4896" ht="15" customHeight="1" spans="1:2" x14ac:dyDescent="0.25">
      <c r="A4896" s="1">
        <v>2500003516</v>
      </c>
      <c r="B4896" s="1" t="s">
        <v>9149</v>
      </c>
    </row>
    <row r="4897" ht="15" customHeight="1" spans="1:2" x14ac:dyDescent="0.25">
      <c r="A4897" s="1">
        <v>2100098985</v>
      </c>
      <c r="B4897" s="1" t="s">
        <v>9257</v>
      </c>
    </row>
    <row r="4898" ht="15" customHeight="1" spans="1:2" x14ac:dyDescent="0.25">
      <c r="A4898" s="1">
        <v>2500003517</v>
      </c>
      <c r="B4898" s="1" t="s">
        <v>9257</v>
      </c>
    </row>
    <row r="4899" ht="15" customHeight="1" spans="1:2" x14ac:dyDescent="0.25">
      <c r="A4899" s="1">
        <v>2100099001</v>
      </c>
      <c r="B4899" s="1" t="s">
        <v>9025</v>
      </c>
    </row>
    <row r="4900" ht="15" customHeight="1" spans="1:2" x14ac:dyDescent="0.25">
      <c r="A4900" s="1">
        <v>2500003529</v>
      </c>
      <c r="B4900" s="1" t="s">
        <v>9025</v>
      </c>
    </row>
    <row r="4901" ht="15" customHeight="1" spans="1:2" x14ac:dyDescent="0.25">
      <c r="A4901" s="1">
        <v>2100098989</v>
      </c>
      <c r="B4901" s="1" t="s">
        <v>9027</v>
      </c>
    </row>
    <row r="4902" ht="15" customHeight="1" spans="1:2" x14ac:dyDescent="0.25">
      <c r="A4902" s="1">
        <v>2500003518</v>
      </c>
      <c r="B4902" s="1" t="s">
        <v>9027</v>
      </c>
    </row>
    <row r="4903" ht="15" customHeight="1" spans="1:2" x14ac:dyDescent="0.25">
      <c r="A4903" s="1">
        <v>2100098992</v>
      </c>
      <c r="B4903" s="1" t="s">
        <v>9151</v>
      </c>
    </row>
    <row r="4904" ht="15" customHeight="1" spans="1:2" x14ac:dyDescent="0.25">
      <c r="A4904" s="1">
        <v>2500003502</v>
      </c>
      <c r="B4904" s="1" t="s">
        <v>9151</v>
      </c>
    </row>
    <row r="4905" ht="15" customHeight="1" spans="1:2" x14ac:dyDescent="0.25">
      <c r="A4905" s="1">
        <v>2100099535</v>
      </c>
      <c r="B4905" s="1" t="s">
        <v>9241</v>
      </c>
    </row>
    <row r="4906" ht="15" customHeight="1" spans="1:2" x14ac:dyDescent="0.25">
      <c r="A4906" s="1">
        <v>2500003612</v>
      </c>
      <c r="B4906" s="1" t="s">
        <v>9241</v>
      </c>
    </row>
    <row r="4907" ht="15" customHeight="1" spans="1:2" x14ac:dyDescent="0.25">
      <c r="A4907" s="1">
        <v>2100099002</v>
      </c>
      <c r="B4907" s="1" t="s">
        <v>9122</v>
      </c>
    </row>
    <row r="4908" ht="15" customHeight="1" spans="1:2" x14ac:dyDescent="0.25">
      <c r="A4908" s="1">
        <v>2500003530</v>
      </c>
      <c r="B4908" s="1" t="s">
        <v>9122</v>
      </c>
    </row>
    <row r="4909" ht="15" customHeight="1" spans="1:2" x14ac:dyDescent="0.25">
      <c r="A4909" s="1">
        <v>2100098995</v>
      </c>
      <c r="B4909" s="1" t="s">
        <v>9258</v>
      </c>
    </row>
    <row r="4910" ht="15" customHeight="1" spans="1:2" x14ac:dyDescent="0.25">
      <c r="A4910" s="1">
        <v>2500003503</v>
      </c>
      <c r="B4910" s="1" t="s">
        <v>9258</v>
      </c>
    </row>
    <row r="4911" ht="15" customHeight="1" spans="1:2" x14ac:dyDescent="0.25">
      <c r="A4911" s="1">
        <v>2100099003</v>
      </c>
      <c r="B4911" s="1" t="s">
        <v>9150</v>
      </c>
    </row>
    <row r="4912" ht="15" customHeight="1" spans="1:2" x14ac:dyDescent="0.25">
      <c r="A4912" s="1">
        <v>2500003531</v>
      </c>
      <c r="B4912" s="1" t="s">
        <v>9150</v>
      </c>
    </row>
    <row r="4913" ht="15" customHeight="1" spans="1:2" x14ac:dyDescent="0.25">
      <c r="A4913" s="1">
        <v>2500003531</v>
      </c>
      <c r="B4913" s="1" t="s">
        <v>9150</v>
      </c>
    </row>
    <row r="4914" ht="15" customHeight="1" spans="1:2" x14ac:dyDescent="0.25">
      <c r="A4914" s="1">
        <v>2100099004</v>
      </c>
      <c r="B4914" s="1" t="s">
        <v>9150</v>
      </c>
    </row>
    <row r="4915" ht="15" customHeight="1" spans="1:2" x14ac:dyDescent="0.25">
      <c r="A4915" s="1">
        <v>2100098997</v>
      </c>
      <c r="B4915" s="1" t="s">
        <v>9026</v>
      </c>
    </row>
    <row r="4916" ht="15" customHeight="1" spans="1:2" x14ac:dyDescent="0.25">
      <c r="A4916" s="1">
        <v>2100098999</v>
      </c>
      <c r="B4916" s="1" t="s">
        <v>9026</v>
      </c>
    </row>
    <row r="4917" ht="15" customHeight="1" spans="1:2" x14ac:dyDescent="0.25">
      <c r="A4917" s="1">
        <v>2500003504</v>
      </c>
      <c r="B4917" s="1" t="s">
        <v>9026</v>
      </c>
    </row>
    <row r="4918" ht="15" customHeight="1" spans="1:2" x14ac:dyDescent="0.25">
      <c r="A4918" s="1">
        <v>2500003504</v>
      </c>
      <c r="B4918" s="1" t="s">
        <v>9026</v>
      </c>
    </row>
    <row r="4919" ht="15" customHeight="1" spans="1:2" x14ac:dyDescent="0.25">
      <c r="A4919" s="1">
        <v>2100099005</v>
      </c>
      <c r="B4919" s="1" t="s">
        <v>9122</v>
      </c>
    </row>
    <row r="4920" ht="15" customHeight="1" spans="1:2" x14ac:dyDescent="0.25">
      <c r="A4920" s="1">
        <v>2500003532</v>
      </c>
      <c r="B4920" s="1" t="s">
        <v>9122</v>
      </c>
    </row>
    <row r="4921" ht="15" customHeight="1" spans="1:2" x14ac:dyDescent="0.25">
      <c r="A4921" s="1">
        <v>2100099047</v>
      </c>
      <c r="B4921" s="1" t="s">
        <v>9245</v>
      </c>
    </row>
    <row r="4922" ht="15" customHeight="1" spans="1:2" x14ac:dyDescent="0.25">
      <c r="A4922" s="1">
        <v>2500003519</v>
      </c>
      <c r="B4922" s="1" t="s">
        <v>9245</v>
      </c>
    </row>
    <row r="4923" ht="15" customHeight="1" spans="1:2" x14ac:dyDescent="0.25">
      <c r="A4923" s="1">
        <v>2500003519</v>
      </c>
      <c r="B4923" s="1" t="s">
        <v>9245</v>
      </c>
    </row>
    <row r="4924" ht="15" customHeight="1" spans="1:2" x14ac:dyDescent="0.25">
      <c r="A4924" s="1">
        <v>2100099048</v>
      </c>
      <c r="B4924" s="1" t="s">
        <v>9030</v>
      </c>
    </row>
    <row r="4925" ht="15" customHeight="1" spans="1:2" x14ac:dyDescent="0.25">
      <c r="A4925" s="1">
        <v>2500003520</v>
      </c>
      <c r="B4925" s="1" t="s">
        <v>9030</v>
      </c>
    </row>
    <row r="4926" ht="15" customHeight="1" spans="1:2" x14ac:dyDescent="0.25">
      <c r="A4926" s="1">
        <v>2500003520</v>
      </c>
      <c r="B4926" s="1" t="s">
        <v>9030</v>
      </c>
    </row>
    <row r="4927" ht="15" customHeight="1" spans="1:2" x14ac:dyDescent="0.25">
      <c r="A4927" s="1">
        <v>2100099006</v>
      </c>
      <c r="B4927" s="1" t="s">
        <v>9033</v>
      </c>
    </row>
    <row r="4928" ht="15" customHeight="1" spans="1:2" x14ac:dyDescent="0.25">
      <c r="A4928" s="1">
        <v>2500003533</v>
      </c>
      <c r="B4928" s="1" t="s">
        <v>9033</v>
      </c>
    </row>
    <row r="4929" ht="15" customHeight="1" spans="1:2" x14ac:dyDescent="0.25">
      <c r="A4929" s="1">
        <v>2500003533</v>
      </c>
      <c r="B4929" s="1" t="s">
        <v>9033</v>
      </c>
    </row>
    <row r="4930" ht="15" customHeight="1" spans="1:2" x14ac:dyDescent="0.25">
      <c r="A4930" s="1">
        <v>2100099050</v>
      </c>
      <c r="B4930" s="1" t="s">
        <v>9020</v>
      </c>
    </row>
    <row r="4931" ht="15" customHeight="1" spans="1:2" x14ac:dyDescent="0.25">
      <c r="A4931" s="1">
        <v>2500003505</v>
      </c>
      <c r="B4931" s="1" t="s">
        <v>9020</v>
      </c>
    </row>
    <row r="4932" ht="15" customHeight="1" spans="1:2" x14ac:dyDescent="0.25">
      <c r="A4932" s="1">
        <v>2500003505</v>
      </c>
      <c r="B4932" s="1" t="s">
        <v>9020</v>
      </c>
    </row>
    <row r="4933" ht="15" customHeight="1" spans="1:2" x14ac:dyDescent="0.25">
      <c r="A4933" s="1">
        <v>2100099051</v>
      </c>
      <c r="B4933" s="1" t="s">
        <v>9128</v>
      </c>
    </row>
    <row r="4934" ht="15" customHeight="1" spans="1:2" x14ac:dyDescent="0.25">
      <c r="A4934" s="1">
        <v>2500003506</v>
      </c>
      <c r="B4934" s="1" t="s">
        <v>9128</v>
      </c>
    </row>
    <row r="4935" ht="15" customHeight="1" spans="1:2" x14ac:dyDescent="0.25">
      <c r="A4935" s="1">
        <v>2100099052</v>
      </c>
      <c r="B4935" s="1" t="s">
        <v>9050</v>
      </c>
    </row>
    <row r="4936" ht="15" customHeight="1" spans="1:2" x14ac:dyDescent="0.25">
      <c r="A4936" s="1">
        <v>2500003507</v>
      </c>
      <c r="B4936" s="1" t="s">
        <v>9050</v>
      </c>
    </row>
    <row r="4937" ht="15" customHeight="1" spans="1:2" x14ac:dyDescent="0.25">
      <c r="A4937" s="1">
        <v>2500003507</v>
      </c>
      <c r="B4937" s="1" t="s">
        <v>9050</v>
      </c>
    </row>
    <row r="4938" ht="15" customHeight="1" spans="1:2" x14ac:dyDescent="0.25">
      <c r="A4938" s="1">
        <v>2100099053</v>
      </c>
      <c r="B4938" s="1" t="s">
        <v>9169</v>
      </c>
    </row>
    <row r="4939" ht="15" customHeight="1" spans="1:2" x14ac:dyDescent="0.25">
      <c r="A4939" s="1">
        <v>2500003508</v>
      </c>
      <c r="B4939" s="1" t="s">
        <v>9169</v>
      </c>
    </row>
    <row r="4940" ht="15" customHeight="1" spans="1:2" x14ac:dyDescent="0.25">
      <c r="A4940" s="1">
        <v>2500003508</v>
      </c>
      <c r="B4940" s="1" t="s">
        <v>9169</v>
      </c>
    </row>
    <row r="4941" ht="15" customHeight="1" spans="1:2" x14ac:dyDescent="0.25">
      <c r="A4941" s="1">
        <v>2100099056</v>
      </c>
      <c r="B4941" s="1" t="s">
        <v>9047</v>
      </c>
    </row>
    <row r="4942" ht="15" customHeight="1" spans="1:2" x14ac:dyDescent="0.25">
      <c r="A4942" s="1">
        <v>2500003509</v>
      </c>
      <c r="B4942" s="1" t="s">
        <v>9047</v>
      </c>
    </row>
    <row r="4943" ht="15" customHeight="1" spans="1:2" x14ac:dyDescent="0.25">
      <c r="A4943" s="1">
        <v>2500003509</v>
      </c>
      <c r="B4943" s="1" t="s">
        <v>9047</v>
      </c>
    </row>
    <row r="4944" ht="15" customHeight="1" spans="1:2" x14ac:dyDescent="0.25">
      <c r="A4944" s="1">
        <v>2100099057</v>
      </c>
      <c r="B4944" s="1" t="s">
        <v>9049</v>
      </c>
    </row>
    <row r="4945" ht="15" customHeight="1" spans="1:2" x14ac:dyDescent="0.25">
      <c r="A4945" s="1">
        <v>2500003510</v>
      </c>
      <c r="B4945" s="1" t="s">
        <v>9049</v>
      </c>
    </row>
    <row r="4946" ht="15" customHeight="1" spans="1:2" x14ac:dyDescent="0.25">
      <c r="A4946" s="1">
        <v>2500003510</v>
      </c>
      <c r="B4946" s="1" t="s">
        <v>9049</v>
      </c>
    </row>
    <row r="4947" ht="15" customHeight="1" spans="1:2" x14ac:dyDescent="0.25">
      <c r="A4947" s="1">
        <v>2100099059</v>
      </c>
      <c r="B4947" s="1" t="s">
        <v>9171</v>
      </c>
    </row>
    <row r="4948" ht="15" customHeight="1" spans="1:2" x14ac:dyDescent="0.25">
      <c r="A4948" s="1">
        <v>2500003511</v>
      </c>
      <c r="B4948" s="1" t="s">
        <v>9171</v>
      </c>
    </row>
    <row r="4949" ht="15" customHeight="1" spans="1:2" x14ac:dyDescent="0.25">
      <c r="A4949" s="1">
        <v>2500003511</v>
      </c>
      <c r="B4949" s="1" t="s">
        <v>9171</v>
      </c>
    </row>
    <row r="4950" ht="15" customHeight="1" spans="1:2" x14ac:dyDescent="0.25">
      <c r="A4950" s="1">
        <v>2100099060</v>
      </c>
      <c r="B4950" s="1" t="s">
        <v>9031</v>
      </c>
    </row>
    <row r="4951" ht="15" customHeight="1" spans="1:2" x14ac:dyDescent="0.25">
      <c r="A4951" s="1">
        <v>2500003521</v>
      </c>
      <c r="B4951" s="1" t="s">
        <v>9031</v>
      </c>
    </row>
    <row r="4952" ht="15" customHeight="1" spans="1:2" x14ac:dyDescent="0.25">
      <c r="A4952" s="1">
        <v>2500003521</v>
      </c>
      <c r="B4952" s="1" t="s">
        <v>9031</v>
      </c>
    </row>
    <row r="4953" ht="15" customHeight="1" spans="1:2" x14ac:dyDescent="0.25">
      <c r="A4953" s="1">
        <v>2100099063</v>
      </c>
      <c r="B4953" s="1" t="s">
        <v>9031</v>
      </c>
    </row>
    <row r="4954" ht="15" customHeight="1" spans="1:2" x14ac:dyDescent="0.25">
      <c r="A4954" s="1">
        <v>2500003522</v>
      </c>
      <c r="B4954" s="1" t="s">
        <v>9031</v>
      </c>
    </row>
    <row r="4955" ht="15" customHeight="1" spans="1:2" x14ac:dyDescent="0.25">
      <c r="A4955" s="1">
        <v>2500003522</v>
      </c>
      <c r="B4955" s="1" t="s">
        <v>9031</v>
      </c>
    </row>
    <row r="4956" ht="15" customHeight="1" spans="1:2" x14ac:dyDescent="0.25">
      <c r="A4956" s="1">
        <v>2100099064</v>
      </c>
      <c r="B4956" s="1" t="s">
        <v>9182</v>
      </c>
    </row>
    <row r="4957" ht="15" customHeight="1" spans="1:2" x14ac:dyDescent="0.25">
      <c r="A4957" s="1">
        <v>2500003523</v>
      </c>
      <c r="B4957" s="1" t="s">
        <v>9182</v>
      </c>
    </row>
    <row r="4958" ht="15" customHeight="1" spans="1:2" x14ac:dyDescent="0.25">
      <c r="A4958" s="1">
        <v>2500003523</v>
      </c>
      <c r="B4958" s="1" t="s">
        <v>9182</v>
      </c>
    </row>
    <row r="4959" ht="15" customHeight="1" spans="1:2" x14ac:dyDescent="0.25">
      <c r="A4959" s="1">
        <v>2100099066</v>
      </c>
      <c r="B4959" s="1" t="s">
        <v>9153</v>
      </c>
    </row>
    <row r="4960" ht="15" customHeight="1" spans="1:2" x14ac:dyDescent="0.25">
      <c r="A4960" s="1">
        <v>2500003524</v>
      </c>
      <c r="B4960" s="1" t="s">
        <v>9153</v>
      </c>
    </row>
    <row r="4961" ht="15" customHeight="1" spans="1:2" x14ac:dyDescent="0.25">
      <c r="A4961" s="1">
        <v>2500003524</v>
      </c>
      <c r="B4961" s="1" t="s">
        <v>9153</v>
      </c>
    </row>
    <row r="4962" ht="15" customHeight="1" spans="1:2" x14ac:dyDescent="0.25">
      <c r="A4962" s="1">
        <v>2100099068</v>
      </c>
      <c r="B4962" s="1" t="s">
        <v>9032</v>
      </c>
    </row>
    <row r="4963" ht="15" customHeight="1" spans="1:2" x14ac:dyDescent="0.25">
      <c r="A4963" s="1">
        <v>2500003525</v>
      </c>
      <c r="B4963" s="1" t="s">
        <v>9032</v>
      </c>
    </row>
    <row r="4964" ht="15" customHeight="1" spans="1:2" x14ac:dyDescent="0.25">
      <c r="A4964" s="1">
        <v>2500003525</v>
      </c>
      <c r="B4964" s="1" t="s">
        <v>9032</v>
      </c>
    </row>
    <row r="4965" ht="15" customHeight="1" spans="1:2" x14ac:dyDescent="0.25">
      <c r="A4965" s="1">
        <v>2100099007</v>
      </c>
      <c r="B4965" s="1" t="s">
        <v>9034</v>
      </c>
    </row>
    <row r="4966" ht="15" customHeight="1" spans="1:2" x14ac:dyDescent="0.25">
      <c r="A4966" s="1">
        <v>2500003543</v>
      </c>
      <c r="B4966" s="1" t="s">
        <v>9034</v>
      </c>
    </row>
    <row r="4967" ht="15" customHeight="1" spans="1:2" x14ac:dyDescent="0.25">
      <c r="A4967" s="1">
        <v>2500003543</v>
      </c>
      <c r="B4967" s="1" t="s">
        <v>9034</v>
      </c>
    </row>
    <row r="4968" ht="15" customHeight="1" spans="1:2" x14ac:dyDescent="0.25">
      <c r="A4968" s="1">
        <v>2100099069</v>
      </c>
      <c r="B4968" s="1" t="s">
        <v>9156</v>
      </c>
    </row>
    <row r="4969" ht="15" customHeight="1" spans="1:2" x14ac:dyDescent="0.25">
      <c r="A4969" s="1">
        <v>2500003526</v>
      </c>
      <c r="B4969" s="1" t="s">
        <v>9156</v>
      </c>
    </row>
    <row r="4970" ht="15" customHeight="1" spans="1:2" x14ac:dyDescent="0.25">
      <c r="A4970" s="1">
        <v>2500003526</v>
      </c>
      <c r="B4970" s="1" t="s">
        <v>9156</v>
      </c>
    </row>
    <row r="4971" ht="15" customHeight="1" spans="1:2" x14ac:dyDescent="0.25">
      <c r="A4971" s="1">
        <v>2100099108</v>
      </c>
      <c r="B4971" s="1" t="s">
        <v>9224</v>
      </c>
    </row>
    <row r="4972" ht="15" customHeight="1" spans="1:2" x14ac:dyDescent="0.25">
      <c r="A4972" s="1">
        <v>2100099108</v>
      </c>
      <c r="B4972" s="1" t="s">
        <v>9224</v>
      </c>
    </row>
    <row r="4973" ht="15" customHeight="1" spans="1:2" x14ac:dyDescent="0.25">
      <c r="A4973" s="1">
        <v>2500003512</v>
      </c>
      <c r="B4973" s="1" t="s">
        <v>9224</v>
      </c>
    </row>
    <row r="4974" ht="15" customHeight="1" spans="1:2" x14ac:dyDescent="0.25">
      <c r="A4974" s="1">
        <v>2100099008</v>
      </c>
      <c r="B4974" s="1" t="s">
        <v>9246</v>
      </c>
    </row>
    <row r="4975" ht="15" customHeight="1" spans="1:2" x14ac:dyDescent="0.25">
      <c r="A4975" s="1">
        <v>2500003534</v>
      </c>
      <c r="B4975" s="1" t="s">
        <v>9246</v>
      </c>
    </row>
    <row r="4976" ht="15" customHeight="1" spans="1:2" x14ac:dyDescent="0.25">
      <c r="A4976" s="1">
        <v>2100099009</v>
      </c>
      <c r="B4976" s="1" t="s">
        <v>9040</v>
      </c>
    </row>
    <row r="4977" ht="15" customHeight="1" spans="1:2" x14ac:dyDescent="0.25">
      <c r="A4977" s="1">
        <v>2500003535</v>
      </c>
      <c r="B4977" s="1" t="s">
        <v>9040</v>
      </c>
    </row>
    <row r="4978" ht="15" customHeight="1" spans="1:2" x14ac:dyDescent="0.25">
      <c r="A4978" s="1">
        <v>2500003535</v>
      </c>
      <c r="B4978" s="1" t="s">
        <v>9040</v>
      </c>
    </row>
    <row r="4979" ht="15" customHeight="1" spans="1:2" x14ac:dyDescent="0.25">
      <c r="A4979" s="1">
        <v>2100099070</v>
      </c>
      <c r="B4979" s="1" t="s">
        <v>9041</v>
      </c>
    </row>
    <row r="4980" ht="15" customHeight="1" spans="1:2" x14ac:dyDescent="0.25">
      <c r="A4980" s="1">
        <v>2500003513</v>
      </c>
      <c r="B4980" s="1" t="s">
        <v>9041</v>
      </c>
    </row>
    <row r="4981" ht="15" customHeight="1" spans="1:2" x14ac:dyDescent="0.25">
      <c r="A4981" s="1">
        <v>2100099010</v>
      </c>
      <c r="B4981" s="1" t="s">
        <v>9052</v>
      </c>
    </row>
    <row r="4982" ht="15" customHeight="1" spans="1:2" x14ac:dyDescent="0.25">
      <c r="A4982" s="1">
        <v>2500003536</v>
      </c>
      <c r="B4982" s="1" t="s">
        <v>9052</v>
      </c>
    </row>
    <row r="4983" ht="15" customHeight="1" spans="1:2" x14ac:dyDescent="0.25">
      <c r="A4983" s="1">
        <v>2100099072</v>
      </c>
      <c r="B4983" s="1" t="s">
        <v>9053</v>
      </c>
    </row>
    <row r="4984" ht="15" customHeight="1" spans="1:2" x14ac:dyDescent="0.25">
      <c r="A4984" s="1">
        <v>2500003514</v>
      </c>
      <c r="B4984" s="1" t="s">
        <v>9053</v>
      </c>
    </row>
    <row r="4985" ht="15" customHeight="1" spans="1:2" x14ac:dyDescent="0.25">
      <c r="A4985" s="1">
        <v>2100099011</v>
      </c>
      <c r="B4985" s="1" t="s">
        <v>9035</v>
      </c>
    </row>
    <row r="4986" ht="15" customHeight="1" spans="1:2" x14ac:dyDescent="0.25">
      <c r="A4986" s="1">
        <v>2500003537</v>
      </c>
      <c r="B4986" s="1" t="s">
        <v>9035</v>
      </c>
    </row>
    <row r="4987" ht="15" customHeight="1" spans="1:2" x14ac:dyDescent="0.25">
      <c r="A4987" s="1">
        <v>2500003537</v>
      </c>
      <c r="B4987" s="1" t="s">
        <v>9035</v>
      </c>
    </row>
    <row r="4988" ht="15" customHeight="1" spans="1:2" x14ac:dyDescent="0.25">
      <c r="A4988" s="1">
        <v>2100099904</v>
      </c>
      <c r="B4988" s="1" t="s">
        <v>9036</v>
      </c>
    </row>
    <row r="4989" ht="15" customHeight="1" spans="1:2" x14ac:dyDescent="0.25">
      <c r="A4989" s="1">
        <v>2500003667</v>
      </c>
      <c r="B4989" s="1" t="s">
        <v>9036</v>
      </c>
    </row>
    <row r="4990" ht="15" customHeight="1" spans="1:2" x14ac:dyDescent="0.25">
      <c r="A4990" s="1">
        <v>2100099073</v>
      </c>
      <c r="B4990" s="1" t="s">
        <v>9037</v>
      </c>
    </row>
    <row r="4991" ht="15" customHeight="1" spans="1:2" x14ac:dyDescent="0.25">
      <c r="A4991" s="1">
        <v>2500003527</v>
      </c>
      <c r="B4991" s="1" t="s">
        <v>9037</v>
      </c>
    </row>
    <row r="4992" ht="15" customHeight="1" spans="1:2" x14ac:dyDescent="0.25">
      <c r="A4992" s="1">
        <v>2500003527</v>
      </c>
      <c r="B4992" s="1" t="s">
        <v>9037</v>
      </c>
    </row>
    <row r="4993" ht="15" customHeight="1" spans="1:2" x14ac:dyDescent="0.25">
      <c r="A4993" s="1">
        <v>2100099012</v>
      </c>
      <c r="B4993" s="1" t="s">
        <v>9038</v>
      </c>
    </row>
    <row r="4994" ht="15" customHeight="1" spans="1:2" x14ac:dyDescent="0.25">
      <c r="A4994" s="1">
        <v>2500003538</v>
      </c>
      <c r="B4994" s="1" t="s">
        <v>9038</v>
      </c>
    </row>
    <row r="4995" ht="15" customHeight="1" spans="1:2" x14ac:dyDescent="0.25">
      <c r="A4995" s="1">
        <v>2500003538</v>
      </c>
      <c r="B4995" s="1" t="s">
        <v>9038</v>
      </c>
    </row>
    <row r="4996" ht="15" customHeight="1" spans="1:2" x14ac:dyDescent="0.25">
      <c r="A4996" s="1">
        <v>2100099075</v>
      </c>
      <c r="B4996" s="1" t="s">
        <v>9039</v>
      </c>
    </row>
    <row r="4997" ht="15" customHeight="1" spans="1:2" x14ac:dyDescent="0.25">
      <c r="A4997" s="1">
        <v>2500003528</v>
      </c>
      <c r="B4997" s="1" t="s">
        <v>9039</v>
      </c>
    </row>
    <row r="4998" ht="15" customHeight="1" spans="1:2" x14ac:dyDescent="0.25">
      <c r="A4998" s="1">
        <v>2500003528</v>
      </c>
      <c r="B4998" s="1" t="s">
        <v>9039</v>
      </c>
    </row>
    <row r="4999" ht="15" customHeight="1" spans="1:2" x14ac:dyDescent="0.25">
      <c r="A4999" s="1">
        <v>2100099013</v>
      </c>
      <c r="B4999" s="1" t="s">
        <v>9255</v>
      </c>
    </row>
    <row r="5000" ht="15" customHeight="1" spans="1:2" x14ac:dyDescent="0.25">
      <c r="A5000" s="1">
        <v>2100099014</v>
      </c>
      <c r="B5000" s="1" t="s">
        <v>9255</v>
      </c>
    </row>
    <row r="5001" ht="15" customHeight="1" spans="1:2" x14ac:dyDescent="0.25">
      <c r="A5001" s="1">
        <v>2100099015</v>
      </c>
      <c r="B5001" s="1" t="s">
        <v>9255</v>
      </c>
    </row>
    <row r="5002" ht="15" customHeight="1" spans="1:2" x14ac:dyDescent="0.25">
      <c r="A5002" s="1">
        <v>2100099016</v>
      </c>
      <c r="B5002" s="1" t="s">
        <v>9255</v>
      </c>
    </row>
    <row r="5003" ht="15" customHeight="1" spans="1:2" x14ac:dyDescent="0.25">
      <c r="A5003" s="1">
        <v>2500003539</v>
      </c>
      <c r="B5003" s="1" t="s">
        <v>9255</v>
      </c>
    </row>
    <row r="5004" ht="15" customHeight="1" spans="1:2" x14ac:dyDescent="0.25">
      <c r="A5004" s="1">
        <v>2500003539</v>
      </c>
      <c r="B5004" s="1" t="s">
        <v>9255</v>
      </c>
    </row>
    <row r="5005" ht="15" customHeight="1" spans="1:2" x14ac:dyDescent="0.25">
      <c r="A5005" s="1">
        <v>2500003539</v>
      </c>
      <c r="B5005" s="1" t="s">
        <v>9255</v>
      </c>
    </row>
    <row r="5006" ht="15" customHeight="1" spans="1:2" x14ac:dyDescent="0.25">
      <c r="A5006" s="1">
        <v>2500003539</v>
      </c>
      <c r="B5006" s="1" t="s">
        <v>9255</v>
      </c>
    </row>
    <row r="5007" ht="15" customHeight="1" spans="1:2" x14ac:dyDescent="0.25">
      <c r="A5007" s="1">
        <v>2100099017</v>
      </c>
      <c r="B5007" s="1" t="s">
        <v>9046</v>
      </c>
    </row>
    <row r="5008" ht="15" customHeight="1" spans="1:2" x14ac:dyDescent="0.25">
      <c r="A5008" s="1">
        <v>2500003540</v>
      </c>
      <c r="B5008" s="1" t="s">
        <v>9046</v>
      </c>
    </row>
    <row r="5009" ht="15" customHeight="1" spans="1:2" x14ac:dyDescent="0.25">
      <c r="A5009" s="1">
        <v>2100099018</v>
      </c>
      <c r="B5009" s="1" t="s">
        <v>9221</v>
      </c>
    </row>
    <row r="5010" ht="15" customHeight="1" spans="1:2" x14ac:dyDescent="0.25">
      <c r="A5010" s="1">
        <v>2500003541</v>
      </c>
      <c r="B5010" s="1" t="s">
        <v>9221</v>
      </c>
    </row>
    <row r="5011" ht="15" customHeight="1" spans="1:2" x14ac:dyDescent="0.25">
      <c r="A5011" s="1">
        <v>2100099019</v>
      </c>
      <c r="B5011" s="1" t="s">
        <v>9051</v>
      </c>
    </row>
    <row r="5012" ht="15" customHeight="1" spans="1:2" x14ac:dyDescent="0.25">
      <c r="A5012" s="1">
        <v>2500003542</v>
      </c>
      <c r="B5012" s="1" t="s">
        <v>9051</v>
      </c>
    </row>
    <row r="5013" ht="15" customHeight="1" spans="1:2" x14ac:dyDescent="0.25">
      <c r="A5013" s="1">
        <v>2500003542</v>
      </c>
      <c r="B5013" s="1" t="s">
        <v>9051</v>
      </c>
    </row>
    <row r="5014" ht="15" customHeight="1" spans="1:2" x14ac:dyDescent="0.25">
      <c r="A5014" s="1">
        <v>2100099107</v>
      </c>
      <c r="B5014" s="1" t="s">
        <v>9222</v>
      </c>
    </row>
    <row r="5015" ht="15" customHeight="1" spans="1:2" x14ac:dyDescent="0.25">
      <c r="A5015" s="1">
        <v>2100099107</v>
      </c>
      <c r="B5015" s="1" t="s">
        <v>9222</v>
      </c>
    </row>
    <row r="5016" ht="15" customHeight="1" spans="1:2" x14ac:dyDescent="0.25">
      <c r="A5016" s="1">
        <v>2500003515</v>
      </c>
      <c r="B5016" s="1" t="s">
        <v>9222</v>
      </c>
    </row>
    <row r="5017" ht="15" customHeight="1" spans="1:2" x14ac:dyDescent="0.25">
      <c r="A5017" s="1">
        <v>2100099408</v>
      </c>
      <c r="B5017" s="1" t="s">
        <v>9130</v>
      </c>
    </row>
    <row r="5018" ht="15" customHeight="1" spans="1:2" x14ac:dyDescent="0.25">
      <c r="A5018" s="1">
        <v>2100099020</v>
      </c>
      <c r="B5018" s="1" t="s">
        <v>9054</v>
      </c>
    </row>
    <row r="5019" ht="15" customHeight="1" spans="1:2" x14ac:dyDescent="0.25">
      <c r="A5019" s="1">
        <v>2100099020</v>
      </c>
      <c r="B5019" s="1" t="s">
        <v>9054</v>
      </c>
    </row>
    <row r="5020" ht="15" customHeight="1" spans="1:2" x14ac:dyDescent="0.25">
      <c r="A5020" s="1">
        <v>2100099021</v>
      </c>
      <c r="B5020" s="1" t="s">
        <v>9113</v>
      </c>
    </row>
    <row r="5021" ht="15" customHeight="1" spans="1:2" x14ac:dyDescent="0.25">
      <c r="A5021" s="1">
        <v>2100099022</v>
      </c>
      <c r="B5021" s="1" t="s">
        <v>9078</v>
      </c>
    </row>
    <row r="5022" ht="15" customHeight="1" spans="1:2" x14ac:dyDescent="0.25">
      <c r="A5022" s="1">
        <v>2100099022</v>
      </c>
      <c r="B5022" s="1" t="s">
        <v>9078</v>
      </c>
    </row>
    <row r="5023" ht="15" customHeight="1" spans="1:2" x14ac:dyDescent="0.25">
      <c r="A5023" s="1">
        <v>2100099022</v>
      </c>
      <c r="B5023" s="1" t="s">
        <v>9078</v>
      </c>
    </row>
    <row r="5024" ht="15" customHeight="1" spans="1:2" x14ac:dyDescent="0.25">
      <c r="A5024" s="1">
        <v>2100099022</v>
      </c>
      <c r="B5024" s="1" t="s">
        <v>9078</v>
      </c>
    </row>
    <row r="5025" ht="15" customHeight="1" spans="1:2" x14ac:dyDescent="0.25">
      <c r="A5025" s="1">
        <v>2100099023</v>
      </c>
      <c r="B5025" s="1" t="s">
        <v>9079</v>
      </c>
    </row>
    <row r="5026" ht="15" customHeight="1" spans="1:2" x14ac:dyDescent="0.25">
      <c r="A5026" s="1">
        <v>2100099023</v>
      </c>
      <c r="B5026" s="1" t="s">
        <v>9079</v>
      </c>
    </row>
    <row r="5027" ht="15" customHeight="1" spans="1:2" x14ac:dyDescent="0.25">
      <c r="A5027" s="1">
        <v>2100099024</v>
      </c>
      <c r="B5027" s="1" t="s">
        <v>9056</v>
      </c>
    </row>
    <row r="5028" ht="15" customHeight="1" spans="1:2" x14ac:dyDescent="0.25">
      <c r="A5028" s="1">
        <v>2100099024</v>
      </c>
      <c r="B5028" s="1" t="s">
        <v>9056</v>
      </c>
    </row>
    <row r="5029" ht="15" customHeight="1" spans="1:2" x14ac:dyDescent="0.25">
      <c r="A5029" s="1">
        <v>2100099024</v>
      </c>
      <c r="B5029" s="1" t="s">
        <v>9056</v>
      </c>
    </row>
    <row r="5030" ht="15" customHeight="1" spans="1:2" x14ac:dyDescent="0.25">
      <c r="A5030" s="1">
        <v>2100099025</v>
      </c>
      <c r="B5030" s="1" t="s">
        <v>9102</v>
      </c>
    </row>
    <row r="5031" ht="15" customHeight="1" spans="1:2" x14ac:dyDescent="0.25">
      <c r="A5031" s="1">
        <v>2100099025</v>
      </c>
      <c r="B5031" s="1" t="s">
        <v>9102</v>
      </c>
    </row>
    <row r="5032" ht="15" customHeight="1" spans="1:2" x14ac:dyDescent="0.25">
      <c r="A5032" s="1">
        <v>2100099026</v>
      </c>
      <c r="B5032" s="1" t="s">
        <v>9063</v>
      </c>
    </row>
    <row r="5033" ht="15" customHeight="1" spans="1:2" x14ac:dyDescent="0.25">
      <c r="A5033" s="1">
        <v>2100099026</v>
      </c>
      <c r="B5033" s="1" t="s">
        <v>9063</v>
      </c>
    </row>
    <row r="5034" ht="15" customHeight="1" spans="1:2" x14ac:dyDescent="0.25">
      <c r="A5034" s="1">
        <v>2100099026</v>
      </c>
      <c r="B5034" s="1" t="s">
        <v>9063</v>
      </c>
    </row>
    <row r="5035" ht="15" customHeight="1" spans="1:2" x14ac:dyDescent="0.25">
      <c r="A5035" s="1">
        <v>2100099026</v>
      </c>
      <c r="B5035" s="1" t="s">
        <v>9063</v>
      </c>
    </row>
    <row r="5036" ht="15" customHeight="1" spans="1:2" x14ac:dyDescent="0.25">
      <c r="A5036" s="1">
        <v>2100099027</v>
      </c>
      <c r="B5036" s="1" t="s">
        <v>9022</v>
      </c>
    </row>
    <row r="5037" ht="15" customHeight="1" spans="1:2" x14ac:dyDescent="0.25">
      <c r="A5037" s="1">
        <v>2100099027</v>
      </c>
      <c r="B5037" s="1" t="s">
        <v>9022</v>
      </c>
    </row>
    <row r="5038" ht="15" customHeight="1" spans="1:2" x14ac:dyDescent="0.25">
      <c r="A5038" s="1">
        <v>2100099028</v>
      </c>
      <c r="B5038" s="1" t="s">
        <v>9118</v>
      </c>
    </row>
    <row r="5039" ht="15" customHeight="1" spans="1:2" x14ac:dyDescent="0.25">
      <c r="A5039" s="1">
        <v>2100099028</v>
      </c>
      <c r="B5039" s="1" t="s">
        <v>9118</v>
      </c>
    </row>
    <row r="5040" ht="15" customHeight="1" spans="1:2" x14ac:dyDescent="0.25">
      <c r="A5040" s="1">
        <v>2100099029</v>
      </c>
      <c r="B5040" s="1" t="s">
        <v>9119</v>
      </c>
    </row>
    <row r="5041" ht="15" customHeight="1" spans="1:2" x14ac:dyDescent="0.25">
      <c r="A5041" s="1">
        <v>2100099029</v>
      </c>
      <c r="B5041" s="1" t="s">
        <v>9119</v>
      </c>
    </row>
    <row r="5042" ht="15" customHeight="1" spans="1:2" x14ac:dyDescent="0.25">
      <c r="A5042" s="1">
        <v>2100099030</v>
      </c>
      <c r="B5042" s="1" t="s">
        <v>9061</v>
      </c>
    </row>
    <row r="5043" ht="15" customHeight="1" spans="1:2" x14ac:dyDescent="0.25">
      <c r="A5043" s="1">
        <v>2100099030</v>
      </c>
      <c r="B5043" s="1" t="s">
        <v>9061</v>
      </c>
    </row>
    <row r="5044" ht="15" customHeight="1" spans="1:2" x14ac:dyDescent="0.25">
      <c r="A5044" s="1">
        <v>2100099030</v>
      </c>
      <c r="B5044" s="1" t="s">
        <v>9061</v>
      </c>
    </row>
    <row r="5045" ht="15" customHeight="1" spans="1:2" x14ac:dyDescent="0.25">
      <c r="A5045" s="1">
        <v>2100099030</v>
      </c>
      <c r="B5045" s="1" t="s">
        <v>9061</v>
      </c>
    </row>
    <row r="5046" ht="15" customHeight="1" spans="1:2" x14ac:dyDescent="0.25">
      <c r="A5046" s="1">
        <v>2100099030</v>
      </c>
      <c r="B5046" s="1" t="s">
        <v>9061</v>
      </c>
    </row>
    <row r="5047" ht="15" customHeight="1" spans="1:2" x14ac:dyDescent="0.25">
      <c r="A5047" s="1">
        <v>2100099031</v>
      </c>
      <c r="B5047" s="1" t="s">
        <v>9062</v>
      </c>
    </row>
    <row r="5048" ht="15" customHeight="1" spans="1:2" x14ac:dyDescent="0.25">
      <c r="A5048" s="1">
        <v>2100099032</v>
      </c>
      <c r="B5048" s="1" t="s">
        <v>9021</v>
      </c>
    </row>
    <row r="5049" ht="15" customHeight="1" spans="1:2" x14ac:dyDescent="0.25">
      <c r="A5049" s="1">
        <v>2100099032</v>
      </c>
      <c r="B5049" s="1" t="s">
        <v>9021</v>
      </c>
    </row>
    <row r="5050" ht="15" customHeight="1" spans="1:2" x14ac:dyDescent="0.25">
      <c r="A5050" s="1">
        <v>2100099032</v>
      </c>
      <c r="B5050" s="1" t="s">
        <v>9021</v>
      </c>
    </row>
    <row r="5051" ht="15" customHeight="1" spans="1:2" x14ac:dyDescent="0.25">
      <c r="A5051" s="1">
        <v>2100099033</v>
      </c>
      <c r="B5051" s="1" t="s">
        <v>9164</v>
      </c>
    </row>
    <row r="5052" ht="15" customHeight="1" spans="1:2" x14ac:dyDescent="0.25">
      <c r="A5052" s="1">
        <v>2100099034</v>
      </c>
      <c r="B5052" s="1" t="s">
        <v>9262</v>
      </c>
    </row>
    <row r="5053" ht="15" customHeight="1" spans="1:2" x14ac:dyDescent="0.25">
      <c r="A5053" s="1">
        <v>2100099035</v>
      </c>
      <c r="B5053" s="1" t="s">
        <v>9131</v>
      </c>
    </row>
    <row r="5054" ht="15" customHeight="1" spans="1:2" x14ac:dyDescent="0.25">
      <c r="A5054" s="1">
        <v>2100099035</v>
      </c>
      <c r="B5054" s="1" t="s">
        <v>9131</v>
      </c>
    </row>
    <row r="5055" ht="15" customHeight="1" spans="1:2" x14ac:dyDescent="0.25">
      <c r="A5055" s="1">
        <v>2100099036</v>
      </c>
      <c r="B5055" s="1" t="s">
        <v>9132</v>
      </c>
    </row>
    <row r="5056" ht="15" customHeight="1" spans="1:2" x14ac:dyDescent="0.25">
      <c r="A5056" s="1">
        <v>2100099036</v>
      </c>
      <c r="B5056" s="1" t="s">
        <v>9132</v>
      </c>
    </row>
    <row r="5057" ht="15" customHeight="1" spans="1:2" x14ac:dyDescent="0.25">
      <c r="A5057" s="1">
        <v>2100099036</v>
      </c>
      <c r="B5057" s="1" t="s">
        <v>9132</v>
      </c>
    </row>
    <row r="5058" ht="15" customHeight="1" spans="1:2" x14ac:dyDescent="0.25">
      <c r="A5058" s="1">
        <v>2100099106</v>
      </c>
      <c r="B5058" s="1" t="s">
        <v>9263</v>
      </c>
    </row>
    <row r="5059" ht="15" customHeight="1" spans="1:2" x14ac:dyDescent="0.25">
      <c r="A5059" s="1">
        <v>2100099106</v>
      </c>
      <c r="B5059" s="1" t="s">
        <v>9263</v>
      </c>
    </row>
    <row r="5060" ht="15" customHeight="1" spans="1:2" x14ac:dyDescent="0.25">
      <c r="A5060" s="1">
        <v>2100099106</v>
      </c>
      <c r="B5060" s="1" t="s">
        <v>9263</v>
      </c>
    </row>
    <row r="5061" ht="15" customHeight="1" spans="1:2" x14ac:dyDescent="0.25">
      <c r="A5061" s="1">
        <v>2100099106</v>
      </c>
      <c r="B5061" s="1" t="s">
        <v>9263</v>
      </c>
    </row>
    <row r="5062" ht="15" customHeight="1" spans="1:2" x14ac:dyDescent="0.25">
      <c r="A5062" s="1">
        <v>2100099106</v>
      </c>
      <c r="B5062" s="1" t="s">
        <v>9263</v>
      </c>
    </row>
    <row r="5063" ht="15" customHeight="1" spans="1:2" x14ac:dyDescent="0.25">
      <c r="A5063" s="1">
        <v>2100099106</v>
      </c>
      <c r="B5063" s="1" t="s">
        <v>9263</v>
      </c>
    </row>
    <row r="5064" ht="15" customHeight="1" spans="1:2" x14ac:dyDescent="0.25">
      <c r="A5064" s="1">
        <v>2100099106</v>
      </c>
      <c r="B5064" s="1" t="s">
        <v>9263</v>
      </c>
    </row>
    <row r="5065" ht="15" customHeight="1" spans="1:2" x14ac:dyDescent="0.25">
      <c r="A5065" s="1">
        <v>2100099037</v>
      </c>
      <c r="B5065" s="1" t="s">
        <v>9142</v>
      </c>
    </row>
    <row r="5066" ht="15" customHeight="1" spans="1:2" x14ac:dyDescent="0.25">
      <c r="A5066" s="1">
        <v>2100099038</v>
      </c>
      <c r="B5066" s="1" t="s">
        <v>9159</v>
      </c>
    </row>
    <row r="5067" ht="15" customHeight="1" spans="1:2" x14ac:dyDescent="0.25">
      <c r="A5067" s="1">
        <v>2100099039</v>
      </c>
      <c r="B5067" s="1" t="s">
        <v>9140</v>
      </c>
    </row>
    <row r="5068" ht="15" customHeight="1" spans="1:2" x14ac:dyDescent="0.25">
      <c r="A5068" s="1">
        <v>2100099040</v>
      </c>
      <c r="B5068" s="1" t="s">
        <v>9141</v>
      </c>
    </row>
    <row r="5069" ht="15" customHeight="1" spans="1:2" x14ac:dyDescent="0.25">
      <c r="A5069" s="1">
        <v>2100099041</v>
      </c>
      <c r="B5069" s="1" t="s">
        <v>9167</v>
      </c>
    </row>
    <row r="5070" ht="15" customHeight="1" spans="1:2" x14ac:dyDescent="0.25">
      <c r="A5070" s="1">
        <v>2100099042</v>
      </c>
      <c r="B5070" s="1" t="s">
        <v>9161</v>
      </c>
    </row>
    <row r="5071" ht="15" customHeight="1" spans="1:2" x14ac:dyDescent="0.25">
      <c r="A5071" s="1">
        <v>2100099043</v>
      </c>
      <c r="B5071" s="1" t="s">
        <v>9162</v>
      </c>
    </row>
    <row r="5072" ht="15" customHeight="1" spans="1:2" x14ac:dyDescent="0.25">
      <c r="A5072" s="1">
        <v>2100099044</v>
      </c>
      <c r="B5072" s="1" t="s">
        <v>9160</v>
      </c>
    </row>
    <row r="5073" ht="15" customHeight="1" spans="1:2" x14ac:dyDescent="0.25">
      <c r="A5073" s="1">
        <v>2100099045</v>
      </c>
      <c r="B5073" s="1" t="s">
        <v>1615</v>
      </c>
    </row>
    <row r="5074" ht="15" customHeight="1" spans="1:2" x14ac:dyDescent="0.25">
      <c r="A5074" s="1">
        <v>2100099045</v>
      </c>
      <c r="B5074" s="1" t="s">
        <v>1615</v>
      </c>
    </row>
    <row r="5075" ht="15" customHeight="1" spans="1:2" x14ac:dyDescent="0.25">
      <c r="A5075" s="1">
        <v>2100099045</v>
      </c>
      <c r="B5075" s="1" t="s">
        <v>1615</v>
      </c>
    </row>
    <row r="5076" ht="15" customHeight="1" spans="1:2" x14ac:dyDescent="0.25">
      <c r="A5076" s="1">
        <v>2100099045</v>
      </c>
      <c r="B5076" s="1" t="s">
        <v>1615</v>
      </c>
    </row>
    <row r="5077" ht="15" customHeight="1" spans="1:2" x14ac:dyDescent="0.25">
      <c r="A5077" s="1">
        <v>2100099045</v>
      </c>
      <c r="B5077" s="1" t="s">
        <v>1615</v>
      </c>
    </row>
    <row r="5078" ht="15" customHeight="1" spans="1:2" x14ac:dyDescent="0.25">
      <c r="A5078" s="1">
        <v>2100099045</v>
      </c>
      <c r="B5078" s="1" t="s">
        <v>1615</v>
      </c>
    </row>
    <row r="5079" ht="15" customHeight="1" spans="1:2" x14ac:dyDescent="0.25">
      <c r="A5079" s="1">
        <v>2100099046</v>
      </c>
      <c r="B5079" s="1" t="s">
        <v>1615</v>
      </c>
    </row>
    <row r="5080" ht="15" customHeight="1" spans="1:2" x14ac:dyDescent="0.25">
      <c r="A5080" s="1">
        <v>2100099598</v>
      </c>
      <c r="B5080" s="1" t="s">
        <v>9232</v>
      </c>
    </row>
    <row r="5081" ht="15" customHeight="1" spans="1:2" x14ac:dyDescent="0.25">
      <c r="A5081" s="1">
        <v>2100099398</v>
      </c>
      <c r="B5081" s="1" t="s">
        <v>9149</v>
      </c>
    </row>
    <row r="5082" ht="15" customHeight="1" spans="1:2" x14ac:dyDescent="0.25">
      <c r="A5082" s="1">
        <v>2500003549</v>
      </c>
      <c r="B5082" s="1" t="s">
        <v>9149</v>
      </c>
    </row>
    <row r="5083" ht="15" customHeight="1" spans="1:2" x14ac:dyDescent="0.25">
      <c r="A5083" s="1">
        <v>2100099399</v>
      </c>
      <c r="B5083" s="1" t="s">
        <v>9149</v>
      </c>
    </row>
    <row r="5084" ht="15" customHeight="1" spans="1:2" x14ac:dyDescent="0.25">
      <c r="A5084" s="1">
        <v>2500003550</v>
      </c>
      <c r="B5084" s="1" t="s">
        <v>9149</v>
      </c>
    </row>
    <row r="5085" ht="15" customHeight="1" spans="1:2" x14ac:dyDescent="0.25">
      <c r="A5085" s="1">
        <v>2100099400</v>
      </c>
      <c r="B5085" s="1" t="s">
        <v>9257</v>
      </c>
    </row>
    <row r="5086" ht="15" customHeight="1" spans="1:2" x14ac:dyDescent="0.25">
      <c r="A5086" s="1">
        <v>2500003551</v>
      </c>
      <c r="B5086" s="1" t="s">
        <v>9257</v>
      </c>
    </row>
    <row r="5087" ht="15" customHeight="1" spans="1:2" x14ac:dyDescent="0.25">
      <c r="A5087" s="1">
        <v>2100099409</v>
      </c>
      <c r="B5087" s="1" t="s">
        <v>9025</v>
      </c>
    </row>
    <row r="5088" ht="15" customHeight="1" spans="1:2" x14ac:dyDescent="0.25">
      <c r="A5088" s="1">
        <v>2500003580</v>
      </c>
      <c r="B5088" s="1" t="s">
        <v>9025</v>
      </c>
    </row>
    <row r="5089" ht="15" customHeight="1" spans="1:2" x14ac:dyDescent="0.25">
      <c r="A5089" s="1">
        <v>2100099401</v>
      </c>
      <c r="B5089" s="1" t="s">
        <v>9027</v>
      </c>
    </row>
    <row r="5090" ht="15" customHeight="1" spans="1:2" x14ac:dyDescent="0.25">
      <c r="A5090" s="1">
        <v>2500003552</v>
      </c>
      <c r="B5090" s="1" t="s">
        <v>9027</v>
      </c>
    </row>
    <row r="5091" ht="15" customHeight="1" spans="1:2" x14ac:dyDescent="0.25">
      <c r="A5091" s="1">
        <v>2100099403</v>
      </c>
      <c r="B5091" s="1" t="s">
        <v>9151</v>
      </c>
    </row>
    <row r="5092" ht="15" customHeight="1" spans="1:2" x14ac:dyDescent="0.25">
      <c r="A5092" s="1">
        <v>2500003563</v>
      </c>
      <c r="B5092" s="1" t="s">
        <v>9151</v>
      </c>
    </row>
    <row r="5093" ht="15" customHeight="1" spans="1:2" x14ac:dyDescent="0.25">
      <c r="A5093" s="1">
        <v>2100099537</v>
      </c>
      <c r="B5093" s="1" t="s">
        <v>9241</v>
      </c>
    </row>
    <row r="5094" ht="15" customHeight="1" spans="1:2" x14ac:dyDescent="0.25">
      <c r="A5094" s="1">
        <v>2500003581</v>
      </c>
      <c r="B5094" s="1" t="s">
        <v>9241</v>
      </c>
    </row>
    <row r="5095" ht="15" customHeight="1" spans="1:2" x14ac:dyDescent="0.25">
      <c r="A5095" s="1">
        <v>2100099405</v>
      </c>
      <c r="B5095" s="1" t="s">
        <v>9264</v>
      </c>
    </row>
    <row r="5096" ht="15" customHeight="1" spans="1:2" x14ac:dyDescent="0.25">
      <c r="A5096" s="1">
        <v>2500003564</v>
      </c>
      <c r="B5096" s="1" t="s">
        <v>9264</v>
      </c>
    </row>
    <row r="5097" ht="15" customHeight="1" spans="1:2" x14ac:dyDescent="0.25">
      <c r="A5097" s="1">
        <v>2100099406</v>
      </c>
      <c r="B5097" s="1" t="s">
        <v>9258</v>
      </c>
    </row>
    <row r="5098" ht="15" customHeight="1" spans="1:2" x14ac:dyDescent="0.25">
      <c r="A5098" s="1">
        <v>2500003565</v>
      </c>
      <c r="B5098" s="1" t="s">
        <v>9258</v>
      </c>
    </row>
    <row r="5099" ht="15" customHeight="1" spans="1:2" x14ac:dyDescent="0.25">
      <c r="A5099" s="1">
        <v>2100099410</v>
      </c>
      <c r="B5099" s="1" t="s">
        <v>9150</v>
      </c>
    </row>
    <row r="5100" ht="15" customHeight="1" spans="1:2" x14ac:dyDescent="0.25">
      <c r="A5100" s="1">
        <v>2500003582</v>
      </c>
      <c r="B5100" s="1" t="s">
        <v>9150</v>
      </c>
    </row>
    <row r="5101" ht="15" customHeight="1" spans="1:2" x14ac:dyDescent="0.25">
      <c r="A5101" s="1">
        <v>2100099411</v>
      </c>
      <c r="B5101" s="1" t="s">
        <v>9150</v>
      </c>
    </row>
    <row r="5102" ht="15" customHeight="1" spans="1:2" x14ac:dyDescent="0.25">
      <c r="A5102" s="1">
        <v>2500003583</v>
      </c>
      <c r="B5102" s="1" t="s">
        <v>9150</v>
      </c>
    </row>
    <row r="5103" ht="15" customHeight="1" spans="1:2" x14ac:dyDescent="0.25">
      <c r="A5103" s="1">
        <v>2100099407</v>
      </c>
      <c r="B5103" s="1" t="s">
        <v>9026</v>
      </c>
    </row>
    <row r="5104" ht="15" customHeight="1" spans="1:2" x14ac:dyDescent="0.25">
      <c r="A5104" s="1">
        <v>2500003566</v>
      </c>
      <c r="B5104" s="1" t="s">
        <v>9026</v>
      </c>
    </row>
    <row r="5105" ht="15" customHeight="1" spans="1:2" x14ac:dyDescent="0.25">
      <c r="A5105" s="1">
        <v>2100099412</v>
      </c>
      <c r="B5105" s="1" t="s">
        <v>9265</v>
      </c>
    </row>
    <row r="5106" ht="15" customHeight="1" spans="1:2" x14ac:dyDescent="0.25">
      <c r="A5106" s="1">
        <v>2500003584</v>
      </c>
      <c r="B5106" s="1" t="s">
        <v>9265</v>
      </c>
    </row>
    <row r="5107" ht="15" customHeight="1" spans="1:2" x14ac:dyDescent="0.25">
      <c r="A5107" s="1">
        <v>2100099454</v>
      </c>
      <c r="B5107" s="1" t="s">
        <v>9245</v>
      </c>
    </row>
    <row r="5108" ht="15" customHeight="1" spans="1:2" x14ac:dyDescent="0.25">
      <c r="A5108" s="1">
        <v>2500003553</v>
      </c>
      <c r="B5108" s="1" t="s">
        <v>9245</v>
      </c>
    </row>
    <row r="5109" ht="15" customHeight="1" spans="1:2" x14ac:dyDescent="0.25">
      <c r="A5109" s="1">
        <v>2500003553</v>
      </c>
      <c r="B5109" s="1" t="s">
        <v>9245</v>
      </c>
    </row>
    <row r="5110" ht="15" customHeight="1" spans="1:2" x14ac:dyDescent="0.25">
      <c r="A5110" s="1">
        <v>2100099455</v>
      </c>
      <c r="B5110" s="1" t="s">
        <v>9030</v>
      </c>
    </row>
    <row r="5111" ht="15" customHeight="1" spans="1:2" x14ac:dyDescent="0.25">
      <c r="A5111" s="1">
        <v>2500003554</v>
      </c>
      <c r="B5111" s="1" t="s">
        <v>9030</v>
      </c>
    </row>
    <row r="5112" ht="15" customHeight="1" spans="1:2" x14ac:dyDescent="0.25">
      <c r="A5112" s="1">
        <v>2500003554</v>
      </c>
      <c r="B5112" s="1" t="s">
        <v>9030</v>
      </c>
    </row>
    <row r="5113" ht="15" customHeight="1" spans="1:2" x14ac:dyDescent="0.25">
      <c r="A5113" s="1">
        <v>2100099413</v>
      </c>
      <c r="B5113" s="1" t="s">
        <v>9033</v>
      </c>
    </row>
    <row r="5114" ht="15" customHeight="1" spans="1:2" x14ac:dyDescent="0.25">
      <c r="A5114" s="1">
        <v>2500003585</v>
      </c>
      <c r="B5114" s="1" t="s">
        <v>9033</v>
      </c>
    </row>
    <row r="5115" ht="15" customHeight="1" spans="1:2" x14ac:dyDescent="0.25">
      <c r="A5115" s="1">
        <v>2500003585</v>
      </c>
      <c r="B5115" s="1" t="s">
        <v>9033</v>
      </c>
    </row>
    <row r="5116" ht="15" customHeight="1" spans="1:2" x14ac:dyDescent="0.25">
      <c r="A5116" s="1">
        <v>2100099457</v>
      </c>
      <c r="B5116" s="1" t="s">
        <v>9020</v>
      </c>
    </row>
    <row r="5117" ht="15" customHeight="1" spans="1:2" x14ac:dyDescent="0.25">
      <c r="A5117" s="1">
        <v>2500003567</v>
      </c>
      <c r="B5117" s="1" t="s">
        <v>9020</v>
      </c>
    </row>
    <row r="5118" ht="15" customHeight="1" spans="1:2" x14ac:dyDescent="0.25">
      <c r="A5118" s="1">
        <v>2500003567</v>
      </c>
      <c r="B5118" s="1" t="s">
        <v>9020</v>
      </c>
    </row>
    <row r="5119" ht="15" customHeight="1" spans="1:2" x14ac:dyDescent="0.25">
      <c r="A5119" s="1">
        <v>2100099459</v>
      </c>
      <c r="B5119" s="1" t="s">
        <v>9128</v>
      </c>
    </row>
    <row r="5120" ht="15" customHeight="1" spans="1:2" x14ac:dyDescent="0.25">
      <c r="A5120" s="1">
        <v>2500003568</v>
      </c>
      <c r="B5120" s="1" t="s">
        <v>9128</v>
      </c>
    </row>
    <row r="5121" ht="15" customHeight="1" spans="1:2" x14ac:dyDescent="0.25">
      <c r="A5121" s="1">
        <v>2100099465</v>
      </c>
      <c r="B5121" s="1" t="s">
        <v>9050</v>
      </c>
    </row>
    <row r="5122" ht="15" customHeight="1" spans="1:2" x14ac:dyDescent="0.25">
      <c r="A5122" s="1">
        <v>2500003569</v>
      </c>
      <c r="B5122" s="1" t="s">
        <v>9050</v>
      </c>
    </row>
    <row r="5123" ht="15" customHeight="1" spans="1:2" x14ac:dyDescent="0.25">
      <c r="A5123" s="1">
        <v>2500003569</v>
      </c>
      <c r="B5123" s="1" t="s">
        <v>9050</v>
      </c>
    </row>
    <row r="5124" ht="15" customHeight="1" spans="1:2" x14ac:dyDescent="0.25">
      <c r="A5124" s="1">
        <v>2100099469</v>
      </c>
      <c r="B5124" s="1" t="s">
        <v>9169</v>
      </c>
    </row>
    <row r="5125" ht="15" customHeight="1" spans="1:2" x14ac:dyDescent="0.25">
      <c r="A5125" s="1">
        <v>2500003570</v>
      </c>
      <c r="B5125" s="1" t="s">
        <v>9169</v>
      </c>
    </row>
    <row r="5126" ht="15" customHeight="1" spans="1:2" x14ac:dyDescent="0.25">
      <c r="A5126" s="1">
        <v>2500003570</v>
      </c>
      <c r="B5126" s="1" t="s">
        <v>9169</v>
      </c>
    </row>
    <row r="5127" ht="15" customHeight="1" spans="1:2" x14ac:dyDescent="0.25">
      <c r="A5127" s="1">
        <v>2100099474</v>
      </c>
      <c r="B5127" s="1" t="s">
        <v>9192</v>
      </c>
    </row>
    <row r="5128" ht="15" customHeight="1" spans="1:2" x14ac:dyDescent="0.25">
      <c r="A5128" s="1">
        <v>2500003571</v>
      </c>
      <c r="B5128" s="1" t="s">
        <v>9192</v>
      </c>
    </row>
    <row r="5129" ht="15" customHeight="1" spans="1:2" x14ac:dyDescent="0.25">
      <c r="A5129" s="1">
        <v>2500003571</v>
      </c>
      <c r="B5129" s="1" t="s">
        <v>9192</v>
      </c>
    </row>
    <row r="5130" ht="15" customHeight="1" spans="1:2" x14ac:dyDescent="0.25">
      <c r="A5130" s="1">
        <v>2100099477</v>
      </c>
      <c r="B5130" s="1" t="s">
        <v>9047</v>
      </c>
    </row>
    <row r="5131" ht="15" customHeight="1" spans="1:2" x14ac:dyDescent="0.25">
      <c r="A5131" s="1">
        <v>2500003572</v>
      </c>
      <c r="B5131" s="1" t="s">
        <v>9047</v>
      </c>
    </row>
    <row r="5132" ht="15" customHeight="1" spans="1:2" x14ac:dyDescent="0.25">
      <c r="A5132" s="1">
        <v>2500003572</v>
      </c>
      <c r="B5132" s="1" t="s">
        <v>9047</v>
      </c>
    </row>
    <row r="5133" ht="15" customHeight="1" spans="1:2" x14ac:dyDescent="0.25">
      <c r="A5133" s="1">
        <v>2100099480</v>
      </c>
      <c r="B5133" s="1" t="s">
        <v>9171</v>
      </c>
    </row>
    <row r="5134" ht="15" customHeight="1" spans="1:2" x14ac:dyDescent="0.25">
      <c r="A5134" s="1">
        <v>2500003573</v>
      </c>
      <c r="B5134" s="1" t="s">
        <v>9171</v>
      </c>
    </row>
    <row r="5135" ht="15" customHeight="1" spans="1:2" x14ac:dyDescent="0.25">
      <c r="A5135" s="1">
        <v>2500003573</v>
      </c>
      <c r="B5135" s="1" t="s">
        <v>9171</v>
      </c>
    </row>
    <row r="5136" ht="15" customHeight="1" spans="1:2" x14ac:dyDescent="0.25">
      <c r="A5136" s="1">
        <v>2100099481</v>
      </c>
      <c r="B5136" s="1" t="s">
        <v>9049</v>
      </c>
    </row>
    <row r="5137" ht="15" customHeight="1" spans="1:2" x14ac:dyDescent="0.25">
      <c r="A5137" s="1">
        <v>2500003574</v>
      </c>
      <c r="B5137" s="1" t="s">
        <v>9049</v>
      </c>
    </row>
    <row r="5138" ht="15" customHeight="1" spans="1:2" x14ac:dyDescent="0.25">
      <c r="A5138" s="1">
        <v>2500003574</v>
      </c>
      <c r="B5138" s="1" t="s">
        <v>9049</v>
      </c>
    </row>
    <row r="5139" ht="15" customHeight="1" spans="1:2" x14ac:dyDescent="0.25">
      <c r="A5139" s="1">
        <v>2100099484</v>
      </c>
      <c r="B5139" s="1" t="s">
        <v>9031</v>
      </c>
    </row>
    <row r="5140" ht="15" customHeight="1" spans="1:2" x14ac:dyDescent="0.25">
      <c r="A5140" s="1">
        <v>2500003555</v>
      </c>
      <c r="B5140" s="1" t="s">
        <v>9031</v>
      </c>
    </row>
    <row r="5141" ht="15" customHeight="1" spans="1:2" x14ac:dyDescent="0.25">
      <c r="A5141" s="1">
        <v>2500003555</v>
      </c>
      <c r="B5141" s="1" t="s">
        <v>9031</v>
      </c>
    </row>
    <row r="5142" ht="15" customHeight="1" spans="1:2" x14ac:dyDescent="0.25">
      <c r="A5142" s="1">
        <v>2100099486</v>
      </c>
      <c r="B5142" s="1" t="s">
        <v>9031</v>
      </c>
    </row>
    <row r="5143" ht="15" customHeight="1" spans="1:2" x14ac:dyDescent="0.25">
      <c r="A5143" s="1">
        <v>2500003556</v>
      </c>
      <c r="B5143" s="1" t="s">
        <v>9031</v>
      </c>
    </row>
    <row r="5144" ht="15" customHeight="1" spans="1:2" x14ac:dyDescent="0.25">
      <c r="A5144" s="1">
        <v>2500003556</v>
      </c>
      <c r="B5144" s="1" t="s">
        <v>9031</v>
      </c>
    </row>
    <row r="5145" ht="15" customHeight="1" spans="1:2" x14ac:dyDescent="0.25">
      <c r="A5145" s="1">
        <v>2100099488</v>
      </c>
      <c r="B5145" s="1" t="s">
        <v>9182</v>
      </c>
    </row>
    <row r="5146" ht="15" customHeight="1" spans="1:2" x14ac:dyDescent="0.25">
      <c r="A5146" s="1">
        <v>2500003557</v>
      </c>
      <c r="B5146" s="1" t="s">
        <v>9182</v>
      </c>
    </row>
    <row r="5147" ht="15" customHeight="1" spans="1:2" x14ac:dyDescent="0.25">
      <c r="A5147" s="1">
        <v>2500003557</v>
      </c>
      <c r="B5147" s="1" t="s">
        <v>9182</v>
      </c>
    </row>
    <row r="5148" ht="15" customHeight="1" spans="1:2" x14ac:dyDescent="0.25">
      <c r="A5148" s="1">
        <v>2100099490</v>
      </c>
      <c r="B5148" s="1" t="s">
        <v>9032</v>
      </c>
    </row>
    <row r="5149" ht="15" customHeight="1" spans="1:2" x14ac:dyDescent="0.25">
      <c r="A5149" s="1">
        <v>2500003558</v>
      </c>
      <c r="B5149" s="1" t="s">
        <v>9032</v>
      </c>
    </row>
    <row r="5150" ht="15" customHeight="1" spans="1:2" x14ac:dyDescent="0.25">
      <c r="A5150" s="1">
        <v>2500003558</v>
      </c>
      <c r="B5150" s="1" t="s">
        <v>9032</v>
      </c>
    </row>
    <row r="5151" ht="15" customHeight="1" spans="1:2" x14ac:dyDescent="0.25">
      <c r="A5151" s="1">
        <v>2100099491</v>
      </c>
      <c r="B5151" s="1" t="s">
        <v>9153</v>
      </c>
    </row>
    <row r="5152" ht="15" customHeight="1" spans="1:2" x14ac:dyDescent="0.25">
      <c r="A5152" s="1">
        <v>2500003559</v>
      </c>
      <c r="B5152" s="1" t="s">
        <v>9153</v>
      </c>
    </row>
    <row r="5153" ht="15" customHeight="1" spans="1:2" x14ac:dyDescent="0.25">
      <c r="A5153" s="1">
        <v>2500003559</v>
      </c>
      <c r="B5153" s="1" t="s">
        <v>9153</v>
      </c>
    </row>
    <row r="5154" ht="15" customHeight="1" spans="1:2" x14ac:dyDescent="0.25">
      <c r="A5154" s="1">
        <v>2100099414</v>
      </c>
      <c r="B5154" s="1" t="s">
        <v>9034</v>
      </c>
    </row>
    <row r="5155" ht="15" customHeight="1" spans="1:2" x14ac:dyDescent="0.25">
      <c r="A5155" s="1">
        <v>2500003597</v>
      </c>
      <c r="B5155" s="1" t="s">
        <v>9034</v>
      </c>
    </row>
    <row r="5156" ht="15" customHeight="1" spans="1:2" x14ac:dyDescent="0.25">
      <c r="A5156" s="1">
        <v>2500003597</v>
      </c>
      <c r="B5156" s="1" t="s">
        <v>9034</v>
      </c>
    </row>
    <row r="5157" ht="15" customHeight="1" spans="1:2" x14ac:dyDescent="0.25">
      <c r="A5157" s="1">
        <v>2100099494</v>
      </c>
      <c r="B5157" s="1" t="s">
        <v>9156</v>
      </c>
    </row>
    <row r="5158" ht="15" customHeight="1" spans="1:2" x14ac:dyDescent="0.25">
      <c r="A5158" s="1">
        <v>2500003560</v>
      </c>
      <c r="B5158" s="1" t="s">
        <v>9156</v>
      </c>
    </row>
    <row r="5159" ht="15" customHeight="1" spans="1:2" x14ac:dyDescent="0.25">
      <c r="A5159" s="1">
        <v>2500003560</v>
      </c>
      <c r="B5159" s="1" t="s">
        <v>9156</v>
      </c>
    </row>
    <row r="5160" ht="15" customHeight="1" spans="1:2" x14ac:dyDescent="0.25">
      <c r="A5160" s="1">
        <v>2100099498</v>
      </c>
      <c r="B5160" s="1" t="s">
        <v>9224</v>
      </c>
    </row>
    <row r="5161" ht="15" customHeight="1" spans="1:2" x14ac:dyDescent="0.25">
      <c r="A5161" s="1">
        <v>2100099498</v>
      </c>
      <c r="B5161" s="1" t="s">
        <v>9224</v>
      </c>
    </row>
    <row r="5162" ht="15" customHeight="1" spans="1:2" x14ac:dyDescent="0.25">
      <c r="A5162" s="1">
        <v>2500003575</v>
      </c>
      <c r="B5162" s="1" t="s">
        <v>9224</v>
      </c>
    </row>
    <row r="5163" ht="15" customHeight="1" spans="1:2" x14ac:dyDescent="0.25">
      <c r="A5163" s="1">
        <v>2100099415</v>
      </c>
      <c r="B5163" s="1" t="s">
        <v>9246</v>
      </c>
    </row>
    <row r="5164" ht="15" customHeight="1" spans="1:2" x14ac:dyDescent="0.25">
      <c r="A5164" s="1">
        <v>2500003586</v>
      </c>
      <c r="B5164" s="1" t="s">
        <v>9246</v>
      </c>
    </row>
    <row r="5165" ht="15" customHeight="1" spans="1:2" x14ac:dyDescent="0.25">
      <c r="A5165" s="1">
        <v>2100099416</v>
      </c>
      <c r="B5165" s="1" t="s">
        <v>9046</v>
      </c>
    </row>
    <row r="5166" ht="15" customHeight="1" spans="1:2" x14ac:dyDescent="0.25">
      <c r="A5166" s="1">
        <v>2500003587</v>
      </c>
      <c r="B5166" s="1" t="s">
        <v>9046</v>
      </c>
    </row>
    <row r="5167" ht="15" customHeight="1" spans="1:2" x14ac:dyDescent="0.25">
      <c r="A5167" s="1">
        <v>2100099417</v>
      </c>
      <c r="B5167" s="1" t="s">
        <v>9255</v>
      </c>
    </row>
    <row r="5168" ht="15" customHeight="1" spans="1:2" x14ac:dyDescent="0.25">
      <c r="A5168" s="1">
        <v>2500003588</v>
      </c>
      <c r="B5168" s="1" t="s">
        <v>9255</v>
      </c>
    </row>
    <row r="5169" ht="15" customHeight="1" spans="1:2" x14ac:dyDescent="0.25">
      <c r="A5169" s="1">
        <v>2100099418</v>
      </c>
      <c r="B5169" s="1" t="s">
        <v>9255</v>
      </c>
    </row>
    <row r="5170" ht="15" customHeight="1" spans="1:2" x14ac:dyDescent="0.25">
      <c r="A5170" s="1">
        <v>2500003589</v>
      </c>
      <c r="B5170" s="1" t="s">
        <v>9255</v>
      </c>
    </row>
    <row r="5171" ht="15" customHeight="1" spans="1:2" x14ac:dyDescent="0.25">
      <c r="A5171" s="1">
        <v>2100099419</v>
      </c>
      <c r="B5171" s="1" t="s">
        <v>9255</v>
      </c>
    </row>
    <row r="5172" ht="15" customHeight="1" spans="1:2" x14ac:dyDescent="0.25">
      <c r="A5172" s="1">
        <v>2500003590</v>
      </c>
      <c r="B5172" s="1" t="s">
        <v>9255</v>
      </c>
    </row>
    <row r="5173" ht="15" customHeight="1" spans="1:2" x14ac:dyDescent="0.25">
      <c r="A5173" s="1">
        <v>2100099420</v>
      </c>
      <c r="B5173" s="1" t="s">
        <v>9040</v>
      </c>
    </row>
    <row r="5174" ht="15" customHeight="1" spans="1:2" x14ac:dyDescent="0.25">
      <c r="A5174" s="1">
        <v>2500003591</v>
      </c>
      <c r="B5174" s="1" t="s">
        <v>9040</v>
      </c>
    </row>
    <row r="5175" ht="15" customHeight="1" spans="1:2" x14ac:dyDescent="0.25">
      <c r="A5175" s="1">
        <v>2500003591</v>
      </c>
      <c r="B5175" s="1" t="s">
        <v>9040</v>
      </c>
    </row>
    <row r="5176" ht="15" customHeight="1" spans="1:2" x14ac:dyDescent="0.25">
      <c r="A5176" s="1">
        <v>2100099501</v>
      </c>
      <c r="B5176" s="1" t="s">
        <v>9041</v>
      </c>
    </row>
    <row r="5177" ht="15" customHeight="1" spans="1:2" x14ac:dyDescent="0.25">
      <c r="A5177" s="1">
        <v>2500003576</v>
      </c>
      <c r="B5177" s="1" t="s">
        <v>9041</v>
      </c>
    </row>
    <row r="5178" ht="15" customHeight="1" spans="1:2" x14ac:dyDescent="0.25">
      <c r="A5178" s="1">
        <v>2100099421</v>
      </c>
      <c r="B5178" s="1" t="s">
        <v>9052</v>
      </c>
    </row>
    <row r="5179" ht="15" customHeight="1" spans="1:2" x14ac:dyDescent="0.25">
      <c r="A5179" s="1">
        <v>2500003592</v>
      </c>
      <c r="B5179" s="1" t="s">
        <v>9052</v>
      </c>
    </row>
    <row r="5180" ht="15" customHeight="1" spans="1:2" x14ac:dyDescent="0.25">
      <c r="A5180" s="1">
        <v>2100099422</v>
      </c>
      <c r="B5180" s="1" t="s">
        <v>9266</v>
      </c>
    </row>
    <row r="5181" ht="15" customHeight="1" spans="1:2" x14ac:dyDescent="0.25">
      <c r="A5181" s="1">
        <v>2500003593</v>
      </c>
      <c r="B5181" s="1" t="s">
        <v>9266</v>
      </c>
    </row>
    <row r="5182" ht="15" customHeight="1" spans="1:2" x14ac:dyDescent="0.25">
      <c r="A5182" s="1">
        <v>2100099503</v>
      </c>
      <c r="B5182" s="1" t="s">
        <v>9053</v>
      </c>
    </row>
    <row r="5183" ht="15" customHeight="1" spans="1:2" x14ac:dyDescent="0.25">
      <c r="A5183" s="1">
        <v>2500003578</v>
      </c>
      <c r="B5183" s="1" t="s">
        <v>9053</v>
      </c>
    </row>
    <row r="5184" ht="15" customHeight="1" spans="1:2" x14ac:dyDescent="0.25">
      <c r="A5184" s="1">
        <v>2100099423</v>
      </c>
      <c r="B5184" s="1" t="s">
        <v>9035</v>
      </c>
    </row>
    <row r="5185" ht="15" customHeight="1" spans="1:2" x14ac:dyDescent="0.25">
      <c r="A5185" s="1">
        <v>2500003594</v>
      </c>
      <c r="B5185" s="1" t="s">
        <v>9035</v>
      </c>
    </row>
    <row r="5186" ht="15" customHeight="1" spans="1:2" x14ac:dyDescent="0.25">
      <c r="A5186" s="1">
        <v>2500003594</v>
      </c>
      <c r="B5186" s="1" t="s">
        <v>9035</v>
      </c>
    </row>
    <row r="5187" ht="15" customHeight="1" spans="1:2" x14ac:dyDescent="0.25">
      <c r="A5187" s="1">
        <v>2100099905</v>
      </c>
      <c r="B5187" s="1" t="s">
        <v>9036</v>
      </c>
    </row>
    <row r="5188" ht="15" customHeight="1" spans="1:2" x14ac:dyDescent="0.25">
      <c r="A5188" s="1">
        <v>2500003668</v>
      </c>
      <c r="B5188" s="1" t="s">
        <v>9036</v>
      </c>
    </row>
    <row r="5189" ht="15" customHeight="1" spans="1:2" x14ac:dyDescent="0.25">
      <c r="A5189" s="1">
        <v>2100099504</v>
      </c>
      <c r="B5189" s="1" t="s">
        <v>9037</v>
      </c>
    </row>
    <row r="5190" ht="15" customHeight="1" spans="1:2" x14ac:dyDescent="0.25">
      <c r="A5190" s="1">
        <v>2500003561</v>
      </c>
      <c r="B5190" s="1" t="s">
        <v>9037</v>
      </c>
    </row>
    <row r="5191" ht="15" customHeight="1" spans="1:2" x14ac:dyDescent="0.25">
      <c r="A5191" s="1">
        <v>2500003561</v>
      </c>
      <c r="B5191" s="1" t="s">
        <v>9037</v>
      </c>
    </row>
    <row r="5192" ht="15" customHeight="1" spans="1:2" x14ac:dyDescent="0.25">
      <c r="A5192" s="1">
        <v>2100099424</v>
      </c>
      <c r="B5192" s="1" t="s">
        <v>9038</v>
      </c>
    </row>
    <row r="5193" ht="15" customHeight="1" spans="1:2" x14ac:dyDescent="0.25">
      <c r="A5193" s="1">
        <v>2500003595</v>
      </c>
      <c r="B5193" s="1" t="s">
        <v>9038</v>
      </c>
    </row>
    <row r="5194" ht="15" customHeight="1" spans="1:2" x14ac:dyDescent="0.25">
      <c r="A5194" s="1">
        <v>2500003595</v>
      </c>
      <c r="B5194" s="1" t="s">
        <v>9038</v>
      </c>
    </row>
    <row r="5195" ht="15" customHeight="1" spans="1:2" x14ac:dyDescent="0.25">
      <c r="A5195" s="1">
        <v>2100099505</v>
      </c>
      <c r="B5195" s="1" t="s">
        <v>9039</v>
      </c>
    </row>
    <row r="5196" ht="15" customHeight="1" spans="1:2" x14ac:dyDescent="0.25">
      <c r="A5196" s="1">
        <v>2500003562</v>
      </c>
      <c r="B5196" s="1" t="s">
        <v>9039</v>
      </c>
    </row>
    <row r="5197" ht="15" customHeight="1" spans="1:2" x14ac:dyDescent="0.25">
      <c r="A5197" s="1">
        <v>2500003562</v>
      </c>
      <c r="B5197" s="1" t="s">
        <v>9039</v>
      </c>
    </row>
    <row r="5198" ht="15" customHeight="1" spans="1:2" x14ac:dyDescent="0.25">
      <c r="A5198" s="1">
        <v>2100099425</v>
      </c>
      <c r="B5198" s="1" t="s">
        <v>9051</v>
      </c>
    </row>
    <row r="5199" ht="15" customHeight="1" spans="1:2" x14ac:dyDescent="0.25">
      <c r="A5199" s="1">
        <v>2500003596</v>
      </c>
      <c r="B5199" s="1" t="s">
        <v>9051</v>
      </c>
    </row>
    <row r="5200" ht="15" customHeight="1" spans="1:2" x14ac:dyDescent="0.25">
      <c r="A5200" s="1">
        <v>2500003596</v>
      </c>
      <c r="B5200" s="1" t="s">
        <v>9051</v>
      </c>
    </row>
    <row r="5201" ht="15" customHeight="1" spans="1:2" x14ac:dyDescent="0.25">
      <c r="A5201" s="1">
        <v>2100099506</v>
      </c>
      <c r="B5201" s="1" t="s">
        <v>9222</v>
      </c>
    </row>
    <row r="5202" ht="15" customHeight="1" spans="1:2" x14ac:dyDescent="0.25">
      <c r="A5202" s="1">
        <v>2500003579</v>
      </c>
      <c r="B5202" s="1" t="s">
        <v>9222</v>
      </c>
    </row>
    <row r="5203" ht="15" customHeight="1" spans="1:2" x14ac:dyDescent="0.25">
      <c r="A5203" s="1">
        <v>2100099084</v>
      </c>
      <c r="B5203" s="1" t="s">
        <v>994</v>
      </c>
    </row>
    <row r="5204" ht="15" customHeight="1" spans="1:2" x14ac:dyDescent="0.25">
      <c r="A5204" s="1">
        <v>2100099084</v>
      </c>
      <c r="B5204" s="1" t="s">
        <v>994</v>
      </c>
    </row>
    <row r="5205" ht="15" customHeight="1" spans="1:2" x14ac:dyDescent="0.25">
      <c r="A5205" s="1">
        <v>2100099084</v>
      </c>
      <c r="B5205" s="1" t="s">
        <v>994</v>
      </c>
    </row>
    <row r="5206" ht="15" customHeight="1" spans="1:2" x14ac:dyDescent="0.25">
      <c r="A5206" s="1">
        <v>2100099084</v>
      </c>
      <c r="B5206" s="1" t="s">
        <v>994</v>
      </c>
    </row>
    <row r="5207" ht="15" customHeight="1" spans="1:2" x14ac:dyDescent="0.25">
      <c r="A5207" s="1">
        <v>2100099084</v>
      </c>
      <c r="B5207" s="1" t="s">
        <v>994</v>
      </c>
    </row>
    <row r="5208" ht="15" customHeight="1" spans="1:2" x14ac:dyDescent="0.25">
      <c r="A5208" s="1">
        <v>2100099841</v>
      </c>
      <c r="B5208" s="1" t="s">
        <v>9054</v>
      </c>
    </row>
    <row r="5209" ht="15" customHeight="1" spans="1:2" x14ac:dyDescent="0.25">
      <c r="A5209" s="1">
        <v>2100099841</v>
      </c>
      <c r="B5209" s="1" t="s">
        <v>9054</v>
      </c>
    </row>
    <row r="5210" ht="15" customHeight="1" spans="1:2" x14ac:dyDescent="0.25">
      <c r="A5210" s="1">
        <v>2100099841</v>
      </c>
      <c r="B5210" s="1" t="s">
        <v>9054</v>
      </c>
    </row>
    <row r="5211" ht="15" customHeight="1" spans="1:2" x14ac:dyDescent="0.25">
      <c r="A5211" s="1">
        <v>2100099841</v>
      </c>
      <c r="B5211" s="1" t="s">
        <v>9054</v>
      </c>
    </row>
    <row r="5212" ht="15" customHeight="1" spans="1:2" x14ac:dyDescent="0.25">
      <c r="A5212" s="1">
        <v>2100099841</v>
      </c>
      <c r="B5212" s="1" t="s">
        <v>9054</v>
      </c>
    </row>
    <row r="5213" ht="15" customHeight="1" spans="1:2" x14ac:dyDescent="0.25">
      <c r="A5213" s="1">
        <v>2100099841</v>
      </c>
      <c r="B5213" s="1" t="s">
        <v>9054</v>
      </c>
    </row>
    <row r="5214" ht="15" customHeight="1" spans="1:2" x14ac:dyDescent="0.25">
      <c r="A5214" s="1">
        <v>2100099891</v>
      </c>
      <c r="B5214" s="1" t="s">
        <v>9054</v>
      </c>
    </row>
    <row r="5215" ht="15" customHeight="1" spans="1:2" x14ac:dyDescent="0.25">
      <c r="A5215" s="1">
        <v>2100099426</v>
      </c>
      <c r="B5215" s="1" t="s">
        <v>9054</v>
      </c>
    </row>
    <row r="5216" ht="15" customHeight="1" spans="1:2" x14ac:dyDescent="0.25">
      <c r="A5216" s="1">
        <v>2100099427</v>
      </c>
      <c r="B5216" s="1" t="s">
        <v>9056</v>
      </c>
    </row>
    <row r="5217" ht="15" customHeight="1" spans="1:2" x14ac:dyDescent="0.25">
      <c r="A5217" s="1">
        <v>2100099427</v>
      </c>
      <c r="B5217" s="1" t="s">
        <v>9056</v>
      </c>
    </row>
    <row r="5218" ht="15" customHeight="1" spans="1:2" x14ac:dyDescent="0.25">
      <c r="A5218" s="1">
        <v>2100099427</v>
      </c>
      <c r="B5218" s="1" t="s">
        <v>9056</v>
      </c>
    </row>
    <row r="5219" ht="15" customHeight="1" spans="1:2" x14ac:dyDescent="0.25">
      <c r="A5219" s="1">
        <v>2100099428</v>
      </c>
      <c r="B5219" s="1" t="s">
        <v>9057</v>
      </c>
    </row>
    <row r="5220" ht="15" customHeight="1" spans="1:2" x14ac:dyDescent="0.25">
      <c r="A5220" s="1">
        <v>2100099429</v>
      </c>
      <c r="B5220" s="1" t="s">
        <v>9018</v>
      </c>
    </row>
    <row r="5221" ht="15" customHeight="1" spans="1:2" x14ac:dyDescent="0.25">
      <c r="A5221" s="1">
        <v>2100099430</v>
      </c>
      <c r="B5221" s="1" t="s">
        <v>9139</v>
      </c>
    </row>
    <row r="5222" ht="15" customHeight="1" spans="1:2" x14ac:dyDescent="0.25">
      <c r="A5222" s="1">
        <v>2100099431</v>
      </c>
      <c r="B5222" s="1" t="s">
        <v>9062</v>
      </c>
    </row>
    <row r="5223" ht="15" customHeight="1" spans="1:2" x14ac:dyDescent="0.25">
      <c r="A5223" s="1">
        <v>2100099432</v>
      </c>
      <c r="B5223" s="1" t="s">
        <v>9158</v>
      </c>
    </row>
    <row r="5224" ht="15" customHeight="1" spans="1:2" x14ac:dyDescent="0.25">
      <c r="A5224" s="1">
        <v>2100099432</v>
      </c>
      <c r="B5224" s="1" t="s">
        <v>9158</v>
      </c>
    </row>
    <row r="5225" ht="15" customHeight="1" spans="1:2" x14ac:dyDescent="0.25">
      <c r="A5225" s="1">
        <v>2100099088</v>
      </c>
      <c r="B5225" s="1" t="s">
        <v>9190</v>
      </c>
    </row>
    <row r="5226" ht="15" customHeight="1" spans="1:2" x14ac:dyDescent="0.25">
      <c r="A5226" s="1">
        <v>2100099088</v>
      </c>
      <c r="B5226" s="1" t="s">
        <v>9190</v>
      </c>
    </row>
    <row r="5227" ht="15" customHeight="1" spans="1:2" x14ac:dyDescent="0.25">
      <c r="A5227" s="1">
        <v>2100099088</v>
      </c>
      <c r="B5227" s="1" t="s">
        <v>9190</v>
      </c>
    </row>
    <row r="5228" ht="15" customHeight="1" spans="1:2" x14ac:dyDescent="0.25">
      <c r="A5228" s="1">
        <v>2100099088</v>
      </c>
      <c r="B5228" s="1" t="s">
        <v>9190</v>
      </c>
    </row>
    <row r="5229" ht="15" customHeight="1" spans="1:2" x14ac:dyDescent="0.25">
      <c r="A5229" s="1">
        <v>2100099433</v>
      </c>
      <c r="B5229" s="1" t="s">
        <v>9103</v>
      </c>
    </row>
    <row r="5230" ht="15" customHeight="1" spans="1:2" x14ac:dyDescent="0.25">
      <c r="A5230" s="1">
        <v>2100099433</v>
      </c>
      <c r="B5230" s="1" t="s">
        <v>9103</v>
      </c>
    </row>
    <row r="5231" ht="15" customHeight="1" spans="1:2" x14ac:dyDescent="0.25">
      <c r="A5231" s="1">
        <v>2100099433</v>
      </c>
      <c r="B5231" s="1" t="s">
        <v>9103</v>
      </c>
    </row>
    <row r="5232" ht="15" customHeight="1" spans="1:2" x14ac:dyDescent="0.25">
      <c r="A5232" s="1">
        <v>2100099433</v>
      </c>
      <c r="B5232" s="1" t="s">
        <v>9103</v>
      </c>
    </row>
    <row r="5233" ht="15" customHeight="1" spans="1:2" x14ac:dyDescent="0.25">
      <c r="A5233" s="1">
        <v>2100099434</v>
      </c>
      <c r="B5233" s="1" t="s">
        <v>9104</v>
      </c>
    </row>
    <row r="5234" ht="15" customHeight="1" spans="1:2" x14ac:dyDescent="0.25">
      <c r="A5234" s="1">
        <v>2100099434</v>
      </c>
      <c r="B5234" s="1" t="s">
        <v>9104</v>
      </c>
    </row>
    <row r="5235" ht="15" customHeight="1" spans="1:2" x14ac:dyDescent="0.25">
      <c r="A5235" s="1">
        <v>2100099435</v>
      </c>
      <c r="B5235" s="1" t="s">
        <v>9105</v>
      </c>
    </row>
    <row r="5236" ht="15" customHeight="1" spans="1:2" x14ac:dyDescent="0.25">
      <c r="A5236" s="1">
        <v>2100099435</v>
      </c>
      <c r="B5236" s="1" t="s">
        <v>9105</v>
      </c>
    </row>
    <row r="5237" ht="15" customHeight="1" spans="1:2" x14ac:dyDescent="0.25">
      <c r="A5237" s="1">
        <v>2100099435</v>
      </c>
      <c r="B5237" s="1" t="s">
        <v>9105</v>
      </c>
    </row>
    <row r="5238" ht="15" customHeight="1" spans="1:2" x14ac:dyDescent="0.25">
      <c r="A5238" s="1">
        <v>2100099436</v>
      </c>
      <c r="B5238" s="1" t="s">
        <v>9101</v>
      </c>
    </row>
    <row r="5239" ht="15" customHeight="1" spans="1:2" x14ac:dyDescent="0.25">
      <c r="A5239" s="1">
        <v>2100099437</v>
      </c>
      <c r="B5239" s="1" t="s">
        <v>9173</v>
      </c>
    </row>
    <row r="5240" ht="15" customHeight="1" spans="1:2" x14ac:dyDescent="0.25">
      <c r="A5240" s="1">
        <v>2100099437</v>
      </c>
      <c r="B5240" s="1" t="s">
        <v>9173</v>
      </c>
    </row>
    <row r="5241" ht="15" customHeight="1" spans="1:2" x14ac:dyDescent="0.25">
      <c r="A5241" s="1">
        <v>2100099437</v>
      </c>
      <c r="B5241" s="1" t="s">
        <v>9173</v>
      </c>
    </row>
    <row r="5242" ht="15" customHeight="1" spans="1:2" x14ac:dyDescent="0.25">
      <c r="A5242" s="1">
        <v>2100099437</v>
      </c>
      <c r="B5242" s="1" t="s">
        <v>9173</v>
      </c>
    </row>
    <row r="5243" ht="15" customHeight="1" spans="1:2" x14ac:dyDescent="0.25">
      <c r="A5243" s="1">
        <v>2100099437</v>
      </c>
      <c r="B5243" s="1" t="s">
        <v>9173</v>
      </c>
    </row>
    <row r="5244" ht="15" customHeight="1" spans="1:2" x14ac:dyDescent="0.25">
      <c r="A5244" s="1">
        <v>2100099437</v>
      </c>
      <c r="B5244" s="1" t="s">
        <v>9173</v>
      </c>
    </row>
    <row r="5245" ht="15" customHeight="1" spans="1:2" x14ac:dyDescent="0.25">
      <c r="A5245" s="1">
        <v>2100099438</v>
      </c>
      <c r="B5245" s="1" t="s">
        <v>9163</v>
      </c>
    </row>
    <row r="5246" ht="15" customHeight="1" spans="1:2" x14ac:dyDescent="0.25">
      <c r="A5246" s="1">
        <v>2100099439</v>
      </c>
      <c r="B5246" s="1" t="s">
        <v>9133</v>
      </c>
    </row>
    <row r="5247" ht="15" customHeight="1" spans="1:2" x14ac:dyDescent="0.25">
      <c r="A5247" s="1">
        <v>2100099440</v>
      </c>
      <c r="B5247" s="1" t="s">
        <v>9112</v>
      </c>
    </row>
    <row r="5248" ht="15" customHeight="1" spans="1:2" x14ac:dyDescent="0.25">
      <c r="A5248" s="1">
        <v>2100099441</v>
      </c>
      <c r="B5248" s="1" t="s">
        <v>9111</v>
      </c>
    </row>
    <row r="5249" ht="15" customHeight="1" spans="1:2" x14ac:dyDescent="0.25">
      <c r="A5249" s="1">
        <v>2100099442</v>
      </c>
      <c r="B5249" s="1" t="s">
        <v>9068</v>
      </c>
    </row>
    <row r="5250" ht="15" customHeight="1" spans="1:2" x14ac:dyDescent="0.25">
      <c r="A5250" s="1">
        <v>2100099443</v>
      </c>
      <c r="B5250" s="1" t="s">
        <v>9117</v>
      </c>
    </row>
    <row r="5251" ht="15" customHeight="1" spans="1:2" x14ac:dyDescent="0.25">
      <c r="A5251" s="1">
        <v>2100099444</v>
      </c>
      <c r="B5251" s="1" t="s">
        <v>9267</v>
      </c>
    </row>
    <row r="5252" ht="15" customHeight="1" spans="1:2" x14ac:dyDescent="0.25">
      <c r="A5252" s="1">
        <v>2100099445</v>
      </c>
      <c r="B5252" s="1" t="s">
        <v>9142</v>
      </c>
    </row>
    <row r="5253" ht="15" customHeight="1" spans="1:2" x14ac:dyDescent="0.25">
      <c r="A5253" s="1">
        <v>2100099446</v>
      </c>
      <c r="B5253" s="1" t="s">
        <v>9159</v>
      </c>
    </row>
    <row r="5254" ht="15" customHeight="1" spans="1:2" x14ac:dyDescent="0.25">
      <c r="A5254" s="1">
        <v>2100099447</v>
      </c>
      <c r="B5254" s="1" t="s">
        <v>9140</v>
      </c>
    </row>
    <row r="5255" ht="15" customHeight="1" spans="1:2" x14ac:dyDescent="0.25">
      <c r="A5255" s="1">
        <v>2100099448</v>
      </c>
      <c r="B5255" s="1" t="s">
        <v>9141</v>
      </c>
    </row>
    <row r="5256" ht="15" customHeight="1" spans="1:2" x14ac:dyDescent="0.25">
      <c r="A5256" s="1">
        <v>2100099449</v>
      </c>
      <c r="B5256" s="1" t="s">
        <v>9146</v>
      </c>
    </row>
    <row r="5257" ht="15" customHeight="1" spans="1:2" x14ac:dyDescent="0.25">
      <c r="A5257" s="1">
        <v>2100099449</v>
      </c>
      <c r="B5257" s="1" t="s">
        <v>9146</v>
      </c>
    </row>
    <row r="5258" ht="15" customHeight="1" spans="1:2" x14ac:dyDescent="0.25">
      <c r="A5258" s="1">
        <v>2100099449</v>
      </c>
      <c r="B5258" s="1" t="s">
        <v>9146</v>
      </c>
    </row>
    <row r="5259" ht="15" customHeight="1" spans="1:2" x14ac:dyDescent="0.25">
      <c r="A5259" s="1">
        <v>2100099449</v>
      </c>
      <c r="B5259" s="1" t="s">
        <v>9146</v>
      </c>
    </row>
    <row r="5260" ht="15" customHeight="1" spans="1:2" x14ac:dyDescent="0.25">
      <c r="A5260" s="1">
        <v>2100099450</v>
      </c>
      <c r="B5260" s="1" t="s">
        <v>9161</v>
      </c>
    </row>
    <row r="5261" ht="15" customHeight="1" spans="1:2" x14ac:dyDescent="0.25">
      <c r="A5261" s="1">
        <v>2100099451</v>
      </c>
      <c r="B5261" s="1" t="s">
        <v>9162</v>
      </c>
    </row>
    <row r="5262" ht="15" customHeight="1" spans="1:2" x14ac:dyDescent="0.25">
      <c r="A5262" s="1">
        <v>2100099452</v>
      </c>
      <c r="B5262" s="1" t="s">
        <v>9160</v>
      </c>
    </row>
    <row r="5263" ht="15" customHeight="1" spans="1:2" x14ac:dyDescent="0.25">
      <c r="A5263" s="1">
        <v>2100099571</v>
      </c>
      <c r="B5263" s="1" t="s">
        <v>9180</v>
      </c>
    </row>
    <row r="5264" ht="15" customHeight="1" spans="1:2" x14ac:dyDescent="0.25">
      <c r="A5264" s="1">
        <v>2100099571</v>
      </c>
      <c r="B5264" s="1" t="s">
        <v>9180</v>
      </c>
    </row>
    <row r="5265" ht="15" customHeight="1" spans="1:2" x14ac:dyDescent="0.25">
      <c r="A5265" s="1">
        <v>2100099571</v>
      </c>
      <c r="B5265" s="1" t="s">
        <v>9180</v>
      </c>
    </row>
    <row r="5266" ht="15" customHeight="1" spans="1:2" x14ac:dyDescent="0.25">
      <c r="A5266" s="1">
        <v>2100099785</v>
      </c>
      <c r="B5266" s="1" t="s">
        <v>9149</v>
      </c>
    </row>
    <row r="5267" ht="15" customHeight="1" spans="1:2" x14ac:dyDescent="0.25">
      <c r="A5267" s="1">
        <v>2500003614</v>
      </c>
      <c r="B5267" s="1" t="s">
        <v>9149</v>
      </c>
    </row>
    <row r="5268" ht="15" customHeight="1" spans="1:2" x14ac:dyDescent="0.25">
      <c r="A5268" s="1">
        <v>2100099786</v>
      </c>
      <c r="B5268" s="1" t="s">
        <v>9149</v>
      </c>
    </row>
    <row r="5269" ht="15" customHeight="1" spans="1:2" x14ac:dyDescent="0.25">
      <c r="A5269" s="1">
        <v>2500003615</v>
      </c>
      <c r="B5269" s="1" t="s">
        <v>9149</v>
      </c>
    </row>
    <row r="5270" ht="15" customHeight="1" spans="1:2" x14ac:dyDescent="0.25">
      <c r="A5270" s="1">
        <v>2100099787</v>
      </c>
      <c r="B5270" s="1" t="s">
        <v>9257</v>
      </c>
    </row>
    <row r="5271" ht="15" customHeight="1" spans="1:2" x14ac:dyDescent="0.25">
      <c r="A5271" s="1">
        <v>2500003616</v>
      </c>
      <c r="B5271" s="1" t="s">
        <v>9257</v>
      </c>
    </row>
    <row r="5272" ht="15" customHeight="1" spans="1:2" x14ac:dyDescent="0.25">
      <c r="A5272" s="1">
        <v>2100099842</v>
      </c>
      <c r="B5272" s="1" t="s">
        <v>9025</v>
      </c>
    </row>
    <row r="5273" ht="15" customHeight="1" spans="1:2" x14ac:dyDescent="0.25">
      <c r="A5273" s="1">
        <v>2500003631</v>
      </c>
      <c r="B5273" s="1" t="s">
        <v>9025</v>
      </c>
    </row>
    <row r="5274" ht="15" customHeight="1" spans="1:2" x14ac:dyDescent="0.25">
      <c r="A5274" s="1">
        <v>2100099788</v>
      </c>
      <c r="B5274" s="1" t="s">
        <v>9027</v>
      </c>
    </row>
    <row r="5275" ht="15" customHeight="1" spans="1:2" x14ac:dyDescent="0.25">
      <c r="A5275" s="1">
        <v>2500003617</v>
      </c>
      <c r="B5275" s="1" t="s">
        <v>9027</v>
      </c>
    </row>
    <row r="5276" ht="15" customHeight="1" spans="1:2" x14ac:dyDescent="0.25">
      <c r="A5276" s="1">
        <v>2100099789</v>
      </c>
      <c r="B5276" s="1" t="s">
        <v>9151</v>
      </c>
    </row>
    <row r="5277" ht="15" customHeight="1" spans="1:2" x14ac:dyDescent="0.25">
      <c r="A5277" s="1">
        <v>2500003618</v>
      </c>
      <c r="B5277" s="1" t="s">
        <v>9151</v>
      </c>
    </row>
    <row r="5278" ht="15" customHeight="1" spans="1:2" x14ac:dyDescent="0.25">
      <c r="A5278" s="1">
        <v>2100099843</v>
      </c>
      <c r="B5278" s="1" t="s">
        <v>9241</v>
      </c>
    </row>
    <row r="5279" ht="15" customHeight="1" spans="1:2" x14ac:dyDescent="0.25">
      <c r="A5279" s="1">
        <v>2500003619</v>
      </c>
      <c r="B5279" s="1" t="s">
        <v>9241</v>
      </c>
    </row>
    <row r="5280" ht="15" customHeight="1" spans="1:2" x14ac:dyDescent="0.25">
      <c r="A5280" s="1">
        <v>2100099844</v>
      </c>
      <c r="B5280" s="1" t="s">
        <v>9122</v>
      </c>
    </row>
    <row r="5281" ht="15" customHeight="1" spans="1:2" x14ac:dyDescent="0.25">
      <c r="A5281" s="1">
        <v>2500003620</v>
      </c>
      <c r="B5281" s="1" t="s">
        <v>9122</v>
      </c>
    </row>
    <row r="5282" ht="15" customHeight="1" spans="1:2" x14ac:dyDescent="0.25">
      <c r="A5282" s="1">
        <v>2100099790</v>
      </c>
      <c r="B5282" s="1" t="s">
        <v>9258</v>
      </c>
    </row>
    <row r="5283" ht="15" customHeight="1" spans="1:2" x14ac:dyDescent="0.25">
      <c r="A5283" s="1">
        <v>2500003621</v>
      </c>
      <c r="B5283" s="1" t="s">
        <v>9258</v>
      </c>
    </row>
    <row r="5284" ht="15" customHeight="1" spans="1:2" x14ac:dyDescent="0.25">
      <c r="A5284" s="1">
        <v>2100099845</v>
      </c>
      <c r="B5284" s="1" t="s">
        <v>9150</v>
      </c>
    </row>
    <row r="5285" ht="15" customHeight="1" spans="1:2" x14ac:dyDescent="0.25">
      <c r="A5285" s="1">
        <v>2500003622</v>
      </c>
      <c r="B5285" s="1" t="s">
        <v>9150</v>
      </c>
    </row>
    <row r="5286" ht="15" customHeight="1" spans="1:2" x14ac:dyDescent="0.25">
      <c r="A5286" s="1">
        <v>2100099846</v>
      </c>
      <c r="B5286" s="1" t="s">
        <v>9150</v>
      </c>
    </row>
    <row r="5287" ht="15" customHeight="1" spans="1:2" x14ac:dyDescent="0.25">
      <c r="A5287" s="1">
        <v>2500003623</v>
      </c>
      <c r="B5287" s="1" t="s">
        <v>9150</v>
      </c>
    </row>
    <row r="5288" ht="15" customHeight="1" spans="1:2" x14ac:dyDescent="0.25">
      <c r="A5288" s="1">
        <v>2100099791</v>
      </c>
      <c r="B5288" s="1" t="s">
        <v>9026</v>
      </c>
    </row>
    <row r="5289" ht="15" customHeight="1" spans="1:2" x14ac:dyDescent="0.25">
      <c r="A5289" s="1">
        <v>2500003624</v>
      </c>
      <c r="B5289" s="1" t="s">
        <v>9026</v>
      </c>
    </row>
    <row r="5290" ht="15" customHeight="1" spans="1:2" x14ac:dyDescent="0.25">
      <c r="A5290" s="1">
        <v>2100099792</v>
      </c>
      <c r="B5290" s="1" t="s">
        <v>9026</v>
      </c>
    </row>
    <row r="5291" ht="15" customHeight="1" spans="1:2" x14ac:dyDescent="0.25">
      <c r="A5291" s="1">
        <v>2500003626</v>
      </c>
      <c r="B5291" s="1" t="s">
        <v>9026</v>
      </c>
    </row>
    <row r="5292" ht="15" customHeight="1" spans="1:2" x14ac:dyDescent="0.25">
      <c r="A5292" s="1">
        <v>2100099847</v>
      </c>
      <c r="B5292" s="1" t="s">
        <v>9265</v>
      </c>
    </row>
    <row r="5293" ht="15" customHeight="1" spans="1:2" x14ac:dyDescent="0.25">
      <c r="A5293" s="1">
        <v>2500003627</v>
      </c>
      <c r="B5293" s="1" t="s">
        <v>9265</v>
      </c>
    </row>
    <row r="5294" ht="15" customHeight="1" spans="1:2" x14ac:dyDescent="0.25">
      <c r="A5294" s="1">
        <v>2100099793</v>
      </c>
      <c r="B5294" s="1" t="s">
        <v>9030</v>
      </c>
    </row>
    <row r="5295" ht="15" customHeight="1" spans="1:2" x14ac:dyDescent="0.25">
      <c r="A5295" s="1">
        <v>2500003628</v>
      </c>
      <c r="B5295" s="1" t="s">
        <v>9030</v>
      </c>
    </row>
    <row r="5296" ht="15" customHeight="1" spans="1:2" x14ac:dyDescent="0.25">
      <c r="A5296" s="1">
        <v>2500003628</v>
      </c>
      <c r="B5296" s="1" t="s">
        <v>9030</v>
      </c>
    </row>
    <row r="5297" ht="15" customHeight="1" spans="1:2" x14ac:dyDescent="0.25">
      <c r="A5297" s="1">
        <v>2100099794</v>
      </c>
      <c r="B5297" s="1" t="s">
        <v>9245</v>
      </c>
    </row>
    <row r="5298" ht="15" customHeight="1" spans="1:2" x14ac:dyDescent="0.25">
      <c r="A5298" s="1">
        <v>2500003629</v>
      </c>
      <c r="B5298" s="1" t="s">
        <v>9245</v>
      </c>
    </row>
    <row r="5299" ht="15" customHeight="1" spans="1:2" x14ac:dyDescent="0.25">
      <c r="A5299" s="1">
        <v>2500003629</v>
      </c>
      <c r="B5299" s="1" t="s">
        <v>9245</v>
      </c>
    </row>
    <row r="5300" ht="15" customHeight="1" spans="1:2" x14ac:dyDescent="0.25">
      <c r="A5300" s="1">
        <v>2100099848</v>
      </c>
      <c r="B5300" s="1" t="s">
        <v>9033</v>
      </c>
    </row>
    <row r="5301" ht="15" customHeight="1" spans="1:2" x14ac:dyDescent="0.25">
      <c r="A5301" s="1">
        <v>2500003630</v>
      </c>
      <c r="B5301" s="1" t="s">
        <v>9033</v>
      </c>
    </row>
    <row r="5302" ht="15" customHeight="1" spans="1:2" x14ac:dyDescent="0.25">
      <c r="A5302" s="1">
        <v>2500003630</v>
      </c>
      <c r="B5302" s="1" t="s">
        <v>9033</v>
      </c>
    </row>
    <row r="5303" ht="15" customHeight="1" spans="1:2" x14ac:dyDescent="0.25">
      <c r="A5303" s="1">
        <v>2100099795</v>
      </c>
      <c r="B5303" s="1" t="s">
        <v>9169</v>
      </c>
    </row>
    <row r="5304" ht="15" customHeight="1" spans="1:2" x14ac:dyDescent="0.25">
      <c r="A5304" s="1">
        <v>2500003632</v>
      </c>
      <c r="B5304" s="1" t="s">
        <v>9169</v>
      </c>
    </row>
    <row r="5305" ht="15" customHeight="1" spans="1:2" x14ac:dyDescent="0.25">
      <c r="A5305" s="1">
        <v>2500003632</v>
      </c>
      <c r="B5305" s="1" t="s">
        <v>9169</v>
      </c>
    </row>
    <row r="5306" ht="15" customHeight="1" spans="1:2" x14ac:dyDescent="0.25">
      <c r="A5306" s="1">
        <v>2100099796</v>
      </c>
      <c r="B5306" s="1" t="s">
        <v>9125</v>
      </c>
    </row>
    <row r="5307" ht="15" customHeight="1" spans="1:2" x14ac:dyDescent="0.25">
      <c r="A5307" s="1">
        <v>2500003633</v>
      </c>
      <c r="B5307" s="1" t="s">
        <v>9125</v>
      </c>
    </row>
    <row r="5308" ht="15" customHeight="1" spans="1:2" x14ac:dyDescent="0.25">
      <c r="A5308" s="1">
        <v>2500003633</v>
      </c>
      <c r="B5308" s="1" t="s">
        <v>9125</v>
      </c>
    </row>
    <row r="5309" ht="15" customHeight="1" spans="1:2" x14ac:dyDescent="0.25">
      <c r="A5309" s="1">
        <v>2100099798</v>
      </c>
      <c r="B5309" s="1" t="s">
        <v>9047</v>
      </c>
    </row>
    <row r="5310" ht="15" customHeight="1" spans="1:2" x14ac:dyDescent="0.25">
      <c r="A5310" s="1">
        <v>2500003635</v>
      </c>
      <c r="B5310" s="1" t="s">
        <v>9047</v>
      </c>
    </row>
    <row r="5311" ht="15" customHeight="1" spans="1:2" x14ac:dyDescent="0.25">
      <c r="A5311" s="1">
        <v>2500003635</v>
      </c>
      <c r="B5311" s="1" t="s">
        <v>9047</v>
      </c>
    </row>
    <row r="5312" ht="15" customHeight="1" spans="1:2" x14ac:dyDescent="0.25">
      <c r="A5312" s="1">
        <v>2100099799</v>
      </c>
      <c r="B5312" s="1" t="s">
        <v>9171</v>
      </c>
    </row>
    <row r="5313" ht="15" customHeight="1" spans="1:2" x14ac:dyDescent="0.25">
      <c r="A5313" s="1">
        <v>2500003637</v>
      </c>
      <c r="B5313" s="1" t="s">
        <v>9171</v>
      </c>
    </row>
    <row r="5314" ht="15" customHeight="1" spans="1:2" x14ac:dyDescent="0.25">
      <c r="A5314" s="1">
        <v>2500003637</v>
      </c>
      <c r="B5314" s="1" t="s">
        <v>9171</v>
      </c>
    </row>
    <row r="5315" ht="15" customHeight="1" spans="1:2" x14ac:dyDescent="0.25">
      <c r="A5315" s="1">
        <v>2100099800</v>
      </c>
      <c r="B5315" s="1" t="s">
        <v>9049</v>
      </c>
    </row>
    <row r="5316" ht="15" customHeight="1" spans="1:2" x14ac:dyDescent="0.25">
      <c r="A5316" s="1">
        <v>2500003639</v>
      </c>
      <c r="B5316" s="1" t="s">
        <v>9049</v>
      </c>
    </row>
    <row r="5317" ht="15" customHeight="1" spans="1:2" x14ac:dyDescent="0.25">
      <c r="A5317" s="1">
        <v>2500003639</v>
      </c>
      <c r="B5317" s="1" t="s">
        <v>9049</v>
      </c>
    </row>
    <row r="5318" ht="15" customHeight="1" spans="1:2" x14ac:dyDescent="0.25">
      <c r="A5318" s="1">
        <v>2100099801</v>
      </c>
      <c r="B5318" s="1" t="s">
        <v>9031</v>
      </c>
    </row>
    <row r="5319" ht="15" customHeight="1" spans="1:2" x14ac:dyDescent="0.25">
      <c r="A5319" s="1">
        <v>2500003643</v>
      </c>
      <c r="B5319" s="1" t="s">
        <v>9031</v>
      </c>
    </row>
    <row r="5320" ht="15" customHeight="1" spans="1:2" x14ac:dyDescent="0.25">
      <c r="A5320" s="1">
        <v>2500003643</v>
      </c>
      <c r="B5320" s="1" t="s">
        <v>9031</v>
      </c>
    </row>
    <row r="5321" ht="15" customHeight="1" spans="1:2" x14ac:dyDescent="0.25">
      <c r="A5321" s="1">
        <v>2100099802</v>
      </c>
      <c r="B5321" s="1" t="s">
        <v>9031</v>
      </c>
    </row>
    <row r="5322" ht="15" customHeight="1" spans="1:2" x14ac:dyDescent="0.25">
      <c r="A5322" s="1">
        <v>2500003646</v>
      </c>
      <c r="B5322" s="1" t="s">
        <v>9031</v>
      </c>
    </row>
    <row r="5323" ht="15" customHeight="1" spans="1:2" x14ac:dyDescent="0.25">
      <c r="A5323" s="1">
        <v>2500003646</v>
      </c>
      <c r="B5323" s="1" t="s">
        <v>9031</v>
      </c>
    </row>
    <row r="5324" ht="15" customHeight="1" spans="1:2" x14ac:dyDescent="0.25">
      <c r="A5324" s="1">
        <v>2100099806</v>
      </c>
      <c r="B5324" s="1" t="s">
        <v>9182</v>
      </c>
    </row>
    <row r="5325" ht="15" customHeight="1" spans="1:2" x14ac:dyDescent="0.25">
      <c r="A5325" s="1">
        <v>2500003649</v>
      </c>
      <c r="B5325" s="1" t="s">
        <v>9182</v>
      </c>
    </row>
    <row r="5326" ht="15" customHeight="1" spans="1:2" x14ac:dyDescent="0.25">
      <c r="A5326" s="1">
        <v>2500003649</v>
      </c>
      <c r="B5326" s="1" t="s">
        <v>9182</v>
      </c>
    </row>
    <row r="5327" ht="15" customHeight="1" spans="1:2" x14ac:dyDescent="0.25">
      <c r="A5327" s="1">
        <v>2100099809</v>
      </c>
      <c r="B5327" s="1" t="s">
        <v>9032</v>
      </c>
    </row>
    <row r="5328" ht="15" customHeight="1" spans="1:2" x14ac:dyDescent="0.25">
      <c r="A5328" s="1">
        <v>2500003651</v>
      </c>
      <c r="B5328" s="1" t="s">
        <v>9032</v>
      </c>
    </row>
    <row r="5329" ht="15" customHeight="1" spans="1:2" x14ac:dyDescent="0.25">
      <c r="A5329" s="1">
        <v>2500003651</v>
      </c>
      <c r="B5329" s="1" t="s">
        <v>9032</v>
      </c>
    </row>
    <row r="5330" ht="15" customHeight="1" spans="1:2" x14ac:dyDescent="0.25">
      <c r="A5330" s="1">
        <v>2100099811</v>
      </c>
      <c r="B5330" s="1" t="s">
        <v>9153</v>
      </c>
    </row>
    <row r="5331" ht="15" customHeight="1" spans="1:2" x14ac:dyDescent="0.25">
      <c r="A5331" s="1">
        <v>2500003654</v>
      </c>
      <c r="B5331" s="1" t="s">
        <v>9153</v>
      </c>
    </row>
    <row r="5332" ht="15" customHeight="1" spans="1:2" x14ac:dyDescent="0.25">
      <c r="A5332" s="1">
        <v>2500003654</v>
      </c>
      <c r="B5332" s="1" t="s">
        <v>9153</v>
      </c>
    </row>
    <row r="5333" ht="15" customHeight="1" spans="1:2" x14ac:dyDescent="0.25">
      <c r="A5333" s="1">
        <v>2100099849</v>
      </c>
      <c r="B5333" s="1" t="s">
        <v>9034</v>
      </c>
    </row>
    <row r="5334" ht="15" customHeight="1" spans="1:2" x14ac:dyDescent="0.25">
      <c r="A5334" s="1">
        <v>2500003657</v>
      </c>
      <c r="B5334" s="1" t="s">
        <v>9034</v>
      </c>
    </row>
    <row r="5335" ht="15" customHeight="1" spans="1:2" x14ac:dyDescent="0.25">
      <c r="A5335" s="1">
        <v>2500003657</v>
      </c>
      <c r="B5335" s="1" t="s">
        <v>9034</v>
      </c>
    </row>
    <row r="5336" ht="15" customHeight="1" spans="1:2" x14ac:dyDescent="0.25">
      <c r="A5336" s="1">
        <v>2100099814</v>
      </c>
      <c r="B5336" s="1" t="s">
        <v>9156</v>
      </c>
    </row>
    <row r="5337" ht="15" customHeight="1" spans="1:2" x14ac:dyDescent="0.25">
      <c r="A5337" s="1">
        <v>2500003660</v>
      </c>
      <c r="B5337" s="1" t="s">
        <v>9156</v>
      </c>
    </row>
    <row r="5338" ht="15" customHeight="1" spans="1:2" x14ac:dyDescent="0.25">
      <c r="A5338" s="1">
        <v>2500003660</v>
      </c>
      <c r="B5338" s="1" t="s">
        <v>9156</v>
      </c>
    </row>
    <row r="5339" ht="15" customHeight="1" spans="1:2" x14ac:dyDescent="0.25">
      <c r="A5339" s="1">
        <v>2100099816</v>
      </c>
      <c r="B5339" s="1" t="s">
        <v>9224</v>
      </c>
    </row>
    <row r="5340" ht="15" customHeight="1" spans="1:2" x14ac:dyDescent="0.25">
      <c r="A5340" s="1">
        <v>2100099816</v>
      </c>
      <c r="B5340" s="1" t="s">
        <v>9224</v>
      </c>
    </row>
    <row r="5341" ht="15" customHeight="1" spans="1:2" x14ac:dyDescent="0.25">
      <c r="A5341" s="1">
        <v>2500003662</v>
      </c>
      <c r="B5341" s="1" t="s">
        <v>9224</v>
      </c>
    </row>
    <row r="5342" ht="15" customHeight="1" spans="1:2" x14ac:dyDescent="0.25">
      <c r="A5342" s="1">
        <v>2100099850</v>
      </c>
      <c r="B5342" s="1" t="s">
        <v>9246</v>
      </c>
    </row>
    <row r="5343" ht="15" customHeight="1" spans="1:2" x14ac:dyDescent="0.25">
      <c r="A5343" s="1">
        <v>2500003661</v>
      </c>
      <c r="B5343" s="1" t="s">
        <v>9246</v>
      </c>
    </row>
    <row r="5344" ht="15" customHeight="1" spans="1:2" x14ac:dyDescent="0.25">
      <c r="A5344" s="1">
        <v>2100099818</v>
      </c>
      <c r="B5344" s="1" t="s">
        <v>9020</v>
      </c>
    </row>
    <row r="5345" ht="15" customHeight="1" spans="1:2" x14ac:dyDescent="0.25">
      <c r="A5345" s="1">
        <v>2500003656</v>
      </c>
      <c r="B5345" s="1" t="s">
        <v>9020</v>
      </c>
    </row>
    <row r="5346" ht="15" customHeight="1" spans="1:2" x14ac:dyDescent="0.25">
      <c r="A5346" s="1">
        <v>2500003656</v>
      </c>
      <c r="B5346" s="1" t="s">
        <v>9020</v>
      </c>
    </row>
    <row r="5347" ht="15" customHeight="1" spans="1:2" x14ac:dyDescent="0.25">
      <c r="A5347" s="1">
        <v>2100099820</v>
      </c>
      <c r="B5347" s="1" t="s">
        <v>9050</v>
      </c>
    </row>
    <row r="5348" ht="15" customHeight="1" spans="1:2" x14ac:dyDescent="0.25">
      <c r="A5348" s="1">
        <v>2500003658</v>
      </c>
      <c r="B5348" s="1" t="s">
        <v>9050</v>
      </c>
    </row>
    <row r="5349" ht="15" customHeight="1" spans="1:2" x14ac:dyDescent="0.25">
      <c r="A5349" s="1">
        <v>2500003658</v>
      </c>
      <c r="B5349" s="1" t="s">
        <v>9050</v>
      </c>
    </row>
    <row r="5350" ht="15" customHeight="1" spans="1:2" x14ac:dyDescent="0.25">
      <c r="A5350" s="1">
        <v>2100099822</v>
      </c>
      <c r="B5350" s="1" t="s">
        <v>9128</v>
      </c>
    </row>
    <row r="5351" ht="15" customHeight="1" spans="1:2" x14ac:dyDescent="0.25">
      <c r="A5351" s="1">
        <v>2500003659</v>
      </c>
      <c r="B5351" s="1" t="s">
        <v>9128</v>
      </c>
    </row>
    <row r="5352" ht="15" customHeight="1" spans="1:2" x14ac:dyDescent="0.25">
      <c r="A5352" s="1">
        <v>2100099892</v>
      </c>
      <c r="B5352" s="1" t="s">
        <v>9019</v>
      </c>
    </row>
    <row r="5353" ht="15" customHeight="1" spans="1:2" x14ac:dyDescent="0.25">
      <c r="A5353" s="1">
        <v>2100099892</v>
      </c>
      <c r="B5353" s="1" t="s">
        <v>9019</v>
      </c>
    </row>
    <row r="5354" ht="15" customHeight="1" spans="1:2" x14ac:dyDescent="0.25">
      <c r="A5354" s="1">
        <v>2100099892</v>
      </c>
      <c r="B5354" s="1" t="s">
        <v>9019</v>
      </c>
    </row>
    <row r="5355" ht="15" customHeight="1" spans="1:2" x14ac:dyDescent="0.25">
      <c r="A5355" s="1">
        <v>2100099851</v>
      </c>
      <c r="B5355" s="1" t="s">
        <v>9040</v>
      </c>
    </row>
    <row r="5356" ht="15" customHeight="1" spans="1:2" x14ac:dyDescent="0.25">
      <c r="A5356" s="1">
        <v>2500003634</v>
      </c>
      <c r="B5356" s="1" t="s">
        <v>9040</v>
      </c>
    </row>
    <row r="5357" ht="15" customHeight="1" spans="1:2" x14ac:dyDescent="0.25">
      <c r="A5357" s="1">
        <v>2500003634</v>
      </c>
      <c r="B5357" s="1" t="s">
        <v>9040</v>
      </c>
    </row>
    <row r="5358" ht="15" customHeight="1" spans="1:2" x14ac:dyDescent="0.25">
      <c r="A5358" s="1">
        <v>2100099823</v>
      </c>
      <c r="B5358" s="1" t="s">
        <v>9041</v>
      </c>
    </row>
    <row r="5359" ht="15" customHeight="1" spans="1:2" x14ac:dyDescent="0.25">
      <c r="A5359" s="1">
        <v>2500003636</v>
      </c>
      <c r="B5359" s="1" t="s">
        <v>9041</v>
      </c>
    </row>
    <row r="5360" ht="15" customHeight="1" spans="1:2" x14ac:dyDescent="0.25">
      <c r="A5360" s="1">
        <v>2100099852</v>
      </c>
      <c r="B5360" s="1" t="s">
        <v>9052</v>
      </c>
    </row>
    <row r="5361" ht="15" customHeight="1" spans="1:2" x14ac:dyDescent="0.25">
      <c r="A5361" s="1">
        <v>2100099852</v>
      </c>
      <c r="B5361" s="1" t="s">
        <v>9052</v>
      </c>
    </row>
    <row r="5362" ht="15" customHeight="1" spans="1:2" x14ac:dyDescent="0.25">
      <c r="A5362" s="1">
        <v>2500003655</v>
      </c>
      <c r="B5362" s="1" t="s">
        <v>9052</v>
      </c>
    </row>
    <row r="5363" ht="15" customHeight="1" spans="1:2" x14ac:dyDescent="0.25">
      <c r="A5363" s="1">
        <v>2100099824</v>
      </c>
      <c r="B5363" s="1" t="s">
        <v>9053</v>
      </c>
    </row>
    <row r="5364" ht="15" customHeight="1" spans="1:2" x14ac:dyDescent="0.25">
      <c r="A5364" s="1">
        <v>2500003638</v>
      </c>
      <c r="B5364" s="1" t="s">
        <v>9053</v>
      </c>
    </row>
    <row r="5365" ht="15" customHeight="1" spans="1:2" x14ac:dyDescent="0.25">
      <c r="A5365" s="1">
        <v>2100099853</v>
      </c>
      <c r="B5365" s="1" t="s">
        <v>9035</v>
      </c>
    </row>
    <row r="5366" ht="15" customHeight="1" spans="1:2" x14ac:dyDescent="0.25">
      <c r="A5366" s="1">
        <v>2500003640</v>
      </c>
      <c r="B5366" s="1" t="s">
        <v>9035</v>
      </c>
    </row>
    <row r="5367" ht="15" customHeight="1" spans="1:2" x14ac:dyDescent="0.25">
      <c r="A5367" s="1">
        <v>2500003640</v>
      </c>
      <c r="B5367" s="1" t="s">
        <v>9035</v>
      </c>
    </row>
    <row r="5368" ht="15" customHeight="1" spans="1:2" x14ac:dyDescent="0.25">
      <c r="A5368" s="1">
        <v>2100099919</v>
      </c>
      <c r="B5368" s="1" t="s">
        <v>9036</v>
      </c>
    </row>
    <row r="5369" ht="15" customHeight="1" spans="1:2" x14ac:dyDescent="0.25">
      <c r="A5369" s="1">
        <v>2500003641</v>
      </c>
      <c r="B5369" s="1" t="s">
        <v>9036</v>
      </c>
    </row>
    <row r="5370" ht="15" customHeight="1" spans="1:2" x14ac:dyDescent="0.25">
      <c r="A5370" s="1">
        <v>2100099826</v>
      </c>
      <c r="B5370" s="1" t="s">
        <v>9037</v>
      </c>
    </row>
    <row r="5371" ht="15" customHeight="1" spans="1:2" x14ac:dyDescent="0.25">
      <c r="A5371" s="1">
        <v>2500003642</v>
      </c>
      <c r="B5371" s="1" t="s">
        <v>9037</v>
      </c>
    </row>
    <row r="5372" ht="15" customHeight="1" spans="1:2" x14ac:dyDescent="0.25">
      <c r="A5372" s="1">
        <v>2500003642</v>
      </c>
      <c r="B5372" s="1" t="s">
        <v>9037</v>
      </c>
    </row>
    <row r="5373" ht="15" customHeight="1" spans="1:2" x14ac:dyDescent="0.25">
      <c r="A5373" s="1">
        <v>2100099854</v>
      </c>
      <c r="B5373" s="1" t="s">
        <v>9038</v>
      </c>
    </row>
    <row r="5374" ht="15" customHeight="1" spans="1:2" x14ac:dyDescent="0.25">
      <c r="A5374" s="1">
        <v>2500003644</v>
      </c>
      <c r="B5374" s="1" t="s">
        <v>9038</v>
      </c>
    </row>
    <row r="5375" ht="15" customHeight="1" spans="1:2" x14ac:dyDescent="0.25">
      <c r="A5375" s="1">
        <v>2500003644</v>
      </c>
      <c r="B5375" s="1" t="s">
        <v>9038</v>
      </c>
    </row>
    <row r="5376" ht="15" customHeight="1" spans="1:2" x14ac:dyDescent="0.25">
      <c r="A5376" s="1">
        <v>2100099829</v>
      </c>
      <c r="B5376" s="1" t="s">
        <v>9039</v>
      </c>
    </row>
    <row r="5377" ht="15" customHeight="1" spans="1:2" x14ac:dyDescent="0.25">
      <c r="A5377" s="1">
        <v>2500003645</v>
      </c>
      <c r="B5377" s="1" t="s">
        <v>9039</v>
      </c>
    </row>
    <row r="5378" ht="15" customHeight="1" spans="1:2" x14ac:dyDescent="0.25">
      <c r="A5378" s="1">
        <v>2500003645</v>
      </c>
      <c r="B5378" s="1" t="s">
        <v>9039</v>
      </c>
    </row>
    <row r="5379" ht="15" customHeight="1" spans="1:2" x14ac:dyDescent="0.25">
      <c r="A5379" s="1">
        <v>2100099855</v>
      </c>
      <c r="B5379" s="1" t="s">
        <v>9046</v>
      </c>
    </row>
    <row r="5380" ht="15" customHeight="1" spans="1:2" x14ac:dyDescent="0.25">
      <c r="A5380" s="1">
        <v>2500003647</v>
      </c>
      <c r="B5380" s="1" t="s">
        <v>9046</v>
      </c>
    </row>
    <row r="5381" ht="15" customHeight="1" spans="1:2" x14ac:dyDescent="0.25">
      <c r="A5381" s="1">
        <v>2100099856</v>
      </c>
      <c r="B5381" s="1" t="s">
        <v>9221</v>
      </c>
    </row>
    <row r="5382" ht="15" customHeight="1" spans="1:2" x14ac:dyDescent="0.25">
      <c r="A5382" s="1">
        <v>2500003648</v>
      </c>
      <c r="B5382" s="1" t="s">
        <v>9221</v>
      </c>
    </row>
    <row r="5383" ht="15" customHeight="1" spans="1:2" x14ac:dyDescent="0.25">
      <c r="A5383" s="1">
        <v>2100099857</v>
      </c>
      <c r="B5383" s="1" t="s">
        <v>9255</v>
      </c>
    </row>
    <row r="5384" ht="15" customHeight="1" spans="1:2" x14ac:dyDescent="0.25">
      <c r="A5384" s="1">
        <v>2100099858</v>
      </c>
      <c r="B5384" s="1" t="s">
        <v>9255</v>
      </c>
    </row>
    <row r="5385" ht="15" customHeight="1" spans="1:2" x14ac:dyDescent="0.25">
      <c r="A5385" s="1">
        <v>2100099859</v>
      </c>
      <c r="B5385" s="1" t="s">
        <v>9255</v>
      </c>
    </row>
    <row r="5386" ht="15" customHeight="1" spans="1:2" x14ac:dyDescent="0.25">
      <c r="A5386" s="1">
        <v>2100099860</v>
      </c>
      <c r="B5386" s="1" t="s">
        <v>9255</v>
      </c>
    </row>
    <row r="5387" ht="15" customHeight="1" spans="1:2" x14ac:dyDescent="0.25">
      <c r="A5387" s="1">
        <v>2100099861</v>
      </c>
      <c r="B5387" s="1" t="s">
        <v>9255</v>
      </c>
    </row>
    <row r="5388" ht="15" customHeight="1" spans="1:2" x14ac:dyDescent="0.25">
      <c r="A5388" s="1">
        <v>2500003650</v>
      </c>
      <c r="B5388" s="1" t="s">
        <v>9255</v>
      </c>
    </row>
    <row r="5389" ht="15" customHeight="1" spans="1:2" x14ac:dyDescent="0.25">
      <c r="A5389" s="1">
        <v>2500003650</v>
      </c>
      <c r="B5389" s="1" t="s">
        <v>9255</v>
      </c>
    </row>
    <row r="5390" ht="15" customHeight="1" spans="1:2" x14ac:dyDescent="0.25">
      <c r="A5390" s="1">
        <v>2500003650</v>
      </c>
      <c r="B5390" s="1" t="s">
        <v>9255</v>
      </c>
    </row>
    <row r="5391" ht="15" customHeight="1" spans="1:2" x14ac:dyDescent="0.25">
      <c r="A5391" s="1">
        <v>2500003650</v>
      </c>
      <c r="B5391" s="1" t="s">
        <v>9255</v>
      </c>
    </row>
    <row r="5392" ht="15" customHeight="1" spans="1:2" x14ac:dyDescent="0.25">
      <c r="A5392" s="1">
        <v>2500003650</v>
      </c>
      <c r="B5392" s="1" t="s">
        <v>9255</v>
      </c>
    </row>
    <row r="5393" ht="15" customHeight="1" spans="1:2" x14ac:dyDescent="0.25">
      <c r="A5393" s="1">
        <v>2100099862</v>
      </c>
      <c r="B5393" s="1" t="s">
        <v>9051</v>
      </c>
    </row>
    <row r="5394" ht="15" customHeight="1" spans="1:2" x14ac:dyDescent="0.25">
      <c r="A5394" s="1">
        <v>2500003652</v>
      </c>
      <c r="B5394" s="1" t="s">
        <v>9051</v>
      </c>
    </row>
    <row r="5395" ht="15" customHeight="1" spans="1:2" x14ac:dyDescent="0.25">
      <c r="A5395" s="1">
        <v>2500003652</v>
      </c>
      <c r="B5395" s="1" t="s">
        <v>9051</v>
      </c>
    </row>
    <row r="5396" ht="15" customHeight="1" spans="1:2" x14ac:dyDescent="0.25">
      <c r="A5396" s="1">
        <v>2100099830</v>
      </c>
      <c r="B5396" s="1" t="s">
        <v>9222</v>
      </c>
    </row>
    <row r="5397" ht="15" customHeight="1" spans="1:2" x14ac:dyDescent="0.25">
      <c r="A5397" s="1">
        <v>2500003653</v>
      </c>
      <c r="B5397" s="1" t="s">
        <v>9222</v>
      </c>
    </row>
    <row r="5398" ht="15" customHeight="1" spans="1:2" x14ac:dyDescent="0.25">
      <c r="A5398" s="1">
        <v>2100099953</v>
      </c>
      <c r="B5398" s="1" t="s">
        <v>9130</v>
      </c>
    </row>
    <row r="5399" ht="15" customHeight="1" spans="1:2" x14ac:dyDescent="0.25">
      <c r="A5399" s="1">
        <v>2100099954</v>
      </c>
      <c r="B5399" s="1" t="s">
        <v>9130</v>
      </c>
    </row>
    <row r="5400" ht="15" customHeight="1" spans="1:2" x14ac:dyDescent="0.25">
      <c r="A5400" s="1">
        <v>2100099863</v>
      </c>
      <c r="B5400" s="1" t="s">
        <v>9054</v>
      </c>
    </row>
    <row r="5401" ht="15" customHeight="1" spans="1:2" x14ac:dyDescent="0.25">
      <c r="A5401" s="1">
        <v>2100099863</v>
      </c>
      <c r="B5401" s="1" t="s">
        <v>9054</v>
      </c>
    </row>
    <row r="5402" ht="15" customHeight="1" spans="1:2" x14ac:dyDescent="0.25">
      <c r="A5402" s="1">
        <v>2100099920</v>
      </c>
      <c r="B5402" s="1" t="s">
        <v>9054</v>
      </c>
    </row>
    <row r="5403" ht="15" customHeight="1" spans="1:2" x14ac:dyDescent="0.25">
      <c r="A5403" s="1">
        <v>2100099864</v>
      </c>
      <c r="B5403" s="1" t="s">
        <v>9055</v>
      </c>
    </row>
    <row r="5404" ht="15" customHeight="1" spans="1:2" x14ac:dyDescent="0.25">
      <c r="A5404" s="1">
        <v>2100099864</v>
      </c>
      <c r="B5404" s="1" t="s">
        <v>9055</v>
      </c>
    </row>
    <row r="5405" ht="15" customHeight="1" spans="1:2" x14ac:dyDescent="0.25">
      <c r="A5405" s="1">
        <v>2100099864</v>
      </c>
      <c r="B5405" s="1" t="s">
        <v>9055</v>
      </c>
    </row>
    <row r="5406" ht="15" customHeight="1" spans="1:2" x14ac:dyDescent="0.25">
      <c r="A5406" s="1">
        <v>2100099865</v>
      </c>
      <c r="B5406" s="1" t="s">
        <v>9056</v>
      </c>
    </row>
    <row r="5407" ht="15" customHeight="1" spans="1:2" x14ac:dyDescent="0.25">
      <c r="A5407" s="1">
        <v>2100099865</v>
      </c>
      <c r="B5407" s="1" t="s">
        <v>9056</v>
      </c>
    </row>
    <row r="5408" ht="15" customHeight="1" spans="1:2" x14ac:dyDescent="0.25">
      <c r="A5408" s="1">
        <v>2100099865</v>
      </c>
      <c r="B5408" s="1" t="s">
        <v>9056</v>
      </c>
    </row>
    <row r="5409" ht="15" customHeight="1" spans="1:2" x14ac:dyDescent="0.25">
      <c r="A5409" s="1">
        <v>2100099865</v>
      </c>
      <c r="B5409" s="1" t="s">
        <v>9056</v>
      </c>
    </row>
    <row r="5410" ht="15" customHeight="1" spans="1:2" x14ac:dyDescent="0.25">
      <c r="A5410" s="1">
        <v>2100099866</v>
      </c>
      <c r="B5410" s="1" t="s">
        <v>9113</v>
      </c>
    </row>
    <row r="5411" ht="15" customHeight="1" spans="1:2" x14ac:dyDescent="0.25">
      <c r="A5411" s="1">
        <v>2100099866</v>
      </c>
      <c r="B5411" s="1" t="s">
        <v>9113</v>
      </c>
    </row>
    <row r="5412" ht="15" customHeight="1" spans="1:2" x14ac:dyDescent="0.25">
      <c r="A5412" s="1">
        <v>2100099866</v>
      </c>
      <c r="B5412" s="1" t="s">
        <v>9113</v>
      </c>
    </row>
    <row r="5413" ht="15" customHeight="1" spans="1:2" x14ac:dyDescent="0.25">
      <c r="A5413" s="1">
        <v>2100099866</v>
      </c>
      <c r="B5413" s="1" t="s">
        <v>9113</v>
      </c>
    </row>
    <row r="5414" ht="15" customHeight="1" spans="1:2" x14ac:dyDescent="0.25">
      <c r="A5414" s="1">
        <v>2100099866</v>
      </c>
      <c r="B5414" s="1" t="s">
        <v>9113</v>
      </c>
    </row>
    <row r="5415" ht="15" customHeight="1" spans="1:2" x14ac:dyDescent="0.25">
      <c r="A5415" s="1">
        <v>2100099955</v>
      </c>
      <c r="B5415" s="1" t="s">
        <v>9018</v>
      </c>
    </row>
    <row r="5416" ht="15" customHeight="1" spans="1:2" x14ac:dyDescent="0.25">
      <c r="A5416" s="1">
        <v>2100099867</v>
      </c>
      <c r="B5416" s="1" t="s">
        <v>9164</v>
      </c>
    </row>
    <row r="5417" ht="15" customHeight="1" spans="1:2" x14ac:dyDescent="0.25">
      <c r="A5417" s="1">
        <v>2100099868</v>
      </c>
      <c r="B5417" s="1" t="s">
        <v>9144</v>
      </c>
    </row>
    <row r="5418" ht="15" customHeight="1" spans="1:2" x14ac:dyDescent="0.25">
      <c r="A5418" s="1">
        <v>2100099869</v>
      </c>
      <c r="B5418" s="1" t="s">
        <v>9063</v>
      </c>
    </row>
    <row r="5419" ht="15" customHeight="1" spans="1:2" x14ac:dyDescent="0.25">
      <c r="A5419" s="1">
        <v>2100099869</v>
      </c>
      <c r="B5419" s="1" t="s">
        <v>9063</v>
      </c>
    </row>
    <row r="5420" ht="15" customHeight="1" spans="1:2" x14ac:dyDescent="0.25">
      <c r="A5420" s="1">
        <v>2100099869</v>
      </c>
      <c r="B5420" s="1" t="s">
        <v>9063</v>
      </c>
    </row>
    <row r="5421" ht="15" customHeight="1" spans="1:2" x14ac:dyDescent="0.25">
      <c r="A5421" s="1">
        <v>2100099869</v>
      </c>
      <c r="B5421" s="1" t="s">
        <v>9063</v>
      </c>
    </row>
    <row r="5422" ht="15" customHeight="1" spans="1:2" x14ac:dyDescent="0.25">
      <c r="A5422" s="1">
        <v>2100099870</v>
      </c>
      <c r="B5422" s="1" t="s">
        <v>9022</v>
      </c>
    </row>
    <row r="5423" ht="15" customHeight="1" spans="1:2" x14ac:dyDescent="0.25">
      <c r="A5423" s="1">
        <v>2100099870</v>
      </c>
      <c r="B5423" s="1" t="s">
        <v>9022</v>
      </c>
    </row>
    <row r="5424" ht="15" customHeight="1" spans="1:2" x14ac:dyDescent="0.25">
      <c r="A5424" s="1">
        <v>2100099871</v>
      </c>
      <c r="B5424" s="1" t="s">
        <v>9021</v>
      </c>
    </row>
    <row r="5425" ht="15" customHeight="1" spans="1:2" x14ac:dyDescent="0.25">
      <c r="A5425" s="1">
        <v>2100099871</v>
      </c>
      <c r="B5425" s="1" t="s">
        <v>9021</v>
      </c>
    </row>
    <row r="5426" ht="15" customHeight="1" spans="1:2" x14ac:dyDescent="0.25">
      <c r="A5426" s="1">
        <v>2100099872</v>
      </c>
      <c r="B5426" s="1" t="s">
        <v>9061</v>
      </c>
    </row>
    <row r="5427" ht="15" customHeight="1" spans="1:2" x14ac:dyDescent="0.25">
      <c r="A5427" s="1">
        <v>2100099872</v>
      </c>
      <c r="B5427" s="1" t="s">
        <v>9061</v>
      </c>
    </row>
    <row r="5428" ht="15" customHeight="1" spans="1:2" x14ac:dyDescent="0.25">
      <c r="A5428" s="1">
        <v>2100099873</v>
      </c>
      <c r="B5428" s="1" t="s">
        <v>9062</v>
      </c>
    </row>
    <row r="5429" ht="15" customHeight="1" spans="1:2" x14ac:dyDescent="0.25">
      <c r="A5429" s="1">
        <v>2100099874</v>
      </c>
      <c r="B5429" s="1" t="s">
        <v>9118</v>
      </c>
    </row>
    <row r="5430" ht="15" customHeight="1" spans="1:2" x14ac:dyDescent="0.25">
      <c r="A5430" s="1">
        <v>2100099874</v>
      </c>
      <c r="B5430" s="1" t="s">
        <v>9118</v>
      </c>
    </row>
    <row r="5431" ht="15" customHeight="1" spans="1:2" x14ac:dyDescent="0.25">
      <c r="A5431" s="1">
        <v>2100099875</v>
      </c>
      <c r="B5431" s="1" t="s">
        <v>9160</v>
      </c>
    </row>
    <row r="5432" ht="15" customHeight="1" spans="1:2" x14ac:dyDescent="0.25">
      <c r="A5432" s="1">
        <v>2100099876</v>
      </c>
      <c r="B5432" s="1" t="s">
        <v>9159</v>
      </c>
    </row>
    <row r="5433" ht="15" customHeight="1" spans="1:2" x14ac:dyDescent="0.25">
      <c r="A5433" s="1">
        <v>2100099877</v>
      </c>
      <c r="B5433" s="1" t="s">
        <v>9140</v>
      </c>
    </row>
    <row r="5434" ht="15" customHeight="1" spans="1:2" x14ac:dyDescent="0.25">
      <c r="A5434" s="1">
        <v>2100099878</v>
      </c>
      <c r="B5434" s="1" t="s">
        <v>9141</v>
      </c>
    </row>
    <row r="5435" ht="15" customHeight="1" spans="1:2" x14ac:dyDescent="0.25">
      <c r="A5435" s="1">
        <v>2100099879</v>
      </c>
      <c r="B5435" s="1" t="s">
        <v>9078</v>
      </c>
    </row>
    <row r="5436" ht="15" customHeight="1" spans="1:2" x14ac:dyDescent="0.25">
      <c r="A5436" s="1">
        <v>2100099879</v>
      </c>
      <c r="B5436" s="1" t="s">
        <v>9078</v>
      </c>
    </row>
    <row r="5437" ht="15" customHeight="1" spans="1:2" x14ac:dyDescent="0.25">
      <c r="A5437" s="1">
        <v>2100099879</v>
      </c>
      <c r="B5437" s="1" t="s">
        <v>9078</v>
      </c>
    </row>
    <row r="5438" ht="15" customHeight="1" spans="1:2" x14ac:dyDescent="0.25">
      <c r="A5438" s="1">
        <v>2100099879</v>
      </c>
      <c r="B5438" s="1" t="s">
        <v>9078</v>
      </c>
    </row>
    <row r="5439" ht="15" customHeight="1" spans="1:2" x14ac:dyDescent="0.25">
      <c r="A5439" s="1">
        <v>2100099880</v>
      </c>
      <c r="B5439" s="1" t="s">
        <v>9161</v>
      </c>
    </row>
    <row r="5440" ht="15" customHeight="1" spans="1:2" x14ac:dyDescent="0.25">
      <c r="A5440" s="1">
        <v>2100099881</v>
      </c>
      <c r="B5440" s="1" t="s">
        <v>9162</v>
      </c>
    </row>
    <row r="5441" ht="15" customHeight="1" spans="1:2" x14ac:dyDescent="0.25">
      <c r="A5441" s="1">
        <v>2100099882</v>
      </c>
      <c r="B5441" s="1" t="s">
        <v>9142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9" t="s">
        <v>9016</v>
      </c>
      <c r="B1" s="9" t="s">
        <v>9017</v>
      </c>
    </row>
    <row r="2" ht="15" customHeight="1" spans="1:2" x14ac:dyDescent="0.25">
      <c r="A2" s="1">
        <v>2100090695</v>
      </c>
      <c r="B2" s="1" t="s">
        <v>9268</v>
      </c>
    </row>
    <row r="3" ht="15" customHeight="1" spans="1:2" x14ac:dyDescent="0.25">
      <c r="A3" s="1">
        <v>2500002431</v>
      </c>
      <c r="B3" s="1" t="s">
        <v>9268</v>
      </c>
    </row>
    <row r="4" ht="15" customHeight="1" spans="1:2" x14ac:dyDescent="0.25">
      <c r="A4" s="1">
        <v>2100091603</v>
      </c>
      <c r="B4" s="1" t="s">
        <v>9269</v>
      </c>
    </row>
    <row r="5" ht="15" customHeight="1" spans="1:2" x14ac:dyDescent="0.25">
      <c r="A5" s="1">
        <v>2100091603</v>
      </c>
      <c r="B5" s="1" t="s">
        <v>9269</v>
      </c>
    </row>
    <row r="6" ht="15" customHeight="1" spans="1:2" x14ac:dyDescent="0.25">
      <c r="A6" s="1">
        <v>2100091603</v>
      </c>
      <c r="B6" s="1" t="s">
        <v>9269</v>
      </c>
    </row>
    <row r="7" ht="15" customHeight="1" spans="1:2" x14ac:dyDescent="0.25">
      <c r="A7" s="1">
        <v>2100090700</v>
      </c>
      <c r="B7" s="1" t="s">
        <v>9270</v>
      </c>
    </row>
    <row r="8" ht="15" customHeight="1" spans="1:2" x14ac:dyDescent="0.25">
      <c r="A8" s="1">
        <v>2100090700</v>
      </c>
      <c r="B8" s="1" t="s">
        <v>9270</v>
      </c>
    </row>
    <row r="9" ht="15" customHeight="1" spans="1:2" x14ac:dyDescent="0.25">
      <c r="A9" s="1">
        <v>2100090705</v>
      </c>
      <c r="B9" s="1" t="s">
        <v>9271</v>
      </c>
    </row>
    <row r="10" ht="15" customHeight="1" spans="1:2" x14ac:dyDescent="0.25">
      <c r="A10" s="1">
        <v>2100090705</v>
      </c>
      <c r="B10" s="1" t="s">
        <v>9271</v>
      </c>
    </row>
    <row r="11" ht="15" customHeight="1" spans="1:2" x14ac:dyDescent="0.25">
      <c r="A11" s="1">
        <v>2100090710</v>
      </c>
      <c r="B11" s="1" t="s">
        <v>9272</v>
      </c>
    </row>
    <row r="12" ht="15" customHeight="1" spans="1:2" x14ac:dyDescent="0.25">
      <c r="A12" s="1">
        <v>2100090710</v>
      </c>
      <c r="B12" s="1" t="s">
        <v>9272</v>
      </c>
    </row>
    <row r="13" ht="15" customHeight="1" spans="1:2" x14ac:dyDescent="0.25">
      <c r="A13" s="1">
        <v>2100091132</v>
      </c>
      <c r="B13" s="1" t="s">
        <v>9273</v>
      </c>
    </row>
    <row r="14" ht="15" customHeight="1" spans="1:2" x14ac:dyDescent="0.25">
      <c r="A14" s="1">
        <v>2100091493</v>
      </c>
      <c r="B14" s="1" t="s">
        <v>9274</v>
      </c>
    </row>
    <row r="15" ht="15" customHeight="1" spans="1:2" x14ac:dyDescent="0.25">
      <c r="A15" s="1">
        <v>2100099692</v>
      </c>
      <c r="B15" s="1" t="s">
        <v>9275</v>
      </c>
    </row>
    <row r="16" ht="15" customHeight="1" spans="1:2" x14ac:dyDescent="0.25">
      <c r="A16" s="1">
        <v>2100099692</v>
      </c>
      <c r="B16" s="1" t="s">
        <v>9275</v>
      </c>
    </row>
    <row r="17" ht="15" customHeight="1" spans="1:2" x14ac:dyDescent="0.25">
      <c r="A17" s="1">
        <v>2100099692</v>
      </c>
      <c r="B17" s="1" t="s">
        <v>9275</v>
      </c>
    </row>
    <row r="18" ht="15" customHeight="1" spans="1:2" x14ac:dyDescent="0.25">
      <c r="A18" s="1">
        <v>2100099692</v>
      </c>
      <c r="B18" s="1" t="s">
        <v>9275</v>
      </c>
    </row>
    <row r="19" ht="15" customHeight="1" spans="1:2" x14ac:dyDescent="0.25">
      <c r="A19" s="1">
        <v>2100099692</v>
      </c>
      <c r="B19" s="1" t="s">
        <v>9275</v>
      </c>
    </row>
    <row r="20" ht="15" customHeight="1" spans="1:2" x14ac:dyDescent="0.25">
      <c r="A20" s="1">
        <v>2100092175</v>
      </c>
      <c r="B20" s="1" t="s">
        <v>9268</v>
      </c>
    </row>
    <row r="21" ht="15" customHeight="1" spans="1:2" x14ac:dyDescent="0.25">
      <c r="A21" s="1">
        <v>2500002703</v>
      </c>
      <c r="B21" s="1" t="s">
        <v>9268</v>
      </c>
    </row>
    <row r="22" ht="15" customHeight="1" spans="1:2" x14ac:dyDescent="0.25">
      <c r="A22" s="1">
        <v>2500002703</v>
      </c>
      <c r="B22" s="1" t="s">
        <v>9268</v>
      </c>
    </row>
    <row r="23" ht="15" customHeight="1" spans="1:2" x14ac:dyDescent="0.25">
      <c r="A23" s="1">
        <v>2100090990</v>
      </c>
      <c r="B23" s="1" t="s">
        <v>9232</v>
      </c>
    </row>
    <row r="24" ht="15" customHeight="1" spans="1:2" x14ac:dyDescent="0.25">
      <c r="A24" s="1">
        <v>2100090990</v>
      </c>
      <c r="B24" s="1" t="s">
        <v>9232</v>
      </c>
    </row>
    <row r="25" ht="15" customHeight="1" spans="1:2" x14ac:dyDescent="0.25">
      <c r="A25" s="1">
        <v>2100090992</v>
      </c>
      <c r="B25" s="1" t="s">
        <v>9270</v>
      </c>
    </row>
    <row r="26" ht="15" customHeight="1" spans="1:2" x14ac:dyDescent="0.25">
      <c r="A26" s="1">
        <v>2100090992</v>
      </c>
      <c r="B26" s="1" t="s">
        <v>9270</v>
      </c>
    </row>
    <row r="27" ht="15" customHeight="1" spans="1:2" x14ac:dyDescent="0.25">
      <c r="A27" s="1">
        <v>2100090992</v>
      </c>
      <c r="B27" s="1" t="s">
        <v>9270</v>
      </c>
    </row>
    <row r="28" ht="15" customHeight="1" spans="1:2" x14ac:dyDescent="0.25">
      <c r="A28" s="1">
        <v>2100091018</v>
      </c>
      <c r="B28" s="1" t="s">
        <v>9271</v>
      </c>
    </row>
    <row r="29" ht="15" customHeight="1" spans="1:2" x14ac:dyDescent="0.25">
      <c r="A29" s="1">
        <v>2100091018</v>
      </c>
      <c r="B29" s="1" t="s">
        <v>9271</v>
      </c>
    </row>
    <row r="30" ht="15" customHeight="1" spans="1:2" x14ac:dyDescent="0.25">
      <c r="A30" s="1">
        <v>2100091026</v>
      </c>
      <c r="B30" s="1" t="s">
        <v>9276</v>
      </c>
    </row>
    <row r="31" ht="15" customHeight="1" spans="1:2" x14ac:dyDescent="0.25">
      <c r="A31" s="1">
        <v>2100091026</v>
      </c>
      <c r="B31" s="1" t="s">
        <v>9276</v>
      </c>
    </row>
    <row r="32" ht="15" customHeight="1" spans="1:2" x14ac:dyDescent="0.25">
      <c r="A32" s="1">
        <v>2100091026</v>
      </c>
      <c r="B32" s="1" t="s">
        <v>9276</v>
      </c>
    </row>
    <row r="33" ht="15" customHeight="1" spans="1:2" x14ac:dyDescent="0.25">
      <c r="A33" s="1">
        <v>2100091030</v>
      </c>
      <c r="B33" s="1" t="s">
        <v>9272</v>
      </c>
    </row>
    <row r="34" ht="15" customHeight="1" spans="1:2" x14ac:dyDescent="0.25">
      <c r="A34" s="1">
        <v>2100091030</v>
      </c>
      <c r="B34" s="1" t="s">
        <v>9272</v>
      </c>
    </row>
    <row r="35" ht="15" customHeight="1" spans="1:2" x14ac:dyDescent="0.25">
      <c r="A35" s="1">
        <v>2100091140</v>
      </c>
      <c r="B35" s="1" t="s">
        <v>9277</v>
      </c>
    </row>
    <row r="36" ht="15" customHeight="1" spans="1:2" x14ac:dyDescent="0.25">
      <c r="A36" s="1">
        <v>2100091140</v>
      </c>
      <c r="B36" s="1" t="s">
        <v>9277</v>
      </c>
    </row>
    <row r="37" ht="15" customHeight="1" spans="1:2" x14ac:dyDescent="0.25">
      <c r="A37" s="1">
        <v>2100091141</v>
      </c>
      <c r="B37" s="1" t="s">
        <v>9278</v>
      </c>
    </row>
    <row r="38" ht="15" customHeight="1" spans="1:2" x14ac:dyDescent="0.25">
      <c r="A38" s="1">
        <v>2100091604</v>
      </c>
      <c r="B38" s="1" t="s">
        <v>9279</v>
      </c>
    </row>
    <row r="39" ht="15" customHeight="1" spans="1:2" x14ac:dyDescent="0.25">
      <c r="A39" s="1">
        <v>2100091605</v>
      </c>
      <c r="B39" s="1" t="s">
        <v>9280</v>
      </c>
    </row>
    <row r="40" ht="15" customHeight="1" spans="1:2" x14ac:dyDescent="0.25">
      <c r="A40" s="1">
        <v>2100092178</v>
      </c>
      <c r="B40" s="1" t="s">
        <v>9268</v>
      </c>
    </row>
    <row r="41" ht="15" customHeight="1" spans="1:2" x14ac:dyDescent="0.25">
      <c r="A41" s="1">
        <v>2500002704</v>
      </c>
      <c r="B41" s="1" t="s">
        <v>9268</v>
      </c>
    </row>
    <row r="42" ht="15" customHeight="1" spans="1:2" x14ac:dyDescent="0.25">
      <c r="A42" s="1">
        <v>2100091459</v>
      </c>
      <c r="B42" s="1" t="s">
        <v>9232</v>
      </c>
    </row>
    <row r="43" ht="15" customHeight="1" spans="1:2" x14ac:dyDescent="0.25">
      <c r="A43" s="1">
        <v>2100091459</v>
      </c>
      <c r="B43" s="1" t="s">
        <v>9232</v>
      </c>
    </row>
    <row r="44" ht="15" customHeight="1" spans="1:2" x14ac:dyDescent="0.25">
      <c r="A44" s="1">
        <v>2100091460</v>
      </c>
      <c r="B44" s="1" t="s">
        <v>9270</v>
      </c>
    </row>
    <row r="45" ht="15" customHeight="1" spans="1:2" x14ac:dyDescent="0.25">
      <c r="A45" s="1">
        <v>2100091460</v>
      </c>
      <c r="B45" s="1" t="s">
        <v>9270</v>
      </c>
    </row>
    <row r="46" ht="15" customHeight="1" spans="1:2" x14ac:dyDescent="0.25">
      <c r="A46" s="1">
        <v>2100091461</v>
      </c>
      <c r="B46" s="1" t="s">
        <v>9271</v>
      </c>
    </row>
    <row r="47" ht="15" customHeight="1" spans="1:2" x14ac:dyDescent="0.25">
      <c r="A47" s="1">
        <v>2100091461</v>
      </c>
      <c r="B47" s="1" t="s">
        <v>9271</v>
      </c>
    </row>
    <row r="48" ht="15" customHeight="1" spans="1:2" x14ac:dyDescent="0.25">
      <c r="A48" s="1">
        <v>2100091889</v>
      </c>
      <c r="B48" s="1" t="s">
        <v>9281</v>
      </c>
    </row>
    <row r="49" ht="15" customHeight="1" spans="1:2" x14ac:dyDescent="0.25">
      <c r="A49" s="1">
        <v>2100091889</v>
      </c>
      <c r="B49" s="1" t="s">
        <v>9281</v>
      </c>
    </row>
    <row r="50" ht="15" customHeight="1" spans="1:2" x14ac:dyDescent="0.25">
      <c r="A50" s="1">
        <v>2100091889</v>
      </c>
      <c r="B50" s="1" t="s">
        <v>9281</v>
      </c>
    </row>
    <row r="51" ht="15" customHeight="1" spans="1:2" x14ac:dyDescent="0.25">
      <c r="A51" s="1">
        <v>2100091889</v>
      </c>
      <c r="B51" s="1" t="s">
        <v>9281</v>
      </c>
    </row>
    <row r="52" ht="15" customHeight="1" spans="1:2" x14ac:dyDescent="0.25">
      <c r="A52" s="1">
        <v>2100091889</v>
      </c>
      <c r="B52" s="1" t="s">
        <v>9281</v>
      </c>
    </row>
    <row r="53" ht="15" customHeight="1" spans="1:2" x14ac:dyDescent="0.25">
      <c r="A53" s="1">
        <v>2100091889</v>
      </c>
      <c r="B53" s="1" t="s">
        <v>9281</v>
      </c>
    </row>
    <row r="54" ht="15" customHeight="1" spans="1:2" x14ac:dyDescent="0.25">
      <c r="A54" s="1">
        <v>2100091889</v>
      </c>
      <c r="B54" s="1" t="s">
        <v>9281</v>
      </c>
    </row>
    <row r="55" ht="15" customHeight="1" spans="1:2" x14ac:dyDescent="0.25">
      <c r="A55" s="1">
        <v>2100091889</v>
      </c>
      <c r="B55" s="1" t="s">
        <v>9281</v>
      </c>
    </row>
    <row r="56" ht="15" customHeight="1" spans="1:2" x14ac:dyDescent="0.25">
      <c r="A56" s="1">
        <v>2100091889</v>
      </c>
      <c r="B56" s="1" t="s">
        <v>9281</v>
      </c>
    </row>
    <row r="57" ht="15" customHeight="1" spans="1:2" x14ac:dyDescent="0.25">
      <c r="A57" s="1">
        <v>2100091606</v>
      </c>
      <c r="B57" s="1" t="s">
        <v>9282</v>
      </c>
    </row>
    <row r="58" ht="15" customHeight="1" spans="1:2" x14ac:dyDescent="0.25">
      <c r="A58" s="1">
        <v>2100091590</v>
      </c>
      <c r="B58" s="1" t="s">
        <v>9276</v>
      </c>
    </row>
    <row r="59" ht="15" customHeight="1" spans="1:2" x14ac:dyDescent="0.25">
      <c r="A59" s="1">
        <v>2100091590</v>
      </c>
      <c r="B59" s="1" t="s">
        <v>9276</v>
      </c>
    </row>
    <row r="60" ht="15" customHeight="1" spans="1:2" x14ac:dyDescent="0.25">
      <c r="A60" s="1">
        <v>2100091591</v>
      </c>
      <c r="B60" s="1" t="s">
        <v>9272</v>
      </c>
    </row>
    <row r="61" ht="15" customHeight="1" spans="1:2" x14ac:dyDescent="0.25">
      <c r="A61" s="1">
        <v>2100091591</v>
      </c>
      <c r="B61" s="1" t="s">
        <v>9272</v>
      </c>
    </row>
    <row r="62" ht="15" customHeight="1" spans="1:2" x14ac:dyDescent="0.25">
      <c r="A62" s="1">
        <v>2100091607</v>
      </c>
      <c r="B62" s="1" t="s">
        <v>9283</v>
      </c>
    </row>
    <row r="63" ht="15" customHeight="1" spans="1:2" x14ac:dyDescent="0.25">
      <c r="A63" s="1">
        <v>2100091608</v>
      </c>
      <c r="B63" s="1" t="s">
        <v>9284</v>
      </c>
    </row>
    <row r="64" ht="15" customHeight="1" spans="1:2" x14ac:dyDescent="0.25">
      <c r="A64" s="1">
        <v>2100091609</v>
      </c>
      <c r="B64" s="1" t="s">
        <v>9285</v>
      </c>
    </row>
    <row r="65" ht="15" customHeight="1" spans="1:2" x14ac:dyDescent="0.25">
      <c r="A65" s="1">
        <v>2100091609</v>
      </c>
      <c r="B65" s="1" t="s">
        <v>9285</v>
      </c>
    </row>
    <row r="66" ht="15" customHeight="1" spans="1:2" x14ac:dyDescent="0.25">
      <c r="A66" s="1">
        <v>2100091609</v>
      </c>
      <c r="B66" s="1" t="s">
        <v>9285</v>
      </c>
    </row>
    <row r="67" ht="15" customHeight="1" spans="1:2" x14ac:dyDescent="0.25">
      <c r="A67" s="1">
        <v>2100091610</v>
      </c>
      <c r="B67" s="1" t="s">
        <v>9286</v>
      </c>
    </row>
    <row r="68" ht="15" customHeight="1" spans="1:2" x14ac:dyDescent="0.25">
      <c r="A68" s="1">
        <v>2100091611</v>
      </c>
      <c r="B68" s="1" t="s">
        <v>9287</v>
      </c>
    </row>
    <row r="69" ht="15" customHeight="1" spans="1:2" x14ac:dyDescent="0.25">
      <c r="A69" s="1">
        <v>2100091611</v>
      </c>
      <c r="B69" s="1" t="s">
        <v>9287</v>
      </c>
    </row>
    <row r="70" ht="15" customHeight="1" spans="1:2" x14ac:dyDescent="0.25">
      <c r="A70" s="1">
        <v>2100091611</v>
      </c>
      <c r="B70" s="1" t="s">
        <v>9287</v>
      </c>
    </row>
    <row r="71" ht="15" customHeight="1" spans="1:2" x14ac:dyDescent="0.25">
      <c r="A71" s="1">
        <v>2100091752</v>
      </c>
      <c r="B71" s="1" t="s">
        <v>9232</v>
      </c>
    </row>
    <row r="72" ht="15" customHeight="1" spans="1:2" x14ac:dyDescent="0.25">
      <c r="A72" s="1">
        <v>2100091752</v>
      </c>
      <c r="B72" s="1" t="s">
        <v>9232</v>
      </c>
    </row>
    <row r="73" ht="15" customHeight="1" spans="1:2" x14ac:dyDescent="0.25">
      <c r="A73" s="1">
        <v>2100091753</v>
      </c>
      <c r="B73" s="1" t="s">
        <v>9270</v>
      </c>
    </row>
    <row r="74" ht="15" customHeight="1" spans="1:2" x14ac:dyDescent="0.25">
      <c r="A74" s="1">
        <v>2100091753</v>
      </c>
      <c r="B74" s="1" t="s">
        <v>9270</v>
      </c>
    </row>
    <row r="75" ht="15" customHeight="1" spans="1:2" x14ac:dyDescent="0.25">
      <c r="A75" s="1">
        <v>2100091753</v>
      </c>
      <c r="B75" s="1" t="s">
        <v>9270</v>
      </c>
    </row>
    <row r="76" ht="15" customHeight="1" spans="1:2" x14ac:dyDescent="0.25">
      <c r="A76" s="1">
        <v>2100091754</v>
      </c>
      <c r="B76" s="1" t="s">
        <v>9271</v>
      </c>
    </row>
    <row r="77" ht="15" customHeight="1" spans="1:2" x14ac:dyDescent="0.25">
      <c r="A77" s="1">
        <v>2100091754</v>
      </c>
      <c r="B77" s="1" t="s">
        <v>9271</v>
      </c>
    </row>
    <row r="78" ht="15" customHeight="1" spans="1:2" x14ac:dyDescent="0.25">
      <c r="A78" s="1">
        <v>2100091867</v>
      </c>
      <c r="B78" s="1" t="s">
        <v>9276</v>
      </c>
    </row>
    <row r="79" ht="15" customHeight="1" spans="1:2" x14ac:dyDescent="0.25">
      <c r="A79" s="1">
        <v>2100091867</v>
      </c>
      <c r="B79" s="1" t="s">
        <v>9276</v>
      </c>
    </row>
    <row r="80" ht="15" customHeight="1" spans="1:2" x14ac:dyDescent="0.25">
      <c r="A80" s="1">
        <v>2100091867</v>
      </c>
      <c r="B80" s="1" t="s">
        <v>9276</v>
      </c>
    </row>
    <row r="81" ht="15" customHeight="1" spans="1:2" x14ac:dyDescent="0.25">
      <c r="A81" s="1">
        <v>2100091872</v>
      </c>
      <c r="B81" s="1" t="s">
        <v>9272</v>
      </c>
    </row>
    <row r="82" ht="15" customHeight="1" spans="1:2" x14ac:dyDescent="0.25">
      <c r="A82" s="1">
        <v>2100091872</v>
      </c>
      <c r="B82" s="1" t="s">
        <v>9272</v>
      </c>
    </row>
    <row r="83" ht="15" customHeight="1" spans="1:2" x14ac:dyDescent="0.25">
      <c r="A83" s="1">
        <v>2100092179</v>
      </c>
      <c r="B83" s="1" t="s">
        <v>9232</v>
      </c>
    </row>
    <row r="84" ht="15" customHeight="1" spans="1:2" x14ac:dyDescent="0.25">
      <c r="A84" s="1">
        <v>2100092179</v>
      </c>
      <c r="B84" s="1" t="s">
        <v>9232</v>
      </c>
    </row>
    <row r="85" ht="15" customHeight="1" spans="1:2" x14ac:dyDescent="0.25">
      <c r="A85" s="1">
        <v>2100092182</v>
      </c>
      <c r="B85" s="1" t="s">
        <v>9270</v>
      </c>
    </row>
    <row r="86" ht="15" customHeight="1" spans="1:2" x14ac:dyDescent="0.25">
      <c r="A86" s="1">
        <v>2100092182</v>
      </c>
      <c r="B86" s="1" t="s">
        <v>9270</v>
      </c>
    </row>
    <row r="87" ht="15" customHeight="1" spans="1:2" x14ac:dyDescent="0.25">
      <c r="A87" s="1">
        <v>2100092182</v>
      </c>
      <c r="B87" s="1" t="s">
        <v>9270</v>
      </c>
    </row>
    <row r="88" ht="15" customHeight="1" spans="1:2" x14ac:dyDescent="0.25">
      <c r="A88" s="1">
        <v>2100092186</v>
      </c>
      <c r="B88" s="1" t="s">
        <v>9271</v>
      </c>
    </row>
    <row r="89" ht="15" customHeight="1" spans="1:2" x14ac:dyDescent="0.25">
      <c r="A89" s="1">
        <v>2100092186</v>
      </c>
      <c r="B89" s="1" t="s">
        <v>9271</v>
      </c>
    </row>
    <row r="90" ht="15" customHeight="1" spans="1:2" x14ac:dyDescent="0.25">
      <c r="A90" s="1">
        <v>2100092247</v>
      </c>
      <c r="B90" s="1" t="s">
        <v>9276</v>
      </c>
    </row>
    <row r="91" ht="15" customHeight="1" spans="1:2" x14ac:dyDescent="0.25">
      <c r="A91" s="1">
        <v>2100092247</v>
      </c>
      <c r="B91" s="1" t="s">
        <v>9276</v>
      </c>
    </row>
    <row r="92" ht="15" customHeight="1" spans="1:2" x14ac:dyDescent="0.25">
      <c r="A92" s="1">
        <v>2100092247</v>
      </c>
      <c r="B92" s="1" t="s">
        <v>9276</v>
      </c>
    </row>
    <row r="93" ht="15" customHeight="1" spans="1:2" x14ac:dyDescent="0.25">
      <c r="A93" s="1">
        <v>2100092187</v>
      </c>
      <c r="B93" s="1" t="s">
        <v>9272</v>
      </c>
    </row>
    <row r="94" ht="15" customHeight="1" spans="1:2" x14ac:dyDescent="0.25">
      <c r="A94" s="1">
        <v>2100092187</v>
      </c>
      <c r="B94" s="1" t="s">
        <v>9272</v>
      </c>
    </row>
    <row r="95" ht="15" customHeight="1" spans="1:2" x14ac:dyDescent="0.25">
      <c r="A95" s="1">
        <v>2100092857</v>
      </c>
      <c r="B95" s="1" t="s">
        <v>9277</v>
      </c>
    </row>
    <row r="96" ht="15" customHeight="1" spans="1:2" x14ac:dyDescent="0.25">
      <c r="A96" s="1">
        <v>2100092857</v>
      </c>
      <c r="B96" s="1" t="s">
        <v>9277</v>
      </c>
    </row>
    <row r="97" ht="15" customHeight="1" spans="1:2" x14ac:dyDescent="0.25">
      <c r="A97" s="1">
        <v>2100092857</v>
      </c>
      <c r="B97" s="1" t="s">
        <v>9277</v>
      </c>
    </row>
    <row r="98" ht="15" customHeight="1" spans="1:2" x14ac:dyDescent="0.25">
      <c r="A98" s="1">
        <v>2100092857</v>
      </c>
      <c r="B98" s="1" t="s">
        <v>9277</v>
      </c>
    </row>
    <row r="99" ht="15" customHeight="1" spans="1:2" x14ac:dyDescent="0.25">
      <c r="A99" s="1">
        <v>2100092857</v>
      </c>
      <c r="B99" s="1" t="s">
        <v>9277</v>
      </c>
    </row>
    <row r="100" ht="15" customHeight="1" spans="1:2" x14ac:dyDescent="0.25">
      <c r="A100" s="1">
        <v>2100092857</v>
      </c>
      <c r="B100" s="1" t="s">
        <v>9277</v>
      </c>
    </row>
    <row r="101" ht="15" customHeight="1" spans="1:2" x14ac:dyDescent="0.25">
      <c r="A101" s="1">
        <v>2100092857</v>
      </c>
      <c r="B101" s="1" t="s">
        <v>9277</v>
      </c>
    </row>
    <row r="102" ht="15" customHeight="1" spans="1:2" x14ac:dyDescent="0.25">
      <c r="A102" s="1">
        <v>2100092861</v>
      </c>
      <c r="B102" s="1" t="s">
        <v>9288</v>
      </c>
    </row>
    <row r="103" ht="15" customHeight="1" spans="1:2" x14ac:dyDescent="0.25">
      <c r="A103" s="1">
        <v>2100092861</v>
      </c>
      <c r="B103" s="1" t="s">
        <v>9288</v>
      </c>
    </row>
    <row r="104" ht="15" customHeight="1" spans="1:2" x14ac:dyDescent="0.25">
      <c r="A104" s="1">
        <v>2100092865</v>
      </c>
      <c r="B104" s="1" t="s">
        <v>9289</v>
      </c>
    </row>
    <row r="105" ht="15" customHeight="1" spans="1:2" x14ac:dyDescent="0.25">
      <c r="A105" s="1">
        <v>2100092865</v>
      </c>
      <c r="B105" s="1" t="s">
        <v>9289</v>
      </c>
    </row>
    <row r="106" ht="15" customHeight="1" spans="1:2" x14ac:dyDescent="0.25">
      <c r="A106" s="1">
        <v>2100092869</v>
      </c>
      <c r="B106" s="1" t="s">
        <v>9290</v>
      </c>
    </row>
    <row r="107" ht="15" customHeight="1" spans="1:2" x14ac:dyDescent="0.25">
      <c r="A107" s="1">
        <v>2100092904</v>
      </c>
      <c r="B107" s="1" t="s">
        <v>9291</v>
      </c>
    </row>
    <row r="108" ht="15" customHeight="1" spans="1:2" x14ac:dyDescent="0.25">
      <c r="A108" s="1">
        <v>2100092601</v>
      </c>
      <c r="B108" s="1" t="s">
        <v>9292</v>
      </c>
    </row>
    <row r="109" ht="15" customHeight="1" spans="1:2" x14ac:dyDescent="0.25">
      <c r="A109" s="1">
        <v>2100092601</v>
      </c>
      <c r="B109" s="1" t="s">
        <v>9292</v>
      </c>
    </row>
    <row r="110" ht="15" customHeight="1" spans="1:2" x14ac:dyDescent="0.25">
      <c r="A110" s="1">
        <v>2100092485</v>
      </c>
      <c r="B110" s="1" t="s">
        <v>9293</v>
      </c>
    </row>
    <row r="111" ht="15" customHeight="1" spans="1:2" x14ac:dyDescent="0.25">
      <c r="A111" s="1">
        <v>2100092485</v>
      </c>
      <c r="B111" s="1" t="s">
        <v>9293</v>
      </c>
    </row>
    <row r="112" ht="15" customHeight="1" spans="1:2" x14ac:dyDescent="0.25">
      <c r="A112" s="1">
        <v>2100092485</v>
      </c>
      <c r="B112" s="1" t="s">
        <v>9293</v>
      </c>
    </row>
    <row r="113" ht="15" customHeight="1" spans="1:2" x14ac:dyDescent="0.25">
      <c r="A113" s="1">
        <v>2100092485</v>
      </c>
      <c r="B113" s="1" t="s">
        <v>9293</v>
      </c>
    </row>
    <row r="114" ht="15" customHeight="1" spans="1:2" x14ac:dyDescent="0.25">
      <c r="A114" s="1">
        <v>2100092487</v>
      </c>
      <c r="B114" s="1" t="s">
        <v>9232</v>
      </c>
    </row>
    <row r="115" ht="15" customHeight="1" spans="1:2" x14ac:dyDescent="0.25">
      <c r="A115" s="1">
        <v>2100092487</v>
      </c>
      <c r="B115" s="1" t="s">
        <v>9232</v>
      </c>
    </row>
    <row r="116" ht="15" customHeight="1" spans="1:2" x14ac:dyDescent="0.25">
      <c r="A116" s="1">
        <v>2100092488</v>
      </c>
      <c r="B116" s="1" t="s">
        <v>9270</v>
      </c>
    </row>
    <row r="117" ht="15" customHeight="1" spans="1:2" x14ac:dyDescent="0.25">
      <c r="A117" s="1">
        <v>2100092488</v>
      </c>
      <c r="B117" s="1" t="s">
        <v>9270</v>
      </c>
    </row>
    <row r="118" ht="15" customHeight="1" spans="1:2" x14ac:dyDescent="0.25">
      <c r="A118" s="1">
        <v>2100092488</v>
      </c>
      <c r="B118" s="1" t="s">
        <v>9270</v>
      </c>
    </row>
    <row r="119" ht="15" customHeight="1" spans="1:2" x14ac:dyDescent="0.25">
      <c r="A119" s="1">
        <v>2100092689</v>
      </c>
      <c r="B119" s="1" t="s">
        <v>9276</v>
      </c>
    </row>
    <row r="120" ht="15" customHeight="1" spans="1:2" x14ac:dyDescent="0.25">
      <c r="A120" s="1">
        <v>2100092689</v>
      </c>
      <c r="B120" s="1" t="s">
        <v>9276</v>
      </c>
    </row>
    <row r="121" ht="15" customHeight="1" spans="1:2" x14ac:dyDescent="0.25">
      <c r="A121" s="1">
        <v>2100092689</v>
      </c>
      <c r="B121" s="1" t="s">
        <v>9276</v>
      </c>
    </row>
    <row r="122" ht="15" customHeight="1" spans="1:2" x14ac:dyDescent="0.25">
      <c r="A122" s="1">
        <v>2100092555</v>
      </c>
      <c r="B122" s="1" t="s">
        <v>9272</v>
      </c>
    </row>
    <row r="123" ht="15" customHeight="1" spans="1:2" x14ac:dyDescent="0.25">
      <c r="A123" s="1">
        <v>2100092555</v>
      </c>
      <c r="B123" s="1" t="s">
        <v>9272</v>
      </c>
    </row>
    <row r="124" ht="15" customHeight="1" spans="1:2" x14ac:dyDescent="0.25">
      <c r="A124" s="1">
        <v>2100092907</v>
      </c>
      <c r="B124" s="1" t="s">
        <v>9277</v>
      </c>
    </row>
    <row r="125" ht="15" customHeight="1" spans="1:2" x14ac:dyDescent="0.25">
      <c r="A125" s="1">
        <v>2100092907</v>
      </c>
      <c r="B125" s="1" t="s">
        <v>9277</v>
      </c>
    </row>
    <row r="126" ht="15" customHeight="1" spans="1:2" x14ac:dyDescent="0.25">
      <c r="A126" s="1">
        <v>2100092907</v>
      </c>
      <c r="B126" s="1" t="s">
        <v>9277</v>
      </c>
    </row>
    <row r="127" ht="15" customHeight="1" spans="1:2" x14ac:dyDescent="0.25">
      <c r="A127" s="1">
        <v>2100092892</v>
      </c>
      <c r="B127" s="1" t="s">
        <v>9294</v>
      </c>
    </row>
    <row r="128" ht="15" customHeight="1" spans="1:2" x14ac:dyDescent="0.25">
      <c r="A128" s="1">
        <v>2500002705</v>
      </c>
      <c r="B128" s="1" t="s">
        <v>9294</v>
      </c>
    </row>
    <row r="129" ht="15" customHeight="1" spans="1:2" x14ac:dyDescent="0.25">
      <c r="A129" s="1">
        <v>2100092894</v>
      </c>
      <c r="B129" s="1" t="s">
        <v>9270</v>
      </c>
    </row>
    <row r="130" ht="15" customHeight="1" spans="1:2" x14ac:dyDescent="0.25">
      <c r="A130" s="1">
        <v>2100092894</v>
      </c>
      <c r="B130" s="1" t="s">
        <v>9270</v>
      </c>
    </row>
    <row r="131" ht="15" customHeight="1" spans="1:2" x14ac:dyDescent="0.25">
      <c r="A131" s="1">
        <v>2100092896</v>
      </c>
      <c r="B131" s="1" t="s">
        <v>9271</v>
      </c>
    </row>
    <row r="132" ht="15" customHeight="1" spans="1:2" x14ac:dyDescent="0.25">
      <c r="A132" s="1">
        <v>2100092896</v>
      </c>
      <c r="B132" s="1" t="s">
        <v>9271</v>
      </c>
    </row>
    <row r="133" ht="15" customHeight="1" spans="1:2" x14ac:dyDescent="0.25">
      <c r="A133" s="1">
        <v>2100092897</v>
      </c>
      <c r="B133" s="1" t="s">
        <v>9276</v>
      </c>
    </row>
    <row r="134" ht="15" customHeight="1" spans="1:2" x14ac:dyDescent="0.25">
      <c r="A134" s="1">
        <v>2100092897</v>
      </c>
      <c r="B134" s="1" t="s">
        <v>9276</v>
      </c>
    </row>
    <row r="135" ht="15" customHeight="1" spans="1:2" x14ac:dyDescent="0.25">
      <c r="A135" s="1">
        <v>2100092897</v>
      </c>
      <c r="B135" s="1" t="s">
        <v>9276</v>
      </c>
    </row>
    <row r="136" ht="15" customHeight="1" spans="1:2" x14ac:dyDescent="0.25">
      <c r="A136" s="1">
        <v>2100092903</v>
      </c>
      <c r="B136" s="1" t="s">
        <v>9272</v>
      </c>
    </row>
    <row r="137" ht="15" customHeight="1" spans="1:2" x14ac:dyDescent="0.25">
      <c r="A137" s="1">
        <v>2100092903</v>
      </c>
      <c r="B137" s="1" t="s">
        <v>9272</v>
      </c>
    </row>
    <row r="138" ht="15" customHeight="1" spans="1:2" x14ac:dyDescent="0.25">
      <c r="A138" s="1">
        <v>2100092885</v>
      </c>
      <c r="B138" s="1" t="s">
        <v>9295</v>
      </c>
    </row>
    <row r="139" ht="15" customHeight="1" spans="1:2" x14ac:dyDescent="0.25">
      <c r="A139" s="1">
        <v>2100093268</v>
      </c>
      <c r="B139" s="1" t="s">
        <v>9294</v>
      </c>
    </row>
    <row r="140" ht="15" customHeight="1" spans="1:2" x14ac:dyDescent="0.25">
      <c r="A140" s="1">
        <v>2500002706</v>
      </c>
      <c r="B140" s="1" t="s">
        <v>9294</v>
      </c>
    </row>
    <row r="141" ht="15" customHeight="1" spans="1:2" x14ac:dyDescent="0.25">
      <c r="A141" s="1">
        <v>2100093271</v>
      </c>
      <c r="B141" s="1" t="s">
        <v>9232</v>
      </c>
    </row>
    <row r="142" ht="15" customHeight="1" spans="1:2" x14ac:dyDescent="0.25">
      <c r="A142" s="1">
        <v>2100093271</v>
      </c>
      <c r="B142" s="1" t="s">
        <v>9232</v>
      </c>
    </row>
    <row r="143" ht="15" customHeight="1" spans="1:2" x14ac:dyDescent="0.25">
      <c r="A143" s="1">
        <v>2100093273</v>
      </c>
      <c r="B143" s="1" t="s">
        <v>9270</v>
      </c>
    </row>
    <row r="144" ht="15" customHeight="1" spans="1:2" x14ac:dyDescent="0.25">
      <c r="A144" s="1">
        <v>2100093273</v>
      </c>
      <c r="B144" s="1" t="s">
        <v>9270</v>
      </c>
    </row>
    <row r="145" ht="15" customHeight="1" spans="1:2" x14ac:dyDescent="0.25">
      <c r="A145" s="1">
        <v>2100093273</v>
      </c>
      <c r="B145" s="1" t="s">
        <v>9270</v>
      </c>
    </row>
    <row r="146" ht="15" customHeight="1" spans="1:2" x14ac:dyDescent="0.25">
      <c r="A146" s="1">
        <v>2100093274</v>
      </c>
      <c r="B146" s="1" t="s">
        <v>9271</v>
      </c>
    </row>
    <row r="147" ht="15" customHeight="1" spans="1:2" x14ac:dyDescent="0.25">
      <c r="A147" s="1">
        <v>2100093274</v>
      </c>
      <c r="B147" s="1" t="s">
        <v>9271</v>
      </c>
    </row>
    <row r="148" ht="15" customHeight="1" spans="1:2" x14ac:dyDescent="0.25">
      <c r="A148" s="1">
        <v>2100093275</v>
      </c>
      <c r="B148" s="1" t="s">
        <v>9276</v>
      </c>
    </row>
    <row r="149" ht="15" customHeight="1" spans="1:2" x14ac:dyDescent="0.25">
      <c r="A149" s="1">
        <v>2100093275</v>
      </c>
      <c r="B149" s="1" t="s">
        <v>9276</v>
      </c>
    </row>
    <row r="150" ht="15" customHeight="1" spans="1:2" x14ac:dyDescent="0.25">
      <c r="A150" s="1">
        <v>2100093276</v>
      </c>
      <c r="B150" s="1" t="s">
        <v>9272</v>
      </c>
    </row>
    <row r="151" ht="15" customHeight="1" spans="1:2" x14ac:dyDescent="0.25">
      <c r="A151" s="1">
        <v>2100093276</v>
      </c>
      <c r="B151" s="1" t="s">
        <v>9272</v>
      </c>
    </row>
    <row r="152" ht="15" customHeight="1" spans="1:2" x14ac:dyDescent="0.25">
      <c r="A152" s="1">
        <v>2100093277</v>
      </c>
      <c r="B152" s="1" t="s">
        <v>9295</v>
      </c>
    </row>
    <row r="153" ht="15" customHeight="1" spans="1:2" x14ac:dyDescent="0.25">
      <c r="A153" s="1">
        <v>2100093277</v>
      </c>
      <c r="B153" s="1" t="s">
        <v>9295</v>
      </c>
    </row>
    <row r="154" ht="15" customHeight="1" spans="1:2" x14ac:dyDescent="0.25">
      <c r="A154" s="1">
        <v>2100093752</v>
      </c>
      <c r="B154" s="1" t="s">
        <v>9282</v>
      </c>
    </row>
    <row r="155" ht="15" customHeight="1" spans="1:2" x14ac:dyDescent="0.25">
      <c r="A155" s="1">
        <v>2100093753</v>
      </c>
      <c r="B155" s="1" t="s">
        <v>9296</v>
      </c>
    </row>
    <row r="156" ht="15" customHeight="1" spans="1:2" x14ac:dyDescent="0.25">
      <c r="A156" s="1">
        <v>2100093754</v>
      </c>
      <c r="B156" s="1" t="s">
        <v>9297</v>
      </c>
    </row>
    <row r="157" ht="15" customHeight="1" spans="1:2" x14ac:dyDescent="0.25">
      <c r="A157" s="1">
        <v>2100093754</v>
      </c>
      <c r="B157" s="1" t="s">
        <v>9297</v>
      </c>
    </row>
    <row r="158" ht="15" customHeight="1" spans="1:2" x14ac:dyDescent="0.25">
      <c r="A158" s="1">
        <v>2100093751</v>
      </c>
      <c r="B158" s="1" t="s">
        <v>9277</v>
      </c>
    </row>
    <row r="159" ht="15" customHeight="1" spans="1:2" x14ac:dyDescent="0.25">
      <c r="A159" s="1">
        <v>2100093915</v>
      </c>
      <c r="B159" s="1" t="s">
        <v>9298</v>
      </c>
    </row>
    <row r="160" ht="15" customHeight="1" spans="1:2" x14ac:dyDescent="0.25">
      <c r="A160" s="1">
        <v>2100094387</v>
      </c>
      <c r="B160" s="1" t="s">
        <v>9299</v>
      </c>
    </row>
    <row r="161" ht="15" customHeight="1" spans="1:2" x14ac:dyDescent="0.25">
      <c r="A161" s="1">
        <v>2100094387</v>
      </c>
      <c r="B161" s="1" t="s">
        <v>9299</v>
      </c>
    </row>
    <row r="162" ht="15" customHeight="1" spans="1:2" x14ac:dyDescent="0.25">
      <c r="A162" s="1">
        <v>2100093545</v>
      </c>
      <c r="B162" s="1" t="s">
        <v>9232</v>
      </c>
    </row>
    <row r="163" ht="15" customHeight="1" spans="1:2" x14ac:dyDescent="0.25">
      <c r="A163" s="1">
        <v>2100093545</v>
      </c>
      <c r="B163" s="1" t="s">
        <v>9232</v>
      </c>
    </row>
    <row r="164" ht="15" customHeight="1" spans="1:2" x14ac:dyDescent="0.25">
      <c r="A164" s="1">
        <v>2100093547</v>
      </c>
      <c r="B164" s="1" t="s">
        <v>9270</v>
      </c>
    </row>
    <row r="165" ht="15" customHeight="1" spans="1:2" x14ac:dyDescent="0.25">
      <c r="A165" s="1">
        <v>2100093547</v>
      </c>
      <c r="B165" s="1" t="s">
        <v>9270</v>
      </c>
    </row>
    <row r="166" ht="15" customHeight="1" spans="1:2" x14ac:dyDescent="0.25">
      <c r="A166" s="1">
        <v>2100093551</v>
      </c>
      <c r="B166" s="1" t="s">
        <v>9271</v>
      </c>
    </row>
    <row r="167" ht="15" customHeight="1" spans="1:2" x14ac:dyDescent="0.25">
      <c r="A167" s="1">
        <v>2100093551</v>
      </c>
      <c r="B167" s="1" t="s">
        <v>9271</v>
      </c>
    </row>
    <row r="168" ht="15" customHeight="1" spans="1:2" x14ac:dyDescent="0.25">
      <c r="A168" s="1">
        <v>2100095270</v>
      </c>
      <c r="B168" s="1" t="s">
        <v>9276</v>
      </c>
    </row>
    <row r="169" ht="15" customHeight="1" spans="1:2" x14ac:dyDescent="0.25">
      <c r="A169" s="1">
        <v>2100095270</v>
      </c>
      <c r="B169" s="1" t="s">
        <v>9276</v>
      </c>
    </row>
    <row r="170" ht="15" customHeight="1" spans="1:2" x14ac:dyDescent="0.25">
      <c r="A170" s="1">
        <v>2100095270</v>
      </c>
      <c r="B170" s="1" t="s">
        <v>9276</v>
      </c>
    </row>
    <row r="171" ht="15" customHeight="1" spans="1:2" x14ac:dyDescent="0.25">
      <c r="A171" s="1">
        <v>2100095270</v>
      </c>
      <c r="B171" s="1" t="s">
        <v>9276</v>
      </c>
    </row>
    <row r="172" ht="15" customHeight="1" spans="1:2" x14ac:dyDescent="0.25">
      <c r="A172" s="1">
        <v>2100093553</v>
      </c>
      <c r="B172" s="1" t="s">
        <v>9272</v>
      </c>
    </row>
    <row r="173" ht="15" customHeight="1" spans="1:2" x14ac:dyDescent="0.25">
      <c r="A173" s="1">
        <v>2100093553</v>
      </c>
      <c r="B173" s="1" t="s">
        <v>9272</v>
      </c>
    </row>
    <row r="174" ht="15" customHeight="1" spans="1:2" x14ac:dyDescent="0.25">
      <c r="A174" s="1">
        <v>2100093749</v>
      </c>
      <c r="B174" s="1" t="s">
        <v>9281</v>
      </c>
    </row>
    <row r="175" ht="15" customHeight="1" spans="1:2" x14ac:dyDescent="0.25">
      <c r="A175" s="1">
        <v>2100093749</v>
      </c>
      <c r="B175" s="1" t="s">
        <v>9281</v>
      </c>
    </row>
    <row r="176" ht="15" customHeight="1" spans="1:2" x14ac:dyDescent="0.25">
      <c r="A176" s="1">
        <v>2100093749</v>
      </c>
      <c r="B176" s="1" t="s">
        <v>9281</v>
      </c>
    </row>
    <row r="177" ht="15" customHeight="1" spans="1:2" x14ac:dyDescent="0.25">
      <c r="A177" s="1">
        <v>2100093749</v>
      </c>
      <c r="B177" s="1" t="s">
        <v>9281</v>
      </c>
    </row>
    <row r="178" ht="15" customHeight="1" spans="1:2" x14ac:dyDescent="0.25">
      <c r="A178" s="1">
        <v>2100093749</v>
      </c>
      <c r="B178" s="1" t="s">
        <v>9281</v>
      </c>
    </row>
    <row r="179" ht="15" customHeight="1" spans="1:2" x14ac:dyDescent="0.25">
      <c r="A179" s="1">
        <v>2100093749</v>
      </c>
      <c r="B179" s="1" t="s">
        <v>9281</v>
      </c>
    </row>
    <row r="180" ht="15" customHeight="1" spans="1:2" x14ac:dyDescent="0.25">
      <c r="A180" s="1">
        <v>2100093750</v>
      </c>
      <c r="B180" s="1" t="s">
        <v>9277</v>
      </c>
    </row>
    <row r="181" ht="15" customHeight="1" spans="1:2" x14ac:dyDescent="0.25">
      <c r="A181" s="1">
        <v>2100093750</v>
      </c>
      <c r="B181" s="1" t="s">
        <v>9277</v>
      </c>
    </row>
    <row r="182" ht="15" customHeight="1" spans="1:2" x14ac:dyDescent="0.25">
      <c r="A182" s="1">
        <v>2100093750</v>
      </c>
      <c r="B182" s="1" t="s">
        <v>9277</v>
      </c>
    </row>
    <row r="183" ht="15" customHeight="1" spans="1:2" x14ac:dyDescent="0.25">
      <c r="A183" s="1">
        <v>2100094388</v>
      </c>
      <c r="B183" s="1" t="s">
        <v>9299</v>
      </c>
    </row>
    <row r="184" ht="15" customHeight="1" spans="1:2" x14ac:dyDescent="0.25">
      <c r="A184" s="1">
        <v>2100093747</v>
      </c>
      <c r="B184" s="1" t="s">
        <v>9276</v>
      </c>
    </row>
    <row r="185" ht="15" customHeight="1" spans="1:2" x14ac:dyDescent="0.25">
      <c r="A185" s="1">
        <v>2100093747</v>
      </c>
      <c r="B185" s="1" t="s">
        <v>9276</v>
      </c>
    </row>
    <row r="186" ht="15" customHeight="1" spans="1:2" x14ac:dyDescent="0.25">
      <c r="A186" s="1">
        <v>2100093747</v>
      </c>
      <c r="B186" s="1" t="s">
        <v>9276</v>
      </c>
    </row>
    <row r="187" ht="15" customHeight="1" spans="1:2" x14ac:dyDescent="0.25">
      <c r="A187" s="1">
        <v>2100093748</v>
      </c>
      <c r="B187" s="1" t="s">
        <v>9272</v>
      </c>
    </row>
    <row r="188" ht="15" customHeight="1" spans="1:2" x14ac:dyDescent="0.25">
      <c r="A188" s="1">
        <v>2100093748</v>
      </c>
      <c r="B188" s="1" t="s">
        <v>9272</v>
      </c>
    </row>
    <row r="189" ht="15" customHeight="1" spans="1:2" x14ac:dyDescent="0.25">
      <c r="A189" s="1">
        <v>2100093756</v>
      </c>
      <c r="B189" s="1" t="s">
        <v>9300</v>
      </c>
    </row>
    <row r="190" ht="15" customHeight="1" spans="1:2" x14ac:dyDescent="0.25">
      <c r="A190" s="1">
        <v>2100094478</v>
      </c>
      <c r="B190" s="1" t="s">
        <v>9301</v>
      </c>
    </row>
    <row r="191" ht="15" customHeight="1" spans="1:2" x14ac:dyDescent="0.25">
      <c r="A191" s="1">
        <v>2100094478</v>
      </c>
      <c r="B191" s="1" t="s">
        <v>9301</v>
      </c>
    </row>
    <row r="192" ht="15" customHeight="1" spans="1:2" x14ac:dyDescent="0.25">
      <c r="A192" s="1">
        <v>2100094479</v>
      </c>
      <c r="B192" s="1" t="s">
        <v>9302</v>
      </c>
    </row>
    <row r="193" ht="15" customHeight="1" spans="1:2" x14ac:dyDescent="0.25">
      <c r="A193" s="1">
        <v>2100094479</v>
      </c>
      <c r="B193" s="1" t="s">
        <v>9302</v>
      </c>
    </row>
    <row r="194" ht="15" customHeight="1" spans="1:2" x14ac:dyDescent="0.25">
      <c r="A194" s="1">
        <v>2100094480</v>
      </c>
      <c r="B194" s="1" t="s">
        <v>9281</v>
      </c>
    </row>
    <row r="195" ht="15" customHeight="1" spans="1:2" x14ac:dyDescent="0.25">
      <c r="A195" s="1">
        <v>2100094480</v>
      </c>
      <c r="B195" s="1" t="s">
        <v>9281</v>
      </c>
    </row>
    <row r="196" ht="15" customHeight="1" spans="1:2" x14ac:dyDescent="0.25">
      <c r="A196" s="1">
        <v>2100094480</v>
      </c>
      <c r="B196" s="1" t="s">
        <v>9281</v>
      </c>
    </row>
    <row r="197" ht="15" customHeight="1" spans="1:2" x14ac:dyDescent="0.25">
      <c r="A197" s="1">
        <v>2100094480</v>
      </c>
      <c r="B197" s="1" t="s">
        <v>9281</v>
      </c>
    </row>
    <row r="198" ht="15" customHeight="1" spans="1:2" x14ac:dyDescent="0.25">
      <c r="A198" s="1">
        <v>2100092887</v>
      </c>
      <c r="B198" s="1" t="s">
        <v>9295</v>
      </c>
    </row>
    <row r="199" ht="15" customHeight="1" spans="1:2" x14ac:dyDescent="0.25">
      <c r="A199" s="1">
        <v>2100093906</v>
      </c>
      <c r="B199" s="1" t="s">
        <v>9232</v>
      </c>
    </row>
    <row r="200" ht="15" customHeight="1" spans="1:2" x14ac:dyDescent="0.25">
      <c r="A200" s="1">
        <v>2100093906</v>
      </c>
      <c r="B200" s="1" t="s">
        <v>9232</v>
      </c>
    </row>
    <row r="201" ht="15" customHeight="1" spans="1:2" x14ac:dyDescent="0.25">
      <c r="A201" s="1">
        <v>2100093910</v>
      </c>
      <c r="B201" s="1" t="s">
        <v>9270</v>
      </c>
    </row>
    <row r="202" ht="15" customHeight="1" spans="1:2" x14ac:dyDescent="0.25">
      <c r="A202" s="1">
        <v>2100093910</v>
      </c>
      <c r="B202" s="1" t="s">
        <v>9270</v>
      </c>
    </row>
    <row r="203" ht="15" customHeight="1" spans="1:2" x14ac:dyDescent="0.25">
      <c r="A203" s="1">
        <v>2100093911</v>
      </c>
      <c r="B203" s="1" t="s">
        <v>9271</v>
      </c>
    </row>
    <row r="204" ht="15" customHeight="1" spans="1:2" x14ac:dyDescent="0.25">
      <c r="A204" s="1">
        <v>2100093911</v>
      </c>
      <c r="B204" s="1" t="s">
        <v>9271</v>
      </c>
    </row>
    <row r="205" ht="15" customHeight="1" spans="1:2" x14ac:dyDescent="0.25">
      <c r="A205" s="1">
        <v>2100094384</v>
      </c>
      <c r="B205" s="1" t="s">
        <v>9276</v>
      </c>
    </row>
    <row r="206" ht="15" customHeight="1" spans="1:2" x14ac:dyDescent="0.25">
      <c r="A206" s="1">
        <v>2100094384</v>
      </c>
      <c r="B206" s="1" t="s">
        <v>9276</v>
      </c>
    </row>
    <row r="207" ht="15" customHeight="1" spans="1:2" x14ac:dyDescent="0.25">
      <c r="A207" s="1">
        <v>2100094384</v>
      </c>
      <c r="B207" s="1" t="s">
        <v>9276</v>
      </c>
    </row>
    <row r="208" ht="15" customHeight="1" spans="1:2" x14ac:dyDescent="0.25">
      <c r="A208" s="1">
        <v>2100094384</v>
      </c>
      <c r="B208" s="1" t="s">
        <v>9276</v>
      </c>
    </row>
    <row r="209" ht="15" customHeight="1" spans="1:2" x14ac:dyDescent="0.25">
      <c r="A209" s="1">
        <v>2100093912</v>
      </c>
      <c r="B209" s="1" t="s">
        <v>9272</v>
      </c>
    </row>
    <row r="210" ht="15" customHeight="1" spans="1:2" x14ac:dyDescent="0.25">
      <c r="A210" s="1">
        <v>2100093912</v>
      </c>
      <c r="B210" s="1" t="s">
        <v>9272</v>
      </c>
    </row>
    <row r="211" ht="15" customHeight="1" spans="1:2" x14ac:dyDescent="0.25">
      <c r="A211" s="1">
        <v>2100093913</v>
      </c>
      <c r="B211" s="1" t="s">
        <v>9295</v>
      </c>
    </row>
    <row r="212" ht="15" customHeight="1" spans="1:2" x14ac:dyDescent="0.25">
      <c r="A212" s="1">
        <v>2100093913</v>
      </c>
      <c r="B212" s="1" t="s">
        <v>9295</v>
      </c>
    </row>
    <row r="213" ht="15" customHeight="1" spans="1:2" x14ac:dyDescent="0.25">
      <c r="A213" s="1">
        <v>2100094481</v>
      </c>
      <c r="B213" s="1" t="s">
        <v>9281</v>
      </c>
    </row>
    <row r="214" ht="15" customHeight="1" spans="1:2" x14ac:dyDescent="0.25">
      <c r="A214" s="1">
        <v>2100094481</v>
      </c>
      <c r="B214" s="1" t="s">
        <v>9281</v>
      </c>
    </row>
    <row r="215" ht="15" customHeight="1" spans="1:2" x14ac:dyDescent="0.25">
      <c r="A215" s="1">
        <v>2100094481</v>
      </c>
      <c r="B215" s="1" t="s">
        <v>9281</v>
      </c>
    </row>
    <row r="216" ht="15" customHeight="1" spans="1:2" x14ac:dyDescent="0.25">
      <c r="A216" s="1">
        <v>2100094481</v>
      </c>
      <c r="B216" s="1" t="s">
        <v>9281</v>
      </c>
    </row>
    <row r="217" ht="15" customHeight="1" spans="1:2" x14ac:dyDescent="0.25">
      <c r="A217" s="1">
        <v>2100094481</v>
      </c>
      <c r="B217" s="1" t="s">
        <v>9281</v>
      </c>
    </row>
    <row r="218" ht="15" customHeight="1" spans="1:2" x14ac:dyDescent="0.25">
      <c r="A218" s="1">
        <v>2100094481</v>
      </c>
      <c r="B218" s="1" t="s">
        <v>9281</v>
      </c>
    </row>
    <row r="219" ht="15" customHeight="1" spans="1:2" x14ac:dyDescent="0.25">
      <c r="A219" s="1">
        <v>2100094481</v>
      </c>
      <c r="B219" s="1" t="s">
        <v>9281</v>
      </c>
    </row>
    <row r="220" ht="15" customHeight="1" spans="1:2" x14ac:dyDescent="0.25">
      <c r="A220" s="1">
        <v>2100094481</v>
      </c>
      <c r="B220" s="1" t="s">
        <v>9281</v>
      </c>
    </row>
    <row r="221" ht="15" customHeight="1" spans="1:2" x14ac:dyDescent="0.25">
      <c r="A221" s="1">
        <v>2100094481</v>
      </c>
      <c r="B221" s="1" t="s">
        <v>9281</v>
      </c>
    </row>
    <row r="222" ht="15" customHeight="1" spans="1:2" x14ac:dyDescent="0.25">
      <c r="A222" s="1">
        <v>2100094481</v>
      </c>
      <c r="B222" s="1" t="s">
        <v>9281</v>
      </c>
    </row>
    <row r="223" ht="15" customHeight="1" spans="1:2" x14ac:dyDescent="0.25">
      <c r="A223" s="1">
        <v>2100094377</v>
      </c>
      <c r="B223" s="1" t="s">
        <v>9299</v>
      </c>
    </row>
    <row r="224" ht="15" customHeight="1" spans="1:2" x14ac:dyDescent="0.25">
      <c r="A224" s="1">
        <v>2100094789</v>
      </c>
      <c r="B224" s="1" t="s">
        <v>9303</v>
      </c>
    </row>
    <row r="225" ht="15" customHeight="1" spans="1:2" x14ac:dyDescent="0.25">
      <c r="A225" s="1">
        <v>2100095557</v>
      </c>
      <c r="B225" s="1" t="s">
        <v>9253</v>
      </c>
    </row>
    <row r="226" ht="15" customHeight="1" spans="1:2" x14ac:dyDescent="0.25">
      <c r="A226" s="1">
        <v>2100095559</v>
      </c>
      <c r="B226" s="1" t="s">
        <v>9253</v>
      </c>
    </row>
    <row r="227" ht="15" customHeight="1" spans="1:2" x14ac:dyDescent="0.25">
      <c r="A227" s="1">
        <v>2100094788</v>
      </c>
      <c r="B227" s="1" t="s">
        <v>9269</v>
      </c>
    </row>
    <row r="228" ht="15" customHeight="1" spans="1:2" x14ac:dyDescent="0.25">
      <c r="A228" s="1">
        <v>2100094356</v>
      </c>
      <c r="B228" s="1" t="s">
        <v>9232</v>
      </c>
    </row>
    <row r="229" ht="15" customHeight="1" spans="1:2" x14ac:dyDescent="0.25">
      <c r="A229" s="1">
        <v>2100094356</v>
      </c>
      <c r="B229" s="1" t="s">
        <v>9232</v>
      </c>
    </row>
    <row r="230" ht="15" customHeight="1" spans="1:2" x14ac:dyDescent="0.25">
      <c r="A230" s="1">
        <v>2100094356</v>
      </c>
      <c r="B230" s="1" t="s">
        <v>9232</v>
      </c>
    </row>
    <row r="231" ht="15" customHeight="1" spans="1:2" x14ac:dyDescent="0.25">
      <c r="A231" s="1">
        <v>2100094366</v>
      </c>
      <c r="B231" s="1" t="s">
        <v>9276</v>
      </c>
    </row>
    <row r="232" ht="15" customHeight="1" spans="1:2" x14ac:dyDescent="0.25">
      <c r="A232" s="1">
        <v>2100094366</v>
      </c>
      <c r="B232" s="1" t="s">
        <v>9276</v>
      </c>
    </row>
    <row r="233" ht="15" customHeight="1" spans="1:2" x14ac:dyDescent="0.25">
      <c r="A233" s="1">
        <v>2100094372</v>
      </c>
      <c r="B233" s="1" t="s">
        <v>9272</v>
      </c>
    </row>
    <row r="234" ht="15" customHeight="1" spans="1:2" x14ac:dyDescent="0.25">
      <c r="A234" s="1">
        <v>2100094372</v>
      </c>
      <c r="B234" s="1" t="s">
        <v>9272</v>
      </c>
    </row>
    <row r="235" ht="15" customHeight="1" spans="1:2" x14ac:dyDescent="0.25">
      <c r="A235" s="1">
        <v>2100094482</v>
      </c>
      <c r="B235" s="1" t="s">
        <v>9288</v>
      </c>
    </row>
    <row r="236" ht="15" customHeight="1" spans="1:2" x14ac:dyDescent="0.25">
      <c r="A236" s="1">
        <v>2100094482</v>
      </c>
      <c r="B236" s="1" t="s">
        <v>9288</v>
      </c>
    </row>
    <row r="237" ht="15" customHeight="1" spans="1:2" x14ac:dyDescent="0.25">
      <c r="A237" s="1">
        <v>2100094482</v>
      </c>
      <c r="B237" s="1" t="s">
        <v>9288</v>
      </c>
    </row>
    <row r="238" ht="15" customHeight="1" spans="1:2" x14ac:dyDescent="0.25">
      <c r="A238" s="1">
        <v>2100094483</v>
      </c>
      <c r="B238" s="1" t="s">
        <v>9285</v>
      </c>
    </row>
    <row r="239" ht="15" customHeight="1" spans="1:2" x14ac:dyDescent="0.25">
      <c r="A239" s="1">
        <v>2100094483</v>
      </c>
      <c r="B239" s="1" t="s">
        <v>9285</v>
      </c>
    </row>
    <row r="240" ht="15" customHeight="1" spans="1:2" x14ac:dyDescent="0.25">
      <c r="A240" s="1">
        <v>2100094484</v>
      </c>
      <c r="B240" s="1" t="s">
        <v>9304</v>
      </c>
    </row>
    <row r="241" ht="15" customHeight="1" spans="1:2" x14ac:dyDescent="0.25">
      <c r="A241" s="1">
        <v>2100094751</v>
      </c>
      <c r="B241" s="1" t="s">
        <v>9293</v>
      </c>
    </row>
    <row r="242" ht="15" customHeight="1" spans="1:2" x14ac:dyDescent="0.25">
      <c r="A242" s="1">
        <v>2100094751</v>
      </c>
      <c r="B242" s="1" t="s">
        <v>9293</v>
      </c>
    </row>
    <row r="243" ht="15" customHeight="1" spans="1:2" x14ac:dyDescent="0.25">
      <c r="A243" s="1">
        <v>2100094751</v>
      </c>
      <c r="B243" s="1" t="s">
        <v>9293</v>
      </c>
    </row>
    <row r="244" ht="15" customHeight="1" spans="1:2" x14ac:dyDescent="0.25">
      <c r="A244" s="1">
        <v>2100094751</v>
      </c>
      <c r="B244" s="1" t="s">
        <v>9293</v>
      </c>
    </row>
    <row r="245" ht="15" customHeight="1" spans="1:2" x14ac:dyDescent="0.25">
      <c r="A245" s="1">
        <v>2100098504</v>
      </c>
      <c r="B245" s="1" t="s">
        <v>9293</v>
      </c>
    </row>
    <row r="246" ht="15" customHeight="1" spans="1:2" x14ac:dyDescent="0.25">
      <c r="A246" s="1">
        <v>2100094753</v>
      </c>
      <c r="B246" s="1" t="s">
        <v>9305</v>
      </c>
    </row>
    <row r="247" ht="15" customHeight="1" spans="1:2" x14ac:dyDescent="0.25">
      <c r="A247" s="1">
        <v>2100095560</v>
      </c>
      <c r="B247" s="1" t="s">
        <v>9253</v>
      </c>
    </row>
    <row r="248" ht="15" customHeight="1" spans="1:2" x14ac:dyDescent="0.25">
      <c r="A248" s="1">
        <v>2100094785</v>
      </c>
      <c r="B248" s="1" t="s">
        <v>9269</v>
      </c>
    </row>
    <row r="249" ht="15" customHeight="1" spans="1:2" x14ac:dyDescent="0.25">
      <c r="A249" s="1">
        <v>2100094787</v>
      </c>
      <c r="B249" s="1" t="s">
        <v>9269</v>
      </c>
    </row>
    <row r="250" ht="15" customHeight="1" spans="1:2" x14ac:dyDescent="0.25">
      <c r="A250" s="1">
        <v>2100094756</v>
      </c>
      <c r="B250" s="1" t="s">
        <v>9232</v>
      </c>
    </row>
    <row r="251" ht="15" customHeight="1" spans="1:2" x14ac:dyDescent="0.25">
      <c r="A251" s="1">
        <v>2100094756</v>
      </c>
      <c r="B251" s="1" t="s">
        <v>9232</v>
      </c>
    </row>
    <row r="252" ht="15" customHeight="1" spans="1:2" x14ac:dyDescent="0.25">
      <c r="A252" s="1">
        <v>2100094759</v>
      </c>
      <c r="B252" s="1" t="s">
        <v>9270</v>
      </c>
    </row>
    <row r="253" ht="15" customHeight="1" spans="1:2" x14ac:dyDescent="0.25">
      <c r="A253" s="1">
        <v>2100094759</v>
      </c>
      <c r="B253" s="1" t="s">
        <v>9270</v>
      </c>
    </row>
    <row r="254" ht="15" customHeight="1" spans="1:2" x14ac:dyDescent="0.25">
      <c r="A254" s="1">
        <v>2100094760</v>
      </c>
      <c r="B254" s="1" t="s">
        <v>9271</v>
      </c>
    </row>
    <row r="255" ht="15" customHeight="1" spans="1:2" x14ac:dyDescent="0.25">
      <c r="A255" s="1">
        <v>2100094760</v>
      </c>
      <c r="B255" s="1" t="s">
        <v>9271</v>
      </c>
    </row>
    <row r="256" ht="15" customHeight="1" spans="1:2" x14ac:dyDescent="0.25">
      <c r="A256" s="1">
        <v>2100094765</v>
      </c>
      <c r="B256" s="1" t="s">
        <v>9276</v>
      </c>
    </row>
    <row r="257" ht="15" customHeight="1" spans="1:2" x14ac:dyDescent="0.25">
      <c r="A257" s="1">
        <v>2100094765</v>
      </c>
      <c r="B257" s="1" t="s">
        <v>9276</v>
      </c>
    </row>
    <row r="258" ht="15" customHeight="1" spans="1:2" x14ac:dyDescent="0.25">
      <c r="A258" s="1">
        <v>2100094765</v>
      </c>
      <c r="B258" s="1" t="s">
        <v>9276</v>
      </c>
    </row>
    <row r="259" ht="15" customHeight="1" spans="1:2" x14ac:dyDescent="0.25">
      <c r="A259" s="1">
        <v>2100094769</v>
      </c>
      <c r="B259" s="1" t="s">
        <v>9272</v>
      </c>
    </row>
    <row r="260" ht="15" customHeight="1" spans="1:2" x14ac:dyDescent="0.25">
      <c r="A260" s="1">
        <v>2100094769</v>
      </c>
      <c r="B260" s="1" t="s">
        <v>9272</v>
      </c>
    </row>
    <row r="261" ht="15" customHeight="1" spans="1:2" x14ac:dyDescent="0.25">
      <c r="A261" s="1">
        <v>2100094773</v>
      </c>
      <c r="B261" s="1" t="s">
        <v>9277</v>
      </c>
    </row>
    <row r="262" ht="15" customHeight="1" spans="1:2" x14ac:dyDescent="0.25">
      <c r="A262" s="1">
        <v>2100094775</v>
      </c>
      <c r="B262" s="1" t="s">
        <v>9306</v>
      </c>
    </row>
    <row r="263" ht="15" customHeight="1" spans="1:2" x14ac:dyDescent="0.25">
      <c r="A263" s="1">
        <v>2100094777</v>
      </c>
      <c r="B263" s="1" t="s">
        <v>9277</v>
      </c>
    </row>
    <row r="264" ht="15" customHeight="1" spans="1:2" x14ac:dyDescent="0.25">
      <c r="A264" s="1">
        <v>2100094777</v>
      </c>
      <c r="B264" s="1" t="s">
        <v>9277</v>
      </c>
    </row>
    <row r="265" ht="15" customHeight="1" spans="1:2" x14ac:dyDescent="0.25">
      <c r="A265" s="1">
        <v>2100095271</v>
      </c>
      <c r="B265" s="1" t="s">
        <v>9269</v>
      </c>
    </row>
    <row r="266" ht="15" customHeight="1" spans="1:2" x14ac:dyDescent="0.25">
      <c r="A266" s="1">
        <v>2100095271</v>
      </c>
      <c r="B266" s="1" t="s">
        <v>9269</v>
      </c>
    </row>
    <row r="267" ht="15" customHeight="1" spans="1:2" x14ac:dyDescent="0.25">
      <c r="A267" s="1">
        <v>2100095271</v>
      </c>
      <c r="B267" s="1" t="s">
        <v>9269</v>
      </c>
    </row>
    <row r="268" ht="15" customHeight="1" spans="1:2" x14ac:dyDescent="0.25">
      <c r="A268" s="1">
        <v>2100095163</v>
      </c>
      <c r="B268" s="1" t="s">
        <v>9303</v>
      </c>
    </row>
    <row r="269" ht="15" customHeight="1" spans="1:2" x14ac:dyDescent="0.25">
      <c r="A269" s="1">
        <v>2100095561</v>
      </c>
      <c r="B269" s="1" t="s">
        <v>9253</v>
      </c>
    </row>
    <row r="270" ht="15" customHeight="1" spans="1:2" x14ac:dyDescent="0.25">
      <c r="A270" s="1">
        <v>2100095167</v>
      </c>
      <c r="B270" s="1" t="s">
        <v>9268</v>
      </c>
    </row>
    <row r="271" ht="15" customHeight="1" spans="1:2" x14ac:dyDescent="0.25">
      <c r="A271" s="1">
        <v>2500002825</v>
      </c>
      <c r="B271" s="1" t="s">
        <v>9268</v>
      </c>
    </row>
    <row r="272" ht="15" customHeight="1" spans="1:2" x14ac:dyDescent="0.25">
      <c r="A272" s="1">
        <v>2100095170</v>
      </c>
      <c r="B272" s="1" t="s">
        <v>9270</v>
      </c>
    </row>
    <row r="273" ht="15" customHeight="1" spans="1:2" x14ac:dyDescent="0.25">
      <c r="A273" s="1">
        <v>2100095170</v>
      </c>
      <c r="B273" s="1" t="s">
        <v>9270</v>
      </c>
    </row>
    <row r="274" ht="15" customHeight="1" spans="1:2" x14ac:dyDescent="0.25">
      <c r="A274" s="1">
        <v>2100095172</v>
      </c>
      <c r="B274" s="1" t="s">
        <v>9271</v>
      </c>
    </row>
    <row r="275" ht="15" customHeight="1" spans="1:2" x14ac:dyDescent="0.25">
      <c r="A275" s="1">
        <v>2100095172</v>
      </c>
      <c r="B275" s="1" t="s">
        <v>9271</v>
      </c>
    </row>
    <row r="276" ht="15" customHeight="1" spans="1:2" x14ac:dyDescent="0.25">
      <c r="A276" s="1">
        <v>2100095179</v>
      </c>
      <c r="B276" s="1" t="s">
        <v>9276</v>
      </c>
    </row>
    <row r="277" ht="15" customHeight="1" spans="1:2" x14ac:dyDescent="0.25">
      <c r="A277" s="1">
        <v>2100095179</v>
      </c>
      <c r="B277" s="1" t="s">
        <v>9276</v>
      </c>
    </row>
    <row r="278" ht="15" customHeight="1" spans="1:2" x14ac:dyDescent="0.25">
      <c r="A278" s="1">
        <v>2100095179</v>
      </c>
      <c r="B278" s="1" t="s">
        <v>9276</v>
      </c>
    </row>
    <row r="279" ht="15" customHeight="1" spans="1:2" x14ac:dyDescent="0.25">
      <c r="A279" s="1">
        <v>2100095181</v>
      </c>
      <c r="B279" s="1" t="s">
        <v>9272</v>
      </c>
    </row>
    <row r="280" ht="15" customHeight="1" spans="1:2" x14ac:dyDescent="0.25">
      <c r="A280" s="1">
        <v>2100095181</v>
      </c>
      <c r="B280" s="1" t="s">
        <v>9272</v>
      </c>
    </row>
    <row r="281" ht="15" customHeight="1" spans="1:2" x14ac:dyDescent="0.25">
      <c r="A281" s="1">
        <v>2100095182</v>
      </c>
      <c r="B281" s="1" t="s">
        <v>9273</v>
      </c>
    </row>
    <row r="282" ht="15" customHeight="1" spans="1:2" x14ac:dyDescent="0.25">
      <c r="A282" s="1">
        <v>2100095186</v>
      </c>
      <c r="B282" s="1" t="s">
        <v>9307</v>
      </c>
    </row>
    <row r="283" ht="15" customHeight="1" spans="1:2" x14ac:dyDescent="0.25">
      <c r="A283" s="1">
        <v>2100095187</v>
      </c>
      <c r="B283" s="1" t="s">
        <v>9277</v>
      </c>
    </row>
    <row r="284" ht="15" customHeight="1" spans="1:2" x14ac:dyDescent="0.25">
      <c r="A284" s="1">
        <v>2100095187</v>
      </c>
      <c r="B284" s="1" t="s">
        <v>9277</v>
      </c>
    </row>
    <row r="285" ht="15" customHeight="1" spans="1:2" x14ac:dyDescent="0.25">
      <c r="A285" s="1">
        <v>2100095187</v>
      </c>
      <c r="B285" s="1" t="s">
        <v>9277</v>
      </c>
    </row>
    <row r="286" ht="15" customHeight="1" spans="1:2" x14ac:dyDescent="0.25">
      <c r="A286" s="1">
        <v>2100095187</v>
      </c>
      <c r="B286" s="1" t="s">
        <v>9277</v>
      </c>
    </row>
    <row r="287" ht="15" customHeight="1" spans="1:2" x14ac:dyDescent="0.25">
      <c r="A287" s="1">
        <v>2100095187</v>
      </c>
      <c r="B287" s="1" t="s">
        <v>9277</v>
      </c>
    </row>
    <row r="288" ht="15" customHeight="1" spans="1:2" x14ac:dyDescent="0.25">
      <c r="A288" s="1">
        <v>2100095542</v>
      </c>
      <c r="B288" s="1" t="s">
        <v>9305</v>
      </c>
    </row>
    <row r="289" ht="15" customHeight="1" spans="1:2" x14ac:dyDescent="0.25">
      <c r="A289" s="1">
        <v>2100095543</v>
      </c>
      <c r="B289" s="1" t="s">
        <v>9253</v>
      </c>
    </row>
    <row r="290" ht="15" customHeight="1" spans="1:2" x14ac:dyDescent="0.25">
      <c r="A290" s="1">
        <v>2100095604</v>
      </c>
      <c r="B290" s="1" t="s">
        <v>9269</v>
      </c>
    </row>
    <row r="291" ht="15" customHeight="1" spans="1:2" x14ac:dyDescent="0.25">
      <c r="A291" s="1">
        <v>2100095604</v>
      </c>
      <c r="B291" s="1" t="s">
        <v>9269</v>
      </c>
    </row>
    <row r="292" ht="15" customHeight="1" spans="1:2" x14ac:dyDescent="0.25">
      <c r="A292" s="1">
        <v>2100095604</v>
      </c>
      <c r="B292" s="1" t="s">
        <v>9269</v>
      </c>
    </row>
    <row r="293" ht="15" customHeight="1" spans="1:2" x14ac:dyDescent="0.25">
      <c r="A293" s="1">
        <v>2100095604</v>
      </c>
      <c r="B293" s="1" t="s">
        <v>9269</v>
      </c>
    </row>
    <row r="294" ht="15" customHeight="1" spans="1:2" x14ac:dyDescent="0.25">
      <c r="A294" s="1">
        <v>2100095544</v>
      </c>
      <c r="B294" s="1" t="s">
        <v>9268</v>
      </c>
    </row>
    <row r="295" ht="15" customHeight="1" spans="1:2" x14ac:dyDescent="0.25">
      <c r="A295" s="1">
        <v>2500002957</v>
      </c>
      <c r="B295" s="1" t="s">
        <v>9268</v>
      </c>
    </row>
    <row r="296" ht="15" customHeight="1" spans="1:2" x14ac:dyDescent="0.25">
      <c r="A296" s="1">
        <v>2100098874</v>
      </c>
      <c r="B296" s="1" t="s">
        <v>9269</v>
      </c>
    </row>
    <row r="297" ht="15" customHeight="1" spans="1:2" x14ac:dyDescent="0.25">
      <c r="A297" s="1">
        <v>2100095545</v>
      </c>
      <c r="B297" s="1" t="s">
        <v>9232</v>
      </c>
    </row>
    <row r="298" ht="15" customHeight="1" spans="1:2" x14ac:dyDescent="0.25">
      <c r="A298" s="1">
        <v>2100095545</v>
      </c>
      <c r="B298" s="1" t="s">
        <v>9232</v>
      </c>
    </row>
    <row r="299" ht="15" customHeight="1" spans="1:2" x14ac:dyDescent="0.25">
      <c r="A299" s="1">
        <v>2100095548</v>
      </c>
      <c r="B299" s="1" t="s">
        <v>9270</v>
      </c>
    </row>
    <row r="300" ht="15" customHeight="1" spans="1:2" x14ac:dyDescent="0.25">
      <c r="A300" s="1">
        <v>2100095548</v>
      </c>
      <c r="B300" s="1" t="s">
        <v>9270</v>
      </c>
    </row>
    <row r="301" ht="15" customHeight="1" spans="1:2" x14ac:dyDescent="0.25">
      <c r="A301" s="1">
        <v>2100095548</v>
      </c>
      <c r="B301" s="1" t="s">
        <v>9270</v>
      </c>
    </row>
    <row r="302" ht="15" customHeight="1" spans="1:2" x14ac:dyDescent="0.25">
      <c r="A302" s="1">
        <v>2100095550</v>
      </c>
      <c r="B302" s="1" t="s">
        <v>9271</v>
      </c>
    </row>
    <row r="303" ht="15" customHeight="1" spans="1:2" x14ac:dyDescent="0.25">
      <c r="A303" s="1">
        <v>2100095550</v>
      </c>
      <c r="B303" s="1" t="s">
        <v>9271</v>
      </c>
    </row>
    <row r="304" ht="15" customHeight="1" spans="1:2" x14ac:dyDescent="0.25">
      <c r="A304" s="1">
        <v>2100095551</v>
      </c>
      <c r="B304" s="1" t="s">
        <v>9276</v>
      </c>
    </row>
    <row r="305" ht="15" customHeight="1" spans="1:2" x14ac:dyDescent="0.25">
      <c r="A305" s="1">
        <v>2100095551</v>
      </c>
      <c r="B305" s="1" t="s">
        <v>9276</v>
      </c>
    </row>
    <row r="306" ht="15" customHeight="1" spans="1:2" x14ac:dyDescent="0.25">
      <c r="A306" s="1">
        <v>2100095551</v>
      </c>
      <c r="B306" s="1" t="s">
        <v>9276</v>
      </c>
    </row>
    <row r="307" ht="15" customHeight="1" spans="1:2" x14ac:dyDescent="0.25">
      <c r="A307" s="1">
        <v>2100095554</v>
      </c>
      <c r="B307" s="1" t="s">
        <v>9272</v>
      </c>
    </row>
    <row r="308" ht="15" customHeight="1" spans="1:2" x14ac:dyDescent="0.25">
      <c r="A308" s="1">
        <v>2100095554</v>
      </c>
      <c r="B308" s="1" t="s">
        <v>9272</v>
      </c>
    </row>
    <row r="309" ht="15" customHeight="1" spans="1:2" x14ac:dyDescent="0.25">
      <c r="A309" s="1">
        <v>2100097616</v>
      </c>
      <c r="B309" s="1" t="s">
        <v>9277</v>
      </c>
    </row>
    <row r="310" ht="15" customHeight="1" spans="1:2" x14ac:dyDescent="0.25">
      <c r="A310" s="1">
        <v>2100097616</v>
      </c>
      <c r="B310" s="1" t="s">
        <v>9277</v>
      </c>
    </row>
    <row r="311" ht="15" customHeight="1" spans="1:2" x14ac:dyDescent="0.25">
      <c r="A311" s="1">
        <v>2100098505</v>
      </c>
      <c r="B311" s="1" t="s">
        <v>9269</v>
      </c>
    </row>
    <row r="312" ht="15" customHeight="1" spans="1:2" x14ac:dyDescent="0.25">
      <c r="A312" s="1">
        <v>2100098505</v>
      </c>
      <c r="B312" s="1" t="s">
        <v>9269</v>
      </c>
    </row>
    <row r="313" ht="15" customHeight="1" spans="1:2" x14ac:dyDescent="0.25">
      <c r="A313" s="1">
        <v>2100095844</v>
      </c>
      <c r="B313" s="1" t="s">
        <v>9232</v>
      </c>
    </row>
    <row r="314" ht="15" customHeight="1" spans="1:2" x14ac:dyDescent="0.25">
      <c r="A314" s="1">
        <v>2100095844</v>
      </c>
      <c r="B314" s="1" t="s">
        <v>9232</v>
      </c>
    </row>
    <row r="315" ht="15" customHeight="1" spans="1:2" x14ac:dyDescent="0.25">
      <c r="A315" s="1">
        <v>2100095845</v>
      </c>
      <c r="B315" s="1" t="s">
        <v>9270</v>
      </c>
    </row>
    <row r="316" ht="15" customHeight="1" spans="1:2" x14ac:dyDescent="0.25">
      <c r="A316" s="1">
        <v>2100095845</v>
      </c>
      <c r="B316" s="1" t="s">
        <v>9270</v>
      </c>
    </row>
    <row r="317" ht="15" customHeight="1" spans="1:2" x14ac:dyDescent="0.25">
      <c r="A317" s="1">
        <v>2100095846</v>
      </c>
      <c r="B317" s="1" t="s">
        <v>9271</v>
      </c>
    </row>
    <row r="318" ht="15" customHeight="1" spans="1:2" x14ac:dyDescent="0.25">
      <c r="A318" s="1">
        <v>2100095846</v>
      </c>
      <c r="B318" s="1" t="s">
        <v>9271</v>
      </c>
    </row>
    <row r="319" ht="15" customHeight="1" spans="1:2" x14ac:dyDescent="0.25">
      <c r="A319" s="1">
        <v>2100096017</v>
      </c>
      <c r="B319" s="1" t="s">
        <v>9276</v>
      </c>
    </row>
    <row r="320" ht="15" customHeight="1" spans="1:2" x14ac:dyDescent="0.25">
      <c r="A320" s="1">
        <v>2100096017</v>
      </c>
      <c r="B320" s="1" t="s">
        <v>9276</v>
      </c>
    </row>
    <row r="321" ht="15" customHeight="1" spans="1:2" x14ac:dyDescent="0.25">
      <c r="A321" s="1">
        <v>2100096017</v>
      </c>
      <c r="B321" s="1" t="s">
        <v>9276</v>
      </c>
    </row>
    <row r="322" ht="15" customHeight="1" spans="1:2" x14ac:dyDescent="0.25">
      <c r="A322" s="1">
        <v>2100096017</v>
      </c>
      <c r="B322" s="1" t="s">
        <v>9276</v>
      </c>
    </row>
    <row r="323" ht="15" customHeight="1" spans="1:2" x14ac:dyDescent="0.25">
      <c r="A323" s="1">
        <v>2100096017</v>
      </c>
      <c r="B323" s="1" t="s">
        <v>9276</v>
      </c>
    </row>
    <row r="324" ht="15" customHeight="1" spans="1:2" x14ac:dyDescent="0.25">
      <c r="A324" s="1">
        <v>2100095848</v>
      </c>
      <c r="B324" s="1" t="s">
        <v>9272</v>
      </c>
    </row>
    <row r="325" ht="15" customHeight="1" spans="1:2" x14ac:dyDescent="0.25">
      <c r="A325" s="1">
        <v>2100095848</v>
      </c>
      <c r="B325" s="1" t="s">
        <v>9272</v>
      </c>
    </row>
    <row r="326" ht="15" customHeight="1" spans="1:2" x14ac:dyDescent="0.25">
      <c r="A326" s="1">
        <v>2100097394</v>
      </c>
      <c r="B326" s="1" t="s">
        <v>9308</v>
      </c>
    </row>
    <row r="327" ht="15" customHeight="1" spans="1:2" x14ac:dyDescent="0.25">
      <c r="A327" s="1">
        <v>2100097394</v>
      </c>
      <c r="B327" s="1" t="s">
        <v>9308</v>
      </c>
    </row>
    <row r="328" ht="15" customHeight="1" spans="1:2" x14ac:dyDescent="0.25">
      <c r="A328" s="1">
        <v>2100097394</v>
      </c>
      <c r="B328" s="1" t="s">
        <v>9308</v>
      </c>
    </row>
    <row r="329" ht="15" customHeight="1" spans="1:2" x14ac:dyDescent="0.25">
      <c r="A329" s="1">
        <v>2100097394</v>
      </c>
      <c r="B329" s="1" t="s">
        <v>9308</v>
      </c>
    </row>
    <row r="330" ht="15" customHeight="1" spans="1:2" x14ac:dyDescent="0.25">
      <c r="A330" s="1">
        <v>2100097394</v>
      </c>
      <c r="B330" s="1" t="s">
        <v>9308</v>
      </c>
    </row>
    <row r="331" ht="15" customHeight="1" spans="1:2" x14ac:dyDescent="0.25">
      <c r="A331" s="1">
        <v>2100097394</v>
      </c>
      <c r="B331" s="1" t="s">
        <v>9308</v>
      </c>
    </row>
    <row r="332" ht="15" customHeight="1" spans="1:2" x14ac:dyDescent="0.25">
      <c r="A332" s="1">
        <v>2100097394</v>
      </c>
      <c r="B332" s="1" t="s">
        <v>9308</v>
      </c>
    </row>
    <row r="333" ht="15" customHeight="1" spans="1:2" x14ac:dyDescent="0.25">
      <c r="A333" s="1">
        <v>2100097395</v>
      </c>
      <c r="B333" s="1" t="s">
        <v>9309</v>
      </c>
    </row>
    <row r="334" ht="15" customHeight="1" spans="1:2" x14ac:dyDescent="0.25">
      <c r="A334" s="1">
        <v>2100097396</v>
      </c>
      <c r="B334" s="1" t="s">
        <v>9277</v>
      </c>
    </row>
    <row r="335" ht="15" customHeight="1" spans="1:2" x14ac:dyDescent="0.25">
      <c r="A335" s="1">
        <v>2100097397</v>
      </c>
      <c r="B335" s="1" t="s">
        <v>9310</v>
      </c>
    </row>
    <row r="336" ht="15" customHeight="1" spans="1:2" x14ac:dyDescent="0.25">
      <c r="A336" s="1">
        <v>2100097397</v>
      </c>
      <c r="B336" s="1" t="s">
        <v>9310</v>
      </c>
    </row>
    <row r="337" ht="15" customHeight="1" spans="1:2" x14ac:dyDescent="0.25">
      <c r="A337" s="1">
        <v>2100097399</v>
      </c>
      <c r="B337" s="1" t="s">
        <v>9279</v>
      </c>
    </row>
    <row r="338" ht="15" customHeight="1" spans="1:2" x14ac:dyDescent="0.25">
      <c r="A338" s="1">
        <v>2100097400</v>
      </c>
      <c r="B338" s="1" t="s">
        <v>9311</v>
      </c>
    </row>
    <row r="339" ht="15" customHeight="1" spans="1:2" x14ac:dyDescent="0.25">
      <c r="A339" s="1">
        <v>2100097400</v>
      </c>
      <c r="B339" s="1" t="s">
        <v>9311</v>
      </c>
    </row>
    <row r="340" ht="15" customHeight="1" spans="1:2" x14ac:dyDescent="0.25">
      <c r="A340" s="1">
        <v>2100097405</v>
      </c>
      <c r="B340" s="1" t="s">
        <v>9281</v>
      </c>
    </row>
    <row r="341" ht="15" customHeight="1" spans="1:2" x14ac:dyDescent="0.25">
      <c r="A341" s="1">
        <v>2100097405</v>
      </c>
      <c r="B341" s="1" t="s">
        <v>9281</v>
      </c>
    </row>
    <row r="342" ht="15" customHeight="1" spans="1:2" x14ac:dyDescent="0.25">
      <c r="A342" s="1">
        <v>2100097405</v>
      </c>
      <c r="B342" s="1" t="s">
        <v>9281</v>
      </c>
    </row>
    <row r="343" ht="15" customHeight="1" spans="1:2" x14ac:dyDescent="0.25">
      <c r="A343" s="1">
        <v>2100097405</v>
      </c>
      <c r="B343" s="1" t="s">
        <v>9281</v>
      </c>
    </row>
    <row r="344" ht="15" customHeight="1" spans="1:2" x14ac:dyDescent="0.25">
      <c r="A344" s="1">
        <v>2100097405</v>
      </c>
      <c r="B344" s="1" t="s">
        <v>9281</v>
      </c>
    </row>
    <row r="345" ht="15" customHeight="1" spans="1:2" x14ac:dyDescent="0.25">
      <c r="A345" s="1">
        <v>2100097405</v>
      </c>
      <c r="B345" s="1" t="s">
        <v>9281</v>
      </c>
    </row>
    <row r="346" ht="15" customHeight="1" spans="1:2" x14ac:dyDescent="0.25">
      <c r="A346" s="1">
        <v>2100097405</v>
      </c>
      <c r="B346" s="1" t="s">
        <v>9281</v>
      </c>
    </row>
    <row r="347" ht="15" customHeight="1" spans="1:2" x14ac:dyDescent="0.25">
      <c r="A347" s="1">
        <v>2100096018</v>
      </c>
      <c r="B347" s="1" t="s">
        <v>9270</v>
      </c>
    </row>
    <row r="348" ht="15" customHeight="1" spans="1:2" x14ac:dyDescent="0.25">
      <c r="A348" s="1">
        <v>2100096018</v>
      </c>
      <c r="B348" s="1" t="s">
        <v>9270</v>
      </c>
    </row>
    <row r="349" ht="15" customHeight="1" spans="1:2" x14ac:dyDescent="0.25">
      <c r="A349" s="1">
        <v>2100096018</v>
      </c>
      <c r="B349" s="1" t="s">
        <v>9270</v>
      </c>
    </row>
    <row r="350" ht="15" customHeight="1" spans="1:2" x14ac:dyDescent="0.25">
      <c r="A350" s="1">
        <v>2100096018</v>
      </c>
      <c r="B350" s="1" t="s">
        <v>9270</v>
      </c>
    </row>
    <row r="351" ht="15" customHeight="1" spans="1:2" x14ac:dyDescent="0.25">
      <c r="A351" s="1">
        <v>2100097409</v>
      </c>
      <c r="B351" s="1" t="s">
        <v>9269</v>
      </c>
    </row>
    <row r="352" ht="15" customHeight="1" spans="1:2" x14ac:dyDescent="0.25">
      <c r="A352" s="1">
        <v>2100097038</v>
      </c>
      <c r="B352" s="1" t="s">
        <v>9289</v>
      </c>
    </row>
    <row r="353" ht="15" customHeight="1" spans="1:2" x14ac:dyDescent="0.25">
      <c r="A353" s="1">
        <v>2100097038</v>
      </c>
      <c r="B353" s="1" t="s">
        <v>9289</v>
      </c>
    </row>
    <row r="354" ht="15" customHeight="1" spans="1:2" x14ac:dyDescent="0.25">
      <c r="A354" s="1">
        <v>2100097038</v>
      </c>
      <c r="B354" s="1" t="s">
        <v>9289</v>
      </c>
    </row>
    <row r="355" ht="15" customHeight="1" spans="1:2" x14ac:dyDescent="0.25">
      <c r="A355" s="1">
        <v>2100097413</v>
      </c>
      <c r="B355" s="1" t="s">
        <v>9312</v>
      </c>
    </row>
    <row r="356" ht="15" customHeight="1" spans="1:2" x14ac:dyDescent="0.25">
      <c r="A356" s="1">
        <v>2100097413</v>
      </c>
      <c r="B356" s="1" t="s">
        <v>9312</v>
      </c>
    </row>
    <row r="357" ht="15" customHeight="1" spans="1:2" x14ac:dyDescent="0.25">
      <c r="A357" s="1">
        <v>2100097413</v>
      </c>
      <c r="B357" s="1" t="s">
        <v>9312</v>
      </c>
    </row>
    <row r="358" ht="15" customHeight="1" spans="1:2" x14ac:dyDescent="0.25">
      <c r="A358" s="1">
        <v>2100097414</v>
      </c>
      <c r="B358" s="1" t="s">
        <v>9313</v>
      </c>
    </row>
    <row r="359" ht="15" customHeight="1" spans="1:2" x14ac:dyDescent="0.25">
      <c r="A359" s="1">
        <v>2100097415</v>
      </c>
      <c r="B359" s="1" t="s">
        <v>9314</v>
      </c>
    </row>
    <row r="360" ht="15" customHeight="1" spans="1:2" x14ac:dyDescent="0.25">
      <c r="A360" s="1">
        <v>2100097423</v>
      </c>
      <c r="B360" s="1" t="s">
        <v>9281</v>
      </c>
    </row>
    <row r="361" ht="15" customHeight="1" spans="1:2" x14ac:dyDescent="0.25">
      <c r="A361" s="1">
        <v>2100097423</v>
      </c>
      <c r="B361" s="1" t="s">
        <v>9281</v>
      </c>
    </row>
    <row r="362" ht="15" customHeight="1" spans="1:2" x14ac:dyDescent="0.25">
      <c r="A362" s="1">
        <v>2100097423</v>
      </c>
      <c r="B362" s="1" t="s">
        <v>9281</v>
      </c>
    </row>
    <row r="363" ht="15" customHeight="1" spans="1:2" x14ac:dyDescent="0.25">
      <c r="A363" s="1">
        <v>2100097423</v>
      </c>
      <c r="B363" s="1" t="s">
        <v>9281</v>
      </c>
    </row>
    <row r="364" ht="15" customHeight="1" spans="1:2" x14ac:dyDescent="0.25">
      <c r="A364" s="1">
        <v>2100097423</v>
      </c>
      <c r="B364" s="1" t="s">
        <v>9281</v>
      </c>
    </row>
    <row r="365" ht="15" customHeight="1" spans="1:2" x14ac:dyDescent="0.25">
      <c r="A365" s="1">
        <v>2100097423</v>
      </c>
      <c r="B365" s="1" t="s">
        <v>9281</v>
      </c>
    </row>
    <row r="366" ht="15" customHeight="1" spans="1:2" x14ac:dyDescent="0.25">
      <c r="A366" s="1">
        <v>2100097423</v>
      </c>
      <c r="B366" s="1" t="s">
        <v>9281</v>
      </c>
    </row>
    <row r="367" ht="15" customHeight="1" spans="1:2" x14ac:dyDescent="0.25">
      <c r="A367" s="1">
        <v>2100097423</v>
      </c>
      <c r="B367" s="1" t="s">
        <v>9281</v>
      </c>
    </row>
    <row r="368" ht="15" customHeight="1" spans="1:2" x14ac:dyDescent="0.25">
      <c r="A368" s="1">
        <v>2100096215</v>
      </c>
      <c r="B368" s="1" t="s">
        <v>9305</v>
      </c>
    </row>
    <row r="369" ht="15" customHeight="1" spans="1:2" x14ac:dyDescent="0.25">
      <c r="A369" s="1">
        <v>2100096217</v>
      </c>
      <c r="B369" s="1" t="s">
        <v>9232</v>
      </c>
    </row>
    <row r="370" ht="15" customHeight="1" spans="1:2" x14ac:dyDescent="0.25">
      <c r="A370" s="1">
        <v>2100096217</v>
      </c>
      <c r="B370" s="1" t="s">
        <v>9232</v>
      </c>
    </row>
    <row r="371" ht="15" customHeight="1" spans="1:2" x14ac:dyDescent="0.25">
      <c r="A371" s="1">
        <v>2100096221</v>
      </c>
      <c r="B371" s="1" t="s">
        <v>9271</v>
      </c>
    </row>
    <row r="372" ht="15" customHeight="1" spans="1:2" x14ac:dyDescent="0.25">
      <c r="A372" s="1">
        <v>2100096221</v>
      </c>
      <c r="B372" s="1" t="s">
        <v>9271</v>
      </c>
    </row>
    <row r="373" ht="15" customHeight="1" spans="1:2" x14ac:dyDescent="0.25">
      <c r="A373" s="1">
        <v>2100096502</v>
      </c>
      <c r="B373" s="1" t="s">
        <v>9276</v>
      </c>
    </row>
    <row r="374" ht="15" customHeight="1" spans="1:2" x14ac:dyDescent="0.25">
      <c r="A374" s="1">
        <v>2100096502</v>
      </c>
      <c r="B374" s="1" t="s">
        <v>9276</v>
      </c>
    </row>
    <row r="375" ht="15" customHeight="1" spans="1:2" x14ac:dyDescent="0.25">
      <c r="A375" s="1">
        <v>2100096224</v>
      </c>
      <c r="B375" s="1" t="s">
        <v>9272</v>
      </c>
    </row>
    <row r="376" ht="15" customHeight="1" spans="1:2" x14ac:dyDescent="0.25">
      <c r="A376" s="1">
        <v>2100096224</v>
      </c>
      <c r="B376" s="1" t="s">
        <v>9272</v>
      </c>
    </row>
    <row r="377" ht="15" customHeight="1" spans="1:2" x14ac:dyDescent="0.25">
      <c r="A377" s="1">
        <v>2100097025</v>
      </c>
      <c r="B377" s="1" t="s">
        <v>9293</v>
      </c>
    </row>
    <row r="378" ht="15" customHeight="1" spans="1:2" x14ac:dyDescent="0.25">
      <c r="A378" s="1">
        <v>2100097025</v>
      </c>
      <c r="B378" s="1" t="s">
        <v>9293</v>
      </c>
    </row>
    <row r="379" ht="15" customHeight="1" spans="1:2" x14ac:dyDescent="0.25">
      <c r="A379" s="1">
        <v>2100097025</v>
      </c>
      <c r="B379" s="1" t="s">
        <v>9293</v>
      </c>
    </row>
    <row r="380" ht="15" customHeight="1" spans="1:2" x14ac:dyDescent="0.25">
      <c r="A380" s="1">
        <v>2100097025</v>
      </c>
      <c r="B380" s="1" t="s">
        <v>9293</v>
      </c>
    </row>
    <row r="381" ht="15" customHeight="1" spans="1:2" x14ac:dyDescent="0.25">
      <c r="A381" s="1">
        <v>2100096481</v>
      </c>
      <c r="B381" s="1" t="s">
        <v>9232</v>
      </c>
    </row>
    <row r="382" ht="15" customHeight="1" spans="1:2" x14ac:dyDescent="0.25">
      <c r="A382" s="1">
        <v>2100096481</v>
      </c>
      <c r="B382" s="1" t="s">
        <v>9232</v>
      </c>
    </row>
    <row r="383" ht="15" customHeight="1" spans="1:2" x14ac:dyDescent="0.25">
      <c r="A383" s="1">
        <v>2100096487</v>
      </c>
      <c r="B383" s="1" t="s">
        <v>9270</v>
      </c>
    </row>
    <row r="384" ht="15" customHeight="1" spans="1:2" x14ac:dyDescent="0.25">
      <c r="A384" s="1">
        <v>2100096487</v>
      </c>
      <c r="B384" s="1" t="s">
        <v>9270</v>
      </c>
    </row>
    <row r="385" ht="15" customHeight="1" spans="1:2" x14ac:dyDescent="0.25">
      <c r="A385" s="1">
        <v>2100096493</v>
      </c>
      <c r="B385" s="1" t="s">
        <v>9272</v>
      </c>
    </row>
    <row r="386" ht="15" customHeight="1" spans="1:2" x14ac:dyDescent="0.25">
      <c r="A386" s="1">
        <v>2100096493</v>
      </c>
      <c r="B386" s="1" t="s">
        <v>9272</v>
      </c>
    </row>
    <row r="387" ht="15" customHeight="1" spans="1:2" x14ac:dyDescent="0.25">
      <c r="A387" s="1">
        <v>2100097027</v>
      </c>
      <c r="B387" s="1" t="s">
        <v>9268</v>
      </c>
    </row>
    <row r="388" ht="15" customHeight="1" spans="1:2" x14ac:dyDescent="0.25">
      <c r="A388" s="1">
        <v>2500003185</v>
      </c>
      <c r="B388" s="1" t="s">
        <v>9268</v>
      </c>
    </row>
    <row r="389" ht="15" customHeight="1" spans="1:2" x14ac:dyDescent="0.25">
      <c r="A389" s="1">
        <v>2100097028</v>
      </c>
      <c r="B389" s="1" t="s">
        <v>9271</v>
      </c>
    </row>
    <row r="390" ht="15" customHeight="1" spans="1:2" x14ac:dyDescent="0.25">
      <c r="A390" s="1">
        <v>2100097028</v>
      </c>
      <c r="B390" s="1" t="s">
        <v>9271</v>
      </c>
    </row>
    <row r="391" ht="15" customHeight="1" spans="1:2" x14ac:dyDescent="0.25">
      <c r="A391" s="1">
        <v>2100097030</v>
      </c>
      <c r="B391" s="1" t="s">
        <v>9276</v>
      </c>
    </row>
    <row r="392" ht="15" customHeight="1" spans="1:2" x14ac:dyDescent="0.25">
      <c r="A392" s="1">
        <v>2100097030</v>
      </c>
      <c r="B392" s="1" t="s">
        <v>9276</v>
      </c>
    </row>
    <row r="393" ht="15" customHeight="1" spans="1:2" x14ac:dyDescent="0.25">
      <c r="A393" s="1">
        <v>2100097030</v>
      </c>
      <c r="B393" s="1" t="s">
        <v>9276</v>
      </c>
    </row>
    <row r="394" ht="15" customHeight="1" spans="1:2" x14ac:dyDescent="0.25">
      <c r="A394" s="1">
        <v>2100097032</v>
      </c>
      <c r="B394" s="1" t="s">
        <v>9272</v>
      </c>
    </row>
    <row r="395" ht="15" customHeight="1" spans="1:2" x14ac:dyDescent="0.25">
      <c r="A395" s="1">
        <v>2100097032</v>
      </c>
      <c r="B395" s="1" t="s">
        <v>9272</v>
      </c>
    </row>
    <row r="396" ht="15" customHeight="1" spans="1:2" x14ac:dyDescent="0.25">
      <c r="A396" s="1">
        <v>2100097855</v>
      </c>
      <c r="B396" s="1" t="s">
        <v>9315</v>
      </c>
    </row>
    <row r="397" ht="15" customHeight="1" spans="1:2" x14ac:dyDescent="0.25">
      <c r="A397" s="1">
        <v>2100097856</v>
      </c>
      <c r="B397" s="1" t="s">
        <v>9316</v>
      </c>
    </row>
    <row r="398" ht="15" customHeight="1" spans="1:2" x14ac:dyDescent="0.25">
      <c r="A398" s="1">
        <v>2100097856</v>
      </c>
      <c r="B398" s="1" t="s">
        <v>9316</v>
      </c>
    </row>
    <row r="399" ht="15" customHeight="1" spans="1:2" x14ac:dyDescent="0.25">
      <c r="A399" s="1">
        <v>2100097857</v>
      </c>
      <c r="B399" s="1" t="s">
        <v>9268</v>
      </c>
    </row>
    <row r="400" ht="15" customHeight="1" spans="1:2" x14ac:dyDescent="0.25">
      <c r="A400" s="1">
        <v>2500003394</v>
      </c>
      <c r="B400" s="1" t="s">
        <v>9268</v>
      </c>
    </row>
    <row r="401" ht="15" customHeight="1" spans="1:2" x14ac:dyDescent="0.25">
      <c r="A401" s="1">
        <v>2100097858</v>
      </c>
      <c r="B401" s="1" t="s">
        <v>9019</v>
      </c>
    </row>
    <row r="402" ht="15" customHeight="1" spans="1:2" x14ac:dyDescent="0.25">
      <c r="A402" s="1">
        <v>2100098498</v>
      </c>
      <c r="B402" s="1" t="s">
        <v>9317</v>
      </c>
    </row>
    <row r="403" ht="15" customHeight="1" spans="1:2" x14ac:dyDescent="0.25">
      <c r="A403" s="1">
        <v>2100098500</v>
      </c>
      <c r="B403" s="1" t="s">
        <v>9269</v>
      </c>
    </row>
    <row r="404" ht="15" customHeight="1" spans="1:2" x14ac:dyDescent="0.25">
      <c r="A404" s="1">
        <v>2100098500</v>
      </c>
      <c r="B404" s="1" t="s">
        <v>9269</v>
      </c>
    </row>
    <row r="405" ht="15" customHeight="1" spans="1:2" x14ac:dyDescent="0.25">
      <c r="A405" s="1">
        <v>2100098500</v>
      </c>
      <c r="B405" s="1" t="s">
        <v>9269</v>
      </c>
    </row>
    <row r="406" ht="15" customHeight="1" spans="1:2" x14ac:dyDescent="0.25">
      <c r="A406" s="1">
        <v>2100098500</v>
      </c>
      <c r="B406" s="1" t="s">
        <v>9269</v>
      </c>
    </row>
    <row r="407" ht="15" customHeight="1" spans="1:2" x14ac:dyDescent="0.25">
      <c r="A407" s="1">
        <v>2100097864</v>
      </c>
      <c r="B407" s="1" t="s">
        <v>9269</v>
      </c>
    </row>
    <row r="408" ht="15" customHeight="1" spans="1:2" x14ac:dyDescent="0.25">
      <c r="A408" s="1">
        <v>2100097868</v>
      </c>
      <c r="B408" s="1" t="s">
        <v>9232</v>
      </c>
    </row>
    <row r="409" ht="15" customHeight="1" spans="1:2" x14ac:dyDescent="0.25">
      <c r="A409" s="1">
        <v>2100097868</v>
      </c>
      <c r="B409" s="1" t="s">
        <v>9232</v>
      </c>
    </row>
    <row r="410" ht="15" customHeight="1" spans="1:2" x14ac:dyDescent="0.25">
      <c r="A410" s="1">
        <v>2100097869</v>
      </c>
      <c r="B410" s="1" t="s">
        <v>9270</v>
      </c>
    </row>
    <row r="411" ht="15" customHeight="1" spans="1:2" x14ac:dyDescent="0.25">
      <c r="A411" s="1">
        <v>2100097869</v>
      </c>
      <c r="B411" s="1" t="s">
        <v>9270</v>
      </c>
    </row>
    <row r="412" ht="15" customHeight="1" spans="1:2" x14ac:dyDescent="0.25">
      <c r="A412" s="1">
        <v>2100097870</v>
      </c>
      <c r="B412" s="1" t="s">
        <v>9276</v>
      </c>
    </row>
    <row r="413" ht="15" customHeight="1" spans="1:2" x14ac:dyDescent="0.25">
      <c r="A413" s="1">
        <v>2100097870</v>
      </c>
      <c r="B413" s="1" t="s">
        <v>9276</v>
      </c>
    </row>
    <row r="414" ht="15" customHeight="1" spans="1:2" x14ac:dyDescent="0.25">
      <c r="A414" s="1">
        <v>2100097875</v>
      </c>
      <c r="B414" s="1" t="s">
        <v>9272</v>
      </c>
    </row>
    <row r="415" ht="15" customHeight="1" spans="1:2" x14ac:dyDescent="0.25">
      <c r="A415" s="1">
        <v>2100097875</v>
      </c>
      <c r="B415" s="1" t="s">
        <v>9272</v>
      </c>
    </row>
    <row r="416" ht="15" customHeight="1" spans="1:2" x14ac:dyDescent="0.25">
      <c r="A416" s="1">
        <v>2100098496</v>
      </c>
      <c r="B416" s="1" t="s">
        <v>9288</v>
      </c>
    </row>
    <row r="417" ht="15" customHeight="1" spans="1:2" x14ac:dyDescent="0.25">
      <c r="A417" s="1">
        <v>2100098496</v>
      </c>
      <c r="B417" s="1" t="s">
        <v>9288</v>
      </c>
    </row>
    <row r="418" ht="15" customHeight="1" spans="1:2" x14ac:dyDescent="0.25">
      <c r="A418" s="1">
        <v>2100098496</v>
      </c>
      <c r="B418" s="1" t="s">
        <v>9288</v>
      </c>
    </row>
    <row r="419" ht="15" customHeight="1" spans="1:2" x14ac:dyDescent="0.25">
      <c r="A419" s="1">
        <v>2100098496</v>
      </c>
      <c r="B419" s="1" t="s">
        <v>9288</v>
      </c>
    </row>
    <row r="420" ht="15" customHeight="1" spans="1:2" x14ac:dyDescent="0.25">
      <c r="A420" s="1">
        <v>2100098496</v>
      </c>
      <c r="B420" s="1" t="s">
        <v>9288</v>
      </c>
    </row>
    <row r="421" ht="15" customHeight="1" spans="1:2" x14ac:dyDescent="0.25">
      <c r="A421" s="1">
        <v>2100098508</v>
      </c>
      <c r="B421" s="1" t="s">
        <v>9302</v>
      </c>
    </row>
    <row r="422" ht="15" customHeight="1" spans="1:2" x14ac:dyDescent="0.25">
      <c r="A422" s="1">
        <v>2100098510</v>
      </c>
      <c r="B422" s="1" t="s">
        <v>9301</v>
      </c>
    </row>
    <row r="423" ht="15" customHeight="1" spans="1:2" x14ac:dyDescent="0.25">
      <c r="A423" s="1">
        <v>2100098287</v>
      </c>
      <c r="B423" s="1" t="s">
        <v>9268</v>
      </c>
    </row>
    <row r="424" ht="15" customHeight="1" spans="1:2" x14ac:dyDescent="0.25">
      <c r="A424" s="1">
        <v>2500003349</v>
      </c>
      <c r="B424" s="1" t="s">
        <v>9268</v>
      </c>
    </row>
    <row r="425" ht="15" customHeight="1" spans="1:2" x14ac:dyDescent="0.25">
      <c r="A425" s="1">
        <v>2100098288</v>
      </c>
      <c r="B425" s="1" t="s">
        <v>9269</v>
      </c>
    </row>
    <row r="426" ht="15" customHeight="1" spans="1:2" x14ac:dyDescent="0.25">
      <c r="A426" s="1">
        <v>2100098288</v>
      </c>
      <c r="B426" s="1" t="s">
        <v>9269</v>
      </c>
    </row>
    <row r="427" ht="15" customHeight="1" spans="1:2" x14ac:dyDescent="0.25">
      <c r="A427" s="1">
        <v>2100098288</v>
      </c>
      <c r="B427" s="1" t="s">
        <v>9269</v>
      </c>
    </row>
    <row r="428" ht="15" customHeight="1" spans="1:2" x14ac:dyDescent="0.25">
      <c r="A428" s="1">
        <v>2100098288</v>
      </c>
      <c r="B428" s="1" t="s">
        <v>9269</v>
      </c>
    </row>
    <row r="429" ht="15" customHeight="1" spans="1:2" x14ac:dyDescent="0.25">
      <c r="A429" s="1">
        <v>2100098293</v>
      </c>
      <c r="B429" s="1" t="s">
        <v>9269</v>
      </c>
    </row>
    <row r="430" ht="15" customHeight="1" spans="1:2" x14ac:dyDescent="0.25">
      <c r="A430" s="1">
        <v>2100098294</v>
      </c>
      <c r="B430" s="1" t="s">
        <v>9232</v>
      </c>
    </row>
    <row r="431" ht="15" customHeight="1" spans="1:2" x14ac:dyDescent="0.25">
      <c r="A431" s="1">
        <v>2100098294</v>
      </c>
      <c r="B431" s="1" t="s">
        <v>9232</v>
      </c>
    </row>
    <row r="432" ht="15" customHeight="1" spans="1:2" x14ac:dyDescent="0.25">
      <c r="A432" s="1">
        <v>2100098296</v>
      </c>
      <c r="B432" s="1" t="s">
        <v>9271</v>
      </c>
    </row>
    <row r="433" ht="15" customHeight="1" spans="1:2" x14ac:dyDescent="0.25">
      <c r="A433" s="1">
        <v>2100098296</v>
      </c>
      <c r="B433" s="1" t="s">
        <v>9271</v>
      </c>
    </row>
    <row r="434" ht="15" customHeight="1" spans="1:2" x14ac:dyDescent="0.25">
      <c r="A434" s="1">
        <v>2100098297</v>
      </c>
      <c r="B434" s="1" t="s">
        <v>9276</v>
      </c>
    </row>
    <row r="435" ht="15" customHeight="1" spans="1:2" x14ac:dyDescent="0.25">
      <c r="A435" s="1">
        <v>2100098297</v>
      </c>
      <c r="B435" s="1" t="s">
        <v>9276</v>
      </c>
    </row>
    <row r="436" ht="15" customHeight="1" spans="1:2" x14ac:dyDescent="0.25">
      <c r="A436" s="1">
        <v>2100098297</v>
      </c>
      <c r="B436" s="1" t="s">
        <v>9276</v>
      </c>
    </row>
    <row r="437" ht="15" customHeight="1" spans="1:2" x14ac:dyDescent="0.25">
      <c r="A437" s="1">
        <v>2100098300</v>
      </c>
      <c r="B437" s="1" t="s">
        <v>9272</v>
      </c>
    </row>
    <row r="438" ht="15" customHeight="1" spans="1:2" x14ac:dyDescent="0.25">
      <c r="A438" s="1">
        <v>2100098300</v>
      </c>
      <c r="B438" s="1" t="s">
        <v>9272</v>
      </c>
    </row>
    <row r="439" ht="15" customHeight="1" spans="1:2" x14ac:dyDescent="0.25">
      <c r="A439" s="1">
        <v>2100099218</v>
      </c>
      <c r="B439" s="1" t="s">
        <v>9269</v>
      </c>
    </row>
    <row r="440" ht="15" customHeight="1" spans="1:2" x14ac:dyDescent="0.25">
      <c r="A440" s="1">
        <v>2100098305</v>
      </c>
      <c r="B440" s="1" t="s">
        <v>9269</v>
      </c>
    </row>
    <row r="441" ht="15" customHeight="1" spans="1:2" x14ac:dyDescent="0.25">
      <c r="A441" s="1">
        <v>2100098305</v>
      </c>
      <c r="B441" s="1" t="s">
        <v>9269</v>
      </c>
    </row>
    <row r="442" ht="15" customHeight="1" spans="1:2" x14ac:dyDescent="0.25">
      <c r="A442" s="1">
        <v>2100099097</v>
      </c>
      <c r="B442" s="1" t="s">
        <v>9019</v>
      </c>
    </row>
    <row r="443" ht="15" customHeight="1" spans="1:2" x14ac:dyDescent="0.25">
      <c r="A443" s="1">
        <v>2100098310</v>
      </c>
      <c r="B443" s="1" t="s">
        <v>9270</v>
      </c>
    </row>
    <row r="444" ht="15" customHeight="1" spans="1:2" x14ac:dyDescent="0.25">
      <c r="A444" s="1">
        <v>2100098310</v>
      </c>
      <c r="B444" s="1" t="s">
        <v>9270</v>
      </c>
    </row>
    <row r="445" ht="15" customHeight="1" spans="1:2" x14ac:dyDescent="0.25">
      <c r="A445" s="1">
        <v>2100098492</v>
      </c>
      <c r="B445" s="1" t="s">
        <v>9271</v>
      </c>
    </row>
    <row r="446" ht="15" customHeight="1" spans="1:2" x14ac:dyDescent="0.25">
      <c r="A446" s="1">
        <v>2100098492</v>
      </c>
      <c r="B446" s="1" t="s">
        <v>9271</v>
      </c>
    </row>
    <row r="447" ht="15" customHeight="1" spans="1:2" x14ac:dyDescent="0.25">
      <c r="A447" s="1">
        <v>2100098492</v>
      </c>
      <c r="B447" s="1" t="s">
        <v>9271</v>
      </c>
    </row>
    <row r="448" ht="15" customHeight="1" spans="1:2" x14ac:dyDescent="0.25">
      <c r="A448" s="1">
        <v>2100098492</v>
      </c>
      <c r="B448" s="1" t="s">
        <v>9271</v>
      </c>
    </row>
    <row r="449" ht="15" customHeight="1" spans="1:2" x14ac:dyDescent="0.25">
      <c r="A449" s="1">
        <v>2100098492</v>
      </c>
      <c r="B449" s="1" t="s">
        <v>9271</v>
      </c>
    </row>
    <row r="450" ht="15" customHeight="1" spans="1:2" x14ac:dyDescent="0.25">
      <c r="A450" s="1">
        <v>2100098514</v>
      </c>
      <c r="B450" s="1" t="s">
        <v>9318</v>
      </c>
    </row>
    <row r="451" ht="15" customHeight="1" spans="1:2" x14ac:dyDescent="0.25">
      <c r="A451" s="1">
        <v>2100098514</v>
      </c>
      <c r="B451" s="1" t="s">
        <v>9318</v>
      </c>
    </row>
    <row r="452" ht="15" customHeight="1" spans="1:2" x14ac:dyDescent="0.25">
      <c r="A452" s="1">
        <v>2100098493</v>
      </c>
      <c r="B452" s="1" t="s">
        <v>9232</v>
      </c>
    </row>
    <row r="453" ht="15" customHeight="1" spans="1:2" x14ac:dyDescent="0.25">
      <c r="A453" s="1">
        <v>2100098493</v>
      </c>
      <c r="B453" s="1" t="s">
        <v>9232</v>
      </c>
    </row>
    <row r="454" ht="15" customHeight="1" spans="1:2" x14ac:dyDescent="0.25">
      <c r="A454" s="1">
        <v>2100098493</v>
      </c>
      <c r="B454" s="1" t="s">
        <v>9232</v>
      </c>
    </row>
    <row r="455" ht="15" customHeight="1" spans="1:2" x14ac:dyDescent="0.25">
      <c r="A455" s="1">
        <v>2100098494</v>
      </c>
      <c r="B455" s="1" t="s">
        <v>9276</v>
      </c>
    </row>
    <row r="456" ht="15" customHeight="1" spans="1:2" x14ac:dyDescent="0.25">
      <c r="A456" s="1">
        <v>2100098494</v>
      </c>
      <c r="B456" s="1" t="s">
        <v>9276</v>
      </c>
    </row>
    <row r="457" ht="15" customHeight="1" spans="1:2" x14ac:dyDescent="0.25">
      <c r="A457" s="1">
        <v>2100098494</v>
      </c>
      <c r="B457" s="1" t="s">
        <v>9276</v>
      </c>
    </row>
    <row r="458" ht="15" customHeight="1" spans="1:2" x14ac:dyDescent="0.25">
      <c r="A458" s="1">
        <v>2100098494</v>
      </c>
      <c r="B458" s="1" t="s">
        <v>9276</v>
      </c>
    </row>
    <row r="459" ht="15" customHeight="1" spans="1:2" x14ac:dyDescent="0.25">
      <c r="A459" s="1">
        <v>2100098495</v>
      </c>
      <c r="B459" s="1" t="s">
        <v>9272</v>
      </c>
    </row>
    <row r="460" ht="15" customHeight="1" spans="1:2" x14ac:dyDescent="0.25">
      <c r="A460" s="1">
        <v>2100098495</v>
      </c>
      <c r="B460" s="1" t="s">
        <v>9272</v>
      </c>
    </row>
    <row r="461" ht="15" customHeight="1" spans="1:2" x14ac:dyDescent="0.25">
      <c r="A461" s="1">
        <v>2100098495</v>
      </c>
      <c r="B461" s="1" t="s">
        <v>9272</v>
      </c>
    </row>
    <row r="462" ht="15" customHeight="1" spans="1:2" x14ac:dyDescent="0.25">
      <c r="A462" s="1">
        <v>2100098507</v>
      </c>
      <c r="B462" s="1" t="s">
        <v>9277</v>
      </c>
    </row>
    <row r="463" ht="15" customHeight="1" spans="1:2" x14ac:dyDescent="0.25">
      <c r="A463" s="1">
        <v>2100098507</v>
      </c>
      <c r="B463" s="1" t="s">
        <v>9277</v>
      </c>
    </row>
    <row r="464" ht="15" customHeight="1" spans="1:2" x14ac:dyDescent="0.25">
      <c r="A464" s="1">
        <v>2100098507</v>
      </c>
      <c r="B464" s="1" t="s">
        <v>9277</v>
      </c>
    </row>
    <row r="465" ht="15" customHeight="1" spans="1:2" x14ac:dyDescent="0.25">
      <c r="A465" s="1">
        <v>2100098507</v>
      </c>
      <c r="B465" s="1" t="s">
        <v>9277</v>
      </c>
    </row>
    <row r="466" ht="15" customHeight="1" spans="1:2" x14ac:dyDescent="0.25">
      <c r="A466" s="1">
        <v>2100098507</v>
      </c>
      <c r="B466" s="1" t="s">
        <v>9277</v>
      </c>
    </row>
    <row r="467" ht="15" customHeight="1" spans="1:2" x14ac:dyDescent="0.25">
      <c r="A467" s="1">
        <v>2100098507</v>
      </c>
      <c r="B467" s="1" t="s">
        <v>9277</v>
      </c>
    </row>
    <row r="468" ht="15" customHeight="1" spans="1:2" x14ac:dyDescent="0.25">
      <c r="A468" s="1">
        <v>2100098507</v>
      </c>
      <c r="B468" s="1" t="s">
        <v>9277</v>
      </c>
    </row>
    <row r="469" ht="15" customHeight="1" spans="1:2" x14ac:dyDescent="0.25">
      <c r="A469" s="1">
        <v>2100098507</v>
      </c>
      <c r="B469" s="1" t="s">
        <v>9277</v>
      </c>
    </row>
    <row r="470" ht="15" customHeight="1" spans="1:2" x14ac:dyDescent="0.25">
      <c r="A470" s="1">
        <v>2100098511</v>
      </c>
      <c r="B470" s="1" t="s">
        <v>9282</v>
      </c>
    </row>
    <row r="471" ht="15" customHeight="1" spans="1:2" x14ac:dyDescent="0.25">
      <c r="A471" s="1">
        <v>2100098512</v>
      </c>
      <c r="B471" s="1" t="s">
        <v>9284</v>
      </c>
    </row>
    <row r="472" ht="15" customHeight="1" spans="1:2" x14ac:dyDescent="0.25">
      <c r="A472" s="1">
        <v>2100098766</v>
      </c>
      <c r="B472" s="1" t="s">
        <v>9270</v>
      </c>
    </row>
    <row r="473" ht="15" customHeight="1" spans="1:2" x14ac:dyDescent="0.25">
      <c r="A473" s="1">
        <v>2100098766</v>
      </c>
      <c r="B473" s="1" t="s">
        <v>9270</v>
      </c>
    </row>
    <row r="474" ht="15" customHeight="1" spans="1:2" x14ac:dyDescent="0.25">
      <c r="A474" s="1">
        <v>2100098766</v>
      </c>
      <c r="B474" s="1" t="s">
        <v>9270</v>
      </c>
    </row>
    <row r="475" ht="15" customHeight="1" spans="1:2" x14ac:dyDescent="0.25">
      <c r="A475" s="1">
        <v>2100098767</v>
      </c>
      <c r="B475" s="1" t="s">
        <v>9271</v>
      </c>
    </row>
    <row r="476" ht="15" customHeight="1" spans="1:2" x14ac:dyDescent="0.25">
      <c r="A476" s="1">
        <v>2100098768</v>
      </c>
      <c r="B476" s="1" t="s">
        <v>9272</v>
      </c>
    </row>
    <row r="477" ht="15" customHeight="1" spans="1:2" x14ac:dyDescent="0.25">
      <c r="A477" s="1">
        <v>2100098871</v>
      </c>
      <c r="B477" s="1" t="s">
        <v>9319</v>
      </c>
    </row>
    <row r="478" ht="15" customHeight="1" spans="1:2" x14ac:dyDescent="0.25">
      <c r="A478" s="1">
        <v>2100098871</v>
      </c>
      <c r="B478" s="1" t="s">
        <v>9319</v>
      </c>
    </row>
    <row r="479" ht="15" customHeight="1" spans="1:2" x14ac:dyDescent="0.25">
      <c r="A479" s="1">
        <v>2100099548</v>
      </c>
      <c r="B479" s="1" t="s">
        <v>9293</v>
      </c>
    </row>
    <row r="480" ht="15" customHeight="1" spans="1:2" x14ac:dyDescent="0.25">
      <c r="A480" s="1">
        <v>2100099548</v>
      </c>
      <c r="B480" s="1" t="s">
        <v>9293</v>
      </c>
    </row>
    <row r="481" ht="15" customHeight="1" spans="1:2" x14ac:dyDescent="0.25">
      <c r="A481" s="1">
        <v>2100099548</v>
      </c>
      <c r="B481" s="1" t="s">
        <v>9293</v>
      </c>
    </row>
    <row r="482" ht="15" customHeight="1" spans="1:2" x14ac:dyDescent="0.25">
      <c r="A482" s="1">
        <v>2100099548</v>
      </c>
      <c r="B482" s="1" t="s">
        <v>9293</v>
      </c>
    </row>
    <row r="483" ht="15" customHeight="1" spans="1:2" x14ac:dyDescent="0.25">
      <c r="A483" s="1">
        <v>2100099081</v>
      </c>
      <c r="B483" s="1" t="s">
        <v>9303</v>
      </c>
    </row>
    <row r="484" ht="15" customHeight="1" spans="1:2" x14ac:dyDescent="0.25">
      <c r="A484" s="1">
        <v>2100099085</v>
      </c>
      <c r="B484" s="1" t="s">
        <v>9232</v>
      </c>
    </row>
    <row r="485" ht="15" customHeight="1" spans="1:2" x14ac:dyDescent="0.25">
      <c r="A485" s="1">
        <v>2100099085</v>
      </c>
      <c r="B485" s="1" t="s">
        <v>9232</v>
      </c>
    </row>
    <row r="486" ht="15" customHeight="1" spans="1:2" x14ac:dyDescent="0.25">
      <c r="A486" s="1">
        <v>2100099085</v>
      </c>
      <c r="B486" s="1" t="s">
        <v>9232</v>
      </c>
    </row>
    <row r="487" ht="15" customHeight="1" spans="1:2" x14ac:dyDescent="0.25">
      <c r="A487" s="1">
        <v>2100099090</v>
      </c>
      <c r="B487" s="1" t="s">
        <v>9276</v>
      </c>
    </row>
    <row r="488" ht="15" customHeight="1" spans="1:2" x14ac:dyDescent="0.25">
      <c r="A488" s="1">
        <v>2100099090</v>
      </c>
      <c r="B488" s="1" t="s">
        <v>9276</v>
      </c>
    </row>
    <row r="489" ht="15" customHeight="1" spans="1:2" x14ac:dyDescent="0.25">
      <c r="A489" s="1">
        <v>2100099090</v>
      </c>
      <c r="B489" s="1" t="s">
        <v>9276</v>
      </c>
    </row>
    <row r="490" ht="15" customHeight="1" spans="1:2" x14ac:dyDescent="0.25">
      <c r="A490" s="1">
        <v>2100099090</v>
      </c>
      <c r="B490" s="1" t="s">
        <v>9276</v>
      </c>
    </row>
    <row r="491" ht="15" customHeight="1" spans="1:2" x14ac:dyDescent="0.25">
      <c r="A491" s="1">
        <v>2100099102</v>
      </c>
      <c r="B491" s="1" t="s">
        <v>9019</v>
      </c>
    </row>
    <row r="492" ht="15" customHeight="1" spans="1:2" x14ac:dyDescent="0.25">
      <c r="A492" s="1">
        <v>2100099102</v>
      </c>
      <c r="B492" s="1" t="s">
        <v>9019</v>
      </c>
    </row>
    <row r="493" ht="15" customHeight="1" spans="1:2" x14ac:dyDescent="0.25">
      <c r="A493" s="1">
        <v>2100099102</v>
      </c>
      <c r="B493" s="1" t="s">
        <v>9019</v>
      </c>
    </row>
    <row r="494" ht="15" customHeight="1" spans="1:2" x14ac:dyDescent="0.25">
      <c r="A494" s="1">
        <v>2100099511</v>
      </c>
      <c r="B494" s="1" t="s">
        <v>9305</v>
      </c>
    </row>
    <row r="495" ht="15" customHeight="1" spans="1:2" x14ac:dyDescent="0.25">
      <c r="A495" s="1">
        <v>2100099513</v>
      </c>
      <c r="B495" s="1" t="s">
        <v>9268</v>
      </c>
    </row>
    <row r="496" ht="15" customHeight="1" spans="1:2" x14ac:dyDescent="0.25">
      <c r="A496" s="1">
        <v>2500003548</v>
      </c>
      <c r="B496" s="1" t="s">
        <v>9268</v>
      </c>
    </row>
    <row r="497" ht="15" customHeight="1" spans="1:2" x14ac:dyDescent="0.25">
      <c r="A497" s="1">
        <v>2100099889</v>
      </c>
      <c r="B497" s="1" t="s">
        <v>9019</v>
      </c>
    </row>
    <row r="498" ht="15" customHeight="1" spans="1:2" x14ac:dyDescent="0.25">
      <c r="A498" s="1">
        <v>2100099889</v>
      </c>
      <c r="B498" s="1" t="s">
        <v>9019</v>
      </c>
    </row>
    <row r="499" ht="15" customHeight="1" spans="1:2" x14ac:dyDescent="0.25">
      <c r="A499" s="1">
        <v>2100099889</v>
      </c>
      <c r="B499" s="1" t="s">
        <v>9019</v>
      </c>
    </row>
    <row r="500" ht="15" customHeight="1" spans="1:2" x14ac:dyDescent="0.25">
      <c r="A500" s="1">
        <v>2100099889</v>
      </c>
      <c r="B500" s="1" t="s">
        <v>9019</v>
      </c>
    </row>
    <row r="501" ht="15" customHeight="1" spans="1:2" x14ac:dyDescent="0.25">
      <c r="A501" s="1">
        <v>2100099517</v>
      </c>
      <c r="B501" s="1" t="s">
        <v>9270</v>
      </c>
    </row>
    <row r="502" ht="15" customHeight="1" spans="1:2" x14ac:dyDescent="0.25">
      <c r="A502" s="1">
        <v>2100099517</v>
      </c>
      <c r="B502" s="1" t="s">
        <v>9270</v>
      </c>
    </row>
    <row r="503" ht="15" customHeight="1" spans="1:2" x14ac:dyDescent="0.25">
      <c r="A503" s="1">
        <v>2100099517</v>
      </c>
      <c r="B503" s="1" t="s">
        <v>9270</v>
      </c>
    </row>
    <row r="504" ht="15" customHeight="1" spans="1:2" x14ac:dyDescent="0.25">
      <c r="A504" s="1">
        <v>2100099520</v>
      </c>
      <c r="B504" s="1" t="s">
        <v>9271</v>
      </c>
    </row>
    <row r="505" ht="15" customHeight="1" spans="1:2" x14ac:dyDescent="0.25">
      <c r="A505" s="1">
        <v>2100099520</v>
      </c>
      <c r="B505" s="1" t="s">
        <v>9271</v>
      </c>
    </row>
    <row r="506" ht="15" customHeight="1" spans="1:2" x14ac:dyDescent="0.25">
      <c r="A506" s="1">
        <v>2100099522</v>
      </c>
      <c r="B506" s="1" t="s">
        <v>9272</v>
      </c>
    </row>
    <row r="507" ht="15" customHeight="1" spans="1:2" x14ac:dyDescent="0.25">
      <c r="A507" s="1">
        <v>2100099522</v>
      </c>
      <c r="B507" s="1" t="s">
        <v>9272</v>
      </c>
    </row>
    <row r="508" ht="15" customHeight="1" spans="1:2" x14ac:dyDescent="0.25">
      <c r="A508" s="1">
        <v>2100099523</v>
      </c>
      <c r="B508" s="1" t="s">
        <v>9288</v>
      </c>
    </row>
    <row r="509" ht="15" customHeight="1" spans="1:2" x14ac:dyDescent="0.25">
      <c r="A509" s="1">
        <v>2100099523</v>
      </c>
      <c r="B509" s="1" t="s">
        <v>9288</v>
      </c>
    </row>
    <row r="510" ht="15" customHeight="1" spans="1:2" x14ac:dyDescent="0.25">
      <c r="A510" s="1">
        <v>2100099536</v>
      </c>
      <c r="B510" s="1" t="s">
        <v>9308</v>
      </c>
    </row>
    <row r="511" ht="15" customHeight="1" spans="1:2" x14ac:dyDescent="0.25">
      <c r="A511" s="1">
        <v>2100099536</v>
      </c>
      <c r="B511" s="1" t="s">
        <v>9308</v>
      </c>
    </row>
    <row r="512" ht="15" customHeight="1" spans="1:2" x14ac:dyDescent="0.25">
      <c r="A512" s="1">
        <v>2100099536</v>
      </c>
      <c r="B512" s="1" t="s">
        <v>9308</v>
      </c>
    </row>
    <row r="513" ht="15" customHeight="1" spans="1:2" x14ac:dyDescent="0.25">
      <c r="A513" s="1">
        <v>2100099536</v>
      </c>
      <c r="B513" s="1" t="s">
        <v>9308</v>
      </c>
    </row>
    <row r="514" ht="15" customHeight="1" spans="1:2" x14ac:dyDescent="0.25">
      <c r="A514" s="1">
        <v>2100099536</v>
      </c>
      <c r="B514" s="1" t="s">
        <v>9308</v>
      </c>
    </row>
    <row r="515" ht="15" customHeight="1" spans="1:2" x14ac:dyDescent="0.25">
      <c r="A515" s="1">
        <v>2100099536</v>
      </c>
      <c r="B515" s="1" t="s">
        <v>9308</v>
      </c>
    </row>
    <row r="516" ht="15" customHeight="1" spans="1:2" x14ac:dyDescent="0.25">
      <c r="A516" s="1">
        <v>2100099536</v>
      </c>
      <c r="B516" s="1" t="s">
        <v>9308</v>
      </c>
    </row>
    <row r="517" ht="15" customHeight="1" spans="1:2" x14ac:dyDescent="0.25">
      <c r="A517" s="1">
        <v>2100099536</v>
      </c>
      <c r="B517" s="1" t="s">
        <v>9308</v>
      </c>
    </row>
    <row r="518" ht="15" customHeight="1" spans="1:2" x14ac:dyDescent="0.25">
      <c r="A518" s="1">
        <v>2100099545</v>
      </c>
      <c r="B518" s="1" t="s">
        <v>9277</v>
      </c>
    </row>
    <row r="519" ht="15" customHeight="1" spans="1:2" x14ac:dyDescent="0.25">
      <c r="A519" s="1">
        <v>2100099545</v>
      </c>
      <c r="B519" s="1" t="s">
        <v>9277</v>
      </c>
    </row>
    <row r="520" ht="15" customHeight="1" spans="1:2" x14ac:dyDescent="0.25">
      <c r="A520" s="1">
        <v>2100099545</v>
      </c>
      <c r="B520" s="1" t="s">
        <v>9277</v>
      </c>
    </row>
    <row r="521" ht="15" customHeight="1" spans="1:2" x14ac:dyDescent="0.25">
      <c r="A521" s="1">
        <v>2100099545</v>
      </c>
      <c r="B521" s="1" t="s">
        <v>9277</v>
      </c>
    </row>
    <row r="522" ht="15" customHeight="1" spans="1:2" x14ac:dyDescent="0.25">
      <c r="A522" s="1">
        <v>2100099545</v>
      </c>
      <c r="B522" s="1" t="s">
        <v>9277</v>
      </c>
    </row>
    <row r="523" ht="15" customHeight="1" spans="1:2" x14ac:dyDescent="0.25">
      <c r="A523" s="1">
        <v>2100099545</v>
      </c>
      <c r="B523" s="1" t="s">
        <v>9277</v>
      </c>
    </row>
    <row r="524" ht="15" customHeight="1" spans="1:2" x14ac:dyDescent="0.25">
      <c r="A524" s="1">
        <v>2100099545</v>
      </c>
      <c r="B524" s="1" t="s">
        <v>9277</v>
      </c>
    </row>
    <row r="525" ht="15" customHeight="1" spans="1:2" x14ac:dyDescent="0.25">
      <c r="A525" s="1">
        <v>2100099545</v>
      </c>
      <c r="B525" s="1" t="s">
        <v>9277</v>
      </c>
    </row>
    <row r="526" ht="15" customHeight="1" spans="1:2" x14ac:dyDescent="0.25">
      <c r="A526" s="1">
        <v>2100099545</v>
      </c>
      <c r="B526" s="1" t="s">
        <v>9277</v>
      </c>
    </row>
    <row r="527" ht="15" customHeight="1" spans="1:2" x14ac:dyDescent="0.25">
      <c r="A527" s="1">
        <v>2100099545</v>
      </c>
      <c r="B527" s="1" t="s">
        <v>9277</v>
      </c>
    </row>
    <row r="528" ht="15" customHeight="1" spans="1:2" x14ac:dyDescent="0.25">
      <c r="A528" s="1">
        <v>2100099545</v>
      </c>
      <c r="B528" s="1" t="s">
        <v>9277</v>
      </c>
    </row>
    <row r="529" ht="15" customHeight="1" spans="1:2" x14ac:dyDescent="0.25">
      <c r="A529" s="1">
        <v>2100099837</v>
      </c>
      <c r="B529" s="1" t="s">
        <v>9268</v>
      </c>
    </row>
    <row r="530" ht="15" customHeight="1" spans="1:2" x14ac:dyDescent="0.25">
      <c r="A530" s="1">
        <v>2500003625</v>
      </c>
      <c r="B530" s="1" t="s">
        <v>9268</v>
      </c>
    </row>
    <row r="531" ht="15" customHeight="1" spans="1:2" x14ac:dyDescent="0.25">
      <c r="A531" s="1">
        <v>2100099839</v>
      </c>
      <c r="B531" s="1" t="s">
        <v>9269</v>
      </c>
    </row>
    <row r="532" ht="15" customHeight="1" spans="1:2" x14ac:dyDescent="0.25">
      <c r="A532" s="1">
        <v>2100099959</v>
      </c>
      <c r="B532" s="1" t="s">
        <v>9269</v>
      </c>
    </row>
    <row r="533" ht="15" customHeight="1" spans="1:2" x14ac:dyDescent="0.25">
      <c r="A533" s="1">
        <v>2100099959</v>
      </c>
      <c r="B533" s="1" t="s">
        <v>9269</v>
      </c>
    </row>
    <row r="534" ht="15" customHeight="1" spans="1:2" x14ac:dyDescent="0.25">
      <c r="A534" s="1">
        <v>2100099883</v>
      </c>
      <c r="B534" s="1" t="s">
        <v>9232</v>
      </c>
    </row>
    <row r="535" ht="15" customHeight="1" spans="1:2" x14ac:dyDescent="0.25">
      <c r="A535" s="1">
        <v>2100099883</v>
      </c>
      <c r="B535" s="1" t="s">
        <v>9232</v>
      </c>
    </row>
    <row r="536" ht="15" customHeight="1" spans="1:2" x14ac:dyDescent="0.25">
      <c r="A536" s="1">
        <v>2100099884</v>
      </c>
      <c r="B536" s="1" t="s">
        <v>9270</v>
      </c>
    </row>
    <row r="537" ht="15" customHeight="1" spans="1:2" x14ac:dyDescent="0.25">
      <c r="A537" s="1">
        <v>2100099884</v>
      </c>
      <c r="B537" s="1" t="s">
        <v>9270</v>
      </c>
    </row>
    <row r="538" ht="15" customHeight="1" spans="1:2" x14ac:dyDescent="0.25">
      <c r="A538" s="1">
        <v>2100099885</v>
      </c>
      <c r="B538" s="1" t="s">
        <v>9271</v>
      </c>
    </row>
    <row r="539" ht="15" customHeight="1" spans="1:2" x14ac:dyDescent="0.25">
      <c r="A539" s="1">
        <v>2100099885</v>
      </c>
      <c r="B539" s="1" t="s">
        <v>9271</v>
      </c>
    </row>
    <row r="540" ht="15" customHeight="1" spans="1:2" x14ac:dyDescent="0.25">
      <c r="A540" s="1">
        <v>2100099887</v>
      </c>
      <c r="B540" s="1" t="s">
        <v>9276</v>
      </c>
    </row>
    <row r="541" ht="15" customHeight="1" spans="1:2" x14ac:dyDescent="0.25">
      <c r="A541" s="1">
        <v>2100099887</v>
      </c>
      <c r="B541" s="1" t="s">
        <v>9276</v>
      </c>
    </row>
    <row r="542" ht="15" customHeight="1" spans="1:2" x14ac:dyDescent="0.25">
      <c r="A542" s="1">
        <v>2100099887</v>
      </c>
      <c r="B542" s="1" t="s">
        <v>9276</v>
      </c>
    </row>
    <row r="543" ht="15" customHeight="1" spans="1:2" x14ac:dyDescent="0.25">
      <c r="A543" s="1">
        <v>2100099888</v>
      </c>
      <c r="B543" s="1" t="s">
        <v>9272</v>
      </c>
    </row>
    <row r="544" ht="15" customHeight="1" spans="1:2" x14ac:dyDescent="0.25">
      <c r="A544" s="1">
        <v>2100099888</v>
      </c>
      <c r="B544" s="1" t="s">
        <v>9272</v>
      </c>
    </row>
    <row r="545" ht="15" customHeight="1" spans="1:2" x14ac:dyDescent="0.25">
      <c r="A545" s="1">
        <v>2100099893</v>
      </c>
      <c r="B545" s="1" t="s">
        <v>9019</v>
      </c>
    </row>
    <row r="546" ht="15" customHeight="1" spans="1:2" x14ac:dyDescent="0.25">
      <c r="A546" s="1">
        <v>2100099893</v>
      </c>
      <c r="B546" s="1" t="s">
        <v>9019</v>
      </c>
    </row>
    <row r="547" ht="15" customHeight="1" spans="1:2" x14ac:dyDescent="0.25">
      <c r="A547" s="1">
        <v>2100099893</v>
      </c>
      <c r="B547" s="1" t="s">
        <v>9019</v>
      </c>
    </row>
    <row r="548" ht="15" customHeight="1" spans="1:2" x14ac:dyDescent="0.25">
      <c r="A548" s="1">
        <v>2100099890</v>
      </c>
      <c r="B548" s="1" t="s">
        <v>9277</v>
      </c>
    </row>
    <row r="549" ht="15" customHeight="1" spans="1:2" x14ac:dyDescent="0.25">
      <c r="A549" s="1">
        <v>2100099894</v>
      </c>
      <c r="B549" s="1" t="s">
        <v>9277</v>
      </c>
    </row>
    <row r="550" ht="15" customHeight="1" spans="1:2" x14ac:dyDescent="0.25">
      <c r="A550" s="1">
        <v>2100099894</v>
      </c>
      <c r="B550" s="1" t="s">
        <v>9277</v>
      </c>
    </row>
    <row r="551" ht="15" customHeight="1" spans="1:2" x14ac:dyDescent="0.25">
      <c r="A551" s="1">
        <v>2100099894</v>
      </c>
      <c r="B551" s="1" t="s">
        <v>9277</v>
      </c>
    </row>
    <row r="552" ht="15" customHeight="1" spans="1:2" x14ac:dyDescent="0.25">
      <c r="A552" s="1">
        <v>2100099894</v>
      </c>
      <c r="B552" s="1" t="s">
        <v>9277</v>
      </c>
    </row>
    <row r="553" ht="15" customHeight="1" spans="1:2" x14ac:dyDescent="0.25">
      <c r="A553" s="1">
        <v>2100099894</v>
      </c>
      <c r="B553" s="1" t="s">
        <v>9277</v>
      </c>
    </row>
    <row r="554" ht="15" customHeight="1" spans="1:2" x14ac:dyDescent="0.25">
      <c r="A554" s="1">
        <v>2100099895</v>
      </c>
      <c r="B554" s="1" t="s">
        <v>9320</v>
      </c>
    </row>
    <row r="555" ht="15" customHeight="1" spans="1:2" x14ac:dyDescent="0.25">
      <c r="A555" s="1">
        <v>2100099897</v>
      </c>
      <c r="B555" s="1" t="s">
        <v>9321</v>
      </c>
    </row>
    <row r="556" ht="15" customHeight="1" spans="1:2" x14ac:dyDescent="0.25">
      <c r="A556" s="1">
        <v>2100100026</v>
      </c>
      <c r="B556" s="1" t="s">
        <v>9322</v>
      </c>
    </row>
    <row r="557" ht="15" customHeight="1" spans="1:2" x14ac:dyDescent="0.25">
      <c r="A557" s="1">
        <v>2100100026</v>
      </c>
      <c r="B557" s="1" t="s">
        <v>9322</v>
      </c>
    </row>
    <row r="558" ht="15" customHeight="1" spans="1:2" x14ac:dyDescent="0.25">
      <c r="A558" s="1">
        <v>2100100026</v>
      </c>
      <c r="B558" s="1" t="s">
        <v>9322</v>
      </c>
    </row>
    <row r="559" ht="15" customHeight="1" spans="1:2" x14ac:dyDescent="0.25">
      <c r="A559" s="1">
        <v>2100100026</v>
      </c>
      <c r="B559" s="1" t="s">
        <v>9322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10" t="s">
        <v>9017</v>
      </c>
      <c r="B1" s="11" t="s">
        <v>5</v>
      </c>
      <c r="C1" s="10" t="s">
        <v>9323</v>
      </c>
      <c r="D1" s="10" t="s">
        <v>21</v>
      </c>
      <c r="E1" s="10" t="s">
        <v>9324</v>
      </c>
      <c r="F1" s="10" t="s">
        <v>9325</v>
      </c>
      <c r="G1" s="10" t="s">
        <v>9326</v>
      </c>
      <c r="H1" s="10" t="s">
        <v>9327</v>
      </c>
      <c r="I1" s="10" t="s">
        <v>9328</v>
      </c>
      <c r="J1" s="10" t="s">
        <v>9329</v>
      </c>
      <c r="K1" s="10" t="s">
        <v>9330</v>
      </c>
      <c r="L1" s="10" t="s">
        <v>9331</v>
      </c>
      <c r="M1" s="10" t="s">
        <v>9332</v>
      </c>
      <c r="N1" s="10" t="s">
        <v>9333</v>
      </c>
      <c r="O1" s="10" t="s">
        <v>9334</v>
      </c>
      <c r="P1" s="10" t="s">
        <v>9335</v>
      </c>
      <c r="Q1" s="10" t="s">
        <v>9336</v>
      </c>
      <c r="R1" s="10"/>
      <c r="S1" s="10"/>
      <c r="T1" s="10"/>
      <c r="U1" s="10"/>
      <c r="V1" s="10"/>
      <c r="W1" s="10"/>
      <c r="X1" s="10"/>
      <c r="Y1" s="10"/>
      <c r="Z1" s="10"/>
    </row>
    <row r="2" ht="15" customHeight="1" spans="1:26" x14ac:dyDescent="0.25">
      <c r="A2" s="12" t="s">
        <v>9337</v>
      </c>
      <c r="B2" s="12" t="s">
        <v>9337</v>
      </c>
      <c r="C2" s="12" t="s">
        <v>9338</v>
      </c>
      <c r="D2" s="12" t="s">
        <v>9339</v>
      </c>
      <c r="E2" s="12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" customHeight="1" spans="1:26" x14ac:dyDescent="0.25">
      <c r="A3" s="14" t="s">
        <v>9340</v>
      </c>
      <c r="B3" s="14" t="s">
        <v>9340</v>
      </c>
      <c r="C3" s="12" t="s">
        <v>9341</v>
      </c>
      <c r="D3" s="12" t="s">
        <v>9342</v>
      </c>
      <c r="E3" s="14"/>
      <c r="F3" s="14"/>
      <c r="G3" s="14"/>
      <c r="H3" s="14"/>
      <c r="I3" s="12" t="s">
        <v>9343</v>
      </c>
      <c r="J3" s="12" t="s">
        <v>9344</v>
      </c>
      <c r="K3" s="14"/>
      <c r="L3" s="14"/>
      <c r="M3" s="14"/>
      <c r="N3" s="14"/>
      <c r="O3" s="14"/>
      <c r="P3" s="14"/>
      <c r="Q3" s="12" t="s">
        <v>9345</v>
      </c>
      <c r="R3" s="12"/>
      <c r="S3" s="12"/>
      <c r="T3" s="12"/>
      <c r="U3" s="12"/>
      <c r="V3" s="12"/>
      <c r="W3" s="12"/>
      <c r="X3" s="12"/>
      <c r="Y3" s="12"/>
      <c r="Z3" s="12"/>
    </row>
    <row r="4" ht="15" customHeight="1" spans="1:26" x14ac:dyDescent="0.25">
      <c r="A4" s="14" t="s">
        <v>9346</v>
      </c>
      <c r="B4" s="14" t="s">
        <v>9346</v>
      </c>
      <c r="C4" s="12" t="s">
        <v>9341</v>
      </c>
      <c r="D4" s="12" t="s">
        <v>9342</v>
      </c>
      <c r="E4" s="14"/>
      <c r="F4" s="14"/>
      <c r="G4" s="14"/>
      <c r="H4" s="14"/>
      <c r="I4" s="12" t="s">
        <v>9343</v>
      </c>
      <c r="J4" s="12" t="s">
        <v>9344</v>
      </c>
      <c r="K4" s="14"/>
      <c r="L4" s="14"/>
      <c r="M4" s="14"/>
      <c r="N4" s="14"/>
      <c r="O4" s="14"/>
      <c r="P4" s="14"/>
      <c r="Q4" s="12" t="s">
        <v>9345</v>
      </c>
      <c r="R4" s="12"/>
      <c r="S4" s="12"/>
      <c r="T4" s="12"/>
      <c r="U4" s="12"/>
      <c r="V4" s="12"/>
      <c r="W4" s="12"/>
      <c r="X4" s="12"/>
      <c r="Y4" s="12"/>
      <c r="Z4" s="12"/>
    </row>
    <row r="5" ht="15" customHeight="1" spans="1:26" x14ac:dyDescent="0.25">
      <c r="A5" s="12" t="s">
        <v>9347</v>
      </c>
      <c r="B5" s="12" t="s">
        <v>9348</v>
      </c>
      <c r="C5" s="12" t="s">
        <v>9341</v>
      </c>
      <c r="D5" s="12" t="s">
        <v>9342</v>
      </c>
      <c r="E5" s="12" t="s">
        <v>9349</v>
      </c>
      <c r="F5" s="12" t="s">
        <v>9350</v>
      </c>
      <c r="G5" s="12" t="s">
        <v>184</v>
      </c>
      <c r="H5" s="13" t="s">
        <v>9351</v>
      </c>
      <c r="I5" s="12" t="s">
        <v>9343</v>
      </c>
      <c r="J5" s="12" t="s">
        <v>9344</v>
      </c>
      <c r="K5" s="12" t="s">
        <v>9352</v>
      </c>
      <c r="L5" s="12" t="s">
        <v>9353</v>
      </c>
      <c r="M5" s="12"/>
      <c r="N5" s="12" t="s">
        <v>9354</v>
      </c>
      <c r="O5" s="12"/>
      <c r="P5" s="12" t="s">
        <v>9355</v>
      </c>
      <c r="Q5" s="12" t="s">
        <v>9345</v>
      </c>
      <c r="R5" s="12"/>
      <c r="S5" s="12"/>
      <c r="T5" s="12"/>
      <c r="U5" s="12"/>
      <c r="V5" s="12"/>
      <c r="W5" s="12"/>
      <c r="X5" s="12"/>
      <c r="Y5" s="12"/>
      <c r="Z5" s="12"/>
    </row>
    <row r="6" ht="15" customHeight="1" spans="1:26" x14ac:dyDescent="0.25">
      <c r="A6" s="12" t="s">
        <v>9356</v>
      </c>
      <c r="B6" s="12" t="s">
        <v>9357</v>
      </c>
      <c r="C6" s="12" t="s">
        <v>9358</v>
      </c>
      <c r="D6" s="12" t="s">
        <v>9342</v>
      </c>
      <c r="E6" s="12" t="s">
        <v>9359</v>
      </c>
      <c r="F6" s="12" t="s">
        <v>9360</v>
      </c>
      <c r="G6" s="12" t="s">
        <v>9360</v>
      </c>
      <c r="H6" s="13" t="s">
        <v>9360</v>
      </c>
      <c r="I6" s="12" t="s">
        <v>9361</v>
      </c>
      <c r="J6" s="12" t="s">
        <v>545</v>
      </c>
      <c r="K6" s="12"/>
      <c r="L6" s="12"/>
      <c r="M6" s="12"/>
      <c r="N6" s="12"/>
      <c r="O6" s="12"/>
      <c r="P6" s="12" t="s">
        <v>9362</v>
      </c>
      <c r="Q6" s="12" t="s">
        <v>9345</v>
      </c>
      <c r="R6" s="12"/>
      <c r="S6" s="12"/>
      <c r="T6" s="12"/>
      <c r="U6" s="12"/>
      <c r="V6" s="12"/>
      <c r="W6" s="12"/>
      <c r="X6" s="12"/>
      <c r="Y6" s="12"/>
      <c r="Z6" s="12"/>
    </row>
    <row r="7" ht="15" customHeight="1" spans="1:26" x14ac:dyDescent="0.25">
      <c r="A7" s="12" t="s">
        <v>9356</v>
      </c>
      <c r="B7" s="12" t="s">
        <v>9363</v>
      </c>
      <c r="C7" s="12" t="s">
        <v>9358</v>
      </c>
      <c r="D7" s="12" t="s">
        <v>9342</v>
      </c>
      <c r="E7" s="12" t="s">
        <v>9359</v>
      </c>
      <c r="F7" s="12" t="s">
        <v>9360</v>
      </c>
      <c r="G7" s="12" t="s">
        <v>9360</v>
      </c>
      <c r="H7" s="13" t="s">
        <v>9360</v>
      </c>
      <c r="I7" s="12" t="s">
        <v>9361</v>
      </c>
      <c r="J7" s="12" t="s">
        <v>545</v>
      </c>
      <c r="K7" s="12"/>
      <c r="L7" s="12"/>
      <c r="M7" s="12"/>
      <c r="N7" s="12"/>
      <c r="O7" s="12"/>
      <c r="P7" s="12" t="s">
        <v>9362</v>
      </c>
      <c r="Q7" s="12" t="s">
        <v>9345</v>
      </c>
      <c r="R7" s="12"/>
      <c r="S7" s="12"/>
      <c r="T7" s="12"/>
      <c r="U7" s="12"/>
      <c r="V7" s="12"/>
      <c r="W7" s="12"/>
      <c r="X7" s="12"/>
      <c r="Y7" s="12"/>
      <c r="Z7" s="12"/>
    </row>
    <row r="8" ht="15" customHeight="1" spans="1:26" x14ac:dyDescent="0.25">
      <c r="A8" s="12" t="s">
        <v>9364</v>
      </c>
      <c r="B8" s="12" t="s">
        <v>9364</v>
      </c>
      <c r="C8" s="12" t="s">
        <v>9365</v>
      </c>
      <c r="D8" s="12" t="s">
        <v>9366</v>
      </c>
      <c r="E8" s="12"/>
      <c r="F8" s="12"/>
      <c r="G8" s="12"/>
      <c r="H8" s="13"/>
      <c r="I8" s="12" t="s">
        <v>9339</v>
      </c>
      <c r="J8" s="12" t="s">
        <v>9339</v>
      </c>
      <c r="K8" s="12"/>
      <c r="L8" s="12"/>
      <c r="M8" s="12"/>
      <c r="N8" s="12"/>
      <c r="O8" s="12"/>
      <c r="P8" s="12"/>
      <c r="Q8" s="12" t="s">
        <v>9345</v>
      </c>
      <c r="R8" s="12"/>
      <c r="S8" s="12"/>
      <c r="T8" s="12"/>
      <c r="U8" s="12"/>
      <c r="V8" s="12"/>
      <c r="W8" s="12"/>
      <c r="X8" s="12"/>
      <c r="Y8" s="12"/>
      <c r="Z8" s="12"/>
    </row>
    <row r="9" ht="15" customHeight="1" spans="1:26" x14ac:dyDescent="0.25">
      <c r="A9" s="12" t="s">
        <v>9367</v>
      </c>
      <c r="B9" s="12" t="s">
        <v>9367</v>
      </c>
      <c r="C9" s="12" t="s">
        <v>9341</v>
      </c>
      <c r="D9" s="12" t="s">
        <v>9342</v>
      </c>
      <c r="E9" s="12" t="s">
        <v>9368</v>
      </c>
      <c r="F9" s="12" t="s">
        <v>494</v>
      </c>
      <c r="G9" s="12" t="s">
        <v>184</v>
      </c>
      <c r="H9" s="13" t="s">
        <v>9351</v>
      </c>
      <c r="I9" s="12" t="s">
        <v>9343</v>
      </c>
      <c r="J9" s="12" t="s">
        <v>9344</v>
      </c>
      <c r="K9" s="12" t="s">
        <v>9352</v>
      </c>
      <c r="L9" s="12" t="s">
        <v>9353</v>
      </c>
      <c r="M9" s="12"/>
      <c r="N9" s="12" t="s">
        <v>9354</v>
      </c>
      <c r="O9" s="12"/>
      <c r="P9" s="12" t="s">
        <v>9369</v>
      </c>
      <c r="Q9" s="12" t="s">
        <v>9345</v>
      </c>
      <c r="R9" s="12"/>
      <c r="S9" s="12"/>
      <c r="T9" s="12"/>
      <c r="U9" s="12"/>
      <c r="V9" s="12"/>
      <c r="W9" s="12"/>
      <c r="X9" s="12"/>
      <c r="Y9" s="12"/>
      <c r="Z9" s="12"/>
    </row>
    <row r="10" ht="15" customHeight="1" spans="1:26" x14ac:dyDescent="0.25">
      <c r="A10" s="12" t="s">
        <v>9370</v>
      </c>
      <c r="B10" s="12" t="s">
        <v>9370</v>
      </c>
      <c r="C10" s="12" t="s">
        <v>9341</v>
      </c>
      <c r="D10" s="12" t="s">
        <v>9342</v>
      </c>
      <c r="E10" s="12" t="s">
        <v>9371</v>
      </c>
      <c r="F10" s="12" t="s">
        <v>9372</v>
      </c>
      <c r="G10" s="12" t="s">
        <v>184</v>
      </c>
      <c r="H10" s="13" t="s">
        <v>9351</v>
      </c>
      <c r="I10" s="12" t="s">
        <v>9343</v>
      </c>
      <c r="J10" s="12" t="s">
        <v>9344</v>
      </c>
      <c r="K10" s="12" t="s">
        <v>9352</v>
      </c>
      <c r="L10" s="12" t="s">
        <v>9353</v>
      </c>
      <c r="M10" s="12"/>
      <c r="N10" s="12" t="s">
        <v>9354</v>
      </c>
      <c r="O10" s="12"/>
      <c r="P10" s="12" t="s">
        <v>9373</v>
      </c>
      <c r="Q10" s="12" t="s">
        <v>9345</v>
      </c>
      <c r="R10" s="12"/>
      <c r="S10" s="12"/>
      <c r="T10" s="12"/>
      <c r="U10" s="12"/>
      <c r="V10" s="12"/>
      <c r="W10" s="12"/>
      <c r="X10" s="12"/>
      <c r="Y10" s="12"/>
      <c r="Z10" s="12"/>
    </row>
    <row r="11" ht="15" customHeight="1" spans="1:26" x14ac:dyDescent="0.25">
      <c r="A11" s="14" t="s">
        <v>9374</v>
      </c>
      <c r="B11" s="12" t="s">
        <v>9375</v>
      </c>
      <c r="C11" s="12" t="s">
        <v>9341</v>
      </c>
      <c r="D11" s="12" t="s">
        <v>9342</v>
      </c>
      <c r="E11" s="12" t="s">
        <v>9376</v>
      </c>
      <c r="F11" s="12" t="s">
        <v>6429</v>
      </c>
      <c r="G11" s="12" t="s">
        <v>184</v>
      </c>
      <c r="H11" s="13" t="s">
        <v>9351</v>
      </c>
      <c r="I11" s="12" t="s">
        <v>9343</v>
      </c>
      <c r="J11" s="12" t="s">
        <v>9344</v>
      </c>
      <c r="K11" s="12" t="s">
        <v>9352</v>
      </c>
      <c r="L11" s="12" t="s">
        <v>9353</v>
      </c>
      <c r="M11" s="12"/>
      <c r="N11" s="12" t="s">
        <v>9354</v>
      </c>
      <c r="O11" s="12"/>
      <c r="P11" s="12" t="s">
        <v>9377</v>
      </c>
      <c r="Q11" s="12" t="s">
        <v>9345</v>
      </c>
      <c r="R11" s="12"/>
      <c r="S11" s="12"/>
      <c r="T11" s="12"/>
      <c r="U11" s="12"/>
      <c r="V11" s="12"/>
      <c r="W11" s="12"/>
      <c r="X11" s="12"/>
      <c r="Y11" s="12"/>
      <c r="Z11" s="12"/>
    </row>
    <row r="12" ht="15" customHeight="1" spans="1:26" x14ac:dyDescent="0.25">
      <c r="A12" s="12" t="s">
        <v>9378</v>
      </c>
      <c r="B12" s="15" t="s">
        <v>9379</v>
      </c>
      <c r="C12" s="12" t="s">
        <v>9341</v>
      </c>
      <c r="D12" s="12" t="s">
        <v>9342</v>
      </c>
      <c r="E12" s="12" t="s">
        <v>9380</v>
      </c>
      <c r="F12" s="12" t="s">
        <v>494</v>
      </c>
      <c r="G12" s="12" t="s">
        <v>184</v>
      </c>
      <c r="H12" s="13" t="s">
        <v>9351</v>
      </c>
      <c r="I12" s="12" t="s">
        <v>9343</v>
      </c>
      <c r="J12" s="12" t="s">
        <v>9344</v>
      </c>
      <c r="K12" s="12" t="s">
        <v>9352</v>
      </c>
      <c r="L12" s="12" t="s">
        <v>9353</v>
      </c>
      <c r="M12" s="12"/>
      <c r="N12" s="12" t="s">
        <v>9354</v>
      </c>
      <c r="O12" s="12"/>
      <c r="P12" s="12" t="s">
        <v>9381</v>
      </c>
      <c r="Q12" s="12" t="s">
        <v>9345</v>
      </c>
      <c r="R12" s="12"/>
      <c r="S12" s="12"/>
      <c r="T12" s="12"/>
      <c r="U12" s="12"/>
      <c r="V12" s="12"/>
      <c r="W12" s="12"/>
      <c r="X12" s="12"/>
      <c r="Y12" s="12"/>
      <c r="Z12" s="12"/>
    </row>
    <row r="13" ht="15" customHeight="1" spans="1:26" x14ac:dyDescent="0.25">
      <c r="A13" s="12" t="s">
        <v>9382</v>
      </c>
      <c r="B13" s="12" t="s">
        <v>9383</v>
      </c>
      <c r="C13" s="12" t="s">
        <v>9341</v>
      </c>
      <c r="D13" s="12" t="s">
        <v>9342</v>
      </c>
      <c r="E13" s="12" t="s">
        <v>9384</v>
      </c>
      <c r="F13" s="12" t="s">
        <v>96</v>
      </c>
      <c r="G13" s="12" t="s">
        <v>184</v>
      </c>
      <c r="H13" s="13" t="s">
        <v>9351</v>
      </c>
      <c r="I13" s="12" t="s">
        <v>9343</v>
      </c>
      <c r="J13" s="12" t="s">
        <v>9344</v>
      </c>
      <c r="K13" s="12" t="s">
        <v>9352</v>
      </c>
      <c r="L13" s="12" t="s">
        <v>9353</v>
      </c>
      <c r="M13" s="12"/>
      <c r="N13" s="12" t="s">
        <v>9354</v>
      </c>
      <c r="O13" s="12"/>
      <c r="P13" s="12" t="s">
        <v>9385</v>
      </c>
      <c r="Q13" s="12" t="s">
        <v>9345</v>
      </c>
      <c r="R13" s="12"/>
      <c r="S13" s="12"/>
      <c r="T13" s="12"/>
      <c r="U13" s="12"/>
      <c r="V13" s="12"/>
      <c r="W13" s="12"/>
      <c r="X13" s="12"/>
      <c r="Y13" s="12"/>
      <c r="Z13" s="12"/>
    </row>
    <row r="14" ht="15" customHeight="1" spans="1:26" x14ac:dyDescent="0.25">
      <c r="A14" s="12" t="s">
        <v>9386</v>
      </c>
      <c r="B14" s="14" t="s">
        <v>503</v>
      </c>
      <c r="C14" s="12" t="s">
        <v>9341</v>
      </c>
      <c r="D14" s="12" t="s">
        <v>9342</v>
      </c>
      <c r="E14" s="12"/>
      <c r="F14" s="12"/>
      <c r="G14" s="12"/>
      <c r="H14" s="13"/>
      <c r="I14" s="12" t="s">
        <v>9343</v>
      </c>
      <c r="J14" s="12" t="s">
        <v>9344</v>
      </c>
      <c r="K14" s="12"/>
      <c r="L14" s="12"/>
      <c r="M14" s="12"/>
      <c r="N14" s="12"/>
      <c r="O14" s="12"/>
      <c r="P14" s="12"/>
      <c r="Q14" s="12" t="s">
        <v>9345</v>
      </c>
      <c r="R14" s="12"/>
      <c r="S14" s="12"/>
      <c r="T14" s="12"/>
      <c r="U14" s="12"/>
      <c r="V14" s="12"/>
      <c r="W14" s="12"/>
      <c r="X14" s="12"/>
      <c r="Y14" s="12"/>
      <c r="Z14" s="12"/>
    </row>
    <row r="15" ht="15" customHeight="1" spans="1:26" x14ac:dyDescent="0.25">
      <c r="A15" s="12" t="s">
        <v>9387</v>
      </c>
      <c r="B15" s="12" t="s">
        <v>9388</v>
      </c>
      <c r="C15" s="12" t="s">
        <v>9341</v>
      </c>
      <c r="D15" s="12" t="s">
        <v>9342</v>
      </c>
      <c r="E15" s="12" t="s">
        <v>9389</v>
      </c>
      <c r="F15" s="12" t="s">
        <v>9390</v>
      </c>
      <c r="G15" s="12" t="s">
        <v>184</v>
      </c>
      <c r="H15" s="13" t="s">
        <v>9351</v>
      </c>
      <c r="I15" s="12" t="s">
        <v>9343</v>
      </c>
      <c r="J15" s="12" t="s">
        <v>9344</v>
      </c>
      <c r="K15" s="12" t="s">
        <v>9352</v>
      </c>
      <c r="L15" s="12" t="s">
        <v>9353</v>
      </c>
      <c r="M15" s="12"/>
      <c r="N15" s="12" t="s">
        <v>9354</v>
      </c>
      <c r="O15" s="12"/>
      <c r="P15" s="12" t="s">
        <v>9391</v>
      </c>
      <c r="Q15" s="12" t="s">
        <v>9345</v>
      </c>
      <c r="R15" s="12"/>
      <c r="S15" s="12"/>
      <c r="T15" s="12"/>
      <c r="U15" s="12"/>
      <c r="V15" s="12"/>
      <c r="W15" s="12"/>
      <c r="X15" s="12"/>
      <c r="Y15" s="12"/>
      <c r="Z15" s="12"/>
    </row>
    <row r="16" ht="15" customHeight="1" spans="1:26" x14ac:dyDescent="0.25">
      <c r="A16" s="12" t="s">
        <v>9392</v>
      </c>
      <c r="B16" s="12" t="s">
        <v>9393</v>
      </c>
      <c r="C16" s="12" t="s">
        <v>9394</v>
      </c>
      <c r="D16" s="12" t="s">
        <v>9342</v>
      </c>
      <c r="E16" s="12" t="s">
        <v>9395</v>
      </c>
      <c r="F16" s="12" t="s">
        <v>9396</v>
      </c>
      <c r="G16" s="12" t="s">
        <v>9397</v>
      </c>
      <c r="H16" s="13">
        <v>3</v>
      </c>
      <c r="I16" s="12" t="s">
        <v>9339</v>
      </c>
      <c r="J16" s="12" t="s">
        <v>9339</v>
      </c>
      <c r="K16" s="12" t="s">
        <v>9398</v>
      </c>
      <c r="L16" s="12" t="s">
        <v>9399</v>
      </c>
      <c r="M16" s="12"/>
      <c r="N16" s="12" t="s">
        <v>9400</v>
      </c>
      <c r="O16" s="12"/>
      <c r="P16" s="12" t="s">
        <v>9401</v>
      </c>
      <c r="Q16" s="12" t="s">
        <v>9345</v>
      </c>
      <c r="R16" s="12"/>
      <c r="S16" s="12"/>
      <c r="T16" s="12"/>
      <c r="U16" s="12"/>
      <c r="V16" s="12"/>
      <c r="W16" s="12"/>
      <c r="X16" s="12"/>
      <c r="Y16" s="12"/>
      <c r="Z16" s="12"/>
    </row>
    <row r="17" ht="15" customHeight="1" spans="1:26" x14ac:dyDescent="0.25">
      <c r="A17" s="14" t="s">
        <v>9402</v>
      </c>
      <c r="B17" s="12" t="s">
        <v>9402</v>
      </c>
      <c r="C17" s="12" t="s">
        <v>9403</v>
      </c>
      <c r="D17" s="12" t="s">
        <v>508</v>
      </c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" customHeight="1" spans="1:26" x14ac:dyDescent="0.25">
      <c r="A18" s="14" t="s">
        <v>9404</v>
      </c>
      <c r="B18" s="12" t="s">
        <v>9404</v>
      </c>
      <c r="C18" s="12"/>
      <c r="D18" s="12" t="s">
        <v>9366</v>
      </c>
      <c r="E18" s="14"/>
      <c r="F18" s="14"/>
      <c r="G18" s="14"/>
      <c r="H18" s="14"/>
      <c r="I18" s="14" t="s">
        <v>9339</v>
      </c>
      <c r="J18" s="14" t="s">
        <v>9339</v>
      </c>
      <c r="K18" s="14"/>
      <c r="L18" s="14"/>
      <c r="M18" s="14"/>
      <c r="N18" s="14"/>
      <c r="O18" s="14"/>
      <c r="P18" s="14"/>
      <c r="Q18" s="12" t="s">
        <v>9345</v>
      </c>
      <c r="R18" s="12"/>
      <c r="S18" s="12"/>
      <c r="T18" s="12"/>
      <c r="U18" s="12"/>
      <c r="V18" s="12"/>
      <c r="W18" s="12"/>
      <c r="X18" s="12"/>
      <c r="Y18" s="12"/>
      <c r="Z18" s="12"/>
    </row>
    <row r="19" ht="15" customHeight="1" spans="1:26" x14ac:dyDescent="0.25">
      <c r="A19" s="12" t="s">
        <v>9405</v>
      </c>
      <c r="B19" s="14" t="s">
        <v>9405</v>
      </c>
      <c r="C19" s="12" t="s">
        <v>9341</v>
      </c>
      <c r="D19" s="12" t="s">
        <v>9342</v>
      </c>
      <c r="E19" s="12" t="s">
        <v>9406</v>
      </c>
      <c r="F19" s="12" t="s">
        <v>9407</v>
      </c>
      <c r="G19" s="12" t="s">
        <v>184</v>
      </c>
      <c r="H19" s="13" t="s">
        <v>9351</v>
      </c>
      <c r="I19" s="12" t="s">
        <v>9343</v>
      </c>
      <c r="J19" s="12" t="s">
        <v>9344</v>
      </c>
      <c r="K19" s="12"/>
      <c r="L19" s="12"/>
      <c r="M19" s="12"/>
      <c r="N19" s="12"/>
      <c r="O19" s="12"/>
      <c r="P19" s="12"/>
      <c r="Q19" s="12" t="s">
        <v>9345</v>
      </c>
      <c r="R19" s="12"/>
      <c r="S19" s="12"/>
      <c r="T19" s="12"/>
      <c r="U19" s="12"/>
      <c r="V19" s="12"/>
      <c r="W19" s="12"/>
      <c r="X19" s="12"/>
      <c r="Y19" s="12"/>
      <c r="Z19" s="12"/>
    </row>
    <row r="20" ht="15" customHeight="1" spans="1:26" x14ac:dyDescent="0.25">
      <c r="A20" s="12" t="s">
        <v>9408</v>
      </c>
      <c r="B20" s="12" t="s">
        <v>9408</v>
      </c>
      <c r="C20" s="12" t="s">
        <v>9341</v>
      </c>
      <c r="D20" s="12" t="s">
        <v>9339</v>
      </c>
      <c r="E20" s="12" t="s">
        <v>9409</v>
      </c>
      <c r="F20" s="12" t="s">
        <v>9360</v>
      </c>
      <c r="G20" s="12" t="s">
        <v>9409</v>
      </c>
      <c r="H20" s="13" t="s">
        <v>499</v>
      </c>
      <c r="I20" s="12" t="s">
        <v>9339</v>
      </c>
      <c r="J20" s="12" t="s">
        <v>9339</v>
      </c>
      <c r="K20" s="12"/>
      <c r="L20" s="12"/>
      <c r="M20" s="12"/>
      <c r="N20" s="12"/>
      <c r="O20" s="12"/>
      <c r="P20" s="12"/>
      <c r="Q20" s="12" t="s">
        <v>9345</v>
      </c>
      <c r="R20" s="12"/>
      <c r="S20" s="12"/>
      <c r="T20" s="12"/>
      <c r="U20" s="12"/>
      <c r="V20" s="12"/>
      <c r="W20" s="12"/>
      <c r="X20" s="12"/>
      <c r="Y20" s="12"/>
      <c r="Z20" s="12"/>
    </row>
    <row r="21" ht="15" customHeight="1" spans="1:26" x14ac:dyDescent="0.25">
      <c r="A21" s="12" t="s">
        <v>9410</v>
      </c>
      <c r="B21" s="14" t="s">
        <v>9410</v>
      </c>
      <c r="C21" s="12" t="s">
        <v>9365</v>
      </c>
      <c r="D21" s="12" t="s">
        <v>9366</v>
      </c>
      <c r="E21" s="12"/>
      <c r="F21" s="12"/>
      <c r="G21" s="12"/>
      <c r="H21" s="13"/>
      <c r="I21" s="12"/>
      <c r="J21" s="12"/>
      <c r="K21" s="12"/>
      <c r="L21" s="12"/>
      <c r="M21" s="12"/>
      <c r="N21" s="12"/>
      <c r="O21" s="12"/>
      <c r="P21" s="12"/>
      <c r="Q21" s="12" t="s">
        <v>9345</v>
      </c>
      <c r="R21" s="12"/>
      <c r="S21" s="12"/>
      <c r="T21" s="12"/>
      <c r="U21" s="12"/>
      <c r="V21" s="12"/>
      <c r="W21" s="12"/>
      <c r="X21" s="12"/>
      <c r="Y21" s="12"/>
      <c r="Z21" s="12"/>
    </row>
    <row r="22" ht="15" customHeight="1" spans="1:26" x14ac:dyDescent="0.25">
      <c r="A22" s="13" t="s">
        <v>9411</v>
      </c>
      <c r="B22" s="13" t="s">
        <v>9411</v>
      </c>
      <c r="C22" s="12" t="s">
        <v>9341</v>
      </c>
      <c r="D22" s="12" t="s">
        <v>9412</v>
      </c>
      <c r="E22" s="12" t="s">
        <v>9413</v>
      </c>
      <c r="F22" s="12" t="s">
        <v>9407</v>
      </c>
      <c r="G22" s="12" t="s">
        <v>184</v>
      </c>
      <c r="H22" s="13" t="s">
        <v>9351</v>
      </c>
      <c r="I22" s="12" t="s">
        <v>9414</v>
      </c>
      <c r="J22" s="12" t="s">
        <v>9415</v>
      </c>
      <c r="K22" s="12" t="s">
        <v>9416</v>
      </c>
      <c r="L22" s="12" t="s">
        <v>9417</v>
      </c>
      <c r="M22" s="12"/>
      <c r="N22" s="12" t="s">
        <v>9418</v>
      </c>
      <c r="O22" s="12"/>
      <c r="P22" s="12" t="s">
        <v>9419</v>
      </c>
      <c r="Q22" s="12" t="s">
        <v>9345</v>
      </c>
      <c r="R22" s="12"/>
      <c r="S22" s="12"/>
      <c r="T22" s="12"/>
      <c r="U22" s="12"/>
      <c r="V22" s="12"/>
      <c r="W22" s="12"/>
      <c r="X22" s="12"/>
      <c r="Y22" s="12"/>
      <c r="Z22" s="12"/>
    </row>
    <row r="23" ht="15" customHeight="1" spans="1:26" x14ac:dyDescent="0.25">
      <c r="A23" s="12" t="s">
        <v>9420</v>
      </c>
      <c r="B23" s="12" t="s">
        <v>9420</v>
      </c>
      <c r="C23" s="12" t="s">
        <v>9421</v>
      </c>
      <c r="D23" s="12" t="s">
        <v>9422</v>
      </c>
      <c r="E23" s="12" t="s">
        <v>613</v>
      </c>
      <c r="F23" s="12" t="s">
        <v>9390</v>
      </c>
      <c r="G23" s="12" t="s">
        <v>184</v>
      </c>
      <c r="H23" s="13" t="s">
        <v>9351</v>
      </c>
      <c r="I23" s="12" t="s">
        <v>9414</v>
      </c>
      <c r="J23" s="12" t="s">
        <v>9415</v>
      </c>
      <c r="K23" s="12"/>
      <c r="L23" s="12"/>
      <c r="M23" s="12"/>
      <c r="N23" s="12"/>
      <c r="O23" s="12"/>
      <c r="P23" s="12" t="s">
        <v>9423</v>
      </c>
      <c r="Q23" s="12" t="s">
        <v>9345</v>
      </c>
      <c r="R23" s="12"/>
      <c r="S23" s="12"/>
      <c r="T23" s="12"/>
      <c r="U23" s="12"/>
      <c r="V23" s="12"/>
      <c r="W23" s="12"/>
      <c r="X23" s="12"/>
      <c r="Y23" s="12"/>
      <c r="Z23" s="12"/>
    </row>
    <row r="24" ht="15" customHeight="1" spans="1:26" x14ac:dyDescent="0.25">
      <c r="A24" s="13" t="s">
        <v>9424</v>
      </c>
      <c r="B24" s="13" t="s">
        <v>9424</v>
      </c>
      <c r="C24" s="12" t="s">
        <v>9338</v>
      </c>
      <c r="D24" s="12" t="s">
        <v>508</v>
      </c>
      <c r="E24" s="12" t="s">
        <v>9425</v>
      </c>
      <c r="F24" s="12" t="s">
        <v>9426</v>
      </c>
      <c r="G24" s="12" t="s">
        <v>9427</v>
      </c>
      <c r="H24" s="13" t="s">
        <v>499</v>
      </c>
      <c r="I24" s="12" t="s">
        <v>9414</v>
      </c>
      <c r="J24" s="12" t="s">
        <v>9415</v>
      </c>
      <c r="K24" s="12" t="s">
        <v>9428</v>
      </c>
      <c r="L24" s="12" t="s">
        <v>2088</v>
      </c>
      <c r="M24" s="12"/>
      <c r="N24" s="12" t="s">
        <v>9429</v>
      </c>
      <c r="O24" s="12"/>
      <c r="P24" s="12" t="s">
        <v>9430</v>
      </c>
      <c r="Q24" s="12" t="s">
        <v>9345</v>
      </c>
      <c r="R24" s="12"/>
      <c r="S24" s="12"/>
      <c r="T24" s="12"/>
      <c r="U24" s="12"/>
      <c r="V24" s="12"/>
      <c r="W24" s="12"/>
      <c r="X24" s="12"/>
      <c r="Y24" s="12"/>
      <c r="Z24" s="12"/>
    </row>
    <row r="25" ht="15" customHeight="1" spans="1:26" x14ac:dyDescent="0.25">
      <c r="A25" s="12" t="s">
        <v>9431</v>
      </c>
      <c r="B25" s="12" t="s">
        <v>9431</v>
      </c>
      <c r="C25" s="12" t="s">
        <v>9338</v>
      </c>
      <c r="D25" s="12" t="s">
        <v>508</v>
      </c>
      <c r="E25" s="12"/>
      <c r="F25" s="12"/>
      <c r="G25" s="12"/>
      <c r="H25" s="13"/>
      <c r="I25" s="12"/>
      <c r="J25" s="12"/>
      <c r="K25" s="12"/>
      <c r="L25" s="12"/>
      <c r="M25" s="12"/>
      <c r="N25" s="12"/>
      <c r="O25" s="12"/>
      <c r="P25" s="12"/>
      <c r="Q25" s="12" t="s">
        <v>9345</v>
      </c>
      <c r="R25" s="12"/>
      <c r="S25" s="12"/>
      <c r="T25" s="12"/>
      <c r="U25" s="12"/>
      <c r="V25" s="12"/>
      <c r="W25" s="12"/>
      <c r="X25" s="12"/>
      <c r="Y25" s="12"/>
      <c r="Z25" s="12"/>
    </row>
    <row r="26" ht="15" customHeight="1" spans="1:26" x14ac:dyDescent="0.25">
      <c r="A26" s="12" t="s">
        <v>67</v>
      </c>
      <c r="B26" s="12" t="s">
        <v>9432</v>
      </c>
      <c r="C26" s="12" t="s">
        <v>9433</v>
      </c>
      <c r="D26" s="12" t="s">
        <v>9339</v>
      </c>
      <c r="E26" s="12"/>
      <c r="F26" s="12"/>
      <c r="G26" s="12"/>
      <c r="H26" s="13"/>
      <c r="I26" s="12"/>
      <c r="J26" s="12"/>
      <c r="K26" s="12"/>
      <c r="L26" s="12"/>
      <c r="M26" s="12"/>
      <c r="N26" s="12"/>
      <c r="O26" s="12"/>
      <c r="P26" s="12"/>
      <c r="Q26" s="12" t="s">
        <v>9434</v>
      </c>
      <c r="R26" s="12"/>
      <c r="S26" s="12"/>
      <c r="T26" s="12"/>
      <c r="U26" s="12"/>
      <c r="V26" s="12"/>
      <c r="W26" s="12"/>
      <c r="X26" s="12"/>
      <c r="Y26" s="12"/>
      <c r="Z26" s="12"/>
    </row>
    <row r="27" ht="15" customHeight="1" spans="1:26" x14ac:dyDescent="0.25">
      <c r="A27" s="12" t="s">
        <v>9435</v>
      </c>
      <c r="B27" s="12" t="s">
        <v>9435</v>
      </c>
      <c r="C27" s="12" t="s">
        <v>9341</v>
      </c>
      <c r="D27" s="12" t="s">
        <v>9342</v>
      </c>
      <c r="E27" s="12" t="s">
        <v>9436</v>
      </c>
      <c r="F27" s="12" t="s">
        <v>9390</v>
      </c>
      <c r="G27" s="12" t="s">
        <v>184</v>
      </c>
      <c r="H27" s="13" t="s">
        <v>9351</v>
      </c>
      <c r="I27" s="12" t="s">
        <v>9343</v>
      </c>
      <c r="J27" s="12" t="s">
        <v>9344</v>
      </c>
      <c r="K27" s="12" t="s">
        <v>9437</v>
      </c>
      <c r="L27" s="12" t="s">
        <v>9438</v>
      </c>
      <c r="M27" s="12"/>
      <c r="N27" s="12" t="s">
        <v>9439</v>
      </c>
      <c r="O27" s="12"/>
      <c r="P27" s="12" t="s">
        <v>9440</v>
      </c>
      <c r="Q27" s="12" t="s">
        <v>9345</v>
      </c>
      <c r="R27" s="12"/>
      <c r="S27" s="12"/>
      <c r="T27" s="12"/>
      <c r="U27" s="12"/>
      <c r="V27" s="12"/>
      <c r="W27" s="12"/>
      <c r="X27" s="12"/>
      <c r="Y27" s="12"/>
      <c r="Z27" s="12"/>
    </row>
    <row r="28" ht="15" customHeight="1" spans="1:26" x14ac:dyDescent="0.25">
      <c r="A28" s="12" t="s">
        <v>9441</v>
      </c>
      <c r="B28" s="12" t="s">
        <v>9442</v>
      </c>
      <c r="C28" s="12" t="s">
        <v>9443</v>
      </c>
      <c r="D28" s="12" t="s">
        <v>9339</v>
      </c>
      <c r="E28" s="12"/>
      <c r="F28" s="12"/>
      <c r="G28" s="12"/>
      <c r="H28" s="13"/>
      <c r="I28" s="12"/>
      <c r="J28" s="12"/>
      <c r="K28" s="12"/>
      <c r="L28" s="12"/>
      <c r="M28" s="12"/>
      <c r="N28" s="12"/>
      <c r="O28" s="12"/>
      <c r="P28" s="12"/>
      <c r="Q28" s="12" t="s">
        <v>9434</v>
      </c>
      <c r="R28" s="12"/>
      <c r="S28" s="12"/>
      <c r="T28" s="12"/>
      <c r="U28" s="12"/>
      <c r="V28" s="12"/>
      <c r="W28" s="12"/>
      <c r="X28" s="12"/>
      <c r="Y28" s="12"/>
      <c r="Z28" s="12"/>
    </row>
    <row r="29" ht="15" customHeight="1" spans="1:26" x14ac:dyDescent="0.25">
      <c r="A29" s="12" t="s">
        <v>9444</v>
      </c>
      <c r="B29" s="12" t="s">
        <v>54</v>
      </c>
      <c r="C29" s="12" t="s">
        <v>9403</v>
      </c>
      <c r="D29" s="12" t="s">
        <v>9366</v>
      </c>
      <c r="E29" s="12"/>
      <c r="F29" s="12"/>
      <c r="G29" s="12"/>
      <c r="H29" s="13"/>
      <c r="I29" s="14" t="s">
        <v>9339</v>
      </c>
      <c r="J29" s="14" t="s">
        <v>9339</v>
      </c>
      <c r="K29" s="12"/>
      <c r="L29" s="12"/>
      <c r="M29" s="12"/>
      <c r="N29" s="12"/>
      <c r="O29" s="12"/>
      <c r="P29" s="12"/>
      <c r="Q29" s="12" t="s">
        <v>9345</v>
      </c>
      <c r="R29" s="12"/>
      <c r="S29" s="12"/>
      <c r="T29" s="12"/>
      <c r="U29" s="12"/>
      <c r="V29" s="12"/>
      <c r="W29" s="12"/>
      <c r="X29" s="12"/>
      <c r="Y29" s="12"/>
      <c r="Z29" s="12"/>
    </row>
    <row r="30" ht="15" customHeight="1" spans="1:26" x14ac:dyDescent="0.25">
      <c r="A30" s="12" t="s">
        <v>9445</v>
      </c>
      <c r="B30" s="12" t="s">
        <v>9445</v>
      </c>
      <c r="C30" s="12" t="s">
        <v>9361</v>
      </c>
      <c r="D30" s="12" t="s">
        <v>9361</v>
      </c>
      <c r="E30" s="12" t="s">
        <v>9360</v>
      </c>
      <c r="F30" s="12" t="s">
        <v>9360</v>
      </c>
      <c r="G30" s="12" t="s">
        <v>9360</v>
      </c>
      <c r="H30" s="12" t="s">
        <v>9360</v>
      </c>
      <c r="I30" s="12" t="s">
        <v>9446</v>
      </c>
      <c r="J30" s="12" t="s">
        <v>9445</v>
      </c>
      <c r="K30" s="12"/>
      <c r="L30" s="12"/>
      <c r="M30" s="12"/>
      <c r="N30" s="12"/>
      <c r="O30" s="12"/>
      <c r="P30" s="12"/>
      <c r="Q30" s="12" t="s">
        <v>9345</v>
      </c>
      <c r="R30" s="12"/>
      <c r="S30" s="12"/>
      <c r="T30" s="12"/>
      <c r="U30" s="12"/>
      <c r="V30" s="12"/>
      <c r="W30" s="12"/>
      <c r="X30" s="12"/>
      <c r="Y30" s="12"/>
      <c r="Z30" s="12"/>
    </row>
    <row r="31" ht="15" customHeight="1" spans="1:26" x14ac:dyDescent="0.25">
      <c r="A31" s="12" t="s">
        <v>9447</v>
      </c>
      <c r="B31" s="14" t="s">
        <v>9447</v>
      </c>
      <c r="C31" s="12" t="s">
        <v>9361</v>
      </c>
      <c r="D31" s="12" t="s">
        <v>9361</v>
      </c>
      <c r="E31" s="12" t="s">
        <v>9360</v>
      </c>
      <c r="F31" s="12" t="s">
        <v>9360</v>
      </c>
      <c r="G31" s="12" t="s">
        <v>9360</v>
      </c>
      <c r="H31" s="12" t="s">
        <v>9360</v>
      </c>
      <c r="I31" s="12" t="s">
        <v>9446</v>
      </c>
      <c r="J31" s="12" t="s">
        <v>9447</v>
      </c>
      <c r="K31" s="12"/>
      <c r="L31" s="12"/>
      <c r="M31" s="12"/>
      <c r="N31" s="12"/>
      <c r="O31" s="12"/>
      <c r="P31" s="12"/>
      <c r="Q31" s="12" t="s">
        <v>9345</v>
      </c>
      <c r="R31" s="12"/>
      <c r="S31" s="12"/>
      <c r="T31" s="12"/>
      <c r="U31" s="12"/>
      <c r="V31" s="12"/>
      <c r="W31" s="12"/>
      <c r="X31" s="12"/>
      <c r="Y31" s="12"/>
      <c r="Z31" s="12"/>
    </row>
    <row r="32" ht="15" customHeight="1" spans="1:26" x14ac:dyDescent="0.25">
      <c r="A32" s="12" t="s">
        <v>9448</v>
      </c>
      <c r="B32" s="12" t="s">
        <v>9449</v>
      </c>
      <c r="C32" s="12" t="s">
        <v>9341</v>
      </c>
      <c r="D32" s="12" t="s">
        <v>508</v>
      </c>
      <c r="E32" s="12" t="s">
        <v>9450</v>
      </c>
      <c r="F32" s="12" t="s">
        <v>9451</v>
      </c>
      <c r="G32" s="12" t="s">
        <v>9409</v>
      </c>
      <c r="H32" s="13" t="s">
        <v>499</v>
      </c>
      <c r="I32" s="12" t="s">
        <v>9414</v>
      </c>
      <c r="J32" s="12" t="s">
        <v>508</v>
      </c>
      <c r="K32" s="12" t="s">
        <v>9452</v>
      </c>
      <c r="L32" s="12" t="s">
        <v>9453</v>
      </c>
      <c r="M32" s="12"/>
      <c r="N32" s="12"/>
      <c r="O32" s="12"/>
      <c r="P32" s="12"/>
      <c r="Q32" s="12" t="s">
        <v>9345</v>
      </c>
      <c r="R32" s="12"/>
      <c r="S32" s="12"/>
      <c r="T32" s="12"/>
      <c r="U32" s="12"/>
      <c r="V32" s="12"/>
      <c r="W32" s="12"/>
      <c r="X32" s="12"/>
      <c r="Y32" s="12"/>
      <c r="Z32" s="12"/>
    </row>
    <row r="33" ht="15" customHeight="1" spans="1:26" x14ac:dyDescent="0.25">
      <c r="A33" s="12" t="s">
        <v>9454</v>
      </c>
      <c r="B33" s="12" t="s">
        <v>9455</v>
      </c>
      <c r="C33" s="12" t="s">
        <v>9421</v>
      </c>
      <c r="D33" s="12" t="s">
        <v>9422</v>
      </c>
      <c r="E33" s="12"/>
      <c r="F33" s="12"/>
      <c r="G33" s="12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" customHeight="1" spans="1:26" x14ac:dyDescent="0.25">
      <c r="A34" s="12" t="s">
        <v>994</v>
      </c>
      <c r="B34" s="14" t="s">
        <v>9456</v>
      </c>
      <c r="C34" s="12" t="s">
        <v>9421</v>
      </c>
      <c r="D34" s="12" t="s">
        <v>9422</v>
      </c>
      <c r="E34" s="12"/>
      <c r="F34" s="12"/>
      <c r="G34" s="12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" customHeight="1" spans="1:26" x14ac:dyDescent="0.25">
      <c r="A35" s="14" t="s">
        <v>2526</v>
      </c>
      <c r="B35" s="14" t="s">
        <v>9457</v>
      </c>
      <c r="C35" s="12" t="s">
        <v>9421</v>
      </c>
      <c r="D35" s="12" t="s">
        <v>9422</v>
      </c>
      <c r="E35" s="12"/>
      <c r="F35" s="12"/>
      <c r="G35" s="12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" customHeight="1" spans="1:26" x14ac:dyDescent="0.25">
      <c r="A36" s="14" t="s">
        <v>9458</v>
      </c>
      <c r="B36" s="14" t="s">
        <v>9458</v>
      </c>
      <c r="C36" s="12" t="s">
        <v>9341</v>
      </c>
      <c r="D36" s="12" t="s">
        <v>9342</v>
      </c>
      <c r="E36" s="12" t="s">
        <v>9459</v>
      </c>
      <c r="F36" s="12" t="s">
        <v>9407</v>
      </c>
      <c r="G36" s="12" t="s">
        <v>184</v>
      </c>
      <c r="H36" s="13" t="s">
        <v>9351</v>
      </c>
      <c r="I36" s="12" t="s">
        <v>9343</v>
      </c>
      <c r="J36" s="12" t="s">
        <v>9460</v>
      </c>
      <c r="K36" s="12"/>
      <c r="L36" s="12"/>
      <c r="M36" s="12"/>
      <c r="N36" s="12"/>
      <c r="O36" s="12"/>
      <c r="P36" s="12" t="s">
        <v>9461</v>
      </c>
      <c r="Q36" s="12" t="s">
        <v>9345</v>
      </c>
      <c r="R36" s="12"/>
      <c r="S36" s="12"/>
      <c r="T36" s="12"/>
      <c r="U36" s="12"/>
      <c r="V36" s="12"/>
      <c r="W36" s="12"/>
      <c r="X36" s="12"/>
      <c r="Y36" s="12"/>
      <c r="Z36" s="12"/>
    </row>
    <row r="37" ht="15" customHeight="1" spans="1:26" x14ac:dyDescent="0.25">
      <c r="A37" s="14" t="s">
        <v>9458</v>
      </c>
      <c r="B37" s="14" t="s">
        <v>9462</v>
      </c>
      <c r="C37" s="12" t="s">
        <v>9341</v>
      </c>
      <c r="D37" s="12" t="s">
        <v>9342</v>
      </c>
      <c r="E37" s="12" t="s">
        <v>9459</v>
      </c>
      <c r="F37" s="12" t="s">
        <v>9407</v>
      </c>
      <c r="G37" s="12" t="s">
        <v>184</v>
      </c>
      <c r="H37" s="13" t="s">
        <v>9351</v>
      </c>
      <c r="I37" s="12" t="s">
        <v>9343</v>
      </c>
      <c r="J37" s="12" t="s">
        <v>9460</v>
      </c>
      <c r="K37" s="12"/>
      <c r="L37" s="12"/>
      <c r="M37" s="12"/>
      <c r="N37" s="12"/>
      <c r="O37" s="12"/>
      <c r="P37" s="12"/>
      <c r="Q37" s="12" t="s">
        <v>9345</v>
      </c>
      <c r="R37" s="12"/>
      <c r="S37" s="12"/>
      <c r="T37" s="12"/>
      <c r="U37" s="12"/>
      <c r="V37" s="12"/>
      <c r="W37" s="12"/>
      <c r="X37" s="12"/>
      <c r="Y37" s="12"/>
      <c r="Z37" s="12"/>
    </row>
    <row r="38" ht="15" customHeight="1" spans="1:26" x14ac:dyDescent="0.25">
      <c r="A38" s="14" t="s">
        <v>9463</v>
      </c>
      <c r="B38" s="14" t="s">
        <v>9463</v>
      </c>
      <c r="C38" s="12" t="s">
        <v>9341</v>
      </c>
      <c r="D38" s="12" t="s">
        <v>9366</v>
      </c>
      <c r="E38" s="14" t="s">
        <v>9464</v>
      </c>
      <c r="F38" s="14" t="s">
        <v>96</v>
      </c>
      <c r="G38" s="14" t="s">
        <v>184</v>
      </c>
      <c r="H38" s="14" t="s">
        <v>9351</v>
      </c>
      <c r="I38" s="14" t="s">
        <v>9414</v>
      </c>
      <c r="J38" s="14" t="s">
        <v>508</v>
      </c>
      <c r="K38" s="14" t="s">
        <v>9465</v>
      </c>
      <c r="L38" s="14" t="s">
        <v>9466</v>
      </c>
      <c r="M38" s="16"/>
      <c r="N38" s="14" t="s">
        <v>9467</v>
      </c>
      <c r="O38" s="17" t="s">
        <v>9468</v>
      </c>
      <c r="P38" s="14" t="s">
        <v>9469</v>
      </c>
      <c r="Q38" s="12" t="s">
        <v>9345</v>
      </c>
      <c r="R38" s="12"/>
      <c r="S38" s="12"/>
      <c r="T38" s="12"/>
      <c r="U38" s="12"/>
      <c r="V38" s="12"/>
      <c r="W38" s="12"/>
      <c r="X38" s="12"/>
      <c r="Y38" s="12"/>
      <c r="Z38" s="12"/>
    </row>
    <row r="39" ht="15" customHeight="1" spans="1:26" x14ac:dyDescent="0.25">
      <c r="A39" s="12" t="s">
        <v>9470</v>
      </c>
      <c r="B39" s="12" t="s">
        <v>9470</v>
      </c>
      <c r="C39" s="12" t="s">
        <v>9338</v>
      </c>
      <c r="D39" s="12" t="s">
        <v>9339</v>
      </c>
      <c r="E39" s="15" t="s">
        <v>9471</v>
      </c>
      <c r="F39" s="15" t="s">
        <v>9372</v>
      </c>
      <c r="G39" s="12" t="s">
        <v>184</v>
      </c>
      <c r="H39" s="13" t="s">
        <v>9351</v>
      </c>
      <c r="I39" s="12" t="s">
        <v>9414</v>
      </c>
      <c r="J39" s="12" t="s">
        <v>9415</v>
      </c>
      <c r="K39" s="12"/>
      <c r="L39" s="12"/>
      <c r="M39" s="12"/>
      <c r="N39" s="12"/>
      <c r="O39" s="12"/>
      <c r="P39" s="12" t="s">
        <v>9472</v>
      </c>
      <c r="Q39" s="12" t="s">
        <v>9345</v>
      </c>
      <c r="R39" s="12"/>
      <c r="S39" s="12"/>
      <c r="T39" s="12"/>
      <c r="U39" s="12"/>
      <c r="V39" s="12"/>
      <c r="W39" s="12"/>
      <c r="X39" s="12"/>
      <c r="Y39" s="12"/>
      <c r="Z39" s="12"/>
    </row>
    <row r="40" ht="15" customHeight="1" spans="1:26" x14ac:dyDescent="0.25">
      <c r="A40" s="14" t="s">
        <v>9473</v>
      </c>
      <c r="B40" s="14" t="s">
        <v>9473</v>
      </c>
      <c r="C40" s="12" t="s">
        <v>9403</v>
      </c>
      <c r="D40" s="12" t="s">
        <v>9366</v>
      </c>
      <c r="E40" s="12"/>
      <c r="F40" s="12"/>
      <c r="G40" s="12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" customHeight="1" spans="1:26" x14ac:dyDescent="0.25">
      <c r="A41" s="12" t="s">
        <v>9474</v>
      </c>
      <c r="B41" s="12" t="s">
        <v>9475</v>
      </c>
      <c r="C41" s="12" t="s">
        <v>9358</v>
      </c>
      <c r="D41" s="12" t="s">
        <v>9342</v>
      </c>
      <c r="E41" s="15" t="s">
        <v>9476</v>
      </c>
      <c r="F41" s="15" t="s">
        <v>6429</v>
      </c>
      <c r="G41" s="12" t="s">
        <v>184</v>
      </c>
      <c r="H41" s="13" t="s">
        <v>9351</v>
      </c>
      <c r="I41" s="12" t="s">
        <v>9343</v>
      </c>
      <c r="J41" s="12" t="s">
        <v>9344</v>
      </c>
      <c r="K41" s="12"/>
      <c r="L41" s="12"/>
      <c r="M41" s="12"/>
      <c r="N41" s="12" t="s">
        <v>9477</v>
      </c>
      <c r="O41" s="12" t="s">
        <v>9478</v>
      </c>
      <c r="P41" s="12" t="s">
        <v>9479</v>
      </c>
      <c r="Q41" s="12" t="s">
        <v>9345</v>
      </c>
      <c r="R41" s="12"/>
      <c r="S41" s="12"/>
      <c r="T41" s="12"/>
      <c r="U41" s="12"/>
      <c r="V41" s="12"/>
      <c r="W41" s="12"/>
      <c r="X41" s="12"/>
      <c r="Y41" s="12"/>
      <c r="Z41" s="12"/>
    </row>
    <row r="42" ht="15" customHeight="1" spans="1:26" x14ac:dyDescent="0.25">
      <c r="A42" s="18" t="s">
        <v>9480</v>
      </c>
      <c r="B42" s="18" t="s">
        <v>9480</v>
      </c>
      <c r="C42" s="12" t="s">
        <v>9341</v>
      </c>
      <c r="D42" s="12" t="s">
        <v>9415</v>
      </c>
      <c r="E42" s="18" t="s">
        <v>9481</v>
      </c>
      <c r="F42" s="19" t="s">
        <v>9482</v>
      </c>
      <c r="G42" s="19" t="s">
        <v>9483</v>
      </c>
      <c r="H42" s="19">
        <v>3</v>
      </c>
      <c r="I42" s="12" t="s">
        <v>9414</v>
      </c>
      <c r="J42" s="12" t="s">
        <v>9415</v>
      </c>
      <c r="K42" s="12"/>
      <c r="L42" s="12"/>
      <c r="M42" s="12"/>
      <c r="N42" s="12"/>
      <c r="O42" s="12"/>
      <c r="P42" s="12"/>
      <c r="Q42" s="12" t="s">
        <v>9345</v>
      </c>
      <c r="R42" s="12"/>
      <c r="S42" s="12"/>
      <c r="T42" s="12"/>
      <c r="U42" s="12"/>
      <c r="V42" s="12"/>
      <c r="W42" s="12"/>
      <c r="X42" s="12"/>
      <c r="Y42" s="12"/>
      <c r="Z42" s="12"/>
    </row>
    <row r="43" ht="15" customHeight="1" spans="1:26" x14ac:dyDescent="0.25">
      <c r="A43" s="12" t="s">
        <v>9484</v>
      </c>
      <c r="B43" s="12" t="s">
        <v>9484</v>
      </c>
      <c r="C43" s="12" t="s">
        <v>9341</v>
      </c>
      <c r="D43" s="12" t="s">
        <v>9415</v>
      </c>
      <c r="E43" s="12" t="s">
        <v>9481</v>
      </c>
      <c r="F43" s="12" t="s">
        <v>9482</v>
      </c>
      <c r="G43" s="12" t="s">
        <v>9483</v>
      </c>
      <c r="H43" s="13">
        <v>3</v>
      </c>
      <c r="I43" s="12" t="s">
        <v>9414</v>
      </c>
      <c r="J43" s="12" t="s">
        <v>9415</v>
      </c>
      <c r="K43" s="12"/>
      <c r="L43" s="12"/>
      <c r="M43" s="12"/>
      <c r="N43" s="12"/>
      <c r="O43" s="12"/>
      <c r="P43" s="12"/>
      <c r="Q43" s="12" t="s">
        <v>9345</v>
      </c>
      <c r="R43" s="12"/>
      <c r="S43" s="12"/>
      <c r="T43" s="12"/>
      <c r="U43" s="12"/>
      <c r="V43" s="12"/>
      <c r="W43" s="12"/>
      <c r="X43" s="12"/>
      <c r="Y43" s="12"/>
      <c r="Z43" s="12"/>
    </row>
    <row r="44" ht="15" customHeight="1" spans="1:26" x14ac:dyDescent="0.25">
      <c r="A44" s="14" t="s">
        <v>9485</v>
      </c>
      <c r="B44" s="14" t="s">
        <v>1680</v>
      </c>
      <c r="C44" s="12" t="s">
        <v>9341</v>
      </c>
      <c r="D44" s="12" t="s">
        <v>9415</v>
      </c>
      <c r="E44" s="12" t="s">
        <v>9481</v>
      </c>
      <c r="F44" s="12" t="s">
        <v>9482</v>
      </c>
      <c r="G44" s="12" t="s">
        <v>9483</v>
      </c>
      <c r="H44" s="13">
        <v>3</v>
      </c>
      <c r="I44" s="12" t="s">
        <v>9414</v>
      </c>
      <c r="J44" s="12" t="s">
        <v>9415</v>
      </c>
      <c r="K44" s="12"/>
      <c r="L44" s="12"/>
      <c r="M44" s="12"/>
      <c r="N44" s="12"/>
      <c r="O44" s="12"/>
      <c r="P44" s="12"/>
      <c r="Q44" s="12" t="s">
        <v>9345</v>
      </c>
      <c r="R44" s="12"/>
      <c r="S44" s="12"/>
      <c r="T44" s="12"/>
      <c r="U44" s="12"/>
      <c r="V44" s="12"/>
      <c r="W44" s="12"/>
      <c r="X44" s="12"/>
      <c r="Y44" s="12"/>
      <c r="Z44" s="12"/>
    </row>
    <row r="45" ht="15" customHeight="1" spans="1:26" x14ac:dyDescent="0.25">
      <c r="A45" s="14" t="s">
        <v>9486</v>
      </c>
      <c r="B45" s="12" t="s">
        <v>9486</v>
      </c>
      <c r="C45" s="12" t="s">
        <v>9341</v>
      </c>
      <c r="D45" s="12" t="s">
        <v>9415</v>
      </c>
      <c r="E45" s="12" t="s">
        <v>9481</v>
      </c>
      <c r="F45" s="12" t="s">
        <v>9482</v>
      </c>
      <c r="G45" s="12" t="s">
        <v>9483</v>
      </c>
      <c r="H45" s="13">
        <v>3</v>
      </c>
      <c r="I45" s="12" t="s">
        <v>9414</v>
      </c>
      <c r="J45" s="12" t="s">
        <v>9415</v>
      </c>
      <c r="K45" s="12"/>
      <c r="L45" s="12"/>
      <c r="M45" s="12"/>
      <c r="N45" s="12"/>
      <c r="O45" s="12"/>
      <c r="P45" s="12"/>
      <c r="Q45" s="12" t="s">
        <v>9345</v>
      </c>
      <c r="R45" s="12"/>
      <c r="S45" s="12"/>
      <c r="T45" s="12"/>
      <c r="U45" s="12"/>
      <c r="V45" s="12"/>
      <c r="W45" s="12"/>
      <c r="X45" s="12"/>
      <c r="Y45" s="12"/>
      <c r="Z45" s="12"/>
    </row>
    <row r="46" ht="15" customHeight="1" spans="1:26" x14ac:dyDescent="0.25">
      <c r="A46" s="12" t="s">
        <v>9487</v>
      </c>
      <c r="B46" s="12" t="s">
        <v>9488</v>
      </c>
      <c r="C46" s="12" t="s">
        <v>9341</v>
      </c>
      <c r="D46" s="12" t="s">
        <v>9415</v>
      </c>
      <c r="E46" s="12" t="s">
        <v>9481</v>
      </c>
      <c r="F46" s="12" t="s">
        <v>9482</v>
      </c>
      <c r="G46" s="12" t="s">
        <v>9483</v>
      </c>
      <c r="H46" s="13">
        <v>3</v>
      </c>
      <c r="I46" s="12" t="s">
        <v>9414</v>
      </c>
      <c r="J46" s="12" t="s">
        <v>9415</v>
      </c>
      <c r="K46" s="12"/>
      <c r="L46" s="12"/>
      <c r="M46" s="12"/>
      <c r="N46" s="12"/>
      <c r="O46" s="12"/>
      <c r="P46" s="12"/>
      <c r="Q46" s="12" t="s">
        <v>9345</v>
      </c>
      <c r="R46" s="12"/>
      <c r="S46" s="12"/>
      <c r="T46" s="12"/>
      <c r="U46" s="12"/>
      <c r="V46" s="12"/>
      <c r="W46" s="12"/>
      <c r="X46" s="12"/>
      <c r="Y46" s="12"/>
      <c r="Z46" s="12"/>
    </row>
    <row r="47" ht="15" customHeight="1" spans="1:26" x14ac:dyDescent="0.25">
      <c r="A47" s="12" t="s">
        <v>9489</v>
      </c>
      <c r="B47" s="12" t="s">
        <v>9489</v>
      </c>
      <c r="C47" s="12" t="s">
        <v>9394</v>
      </c>
      <c r="D47" s="12" t="s">
        <v>9342</v>
      </c>
      <c r="E47" s="14"/>
      <c r="F47" s="14"/>
      <c r="G47" s="14"/>
      <c r="H47" s="14"/>
      <c r="I47" s="14" t="s">
        <v>9343</v>
      </c>
      <c r="J47" s="12" t="s">
        <v>9460</v>
      </c>
      <c r="K47" s="14"/>
      <c r="L47" s="14"/>
      <c r="M47" s="14"/>
      <c r="N47" s="14"/>
      <c r="O47" s="14"/>
      <c r="P47" s="14"/>
      <c r="Q47" s="12" t="s">
        <v>9345</v>
      </c>
      <c r="R47" s="12"/>
      <c r="S47" s="12"/>
      <c r="T47" s="12"/>
      <c r="U47" s="12"/>
      <c r="V47" s="12"/>
      <c r="W47" s="12"/>
      <c r="X47" s="12"/>
      <c r="Y47" s="12"/>
      <c r="Z47" s="12"/>
    </row>
    <row r="48" ht="15" customHeight="1" spans="1:26" x14ac:dyDescent="0.25">
      <c r="A48" s="12" t="s">
        <v>9490</v>
      </c>
      <c r="B48" s="12" t="s">
        <v>9490</v>
      </c>
      <c r="C48" s="12" t="s">
        <v>9394</v>
      </c>
      <c r="D48" s="12" t="s">
        <v>9366</v>
      </c>
      <c r="E48" s="12" t="s">
        <v>9491</v>
      </c>
      <c r="F48" s="12" t="s">
        <v>552</v>
      </c>
      <c r="G48" s="12" t="s">
        <v>9397</v>
      </c>
      <c r="H48" s="13">
        <v>3</v>
      </c>
      <c r="I48" s="12" t="s">
        <v>9339</v>
      </c>
      <c r="J48" s="12" t="s">
        <v>9339</v>
      </c>
      <c r="K48" s="12"/>
      <c r="L48" s="12"/>
      <c r="M48" s="12"/>
      <c r="N48" s="12"/>
      <c r="O48" s="12"/>
      <c r="P48" s="12"/>
      <c r="Q48" s="12" t="s">
        <v>9345</v>
      </c>
      <c r="R48" s="12"/>
      <c r="S48" s="12"/>
      <c r="T48" s="12"/>
      <c r="U48" s="12"/>
      <c r="V48" s="12"/>
      <c r="W48" s="12"/>
      <c r="X48" s="12"/>
      <c r="Y48" s="12"/>
      <c r="Z48" s="12"/>
    </row>
    <row r="49" ht="15" customHeight="1" spans="1:26" x14ac:dyDescent="0.25">
      <c r="A49" s="12" t="s">
        <v>9492</v>
      </c>
      <c r="B49" s="12" t="s">
        <v>9493</v>
      </c>
      <c r="C49" s="12" t="s">
        <v>9341</v>
      </c>
      <c r="D49" s="12" t="s">
        <v>9342</v>
      </c>
      <c r="E49" s="12"/>
      <c r="F49" s="12"/>
      <c r="G49" s="12"/>
      <c r="H49" s="13"/>
      <c r="I49" s="12"/>
      <c r="J49" s="12"/>
      <c r="K49" s="12"/>
      <c r="L49" s="12"/>
      <c r="M49" s="12"/>
      <c r="N49" s="12"/>
      <c r="O49" s="12"/>
      <c r="P49" s="12"/>
      <c r="Q49" s="12" t="s">
        <v>9345</v>
      </c>
      <c r="R49" s="12"/>
      <c r="S49" s="12"/>
      <c r="T49" s="12"/>
      <c r="U49" s="12"/>
      <c r="V49" s="12"/>
      <c r="W49" s="12"/>
      <c r="X49" s="12"/>
      <c r="Y49" s="12"/>
      <c r="Z49" s="12"/>
    </row>
    <row r="50" ht="15" customHeight="1" spans="1:26" x14ac:dyDescent="0.25">
      <c r="A50" s="12" t="s">
        <v>88</v>
      </c>
      <c r="B50" s="12" t="s">
        <v>9494</v>
      </c>
      <c r="C50" s="12" t="s">
        <v>9394</v>
      </c>
      <c r="D50" s="12" t="s">
        <v>9339</v>
      </c>
      <c r="E50" s="12"/>
      <c r="F50" s="12"/>
      <c r="G50" s="12"/>
      <c r="H50" s="13"/>
      <c r="I50" s="12"/>
      <c r="J50" s="12"/>
      <c r="K50" s="12"/>
      <c r="L50" s="12"/>
      <c r="M50" s="12"/>
      <c r="N50" s="12"/>
      <c r="O50" s="12"/>
      <c r="P50" s="12"/>
      <c r="Q50" s="12" t="s">
        <v>9345</v>
      </c>
      <c r="R50" s="12"/>
      <c r="S50" s="12"/>
      <c r="T50" s="12"/>
      <c r="U50" s="12"/>
      <c r="V50" s="12"/>
      <c r="W50" s="12"/>
      <c r="X50" s="12"/>
      <c r="Y50" s="12"/>
      <c r="Z50" s="12"/>
    </row>
    <row r="51" ht="15" customHeight="1" spans="1:26" x14ac:dyDescent="0.25">
      <c r="A51" s="14" t="s">
        <v>9495</v>
      </c>
      <c r="B51" s="14" t="s">
        <v>9495</v>
      </c>
      <c r="C51" s="12" t="s">
        <v>9496</v>
      </c>
      <c r="D51" s="12" t="s">
        <v>9339</v>
      </c>
      <c r="E51" s="12" t="s">
        <v>9491</v>
      </c>
      <c r="F51" s="12" t="s">
        <v>552</v>
      </c>
      <c r="G51" s="12" t="s">
        <v>9397</v>
      </c>
      <c r="H51" s="13">
        <v>3</v>
      </c>
      <c r="I51" s="12" t="s">
        <v>9339</v>
      </c>
      <c r="J51" s="12" t="s">
        <v>9339</v>
      </c>
      <c r="K51" s="12"/>
      <c r="L51" s="12"/>
      <c r="M51" s="12"/>
      <c r="N51" s="12"/>
      <c r="O51" s="12"/>
      <c r="P51" s="12"/>
      <c r="Q51" s="12" t="s">
        <v>9345</v>
      </c>
      <c r="R51" s="12"/>
      <c r="S51" s="12"/>
      <c r="T51" s="12"/>
      <c r="U51" s="12"/>
      <c r="V51" s="12"/>
      <c r="W51" s="12"/>
      <c r="X51" s="12"/>
      <c r="Y51" s="12"/>
      <c r="Z51" s="12"/>
    </row>
    <row r="52" ht="15" customHeight="1" spans="1:26" x14ac:dyDescent="0.25">
      <c r="A52" s="12" t="s">
        <v>9497</v>
      </c>
      <c r="B52" s="12" t="s">
        <v>9498</v>
      </c>
      <c r="C52" s="12" t="s">
        <v>9421</v>
      </c>
      <c r="D52" s="12" t="s">
        <v>9422</v>
      </c>
      <c r="E52" s="12"/>
      <c r="F52" s="12"/>
      <c r="G52" s="12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" customHeight="1" spans="1:26" x14ac:dyDescent="0.25">
      <c r="A53" s="12" t="s">
        <v>9499</v>
      </c>
      <c r="B53" s="12" t="s">
        <v>9500</v>
      </c>
      <c r="C53" s="12" t="s">
        <v>9341</v>
      </c>
      <c r="D53" s="12" t="s">
        <v>9366</v>
      </c>
      <c r="E53" s="12"/>
      <c r="F53" s="12"/>
      <c r="G53" s="12"/>
      <c r="H53" s="13"/>
      <c r="I53" s="12"/>
      <c r="J53" s="12"/>
      <c r="K53" s="12"/>
      <c r="L53" s="12"/>
      <c r="M53" s="12"/>
      <c r="N53" s="12"/>
      <c r="O53" s="12"/>
      <c r="P53" s="12"/>
      <c r="Q53" s="12" t="s">
        <v>9345</v>
      </c>
      <c r="R53" s="12"/>
      <c r="S53" s="12"/>
      <c r="T53" s="12"/>
      <c r="U53" s="12"/>
      <c r="V53" s="12"/>
      <c r="W53" s="12"/>
      <c r="X53" s="12"/>
      <c r="Y53" s="12"/>
      <c r="Z53" s="12"/>
    </row>
    <row r="54" ht="15" customHeight="1" spans="1:26" x14ac:dyDescent="0.25">
      <c r="A54" s="14" t="s">
        <v>9501</v>
      </c>
      <c r="B54" s="14" t="s">
        <v>9502</v>
      </c>
      <c r="C54" s="12" t="s">
        <v>9358</v>
      </c>
      <c r="D54" s="12" t="s">
        <v>9342</v>
      </c>
      <c r="E54" s="12"/>
      <c r="F54" s="12"/>
      <c r="G54" s="12"/>
      <c r="H54" s="13"/>
      <c r="I54" s="12"/>
      <c r="J54" s="12"/>
      <c r="K54" s="12"/>
      <c r="L54" s="12"/>
      <c r="M54" s="12"/>
      <c r="N54" s="12"/>
      <c r="O54" s="12"/>
      <c r="P54" s="12"/>
      <c r="Q54" s="12" t="s">
        <v>9345</v>
      </c>
      <c r="R54" s="12"/>
      <c r="S54" s="12"/>
      <c r="T54" s="12"/>
      <c r="U54" s="12"/>
      <c r="V54" s="12"/>
      <c r="W54" s="12"/>
      <c r="X54" s="12"/>
      <c r="Y54" s="12"/>
      <c r="Z54" s="12"/>
    </row>
    <row r="55" ht="15" customHeight="1" spans="1:26" x14ac:dyDescent="0.25">
      <c r="A55" s="12" t="s">
        <v>9503</v>
      </c>
      <c r="B55" s="12" t="s">
        <v>9503</v>
      </c>
      <c r="C55" s="12" t="s">
        <v>9496</v>
      </c>
      <c r="D55" s="12" t="s">
        <v>9339</v>
      </c>
      <c r="E55" s="12" t="s">
        <v>9504</v>
      </c>
      <c r="F55" s="12" t="s">
        <v>9505</v>
      </c>
      <c r="G55" s="12" t="s">
        <v>9397</v>
      </c>
      <c r="H55" s="13"/>
      <c r="I55" s="12" t="s">
        <v>9339</v>
      </c>
      <c r="J55" s="12" t="s">
        <v>9339</v>
      </c>
      <c r="K55" s="12"/>
      <c r="L55" s="12"/>
      <c r="M55" s="12"/>
      <c r="N55" s="12"/>
      <c r="O55" s="12"/>
      <c r="P55" s="12"/>
      <c r="Q55" s="12" t="s">
        <v>9345</v>
      </c>
      <c r="R55" s="12"/>
      <c r="S55" s="12"/>
      <c r="T55" s="12"/>
      <c r="U55" s="12"/>
      <c r="V55" s="12"/>
      <c r="W55" s="12"/>
      <c r="X55" s="12"/>
      <c r="Y55" s="12"/>
      <c r="Z55" s="12"/>
    </row>
    <row r="56" ht="15" customHeight="1" spans="1:26" x14ac:dyDescent="0.25">
      <c r="A56" s="12" t="s">
        <v>9506</v>
      </c>
      <c r="B56" s="14" t="s">
        <v>9507</v>
      </c>
      <c r="C56" s="12" t="s">
        <v>9341</v>
      </c>
      <c r="D56" s="12" t="s">
        <v>9342</v>
      </c>
      <c r="E56" s="12"/>
      <c r="F56" s="12"/>
      <c r="G56" s="12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" customHeight="1" spans="1:26" x14ac:dyDescent="0.25">
      <c r="A57" s="14" t="s">
        <v>9508</v>
      </c>
      <c r="B57" s="12" t="s">
        <v>9509</v>
      </c>
      <c r="C57" s="12" t="s">
        <v>9365</v>
      </c>
      <c r="D57" s="12" t="s">
        <v>9366</v>
      </c>
      <c r="E57" s="14"/>
      <c r="F57" s="14"/>
      <c r="G57" s="14"/>
      <c r="H57" s="14"/>
      <c r="I57" s="14" t="s">
        <v>9339</v>
      </c>
      <c r="J57" s="14" t="s">
        <v>9339</v>
      </c>
      <c r="K57" s="14"/>
      <c r="L57" s="14"/>
      <c r="M57" s="14"/>
      <c r="N57" s="14"/>
      <c r="O57" s="14"/>
      <c r="P57" s="14"/>
      <c r="Q57" s="12" t="s">
        <v>9345</v>
      </c>
      <c r="R57" s="12"/>
      <c r="S57" s="12"/>
      <c r="T57" s="12"/>
      <c r="U57" s="12"/>
      <c r="V57" s="12"/>
      <c r="W57" s="12"/>
      <c r="X57" s="12"/>
      <c r="Y57" s="12"/>
      <c r="Z57" s="12"/>
    </row>
    <row r="58" ht="15" customHeight="1" spans="1:26" x14ac:dyDescent="0.25">
      <c r="A58" s="12" t="s">
        <v>9509</v>
      </c>
      <c r="B58" s="12" t="s">
        <v>9509</v>
      </c>
      <c r="C58" s="12" t="s">
        <v>9365</v>
      </c>
      <c r="D58" s="12" t="s">
        <v>9366</v>
      </c>
      <c r="E58" s="14"/>
      <c r="F58" s="14"/>
      <c r="G58" s="14"/>
      <c r="H58" s="14"/>
      <c r="I58" s="14" t="s">
        <v>9339</v>
      </c>
      <c r="J58" s="14" t="s">
        <v>9339</v>
      </c>
      <c r="K58" s="14"/>
      <c r="L58" s="14"/>
      <c r="M58" s="14"/>
      <c r="N58" s="14"/>
      <c r="O58" s="14"/>
      <c r="P58" s="14"/>
      <c r="Q58" s="12" t="s">
        <v>9345</v>
      </c>
      <c r="R58" s="12"/>
      <c r="S58" s="12"/>
      <c r="T58" s="12"/>
      <c r="U58" s="12"/>
      <c r="V58" s="12"/>
      <c r="W58" s="12"/>
      <c r="X58" s="12"/>
      <c r="Y58" s="12"/>
      <c r="Z58" s="12"/>
    </row>
    <row r="59" ht="15" customHeight="1" spans="1:26" x14ac:dyDescent="0.25">
      <c r="A59" s="14" t="s">
        <v>9288</v>
      </c>
      <c r="B59" s="12" t="s">
        <v>9510</v>
      </c>
      <c r="C59" s="12" t="s">
        <v>9443</v>
      </c>
      <c r="D59" s="12" t="s">
        <v>9339</v>
      </c>
      <c r="E59" s="12"/>
      <c r="F59" s="12"/>
      <c r="G59" s="12"/>
      <c r="H59" s="13"/>
      <c r="I59" s="12"/>
      <c r="J59" s="12"/>
      <c r="K59" s="12"/>
      <c r="L59" s="12"/>
      <c r="M59" s="12"/>
      <c r="N59" s="12"/>
      <c r="O59" s="12"/>
      <c r="P59" s="12"/>
      <c r="Q59" s="12" t="s">
        <v>9434</v>
      </c>
      <c r="R59" s="12"/>
      <c r="S59" s="12"/>
      <c r="T59" s="12"/>
      <c r="U59" s="12"/>
      <c r="V59" s="12"/>
      <c r="W59" s="12"/>
      <c r="X59" s="12"/>
      <c r="Y59" s="12"/>
      <c r="Z59" s="12"/>
    </row>
    <row r="60" ht="15" customHeight="1" spans="1:26" x14ac:dyDescent="0.25">
      <c r="A60" s="14" t="s">
        <v>757</v>
      </c>
      <c r="B60" s="14" t="s">
        <v>757</v>
      </c>
      <c r="C60" s="12"/>
      <c r="D60" s="12" t="s">
        <v>9366</v>
      </c>
      <c r="E60" s="12"/>
      <c r="F60" s="12"/>
      <c r="G60" s="12"/>
      <c r="H60" s="13"/>
      <c r="I60" s="12"/>
      <c r="J60" s="12"/>
      <c r="K60" s="12"/>
      <c r="L60" s="12"/>
      <c r="M60" s="12"/>
      <c r="N60" s="12"/>
      <c r="O60" s="12"/>
      <c r="P60" s="12"/>
      <c r="Q60" s="12" t="s">
        <v>9345</v>
      </c>
      <c r="R60" s="12"/>
      <c r="S60" s="12"/>
      <c r="T60" s="12"/>
      <c r="U60" s="12"/>
      <c r="V60" s="12"/>
      <c r="W60" s="12"/>
      <c r="X60" s="12"/>
      <c r="Y60" s="12"/>
      <c r="Z60" s="12"/>
    </row>
    <row r="61" ht="15" customHeight="1" spans="1:26" x14ac:dyDescent="0.25">
      <c r="A61" s="12" t="s">
        <v>9511</v>
      </c>
      <c r="B61" s="14" t="s">
        <v>9512</v>
      </c>
      <c r="C61" s="12" t="s">
        <v>9341</v>
      </c>
      <c r="D61" s="12" t="s">
        <v>508</v>
      </c>
      <c r="E61" s="12" t="s">
        <v>9513</v>
      </c>
      <c r="F61" s="12" t="s">
        <v>9514</v>
      </c>
      <c r="G61" s="12" t="s">
        <v>9409</v>
      </c>
      <c r="H61" s="13" t="s">
        <v>499</v>
      </c>
      <c r="I61" s="12" t="s">
        <v>9339</v>
      </c>
      <c r="J61" s="12" t="s">
        <v>9339</v>
      </c>
      <c r="K61" s="12"/>
      <c r="L61" s="12"/>
      <c r="M61" s="12"/>
      <c r="N61" s="12"/>
      <c r="O61" s="12"/>
      <c r="P61" s="12"/>
      <c r="Q61" s="12" t="s">
        <v>9345</v>
      </c>
      <c r="R61" s="12"/>
      <c r="S61" s="12"/>
      <c r="T61" s="12"/>
      <c r="U61" s="12"/>
      <c r="V61" s="12"/>
      <c r="W61" s="12"/>
      <c r="X61" s="12"/>
      <c r="Y61" s="12"/>
      <c r="Z61" s="12"/>
    </row>
    <row r="62" ht="15" customHeight="1" spans="1:26" x14ac:dyDescent="0.25">
      <c r="A62" s="12" t="s">
        <v>9515</v>
      </c>
      <c r="B62" s="12" t="s">
        <v>9516</v>
      </c>
      <c r="C62" s="12" t="s">
        <v>9394</v>
      </c>
      <c r="D62" s="12" t="s">
        <v>9342</v>
      </c>
      <c r="E62" s="12"/>
      <c r="F62" s="12"/>
      <c r="G62" s="12"/>
      <c r="H62" s="13"/>
      <c r="I62" s="12"/>
      <c r="J62" s="12"/>
      <c r="K62" s="12"/>
      <c r="L62" s="12"/>
      <c r="M62" s="12"/>
      <c r="N62" s="12"/>
      <c r="O62" s="12"/>
      <c r="P62" s="12"/>
      <c r="Q62" s="12" t="s">
        <v>9345</v>
      </c>
      <c r="R62" s="12"/>
      <c r="S62" s="12"/>
      <c r="T62" s="12"/>
      <c r="U62" s="12"/>
      <c r="V62" s="12"/>
      <c r="W62" s="12"/>
      <c r="X62" s="12"/>
      <c r="Y62" s="12"/>
      <c r="Z62" s="12"/>
    </row>
    <row r="63" ht="15" customHeight="1" spans="1:26" x14ac:dyDescent="0.25">
      <c r="A63" s="14" t="s">
        <v>271</v>
      </c>
      <c r="B63" s="14" t="s">
        <v>9517</v>
      </c>
      <c r="C63" s="12" t="s">
        <v>9341</v>
      </c>
      <c r="D63" s="12" t="s">
        <v>508</v>
      </c>
      <c r="E63" s="14"/>
      <c r="F63" s="14"/>
      <c r="G63" s="14"/>
      <c r="H63" s="14"/>
      <c r="I63" s="14" t="s">
        <v>9414</v>
      </c>
      <c r="J63" s="14" t="s">
        <v>508</v>
      </c>
      <c r="K63" s="14"/>
      <c r="L63" s="14"/>
      <c r="M63" s="14"/>
      <c r="N63" s="14"/>
      <c r="O63" s="14"/>
      <c r="P63" s="14"/>
      <c r="Q63" s="12" t="s">
        <v>9345</v>
      </c>
      <c r="R63" s="12"/>
      <c r="S63" s="12"/>
      <c r="T63" s="12"/>
      <c r="U63" s="12"/>
      <c r="V63" s="12"/>
      <c r="W63" s="12"/>
      <c r="X63" s="12"/>
      <c r="Y63" s="12"/>
      <c r="Z63" s="12"/>
    </row>
    <row r="64" ht="15" customHeight="1" spans="1:26" x14ac:dyDescent="0.25">
      <c r="A64" s="12" t="s">
        <v>9518</v>
      </c>
      <c r="B64" s="14" t="s">
        <v>9518</v>
      </c>
      <c r="C64" s="12" t="s">
        <v>9341</v>
      </c>
      <c r="D64" s="12" t="s">
        <v>9342</v>
      </c>
      <c r="E64" s="12" t="s">
        <v>9519</v>
      </c>
      <c r="F64" s="12" t="s">
        <v>96</v>
      </c>
      <c r="G64" s="12" t="s">
        <v>184</v>
      </c>
      <c r="H64" s="13" t="s">
        <v>9351</v>
      </c>
      <c r="I64" s="12" t="s">
        <v>9343</v>
      </c>
      <c r="J64" s="12" t="s">
        <v>9344</v>
      </c>
      <c r="K64" s="12"/>
      <c r="L64" s="12"/>
      <c r="M64" s="12"/>
      <c r="N64" s="12"/>
      <c r="O64" s="12"/>
      <c r="P64" s="12"/>
      <c r="Q64" s="12" t="s">
        <v>9345</v>
      </c>
      <c r="R64" s="12"/>
      <c r="S64" s="12"/>
      <c r="T64" s="12"/>
      <c r="U64" s="12"/>
      <c r="V64" s="12"/>
      <c r="W64" s="12"/>
      <c r="X64" s="12"/>
      <c r="Y64" s="12"/>
      <c r="Z64" s="12"/>
    </row>
    <row r="65" ht="15" customHeight="1" spans="1:26" x14ac:dyDescent="0.25">
      <c r="A65" s="12" t="s">
        <v>9520</v>
      </c>
      <c r="B65" s="12" t="s">
        <v>9520</v>
      </c>
      <c r="C65" s="12" t="s">
        <v>9341</v>
      </c>
      <c r="D65" s="12" t="s">
        <v>9342</v>
      </c>
      <c r="E65" s="12" t="s">
        <v>9521</v>
      </c>
      <c r="F65" s="12" t="s">
        <v>9451</v>
      </c>
      <c r="G65" s="12" t="s">
        <v>9409</v>
      </c>
      <c r="H65" s="13" t="s">
        <v>499</v>
      </c>
      <c r="I65" s="12" t="s">
        <v>9343</v>
      </c>
      <c r="J65" s="12" t="s">
        <v>9344</v>
      </c>
      <c r="K65" s="12"/>
      <c r="L65" s="12"/>
      <c r="M65" s="12"/>
      <c r="N65" s="12"/>
      <c r="O65" s="12"/>
      <c r="P65" s="12" t="s">
        <v>9522</v>
      </c>
      <c r="Q65" s="12" t="s">
        <v>9345</v>
      </c>
      <c r="R65" s="12"/>
      <c r="S65" s="12"/>
      <c r="T65" s="12"/>
      <c r="U65" s="12"/>
      <c r="V65" s="12"/>
      <c r="W65" s="12"/>
      <c r="X65" s="12"/>
      <c r="Y65" s="12"/>
      <c r="Z65" s="12"/>
    </row>
    <row r="66" ht="15" customHeight="1" spans="1:26" x14ac:dyDescent="0.25">
      <c r="A66" s="14" t="s">
        <v>9523</v>
      </c>
      <c r="B66" s="14" t="s">
        <v>9408</v>
      </c>
      <c r="C66" s="12" t="s">
        <v>9341</v>
      </c>
      <c r="D66" s="12" t="s">
        <v>9339</v>
      </c>
      <c r="E66" s="12" t="s">
        <v>9409</v>
      </c>
      <c r="F66" s="12" t="s">
        <v>9360</v>
      </c>
      <c r="G66" s="12" t="s">
        <v>9409</v>
      </c>
      <c r="H66" s="13" t="s">
        <v>499</v>
      </c>
      <c r="I66" s="12" t="s">
        <v>9339</v>
      </c>
      <c r="J66" s="12" t="s">
        <v>9339</v>
      </c>
      <c r="K66" s="12"/>
      <c r="L66" s="12"/>
      <c r="M66" s="12"/>
      <c r="N66" s="12"/>
      <c r="O66" s="12"/>
      <c r="P66" s="12"/>
      <c r="Q66" s="12" t="s">
        <v>9345</v>
      </c>
      <c r="R66" s="12"/>
      <c r="S66" s="12"/>
      <c r="T66" s="12"/>
      <c r="U66" s="12"/>
      <c r="V66" s="12"/>
      <c r="W66" s="12"/>
      <c r="X66" s="12"/>
      <c r="Y66" s="12"/>
      <c r="Z66" s="12"/>
    </row>
    <row r="67" ht="15" customHeight="1" spans="1:26" x14ac:dyDescent="0.25">
      <c r="A67" s="12" t="s">
        <v>278</v>
      </c>
      <c r="B67" s="14" t="s">
        <v>9495</v>
      </c>
      <c r="C67" s="12" t="s">
        <v>9496</v>
      </c>
      <c r="D67" s="12" t="s">
        <v>9339</v>
      </c>
      <c r="E67" s="12" t="s">
        <v>9491</v>
      </c>
      <c r="F67" s="12" t="s">
        <v>552</v>
      </c>
      <c r="G67" s="12" t="s">
        <v>9397</v>
      </c>
      <c r="H67" s="13">
        <v>3</v>
      </c>
      <c r="I67" s="12" t="s">
        <v>9339</v>
      </c>
      <c r="J67" s="12" t="s">
        <v>9339</v>
      </c>
      <c r="K67" s="12"/>
      <c r="L67" s="12"/>
      <c r="M67" s="12"/>
      <c r="N67" s="12"/>
      <c r="O67" s="12"/>
      <c r="P67" s="12"/>
      <c r="Q67" s="12" t="s">
        <v>9345</v>
      </c>
      <c r="R67" s="12"/>
      <c r="S67" s="12"/>
      <c r="T67" s="12"/>
      <c r="U67" s="12"/>
      <c r="V67" s="12"/>
      <c r="W67" s="12"/>
      <c r="X67" s="12"/>
      <c r="Y67" s="12"/>
      <c r="Z67" s="12"/>
    </row>
    <row r="68" ht="15" customHeight="1" spans="1:26" x14ac:dyDescent="0.25">
      <c r="A68" s="12" t="s">
        <v>9524</v>
      </c>
      <c r="B68" s="12" t="s">
        <v>9525</v>
      </c>
      <c r="C68" s="12" t="s">
        <v>9338</v>
      </c>
      <c r="D68" s="12" t="s">
        <v>9412</v>
      </c>
      <c r="E68" s="12" t="s">
        <v>9526</v>
      </c>
      <c r="F68" s="12" t="s">
        <v>9527</v>
      </c>
      <c r="G68" s="12" t="s">
        <v>184</v>
      </c>
      <c r="H68" s="13" t="s">
        <v>9351</v>
      </c>
      <c r="I68" s="12" t="s">
        <v>9414</v>
      </c>
      <c r="J68" s="12" t="s">
        <v>9415</v>
      </c>
      <c r="K68" s="12" t="s">
        <v>9528</v>
      </c>
      <c r="L68" s="12" t="s">
        <v>267</v>
      </c>
      <c r="M68" s="12"/>
      <c r="N68" s="12" t="s">
        <v>9529</v>
      </c>
      <c r="O68" s="12"/>
      <c r="P68" s="12" t="s">
        <v>9530</v>
      </c>
      <c r="Q68" s="12" t="s">
        <v>9345</v>
      </c>
      <c r="R68" s="12"/>
      <c r="S68" s="12"/>
      <c r="T68" s="12"/>
      <c r="U68" s="12"/>
      <c r="V68" s="12"/>
      <c r="W68" s="12"/>
      <c r="X68" s="12"/>
      <c r="Y68" s="12"/>
      <c r="Z68" s="12"/>
    </row>
    <row r="69" ht="15" customHeight="1" spans="1:26" x14ac:dyDescent="0.25">
      <c r="A69" s="12" t="s">
        <v>9531</v>
      </c>
      <c r="B69" s="12" t="s">
        <v>9525</v>
      </c>
      <c r="C69" s="12" t="s">
        <v>9338</v>
      </c>
      <c r="D69" s="12" t="s">
        <v>9412</v>
      </c>
      <c r="E69" s="12" t="s">
        <v>9526</v>
      </c>
      <c r="F69" s="12" t="s">
        <v>9527</v>
      </c>
      <c r="G69" s="12" t="s">
        <v>184</v>
      </c>
      <c r="H69" s="13" t="s">
        <v>9351</v>
      </c>
      <c r="I69" s="12" t="s">
        <v>9414</v>
      </c>
      <c r="J69" s="12" t="s">
        <v>9415</v>
      </c>
      <c r="K69" s="12"/>
      <c r="L69" s="12"/>
      <c r="M69" s="12"/>
      <c r="N69" s="12"/>
      <c r="O69" s="12"/>
      <c r="P69" s="12"/>
      <c r="Q69" s="12" t="s">
        <v>9345</v>
      </c>
      <c r="R69" s="12"/>
      <c r="S69" s="12"/>
      <c r="T69" s="12"/>
      <c r="U69" s="12"/>
      <c r="V69" s="12"/>
      <c r="W69" s="12"/>
      <c r="X69" s="12"/>
      <c r="Y69" s="12"/>
      <c r="Z69" s="12"/>
    </row>
    <row r="70" ht="15" customHeight="1" spans="1:26" x14ac:dyDescent="0.25">
      <c r="A70" s="12" t="s">
        <v>317</v>
      </c>
      <c r="B70" s="14" t="s">
        <v>9532</v>
      </c>
      <c r="C70" s="12" t="s">
        <v>9394</v>
      </c>
      <c r="D70" s="12" t="s">
        <v>508</v>
      </c>
      <c r="E70" s="12"/>
      <c r="F70" s="12"/>
      <c r="G70" s="12"/>
      <c r="H70" s="13"/>
      <c r="I70" s="12"/>
      <c r="J70" s="12"/>
      <c r="K70" s="12"/>
      <c r="L70" s="12"/>
      <c r="M70" s="12"/>
      <c r="N70" s="12"/>
      <c r="O70" s="12"/>
      <c r="P70" s="12"/>
      <c r="Q70" s="12" t="s">
        <v>9345</v>
      </c>
      <c r="R70" s="12"/>
      <c r="S70" s="12"/>
      <c r="T70" s="12"/>
      <c r="U70" s="12"/>
      <c r="V70" s="12"/>
      <c r="W70" s="12"/>
      <c r="X70" s="12"/>
      <c r="Y70" s="12"/>
      <c r="Z70" s="12"/>
    </row>
    <row r="71" ht="15" customHeight="1" spans="1:26" x14ac:dyDescent="0.25">
      <c r="A71" s="12" t="s">
        <v>9533</v>
      </c>
      <c r="B71" s="12" t="s">
        <v>9534</v>
      </c>
      <c r="C71" s="12" t="s">
        <v>9338</v>
      </c>
      <c r="D71" s="12" t="s">
        <v>9342</v>
      </c>
      <c r="E71" s="12"/>
      <c r="F71" s="12"/>
      <c r="G71" s="12"/>
      <c r="H71" s="13"/>
      <c r="I71" s="12"/>
      <c r="J71" s="12"/>
      <c r="K71" s="12"/>
      <c r="L71" s="12"/>
      <c r="M71" s="12"/>
      <c r="N71" s="12"/>
      <c r="O71" s="12"/>
      <c r="P71" s="12"/>
      <c r="Q71" s="12" t="s">
        <v>9345</v>
      </c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 spans="1:26" x14ac:dyDescent="0.25">
      <c r="A72" s="14" t="s">
        <v>9535</v>
      </c>
      <c r="B72" s="14" t="s">
        <v>9536</v>
      </c>
      <c r="C72" s="12" t="s">
        <v>9361</v>
      </c>
      <c r="D72" s="12" t="s">
        <v>9361</v>
      </c>
      <c r="E72" s="12" t="s">
        <v>9360</v>
      </c>
      <c r="F72" s="12" t="s">
        <v>9360</v>
      </c>
      <c r="G72" s="12" t="s">
        <v>9360</v>
      </c>
      <c r="H72" s="13" t="s">
        <v>9360</v>
      </c>
      <c r="I72" s="12" t="s">
        <v>9361</v>
      </c>
      <c r="J72" s="12" t="s">
        <v>545</v>
      </c>
      <c r="K72" s="12"/>
      <c r="L72" s="12"/>
      <c r="M72" s="12"/>
      <c r="N72" s="12"/>
      <c r="O72" s="12"/>
      <c r="P72" s="12"/>
      <c r="Q72" s="12" t="s">
        <v>9345</v>
      </c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 spans="1:26" x14ac:dyDescent="0.25">
      <c r="A73" s="12" t="s">
        <v>9537</v>
      </c>
      <c r="B73" s="12" t="s">
        <v>9537</v>
      </c>
      <c r="C73" s="12" t="s">
        <v>9365</v>
      </c>
      <c r="D73" s="12" t="s">
        <v>9366</v>
      </c>
      <c r="E73" s="12"/>
      <c r="F73" s="12"/>
      <c r="G73" s="12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" customHeight="1" spans="1:26" x14ac:dyDescent="0.25">
      <c r="A74" s="12" t="s">
        <v>4515</v>
      </c>
      <c r="B74" s="12" t="s">
        <v>9538</v>
      </c>
      <c r="C74" s="12" t="s">
        <v>9443</v>
      </c>
      <c r="D74" s="12" t="s">
        <v>9339</v>
      </c>
      <c r="E74" s="12"/>
      <c r="F74" s="12"/>
      <c r="G74" s="12"/>
      <c r="H74" s="13"/>
      <c r="I74" s="12"/>
      <c r="J74" s="12"/>
      <c r="K74" s="12"/>
      <c r="L74" s="12"/>
      <c r="M74" s="12"/>
      <c r="N74" s="12"/>
      <c r="O74" s="12"/>
      <c r="P74" s="12"/>
      <c r="Q74" s="12" t="s">
        <v>9434</v>
      </c>
      <c r="R74" s="12"/>
      <c r="S74" s="12"/>
      <c r="T74" s="12"/>
      <c r="U74" s="12"/>
      <c r="V74" s="12"/>
      <c r="W74" s="12"/>
      <c r="X74" s="12"/>
      <c r="Y74" s="12"/>
      <c r="Z74" s="12"/>
    </row>
    <row r="75" ht="15" customHeight="1" spans="1:26" x14ac:dyDescent="0.25">
      <c r="A75" s="14" t="s">
        <v>527</v>
      </c>
      <c r="B75" s="14" t="s">
        <v>9539</v>
      </c>
      <c r="C75" s="12" t="s">
        <v>9361</v>
      </c>
      <c r="D75" s="12" t="s">
        <v>9361</v>
      </c>
      <c r="E75" s="12" t="s">
        <v>9360</v>
      </c>
      <c r="F75" s="12" t="s">
        <v>9360</v>
      </c>
      <c r="G75" s="12" t="s">
        <v>9360</v>
      </c>
      <c r="H75" s="13" t="s">
        <v>9360</v>
      </c>
      <c r="I75" s="12" t="s">
        <v>9361</v>
      </c>
      <c r="J75" s="12" t="s">
        <v>545</v>
      </c>
      <c r="K75" s="12"/>
      <c r="L75" s="12"/>
      <c r="M75" s="12"/>
      <c r="N75" s="12"/>
      <c r="O75" s="12"/>
      <c r="P75" s="12"/>
      <c r="Q75" s="12" t="s">
        <v>9345</v>
      </c>
      <c r="R75" s="12"/>
      <c r="S75" s="12"/>
      <c r="T75" s="12"/>
      <c r="U75" s="12"/>
      <c r="V75" s="12"/>
      <c r="W75" s="12"/>
      <c r="X75" s="12"/>
      <c r="Y75" s="12"/>
      <c r="Z75" s="12"/>
    </row>
    <row r="76" ht="15" customHeight="1" spans="1:26" x14ac:dyDescent="0.25">
      <c r="A76" s="12" t="s">
        <v>9315</v>
      </c>
      <c r="B76" s="12" t="s">
        <v>9540</v>
      </c>
      <c r="C76" s="12" t="s">
        <v>9433</v>
      </c>
      <c r="D76" s="12" t="s">
        <v>9339</v>
      </c>
      <c r="E76" s="12"/>
      <c r="F76" s="12"/>
      <c r="G76" s="12"/>
      <c r="H76" s="13"/>
      <c r="I76" s="12" t="s">
        <v>9339</v>
      </c>
      <c r="J76" s="12" t="s">
        <v>9339</v>
      </c>
      <c r="K76" s="12"/>
      <c r="L76" s="12"/>
      <c r="M76" s="12"/>
      <c r="N76" s="12"/>
      <c r="O76" s="12"/>
      <c r="P76" s="12"/>
      <c r="Q76" s="12" t="s">
        <v>9434</v>
      </c>
      <c r="R76" s="14"/>
      <c r="S76" s="14"/>
      <c r="T76" s="14"/>
      <c r="U76" s="14"/>
      <c r="V76" s="14"/>
      <c r="W76" s="14"/>
      <c r="X76" s="14"/>
      <c r="Y76" s="14"/>
      <c r="Z76" s="14"/>
    </row>
    <row r="77" ht="15" customHeight="1" spans="1:26" x14ac:dyDescent="0.25">
      <c r="A77" s="14" t="s">
        <v>9541</v>
      </c>
      <c r="B77" s="14" t="s">
        <v>9542</v>
      </c>
      <c r="C77" s="12" t="s">
        <v>9361</v>
      </c>
      <c r="D77" s="12" t="s">
        <v>9361</v>
      </c>
      <c r="E77" s="12" t="s">
        <v>9360</v>
      </c>
      <c r="F77" s="12" t="s">
        <v>9360</v>
      </c>
      <c r="G77" s="12" t="s">
        <v>9360</v>
      </c>
      <c r="H77" s="13" t="s">
        <v>9360</v>
      </c>
      <c r="I77" s="12" t="s">
        <v>9361</v>
      </c>
      <c r="J77" s="12" t="s">
        <v>545</v>
      </c>
      <c r="K77" s="12"/>
      <c r="L77" s="12"/>
      <c r="M77" s="12"/>
      <c r="N77" s="12"/>
      <c r="O77" s="12"/>
      <c r="P77" s="12"/>
      <c r="Q77" s="12" t="s">
        <v>9345</v>
      </c>
      <c r="R77" s="14"/>
      <c r="S77" s="14"/>
      <c r="T77" s="14"/>
      <c r="U77" s="14"/>
      <c r="V77" s="14"/>
      <c r="W77" s="14"/>
      <c r="X77" s="14"/>
      <c r="Y77" s="14"/>
      <c r="Z77" s="14"/>
    </row>
    <row r="78" ht="15" customHeight="1" spans="1:26" x14ac:dyDescent="0.25">
      <c r="A78" s="12" t="s">
        <v>9543</v>
      </c>
      <c r="B78" s="12" t="s">
        <v>9543</v>
      </c>
      <c r="C78" s="12" t="s">
        <v>9341</v>
      </c>
      <c r="D78" s="12" t="s">
        <v>9366</v>
      </c>
      <c r="E78" s="12"/>
      <c r="F78" s="12"/>
      <c r="G78" s="12"/>
      <c r="H78" s="13"/>
      <c r="I78" s="12"/>
      <c r="J78" s="12"/>
      <c r="K78" s="12"/>
      <c r="L78" s="12"/>
      <c r="M78" s="12"/>
      <c r="N78" s="12"/>
      <c r="O78" s="12"/>
      <c r="P78" s="12"/>
      <c r="Q78" s="12" t="s">
        <v>9345</v>
      </c>
      <c r="R78" s="12"/>
      <c r="S78" s="12"/>
      <c r="T78" s="12"/>
      <c r="U78" s="12"/>
      <c r="V78" s="12"/>
      <c r="W78" s="12"/>
      <c r="X78" s="12"/>
      <c r="Y78" s="12"/>
      <c r="Z78" s="12"/>
    </row>
    <row r="79" ht="15" customHeight="1" spans="1:26" x14ac:dyDescent="0.25">
      <c r="A79" s="12" t="s">
        <v>291</v>
      </c>
      <c r="B79" s="12" t="s">
        <v>9544</v>
      </c>
      <c r="C79" s="12" t="s">
        <v>9338</v>
      </c>
      <c r="D79" s="12" t="s">
        <v>508</v>
      </c>
      <c r="E79" s="12"/>
      <c r="F79" s="12"/>
      <c r="G79" s="12"/>
      <c r="H79" s="13"/>
      <c r="I79" s="12"/>
      <c r="J79" s="12"/>
      <c r="K79" s="12"/>
      <c r="L79" s="12"/>
      <c r="M79" s="12"/>
      <c r="N79" s="12"/>
      <c r="O79" s="12"/>
      <c r="P79" s="12"/>
      <c r="Q79" s="12" t="s">
        <v>9345</v>
      </c>
      <c r="R79" s="14"/>
      <c r="S79" s="14"/>
      <c r="T79" s="14"/>
      <c r="U79" s="14"/>
      <c r="V79" s="14"/>
      <c r="W79" s="14"/>
      <c r="X79" s="14"/>
      <c r="Y79" s="14"/>
      <c r="Z79" s="14"/>
    </row>
    <row r="80" ht="15" customHeight="1" spans="1:26" x14ac:dyDescent="0.25">
      <c r="A80" s="12" t="s">
        <v>9545</v>
      </c>
      <c r="B80" s="12" t="s">
        <v>9545</v>
      </c>
      <c r="C80" s="12" t="s">
        <v>9341</v>
      </c>
      <c r="D80" s="12" t="s">
        <v>508</v>
      </c>
      <c r="E80" s="12"/>
      <c r="F80" s="12"/>
      <c r="G80" s="12"/>
      <c r="H80" s="13"/>
      <c r="I80" s="12"/>
      <c r="J80" s="12"/>
      <c r="K80" s="12"/>
      <c r="L80" s="12"/>
      <c r="M80" s="12"/>
      <c r="N80" s="12"/>
      <c r="O80" s="12"/>
      <c r="P80" s="12"/>
      <c r="Q80" s="12" t="s">
        <v>9345</v>
      </c>
      <c r="R80" s="14"/>
      <c r="S80" s="14"/>
      <c r="T80" s="14"/>
      <c r="U80" s="14"/>
      <c r="V80" s="14"/>
      <c r="W80" s="14"/>
      <c r="X80" s="14"/>
      <c r="Y80" s="14"/>
      <c r="Z80" s="14"/>
    </row>
    <row r="81" ht="15" customHeight="1" spans="1:26" x14ac:dyDescent="0.25">
      <c r="A81" s="12" t="s">
        <v>9274</v>
      </c>
      <c r="B81" s="14" t="s">
        <v>9274</v>
      </c>
      <c r="C81" s="12" t="s">
        <v>9394</v>
      </c>
      <c r="D81" s="12" t="s">
        <v>508</v>
      </c>
      <c r="E81" s="12" t="s">
        <v>9546</v>
      </c>
      <c r="F81" s="12" t="s">
        <v>9547</v>
      </c>
      <c r="G81" s="12" t="s">
        <v>9548</v>
      </c>
      <c r="H81" s="13">
        <v>1</v>
      </c>
      <c r="I81" s="12" t="s">
        <v>9414</v>
      </c>
      <c r="J81" s="12" t="s">
        <v>9415</v>
      </c>
      <c r="K81" s="12" t="s">
        <v>9549</v>
      </c>
      <c r="L81" s="12" t="s">
        <v>9550</v>
      </c>
      <c r="M81" s="12"/>
      <c r="N81" s="12"/>
      <c r="O81" s="12"/>
      <c r="P81" s="12"/>
      <c r="Q81" s="12" t="s">
        <v>9345</v>
      </c>
      <c r="R81" s="14"/>
      <c r="S81" s="14"/>
      <c r="T81" s="14"/>
      <c r="U81" s="14"/>
      <c r="V81" s="14"/>
      <c r="W81" s="14"/>
      <c r="X81" s="14"/>
      <c r="Y81" s="14"/>
      <c r="Z81" s="14"/>
    </row>
    <row r="82" ht="15" customHeight="1" spans="1:26" x14ac:dyDescent="0.25">
      <c r="A82" s="12" t="s">
        <v>9551</v>
      </c>
      <c r="B82" s="12" t="s">
        <v>9552</v>
      </c>
      <c r="C82" s="12" t="s">
        <v>9394</v>
      </c>
      <c r="D82" s="12" t="s">
        <v>9342</v>
      </c>
      <c r="E82" s="12"/>
      <c r="F82" s="12"/>
      <c r="G82" s="12"/>
      <c r="H82" s="13"/>
      <c r="I82" s="12"/>
      <c r="J82" s="12"/>
      <c r="K82" s="12"/>
      <c r="L82" s="12"/>
      <c r="M82" s="12"/>
      <c r="N82" s="12"/>
      <c r="O82" s="12"/>
      <c r="P82" s="12"/>
      <c r="Q82" s="12" t="s">
        <v>9345</v>
      </c>
      <c r="R82" s="14"/>
      <c r="S82" s="14"/>
      <c r="T82" s="14"/>
      <c r="U82" s="14"/>
      <c r="V82" s="14"/>
      <c r="W82" s="14"/>
      <c r="X82" s="14"/>
      <c r="Y82" s="14"/>
      <c r="Z82" s="14"/>
    </row>
    <row r="83" ht="15" customHeight="1" spans="1:26" x14ac:dyDescent="0.25">
      <c r="A83" s="12" t="s">
        <v>9553</v>
      </c>
      <c r="B83" s="12" t="s">
        <v>9553</v>
      </c>
      <c r="C83" s="12" t="s">
        <v>9338</v>
      </c>
      <c r="D83" s="12" t="s">
        <v>9342</v>
      </c>
      <c r="E83" s="12" t="s">
        <v>9554</v>
      </c>
      <c r="F83" s="12" t="s">
        <v>9555</v>
      </c>
      <c r="G83" s="12" t="s">
        <v>9556</v>
      </c>
      <c r="H83" s="13" t="s">
        <v>499</v>
      </c>
      <c r="I83" s="12" t="s">
        <v>9343</v>
      </c>
      <c r="J83" s="12" t="s">
        <v>9460</v>
      </c>
      <c r="K83" s="12"/>
      <c r="L83" s="12"/>
      <c r="M83" s="12"/>
      <c r="N83" s="12"/>
      <c r="O83" s="12"/>
      <c r="P83" s="12" t="s">
        <v>9557</v>
      </c>
      <c r="Q83" s="12" t="s">
        <v>9345</v>
      </c>
      <c r="R83" s="14"/>
      <c r="S83" s="14"/>
      <c r="T83" s="14"/>
      <c r="U83" s="14"/>
      <c r="V83" s="14"/>
      <c r="W83" s="14"/>
      <c r="X83" s="14"/>
      <c r="Y83" s="14"/>
      <c r="Z83" s="14"/>
    </row>
    <row r="84" ht="15" customHeight="1" spans="1:26" x14ac:dyDescent="0.25">
      <c r="A84" s="14" t="s">
        <v>9558</v>
      </c>
      <c r="B84" s="12" t="s">
        <v>9559</v>
      </c>
      <c r="C84" s="12" t="s">
        <v>9358</v>
      </c>
      <c r="D84" s="12" t="s">
        <v>9342</v>
      </c>
      <c r="E84" s="12"/>
      <c r="F84" s="12"/>
      <c r="G84" s="12"/>
      <c r="H84" s="13"/>
      <c r="I84" s="12"/>
      <c r="J84" s="12"/>
      <c r="K84" s="12"/>
      <c r="L84" s="12"/>
      <c r="M84" s="12"/>
      <c r="N84" s="12"/>
      <c r="O84" s="12"/>
      <c r="P84" s="12"/>
      <c r="Q84" s="12" t="s">
        <v>9345</v>
      </c>
      <c r="R84" s="14"/>
      <c r="S84" s="14"/>
      <c r="T84" s="14"/>
      <c r="U84" s="14"/>
      <c r="V84" s="14"/>
      <c r="W84" s="14"/>
      <c r="X84" s="14"/>
      <c r="Y84" s="14"/>
      <c r="Z84" s="14"/>
    </row>
    <row r="85" ht="15" customHeight="1" spans="1:26" x14ac:dyDescent="0.25">
      <c r="A85" s="14" t="s">
        <v>9560</v>
      </c>
      <c r="B85" s="14" t="s">
        <v>9560</v>
      </c>
      <c r="C85" s="12" t="s">
        <v>9341</v>
      </c>
      <c r="D85" s="12" t="s">
        <v>9412</v>
      </c>
      <c r="E85" s="12" t="s">
        <v>9561</v>
      </c>
      <c r="F85" s="12" t="s">
        <v>9562</v>
      </c>
      <c r="G85" s="12" t="s">
        <v>184</v>
      </c>
      <c r="H85" s="13" t="s">
        <v>9351</v>
      </c>
      <c r="I85" s="12" t="s">
        <v>9414</v>
      </c>
      <c r="J85" s="12" t="s">
        <v>9415</v>
      </c>
      <c r="K85" s="12"/>
      <c r="L85" s="12"/>
      <c r="M85" s="12"/>
      <c r="N85" s="12"/>
      <c r="O85" s="12"/>
      <c r="P85" s="12"/>
      <c r="Q85" s="12" t="s">
        <v>9345</v>
      </c>
      <c r="R85" s="14"/>
      <c r="S85" s="14"/>
      <c r="T85" s="14"/>
      <c r="U85" s="14"/>
      <c r="V85" s="14"/>
      <c r="W85" s="14"/>
      <c r="X85" s="14"/>
      <c r="Y85" s="14"/>
      <c r="Z85" s="14"/>
    </row>
    <row r="86" ht="15" customHeight="1" spans="1:26" x14ac:dyDescent="0.25">
      <c r="A86" s="14" t="s">
        <v>9563</v>
      </c>
      <c r="B86" s="14" t="s">
        <v>9560</v>
      </c>
      <c r="C86" s="12" t="s">
        <v>9341</v>
      </c>
      <c r="D86" s="12" t="s">
        <v>9412</v>
      </c>
      <c r="E86" s="12" t="s">
        <v>9561</v>
      </c>
      <c r="F86" s="12" t="s">
        <v>9562</v>
      </c>
      <c r="G86" s="12" t="s">
        <v>184</v>
      </c>
      <c r="H86" s="13" t="s">
        <v>9351</v>
      </c>
      <c r="I86" s="12" t="s">
        <v>9414</v>
      </c>
      <c r="J86" s="12" t="s">
        <v>9415</v>
      </c>
      <c r="K86" s="12"/>
      <c r="L86" s="12"/>
      <c r="M86" s="12"/>
      <c r="N86" s="12"/>
      <c r="O86" s="12"/>
      <c r="P86" s="12"/>
      <c r="Q86" s="12" t="s">
        <v>9345</v>
      </c>
      <c r="R86" s="14"/>
      <c r="S86" s="14"/>
      <c r="T86" s="14"/>
      <c r="U86" s="14"/>
      <c r="V86" s="14"/>
      <c r="W86" s="14"/>
      <c r="X86" s="14"/>
      <c r="Y86" s="14"/>
      <c r="Z86" s="14"/>
    </row>
    <row r="87" ht="15" customHeight="1" spans="1:26" x14ac:dyDescent="0.25">
      <c r="A87" s="14" t="s">
        <v>9564</v>
      </c>
      <c r="B87" s="14" t="s">
        <v>9565</v>
      </c>
      <c r="C87" s="12" t="s">
        <v>9361</v>
      </c>
      <c r="D87" s="12" t="s">
        <v>9361</v>
      </c>
      <c r="E87" s="12" t="s">
        <v>9360</v>
      </c>
      <c r="F87" s="12" t="s">
        <v>9360</v>
      </c>
      <c r="G87" s="12" t="s">
        <v>9360</v>
      </c>
      <c r="H87" s="13" t="s">
        <v>9360</v>
      </c>
      <c r="I87" s="12" t="s">
        <v>9361</v>
      </c>
      <c r="J87" s="12" t="s">
        <v>545</v>
      </c>
      <c r="K87" s="12"/>
      <c r="L87" s="12"/>
      <c r="M87" s="12"/>
      <c r="N87" s="12"/>
      <c r="O87" s="12"/>
      <c r="P87" s="12"/>
      <c r="Q87" s="12" t="s">
        <v>9345</v>
      </c>
      <c r="R87" s="14"/>
      <c r="S87" s="14"/>
      <c r="T87" s="14"/>
      <c r="U87" s="14"/>
      <c r="V87" s="14"/>
      <c r="W87" s="14"/>
      <c r="X87" s="14"/>
      <c r="Y87" s="14"/>
      <c r="Z87" s="14"/>
    </row>
    <row r="88" ht="15" customHeight="1" spans="1:26" x14ac:dyDescent="0.25">
      <c r="A88" s="12" t="s">
        <v>9566</v>
      </c>
      <c r="B88" s="12" t="s">
        <v>9567</v>
      </c>
      <c r="C88" s="12" t="s">
        <v>9358</v>
      </c>
      <c r="D88" s="12" t="s">
        <v>9342</v>
      </c>
      <c r="E88" s="12" t="s">
        <v>9360</v>
      </c>
      <c r="F88" s="12" t="s">
        <v>9360</v>
      </c>
      <c r="G88" s="12" t="s">
        <v>9360</v>
      </c>
      <c r="H88" s="13" t="s">
        <v>9360</v>
      </c>
      <c r="I88" s="12" t="s">
        <v>9361</v>
      </c>
      <c r="J88" s="12" t="s">
        <v>545</v>
      </c>
      <c r="K88" s="12"/>
      <c r="L88" s="12"/>
      <c r="M88" s="12"/>
      <c r="N88" s="12"/>
      <c r="O88" s="12"/>
      <c r="P88" s="12" t="s">
        <v>9430</v>
      </c>
      <c r="Q88" s="12" t="s">
        <v>9345</v>
      </c>
      <c r="R88" s="14"/>
      <c r="S88" s="14"/>
      <c r="T88" s="14"/>
      <c r="U88" s="14"/>
      <c r="V88" s="14"/>
      <c r="W88" s="14"/>
      <c r="X88" s="14"/>
      <c r="Y88" s="14"/>
      <c r="Z88" s="14"/>
    </row>
    <row r="89" ht="15" customHeight="1" spans="1:26" x14ac:dyDescent="0.25">
      <c r="A89" s="12" t="s">
        <v>9568</v>
      </c>
      <c r="B89" s="12" t="s">
        <v>9569</v>
      </c>
      <c r="C89" s="12" t="s">
        <v>9358</v>
      </c>
      <c r="D89" s="12" t="s">
        <v>9342</v>
      </c>
      <c r="E89" s="12" t="s">
        <v>9360</v>
      </c>
      <c r="F89" s="12" t="s">
        <v>9360</v>
      </c>
      <c r="G89" s="12" t="s">
        <v>9360</v>
      </c>
      <c r="H89" s="13" t="s">
        <v>9360</v>
      </c>
      <c r="I89" s="12" t="s">
        <v>9361</v>
      </c>
      <c r="J89" s="12" t="s">
        <v>545</v>
      </c>
      <c r="K89" s="12"/>
      <c r="L89" s="12"/>
      <c r="M89" s="12"/>
      <c r="N89" s="12"/>
      <c r="O89" s="12"/>
      <c r="P89" s="12" t="s">
        <v>9430</v>
      </c>
      <c r="Q89" s="12" t="s">
        <v>9345</v>
      </c>
      <c r="R89" s="14"/>
      <c r="S89" s="14"/>
      <c r="T89" s="14"/>
      <c r="U89" s="14"/>
      <c r="V89" s="14"/>
      <c r="W89" s="14"/>
      <c r="X89" s="14"/>
      <c r="Y89" s="14"/>
      <c r="Z89" s="14"/>
    </row>
    <row r="90" ht="15" customHeight="1" spans="1:26" x14ac:dyDescent="0.25">
      <c r="A90" s="14" t="s">
        <v>9570</v>
      </c>
      <c r="B90" s="12" t="s">
        <v>9571</v>
      </c>
      <c r="C90" s="12" t="s">
        <v>9394</v>
      </c>
      <c r="D90" s="12" t="s">
        <v>9342</v>
      </c>
      <c r="E90" s="12" t="s">
        <v>9572</v>
      </c>
      <c r="F90" s="12" t="s">
        <v>9573</v>
      </c>
      <c r="G90" s="12" t="s">
        <v>9483</v>
      </c>
      <c r="H90" s="13">
        <v>3</v>
      </c>
      <c r="I90" s="12" t="s">
        <v>9343</v>
      </c>
      <c r="J90" s="12" t="s">
        <v>9460</v>
      </c>
      <c r="K90" s="12" t="s">
        <v>9574</v>
      </c>
      <c r="L90" s="12" t="s">
        <v>9575</v>
      </c>
      <c r="M90" s="12"/>
      <c r="N90" s="12" t="s">
        <v>9576</v>
      </c>
      <c r="O90" s="12"/>
      <c r="P90" s="12" t="s">
        <v>9577</v>
      </c>
      <c r="Q90" s="12" t="s">
        <v>9345</v>
      </c>
      <c r="R90" s="12"/>
      <c r="S90" s="12"/>
      <c r="T90" s="12"/>
      <c r="U90" s="12"/>
      <c r="V90" s="12"/>
      <c r="W90" s="12"/>
      <c r="X90" s="12"/>
      <c r="Y90" s="12"/>
      <c r="Z90" s="12"/>
    </row>
    <row r="91" ht="15" customHeight="1" spans="1:26" x14ac:dyDescent="0.25">
      <c r="A91" s="12" t="s">
        <v>9578</v>
      </c>
      <c r="B91" s="12" t="s">
        <v>9578</v>
      </c>
      <c r="C91" s="12" t="s">
        <v>9338</v>
      </c>
      <c r="D91" s="12" t="s">
        <v>9412</v>
      </c>
      <c r="E91" s="12" t="s">
        <v>9579</v>
      </c>
      <c r="F91" s="12" t="s">
        <v>9580</v>
      </c>
      <c r="G91" s="12" t="s">
        <v>9427</v>
      </c>
      <c r="H91" s="13" t="s">
        <v>499</v>
      </c>
      <c r="I91" s="12" t="s">
        <v>9414</v>
      </c>
      <c r="J91" s="12" t="s">
        <v>508</v>
      </c>
      <c r="K91" s="12"/>
      <c r="L91" s="12"/>
      <c r="M91" s="12"/>
      <c r="N91" s="12"/>
      <c r="O91" s="12"/>
      <c r="P91" s="12" t="s">
        <v>9581</v>
      </c>
      <c r="Q91" s="12" t="s">
        <v>9345</v>
      </c>
      <c r="R91" s="14"/>
      <c r="S91" s="14"/>
      <c r="T91" s="14"/>
      <c r="U91" s="14"/>
      <c r="V91" s="14"/>
      <c r="W91" s="14"/>
      <c r="X91" s="14"/>
      <c r="Y91" s="14"/>
      <c r="Z91" s="14"/>
    </row>
    <row r="92" ht="15" customHeight="1" spans="1:26" x14ac:dyDescent="0.25">
      <c r="A92" s="14" t="s">
        <v>9582</v>
      </c>
      <c r="B92" s="12" t="s">
        <v>2541</v>
      </c>
      <c r="C92" s="12" t="s">
        <v>9433</v>
      </c>
      <c r="D92" s="12" t="s">
        <v>9339</v>
      </c>
      <c r="E92" s="12"/>
      <c r="F92" s="12"/>
      <c r="G92" s="12"/>
      <c r="H92" s="13"/>
      <c r="I92" s="12"/>
      <c r="J92" s="12"/>
      <c r="K92" s="12"/>
      <c r="L92" s="12"/>
      <c r="M92" s="12"/>
      <c r="N92" s="12"/>
      <c r="O92" s="12"/>
      <c r="P92" s="12"/>
      <c r="Q92" s="12" t="s">
        <v>9345</v>
      </c>
      <c r="R92" s="14"/>
      <c r="S92" s="14"/>
      <c r="T92" s="14"/>
      <c r="U92" s="14"/>
      <c r="V92" s="14"/>
      <c r="W92" s="14"/>
      <c r="X92" s="14"/>
      <c r="Y92" s="14"/>
      <c r="Z92" s="14"/>
    </row>
    <row r="93" ht="15" customHeight="1" spans="1:26" x14ac:dyDescent="0.25">
      <c r="A93" s="14" t="s">
        <v>9583</v>
      </c>
      <c r="B93" s="14" t="s">
        <v>9584</v>
      </c>
      <c r="C93" s="12" t="s">
        <v>9358</v>
      </c>
      <c r="D93" s="12" t="s">
        <v>9342</v>
      </c>
      <c r="E93" s="12"/>
      <c r="F93" s="12"/>
      <c r="G93" s="12"/>
      <c r="H93" s="13"/>
      <c r="I93" s="12"/>
      <c r="J93" s="12"/>
      <c r="K93" s="12"/>
      <c r="L93" s="12"/>
      <c r="M93" s="12"/>
      <c r="N93" s="12"/>
      <c r="O93" s="12"/>
      <c r="P93" s="12"/>
      <c r="Q93" s="12" t="s">
        <v>9345</v>
      </c>
      <c r="R93" s="14"/>
      <c r="S93" s="14"/>
      <c r="T93" s="14"/>
      <c r="U93" s="14"/>
      <c r="V93" s="14"/>
      <c r="W93" s="14"/>
      <c r="X93" s="14"/>
      <c r="Y93" s="14"/>
      <c r="Z93" s="14"/>
    </row>
    <row r="94" ht="15" customHeight="1" spans="1:26" x14ac:dyDescent="0.25">
      <c r="A94" s="12" t="s">
        <v>9585</v>
      </c>
      <c r="B94" s="12" t="s">
        <v>9585</v>
      </c>
      <c r="C94" s="12" t="s">
        <v>9338</v>
      </c>
      <c r="D94" s="12" t="s">
        <v>9342</v>
      </c>
      <c r="E94" s="12" t="s">
        <v>9586</v>
      </c>
      <c r="F94" s="12" t="s">
        <v>9372</v>
      </c>
      <c r="G94" s="12" t="s">
        <v>184</v>
      </c>
      <c r="H94" s="13" t="s">
        <v>9351</v>
      </c>
      <c r="I94" s="12" t="s">
        <v>9343</v>
      </c>
      <c r="J94" s="12" t="s">
        <v>9344</v>
      </c>
      <c r="K94" s="12" t="s">
        <v>9587</v>
      </c>
      <c r="L94" s="12" t="s">
        <v>9588</v>
      </c>
      <c r="M94" s="12"/>
      <c r="N94" s="12" t="s">
        <v>9589</v>
      </c>
      <c r="O94" s="12"/>
      <c r="P94" s="12" t="s">
        <v>9590</v>
      </c>
      <c r="Q94" s="12" t="s">
        <v>9345</v>
      </c>
      <c r="R94" s="14"/>
      <c r="S94" s="14"/>
      <c r="T94" s="14"/>
      <c r="U94" s="14"/>
      <c r="V94" s="14"/>
      <c r="W94" s="14"/>
      <c r="X94" s="14"/>
      <c r="Y94" s="14"/>
      <c r="Z94" s="14"/>
    </row>
    <row r="95" ht="15" customHeight="1" spans="1:26" x14ac:dyDescent="0.25">
      <c r="A95" s="14" t="s">
        <v>9591</v>
      </c>
      <c r="B95" s="14" t="s">
        <v>2069</v>
      </c>
      <c r="C95" s="12" t="s">
        <v>9365</v>
      </c>
      <c r="D95" s="12" t="s">
        <v>9342</v>
      </c>
      <c r="E95" s="12"/>
      <c r="F95" s="12"/>
      <c r="G95" s="12"/>
      <c r="H95" s="13"/>
      <c r="I95" s="12" t="s">
        <v>9343</v>
      </c>
      <c r="J95" s="12" t="s">
        <v>9460</v>
      </c>
      <c r="K95" s="12"/>
      <c r="L95" s="12"/>
      <c r="M95" s="12"/>
      <c r="N95" s="12"/>
      <c r="O95" s="12"/>
      <c r="P95" s="12"/>
      <c r="Q95" s="12" t="s">
        <v>9345</v>
      </c>
      <c r="R95" s="14"/>
      <c r="S95" s="14"/>
      <c r="T95" s="14"/>
      <c r="U95" s="14"/>
      <c r="V95" s="14"/>
      <c r="W95" s="14"/>
      <c r="X95" s="14"/>
      <c r="Y95" s="14"/>
      <c r="Z95" s="14"/>
    </row>
    <row r="96" ht="15" customHeight="1" spans="1:26" x14ac:dyDescent="0.25">
      <c r="A96" s="14" t="s">
        <v>9592</v>
      </c>
      <c r="B96" s="12" t="s">
        <v>9593</v>
      </c>
      <c r="C96" s="12" t="s">
        <v>9394</v>
      </c>
      <c r="D96" s="12" t="s">
        <v>9342</v>
      </c>
      <c r="E96" s="14"/>
      <c r="F96" s="14"/>
      <c r="G96" s="14"/>
      <c r="H96" s="14"/>
      <c r="I96" s="14" t="s">
        <v>9343</v>
      </c>
      <c r="J96" s="14" t="s">
        <v>9344</v>
      </c>
      <c r="K96" s="14"/>
      <c r="L96" s="14"/>
      <c r="M96" s="14"/>
      <c r="N96" s="14"/>
      <c r="O96" s="14"/>
      <c r="P96" s="14"/>
      <c r="Q96" s="12" t="s">
        <v>9345</v>
      </c>
      <c r="R96" s="12"/>
      <c r="S96" s="12"/>
      <c r="T96" s="12"/>
      <c r="U96" s="12"/>
      <c r="V96" s="12"/>
      <c r="W96" s="12"/>
      <c r="X96" s="12"/>
      <c r="Y96" s="12"/>
      <c r="Z96" s="12"/>
    </row>
    <row r="97" ht="15" customHeight="1" spans="1:26" x14ac:dyDescent="0.25">
      <c r="A97" s="14" t="s">
        <v>9238</v>
      </c>
      <c r="B97" s="12" t="s">
        <v>9594</v>
      </c>
      <c r="C97" s="12" t="s">
        <v>9338</v>
      </c>
      <c r="D97" s="12" t="s">
        <v>9342</v>
      </c>
      <c r="E97" s="12"/>
      <c r="F97" s="12"/>
      <c r="G97" s="12"/>
      <c r="H97" s="13"/>
      <c r="I97" s="12"/>
      <c r="J97" s="12"/>
      <c r="K97" s="12"/>
      <c r="L97" s="12"/>
      <c r="M97" s="12"/>
      <c r="N97" s="12"/>
      <c r="O97" s="12"/>
      <c r="P97" s="12"/>
      <c r="Q97" s="12" t="s">
        <v>9345</v>
      </c>
      <c r="R97" s="12"/>
      <c r="S97" s="12"/>
      <c r="T97" s="12"/>
      <c r="U97" s="12"/>
      <c r="V97" s="12"/>
      <c r="W97" s="12"/>
      <c r="X97" s="12"/>
      <c r="Y97" s="12"/>
      <c r="Z97" s="12"/>
    </row>
    <row r="98" ht="15" customHeight="1" spans="1:26" x14ac:dyDescent="0.25">
      <c r="A98" s="12" t="s">
        <v>9595</v>
      </c>
      <c r="B98" s="12" t="s">
        <v>9596</v>
      </c>
      <c r="C98" s="12" t="s">
        <v>9338</v>
      </c>
      <c r="D98" s="12" t="s">
        <v>9342</v>
      </c>
      <c r="E98" s="12" t="s">
        <v>9597</v>
      </c>
      <c r="F98" s="12" t="s">
        <v>9598</v>
      </c>
      <c r="G98" s="12" t="s">
        <v>9556</v>
      </c>
      <c r="H98" s="13" t="s">
        <v>499</v>
      </c>
      <c r="I98" s="12" t="s">
        <v>9343</v>
      </c>
      <c r="J98" s="12" t="s">
        <v>9344</v>
      </c>
      <c r="K98" s="12" t="s">
        <v>104</v>
      </c>
      <c r="L98" s="12" t="s">
        <v>9599</v>
      </c>
      <c r="M98" s="12"/>
      <c r="N98" s="12" t="s">
        <v>9600</v>
      </c>
      <c r="O98" s="12"/>
      <c r="P98" s="12" t="s">
        <v>9601</v>
      </c>
      <c r="Q98" s="12" t="s">
        <v>9345</v>
      </c>
      <c r="R98" s="12"/>
      <c r="S98" s="12"/>
      <c r="T98" s="12"/>
      <c r="U98" s="12"/>
      <c r="V98" s="12"/>
      <c r="W98" s="12"/>
      <c r="X98" s="12"/>
      <c r="Y98" s="12"/>
      <c r="Z98" s="12"/>
    </row>
    <row r="99" ht="15" customHeight="1" spans="1:26" x14ac:dyDescent="0.25">
      <c r="A99" s="14" t="s">
        <v>9602</v>
      </c>
      <c r="B99" s="12" t="s">
        <v>9603</v>
      </c>
      <c r="C99" s="12"/>
      <c r="D99" s="12" t="s">
        <v>508</v>
      </c>
      <c r="E99" s="12"/>
      <c r="F99" s="12"/>
      <c r="G99" s="12"/>
      <c r="H99" s="13"/>
      <c r="I99" s="12"/>
      <c r="J99" s="12"/>
      <c r="K99" s="12"/>
      <c r="L99" s="12"/>
      <c r="M99" s="12"/>
      <c r="N99" s="12"/>
      <c r="O99" s="12"/>
      <c r="P99" s="12"/>
      <c r="Q99" s="12" t="s">
        <v>9345</v>
      </c>
      <c r="R99" s="12"/>
      <c r="S99" s="12"/>
      <c r="T99" s="12"/>
      <c r="U99" s="12"/>
      <c r="V99" s="12"/>
      <c r="W99" s="12"/>
      <c r="X99" s="12"/>
      <c r="Y99" s="12"/>
      <c r="Z99" s="12"/>
    </row>
    <row r="100" ht="15" customHeight="1" spans="1:26" x14ac:dyDescent="0.25">
      <c r="A100" s="12" t="s">
        <v>9604</v>
      </c>
      <c r="B100" s="14" t="s">
        <v>9604</v>
      </c>
      <c r="C100" s="12" t="s">
        <v>9365</v>
      </c>
      <c r="D100" s="12" t="s">
        <v>9366</v>
      </c>
      <c r="E100" s="12"/>
      <c r="F100" s="12"/>
      <c r="G100" s="12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" customHeight="1" spans="1:26" x14ac:dyDescent="0.25">
      <c r="A101" s="12" t="s">
        <v>9605</v>
      </c>
      <c r="B101" s="12" t="s">
        <v>462</v>
      </c>
      <c r="C101" s="12" t="s">
        <v>9433</v>
      </c>
      <c r="D101" s="12" t="s">
        <v>9339</v>
      </c>
      <c r="E101" s="12"/>
      <c r="F101" s="12"/>
      <c r="G101" s="12"/>
      <c r="H101" s="13"/>
      <c r="I101" s="12"/>
      <c r="J101" s="12"/>
      <c r="K101" s="12"/>
      <c r="L101" s="12"/>
      <c r="M101" s="12"/>
      <c r="N101" s="12"/>
      <c r="O101" s="12"/>
      <c r="P101" s="12"/>
      <c r="Q101" s="12" t="s">
        <v>9434</v>
      </c>
      <c r="R101" s="12"/>
      <c r="S101" s="12"/>
      <c r="T101" s="12"/>
      <c r="U101" s="12"/>
      <c r="V101" s="12"/>
      <c r="W101" s="12"/>
      <c r="X101" s="12"/>
      <c r="Y101" s="12"/>
      <c r="Z101" s="12"/>
    </row>
    <row r="102" ht="15" customHeight="1" spans="1:26" x14ac:dyDescent="0.25">
      <c r="A102" s="12" t="s">
        <v>9606</v>
      </c>
      <c r="B102" s="12" t="s">
        <v>9607</v>
      </c>
      <c r="C102" s="12" t="s">
        <v>9341</v>
      </c>
      <c r="D102" s="12" t="s">
        <v>508</v>
      </c>
      <c r="E102" s="12"/>
      <c r="F102" s="12"/>
      <c r="G102" s="12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" customHeight="1" spans="1:26" x14ac:dyDescent="0.25">
      <c r="A103" s="12" t="s">
        <v>9608</v>
      </c>
      <c r="B103" s="12" t="s">
        <v>9609</v>
      </c>
      <c r="C103" s="12" t="s">
        <v>9341</v>
      </c>
      <c r="D103" s="12" t="s">
        <v>508</v>
      </c>
      <c r="E103" s="12" t="s">
        <v>9610</v>
      </c>
      <c r="F103" s="12" t="s">
        <v>9611</v>
      </c>
      <c r="G103" s="12" t="s">
        <v>184</v>
      </c>
      <c r="H103" s="13" t="s">
        <v>9351</v>
      </c>
      <c r="I103" s="12" t="s">
        <v>9414</v>
      </c>
      <c r="J103" s="12" t="s">
        <v>9415</v>
      </c>
      <c r="K103" s="12"/>
      <c r="L103" s="12"/>
      <c r="M103" s="12"/>
      <c r="N103" s="12"/>
      <c r="O103" s="12"/>
      <c r="P103" s="12" t="s">
        <v>9612</v>
      </c>
      <c r="Q103" s="12" t="s">
        <v>9345</v>
      </c>
      <c r="R103" s="14"/>
      <c r="S103" s="14"/>
      <c r="T103" s="14"/>
      <c r="U103" s="14"/>
      <c r="V103" s="14"/>
      <c r="W103" s="14"/>
      <c r="X103" s="14"/>
      <c r="Y103" s="14"/>
      <c r="Z103" s="14"/>
    </row>
    <row r="104" ht="15" customHeight="1" spans="1:26" x14ac:dyDescent="0.25">
      <c r="A104" s="12" t="s">
        <v>9613</v>
      </c>
      <c r="B104" s="12" t="s">
        <v>9613</v>
      </c>
      <c r="C104" s="12" t="s">
        <v>9341</v>
      </c>
      <c r="D104" s="12" t="s">
        <v>9412</v>
      </c>
      <c r="E104" s="12" t="s">
        <v>9614</v>
      </c>
      <c r="F104" s="12" t="s">
        <v>9407</v>
      </c>
      <c r="G104" s="12" t="s">
        <v>184</v>
      </c>
      <c r="H104" s="13" t="s">
        <v>9351</v>
      </c>
      <c r="I104" s="12" t="s">
        <v>9414</v>
      </c>
      <c r="J104" s="12" t="s">
        <v>9415</v>
      </c>
      <c r="K104" s="12"/>
      <c r="L104" s="12"/>
      <c r="M104" s="12"/>
      <c r="N104" s="12"/>
      <c r="O104" s="12"/>
      <c r="P104" s="12" t="s">
        <v>9615</v>
      </c>
      <c r="Q104" s="12" t="s">
        <v>9345</v>
      </c>
      <c r="R104" s="14"/>
      <c r="S104" s="14"/>
      <c r="T104" s="14"/>
      <c r="U104" s="14"/>
      <c r="V104" s="14"/>
      <c r="W104" s="14"/>
      <c r="X104" s="14"/>
      <c r="Y104" s="14"/>
      <c r="Z104" s="14"/>
    </row>
    <row r="105" ht="15" customHeight="1" spans="1:26" x14ac:dyDescent="0.25">
      <c r="A105" s="14" t="s">
        <v>9616</v>
      </c>
      <c r="B105" s="12" t="s">
        <v>9616</v>
      </c>
      <c r="C105" s="12" t="s">
        <v>9403</v>
      </c>
      <c r="D105" s="12" t="s">
        <v>9366</v>
      </c>
      <c r="E105" s="14"/>
      <c r="F105" s="14"/>
      <c r="G105" s="14"/>
      <c r="H105" s="14"/>
      <c r="I105" s="14" t="s">
        <v>9339</v>
      </c>
      <c r="J105" s="14" t="s">
        <v>9339</v>
      </c>
      <c r="K105" s="14"/>
      <c r="L105" s="14"/>
      <c r="M105" s="14"/>
      <c r="N105" s="14"/>
      <c r="O105" s="14"/>
      <c r="P105" s="14"/>
      <c r="Q105" s="12" t="s">
        <v>9345</v>
      </c>
      <c r="R105" s="14"/>
      <c r="S105" s="14"/>
      <c r="T105" s="14"/>
      <c r="U105" s="14"/>
      <c r="V105" s="14"/>
      <c r="W105" s="14"/>
      <c r="X105" s="14"/>
      <c r="Y105" s="14"/>
      <c r="Z105" s="14"/>
    </row>
    <row r="106" ht="15" customHeight="1" spans="1:26" x14ac:dyDescent="0.25">
      <c r="A106" s="12" t="s">
        <v>59</v>
      </c>
      <c r="B106" s="12" t="s">
        <v>9617</v>
      </c>
      <c r="C106" s="12" t="s">
        <v>9338</v>
      </c>
      <c r="D106" s="12" t="s">
        <v>9342</v>
      </c>
      <c r="E106" s="12"/>
      <c r="F106" s="12"/>
      <c r="G106" s="12"/>
      <c r="H106" s="13"/>
      <c r="I106" s="12"/>
      <c r="J106" s="12"/>
      <c r="K106" s="12"/>
      <c r="L106" s="12"/>
      <c r="M106" s="12"/>
      <c r="N106" s="12"/>
      <c r="O106" s="12"/>
      <c r="P106" s="12"/>
      <c r="Q106" s="12" t="s">
        <v>9345</v>
      </c>
      <c r="R106" s="14"/>
      <c r="S106" s="14"/>
      <c r="T106" s="14"/>
      <c r="U106" s="14"/>
      <c r="V106" s="14"/>
      <c r="W106" s="14"/>
      <c r="X106" s="14"/>
      <c r="Y106" s="14"/>
      <c r="Z106" s="14"/>
    </row>
    <row r="107" ht="15" customHeight="1" spans="1:26" x14ac:dyDescent="0.25">
      <c r="A107" s="12" t="s">
        <v>9618</v>
      </c>
      <c r="B107" s="12" t="s">
        <v>9232</v>
      </c>
      <c r="C107" s="12" t="s">
        <v>9394</v>
      </c>
      <c r="D107" s="12" t="s">
        <v>508</v>
      </c>
      <c r="E107" s="12" t="s">
        <v>9619</v>
      </c>
      <c r="F107" s="12" t="s">
        <v>9620</v>
      </c>
      <c r="G107" s="12" t="s">
        <v>9397</v>
      </c>
      <c r="H107" s="13">
        <v>3</v>
      </c>
      <c r="I107" s="12" t="s">
        <v>9339</v>
      </c>
      <c r="J107" s="12" t="s">
        <v>9339</v>
      </c>
      <c r="K107" s="12" t="s">
        <v>9621</v>
      </c>
      <c r="L107" s="12" t="s">
        <v>9622</v>
      </c>
      <c r="M107" s="12"/>
      <c r="N107" s="12" t="s">
        <v>9623</v>
      </c>
      <c r="O107" s="12"/>
      <c r="P107" s="12" t="s">
        <v>9624</v>
      </c>
      <c r="Q107" s="12" t="s">
        <v>9345</v>
      </c>
      <c r="R107" s="12"/>
      <c r="S107" s="12"/>
      <c r="T107" s="12"/>
      <c r="U107" s="12"/>
      <c r="V107" s="12"/>
      <c r="W107" s="12"/>
      <c r="X107" s="12"/>
      <c r="Y107" s="12"/>
      <c r="Z107" s="12"/>
    </row>
    <row r="108" ht="15" customHeight="1" spans="1:26" x14ac:dyDescent="0.25">
      <c r="A108" s="12" t="s">
        <v>72</v>
      </c>
      <c r="B108" s="12" t="s">
        <v>72</v>
      </c>
      <c r="C108" s="12" t="s">
        <v>9421</v>
      </c>
      <c r="D108" s="12" t="s">
        <v>9422</v>
      </c>
      <c r="E108" s="12"/>
      <c r="F108" s="12"/>
      <c r="G108" s="12"/>
      <c r="H108" s="13"/>
      <c r="I108" s="12"/>
      <c r="J108" s="12"/>
      <c r="K108" s="12"/>
      <c r="L108" s="12"/>
      <c r="M108" s="12"/>
      <c r="N108" s="12"/>
      <c r="O108" s="12"/>
      <c r="P108" s="12"/>
      <c r="Q108" s="12" t="s">
        <v>9345</v>
      </c>
      <c r="R108" s="12"/>
      <c r="S108" s="12"/>
      <c r="T108" s="12"/>
      <c r="U108" s="12"/>
      <c r="V108" s="12"/>
      <c r="W108" s="12"/>
      <c r="X108" s="12"/>
      <c r="Y108" s="12"/>
      <c r="Z108" s="12"/>
    </row>
    <row r="109" ht="15" customHeight="1" spans="1:26" x14ac:dyDescent="0.25">
      <c r="A109" s="12" t="s">
        <v>9625</v>
      </c>
      <c r="B109" s="12" t="s">
        <v>9626</v>
      </c>
      <c r="C109" s="12" t="s">
        <v>9421</v>
      </c>
      <c r="D109" s="12" t="s">
        <v>9422</v>
      </c>
      <c r="E109" s="12" t="s">
        <v>9627</v>
      </c>
      <c r="F109" s="12" t="s">
        <v>9628</v>
      </c>
      <c r="G109" s="12" t="s">
        <v>9629</v>
      </c>
      <c r="H109" s="13">
        <v>7</v>
      </c>
      <c r="I109" s="12" t="s">
        <v>9414</v>
      </c>
      <c r="J109" s="12" t="s">
        <v>9415</v>
      </c>
      <c r="K109" s="12"/>
      <c r="L109" s="12"/>
      <c r="M109" s="12"/>
      <c r="N109" s="12"/>
      <c r="O109" s="12"/>
      <c r="P109" s="12" t="s">
        <v>691</v>
      </c>
      <c r="Q109" s="12" t="s">
        <v>9345</v>
      </c>
      <c r="R109" s="12"/>
      <c r="S109" s="12"/>
      <c r="T109" s="12"/>
      <c r="U109" s="12"/>
      <c r="V109" s="12"/>
      <c r="W109" s="12"/>
      <c r="X109" s="12"/>
      <c r="Y109" s="12"/>
      <c r="Z109" s="12"/>
    </row>
    <row r="110" ht="15" customHeight="1" spans="1:26" x14ac:dyDescent="0.25">
      <c r="A110" s="12" t="s">
        <v>9630</v>
      </c>
      <c r="B110" s="12" t="s">
        <v>9630</v>
      </c>
      <c r="C110" s="12" t="s">
        <v>9338</v>
      </c>
      <c r="D110" s="12" t="s">
        <v>9342</v>
      </c>
      <c r="E110" s="12" t="s">
        <v>9631</v>
      </c>
      <c r="F110" s="12" t="s">
        <v>9632</v>
      </c>
      <c r="G110" s="12" t="s">
        <v>9556</v>
      </c>
      <c r="H110" s="13" t="s">
        <v>499</v>
      </c>
      <c r="I110" s="12" t="s">
        <v>9343</v>
      </c>
      <c r="J110" s="12" t="s">
        <v>9344</v>
      </c>
      <c r="K110" s="12"/>
      <c r="L110" s="12"/>
      <c r="M110" s="12"/>
      <c r="N110" s="12"/>
      <c r="O110" s="12"/>
      <c r="P110" s="12" t="s">
        <v>523</v>
      </c>
      <c r="Q110" s="12" t="s">
        <v>9345</v>
      </c>
      <c r="R110" s="12"/>
      <c r="S110" s="12"/>
      <c r="T110" s="12"/>
      <c r="U110" s="12"/>
      <c r="V110" s="12"/>
      <c r="W110" s="12"/>
      <c r="X110" s="12"/>
      <c r="Y110" s="12"/>
      <c r="Z110" s="12"/>
    </row>
    <row r="111" ht="15" customHeight="1" spans="1:26" x14ac:dyDescent="0.25">
      <c r="A111" s="14" t="s">
        <v>9633</v>
      </c>
      <c r="B111" s="12" t="s">
        <v>9633</v>
      </c>
      <c r="C111" s="12" t="s">
        <v>9338</v>
      </c>
      <c r="D111" s="12" t="s">
        <v>9342</v>
      </c>
      <c r="E111" s="12"/>
      <c r="F111" s="12"/>
      <c r="G111" s="12"/>
      <c r="H111" s="13"/>
      <c r="I111" s="12"/>
      <c r="J111" s="12"/>
      <c r="K111" s="12"/>
      <c r="L111" s="12"/>
      <c r="M111" s="12"/>
      <c r="N111" s="12"/>
      <c r="O111" s="12"/>
      <c r="P111" s="12"/>
      <c r="Q111" s="12" t="s">
        <v>9345</v>
      </c>
      <c r="R111" s="12"/>
      <c r="S111" s="12"/>
      <c r="T111" s="12"/>
      <c r="U111" s="12"/>
      <c r="V111" s="12"/>
      <c r="W111" s="12"/>
      <c r="X111" s="12"/>
      <c r="Y111" s="12"/>
      <c r="Z111" s="12"/>
    </row>
    <row r="112" ht="15" customHeight="1" spans="1:26" x14ac:dyDescent="0.25">
      <c r="A112" s="13" t="s">
        <v>9634</v>
      </c>
      <c r="B112" s="13" t="s">
        <v>135</v>
      </c>
      <c r="C112" s="12" t="s">
        <v>9341</v>
      </c>
      <c r="D112" s="12" t="s">
        <v>9342</v>
      </c>
      <c r="E112" s="12" t="s">
        <v>9635</v>
      </c>
      <c r="F112" s="12" t="s">
        <v>494</v>
      </c>
      <c r="G112" s="12" t="s">
        <v>184</v>
      </c>
      <c r="H112" s="13" t="s">
        <v>9351</v>
      </c>
      <c r="I112" s="12" t="s">
        <v>9343</v>
      </c>
      <c r="J112" s="12" t="s">
        <v>9344</v>
      </c>
      <c r="K112" s="12" t="s">
        <v>9636</v>
      </c>
      <c r="L112" s="12"/>
      <c r="M112" s="12"/>
      <c r="N112" s="12" t="s">
        <v>828</v>
      </c>
      <c r="O112" s="12"/>
      <c r="P112" s="12" t="s">
        <v>9637</v>
      </c>
      <c r="Q112" s="12" t="s">
        <v>9345</v>
      </c>
      <c r="R112" s="12"/>
      <c r="S112" s="12"/>
      <c r="T112" s="12"/>
      <c r="U112" s="12"/>
      <c r="V112" s="12"/>
      <c r="W112" s="12"/>
      <c r="X112" s="12"/>
      <c r="Y112" s="12"/>
      <c r="Z112" s="12"/>
    </row>
    <row r="113" ht="15" customHeight="1" spans="1:26" x14ac:dyDescent="0.25">
      <c r="A113" s="13" t="s">
        <v>9638</v>
      </c>
      <c r="B113" s="13" t="s">
        <v>135</v>
      </c>
      <c r="C113" s="12" t="s">
        <v>9341</v>
      </c>
      <c r="D113" s="12" t="s">
        <v>9342</v>
      </c>
      <c r="E113" s="12" t="s">
        <v>9635</v>
      </c>
      <c r="F113" s="12" t="s">
        <v>494</v>
      </c>
      <c r="G113" s="12" t="s">
        <v>184</v>
      </c>
      <c r="H113" s="13" t="s">
        <v>9351</v>
      </c>
      <c r="I113" s="12" t="s">
        <v>9343</v>
      </c>
      <c r="J113" s="12" t="s">
        <v>9344</v>
      </c>
      <c r="K113" s="12" t="s">
        <v>9636</v>
      </c>
      <c r="L113" s="12"/>
      <c r="M113" s="12"/>
      <c r="N113" s="12" t="s">
        <v>828</v>
      </c>
      <c r="O113" s="12"/>
      <c r="P113" s="12" t="s">
        <v>9637</v>
      </c>
      <c r="Q113" s="12" t="s">
        <v>9345</v>
      </c>
      <c r="R113" s="12"/>
      <c r="S113" s="12"/>
      <c r="T113" s="12"/>
      <c r="U113" s="12"/>
      <c r="V113" s="12"/>
      <c r="W113" s="12"/>
      <c r="X113" s="12"/>
      <c r="Y113" s="12"/>
      <c r="Z113" s="12"/>
    </row>
    <row r="114" ht="15" customHeight="1" spans="1:26" x14ac:dyDescent="0.25">
      <c r="A114" s="12" t="s">
        <v>9639</v>
      </c>
      <c r="B114" s="12" t="s">
        <v>9640</v>
      </c>
      <c r="C114" s="12" t="s">
        <v>9433</v>
      </c>
      <c r="D114" s="12" t="s">
        <v>9339</v>
      </c>
      <c r="E114" s="12"/>
      <c r="F114" s="12"/>
      <c r="G114" s="12"/>
      <c r="H114" s="13"/>
      <c r="I114" s="12"/>
      <c r="J114" s="12"/>
      <c r="K114" s="12"/>
      <c r="L114" s="12"/>
      <c r="M114" s="12"/>
      <c r="N114" s="12"/>
      <c r="O114" s="12"/>
      <c r="P114" s="12"/>
      <c r="Q114" s="12" t="s">
        <v>9434</v>
      </c>
      <c r="R114" s="12"/>
      <c r="S114" s="12"/>
      <c r="T114" s="12"/>
      <c r="U114" s="12"/>
      <c r="V114" s="12"/>
      <c r="W114" s="12"/>
      <c r="X114" s="12"/>
      <c r="Y114" s="12"/>
      <c r="Z114" s="12"/>
    </row>
    <row r="115" ht="15" customHeight="1" spans="1:26" x14ac:dyDescent="0.25">
      <c r="A115" s="12" t="s">
        <v>9641</v>
      </c>
      <c r="B115" s="12" t="s">
        <v>9641</v>
      </c>
      <c r="C115" s="12" t="s">
        <v>9394</v>
      </c>
      <c r="D115" s="12" t="s">
        <v>9342</v>
      </c>
      <c r="E115" s="12" t="s">
        <v>9642</v>
      </c>
      <c r="F115" s="12" t="s">
        <v>1382</v>
      </c>
      <c r="G115" s="12" t="s">
        <v>9483</v>
      </c>
      <c r="H115" s="13">
        <v>3</v>
      </c>
      <c r="I115" s="12" t="s">
        <v>9343</v>
      </c>
      <c r="J115" s="12" t="s">
        <v>9460</v>
      </c>
      <c r="K115" s="12" t="s">
        <v>9643</v>
      </c>
      <c r="L115" s="12" t="s">
        <v>6675</v>
      </c>
      <c r="M115" s="12"/>
      <c r="N115" s="12" t="s">
        <v>9644</v>
      </c>
      <c r="O115" s="12"/>
      <c r="P115" s="12"/>
      <c r="Q115" s="12" t="s">
        <v>9345</v>
      </c>
      <c r="R115" s="12"/>
      <c r="S115" s="12"/>
      <c r="T115" s="12"/>
      <c r="U115" s="12"/>
      <c r="V115" s="12"/>
      <c r="W115" s="12"/>
      <c r="X115" s="12"/>
      <c r="Y115" s="12"/>
      <c r="Z115" s="12"/>
    </row>
    <row r="116" ht="15" customHeight="1" spans="1:26" x14ac:dyDescent="0.25">
      <c r="A116" s="14" t="s">
        <v>9645</v>
      </c>
      <c r="B116" s="14" t="s">
        <v>9645</v>
      </c>
      <c r="C116" s="12" t="s">
        <v>9341</v>
      </c>
      <c r="D116" s="12" t="s">
        <v>9366</v>
      </c>
      <c r="E116" s="12"/>
      <c r="F116" s="12"/>
      <c r="G116" s="12"/>
      <c r="H116" s="13"/>
      <c r="I116" s="12"/>
      <c r="J116" s="12"/>
      <c r="K116" s="12"/>
      <c r="L116" s="12"/>
      <c r="M116" s="12"/>
      <c r="N116" s="12"/>
      <c r="O116" s="12"/>
      <c r="P116" s="12"/>
      <c r="Q116" s="12" t="s">
        <v>9345</v>
      </c>
      <c r="R116" s="12"/>
      <c r="S116" s="12"/>
      <c r="T116" s="12"/>
      <c r="U116" s="12"/>
      <c r="V116" s="12"/>
      <c r="W116" s="12"/>
      <c r="X116" s="12"/>
      <c r="Y116" s="12"/>
      <c r="Z116" s="12"/>
    </row>
    <row r="117" ht="15" customHeight="1" spans="1:26" x14ac:dyDescent="0.25">
      <c r="A117" s="12" t="s">
        <v>9646</v>
      </c>
      <c r="B117" s="12" t="s">
        <v>9646</v>
      </c>
      <c r="C117" s="12" t="s">
        <v>9496</v>
      </c>
      <c r="D117" s="12" t="s">
        <v>9366</v>
      </c>
      <c r="E117" s="12"/>
      <c r="F117" s="12"/>
      <c r="G117" s="12"/>
      <c r="H117" s="13"/>
      <c r="I117" s="12"/>
      <c r="J117" s="12"/>
      <c r="K117" s="12"/>
      <c r="L117" s="12"/>
      <c r="M117" s="12"/>
      <c r="N117" s="12"/>
      <c r="O117" s="12"/>
      <c r="P117" s="12"/>
      <c r="Q117" s="12" t="s">
        <v>9345</v>
      </c>
      <c r="R117" s="12"/>
      <c r="S117" s="12"/>
      <c r="T117" s="12"/>
      <c r="U117" s="12"/>
      <c r="V117" s="12"/>
      <c r="W117" s="12"/>
      <c r="X117" s="12"/>
      <c r="Y117" s="12"/>
      <c r="Z117" s="12"/>
    </row>
    <row r="118" ht="15" customHeight="1" spans="1:26" x14ac:dyDescent="0.25">
      <c r="A118" s="12" t="s">
        <v>9647</v>
      </c>
      <c r="B118" s="12" t="s">
        <v>9647</v>
      </c>
      <c r="C118" s="12" t="s">
        <v>9394</v>
      </c>
      <c r="D118" s="12" t="s">
        <v>508</v>
      </c>
      <c r="E118" s="12" t="s">
        <v>714</v>
      </c>
      <c r="F118" s="12" t="s">
        <v>1382</v>
      </c>
      <c r="G118" s="12" t="s">
        <v>9483</v>
      </c>
      <c r="H118" s="13">
        <v>3</v>
      </c>
      <c r="I118" s="12" t="s">
        <v>9343</v>
      </c>
      <c r="J118" s="12" t="s">
        <v>9460</v>
      </c>
      <c r="K118" s="12"/>
      <c r="L118" s="12"/>
      <c r="M118" s="12"/>
      <c r="N118" s="12"/>
      <c r="O118" s="12"/>
      <c r="P118" s="12"/>
      <c r="Q118" s="12" t="s">
        <v>9345</v>
      </c>
      <c r="R118" s="12"/>
      <c r="S118" s="12"/>
      <c r="T118" s="12"/>
      <c r="U118" s="12"/>
      <c r="V118" s="12"/>
      <c r="W118" s="12"/>
      <c r="X118" s="12"/>
      <c r="Y118" s="12"/>
      <c r="Z118" s="12"/>
    </row>
    <row r="119" ht="15" customHeight="1" spans="1:26" x14ac:dyDescent="0.25">
      <c r="A119" s="12" t="s">
        <v>9648</v>
      </c>
      <c r="B119" s="12" t="s">
        <v>9648</v>
      </c>
      <c r="C119" s="12"/>
      <c r="D119" s="12" t="s">
        <v>9366</v>
      </c>
      <c r="E119" s="12"/>
      <c r="F119" s="12"/>
      <c r="G119" s="12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" customHeight="1" spans="1:26" x14ac:dyDescent="0.25">
      <c r="A120" s="12" t="s">
        <v>9649</v>
      </c>
      <c r="B120" s="12" t="s">
        <v>9649</v>
      </c>
      <c r="C120" s="12"/>
      <c r="D120" s="12" t="s">
        <v>9366</v>
      </c>
      <c r="E120" s="12"/>
      <c r="F120" s="12"/>
      <c r="G120" s="12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" customHeight="1" spans="1:26" x14ac:dyDescent="0.25">
      <c r="A121" s="12" t="s">
        <v>9650</v>
      </c>
      <c r="B121" s="12" t="s">
        <v>9650</v>
      </c>
      <c r="C121" s="12" t="s">
        <v>9496</v>
      </c>
      <c r="D121" s="12" t="s">
        <v>9339</v>
      </c>
      <c r="E121" s="12"/>
      <c r="F121" s="12"/>
      <c r="G121" s="12"/>
      <c r="H121" s="13"/>
      <c r="I121" s="12"/>
      <c r="J121" s="12"/>
      <c r="K121" s="12"/>
      <c r="L121" s="12"/>
      <c r="M121" s="12"/>
      <c r="N121" s="12"/>
      <c r="O121" s="12"/>
      <c r="P121" s="12"/>
      <c r="Q121" s="12" t="s">
        <v>9345</v>
      </c>
      <c r="R121" s="12"/>
      <c r="S121" s="12"/>
      <c r="T121" s="12"/>
      <c r="U121" s="12"/>
      <c r="V121" s="12"/>
      <c r="W121" s="12"/>
      <c r="X121" s="12"/>
      <c r="Y121" s="12"/>
      <c r="Z121" s="12"/>
    </row>
    <row r="122" ht="15" customHeight="1" spans="1:26" x14ac:dyDescent="0.25">
      <c r="A122" s="12" t="s">
        <v>9208</v>
      </c>
      <c r="B122" s="12" t="s">
        <v>9651</v>
      </c>
      <c r="C122" s="12" t="s">
        <v>9338</v>
      </c>
      <c r="D122" s="12" t="s">
        <v>508</v>
      </c>
      <c r="E122" s="12"/>
      <c r="F122" s="12"/>
      <c r="G122" s="12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" customHeight="1" spans="1:26" x14ac:dyDescent="0.25">
      <c r="A123" s="12" t="s">
        <v>6963</v>
      </c>
      <c r="B123" s="14" t="s">
        <v>6963</v>
      </c>
      <c r="C123" s="12" t="s">
        <v>9361</v>
      </c>
      <c r="D123" s="12" t="s">
        <v>9361</v>
      </c>
      <c r="E123" s="12" t="s">
        <v>9360</v>
      </c>
      <c r="F123" s="12" t="s">
        <v>9360</v>
      </c>
      <c r="G123" s="12" t="s">
        <v>9360</v>
      </c>
      <c r="H123" s="12" t="s">
        <v>9360</v>
      </c>
      <c r="I123" s="12" t="s">
        <v>9361</v>
      </c>
      <c r="J123" s="12" t="s">
        <v>545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/>
      <c r="Q123" s="12" t="s">
        <v>9345</v>
      </c>
      <c r="R123" s="12"/>
      <c r="S123" s="12"/>
      <c r="T123" s="12"/>
      <c r="U123" s="12"/>
      <c r="V123" s="12"/>
      <c r="W123" s="12"/>
      <c r="X123" s="12"/>
      <c r="Y123" s="12"/>
      <c r="Z123" s="12"/>
    </row>
    <row r="124" ht="15" customHeight="1" spans="1:26" x14ac:dyDescent="0.25">
      <c r="A124" s="12" t="s">
        <v>9652</v>
      </c>
      <c r="B124" s="14" t="s">
        <v>9653</v>
      </c>
      <c r="C124" s="12" t="s">
        <v>9338</v>
      </c>
      <c r="D124" s="12" t="s">
        <v>508</v>
      </c>
      <c r="E124" s="12" t="s">
        <v>9360</v>
      </c>
      <c r="F124" s="12" t="s">
        <v>9360</v>
      </c>
      <c r="G124" s="12" t="s">
        <v>9360</v>
      </c>
      <c r="H124" s="12" t="s">
        <v>9360</v>
      </c>
      <c r="I124" s="12" t="s">
        <v>9361</v>
      </c>
      <c r="J124" s="12" t="s">
        <v>545</v>
      </c>
      <c r="K124" s="12"/>
      <c r="L124" s="12"/>
      <c r="M124" s="12"/>
      <c r="N124" s="12"/>
      <c r="O124" s="12"/>
      <c r="P124" s="12"/>
      <c r="Q124" s="12" t="s">
        <v>9345</v>
      </c>
      <c r="R124" s="12"/>
      <c r="S124" s="12"/>
      <c r="T124" s="12"/>
      <c r="U124" s="12"/>
      <c r="V124" s="12"/>
      <c r="W124" s="12"/>
      <c r="X124" s="12"/>
      <c r="Y124" s="12"/>
      <c r="Z124" s="12"/>
    </row>
    <row r="125" ht="15" customHeight="1" spans="1:26" x14ac:dyDescent="0.25">
      <c r="A125" s="12" t="s">
        <v>9654</v>
      </c>
      <c r="B125" s="12" t="s">
        <v>9654</v>
      </c>
      <c r="C125" s="12" t="s">
        <v>9338</v>
      </c>
      <c r="D125" s="12" t="s">
        <v>508</v>
      </c>
      <c r="E125" s="12"/>
      <c r="F125" s="12"/>
      <c r="G125" s="12"/>
      <c r="H125" s="13"/>
      <c r="I125" s="12"/>
      <c r="J125" s="12"/>
      <c r="K125" s="12"/>
      <c r="L125" s="12"/>
      <c r="M125" s="12"/>
      <c r="N125" s="12"/>
      <c r="O125" s="12"/>
      <c r="P125" s="12"/>
      <c r="Q125" s="12" t="s">
        <v>9345</v>
      </c>
      <c r="R125" s="12"/>
      <c r="S125" s="12"/>
      <c r="T125" s="12"/>
      <c r="U125" s="12"/>
      <c r="V125" s="12"/>
      <c r="W125" s="12"/>
      <c r="X125" s="12"/>
      <c r="Y125" s="12"/>
      <c r="Z125" s="12"/>
    </row>
    <row r="126" ht="15" customHeight="1" spans="1:26" x14ac:dyDescent="0.25">
      <c r="A126" s="14" t="s">
        <v>9655</v>
      </c>
      <c r="B126" s="12" t="s">
        <v>9489</v>
      </c>
      <c r="C126" s="12" t="s">
        <v>9394</v>
      </c>
      <c r="D126" s="12" t="s">
        <v>9342</v>
      </c>
      <c r="E126" s="14"/>
      <c r="F126" s="14"/>
      <c r="G126" s="14"/>
      <c r="H126" s="14"/>
      <c r="I126" s="14" t="s">
        <v>9343</v>
      </c>
      <c r="J126" s="12" t="s">
        <v>9460</v>
      </c>
      <c r="K126" s="14"/>
      <c r="L126" s="14"/>
      <c r="M126" s="14"/>
      <c r="N126" s="14"/>
      <c r="O126" s="14"/>
      <c r="P126" s="14"/>
      <c r="Q126" s="12" t="s">
        <v>9345</v>
      </c>
      <c r="R126" s="12"/>
      <c r="S126" s="12"/>
      <c r="T126" s="12"/>
      <c r="U126" s="12"/>
      <c r="V126" s="12"/>
      <c r="W126" s="12"/>
      <c r="X126" s="12"/>
      <c r="Y126" s="12"/>
      <c r="Z126" s="12"/>
    </row>
    <row r="127" ht="15" customHeight="1" spans="1:26" x14ac:dyDescent="0.25">
      <c r="A127" s="12" t="s">
        <v>9656</v>
      </c>
      <c r="B127" s="12" t="s">
        <v>9656</v>
      </c>
      <c r="C127" s="12"/>
      <c r="D127" s="12" t="s">
        <v>9366</v>
      </c>
      <c r="E127" s="12"/>
      <c r="F127" s="12"/>
      <c r="G127" s="12"/>
      <c r="H127" s="13"/>
      <c r="I127" s="12"/>
      <c r="J127" s="12"/>
      <c r="K127" s="12"/>
      <c r="L127" s="12"/>
      <c r="M127" s="12"/>
      <c r="N127" s="12"/>
      <c r="O127" s="12"/>
      <c r="P127" s="12"/>
      <c r="Q127" s="12" t="s">
        <v>9345</v>
      </c>
      <c r="R127" s="12"/>
      <c r="S127" s="12"/>
      <c r="T127" s="12"/>
      <c r="U127" s="12"/>
      <c r="V127" s="12"/>
      <c r="W127" s="12"/>
      <c r="X127" s="12"/>
      <c r="Y127" s="12"/>
      <c r="Z127" s="12"/>
    </row>
    <row r="128" ht="15" customHeight="1" spans="1:26" x14ac:dyDescent="0.25">
      <c r="A128" s="12" t="s">
        <v>9657</v>
      </c>
      <c r="B128" s="12" t="s">
        <v>9657</v>
      </c>
      <c r="C128" s="12"/>
      <c r="D128" s="12" t="s">
        <v>9366</v>
      </c>
      <c r="E128" s="12"/>
      <c r="F128" s="12"/>
      <c r="G128" s="12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" customHeight="1" spans="1:26" x14ac:dyDescent="0.25">
      <c r="A129" s="12" t="s">
        <v>9658</v>
      </c>
      <c r="B129" s="12" t="s">
        <v>9659</v>
      </c>
      <c r="C129" s="12" t="s">
        <v>9361</v>
      </c>
      <c r="D129" s="12" t="s">
        <v>9342</v>
      </c>
      <c r="E129" s="12"/>
      <c r="F129" s="12"/>
      <c r="G129" s="12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" customHeight="1" spans="1:26" x14ac:dyDescent="0.25">
      <c r="A130" s="12" t="s">
        <v>9660</v>
      </c>
      <c r="B130" s="14" t="s">
        <v>9660</v>
      </c>
      <c r="C130" s="12"/>
      <c r="D130" s="12" t="s">
        <v>9366</v>
      </c>
      <c r="E130" s="12"/>
      <c r="F130" s="12"/>
      <c r="G130" s="12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" customHeight="1" spans="1:26" x14ac:dyDescent="0.25">
      <c r="A131" s="14" t="s">
        <v>9156</v>
      </c>
      <c r="B131" s="14" t="s">
        <v>9156</v>
      </c>
      <c r="C131" s="12" t="s">
        <v>9365</v>
      </c>
      <c r="D131" s="12" t="s">
        <v>9366</v>
      </c>
      <c r="E131" s="14"/>
      <c r="F131" s="14"/>
      <c r="G131" s="14"/>
      <c r="H131" s="14"/>
      <c r="I131" s="14" t="s">
        <v>9339</v>
      </c>
      <c r="J131" s="14" t="s">
        <v>9339</v>
      </c>
      <c r="K131" s="14"/>
      <c r="L131" s="14"/>
      <c r="M131" s="14"/>
      <c r="N131" s="14"/>
      <c r="O131" s="14"/>
      <c r="P131" s="14"/>
      <c r="Q131" s="12" t="s">
        <v>9345</v>
      </c>
      <c r="R131" s="12"/>
      <c r="S131" s="12"/>
      <c r="T131" s="12"/>
      <c r="U131" s="12"/>
      <c r="V131" s="12"/>
      <c r="W131" s="12"/>
      <c r="X131" s="12"/>
      <c r="Y131" s="12"/>
      <c r="Z131" s="12"/>
    </row>
    <row r="132" ht="15" customHeight="1" spans="1:26" x14ac:dyDescent="0.25">
      <c r="A132" s="14" t="s">
        <v>9661</v>
      </c>
      <c r="B132" s="14" t="s">
        <v>9661</v>
      </c>
      <c r="C132" s="12" t="s">
        <v>9341</v>
      </c>
      <c r="D132" s="12" t="s">
        <v>508</v>
      </c>
      <c r="E132" s="14"/>
      <c r="F132" s="14"/>
      <c r="G132" s="14"/>
      <c r="H132" s="14"/>
      <c r="I132" s="14" t="s">
        <v>9414</v>
      </c>
      <c r="J132" s="14" t="s">
        <v>508</v>
      </c>
      <c r="K132" s="14"/>
      <c r="L132" s="14"/>
      <c r="M132" s="14"/>
      <c r="N132" s="14"/>
      <c r="O132" s="14"/>
      <c r="P132" s="14"/>
      <c r="Q132" s="12" t="s">
        <v>9345</v>
      </c>
      <c r="R132" s="12"/>
      <c r="S132" s="12"/>
      <c r="T132" s="12"/>
      <c r="U132" s="12"/>
      <c r="V132" s="12"/>
      <c r="W132" s="12"/>
      <c r="X132" s="12"/>
      <c r="Y132" s="12"/>
      <c r="Z132" s="12"/>
    </row>
    <row r="133" ht="15" customHeight="1" spans="1:26" x14ac:dyDescent="0.25">
      <c r="A133" s="12" t="s">
        <v>9662</v>
      </c>
      <c r="B133" s="12" t="s">
        <v>9662</v>
      </c>
      <c r="C133" s="12"/>
      <c r="D133" s="12" t="s">
        <v>9366</v>
      </c>
      <c r="E133" s="12"/>
      <c r="F133" s="12"/>
      <c r="G133" s="12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" customHeight="1" spans="1:26" x14ac:dyDescent="0.25">
      <c r="A134" s="12" t="s">
        <v>9511</v>
      </c>
      <c r="B134" s="14" t="s">
        <v>9512</v>
      </c>
      <c r="C134" s="12" t="s">
        <v>9341</v>
      </c>
      <c r="D134" s="12" t="s">
        <v>508</v>
      </c>
      <c r="E134" s="12" t="s">
        <v>9513</v>
      </c>
      <c r="F134" s="12" t="s">
        <v>9514</v>
      </c>
      <c r="G134" s="12" t="s">
        <v>9409</v>
      </c>
      <c r="H134" s="13" t="s">
        <v>499</v>
      </c>
      <c r="I134" s="12" t="s">
        <v>9339</v>
      </c>
      <c r="J134" s="12" t="s">
        <v>9339</v>
      </c>
      <c r="K134" s="12"/>
      <c r="L134" s="12"/>
      <c r="M134" s="12"/>
      <c r="N134" s="12"/>
      <c r="O134" s="12"/>
      <c r="P134" s="12"/>
      <c r="Q134" s="12" t="s">
        <v>9345</v>
      </c>
      <c r="R134" s="12"/>
      <c r="S134" s="12"/>
      <c r="T134" s="12"/>
      <c r="U134" s="12"/>
      <c r="V134" s="12"/>
      <c r="W134" s="12"/>
      <c r="X134" s="12"/>
      <c r="Y134" s="12"/>
      <c r="Z134" s="12"/>
    </row>
    <row r="135" ht="15" customHeight="1" spans="1:26" x14ac:dyDescent="0.25">
      <c r="A135" s="12" t="s">
        <v>9663</v>
      </c>
      <c r="B135" s="12" t="s">
        <v>9663</v>
      </c>
      <c r="C135" s="12" t="s">
        <v>9341</v>
      </c>
      <c r="D135" s="12" t="s">
        <v>508</v>
      </c>
      <c r="E135" s="12"/>
      <c r="F135" s="12"/>
      <c r="G135" s="12"/>
      <c r="H135" s="13"/>
      <c r="I135" s="12"/>
      <c r="J135" s="12"/>
      <c r="K135" s="12"/>
      <c r="L135" s="12"/>
      <c r="M135" s="12"/>
      <c r="N135" s="12"/>
      <c r="O135" s="12"/>
      <c r="P135" s="12"/>
      <c r="Q135" s="12" t="s">
        <v>9345</v>
      </c>
      <c r="R135" s="12"/>
      <c r="S135" s="12"/>
      <c r="T135" s="12"/>
      <c r="U135" s="12"/>
      <c r="V135" s="12"/>
      <c r="W135" s="12"/>
      <c r="X135" s="12"/>
      <c r="Y135" s="12"/>
      <c r="Z135" s="12"/>
    </row>
    <row r="136" ht="15" customHeight="1" spans="1:26" x14ac:dyDescent="0.25">
      <c r="A136" s="12" t="s">
        <v>9664</v>
      </c>
      <c r="B136" s="12" t="s">
        <v>9664</v>
      </c>
      <c r="C136" s="12"/>
      <c r="D136" s="12" t="s">
        <v>9366</v>
      </c>
      <c r="E136" s="12"/>
      <c r="F136" s="12"/>
      <c r="G136" s="12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" customHeight="1" spans="1:26" x14ac:dyDescent="0.25">
      <c r="A137" s="12" t="s">
        <v>9665</v>
      </c>
      <c r="B137" s="14" t="s">
        <v>9665</v>
      </c>
      <c r="C137" s="12"/>
      <c r="D137" s="12" t="s">
        <v>9342</v>
      </c>
      <c r="E137" s="12" t="s">
        <v>49</v>
      </c>
      <c r="F137" s="12" t="s">
        <v>49</v>
      </c>
      <c r="G137" s="12" t="s">
        <v>9397</v>
      </c>
      <c r="H137" s="13">
        <v>3</v>
      </c>
      <c r="I137" s="12" t="s">
        <v>9414</v>
      </c>
      <c r="J137" s="12" t="s">
        <v>508</v>
      </c>
      <c r="K137" s="12"/>
      <c r="L137" s="12"/>
      <c r="M137" s="12"/>
      <c r="N137" s="12"/>
      <c r="O137" s="12"/>
      <c r="P137" s="12"/>
      <c r="Q137" s="12" t="s">
        <v>9345</v>
      </c>
      <c r="R137" s="12"/>
      <c r="S137" s="12"/>
      <c r="T137" s="12"/>
      <c r="U137" s="12"/>
      <c r="V137" s="12"/>
      <c r="W137" s="12"/>
      <c r="X137" s="12"/>
      <c r="Y137" s="12"/>
      <c r="Z137" s="12"/>
    </row>
    <row r="138" ht="15" customHeight="1" spans="1:26" x14ac:dyDescent="0.25">
      <c r="A138" s="12" t="s">
        <v>9666</v>
      </c>
      <c r="B138" s="12" t="s">
        <v>9666</v>
      </c>
      <c r="C138" s="12" t="s">
        <v>9341</v>
      </c>
      <c r="D138" s="12" t="s">
        <v>9339</v>
      </c>
      <c r="E138" s="12" t="s">
        <v>9667</v>
      </c>
      <c r="F138" s="12" t="s">
        <v>9350</v>
      </c>
      <c r="G138" s="12" t="s">
        <v>184</v>
      </c>
      <c r="H138" s="13" t="s">
        <v>9351</v>
      </c>
      <c r="I138" s="12" t="s">
        <v>9339</v>
      </c>
      <c r="J138" s="12" t="s">
        <v>9339</v>
      </c>
      <c r="K138" s="12"/>
      <c r="L138" s="12"/>
      <c r="M138" s="12"/>
      <c r="N138" s="12"/>
      <c r="O138" s="12"/>
      <c r="P138" s="12"/>
      <c r="Q138" s="12" t="s">
        <v>9345</v>
      </c>
      <c r="R138" s="12"/>
      <c r="S138" s="12"/>
      <c r="T138" s="12"/>
      <c r="U138" s="12"/>
      <c r="V138" s="12"/>
      <c r="W138" s="12"/>
      <c r="X138" s="12"/>
      <c r="Y138" s="12"/>
      <c r="Z138" s="12"/>
    </row>
    <row r="139" ht="15" customHeight="1" spans="1:26" x14ac:dyDescent="0.25">
      <c r="A139" s="12" t="s">
        <v>9666</v>
      </c>
      <c r="B139" s="12" t="s">
        <v>9666</v>
      </c>
      <c r="C139" s="12" t="s">
        <v>9341</v>
      </c>
      <c r="D139" s="12" t="s">
        <v>9339</v>
      </c>
      <c r="E139" s="12"/>
      <c r="F139" s="12"/>
      <c r="G139" s="12"/>
      <c r="H139" s="13"/>
      <c r="I139" s="12"/>
      <c r="J139" s="12"/>
      <c r="K139" s="12"/>
      <c r="L139" s="12"/>
      <c r="M139" s="12"/>
      <c r="N139" s="12"/>
      <c r="O139" s="12"/>
      <c r="P139" s="12"/>
      <c r="Q139" s="12" t="s">
        <v>9434</v>
      </c>
      <c r="R139" s="12"/>
      <c r="S139" s="12"/>
      <c r="T139" s="12"/>
      <c r="U139" s="12"/>
      <c r="V139" s="12"/>
      <c r="W139" s="12"/>
      <c r="X139" s="12"/>
      <c r="Y139" s="12"/>
      <c r="Z139" s="12"/>
    </row>
    <row r="140" ht="15" customHeight="1" spans="1:26" x14ac:dyDescent="0.25">
      <c r="A140" s="12" t="s">
        <v>9668</v>
      </c>
      <c r="B140" s="12" t="s">
        <v>9668</v>
      </c>
      <c r="C140" s="12" t="s">
        <v>9496</v>
      </c>
      <c r="D140" s="12" t="s">
        <v>9366</v>
      </c>
      <c r="E140" s="12"/>
      <c r="F140" s="12"/>
      <c r="G140" s="12"/>
      <c r="H140" s="13"/>
      <c r="I140" s="12"/>
      <c r="J140" s="12"/>
      <c r="K140" s="12"/>
      <c r="L140" s="12"/>
      <c r="M140" s="12"/>
      <c r="N140" s="12"/>
      <c r="O140" s="12"/>
      <c r="P140" s="12"/>
      <c r="Q140" s="12" t="s">
        <v>9345</v>
      </c>
      <c r="R140" s="12"/>
      <c r="S140" s="12"/>
      <c r="T140" s="12"/>
      <c r="U140" s="12"/>
      <c r="V140" s="12"/>
      <c r="W140" s="12"/>
      <c r="X140" s="12"/>
      <c r="Y140" s="12"/>
      <c r="Z140" s="12"/>
    </row>
    <row r="141" ht="15" customHeight="1" spans="1:26" x14ac:dyDescent="0.25">
      <c r="A141" s="14" t="s">
        <v>9669</v>
      </c>
      <c r="B141" s="14" t="s">
        <v>9669</v>
      </c>
      <c r="C141" s="12" t="s">
        <v>9496</v>
      </c>
      <c r="D141" s="12" t="s">
        <v>9366</v>
      </c>
      <c r="E141" s="12"/>
      <c r="F141" s="12"/>
      <c r="G141" s="12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" customHeight="1" spans="1:26" x14ac:dyDescent="0.25">
      <c r="A142" s="12" t="s">
        <v>9670</v>
      </c>
      <c r="B142" s="14" t="s">
        <v>9603</v>
      </c>
      <c r="C142" s="12"/>
      <c r="D142" s="12" t="s">
        <v>508</v>
      </c>
      <c r="E142" s="12"/>
      <c r="F142" s="12"/>
      <c r="G142" s="12"/>
      <c r="H142" s="13"/>
      <c r="I142" s="12"/>
      <c r="J142" s="12"/>
      <c r="K142" s="12"/>
      <c r="L142" s="12"/>
      <c r="M142" s="12"/>
      <c r="N142" s="12"/>
      <c r="O142" s="12"/>
      <c r="P142" s="12"/>
      <c r="Q142" s="12" t="s">
        <v>9345</v>
      </c>
      <c r="R142" s="12"/>
      <c r="S142" s="12"/>
      <c r="T142" s="12"/>
      <c r="U142" s="12"/>
      <c r="V142" s="12"/>
      <c r="W142" s="12"/>
      <c r="X142" s="12"/>
      <c r="Y142" s="12"/>
      <c r="Z142" s="12"/>
    </row>
    <row r="143" ht="15" customHeight="1" spans="1:26" x14ac:dyDescent="0.25">
      <c r="A143" s="12" t="s">
        <v>9671</v>
      </c>
      <c r="B143" s="12" t="s">
        <v>9671</v>
      </c>
      <c r="C143" s="12"/>
      <c r="D143" s="12" t="s">
        <v>9339</v>
      </c>
      <c r="E143" s="12"/>
      <c r="F143" s="12"/>
      <c r="G143" s="12"/>
      <c r="H143" s="13"/>
      <c r="I143" s="12"/>
      <c r="J143" s="12"/>
      <c r="K143" s="12"/>
      <c r="L143" s="12"/>
      <c r="M143" s="12"/>
      <c r="N143" s="12"/>
      <c r="O143" s="12"/>
      <c r="P143" s="12"/>
      <c r="Q143" s="12" t="s">
        <v>9345</v>
      </c>
      <c r="R143" s="12"/>
      <c r="S143" s="12"/>
      <c r="T143" s="12"/>
      <c r="U143" s="12"/>
      <c r="V143" s="12"/>
      <c r="W143" s="12"/>
      <c r="X143" s="12"/>
      <c r="Y143" s="12"/>
      <c r="Z143" s="12"/>
    </row>
    <row r="144" ht="15" customHeight="1" spans="1:26" x14ac:dyDescent="0.25">
      <c r="A144" s="12" t="s">
        <v>9672</v>
      </c>
      <c r="B144" s="14" t="s">
        <v>9672</v>
      </c>
      <c r="C144" s="12" t="s">
        <v>9496</v>
      </c>
      <c r="D144" s="12" t="s">
        <v>9339</v>
      </c>
      <c r="E144" s="12"/>
      <c r="F144" s="12"/>
      <c r="G144" s="12"/>
      <c r="H144" s="13"/>
      <c r="I144" s="12"/>
      <c r="J144" s="12"/>
      <c r="K144" s="12"/>
      <c r="L144" s="12"/>
      <c r="M144" s="12"/>
      <c r="N144" s="12"/>
      <c r="O144" s="12"/>
      <c r="P144" s="12"/>
      <c r="Q144" s="12" t="s">
        <v>9345</v>
      </c>
      <c r="R144" s="12"/>
      <c r="S144" s="12"/>
      <c r="T144" s="12"/>
      <c r="U144" s="12"/>
      <c r="V144" s="12"/>
      <c r="W144" s="12"/>
      <c r="X144" s="12"/>
      <c r="Y144" s="12"/>
      <c r="Z144" s="12"/>
    </row>
    <row r="145" ht="15" customHeight="1" spans="1:26" x14ac:dyDescent="0.25">
      <c r="A145" s="12" t="s">
        <v>9673</v>
      </c>
      <c r="B145" s="14" t="s">
        <v>9674</v>
      </c>
      <c r="C145" s="12" t="s">
        <v>9403</v>
      </c>
      <c r="D145" s="12" t="s">
        <v>9366</v>
      </c>
      <c r="E145" s="12"/>
      <c r="F145" s="12"/>
      <c r="G145" s="12"/>
      <c r="H145" s="13"/>
      <c r="I145" s="12"/>
      <c r="J145" s="12"/>
      <c r="K145" s="12"/>
      <c r="L145" s="12"/>
      <c r="M145" s="12"/>
      <c r="N145" s="12"/>
      <c r="O145" s="12"/>
      <c r="P145" s="12"/>
      <c r="Q145" s="12" t="s">
        <v>9345</v>
      </c>
      <c r="R145" s="12"/>
      <c r="S145" s="12"/>
      <c r="T145" s="12"/>
      <c r="U145" s="12"/>
      <c r="V145" s="12"/>
      <c r="W145" s="12"/>
      <c r="X145" s="12"/>
      <c r="Y145" s="12"/>
      <c r="Z145" s="12"/>
    </row>
    <row r="146" ht="15" customHeight="1" spans="1:26" x14ac:dyDescent="0.25">
      <c r="A146" s="12" t="s">
        <v>9675</v>
      </c>
      <c r="B146" s="12" t="s">
        <v>9675</v>
      </c>
      <c r="C146" s="12"/>
      <c r="D146" s="12" t="s">
        <v>9366</v>
      </c>
      <c r="E146" s="12"/>
      <c r="F146" s="12"/>
      <c r="G146" s="12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" customHeight="1" spans="1:26" x14ac:dyDescent="0.25">
      <c r="A147" s="14" t="s">
        <v>9676</v>
      </c>
      <c r="B147" s="14" t="s">
        <v>9676</v>
      </c>
      <c r="C147" s="12" t="s">
        <v>9341</v>
      </c>
      <c r="D147" s="12" t="s">
        <v>508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2" t="s">
        <v>9345</v>
      </c>
      <c r="R147" s="12"/>
      <c r="S147" s="12"/>
      <c r="T147" s="12"/>
      <c r="U147" s="12"/>
      <c r="V147" s="12"/>
      <c r="W147" s="12"/>
      <c r="X147" s="12"/>
      <c r="Y147" s="12"/>
      <c r="Z147" s="12"/>
    </row>
    <row r="148" ht="15" customHeight="1" spans="1:26" x14ac:dyDescent="0.25">
      <c r="A148" s="12" t="s">
        <v>9677</v>
      </c>
      <c r="B148" s="12" t="s">
        <v>9677</v>
      </c>
      <c r="C148" s="12"/>
      <c r="D148" s="12" t="s">
        <v>9366</v>
      </c>
      <c r="E148" s="12"/>
      <c r="F148" s="12"/>
      <c r="G148" s="12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" customHeight="1" spans="1:26" x14ac:dyDescent="0.25">
      <c r="A149" s="14" t="s">
        <v>9678</v>
      </c>
      <c r="B149" s="14" t="s">
        <v>9678</v>
      </c>
      <c r="C149" s="12" t="s">
        <v>9394</v>
      </c>
      <c r="D149" s="12" t="s">
        <v>9339</v>
      </c>
      <c r="E149" s="12"/>
      <c r="F149" s="12"/>
      <c r="G149" s="12"/>
      <c r="H149" s="13"/>
      <c r="I149" s="12"/>
      <c r="J149" s="12"/>
      <c r="K149" s="12"/>
      <c r="L149" s="12"/>
      <c r="M149" s="12"/>
      <c r="N149" s="12"/>
      <c r="O149" s="12"/>
      <c r="P149" s="12"/>
      <c r="Q149" s="12" t="s">
        <v>9345</v>
      </c>
      <c r="R149" s="12"/>
      <c r="S149" s="12"/>
      <c r="T149" s="12"/>
      <c r="U149" s="12"/>
      <c r="V149" s="12"/>
      <c r="W149" s="12"/>
      <c r="X149" s="12"/>
      <c r="Y149" s="12"/>
      <c r="Z149" s="12"/>
    </row>
    <row r="150" ht="15" customHeight="1" spans="1:26" x14ac:dyDescent="0.25">
      <c r="A150" s="12" t="s">
        <v>9679</v>
      </c>
      <c r="B150" s="12" t="s">
        <v>9680</v>
      </c>
      <c r="C150" s="12" t="s">
        <v>9496</v>
      </c>
      <c r="D150" s="12" t="s">
        <v>508</v>
      </c>
      <c r="E150" s="12"/>
      <c r="F150" s="12"/>
      <c r="G150" s="12"/>
      <c r="H150" s="13"/>
      <c r="I150" s="12"/>
      <c r="J150" s="12"/>
      <c r="K150" s="12"/>
      <c r="L150" s="12"/>
      <c r="M150" s="12"/>
      <c r="N150" s="12"/>
      <c r="O150" s="12"/>
      <c r="P150" s="12"/>
      <c r="Q150" s="12" t="s">
        <v>9345</v>
      </c>
      <c r="R150" s="12"/>
      <c r="S150" s="12"/>
      <c r="T150" s="12"/>
      <c r="U150" s="12"/>
      <c r="V150" s="12"/>
      <c r="W150" s="12"/>
      <c r="X150" s="12"/>
      <c r="Y150" s="12"/>
      <c r="Z150" s="12"/>
    </row>
    <row r="151" ht="15" customHeight="1" spans="1:26" x14ac:dyDescent="0.25">
      <c r="A151" s="14" t="s">
        <v>9681</v>
      </c>
      <c r="B151" s="12" t="s">
        <v>9681</v>
      </c>
      <c r="C151" s="12"/>
      <c r="D151" s="12" t="s">
        <v>9366</v>
      </c>
      <c r="E151" s="14"/>
      <c r="F151" s="14"/>
      <c r="G151" s="14"/>
      <c r="H151" s="14"/>
      <c r="I151" s="14" t="s">
        <v>9339</v>
      </c>
      <c r="J151" s="14" t="s">
        <v>9339</v>
      </c>
      <c r="K151" s="14"/>
      <c r="L151" s="14"/>
      <c r="M151" s="14"/>
      <c r="N151" s="14"/>
      <c r="O151" s="14"/>
      <c r="P151" s="14"/>
      <c r="Q151" s="12" t="s">
        <v>9345</v>
      </c>
      <c r="R151" s="12"/>
      <c r="S151" s="12"/>
      <c r="T151" s="12"/>
      <c r="U151" s="12"/>
      <c r="V151" s="12"/>
      <c r="W151" s="12"/>
      <c r="X151" s="12"/>
      <c r="Y151" s="12"/>
      <c r="Z151" s="12"/>
    </row>
    <row r="152" ht="15" customHeight="1" spans="1:26" x14ac:dyDescent="0.25">
      <c r="A152" s="14" t="s">
        <v>9682</v>
      </c>
      <c r="B152" s="14" t="s">
        <v>9682</v>
      </c>
      <c r="C152" s="12" t="s">
        <v>9338</v>
      </c>
      <c r="D152" s="12" t="s">
        <v>508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2" t="s">
        <v>9345</v>
      </c>
      <c r="R152" s="12"/>
      <c r="S152" s="12"/>
      <c r="T152" s="12"/>
      <c r="U152" s="12"/>
      <c r="V152" s="12"/>
      <c r="W152" s="12"/>
      <c r="X152" s="12"/>
      <c r="Y152" s="12"/>
      <c r="Z152" s="12"/>
    </row>
    <row r="153" ht="15" customHeight="1" spans="1:26" x14ac:dyDescent="0.25">
      <c r="A153" s="12" t="s">
        <v>9683</v>
      </c>
      <c r="B153" s="12" t="s">
        <v>9684</v>
      </c>
      <c r="C153" s="12" t="s">
        <v>9403</v>
      </c>
      <c r="D153" s="12" t="s">
        <v>9366</v>
      </c>
      <c r="E153" s="12"/>
      <c r="F153" s="12"/>
      <c r="G153" s="12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" customHeight="1" spans="1:26" x14ac:dyDescent="0.25">
      <c r="A154" s="12" t="s">
        <v>9685</v>
      </c>
      <c r="B154" s="12" t="s">
        <v>9685</v>
      </c>
      <c r="C154" s="12" t="s">
        <v>9338</v>
      </c>
      <c r="D154" s="12" t="s">
        <v>508</v>
      </c>
      <c r="E154" s="12"/>
      <c r="F154" s="12"/>
      <c r="G154" s="12"/>
      <c r="H154" s="13"/>
      <c r="I154" s="12" t="s">
        <v>9414</v>
      </c>
      <c r="J154" s="12" t="s">
        <v>508</v>
      </c>
      <c r="K154" s="12"/>
      <c r="L154" s="12"/>
      <c r="M154" s="12"/>
      <c r="N154" s="12"/>
      <c r="O154" s="12"/>
      <c r="P154" s="12"/>
      <c r="Q154" s="12" t="s">
        <v>9345</v>
      </c>
      <c r="R154" s="12"/>
      <c r="S154" s="12"/>
      <c r="T154" s="12"/>
      <c r="U154" s="12"/>
      <c r="V154" s="12"/>
      <c r="W154" s="12"/>
      <c r="X154" s="12"/>
      <c r="Y154" s="12"/>
      <c r="Z154" s="12"/>
    </row>
    <row r="155" ht="15" customHeight="1" spans="1:26" x14ac:dyDescent="0.25">
      <c r="A155" s="14" t="s">
        <v>9686</v>
      </c>
      <c r="B155" s="14" t="s">
        <v>9686</v>
      </c>
      <c r="C155" s="12" t="s">
        <v>9496</v>
      </c>
      <c r="D155" s="12" t="s">
        <v>9339</v>
      </c>
      <c r="E155" s="12"/>
      <c r="F155" s="12"/>
      <c r="G155" s="12"/>
      <c r="H155" s="13"/>
      <c r="I155" s="12"/>
      <c r="J155" s="12"/>
      <c r="K155" s="12"/>
      <c r="L155" s="12"/>
      <c r="M155" s="12"/>
      <c r="N155" s="12"/>
      <c r="O155" s="12"/>
      <c r="P155" s="12"/>
      <c r="Q155" s="12" t="s">
        <v>9345</v>
      </c>
      <c r="R155" s="12"/>
      <c r="S155" s="12"/>
      <c r="T155" s="12"/>
      <c r="U155" s="12"/>
      <c r="V155" s="12"/>
      <c r="W155" s="12"/>
      <c r="X155" s="12"/>
      <c r="Y155" s="12"/>
      <c r="Z155" s="12"/>
    </row>
    <row r="156" ht="15" customHeight="1" spans="1:26" x14ac:dyDescent="0.25">
      <c r="A156" s="12" t="s">
        <v>9687</v>
      </c>
      <c r="B156" s="12" t="s">
        <v>9687</v>
      </c>
      <c r="C156" s="12" t="s">
        <v>9496</v>
      </c>
      <c r="D156" s="12" t="s">
        <v>9339</v>
      </c>
      <c r="E156" s="12" t="s">
        <v>9372</v>
      </c>
      <c r="F156" s="12" t="s">
        <v>9372</v>
      </c>
      <c r="G156" s="12" t="s">
        <v>184</v>
      </c>
      <c r="H156" s="13" t="s">
        <v>9351</v>
      </c>
      <c r="I156" s="12" t="s">
        <v>9339</v>
      </c>
      <c r="J156" s="12" t="s">
        <v>9339</v>
      </c>
      <c r="K156" s="12"/>
      <c r="L156" s="12"/>
      <c r="M156" s="12"/>
      <c r="N156" s="12"/>
      <c r="O156" s="12"/>
      <c r="P156" s="12"/>
      <c r="Q156" s="12" t="s">
        <v>9345</v>
      </c>
      <c r="R156" s="12"/>
      <c r="S156" s="12"/>
      <c r="T156" s="12"/>
      <c r="U156" s="12"/>
      <c r="V156" s="12"/>
      <c r="W156" s="12"/>
      <c r="X156" s="12"/>
      <c r="Y156" s="12"/>
      <c r="Z156" s="12"/>
    </row>
    <row r="157" ht="15" customHeight="1" spans="1:26" x14ac:dyDescent="0.25">
      <c r="A157" s="12" t="s">
        <v>9688</v>
      </c>
      <c r="B157" s="12" t="s">
        <v>9689</v>
      </c>
      <c r="C157" s="12"/>
      <c r="D157" s="12" t="s">
        <v>9366</v>
      </c>
      <c r="E157" s="12"/>
      <c r="F157" s="12"/>
      <c r="G157" s="12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" customHeight="1" spans="1:26" x14ac:dyDescent="0.25">
      <c r="A158" s="12" t="s">
        <v>9690</v>
      </c>
      <c r="B158" s="12" t="s">
        <v>9690</v>
      </c>
      <c r="C158" s="12"/>
      <c r="D158" s="12" t="s">
        <v>9366</v>
      </c>
      <c r="E158" s="12"/>
      <c r="F158" s="12"/>
      <c r="G158" s="12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" customHeight="1" spans="1:26" x14ac:dyDescent="0.25">
      <c r="A159" s="12" t="s">
        <v>9691</v>
      </c>
      <c r="B159" s="14" t="s">
        <v>9691</v>
      </c>
      <c r="C159" s="12" t="s">
        <v>9341</v>
      </c>
      <c r="D159" s="12" t="s">
        <v>9366</v>
      </c>
      <c r="E159" s="12" t="s">
        <v>9692</v>
      </c>
      <c r="F159" s="12" t="s">
        <v>9693</v>
      </c>
      <c r="G159" s="12" t="s">
        <v>9483</v>
      </c>
      <c r="H159" s="13">
        <v>3</v>
      </c>
      <c r="I159" s="12" t="s">
        <v>9446</v>
      </c>
      <c r="J159" s="12" t="s">
        <v>9694</v>
      </c>
      <c r="K159" s="12"/>
      <c r="L159" s="12"/>
      <c r="M159" s="12"/>
      <c r="N159" s="12"/>
      <c r="O159" s="12"/>
      <c r="P159" s="12"/>
      <c r="Q159" s="12" t="s">
        <v>9345</v>
      </c>
      <c r="R159" s="12"/>
      <c r="S159" s="12"/>
      <c r="T159" s="12"/>
      <c r="U159" s="12"/>
      <c r="V159" s="12"/>
      <c r="W159" s="12"/>
      <c r="X159" s="12"/>
      <c r="Y159" s="12"/>
      <c r="Z159" s="12"/>
    </row>
    <row r="160" ht="15" customHeight="1" spans="1:26" x14ac:dyDescent="0.25">
      <c r="A160" s="14" t="s">
        <v>9695</v>
      </c>
      <c r="B160" s="14" t="s">
        <v>9695</v>
      </c>
      <c r="C160" s="12" t="s">
        <v>9338</v>
      </c>
      <c r="D160" s="12" t="s">
        <v>508</v>
      </c>
      <c r="E160" s="14"/>
      <c r="F160" s="14"/>
      <c r="G160" s="14"/>
      <c r="H160" s="14"/>
      <c r="I160" s="14" t="s">
        <v>9414</v>
      </c>
      <c r="J160" s="14" t="s">
        <v>508</v>
      </c>
      <c r="K160" s="14"/>
      <c r="L160" s="14"/>
      <c r="M160" s="14"/>
      <c r="N160" s="14"/>
      <c r="O160" s="14"/>
      <c r="P160" s="14"/>
      <c r="Q160" s="12" t="s">
        <v>9345</v>
      </c>
      <c r="R160" s="12"/>
      <c r="S160" s="12"/>
      <c r="T160" s="12"/>
      <c r="U160" s="12"/>
      <c r="V160" s="12"/>
      <c r="W160" s="12"/>
      <c r="X160" s="12"/>
      <c r="Y160" s="12"/>
      <c r="Z160" s="12"/>
    </row>
    <row r="161" ht="15" customHeight="1" spans="1:26" x14ac:dyDescent="0.25">
      <c r="A161" s="12" t="s">
        <v>9696</v>
      </c>
      <c r="B161" s="14" t="s">
        <v>9696</v>
      </c>
      <c r="C161" s="12" t="s">
        <v>9365</v>
      </c>
      <c r="D161" s="12" t="s">
        <v>9342</v>
      </c>
      <c r="E161" s="12"/>
      <c r="F161" s="12"/>
      <c r="G161" s="12"/>
      <c r="H161" s="13"/>
      <c r="I161" s="12"/>
      <c r="J161" s="12"/>
      <c r="K161" s="12"/>
      <c r="L161" s="12"/>
      <c r="M161" s="12"/>
      <c r="N161" s="12"/>
      <c r="O161" s="12"/>
      <c r="P161" s="12"/>
      <c r="Q161" s="12" t="s">
        <v>9345</v>
      </c>
      <c r="R161" s="12"/>
      <c r="S161" s="12"/>
      <c r="T161" s="12"/>
      <c r="U161" s="12"/>
      <c r="V161" s="12"/>
      <c r="W161" s="12"/>
      <c r="X161" s="12"/>
      <c r="Y161" s="12"/>
      <c r="Z161" s="12"/>
    </row>
    <row r="162" ht="15" customHeight="1" spans="1:26" x14ac:dyDescent="0.25">
      <c r="A162" s="14" t="s">
        <v>9697</v>
      </c>
      <c r="B162" s="12" t="s">
        <v>9697</v>
      </c>
      <c r="C162" s="12" t="s">
        <v>9338</v>
      </c>
      <c r="D162" s="12" t="s">
        <v>508</v>
      </c>
      <c r="E162" s="14"/>
      <c r="F162" s="14"/>
      <c r="G162" s="14"/>
      <c r="H162" s="14"/>
      <c r="I162" s="14" t="s">
        <v>9414</v>
      </c>
      <c r="J162" s="14" t="s">
        <v>508</v>
      </c>
      <c r="K162" s="14"/>
      <c r="L162" s="14"/>
      <c r="M162" s="14"/>
      <c r="N162" s="14"/>
      <c r="O162" s="14"/>
      <c r="P162" s="14"/>
      <c r="Q162" s="12" t="s">
        <v>9345</v>
      </c>
      <c r="R162" s="12"/>
      <c r="S162" s="12"/>
      <c r="T162" s="12"/>
      <c r="U162" s="12"/>
      <c r="V162" s="12"/>
      <c r="W162" s="12"/>
      <c r="X162" s="12"/>
      <c r="Y162" s="12"/>
      <c r="Z162" s="12"/>
    </row>
    <row r="163" ht="15" customHeight="1" spans="1:26" x14ac:dyDescent="0.25">
      <c r="A163" s="12" t="s">
        <v>9698</v>
      </c>
      <c r="B163" s="12" t="s">
        <v>9699</v>
      </c>
      <c r="C163" s="12" t="s">
        <v>9341</v>
      </c>
      <c r="D163" s="12" t="s">
        <v>508</v>
      </c>
      <c r="E163" s="12"/>
      <c r="F163" s="12"/>
      <c r="G163" s="12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" customHeight="1" spans="1:26" x14ac:dyDescent="0.25">
      <c r="A164" s="12" t="s">
        <v>9700</v>
      </c>
      <c r="B164" s="13" t="s">
        <v>9701</v>
      </c>
      <c r="C164" s="12" t="s">
        <v>9361</v>
      </c>
      <c r="D164" s="12" t="s">
        <v>9361</v>
      </c>
      <c r="E164" s="13" t="s">
        <v>9360</v>
      </c>
      <c r="F164" s="13" t="s">
        <v>9360</v>
      </c>
      <c r="G164" s="13" t="s">
        <v>9360</v>
      </c>
      <c r="H164" s="13" t="s">
        <v>9360</v>
      </c>
      <c r="I164" s="12" t="s">
        <v>9361</v>
      </c>
      <c r="J164" s="12" t="s">
        <v>9701</v>
      </c>
      <c r="K164" s="12"/>
      <c r="L164" s="12"/>
      <c r="M164" s="12"/>
      <c r="N164" s="12"/>
      <c r="O164" s="12"/>
      <c r="P164" s="12" t="s">
        <v>9702</v>
      </c>
      <c r="Q164" s="12" t="s">
        <v>9345</v>
      </c>
      <c r="R164" s="12"/>
      <c r="S164" s="12"/>
      <c r="T164" s="12"/>
      <c r="U164" s="12"/>
      <c r="V164" s="12"/>
      <c r="W164" s="12"/>
      <c r="X164" s="12"/>
      <c r="Y164" s="12"/>
      <c r="Z164" s="12"/>
    </row>
    <row r="165" ht="15" customHeight="1" spans="1:26" x14ac:dyDescent="0.25">
      <c r="A165" s="12" t="s">
        <v>9703</v>
      </c>
      <c r="B165" s="12" t="s">
        <v>9703</v>
      </c>
      <c r="C165" s="12" t="s">
        <v>9421</v>
      </c>
      <c r="D165" s="12" t="s">
        <v>9422</v>
      </c>
      <c r="E165" s="12"/>
      <c r="F165" s="12"/>
      <c r="G165" s="12"/>
      <c r="H165" s="13"/>
      <c r="I165" s="12"/>
      <c r="J165" s="12"/>
      <c r="K165" s="12"/>
      <c r="L165" s="12"/>
      <c r="M165" s="12"/>
      <c r="N165" s="12"/>
      <c r="O165" s="12"/>
      <c r="P165" s="12"/>
      <c r="Q165" s="12" t="s">
        <v>9345</v>
      </c>
      <c r="R165" s="12"/>
      <c r="S165" s="12"/>
      <c r="T165" s="12"/>
      <c r="U165" s="12"/>
      <c r="V165" s="12"/>
      <c r="W165" s="12"/>
      <c r="X165" s="12"/>
      <c r="Y165" s="12"/>
      <c r="Z165" s="12"/>
    </row>
    <row r="166" ht="15" customHeight="1" spans="1:26" x14ac:dyDescent="0.25">
      <c r="A166" s="12" t="s">
        <v>9704</v>
      </c>
      <c r="B166" s="12" t="s">
        <v>9705</v>
      </c>
      <c r="C166" s="12" t="s">
        <v>9433</v>
      </c>
      <c r="D166" s="12" t="s">
        <v>9339</v>
      </c>
      <c r="E166" s="12"/>
      <c r="F166" s="12"/>
      <c r="G166" s="12"/>
      <c r="H166" s="13"/>
      <c r="I166" s="12"/>
      <c r="J166" s="12"/>
      <c r="K166" s="12"/>
      <c r="L166" s="12"/>
      <c r="M166" s="12"/>
      <c r="N166" s="12"/>
      <c r="O166" s="12"/>
      <c r="P166" s="12"/>
      <c r="Q166" s="12" t="s">
        <v>9434</v>
      </c>
      <c r="R166" s="12"/>
      <c r="S166" s="12"/>
      <c r="T166" s="12"/>
      <c r="U166" s="12"/>
      <c r="V166" s="12"/>
      <c r="W166" s="12"/>
      <c r="X166" s="12"/>
      <c r="Y166" s="12"/>
      <c r="Z166" s="12"/>
    </row>
    <row r="167" ht="15" customHeight="1" spans="1:26" x14ac:dyDescent="0.25">
      <c r="A167" s="12" t="s">
        <v>9180</v>
      </c>
      <c r="B167" s="12" t="s">
        <v>9180</v>
      </c>
      <c r="C167" s="12" t="s">
        <v>9394</v>
      </c>
      <c r="D167" s="12" t="s">
        <v>9342</v>
      </c>
      <c r="E167" s="12" t="s">
        <v>9706</v>
      </c>
      <c r="F167" s="12" t="s">
        <v>9707</v>
      </c>
      <c r="G167" s="12" t="s">
        <v>9397</v>
      </c>
      <c r="H167" s="13">
        <v>3</v>
      </c>
      <c r="I167" s="12" t="s">
        <v>9339</v>
      </c>
      <c r="J167" s="12" t="s">
        <v>9339</v>
      </c>
      <c r="K167" s="12"/>
      <c r="L167" s="12"/>
      <c r="M167" s="12"/>
      <c r="N167" s="12"/>
      <c r="O167" s="12"/>
      <c r="P167" s="12"/>
      <c r="Q167" s="12" t="s">
        <v>9345</v>
      </c>
      <c r="R167" s="12"/>
      <c r="S167" s="12"/>
      <c r="T167" s="12"/>
      <c r="U167" s="12"/>
      <c r="V167" s="12"/>
      <c r="W167" s="12"/>
      <c r="X167" s="12"/>
      <c r="Y167" s="12"/>
      <c r="Z167" s="12"/>
    </row>
    <row r="168" ht="15" customHeight="1" spans="1:26" x14ac:dyDescent="0.25">
      <c r="A168" s="12" t="s">
        <v>9708</v>
      </c>
      <c r="B168" s="14" t="s">
        <v>9709</v>
      </c>
      <c r="C168" s="12" t="s">
        <v>9341</v>
      </c>
      <c r="D168" s="12" t="s">
        <v>9342</v>
      </c>
      <c r="E168" s="12" t="s">
        <v>9710</v>
      </c>
      <c r="F168" s="12" t="s">
        <v>494</v>
      </c>
      <c r="G168" s="12" t="s">
        <v>184</v>
      </c>
      <c r="H168" s="13" t="s">
        <v>9351</v>
      </c>
      <c r="I168" s="12" t="s">
        <v>9343</v>
      </c>
      <c r="J168" s="12" t="s">
        <v>9344</v>
      </c>
      <c r="K168" s="12" t="s">
        <v>9711</v>
      </c>
      <c r="L168" s="12" t="s">
        <v>9712</v>
      </c>
      <c r="M168" s="20">
        <v>43814</v>
      </c>
      <c r="N168" s="12"/>
      <c r="O168" s="12"/>
      <c r="P168" s="12" t="s">
        <v>9713</v>
      </c>
      <c r="Q168" s="12" t="s">
        <v>9345</v>
      </c>
      <c r="R168" s="12"/>
      <c r="S168" s="12"/>
      <c r="T168" s="12"/>
      <c r="U168" s="12"/>
      <c r="V168" s="12"/>
      <c r="W168" s="12"/>
      <c r="X168" s="12"/>
      <c r="Y168" s="12"/>
      <c r="Z168" s="12"/>
    </row>
    <row r="169" ht="15" customHeight="1" spans="1:26" x14ac:dyDescent="0.25">
      <c r="A169" s="12" t="s">
        <v>9714</v>
      </c>
      <c r="B169" s="12" t="s">
        <v>9715</v>
      </c>
      <c r="C169" s="12" t="s">
        <v>9341</v>
      </c>
      <c r="D169" s="12" t="s">
        <v>9342</v>
      </c>
      <c r="E169" s="12" t="s">
        <v>9716</v>
      </c>
      <c r="F169" s="12" t="s">
        <v>494</v>
      </c>
      <c r="G169" s="12" t="s">
        <v>184</v>
      </c>
      <c r="H169" s="13" t="s">
        <v>9351</v>
      </c>
      <c r="I169" s="12" t="s">
        <v>9343</v>
      </c>
      <c r="J169" s="12" t="s">
        <v>9344</v>
      </c>
      <c r="K169" s="12" t="s">
        <v>9717</v>
      </c>
      <c r="L169" s="12" t="s">
        <v>9718</v>
      </c>
      <c r="M169" s="12"/>
      <c r="N169" s="12" t="s">
        <v>100</v>
      </c>
      <c r="O169" s="12"/>
      <c r="P169" s="12" t="s">
        <v>9719</v>
      </c>
      <c r="Q169" s="12" t="s">
        <v>9345</v>
      </c>
      <c r="R169" s="12"/>
      <c r="S169" s="12"/>
      <c r="T169" s="12"/>
      <c r="U169" s="12"/>
      <c r="V169" s="12"/>
      <c r="W169" s="12"/>
      <c r="X169" s="12"/>
      <c r="Y169" s="12"/>
      <c r="Z169" s="12"/>
    </row>
    <row r="170" ht="15" customHeight="1" spans="1:26" x14ac:dyDescent="0.25">
      <c r="A170" s="12" t="s">
        <v>9720</v>
      </c>
      <c r="B170" s="12" t="s">
        <v>9720</v>
      </c>
      <c r="C170" s="12" t="s">
        <v>9394</v>
      </c>
      <c r="D170" s="12" t="s">
        <v>9412</v>
      </c>
      <c r="E170" s="12" t="s">
        <v>9721</v>
      </c>
      <c r="F170" s="12" t="s">
        <v>9407</v>
      </c>
      <c r="G170" s="12" t="s">
        <v>184</v>
      </c>
      <c r="H170" s="13" t="s">
        <v>9351</v>
      </c>
      <c r="I170" s="12" t="s">
        <v>9414</v>
      </c>
      <c r="J170" s="12" t="s">
        <v>9415</v>
      </c>
      <c r="K170" s="12" t="s">
        <v>9722</v>
      </c>
      <c r="L170" s="12" t="s">
        <v>9723</v>
      </c>
      <c r="M170" s="12"/>
      <c r="N170" s="12" t="s">
        <v>9724</v>
      </c>
      <c r="O170" s="12"/>
      <c r="P170" s="12" t="s">
        <v>3726</v>
      </c>
      <c r="Q170" s="12" t="s">
        <v>9345</v>
      </c>
      <c r="R170" s="12"/>
      <c r="S170" s="12"/>
      <c r="T170" s="12"/>
      <c r="U170" s="12"/>
      <c r="V170" s="12"/>
      <c r="W170" s="12"/>
      <c r="X170" s="12"/>
      <c r="Y170" s="12"/>
      <c r="Z170" s="12"/>
    </row>
    <row r="171" ht="15" customHeight="1" spans="1:26" x14ac:dyDescent="0.25">
      <c r="A171" s="14" t="s">
        <v>9725</v>
      </c>
      <c r="B171" s="14" t="s">
        <v>9726</v>
      </c>
      <c r="C171" s="12" t="s">
        <v>9394</v>
      </c>
      <c r="D171" s="12" t="s">
        <v>508</v>
      </c>
      <c r="E171" s="12"/>
      <c r="F171" s="12"/>
      <c r="G171" s="12"/>
      <c r="H171" s="13"/>
      <c r="I171" s="12" t="s">
        <v>508</v>
      </c>
      <c r="J171" s="12" t="s">
        <v>508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" customHeight="1" spans="1:26" x14ac:dyDescent="0.25">
      <c r="A172" s="12" t="s">
        <v>9727</v>
      </c>
      <c r="B172" s="12" t="s">
        <v>9728</v>
      </c>
      <c r="C172" s="12" t="s">
        <v>9338</v>
      </c>
      <c r="D172" s="12" t="s">
        <v>508</v>
      </c>
      <c r="E172" s="12" t="s">
        <v>9729</v>
      </c>
      <c r="F172" s="12" t="s">
        <v>9730</v>
      </c>
      <c r="G172" s="12" t="s">
        <v>9731</v>
      </c>
      <c r="H172" s="13" t="s">
        <v>499</v>
      </c>
      <c r="I172" s="12" t="s">
        <v>508</v>
      </c>
      <c r="J172" s="12" t="s">
        <v>508</v>
      </c>
      <c r="K172" s="12" t="s">
        <v>9732</v>
      </c>
      <c r="L172" s="12" t="s">
        <v>9733</v>
      </c>
      <c r="M172" s="12"/>
      <c r="N172" s="12"/>
      <c r="O172" s="12"/>
      <c r="P172" s="12"/>
      <c r="Q172" s="12" t="s">
        <v>9345</v>
      </c>
      <c r="R172" s="12"/>
      <c r="S172" s="12"/>
      <c r="T172" s="12"/>
      <c r="U172" s="12"/>
      <c r="V172" s="12"/>
      <c r="W172" s="12"/>
      <c r="X172" s="12"/>
      <c r="Y172" s="12"/>
      <c r="Z172" s="12"/>
    </row>
    <row r="173" ht="15" customHeight="1" spans="1:26" x14ac:dyDescent="0.25">
      <c r="A173" s="12" t="s">
        <v>9734</v>
      </c>
      <c r="B173" s="12" t="s">
        <v>9734</v>
      </c>
      <c r="C173" s="12" t="s">
        <v>9394</v>
      </c>
      <c r="D173" s="12" t="s">
        <v>9412</v>
      </c>
      <c r="E173" s="12"/>
      <c r="F173" s="12"/>
      <c r="G173" s="12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" customHeight="1" spans="1:26" x14ac:dyDescent="0.25">
      <c r="A174" s="12" t="s">
        <v>9446</v>
      </c>
      <c r="B174" s="14" t="s">
        <v>9735</v>
      </c>
      <c r="C174" s="12" t="s">
        <v>9361</v>
      </c>
      <c r="D174" s="12" t="s">
        <v>9361</v>
      </c>
      <c r="E174" s="12" t="s">
        <v>9360</v>
      </c>
      <c r="F174" s="12" t="s">
        <v>9360</v>
      </c>
      <c r="G174" s="12" t="s">
        <v>9360</v>
      </c>
      <c r="H174" s="13" t="s">
        <v>9360</v>
      </c>
      <c r="I174" s="12" t="s">
        <v>9361</v>
      </c>
      <c r="J174" s="12" t="s">
        <v>545</v>
      </c>
      <c r="K174" s="12"/>
      <c r="L174" s="12"/>
      <c r="M174" s="12"/>
      <c r="N174" s="12"/>
      <c r="O174" s="12"/>
      <c r="P174" s="12"/>
      <c r="Q174" s="12" t="s">
        <v>9345</v>
      </c>
      <c r="R174" s="12"/>
      <c r="S174" s="12"/>
      <c r="T174" s="12"/>
      <c r="U174" s="12"/>
      <c r="V174" s="12"/>
      <c r="W174" s="12"/>
      <c r="X174" s="12"/>
      <c r="Y174" s="12"/>
      <c r="Z174" s="12"/>
    </row>
    <row r="175" ht="15" customHeight="1" spans="1:26" x14ac:dyDescent="0.25">
      <c r="A175" s="12" t="s">
        <v>9736</v>
      </c>
      <c r="B175" s="12" t="s">
        <v>9737</v>
      </c>
      <c r="C175" s="12" t="s">
        <v>9421</v>
      </c>
      <c r="D175" s="12" t="s">
        <v>9422</v>
      </c>
      <c r="E175" s="12"/>
      <c r="F175" s="12"/>
      <c r="G175" s="12"/>
      <c r="H175" s="13"/>
      <c r="I175" s="12"/>
      <c r="J175" s="12"/>
      <c r="K175" s="12"/>
      <c r="L175" s="12"/>
      <c r="M175" s="12"/>
      <c r="N175" s="12"/>
      <c r="O175" s="12"/>
      <c r="P175" s="12"/>
      <c r="Q175" s="12" t="s">
        <v>9345</v>
      </c>
      <c r="R175" s="12"/>
      <c r="S175" s="12"/>
      <c r="T175" s="12"/>
      <c r="U175" s="12"/>
      <c r="V175" s="12"/>
      <c r="W175" s="12"/>
      <c r="X175" s="12"/>
      <c r="Y175" s="12"/>
      <c r="Z175" s="12"/>
    </row>
    <row r="176" ht="15" customHeight="1" spans="1:26" x14ac:dyDescent="0.25">
      <c r="A176" s="12" t="s">
        <v>9738</v>
      </c>
      <c r="B176" s="12" t="s">
        <v>9737</v>
      </c>
      <c r="C176" s="12" t="s">
        <v>9421</v>
      </c>
      <c r="D176" s="12" t="s">
        <v>9422</v>
      </c>
      <c r="E176" s="12"/>
      <c r="F176" s="12"/>
      <c r="G176" s="12"/>
      <c r="H176" s="13"/>
      <c r="I176" s="12"/>
      <c r="J176" s="12"/>
      <c r="K176" s="12"/>
      <c r="L176" s="12"/>
      <c r="M176" s="12"/>
      <c r="N176" s="12"/>
      <c r="O176" s="12"/>
      <c r="P176" s="12"/>
      <c r="Q176" s="12" t="s">
        <v>9345</v>
      </c>
      <c r="R176" s="12"/>
      <c r="S176" s="12"/>
      <c r="T176" s="12"/>
      <c r="U176" s="12"/>
      <c r="V176" s="12"/>
      <c r="W176" s="12"/>
      <c r="X176" s="12"/>
      <c r="Y176" s="12"/>
      <c r="Z176" s="12"/>
    </row>
    <row r="177" ht="15" customHeight="1" spans="1:26" x14ac:dyDescent="0.25">
      <c r="A177" s="13" t="s">
        <v>9739</v>
      </c>
      <c r="B177" s="14" t="s">
        <v>9740</v>
      </c>
      <c r="C177" s="12" t="s">
        <v>9341</v>
      </c>
      <c r="D177" s="12" t="s">
        <v>508</v>
      </c>
      <c r="E177" s="12" t="s">
        <v>9741</v>
      </c>
      <c r="F177" s="12" t="s">
        <v>494</v>
      </c>
      <c r="G177" s="12" t="s">
        <v>184</v>
      </c>
      <c r="H177" s="13" t="s">
        <v>9351</v>
      </c>
      <c r="I177" s="12" t="s">
        <v>9339</v>
      </c>
      <c r="J177" s="12" t="s">
        <v>9339</v>
      </c>
      <c r="K177" s="12"/>
      <c r="L177" s="12"/>
      <c r="M177" s="12"/>
      <c r="N177" s="12"/>
      <c r="O177" s="12"/>
      <c r="P177" s="12" t="s">
        <v>9742</v>
      </c>
      <c r="Q177" s="12" t="s">
        <v>9345</v>
      </c>
      <c r="R177" s="12"/>
      <c r="S177" s="12"/>
      <c r="T177" s="12"/>
      <c r="U177" s="12"/>
      <c r="V177" s="12"/>
      <c r="W177" s="12"/>
      <c r="X177" s="12"/>
      <c r="Y177" s="12"/>
      <c r="Z177" s="12"/>
    </row>
    <row r="178" ht="15" customHeight="1" spans="1:26" x14ac:dyDescent="0.25">
      <c r="A178" s="14" t="s">
        <v>9743</v>
      </c>
      <c r="B178" s="12" t="s">
        <v>9743</v>
      </c>
      <c r="C178" s="12" t="s">
        <v>9341</v>
      </c>
      <c r="D178" s="12" t="s">
        <v>9342</v>
      </c>
      <c r="E178" s="14"/>
      <c r="F178" s="14"/>
      <c r="G178" s="14"/>
      <c r="H178" s="14"/>
      <c r="I178" s="14" t="s">
        <v>9414</v>
      </c>
      <c r="J178" s="14" t="s">
        <v>508</v>
      </c>
      <c r="K178" s="14"/>
      <c r="L178" s="14"/>
      <c r="M178" s="14"/>
      <c r="N178" s="14"/>
      <c r="O178" s="14"/>
      <c r="P178" s="14"/>
      <c r="Q178" s="12" t="s">
        <v>9345</v>
      </c>
      <c r="R178" s="12"/>
      <c r="S178" s="12"/>
      <c r="T178" s="12"/>
      <c r="U178" s="12"/>
      <c r="V178" s="12"/>
      <c r="W178" s="12"/>
      <c r="X178" s="12"/>
      <c r="Y178" s="12"/>
      <c r="Z178" s="12"/>
    </row>
    <row r="179" ht="15" customHeight="1" spans="1:26" x14ac:dyDescent="0.25">
      <c r="A179" s="12" t="s">
        <v>9744</v>
      </c>
      <c r="B179" s="12" t="s">
        <v>9744</v>
      </c>
      <c r="C179" s="12" t="s">
        <v>9338</v>
      </c>
      <c r="D179" s="12" t="s">
        <v>508</v>
      </c>
      <c r="E179" s="12"/>
      <c r="F179" s="12"/>
      <c r="G179" s="12"/>
      <c r="H179" s="13"/>
      <c r="I179" s="12"/>
      <c r="J179" s="12"/>
      <c r="K179" s="12"/>
      <c r="L179" s="12"/>
      <c r="M179" s="12"/>
      <c r="N179" s="12"/>
      <c r="O179" s="12"/>
      <c r="P179" s="12"/>
      <c r="Q179" s="12" t="s">
        <v>9345</v>
      </c>
      <c r="R179" s="12"/>
      <c r="S179" s="12"/>
      <c r="T179" s="12"/>
      <c r="U179" s="12"/>
      <c r="V179" s="12"/>
      <c r="W179" s="12"/>
      <c r="X179" s="12"/>
      <c r="Y179" s="12"/>
      <c r="Z179" s="12"/>
    </row>
    <row r="180" ht="15" customHeight="1" spans="1:26" x14ac:dyDescent="0.25">
      <c r="A180" s="13" t="s">
        <v>9745</v>
      </c>
      <c r="B180" s="13" t="s">
        <v>9745</v>
      </c>
      <c r="C180" s="12" t="s">
        <v>9338</v>
      </c>
      <c r="D180" s="12" t="s">
        <v>9342</v>
      </c>
      <c r="E180" s="12" t="s">
        <v>9746</v>
      </c>
      <c r="F180" s="12" t="s">
        <v>9747</v>
      </c>
      <c r="G180" s="12" t="s">
        <v>9556</v>
      </c>
      <c r="H180" s="13" t="s">
        <v>499</v>
      </c>
      <c r="I180" s="12" t="s">
        <v>9343</v>
      </c>
      <c r="J180" s="12" t="s">
        <v>9344</v>
      </c>
      <c r="K180" s="12" t="s">
        <v>9748</v>
      </c>
      <c r="L180" s="12" t="s">
        <v>9749</v>
      </c>
      <c r="M180" s="12"/>
      <c r="N180" s="12" t="s">
        <v>9750</v>
      </c>
      <c r="O180" s="12"/>
      <c r="P180" s="12" t="s">
        <v>9751</v>
      </c>
      <c r="Q180" s="12" t="s">
        <v>9345</v>
      </c>
      <c r="R180" s="12"/>
      <c r="S180" s="12"/>
      <c r="T180" s="12"/>
      <c r="U180" s="12"/>
      <c r="V180" s="12"/>
      <c r="W180" s="12"/>
      <c r="X180" s="12"/>
      <c r="Y180" s="12"/>
      <c r="Z180" s="12"/>
    </row>
    <row r="181" ht="15" customHeight="1" spans="1:26" x14ac:dyDescent="0.25">
      <c r="A181" s="14" t="s">
        <v>9752</v>
      </c>
      <c r="B181" s="14" t="s">
        <v>9752</v>
      </c>
      <c r="C181" s="12" t="s">
        <v>9338</v>
      </c>
      <c r="D181" s="12" t="s">
        <v>508</v>
      </c>
      <c r="E181" s="12" t="s">
        <v>9753</v>
      </c>
      <c r="F181" s="12" t="s">
        <v>9754</v>
      </c>
      <c r="G181" s="12" t="s">
        <v>9731</v>
      </c>
      <c r="H181" s="13" t="s">
        <v>499</v>
      </c>
      <c r="I181" s="12" t="s">
        <v>9339</v>
      </c>
      <c r="J181" s="12" t="s">
        <v>9339</v>
      </c>
      <c r="K181" s="12"/>
      <c r="L181" s="12"/>
      <c r="M181" s="12"/>
      <c r="N181" s="12"/>
      <c r="O181" s="12"/>
      <c r="P181" s="12"/>
      <c r="Q181" s="12" t="s">
        <v>9345</v>
      </c>
      <c r="R181" s="12"/>
      <c r="S181" s="12"/>
      <c r="T181" s="12"/>
      <c r="U181" s="12"/>
      <c r="V181" s="12"/>
      <c r="W181" s="12"/>
      <c r="X181" s="12"/>
      <c r="Y181" s="12"/>
      <c r="Z181" s="12"/>
    </row>
    <row r="182" ht="15" customHeight="1" spans="1:26" x14ac:dyDescent="0.25">
      <c r="A182" s="14" t="s">
        <v>9755</v>
      </c>
      <c r="B182" s="12" t="s">
        <v>9756</v>
      </c>
      <c r="C182" s="12" t="s">
        <v>9358</v>
      </c>
      <c r="D182" s="12" t="s">
        <v>9342</v>
      </c>
      <c r="E182" s="14"/>
      <c r="F182" s="14"/>
      <c r="G182" s="14"/>
      <c r="H182" s="14"/>
      <c r="I182" s="14" t="s">
        <v>9343</v>
      </c>
      <c r="J182" s="14" t="s">
        <v>9344</v>
      </c>
      <c r="K182" s="14"/>
      <c r="L182" s="14"/>
      <c r="M182" s="14"/>
      <c r="N182" s="14"/>
      <c r="O182" s="14"/>
      <c r="P182" s="14"/>
      <c r="Q182" s="12" t="s">
        <v>9345</v>
      </c>
      <c r="R182" s="12"/>
      <c r="S182" s="12"/>
      <c r="T182" s="12"/>
      <c r="U182" s="12"/>
      <c r="V182" s="12"/>
      <c r="W182" s="12"/>
      <c r="X182" s="12"/>
      <c r="Y182" s="12"/>
      <c r="Z182" s="12"/>
    </row>
    <row r="183" ht="15" customHeight="1" spans="1:26" x14ac:dyDescent="0.25">
      <c r="A183" s="12" t="s">
        <v>27</v>
      </c>
      <c r="B183" s="12" t="s">
        <v>27</v>
      </c>
      <c r="C183" s="12" t="s">
        <v>9394</v>
      </c>
      <c r="D183" s="12" t="s">
        <v>9366</v>
      </c>
      <c r="E183" s="14"/>
      <c r="F183" s="14"/>
      <c r="G183" s="14"/>
      <c r="H183" s="14"/>
      <c r="I183" s="14" t="s">
        <v>9339</v>
      </c>
      <c r="J183" s="14" t="s">
        <v>9339</v>
      </c>
      <c r="K183" s="14"/>
      <c r="L183" s="14"/>
      <c r="M183" s="14"/>
      <c r="N183" s="14"/>
      <c r="O183" s="14"/>
      <c r="P183" s="14"/>
      <c r="Q183" s="12" t="s">
        <v>9345</v>
      </c>
      <c r="R183" s="12"/>
      <c r="S183" s="12"/>
      <c r="T183" s="12"/>
      <c r="U183" s="12"/>
      <c r="V183" s="12"/>
      <c r="W183" s="12"/>
      <c r="X183" s="12"/>
      <c r="Y183" s="12"/>
      <c r="Z183" s="12"/>
    </row>
    <row r="184" ht="15" customHeight="1" spans="1:26" x14ac:dyDescent="0.25">
      <c r="A184" s="14" t="s">
        <v>9757</v>
      </c>
      <c r="B184" s="14" t="s">
        <v>9757</v>
      </c>
      <c r="C184" s="12" t="s">
        <v>9341</v>
      </c>
      <c r="D184" s="12" t="s">
        <v>9342</v>
      </c>
      <c r="E184" s="12"/>
      <c r="F184" s="12"/>
      <c r="G184" s="12"/>
      <c r="H184" s="13"/>
      <c r="I184" s="12"/>
      <c r="J184" s="12"/>
      <c r="K184" s="12"/>
      <c r="L184" s="12"/>
      <c r="M184" s="12"/>
      <c r="N184" s="12"/>
      <c r="O184" s="12"/>
      <c r="P184" s="12"/>
      <c r="Q184" s="12" t="s">
        <v>9345</v>
      </c>
      <c r="R184" s="12"/>
      <c r="S184" s="12"/>
      <c r="T184" s="12"/>
      <c r="U184" s="12"/>
      <c r="V184" s="12"/>
      <c r="W184" s="12"/>
      <c r="X184" s="12"/>
      <c r="Y184" s="12"/>
      <c r="Z184" s="12"/>
    </row>
    <row r="185" ht="15" customHeight="1" spans="1:26" x14ac:dyDescent="0.25">
      <c r="A185" s="12" t="s">
        <v>9758</v>
      </c>
      <c r="B185" s="12" t="s">
        <v>3730</v>
      </c>
      <c r="C185" s="12" t="s">
        <v>9361</v>
      </c>
      <c r="D185" s="12" t="s">
        <v>9361</v>
      </c>
      <c r="E185" s="12" t="s">
        <v>9360</v>
      </c>
      <c r="F185" s="12" t="s">
        <v>9360</v>
      </c>
      <c r="G185" s="12" t="s">
        <v>9360</v>
      </c>
      <c r="H185" s="13" t="s">
        <v>9360</v>
      </c>
      <c r="I185" s="12" t="s">
        <v>9361</v>
      </c>
      <c r="J185" s="12" t="s">
        <v>545</v>
      </c>
      <c r="K185" s="12"/>
      <c r="L185" s="12"/>
      <c r="M185" s="12"/>
      <c r="N185" s="12"/>
      <c r="O185" s="12"/>
      <c r="P185" s="12" t="s">
        <v>9759</v>
      </c>
      <c r="Q185" s="12" t="s">
        <v>9345</v>
      </c>
      <c r="R185" s="12"/>
      <c r="S185" s="12"/>
      <c r="T185" s="12"/>
      <c r="U185" s="12"/>
      <c r="V185" s="12"/>
      <c r="W185" s="12"/>
      <c r="X185" s="12"/>
      <c r="Y185" s="12"/>
      <c r="Z185" s="12"/>
    </row>
    <row r="186" ht="15" customHeight="1" spans="1:26" x14ac:dyDescent="0.25">
      <c r="A186" s="12" t="s">
        <v>9760</v>
      </c>
      <c r="B186" s="14" t="s">
        <v>9761</v>
      </c>
      <c r="C186" s="12" t="s">
        <v>9403</v>
      </c>
      <c r="D186" s="12" t="s">
        <v>9366</v>
      </c>
      <c r="E186" s="12"/>
      <c r="F186" s="12"/>
      <c r="G186" s="12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" customHeight="1" spans="1:26" x14ac:dyDescent="0.25">
      <c r="A187" s="12" t="s">
        <v>9762</v>
      </c>
      <c r="B187" s="12" t="s">
        <v>9763</v>
      </c>
      <c r="C187" s="12" t="s">
        <v>9403</v>
      </c>
      <c r="D187" s="12" t="s">
        <v>9366</v>
      </c>
      <c r="E187" s="12"/>
      <c r="F187" s="12"/>
      <c r="G187" s="12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" customHeight="1" spans="1:26" x14ac:dyDescent="0.25">
      <c r="A188" s="14" t="s">
        <v>9764</v>
      </c>
      <c r="B188" s="12" t="s">
        <v>9765</v>
      </c>
      <c r="C188" s="12" t="s">
        <v>9394</v>
      </c>
      <c r="D188" s="12" t="s">
        <v>9342</v>
      </c>
      <c r="E188" s="12" t="s">
        <v>2185</v>
      </c>
      <c r="F188" s="12" t="s">
        <v>9766</v>
      </c>
      <c r="G188" s="12" t="s">
        <v>184</v>
      </c>
      <c r="H188" s="13" t="s">
        <v>9351</v>
      </c>
      <c r="I188" s="12" t="s">
        <v>9343</v>
      </c>
      <c r="J188" s="12" t="s">
        <v>9460</v>
      </c>
      <c r="K188" s="12"/>
      <c r="L188" s="12"/>
      <c r="M188" s="12"/>
      <c r="N188" s="12"/>
      <c r="O188" s="12"/>
      <c r="P188" s="12"/>
      <c r="Q188" s="12" t="s">
        <v>9345</v>
      </c>
      <c r="R188" s="12"/>
      <c r="S188" s="12"/>
      <c r="T188" s="12"/>
      <c r="U188" s="12"/>
      <c r="V188" s="12"/>
      <c r="W188" s="12"/>
      <c r="X188" s="12"/>
      <c r="Y188" s="12"/>
      <c r="Z188" s="12"/>
    </row>
    <row r="189" ht="15" customHeight="1" spans="1:26" x14ac:dyDescent="0.25">
      <c r="A189" s="14" t="s">
        <v>9767</v>
      </c>
      <c r="B189" s="14" t="s">
        <v>9768</v>
      </c>
      <c r="C189" s="12" t="s">
        <v>9421</v>
      </c>
      <c r="D189" s="12" t="s">
        <v>9422</v>
      </c>
      <c r="E189" s="14"/>
      <c r="F189" s="14"/>
      <c r="G189" s="14"/>
      <c r="H189" s="14"/>
      <c r="I189" s="14" t="s">
        <v>9414</v>
      </c>
      <c r="J189" s="14" t="s">
        <v>9415</v>
      </c>
      <c r="K189" s="14"/>
      <c r="L189" s="14"/>
      <c r="M189" s="14"/>
      <c r="N189" s="14"/>
      <c r="O189" s="14"/>
      <c r="P189" s="14"/>
      <c r="Q189" s="12" t="s">
        <v>9345</v>
      </c>
      <c r="R189" s="12"/>
      <c r="S189" s="12"/>
      <c r="T189" s="12"/>
      <c r="U189" s="12"/>
      <c r="V189" s="12"/>
      <c r="W189" s="12"/>
      <c r="X189" s="12"/>
      <c r="Y189" s="12"/>
      <c r="Z189" s="12"/>
    </row>
    <row r="190" ht="15" customHeight="1" spans="1:26" x14ac:dyDescent="0.25">
      <c r="A190" s="14" t="s">
        <v>9769</v>
      </c>
      <c r="B190" s="14" t="s">
        <v>9364</v>
      </c>
      <c r="C190" s="12" t="s">
        <v>9365</v>
      </c>
      <c r="D190" s="12" t="s">
        <v>9366</v>
      </c>
      <c r="E190" s="14"/>
      <c r="F190" s="14"/>
      <c r="G190" s="14"/>
      <c r="H190" s="14"/>
      <c r="I190" s="12" t="s">
        <v>9339</v>
      </c>
      <c r="J190" s="12" t="s">
        <v>9339</v>
      </c>
      <c r="K190" s="14"/>
      <c r="L190" s="14"/>
      <c r="M190" s="14"/>
      <c r="N190" s="14"/>
      <c r="O190" s="14"/>
      <c r="P190" s="14"/>
      <c r="Q190" s="12" t="s">
        <v>9345</v>
      </c>
      <c r="R190" s="12"/>
      <c r="S190" s="12"/>
      <c r="T190" s="12"/>
      <c r="U190" s="12"/>
      <c r="V190" s="12"/>
      <c r="W190" s="12"/>
      <c r="X190" s="12"/>
      <c r="Y190" s="12"/>
      <c r="Z190" s="12"/>
    </row>
    <row r="191" ht="15" customHeight="1" spans="1:26" x14ac:dyDescent="0.25">
      <c r="A191" s="12" t="s">
        <v>9770</v>
      </c>
      <c r="B191" s="12" t="s">
        <v>9770</v>
      </c>
      <c r="C191" s="12" t="s">
        <v>9394</v>
      </c>
      <c r="D191" s="12" t="s">
        <v>9366</v>
      </c>
      <c r="E191" s="12"/>
      <c r="F191" s="12"/>
      <c r="G191" s="12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" customHeight="1" spans="1:26" x14ac:dyDescent="0.25">
      <c r="A192" s="12" t="s">
        <v>9771</v>
      </c>
      <c r="B192" s="12" t="s">
        <v>77</v>
      </c>
      <c r="C192" s="12" t="s">
        <v>9394</v>
      </c>
      <c r="D192" s="12" t="s">
        <v>508</v>
      </c>
      <c r="E192" s="12"/>
      <c r="F192" s="12"/>
      <c r="G192" s="12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" customHeight="1" spans="1:26" x14ac:dyDescent="0.25">
      <c r="A193" s="14" t="s">
        <v>9772</v>
      </c>
      <c r="B193" s="14" t="s">
        <v>9772</v>
      </c>
      <c r="C193" s="12" t="s">
        <v>9338</v>
      </c>
      <c r="D193" s="12" t="s">
        <v>508</v>
      </c>
      <c r="E193" s="14"/>
      <c r="F193" s="14"/>
      <c r="G193" s="14"/>
      <c r="H193" s="14"/>
      <c r="I193" s="14" t="s">
        <v>9414</v>
      </c>
      <c r="J193" s="14" t="s">
        <v>508</v>
      </c>
      <c r="K193" s="14"/>
      <c r="L193" s="14"/>
      <c r="M193" s="14"/>
      <c r="N193" s="14"/>
      <c r="O193" s="14"/>
      <c r="P193" s="14"/>
      <c r="Q193" s="12" t="s">
        <v>9345</v>
      </c>
      <c r="R193" s="12"/>
      <c r="S193" s="12"/>
      <c r="T193" s="12"/>
      <c r="U193" s="12"/>
      <c r="V193" s="12"/>
      <c r="W193" s="12"/>
      <c r="X193" s="12"/>
      <c r="Y193" s="12"/>
      <c r="Z193" s="12"/>
    </row>
    <row r="194" ht="15" customHeight="1" spans="1:26" x14ac:dyDescent="0.25">
      <c r="A194" s="12" t="s">
        <v>9773</v>
      </c>
      <c r="B194" s="12" t="s">
        <v>9774</v>
      </c>
      <c r="C194" s="12" t="s">
        <v>9341</v>
      </c>
      <c r="D194" s="12" t="s">
        <v>9342</v>
      </c>
      <c r="E194" s="15" t="s">
        <v>9775</v>
      </c>
      <c r="F194" s="15" t="s">
        <v>9407</v>
      </c>
      <c r="G194" s="12" t="s">
        <v>184</v>
      </c>
      <c r="H194" s="13" t="s">
        <v>9351</v>
      </c>
      <c r="I194" s="12" t="s">
        <v>9339</v>
      </c>
      <c r="J194" s="12" t="s">
        <v>9339</v>
      </c>
      <c r="K194" s="12" t="s">
        <v>92</v>
      </c>
      <c r="L194" s="12" t="s">
        <v>9776</v>
      </c>
      <c r="M194" s="12"/>
      <c r="N194" s="12" t="s">
        <v>9777</v>
      </c>
      <c r="O194" s="12" t="s">
        <v>9778</v>
      </c>
      <c r="P194" s="12" t="s">
        <v>9430</v>
      </c>
      <c r="Q194" s="12" t="s">
        <v>9345</v>
      </c>
      <c r="R194" s="12"/>
      <c r="S194" s="12"/>
      <c r="T194" s="12"/>
      <c r="U194" s="12"/>
      <c r="V194" s="12"/>
      <c r="W194" s="12"/>
      <c r="X194" s="12"/>
      <c r="Y194" s="12"/>
      <c r="Z194" s="12"/>
    </row>
    <row r="195" ht="15" customHeight="1" spans="1:26" x14ac:dyDescent="0.25">
      <c r="A195" s="14" t="s">
        <v>9773</v>
      </c>
      <c r="B195" s="14" t="s">
        <v>9779</v>
      </c>
      <c r="C195" s="12" t="s">
        <v>9341</v>
      </c>
      <c r="D195" s="12" t="s">
        <v>9339</v>
      </c>
      <c r="E195" s="14" t="s">
        <v>9775</v>
      </c>
      <c r="F195" s="14" t="s">
        <v>9407</v>
      </c>
      <c r="G195" s="14" t="s">
        <v>184</v>
      </c>
      <c r="H195" s="14" t="s">
        <v>9351</v>
      </c>
      <c r="I195" s="14" t="s">
        <v>9339</v>
      </c>
      <c r="J195" s="14" t="s">
        <v>9339</v>
      </c>
      <c r="K195" s="12"/>
      <c r="L195" s="12"/>
      <c r="M195" s="12"/>
      <c r="N195" s="12"/>
      <c r="O195" s="12"/>
      <c r="P195" s="12"/>
      <c r="Q195" s="12" t="s">
        <v>9345</v>
      </c>
      <c r="R195" s="12"/>
      <c r="S195" s="12"/>
      <c r="T195" s="12"/>
      <c r="U195" s="12"/>
      <c r="V195" s="12"/>
      <c r="W195" s="12"/>
      <c r="X195" s="12"/>
      <c r="Y195" s="12"/>
      <c r="Z195" s="12"/>
    </row>
    <row r="196" ht="15" customHeight="1" spans="1:26" x14ac:dyDescent="0.25">
      <c r="A196" s="12" t="s">
        <v>9780</v>
      </c>
      <c r="B196" s="12" t="s">
        <v>9781</v>
      </c>
      <c r="C196" s="12" t="s">
        <v>9433</v>
      </c>
      <c r="D196" s="12" t="s">
        <v>9339</v>
      </c>
      <c r="E196" s="12"/>
      <c r="F196" s="12"/>
      <c r="G196" s="12"/>
      <c r="H196" s="13"/>
      <c r="I196" s="12"/>
      <c r="J196" s="12"/>
      <c r="K196" s="12"/>
      <c r="L196" s="12"/>
      <c r="M196" s="12"/>
      <c r="N196" s="12"/>
      <c r="O196" s="12"/>
      <c r="P196" s="12"/>
      <c r="Q196" s="12" t="s">
        <v>9345</v>
      </c>
      <c r="R196" s="12"/>
      <c r="S196" s="12"/>
      <c r="T196" s="12"/>
      <c r="U196" s="12"/>
      <c r="V196" s="12"/>
      <c r="W196" s="12"/>
      <c r="X196" s="12"/>
      <c r="Y196" s="12"/>
      <c r="Z196" s="12"/>
    </row>
    <row r="197" ht="15" customHeight="1" spans="1:26" x14ac:dyDescent="0.25">
      <c r="A197" s="14" t="s">
        <v>9782</v>
      </c>
      <c r="B197" s="14" t="s">
        <v>9783</v>
      </c>
      <c r="C197" s="12" t="s">
        <v>9338</v>
      </c>
      <c r="D197" s="12" t="s">
        <v>9342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2" t="s">
        <v>9345</v>
      </c>
      <c r="R197" s="12"/>
      <c r="S197" s="12"/>
      <c r="T197" s="12"/>
      <c r="U197" s="12"/>
      <c r="V197" s="12"/>
      <c r="W197" s="12"/>
      <c r="X197" s="12"/>
      <c r="Y197" s="12"/>
      <c r="Z197" s="12"/>
    </row>
    <row r="198" ht="15" customHeight="1" spans="1:26" x14ac:dyDescent="0.25">
      <c r="A198" s="12" t="s">
        <v>9784</v>
      </c>
      <c r="B198" s="12" t="s">
        <v>9785</v>
      </c>
      <c r="C198" s="12" t="s">
        <v>9443</v>
      </c>
      <c r="D198" s="12" t="s">
        <v>9339</v>
      </c>
      <c r="E198" s="12"/>
      <c r="F198" s="12"/>
      <c r="G198" s="12"/>
      <c r="H198" s="13"/>
      <c r="I198" s="12"/>
      <c r="J198" s="12"/>
      <c r="K198" s="12"/>
      <c r="L198" s="12"/>
      <c r="M198" s="12"/>
      <c r="N198" s="12"/>
      <c r="O198" s="12"/>
      <c r="P198" s="12"/>
      <c r="Q198" s="12" t="s">
        <v>9434</v>
      </c>
      <c r="R198" s="12"/>
      <c r="S198" s="12"/>
      <c r="T198" s="12"/>
      <c r="U198" s="12"/>
      <c r="V198" s="12"/>
      <c r="W198" s="12"/>
      <c r="X198" s="12"/>
      <c r="Y198" s="12"/>
      <c r="Z198" s="12"/>
    </row>
    <row r="199" ht="15" customHeight="1" spans="1:26" x14ac:dyDescent="0.25">
      <c r="A199" s="14" t="s">
        <v>9786</v>
      </c>
      <c r="B199" s="14" t="s">
        <v>9786</v>
      </c>
      <c r="C199" s="12" t="s">
        <v>9341</v>
      </c>
      <c r="D199" s="12" t="s">
        <v>9342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2" t="s">
        <v>9345</v>
      </c>
      <c r="R199" s="12"/>
      <c r="S199" s="12"/>
      <c r="T199" s="12"/>
      <c r="U199" s="12"/>
      <c r="V199" s="12"/>
      <c r="W199" s="12"/>
      <c r="X199" s="12"/>
      <c r="Y199" s="12"/>
      <c r="Z199" s="12"/>
    </row>
    <row r="200" ht="15" customHeight="1" spans="1:26" x14ac:dyDescent="0.25">
      <c r="A200" s="12" t="s">
        <v>9787</v>
      </c>
      <c r="B200" s="12" t="s">
        <v>3572</v>
      </c>
      <c r="C200" s="12" t="s">
        <v>9358</v>
      </c>
      <c r="D200" s="12" t="s">
        <v>9342</v>
      </c>
      <c r="E200" s="12" t="s">
        <v>9788</v>
      </c>
      <c r="F200" s="12" t="s">
        <v>9789</v>
      </c>
      <c r="G200" s="12" t="s">
        <v>184</v>
      </c>
      <c r="H200" s="13" t="s">
        <v>9351</v>
      </c>
      <c r="I200" s="12" t="s">
        <v>9343</v>
      </c>
      <c r="J200" s="12" t="s">
        <v>9344</v>
      </c>
      <c r="K200" s="12" t="s">
        <v>9790</v>
      </c>
      <c r="L200" s="12" t="s">
        <v>9791</v>
      </c>
      <c r="M200" s="12"/>
      <c r="N200" s="12" t="s">
        <v>9792</v>
      </c>
      <c r="O200" s="12"/>
      <c r="P200" s="12" t="s">
        <v>3179</v>
      </c>
      <c r="Q200" s="12" t="s">
        <v>9345</v>
      </c>
      <c r="R200" s="12"/>
      <c r="S200" s="12"/>
      <c r="T200" s="12"/>
      <c r="U200" s="12"/>
      <c r="V200" s="12"/>
      <c r="W200" s="12"/>
      <c r="X200" s="12"/>
      <c r="Y200" s="12"/>
      <c r="Z200" s="12"/>
    </row>
    <row r="201" ht="15" customHeight="1" spans="1:26" x14ac:dyDescent="0.25">
      <c r="A201" s="14" t="s">
        <v>9793</v>
      </c>
      <c r="B201" s="14" t="s">
        <v>9793</v>
      </c>
      <c r="C201" s="12" t="s">
        <v>9421</v>
      </c>
      <c r="D201" s="12" t="s">
        <v>9422</v>
      </c>
      <c r="E201" s="12"/>
      <c r="F201" s="12"/>
      <c r="G201" s="12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" customHeight="1" spans="1:26" x14ac:dyDescent="0.25">
      <c r="A202" s="12" t="s">
        <v>9794</v>
      </c>
      <c r="B202" s="14" t="s">
        <v>9191</v>
      </c>
      <c r="C202" s="12" t="s">
        <v>9421</v>
      </c>
      <c r="D202" s="12" t="s">
        <v>9422</v>
      </c>
      <c r="E202" s="12"/>
      <c r="F202" s="12"/>
      <c r="G202" s="12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" customHeight="1" spans="1:26" x14ac:dyDescent="0.25">
      <c r="A203" s="12" t="s">
        <v>9795</v>
      </c>
      <c r="B203" s="14" t="s">
        <v>9190</v>
      </c>
      <c r="C203" s="12" t="s">
        <v>9421</v>
      </c>
      <c r="D203" s="12" t="s">
        <v>9422</v>
      </c>
      <c r="E203" s="12"/>
      <c r="F203" s="12"/>
      <c r="G203" s="12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" customHeight="1" spans="1:26" x14ac:dyDescent="0.25">
      <c r="A204" s="12" t="s">
        <v>9796</v>
      </c>
      <c r="B204" s="14" t="s">
        <v>9696</v>
      </c>
      <c r="C204" s="12" t="s">
        <v>9365</v>
      </c>
      <c r="D204" s="12" t="s">
        <v>9342</v>
      </c>
      <c r="E204" s="12"/>
      <c r="F204" s="12"/>
      <c r="G204" s="12"/>
      <c r="H204" s="13"/>
      <c r="I204" s="12"/>
      <c r="J204" s="12"/>
      <c r="K204" s="12"/>
      <c r="L204" s="12"/>
      <c r="M204" s="12"/>
      <c r="N204" s="12"/>
      <c r="O204" s="12"/>
      <c r="P204" s="12"/>
      <c r="Q204" s="12" t="s">
        <v>9345</v>
      </c>
      <c r="R204" s="12"/>
      <c r="S204" s="12"/>
      <c r="T204" s="12"/>
      <c r="U204" s="12"/>
      <c r="V204" s="12"/>
      <c r="W204" s="12"/>
      <c r="X204" s="12"/>
      <c r="Y204" s="12"/>
      <c r="Z204" s="12"/>
    </row>
    <row r="205" ht="15" customHeight="1" spans="1:26" x14ac:dyDescent="0.25">
      <c r="A205" s="12" t="s">
        <v>9797</v>
      </c>
      <c r="B205" s="19" t="s">
        <v>9797</v>
      </c>
      <c r="C205" s="12" t="s">
        <v>9338</v>
      </c>
      <c r="D205" s="12" t="s">
        <v>508</v>
      </c>
      <c r="E205" s="19" t="s">
        <v>9798</v>
      </c>
      <c r="F205" s="19" t="s">
        <v>9730</v>
      </c>
      <c r="G205" s="19" t="s">
        <v>9731</v>
      </c>
      <c r="H205" s="13" t="s">
        <v>499</v>
      </c>
      <c r="I205" s="12" t="s">
        <v>9339</v>
      </c>
      <c r="J205" s="12" t="s">
        <v>9339</v>
      </c>
      <c r="K205" s="12" t="s">
        <v>9799</v>
      </c>
      <c r="L205" s="12" t="s">
        <v>9800</v>
      </c>
      <c r="M205" s="12"/>
      <c r="N205" s="12" t="s">
        <v>9801</v>
      </c>
      <c r="O205" s="12"/>
      <c r="P205" s="12"/>
      <c r="Q205" s="12" t="s">
        <v>9345</v>
      </c>
      <c r="R205" s="12"/>
      <c r="S205" s="12"/>
      <c r="T205" s="12"/>
      <c r="U205" s="12"/>
      <c r="V205" s="12"/>
      <c r="W205" s="12"/>
      <c r="X205" s="12"/>
      <c r="Y205" s="12"/>
      <c r="Z205" s="12"/>
    </row>
    <row r="206" ht="15" customHeight="1" spans="1:26" x14ac:dyDescent="0.25">
      <c r="A206" s="14" t="s">
        <v>9802</v>
      </c>
      <c r="B206" s="12" t="s">
        <v>9803</v>
      </c>
      <c r="C206" s="12" t="s">
        <v>9421</v>
      </c>
      <c r="D206" s="12" t="s">
        <v>9422</v>
      </c>
      <c r="E206" s="12"/>
      <c r="F206" s="12"/>
      <c r="G206" s="12"/>
      <c r="H206" s="13"/>
      <c r="I206" s="12"/>
      <c r="J206" s="12"/>
      <c r="K206" s="12"/>
      <c r="L206" s="12"/>
      <c r="M206" s="12"/>
      <c r="N206" s="12"/>
      <c r="O206" s="12"/>
      <c r="P206" s="12"/>
      <c r="Q206" s="12" t="s">
        <v>5281</v>
      </c>
      <c r="R206" s="12"/>
      <c r="S206" s="12"/>
      <c r="T206" s="12"/>
      <c r="U206" s="12"/>
      <c r="V206" s="12"/>
      <c r="W206" s="12"/>
      <c r="X206" s="12"/>
      <c r="Y206" s="12"/>
      <c r="Z206" s="12"/>
    </row>
    <row r="207" ht="15" customHeight="1" spans="1:26" x14ac:dyDescent="0.25">
      <c r="A207" s="12" t="s">
        <v>9804</v>
      </c>
      <c r="B207" s="12" t="s">
        <v>9804</v>
      </c>
      <c r="C207" s="12" t="s">
        <v>9421</v>
      </c>
      <c r="D207" s="12" t="s">
        <v>9422</v>
      </c>
      <c r="E207" s="12"/>
      <c r="F207" s="12"/>
      <c r="G207" s="12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" customHeight="1" spans="1:26" x14ac:dyDescent="0.25">
      <c r="A208" s="14" t="s">
        <v>9805</v>
      </c>
      <c r="B208" s="14" t="s">
        <v>9806</v>
      </c>
      <c r="C208" s="12" t="s">
        <v>9341</v>
      </c>
      <c r="D208" s="12" t="s">
        <v>9342</v>
      </c>
      <c r="E208" s="19" t="s">
        <v>9807</v>
      </c>
      <c r="F208" s="19" t="s">
        <v>9632</v>
      </c>
      <c r="G208" s="19" t="s">
        <v>9556</v>
      </c>
      <c r="H208" s="19" t="s">
        <v>499</v>
      </c>
      <c r="I208" s="12" t="s">
        <v>9343</v>
      </c>
      <c r="J208" s="12" t="s">
        <v>9344</v>
      </c>
      <c r="K208" s="12"/>
      <c r="L208" s="12"/>
      <c r="M208" s="12"/>
      <c r="N208" s="12"/>
      <c r="O208" s="12"/>
      <c r="P208" s="12"/>
      <c r="Q208" s="12" t="s">
        <v>9345</v>
      </c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 spans="1:26" x14ac:dyDescent="0.25">
      <c r="A209" s="12" t="s">
        <v>9808</v>
      </c>
      <c r="B209" s="12" t="s">
        <v>9808</v>
      </c>
      <c r="C209" s="12" t="s">
        <v>9421</v>
      </c>
      <c r="D209" s="12" t="s">
        <v>9422</v>
      </c>
      <c r="E209" s="12" t="s">
        <v>613</v>
      </c>
      <c r="F209" s="12" t="s">
        <v>9390</v>
      </c>
      <c r="G209" s="12" t="s">
        <v>184</v>
      </c>
      <c r="H209" s="13" t="s">
        <v>9351</v>
      </c>
      <c r="I209" s="12" t="s">
        <v>9414</v>
      </c>
      <c r="J209" s="12" t="s">
        <v>9415</v>
      </c>
      <c r="K209" s="12"/>
      <c r="L209" s="12"/>
      <c r="M209" s="12"/>
      <c r="N209" s="12"/>
      <c r="O209" s="12"/>
      <c r="P209" s="12" t="s">
        <v>9423</v>
      </c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" customHeight="1" spans="1:26" x14ac:dyDescent="0.25">
      <c r="A210" s="12" t="s">
        <v>9037</v>
      </c>
      <c r="B210" s="14" t="s">
        <v>9037</v>
      </c>
      <c r="C210" s="12" t="s">
        <v>9394</v>
      </c>
      <c r="D210" s="12" t="s">
        <v>9366</v>
      </c>
      <c r="E210" s="12"/>
      <c r="F210" s="12"/>
      <c r="G210" s="12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" customHeight="1" spans="1:26" x14ac:dyDescent="0.25">
      <c r="A211" s="12" t="s">
        <v>9809</v>
      </c>
      <c r="B211" s="12" t="s">
        <v>9810</v>
      </c>
      <c r="C211" s="12" t="s">
        <v>9443</v>
      </c>
      <c r="D211" s="12" t="s">
        <v>9339</v>
      </c>
      <c r="E211" s="12"/>
      <c r="F211" s="12"/>
      <c r="G211" s="12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" customHeight="1" spans="1:26" x14ac:dyDescent="0.25">
      <c r="A212" s="12" t="s">
        <v>9811</v>
      </c>
      <c r="B212" s="12" t="s">
        <v>9811</v>
      </c>
      <c r="C212" s="12" t="s">
        <v>9341</v>
      </c>
      <c r="D212" s="12" t="s">
        <v>9342</v>
      </c>
      <c r="E212" s="12"/>
      <c r="F212" s="12"/>
      <c r="G212" s="12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" customHeight="1" spans="1:26" x14ac:dyDescent="0.25">
      <c r="A213" s="12" t="s">
        <v>9812</v>
      </c>
      <c r="B213" s="12" t="s">
        <v>9813</v>
      </c>
      <c r="C213" s="12" t="s">
        <v>9341</v>
      </c>
      <c r="D213" s="12" t="s">
        <v>9342</v>
      </c>
      <c r="E213" s="12"/>
      <c r="F213" s="12"/>
      <c r="G213" s="12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" customHeight="1" spans="1:26" x14ac:dyDescent="0.25">
      <c r="A214" s="12" t="s">
        <v>9814</v>
      </c>
      <c r="B214" s="12" t="s">
        <v>4186</v>
      </c>
      <c r="C214" s="12" t="s">
        <v>9341</v>
      </c>
      <c r="D214" s="12" t="s">
        <v>9342</v>
      </c>
      <c r="E214" s="12"/>
      <c r="F214" s="12"/>
      <c r="G214" s="12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" customHeight="1" spans="1:26" x14ac:dyDescent="0.25">
      <c r="A215" s="12" t="s">
        <v>9815</v>
      </c>
      <c r="B215" s="12" t="s">
        <v>9816</v>
      </c>
      <c r="C215" s="12"/>
      <c r="D215" s="12" t="s">
        <v>9412</v>
      </c>
      <c r="E215" s="12"/>
      <c r="F215" s="12"/>
      <c r="G215" s="12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" customHeight="1" spans="1:26" x14ac:dyDescent="0.25">
      <c r="A216" s="12" t="s">
        <v>9817</v>
      </c>
      <c r="B216" s="12" t="s">
        <v>9818</v>
      </c>
      <c r="C216" s="12" t="s">
        <v>9341</v>
      </c>
      <c r="D216" s="12" t="s">
        <v>9342</v>
      </c>
      <c r="E216" s="12"/>
      <c r="F216" s="12"/>
      <c r="G216" s="12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" customHeight="1" spans="1:26" x14ac:dyDescent="0.25">
      <c r="A217" s="12" t="s">
        <v>9819</v>
      </c>
      <c r="B217" s="12" t="s">
        <v>9819</v>
      </c>
      <c r="C217" s="12" t="s">
        <v>9421</v>
      </c>
      <c r="D217" s="12" t="s">
        <v>9422</v>
      </c>
      <c r="E217" s="12" t="s">
        <v>613</v>
      </c>
      <c r="F217" s="12" t="s">
        <v>9390</v>
      </c>
      <c r="G217" s="12" t="s">
        <v>184</v>
      </c>
      <c r="H217" s="13" t="s">
        <v>9351</v>
      </c>
      <c r="I217" s="12" t="s">
        <v>9414</v>
      </c>
      <c r="J217" s="12" t="s">
        <v>9415</v>
      </c>
      <c r="K217" s="12"/>
      <c r="L217" s="12"/>
      <c r="M217" s="12"/>
      <c r="N217" s="12"/>
      <c r="O217" s="12"/>
      <c r="P217" s="12" t="s">
        <v>9423</v>
      </c>
      <c r="Q217" s="12" t="s">
        <v>9345</v>
      </c>
      <c r="R217" s="12"/>
      <c r="S217" s="12"/>
      <c r="T217" s="12"/>
      <c r="U217" s="12"/>
      <c r="V217" s="12"/>
      <c r="W217" s="12"/>
      <c r="X217" s="12"/>
      <c r="Y217" s="12"/>
      <c r="Z217" s="12"/>
    </row>
    <row r="218" ht="15" customHeight="1" spans="1:26" x14ac:dyDescent="0.25">
      <c r="A218" s="12" t="s">
        <v>9820</v>
      </c>
      <c r="B218" s="12" t="s">
        <v>9821</v>
      </c>
      <c r="C218" s="12" t="s">
        <v>9433</v>
      </c>
      <c r="D218" s="12" t="s">
        <v>9339</v>
      </c>
      <c r="E218" s="12"/>
      <c r="F218" s="12"/>
      <c r="G218" s="12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" customHeight="1" spans="1:26" x14ac:dyDescent="0.25">
      <c r="A219" s="12" t="s">
        <v>9822</v>
      </c>
      <c r="B219" s="12" t="s">
        <v>9823</v>
      </c>
      <c r="C219" s="12" t="s">
        <v>9496</v>
      </c>
      <c r="D219" s="12" t="s">
        <v>9366</v>
      </c>
      <c r="E219" s="12"/>
      <c r="F219" s="12"/>
      <c r="G219" s="12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" customHeight="1" spans="1:26" x14ac:dyDescent="0.25">
      <c r="A220" s="12" t="s">
        <v>9312</v>
      </c>
      <c r="B220" s="12" t="s">
        <v>1950</v>
      </c>
      <c r="C220" s="12" t="s">
        <v>9443</v>
      </c>
      <c r="D220" s="12" t="s">
        <v>9339</v>
      </c>
      <c r="E220" s="12"/>
      <c r="F220" s="12"/>
      <c r="G220" s="12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" customHeight="1" spans="1:26" x14ac:dyDescent="0.25">
      <c r="A221" s="12" t="s">
        <v>9824</v>
      </c>
      <c r="B221" s="12" t="s">
        <v>1937</v>
      </c>
      <c r="C221" s="12" t="s">
        <v>9433</v>
      </c>
      <c r="D221" s="12" t="s">
        <v>9339</v>
      </c>
      <c r="E221" s="12"/>
      <c r="F221" s="12"/>
      <c r="G221" s="12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" customHeight="1" spans="1:26" x14ac:dyDescent="0.25">
      <c r="A222" s="12" t="s">
        <v>9825</v>
      </c>
      <c r="B222" s="12" t="s">
        <v>9826</v>
      </c>
      <c r="C222" s="12"/>
      <c r="D222" s="12" t="s">
        <v>9366</v>
      </c>
      <c r="E222" s="12"/>
      <c r="F222" s="12"/>
      <c r="G222" s="12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" customHeight="1" spans="1:26" x14ac:dyDescent="0.25">
      <c r="A223" s="12" t="s">
        <v>9827</v>
      </c>
      <c r="B223" s="12" t="s">
        <v>1918</v>
      </c>
      <c r="C223" s="12"/>
      <c r="D223" s="12" t="s">
        <v>9366</v>
      </c>
      <c r="E223" s="12"/>
      <c r="F223" s="12"/>
      <c r="G223" s="12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" customHeight="1" spans="1:26" x14ac:dyDescent="0.25">
      <c r="A224" s="12" t="s">
        <v>9828</v>
      </c>
      <c r="B224" s="12" t="s">
        <v>9829</v>
      </c>
      <c r="C224" s="12" t="s">
        <v>9433</v>
      </c>
      <c r="D224" s="12" t="s">
        <v>9339</v>
      </c>
      <c r="E224" s="12"/>
      <c r="F224" s="12"/>
      <c r="G224" s="12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" customHeight="1" spans="1:26" x14ac:dyDescent="0.25">
      <c r="A225" s="14" t="s">
        <v>9830</v>
      </c>
      <c r="B225" s="14" t="s">
        <v>9830</v>
      </c>
      <c r="C225" s="12" t="s">
        <v>9831</v>
      </c>
      <c r="D225" s="12" t="s">
        <v>9832</v>
      </c>
      <c r="E225" s="12"/>
      <c r="F225" s="12"/>
      <c r="G225" s="12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" customHeight="1" spans="1:26" x14ac:dyDescent="0.25">
      <c r="A226" s="12" t="s">
        <v>9833</v>
      </c>
      <c r="B226" s="12" t="s">
        <v>9834</v>
      </c>
      <c r="C226" s="12" t="s">
        <v>9443</v>
      </c>
      <c r="D226" s="12" t="s">
        <v>9339</v>
      </c>
      <c r="E226" s="12"/>
      <c r="F226" s="12"/>
      <c r="G226" s="12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" customHeight="1" spans="1:26" x14ac:dyDescent="0.25">
      <c r="A227" s="12" t="s">
        <v>9287</v>
      </c>
      <c r="B227" s="12" t="s">
        <v>9835</v>
      </c>
      <c r="C227" s="12" t="s">
        <v>9443</v>
      </c>
      <c r="D227" s="12" t="s">
        <v>9339</v>
      </c>
      <c r="E227" s="12"/>
      <c r="F227" s="12"/>
      <c r="G227" s="12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" customHeight="1" spans="1:26" x14ac:dyDescent="0.25">
      <c r="A228" s="12" t="s">
        <v>9836</v>
      </c>
      <c r="B228" s="12" t="s">
        <v>9837</v>
      </c>
      <c r="C228" s="12" t="s">
        <v>9361</v>
      </c>
      <c r="D228" s="12" t="s">
        <v>9361</v>
      </c>
      <c r="E228" s="12"/>
      <c r="F228" s="12"/>
      <c r="G228" s="12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" customHeight="1" spans="1:26" x14ac:dyDescent="0.25">
      <c r="A229" s="12" t="s">
        <v>9838</v>
      </c>
      <c r="B229" s="12" t="s">
        <v>1912</v>
      </c>
      <c r="C229" s="12" t="s">
        <v>9338</v>
      </c>
      <c r="D229" s="12" t="s">
        <v>9339</v>
      </c>
      <c r="E229" s="12"/>
      <c r="F229" s="12"/>
      <c r="G229" s="12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" customHeight="1" spans="1:26" x14ac:dyDescent="0.25">
      <c r="A230" s="12" t="s">
        <v>9272</v>
      </c>
      <c r="B230" s="12" t="s">
        <v>9839</v>
      </c>
      <c r="C230" s="12" t="s">
        <v>9496</v>
      </c>
      <c r="D230" s="12" t="s">
        <v>9339</v>
      </c>
      <c r="E230" s="12"/>
      <c r="F230" s="12"/>
      <c r="G230" s="12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 spans="1:17" x14ac:dyDescent="0.25">
      <c r="A231" s="12"/>
      <c r="B231" s="12" t="s">
        <v>9840</v>
      </c>
      <c r="C231" s="12" t="s">
        <v>9341</v>
      </c>
      <c r="D231" s="12" t="s">
        <v>9342</v>
      </c>
      <c r="E231" s="12"/>
      <c r="F231" s="12"/>
      <c r="G231" s="12"/>
      <c r="H231" s="13"/>
      <c r="I231" s="12"/>
      <c r="J231" s="12"/>
      <c r="K231" s="12"/>
      <c r="L231" s="12"/>
      <c r="M231" s="12"/>
      <c r="N231" s="12"/>
      <c r="O231" s="12"/>
      <c r="P231" s="12"/>
      <c r="Q231" s="12"/>
    </row>
    <row r="232" ht="15.75" customHeight="1" spans="1:17" x14ac:dyDescent="0.25">
      <c r="A232" s="12" t="s">
        <v>9841</v>
      </c>
      <c r="B232" s="12" t="s">
        <v>9842</v>
      </c>
      <c r="C232" s="12" t="s">
        <v>9394</v>
      </c>
      <c r="D232" s="12" t="s">
        <v>508</v>
      </c>
      <c r="E232" s="12"/>
      <c r="F232" s="12"/>
      <c r="G232" s="12"/>
      <c r="H232" s="13"/>
      <c r="I232" s="12"/>
      <c r="J232" s="12"/>
      <c r="K232" s="12"/>
      <c r="L232" s="12"/>
      <c r="M232" s="12"/>
      <c r="N232" s="12"/>
      <c r="O232" s="12"/>
      <c r="P232" s="12"/>
      <c r="Q232" s="12"/>
    </row>
    <row r="233" ht="15.75" customHeight="1" spans="1:17" x14ac:dyDescent="0.25">
      <c r="A233" s="12" t="s">
        <v>9843</v>
      </c>
      <c r="B233" s="12" t="s">
        <v>9843</v>
      </c>
      <c r="C233" s="12" t="s">
        <v>9361</v>
      </c>
      <c r="D233" s="12" t="s">
        <v>9361</v>
      </c>
      <c r="E233" s="12"/>
      <c r="F233" s="12"/>
      <c r="G233" s="12"/>
      <c r="H233" s="13"/>
      <c r="I233" s="12"/>
      <c r="J233" s="12"/>
      <c r="K233" s="12"/>
      <c r="L233" s="12"/>
      <c r="M233" s="12"/>
      <c r="N233" s="12"/>
      <c r="O233" s="12"/>
      <c r="P233" s="12"/>
      <c r="Q233" s="12"/>
    </row>
    <row r="234" ht="15.75" customHeight="1" spans="1:17" x14ac:dyDescent="0.25">
      <c r="A234" s="12" t="s">
        <v>9844</v>
      </c>
      <c r="B234" s="12" t="s">
        <v>9844</v>
      </c>
      <c r="C234" s="12" t="s">
        <v>9361</v>
      </c>
      <c r="D234" s="12" t="s">
        <v>9361</v>
      </c>
      <c r="E234" s="12"/>
      <c r="F234" s="12"/>
      <c r="G234" s="12"/>
      <c r="H234" s="13"/>
      <c r="I234" s="12"/>
      <c r="J234" s="12"/>
      <c r="K234" s="12"/>
      <c r="L234" s="12"/>
      <c r="M234" s="12"/>
      <c r="N234" s="12"/>
      <c r="O234" s="12"/>
      <c r="P234" s="12"/>
      <c r="Q234" s="12"/>
    </row>
    <row r="235" ht="15.75" customHeight="1" spans="1:17" x14ac:dyDescent="0.25">
      <c r="A235" s="12" t="s">
        <v>9845</v>
      </c>
      <c r="B235" s="12" t="s">
        <v>9845</v>
      </c>
      <c r="C235" s="12" t="s">
        <v>9361</v>
      </c>
      <c r="D235" s="12" t="s">
        <v>9361</v>
      </c>
      <c r="E235" s="12"/>
      <c r="F235" s="12"/>
      <c r="G235" s="12"/>
      <c r="H235" s="13"/>
      <c r="I235" s="12"/>
      <c r="J235" s="12"/>
      <c r="K235" s="12"/>
      <c r="L235" s="12"/>
      <c r="M235" s="12"/>
      <c r="N235" s="12"/>
      <c r="O235" s="12"/>
      <c r="P235" s="12"/>
      <c r="Q235" s="12"/>
    </row>
    <row r="236" ht="15.75" customHeight="1" spans="1:17" x14ac:dyDescent="0.25">
      <c r="A236" s="12" t="s">
        <v>9846</v>
      </c>
      <c r="B236" s="12" t="s">
        <v>9846</v>
      </c>
      <c r="C236" s="12" t="s">
        <v>9361</v>
      </c>
      <c r="D236" s="12" t="s">
        <v>9361</v>
      </c>
      <c r="E236" s="12"/>
      <c r="F236" s="12"/>
      <c r="G236" s="12"/>
      <c r="H236" s="13"/>
      <c r="I236" s="12"/>
      <c r="J236" s="12"/>
      <c r="K236" s="12"/>
      <c r="L236" s="12"/>
      <c r="M236" s="12"/>
      <c r="N236" s="12"/>
      <c r="O236" s="12"/>
      <c r="P236" s="12"/>
      <c r="Q236" s="12"/>
    </row>
    <row r="237" ht="15.75" customHeight="1" spans="1:17" x14ac:dyDescent="0.25">
      <c r="A237" s="12" t="s">
        <v>9847</v>
      </c>
      <c r="B237" s="12" t="s">
        <v>9840</v>
      </c>
      <c r="C237" s="12" t="s">
        <v>9341</v>
      </c>
      <c r="D237" s="12" t="s">
        <v>9342</v>
      </c>
      <c r="E237" s="12"/>
      <c r="F237" s="12"/>
      <c r="G237" s="12"/>
      <c r="H237" s="13"/>
      <c r="I237" s="12"/>
      <c r="J237" s="12"/>
      <c r="K237" s="12"/>
      <c r="L237" s="12"/>
      <c r="M237" s="12"/>
      <c r="N237" s="12"/>
      <c r="O237" s="12"/>
      <c r="P237" s="12"/>
      <c r="Q237" s="12"/>
    </row>
    <row r="238" ht="15.75" customHeight="1" spans="1:17" x14ac:dyDescent="0.25">
      <c r="A238" s="12" t="s">
        <v>9848</v>
      </c>
      <c r="B238" s="12" t="s">
        <v>9849</v>
      </c>
      <c r="C238" s="12" t="s">
        <v>9338</v>
      </c>
      <c r="D238" s="12" t="s">
        <v>508</v>
      </c>
      <c r="E238" s="12"/>
      <c r="F238" s="12"/>
      <c r="G238" s="12"/>
      <c r="H238" s="13"/>
      <c r="I238" s="12"/>
      <c r="J238" s="12"/>
      <c r="K238" s="12"/>
      <c r="L238" s="12"/>
      <c r="M238" s="12"/>
      <c r="N238" s="12"/>
      <c r="O238" s="12"/>
      <c r="P238" s="12"/>
      <c r="Q238" s="12"/>
    </row>
    <row r="239" ht="15.75" customHeight="1" spans="1:17" x14ac:dyDescent="0.25">
      <c r="A239" s="12" t="s">
        <v>9850</v>
      </c>
      <c r="B239" s="12" t="s">
        <v>9851</v>
      </c>
      <c r="C239" s="12" t="s">
        <v>9338</v>
      </c>
      <c r="D239" s="12" t="s">
        <v>508</v>
      </c>
      <c r="E239" s="12"/>
      <c r="F239" s="12"/>
      <c r="G239" s="12"/>
      <c r="H239" s="13"/>
      <c r="I239" s="12"/>
      <c r="J239" s="12"/>
      <c r="K239" s="12"/>
      <c r="L239" s="12"/>
      <c r="M239" s="12"/>
      <c r="N239" s="12"/>
      <c r="O239" s="12"/>
      <c r="P239" s="12"/>
      <c r="Q239" s="12"/>
    </row>
    <row r="240" ht="15.75" customHeight="1" spans="1:17" x14ac:dyDescent="0.25">
      <c r="A240" s="12" t="s">
        <v>9852</v>
      </c>
      <c r="B240" s="12" t="s">
        <v>9853</v>
      </c>
      <c r="C240" s="12" t="s">
        <v>9443</v>
      </c>
      <c r="D240" s="12" t="s">
        <v>9339</v>
      </c>
      <c r="E240" s="12"/>
      <c r="F240" s="12"/>
      <c r="G240" s="12"/>
      <c r="H240" s="13"/>
      <c r="I240" s="12"/>
      <c r="J240" s="12"/>
      <c r="K240" s="12"/>
      <c r="L240" s="12"/>
      <c r="M240" s="12"/>
      <c r="N240" s="12"/>
      <c r="O240" s="12"/>
      <c r="P240" s="12"/>
      <c r="Q240" s="12"/>
    </row>
    <row r="241" ht="15.75" customHeight="1" spans="1:17" x14ac:dyDescent="0.25">
      <c r="A241" s="12" t="s">
        <v>9854</v>
      </c>
      <c r="B241" s="12" t="s">
        <v>9855</v>
      </c>
      <c r="C241" s="12" t="s">
        <v>9443</v>
      </c>
      <c r="D241" s="12" t="s">
        <v>9339</v>
      </c>
      <c r="E241" s="12"/>
      <c r="F241" s="12"/>
      <c r="G241" s="12"/>
      <c r="H241" s="13"/>
      <c r="I241" s="12"/>
      <c r="J241" s="12"/>
      <c r="K241" s="12"/>
      <c r="L241" s="12"/>
      <c r="M241" s="12"/>
      <c r="N241" s="12"/>
      <c r="O241" s="12"/>
      <c r="P241" s="12"/>
      <c r="Q241" s="12"/>
    </row>
    <row r="242" ht="15.75" customHeight="1" spans="1:17" x14ac:dyDescent="0.25">
      <c r="A242" s="12" t="s">
        <v>9856</v>
      </c>
      <c r="B242" s="12" t="s">
        <v>9857</v>
      </c>
      <c r="C242" s="12" t="s">
        <v>9358</v>
      </c>
      <c r="D242" s="12" t="s">
        <v>9342</v>
      </c>
      <c r="E242" s="12"/>
      <c r="F242" s="12"/>
      <c r="G242" s="12"/>
      <c r="H242" s="13"/>
      <c r="I242" s="12"/>
      <c r="J242" s="12"/>
      <c r="K242" s="12"/>
      <c r="L242" s="12"/>
      <c r="M242" s="12"/>
      <c r="N242" s="12"/>
      <c r="O242" s="12"/>
      <c r="P242" s="12"/>
      <c r="Q242" s="12"/>
    </row>
    <row r="243" ht="15.75" customHeight="1" spans="1:17" x14ac:dyDescent="0.25">
      <c r="A243" s="12" t="s">
        <v>9858</v>
      </c>
      <c r="B243" s="12" t="s">
        <v>9859</v>
      </c>
      <c r="C243" s="12" t="s">
        <v>9860</v>
      </c>
      <c r="D243" s="12" t="s">
        <v>9339</v>
      </c>
      <c r="E243" s="12"/>
      <c r="F243" s="12"/>
      <c r="G243" s="12"/>
      <c r="H243" s="13"/>
      <c r="I243" s="12"/>
      <c r="J243" s="12"/>
      <c r="K243" s="12"/>
      <c r="L243" s="12"/>
      <c r="M243" s="12"/>
      <c r="N243" s="12"/>
      <c r="O243" s="12"/>
      <c r="P243" s="12"/>
      <c r="Q243" s="12"/>
    </row>
    <row r="244" ht="15.75" customHeight="1" spans="1:17" x14ac:dyDescent="0.25">
      <c r="A244" s="12" t="s">
        <v>9861</v>
      </c>
      <c r="B244" s="12" t="s">
        <v>9862</v>
      </c>
      <c r="C244" s="12" t="s">
        <v>9341</v>
      </c>
      <c r="D244" s="12" t="s">
        <v>9339</v>
      </c>
      <c r="E244" s="12"/>
      <c r="F244" s="12"/>
      <c r="G244" s="12"/>
      <c r="H244" s="13"/>
      <c r="I244" s="12"/>
      <c r="J244" s="12"/>
      <c r="K244" s="12"/>
      <c r="L244" s="12"/>
      <c r="M244" s="12"/>
      <c r="N244" s="12"/>
      <c r="O244" s="12"/>
      <c r="P244" s="12"/>
      <c r="Q244" s="12"/>
    </row>
    <row r="245" ht="15.75" customHeight="1" spans="1:17" x14ac:dyDescent="0.25">
      <c r="A245" s="12" t="s">
        <v>9863</v>
      </c>
      <c r="B245" s="12" t="s">
        <v>9864</v>
      </c>
      <c r="C245" s="12" t="s">
        <v>9394</v>
      </c>
      <c r="D245" s="12" t="s">
        <v>508</v>
      </c>
      <c r="E245" s="12"/>
      <c r="F245" s="12"/>
      <c r="G245" s="12"/>
      <c r="H245" s="13"/>
      <c r="I245" s="12"/>
      <c r="J245" s="12"/>
      <c r="K245" s="12"/>
      <c r="L245" s="12"/>
      <c r="M245" s="12"/>
      <c r="N245" s="12"/>
      <c r="O245" s="12"/>
      <c r="P245" s="12"/>
      <c r="Q245" s="12"/>
    </row>
    <row r="246" ht="15.75" customHeight="1" spans="1:17" x14ac:dyDescent="0.25">
      <c r="A246" s="12" t="s">
        <v>9865</v>
      </c>
      <c r="B246" s="12" t="s">
        <v>9866</v>
      </c>
      <c r="C246" s="12" t="s">
        <v>9860</v>
      </c>
      <c r="D246" s="12" t="s">
        <v>9339</v>
      </c>
      <c r="E246" s="12"/>
      <c r="F246" s="12"/>
      <c r="G246" s="12"/>
      <c r="H246" s="13"/>
      <c r="I246" s="12"/>
      <c r="J246" s="12"/>
      <c r="K246" s="12"/>
      <c r="L246" s="12"/>
      <c r="M246" s="12"/>
      <c r="N246" s="12"/>
      <c r="O246" s="12"/>
      <c r="P246" s="12"/>
      <c r="Q246" s="12"/>
    </row>
    <row r="247" ht="15.75" customHeight="1" spans="1:17" x14ac:dyDescent="0.25">
      <c r="A247" s="12" t="s">
        <v>9867</v>
      </c>
      <c r="B247" s="12" t="s">
        <v>9868</v>
      </c>
      <c r="C247" s="12" t="s">
        <v>9860</v>
      </c>
      <c r="D247" s="12" t="s">
        <v>9339</v>
      </c>
      <c r="E247" s="12"/>
      <c r="F247" s="12"/>
      <c r="G247" s="12"/>
      <c r="H247" s="13"/>
      <c r="I247" s="12"/>
      <c r="J247" s="12"/>
      <c r="K247" s="12"/>
      <c r="L247" s="12"/>
      <c r="M247" s="12"/>
      <c r="N247" s="12"/>
      <c r="O247" s="12"/>
      <c r="P247" s="12"/>
      <c r="Q247" s="12"/>
    </row>
    <row r="248" ht="15.75" customHeight="1" spans="1:17" x14ac:dyDescent="0.25">
      <c r="A248" s="14" t="s">
        <v>9869</v>
      </c>
      <c r="B248" s="12" t="s">
        <v>9870</v>
      </c>
      <c r="C248" s="12" t="s">
        <v>9860</v>
      </c>
      <c r="D248" s="12" t="s">
        <v>9339</v>
      </c>
      <c r="E248" s="12"/>
      <c r="F248" s="12"/>
      <c r="G248" s="12"/>
      <c r="H248" s="13"/>
      <c r="I248" s="12"/>
      <c r="J248" s="12"/>
      <c r="K248" s="12"/>
      <c r="L248" s="12"/>
      <c r="M248" s="12"/>
      <c r="N248" s="12"/>
      <c r="O248" s="12"/>
      <c r="P248" s="12"/>
      <c r="Q248" s="12"/>
    </row>
    <row r="249" ht="15.75" customHeight="1" spans="1:17" x14ac:dyDescent="0.25">
      <c r="A249" s="14" t="s">
        <v>9871</v>
      </c>
      <c r="B249" s="12" t="s">
        <v>9872</v>
      </c>
      <c r="C249" s="12" t="s">
        <v>9403</v>
      </c>
      <c r="D249" s="12" t="s">
        <v>508</v>
      </c>
      <c r="E249" s="12"/>
      <c r="F249" s="12"/>
      <c r="G249" s="12"/>
      <c r="H249" s="13"/>
      <c r="I249" s="12"/>
      <c r="J249" s="12"/>
      <c r="K249" s="12"/>
      <c r="L249" s="12"/>
      <c r="M249" s="12"/>
      <c r="N249" s="12"/>
      <c r="O249" s="12"/>
      <c r="P249" s="12"/>
      <c r="Q249" s="12"/>
    </row>
    <row r="250" ht="15.75" customHeight="1" spans="1:17" x14ac:dyDescent="0.25">
      <c r="A250" s="12" t="s">
        <v>9299</v>
      </c>
      <c r="B250" s="12" t="s">
        <v>9873</v>
      </c>
      <c r="C250" s="12" t="s">
        <v>9341</v>
      </c>
      <c r="D250" s="12" t="s">
        <v>9339</v>
      </c>
      <c r="E250" s="12"/>
      <c r="F250" s="12"/>
      <c r="G250" s="12"/>
      <c r="H250" s="13"/>
      <c r="I250" s="12"/>
      <c r="J250" s="12"/>
      <c r="K250" s="12"/>
      <c r="L250" s="12"/>
      <c r="M250" s="12"/>
      <c r="N250" s="12"/>
      <c r="O250" s="12"/>
      <c r="P250" s="12"/>
      <c r="Q250" s="12"/>
    </row>
    <row r="251" ht="15.75" customHeight="1" spans="1:17" x14ac:dyDescent="0.25">
      <c r="A251" s="12" t="s">
        <v>9874</v>
      </c>
      <c r="B251" s="12" t="s">
        <v>9875</v>
      </c>
      <c r="C251" s="12" t="s">
        <v>9831</v>
      </c>
      <c r="D251" s="12" t="s">
        <v>9832</v>
      </c>
      <c r="E251" s="12"/>
      <c r="F251" s="12"/>
      <c r="G251" s="12"/>
      <c r="H251" s="13"/>
      <c r="I251" s="12"/>
      <c r="J251" s="12"/>
      <c r="K251" s="12"/>
      <c r="L251" s="12"/>
      <c r="M251" s="12"/>
      <c r="N251" s="12"/>
      <c r="O251" s="12"/>
      <c r="P251" s="12"/>
      <c r="Q251" s="12"/>
    </row>
    <row r="252" ht="15.75" customHeight="1" spans="1:17" x14ac:dyDescent="0.25">
      <c r="A252" s="12" t="s">
        <v>9876</v>
      </c>
      <c r="B252" s="12" t="s">
        <v>9877</v>
      </c>
      <c r="C252" s="12" t="s">
        <v>9403</v>
      </c>
      <c r="D252" s="12" t="s">
        <v>508</v>
      </c>
      <c r="E252" s="12"/>
      <c r="F252" s="12"/>
      <c r="G252" s="12"/>
      <c r="H252" s="13"/>
      <c r="I252" s="12"/>
      <c r="J252" s="12"/>
      <c r="K252" s="12"/>
      <c r="L252" s="12"/>
      <c r="M252" s="12"/>
      <c r="N252" s="12"/>
      <c r="O252" s="12"/>
      <c r="P252" s="12"/>
      <c r="Q252" s="12"/>
    </row>
    <row r="253" ht="15.75" customHeight="1" spans="1:17" x14ac:dyDescent="0.25">
      <c r="A253" s="12" t="s">
        <v>9878</v>
      </c>
      <c r="B253" s="12" t="s">
        <v>9879</v>
      </c>
      <c r="C253" s="12" t="s">
        <v>9403</v>
      </c>
      <c r="D253" s="12" t="s">
        <v>9339</v>
      </c>
      <c r="E253" s="12"/>
      <c r="F253" s="12"/>
      <c r="G253" s="12"/>
      <c r="H253" s="13"/>
      <c r="I253" s="12"/>
      <c r="J253" s="12"/>
      <c r="K253" s="12"/>
      <c r="L253" s="12"/>
      <c r="M253" s="12"/>
      <c r="N253" s="12"/>
      <c r="O253" s="12"/>
      <c r="P253" s="12"/>
      <c r="Q253" s="12"/>
    </row>
    <row r="254" ht="15.75" customHeight="1" spans="1:17" x14ac:dyDescent="0.25">
      <c r="A254" s="12" t="s">
        <v>9880</v>
      </c>
      <c r="B254" s="12" t="s">
        <v>9881</v>
      </c>
      <c r="C254" s="12" t="s">
        <v>9403</v>
      </c>
      <c r="D254" s="12" t="s">
        <v>508</v>
      </c>
      <c r="E254" s="12"/>
      <c r="F254" s="12"/>
      <c r="G254" s="12"/>
      <c r="H254" s="13"/>
      <c r="I254" s="12"/>
      <c r="J254" s="12"/>
      <c r="K254" s="12"/>
      <c r="L254" s="12"/>
      <c r="M254" s="12"/>
      <c r="N254" s="12"/>
      <c r="O254" s="12"/>
      <c r="P254" s="12"/>
      <c r="Q254" s="12"/>
    </row>
    <row r="255" ht="15.75" customHeight="1" spans="1:17" x14ac:dyDescent="0.25">
      <c r="A255" s="12" t="s">
        <v>9882</v>
      </c>
      <c r="B255" s="12" t="s">
        <v>9883</v>
      </c>
      <c r="C255" s="12" t="s">
        <v>9394</v>
      </c>
      <c r="D255" s="12" t="s">
        <v>508</v>
      </c>
      <c r="E255" s="12"/>
      <c r="F255" s="12"/>
      <c r="G255" s="12"/>
      <c r="H255" s="13"/>
      <c r="I255" s="12"/>
      <c r="J255" s="12"/>
      <c r="K255" s="12"/>
      <c r="L255" s="12"/>
      <c r="M255" s="12"/>
      <c r="N255" s="12"/>
      <c r="O255" s="12"/>
      <c r="P255" s="12"/>
      <c r="Q255" s="12"/>
    </row>
    <row r="256" ht="15.75" customHeight="1" spans="1:17" x14ac:dyDescent="0.25">
      <c r="A256" s="12" t="s">
        <v>9884</v>
      </c>
      <c r="B256" s="12" t="s">
        <v>9885</v>
      </c>
      <c r="C256" s="12" t="s">
        <v>9403</v>
      </c>
      <c r="D256" s="12" t="s">
        <v>508</v>
      </c>
      <c r="E256" s="12"/>
      <c r="F256" s="12"/>
      <c r="G256" s="12"/>
      <c r="H256" s="13"/>
      <c r="I256" s="12"/>
      <c r="J256" s="12"/>
      <c r="K256" s="12"/>
      <c r="L256" s="12"/>
      <c r="M256" s="12"/>
      <c r="N256" s="12"/>
      <c r="O256" s="12"/>
      <c r="P256" s="12"/>
      <c r="Q256" s="12"/>
    </row>
    <row r="257" ht="15.75" customHeight="1" spans="1:17" x14ac:dyDescent="0.25">
      <c r="A257" s="12" t="s">
        <v>9886</v>
      </c>
      <c r="B257" s="12" t="s">
        <v>9887</v>
      </c>
      <c r="C257" s="12" t="s">
        <v>9358</v>
      </c>
      <c r="D257" s="12" t="s">
        <v>9342</v>
      </c>
      <c r="E257" s="12"/>
      <c r="F257" s="12"/>
      <c r="G257" s="12"/>
      <c r="H257" s="13"/>
      <c r="I257" s="12"/>
      <c r="J257" s="12"/>
      <c r="K257" s="12"/>
      <c r="L257" s="12"/>
      <c r="M257" s="12"/>
      <c r="N257" s="12"/>
      <c r="O257" s="12"/>
      <c r="P257" s="12"/>
      <c r="Q257" s="12"/>
    </row>
    <row r="258" ht="15.75" customHeight="1" spans="1:17" x14ac:dyDescent="0.25">
      <c r="A258" s="12" t="s">
        <v>9888</v>
      </c>
      <c r="B258" s="12" t="s">
        <v>9889</v>
      </c>
      <c r="C258" s="12" t="s">
        <v>9358</v>
      </c>
      <c r="D258" s="12" t="s">
        <v>9342</v>
      </c>
      <c r="E258" s="12"/>
      <c r="F258" s="12"/>
      <c r="G258" s="12"/>
      <c r="H258" s="13"/>
      <c r="I258" s="12"/>
      <c r="J258" s="12"/>
      <c r="K258" s="12"/>
      <c r="L258" s="12"/>
      <c r="M258" s="12"/>
      <c r="N258" s="12"/>
      <c r="O258" s="12"/>
      <c r="P258" s="12"/>
      <c r="Q258" s="12"/>
    </row>
    <row r="259" ht="15.75" customHeight="1" spans="1:17" x14ac:dyDescent="0.25">
      <c r="A259" s="12" t="s">
        <v>9890</v>
      </c>
      <c r="B259" s="12" t="s">
        <v>9891</v>
      </c>
      <c r="C259" s="12" t="s">
        <v>9358</v>
      </c>
      <c r="D259" s="12" t="s">
        <v>9342</v>
      </c>
      <c r="E259" s="12"/>
      <c r="F259" s="12"/>
      <c r="G259" s="12"/>
      <c r="H259" s="13"/>
      <c r="I259" s="12"/>
      <c r="J259" s="12"/>
      <c r="K259" s="12"/>
      <c r="L259" s="12"/>
      <c r="M259" s="12"/>
      <c r="N259" s="12"/>
      <c r="O259" s="12"/>
      <c r="P259" s="12"/>
      <c r="Q259" s="12"/>
    </row>
    <row r="260" ht="15.75" customHeight="1" spans="1:17" x14ac:dyDescent="0.25">
      <c r="A260" s="12" t="s">
        <v>9892</v>
      </c>
      <c r="B260" s="12" t="s">
        <v>9893</v>
      </c>
      <c r="C260" s="12" t="s">
        <v>9358</v>
      </c>
      <c r="D260" s="12" t="s">
        <v>9342</v>
      </c>
      <c r="E260" s="12"/>
      <c r="F260" s="12"/>
      <c r="G260" s="12"/>
      <c r="H260" s="13"/>
      <c r="I260" s="12"/>
      <c r="J260" s="12"/>
      <c r="K260" s="12"/>
      <c r="L260" s="12"/>
      <c r="M260" s="12"/>
      <c r="N260" s="12"/>
      <c r="O260" s="12"/>
      <c r="P260" s="12"/>
      <c r="Q260" s="12"/>
    </row>
    <row r="261" ht="15.75" customHeight="1" spans="1:17" x14ac:dyDescent="0.25">
      <c r="A261" s="12" t="s">
        <v>9894</v>
      </c>
      <c r="B261" s="12" t="s">
        <v>9895</v>
      </c>
      <c r="C261" s="12" t="s">
        <v>9358</v>
      </c>
      <c r="D261" s="12" t="s">
        <v>9342</v>
      </c>
      <c r="E261" s="12"/>
      <c r="F261" s="12"/>
      <c r="G261" s="12"/>
      <c r="H261" s="13"/>
      <c r="I261" s="12"/>
      <c r="J261" s="12"/>
      <c r="K261" s="12"/>
      <c r="L261" s="12"/>
      <c r="M261" s="12"/>
      <c r="N261" s="12"/>
      <c r="O261" s="12"/>
      <c r="P261" s="12"/>
      <c r="Q261" s="12"/>
    </row>
    <row r="262" ht="15.75" customHeight="1" spans="1:17" x14ac:dyDescent="0.25">
      <c r="A262" s="12" t="s">
        <v>9896</v>
      </c>
      <c r="B262" s="12" t="s">
        <v>9897</v>
      </c>
      <c r="C262" s="12" t="s">
        <v>9358</v>
      </c>
      <c r="D262" s="12" t="s">
        <v>9342</v>
      </c>
      <c r="E262" s="12"/>
      <c r="F262" s="12"/>
      <c r="G262" s="12"/>
      <c r="H262" s="13"/>
      <c r="I262" s="12"/>
      <c r="J262" s="12"/>
      <c r="K262" s="12"/>
      <c r="L262" s="12"/>
      <c r="M262" s="12"/>
      <c r="N262" s="12"/>
      <c r="O262" s="12"/>
      <c r="P262" s="12"/>
      <c r="Q262" s="12"/>
    </row>
    <row r="263" ht="15.75" customHeight="1" spans="1:17" x14ac:dyDescent="0.25">
      <c r="A263" s="12" t="s">
        <v>9898</v>
      </c>
      <c r="B263" s="12" t="s">
        <v>9899</v>
      </c>
      <c r="C263" s="12" t="s">
        <v>9358</v>
      </c>
      <c r="D263" s="12" t="s">
        <v>9342</v>
      </c>
      <c r="E263" s="12"/>
      <c r="F263" s="12"/>
      <c r="G263" s="12"/>
      <c r="H263" s="13"/>
      <c r="I263" s="12"/>
      <c r="J263" s="12"/>
      <c r="K263" s="12"/>
      <c r="L263" s="12"/>
      <c r="M263" s="12"/>
      <c r="N263" s="12"/>
      <c r="O263" s="12"/>
      <c r="P263" s="12"/>
      <c r="Q263" s="12"/>
    </row>
    <row r="264" ht="15.75" customHeight="1" spans="1:17" x14ac:dyDescent="0.25">
      <c r="A264" s="12" t="s">
        <v>9900</v>
      </c>
      <c r="B264" s="12" t="s">
        <v>9901</v>
      </c>
      <c r="C264" s="12" t="s">
        <v>9358</v>
      </c>
      <c r="D264" s="12" t="s">
        <v>9342</v>
      </c>
      <c r="E264" s="12"/>
      <c r="F264" s="12"/>
      <c r="G264" s="12"/>
      <c r="H264" s="13"/>
      <c r="I264" s="12"/>
      <c r="J264" s="12"/>
      <c r="K264" s="12"/>
      <c r="L264" s="12"/>
      <c r="M264" s="12"/>
      <c r="N264" s="12"/>
      <c r="O264" s="12"/>
      <c r="P264" s="12"/>
      <c r="Q264" s="12"/>
    </row>
    <row r="265" ht="15.75" customHeight="1" spans="1:17" x14ac:dyDescent="0.25">
      <c r="A265" s="12" t="s">
        <v>9902</v>
      </c>
      <c r="B265" s="12" t="s">
        <v>9903</v>
      </c>
      <c r="C265" s="12" t="s">
        <v>9358</v>
      </c>
      <c r="D265" s="12" t="s">
        <v>9342</v>
      </c>
      <c r="E265" s="12"/>
      <c r="F265" s="12"/>
      <c r="G265" s="12"/>
      <c r="H265" s="13"/>
      <c r="I265" s="12"/>
      <c r="J265" s="12"/>
      <c r="K265" s="12"/>
      <c r="L265" s="12"/>
      <c r="M265" s="12"/>
      <c r="N265" s="12"/>
      <c r="O265" s="12"/>
      <c r="P265" s="12"/>
      <c r="Q265" s="12"/>
    </row>
    <row r="266" ht="15.75" customHeight="1" spans="1:17" x14ac:dyDescent="0.25">
      <c r="A266" s="12" t="s">
        <v>9904</v>
      </c>
      <c r="B266" s="12" t="s">
        <v>9905</v>
      </c>
      <c r="C266" s="12" t="s">
        <v>9358</v>
      </c>
      <c r="D266" s="12" t="s">
        <v>9342</v>
      </c>
      <c r="E266" s="12"/>
      <c r="F266" s="12"/>
      <c r="G266" s="12"/>
      <c r="H266" s="13"/>
      <c r="I266" s="12"/>
      <c r="J266" s="12"/>
      <c r="K266" s="12"/>
      <c r="L266" s="12"/>
      <c r="M266" s="12"/>
      <c r="N266" s="12"/>
      <c r="O266" s="12"/>
      <c r="P266" s="12"/>
      <c r="Q266" s="12"/>
    </row>
    <row r="267" ht="15.75" customHeight="1" spans="1:17" x14ac:dyDescent="0.25">
      <c r="A267" s="12" t="s">
        <v>9906</v>
      </c>
      <c r="B267" s="12" t="s">
        <v>9907</v>
      </c>
      <c r="C267" s="12" t="s">
        <v>9358</v>
      </c>
      <c r="D267" s="12" t="s">
        <v>9342</v>
      </c>
      <c r="E267" s="12"/>
      <c r="F267" s="12"/>
      <c r="G267" s="12"/>
      <c r="H267" s="13"/>
      <c r="I267" s="12"/>
      <c r="J267" s="12"/>
      <c r="K267" s="12"/>
      <c r="L267" s="12"/>
      <c r="M267" s="12"/>
      <c r="N267" s="12"/>
      <c r="O267" s="12"/>
      <c r="P267" s="12"/>
      <c r="Q267" s="12"/>
    </row>
    <row r="268" ht="15.75" customHeight="1" spans="1:17" x14ac:dyDescent="0.25">
      <c r="A268" s="12" t="s">
        <v>9908</v>
      </c>
      <c r="B268" s="12" t="s">
        <v>9909</v>
      </c>
      <c r="C268" s="12" t="s">
        <v>9358</v>
      </c>
      <c r="D268" s="12" t="s">
        <v>9342</v>
      </c>
      <c r="E268" s="12"/>
      <c r="F268" s="12"/>
      <c r="G268" s="12"/>
      <c r="H268" s="13"/>
      <c r="I268" s="12"/>
      <c r="J268" s="12"/>
      <c r="K268" s="12"/>
      <c r="L268" s="12"/>
      <c r="M268" s="12"/>
      <c r="N268" s="12"/>
      <c r="O268" s="12"/>
      <c r="P268" s="12"/>
      <c r="Q268" s="12"/>
    </row>
    <row r="269" ht="15.75" customHeight="1" spans="1:17" x14ac:dyDescent="0.25">
      <c r="A269" s="12" t="s">
        <v>9910</v>
      </c>
      <c r="B269" s="12" t="s">
        <v>9911</v>
      </c>
      <c r="C269" s="12" t="s">
        <v>9358</v>
      </c>
      <c r="D269" s="12" t="s">
        <v>9342</v>
      </c>
      <c r="E269" s="12"/>
      <c r="F269" s="12"/>
      <c r="G269" s="12"/>
      <c r="H269" s="13"/>
      <c r="I269" s="12"/>
      <c r="J269" s="12"/>
      <c r="K269" s="12"/>
      <c r="L269" s="12"/>
      <c r="M269" s="12"/>
      <c r="N269" s="12"/>
      <c r="O269" s="12"/>
      <c r="P269" s="12"/>
      <c r="Q269" s="12"/>
    </row>
    <row r="270" ht="15.75" customHeight="1" spans="1:17" x14ac:dyDescent="0.25">
      <c r="A270" s="12" t="s">
        <v>9912</v>
      </c>
      <c r="B270" s="12" t="s">
        <v>9913</v>
      </c>
      <c r="C270" s="12" t="s">
        <v>9358</v>
      </c>
      <c r="D270" s="12" t="s">
        <v>9342</v>
      </c>
      <c r="E270" s="12"/>
      <c r="F270" s="12"/>
      <c r="G270" s="12"/>
      <c r="H270" s="13"/>
      <c r="I270" s="12"/>
      <c r="J270" s="12"/>
      <c r="K270" s="12"/>
      <c r="L270" s="12"/>
      <c r="M270" s="12"/>
      <c r="N270" s="12"/>
      <c r="O270" s="12"/>
      <c r="P270" s="12"/>
      <c r="Q270" s="12"/>
    </row>
    <row r="271" ht="15.75" customHeight="1" spans="1:17" x14ac:dyDescent="0.25">
      <c r="A271" s="12" t="s">
        <v>9914</v>
      </c>
      <c r="B271" s="12" t="s">
        <v>9914</v>
      </c>
      <c r="C271" s="12" t="s">
        <v>9914</v>
      </c>
      <c r="D271" s="12" t="s">
        <v>9914</v>
      </c>
      <c r="E271" s="12"/>
      <c r="F271" s="12"/>
      <c r="G271" s="12"/>
      <c r="H271" s="13"/>
      <c r="I271" s="12"/>
      <c r="J271" s="12"/>
      <c r="K271" s="12"/>
      <c r="L271" s="12"/>
      <c r="M271" s="12"/>
      <c r="N271" s="12"/>
      <c r="O271" s="12"/>
      <c r="P271" s="12"/>
      <c r="Q271" s="12"/>
    </row>
    <row r="272" ht="15.75" customHeight="1" spans="1:17" x14ac:dyDescent="0.25">
      <c r="A272" s="12" t="s">
        <v>9915</v>
      </c>
      <c r="B272" s="12" t="s">
        <v>9916</v>
      </c>
      <c r="C272" s="12" t="s">
        <v>9338</v>
      </c>
      <c r="D272" s="12" t="s">
        <v>508</v>
      </c>
      <c r="E272" s="12"/>
      <c r="F272" s="12"/>
      <c r="G272" s="12"/>
      <c r="H272" s="13"/>
      <c r="I272" s="12"/>
      <c r="J272" s="12"/>
      <c r="K272" s="12"/>
      <c r="L272" s="12"/>
      <c r="M272" s="12"/>
      <c r="N272" s="12"/>
      <c r="O272" s="12"/>
      <c r="P272" s="12"/>
      <c r="Q272" s="12"/>
    </row>
    <row r="273" ht="15.75" customHeight="1" spans="1:17" x14ac:dyDescent="0.25">
      <c r="A273" s="12" t="s">
        <v>9917</v>
      </c>
      <c r="B273" s="12" t="s">
        <v>9866</v>
      </c>
      <c r="C273" s="12" t="s">
        <v>9860</v>
      </c>
      <c r="D273" s="12" t="s">
        <v>9339</v>
      </c>
      <c r="E273" s="12"/>
      <c r="F273" s="12"/>
      <c r="G273" s="12"/>
      <c r="H273" s="13"/>
      <c r="I273" s="12"/>
      <c r="J273" s="12"/>
      <c r="K273" s="12"/>
      <c r="L273" s="12"/>
      <c r="M273" s="12"/>
      <c r="N273" s="12"/>
      <c r="O273" s="12"/>
      <c r="P273" s="12"/>
      <c r="Q273" s="12"/>
    </row>
    <row r="274" ht="15.75" customHeight="1" spans="1:17" x14ac:dyDescent="0.25">
      <c r="A274" s="12" t="s">
        <v>9918</v>
      </c>
      <c r="B274" s="12" t="s">
        <v>9919</v>
      </c>
      <c r="C274" s="12" t="s">
        <v>9358</v>
      </c>
      <c r="D274" s="12" t="s">
        <v>9342</v>
      </c>
      <c r="E274" s="12"/>
      <c r="F274" s="12"/>
      <c r="G274" s="12"/>
      <c r="H274" s="13"/>
      <c r="I274" s="12"/>
      <c r="J274" s="12"/>
      <c r="K274" s="12"/>
      <c r="L274" s="12"/>
      <c r="M274" s="12"/>
      <c r="N274" s="12"/>
      <c r="O274" s="12"/>
      <c r="P274" s="12"/>
      <c r="Q274" s="12"/>
    </row>
    <row r="275" ht="15.75" customHeight="1" spans="1:17" x14ac:dyDescent="0.25">
      <c r="A275" s="12" t="s">
        <v>9920</v>
      </c>
      <c r="B275" s="12" t="s">
        <v>9921</v>
      </c>
      <c r="C275" s="12" t="s">
        <v>9358</v>
      </c>
      <c r="D275" s="12" t="s">
        <v>9342</v>
      </c>
      <c r="E275" s="12"/>
      <c r="F275" s="12"/>
      <c r="G275" s="12"/>
      <c r="H275" s="13"/>
      <c r="I275" s="12"/>
      <c r="J275" s="12"/>
      <c r="K275" s="12"/>
      <c r="L275" s="12"/>
      <c r="M275" s="12"/>
      <c r="N275" s="12"/>
      <c r="O275" s="12"/>
      <c r="P275" s="12"/>
      <c r="Q275" s="12"/>
    </row>
    <row r="276" ht="15.75" customHeight="1" spans="1:17" x14ac:dyDescent="0.25">
      <c r="A276" s="12" t="s">
        <v>9922</v>
      </c>
      <c r="B276" s="12" t="s">
        <v>9923</v>
      </c>
      <c r="C276" s="12" t="s">
        <v>9358</v>
      </c>
      <c r="D276" s="12" t="s">
        <v>9342</v>
      </c>
      <c r="E276" s="12"/>
      <c r="F276" s="12"/>
      <c r="G276" s="12"/>
      <c r="H276" s="13"/>
      <c r="I276" s="12"/>
      <c r="J276" s="12"/>
      <c r="K276" s="12"/>
      <c r="L276" s="12"/>
      <c r="M276" s="12"/>
      <c r="N276" s="12"/>
      <c r="O276" s="12"/>
      <c r="P276" s="12"/>
      <c r="Q276" s="12"/>
    </row>
    <row r="277" ht="15.75" customHeight="1" spans="1:17" x14ac:dyDescent="0.25">
      <c r="A277" s="12" t="s">
        <v>9924</v>
      </c>
      <c r="B277" s="12" t="s">
        <v>9925</v>
      </c>
      <c r="C277" s="12" t="s">
        <v>9358</v>
      </c>
      <c r="D277" s="12" t="s">
        <v>9342</v>
      </c>
      <c r="E277" s="12"/>
      <c r="F277" s="12"/>
      <c r="G277" s="12"/>
      <c r="H277" s="13"/>
      <c r="I277" s="12"/>
      <c r="J277" s="12"/>
      <c r="K277" s="12"/>
      <c r="L277" s="12"/>
      <c r="M277" s="12"/>
      <c r="N277" s="12"/>
      <c r="O277" s="12"/>
      <c r="P277" s="12"/>
      <c r="Q277" s="12"/>
    </row>
    <row r="278" ht="15.75" customHeight="1" spans="1:17" x14ac:dyDescent="0.25">
      <c r="A278" s="12" t="s">
        <v>9926</v>
      </c>
      <c r="B278" s="12" t="s">
        <v>9925</v>
      </c>
      <c r="C278" s="12" t="s">
        <v>9358</v>
      </c>
      <c r="D278" s="12" t="s">
        <v>9342</v>
      </c>
      <c r="E278" s="12"/>
      <c r="F278" s="12"/>
      <c r="G278" s="12"/>
      <c r="H278" s="13"/>
      <c r="I278" s="12"/>
      <c r="J278" s="12"/>
      <c r="K278" s="12"/>
      <c r="L278" s="12"/>
      <c r="M278" s="12"/>
      <c r="N278" s="12"/>
      <c r="O278" s="12"/>
      <c r="P278" s="12"/>
      <c r="Q278" s="12"/>
    </row>
    <row r="279" ht="15.75" customHeight="1" spans="1:17" x14ac:dyDescent="0.25">
      <c r="A279" s="12" t="s">
        <v>9927</v>
      </c>
      <c r="B279" s="12" t="s">
        <v>9925</v>
      </c>
      <c r="C279" s="12" t="s">
        <v>9358</v>
      </c>
      <c r="D279" s="12" t="s">
        <v>9342</v>
      </c>
      <c r="E279" s="12"/>
      <c r="F279" s="12"/>
      <c r="G279" s="12"/>
      <c r="H279" s="13"/>
      <c r="I279" s="12"/>
      <c r="J279" s="12"/>
      <c r="K279" s="12"/>
      <c r="L279" s="12"/>
      <c r="M279" s="12"/>
      <c r="N279" s="12"/>
      <c r="O279" s="12"/>
      <c r="P279" s="12"/>
      <c r="Q279" s="12"/>
    </row>
    <row r="280" ht="15.75" customHeight="1" spans="1:17" x14ac:dyDescent="0.25">
      <c r="A280" s="12" t="s">
        <v>9928</v>
      </c>
      <c r="B280" s="12" t="s">
        <v>9925</v>
      </c>
      <c r="C280" s="12" t="s">
        <v>9358</v>
      </c>
      <c r="D280" s="12" t="s">
        <v>9342</v>
      </c>
      <c r="E280" s="12"/>
      <c r="F280" s="12"/>
      <c r="G280" s="12"/>
      <c r="H280" s="13"/>
      <c r="I280" s="12"/>
      <c r="J280" s="12"/>
      <c r="K280" s="12"/>
      <c r="L280" s="12"/>
      <c r="M280" s="12"/>
      <c r="N280" s="12"/>
      <c r="O280" s="12"/>
      <c r="P280" s="12"/>
      <c r="Q280" s="12"/>
    </row>
    <row r="281" ht="15.75" customHeight="1" spans="1:17" x14ac:dyDescent="0.25">
      <c r="A281" s="12" t="s">
        <v>9929</v>
      </c>
      <c r="B281" s="12" t="s">
        <v>9930</v>
      </c>
      <c r="C281" s="12" t="s">
        <v>9358</v>
      </c>
      <c r="D281" s="12" t="s">
        <v>9342</v>
      </c>
      <c r="E281" s="12"/>
      <c r="F281" s="12"/>
      <c r="G281" s="12"/>
      <c r="H281" s="13"/>
      <c r="I281" s="12"/>
      <c r="J281" s="12"/>
      <c r="K281" s="12"/>
      <c r="L281" s="12"/>
      <c r="M281" s="12"/>
      <c r="N281" s="12"/>
      <c r="O281" s="12"/>
      <c r="P281" s="12"/>
      <c r="Q281" s="12"/>
    </row>
    <row r="282" ht="15.75" customHeight="1" spans="1:17" x14ac:dyDescent="0.25">
      <c r="A282" s="12" t="s">
        <v>9931</v>
      </c>
      <c r="B282" s="12" t="s">
        <v>9932</v>
      </c>
      <c r="C282" s="12" t="s">
        <v>9358</v>
      </c>
      <c r="D282" s="12" t="s">
        <v>9342</v>
      </c>
      <c r="E282" s="12"/>
      <c r="F282" s="12"/>
      <c r="G282" s="12"/>
      <c r="H282" s="13"/>
      <c r="I282" s="12"/>
      <c r="J282" s="12"/>
      <c r="K282" s="12"/>
      <c r="L282" s="12"/>
      <c r="M282" s="12"/>
      <c r="N282" s="12"/>
      <c r="O282" s="12"/>
      <c r="P282" s="12"/>
      <c r="Q282" s="12"/>
    </row>
    <row r="283" ht="15.75" customHeight="1" spans="1:17" x14ac:dyDescent="0.25">
      <c r="A283" s="12" t="s">
        <v>9933</v>
      </c>
      <c r="B283" s="12" t="s">
        <v>9932</v>
      </c>
      <c r="C283" s="12" t="s">
        <v>9358</v>
      </c>
      <c r="D283" s="12" t="s">
        <v>9342</v>
      </c>
      <c r="E283" s="12"/>
      <c r="F283" s="12"/>
      <c r="G283" s="12"/>
      <c r="H283" s="13"/>
      <c r="I283" s="12"/>
      <c r="J283" s="12"/>
      <c r="K283" s="12"/>
      <c r="L283" s="12"/>
      <c r="M283" s="12"/>
      <c r="N283" s="12"/>
      <c r="O283" s="12"/>
      <c r="P283" s="12"/>
      <c r="Q283" s="12"/>
    </row>
    <row r="284" ht="15.75" customHeight="1" spans="1:17" x14ac:dyDescent="0.25">
      <c r="A284" s="12" t="s">
        <v>9934</v>
      </c>
      <c r="B284" s="12" t="s">
        <v>9932</v>
      </c>
      <c r="C284" s="12" t="s">
        <v>9358</v>
      </c>
      <c r="D284" s="12" t="s">
        <v>9342</v>
      </c>
      <c r="E284" s="12"/>
      <c r="F284" s="12"/>
      <c r="G284" s="12"/>
      <c r="H284" s="13"/>
      <c r="I284" s="12"/>
      <c r="J284" s="12"/>
      <c r="K284" s="12"/>
      <c r="L284" s="12"/>
      <c r="M284" s="12"/>
      <c r="N284" s="12"/>
      <c r="O284" s="12"/>
      <c r="P284" s="12"/>
      <c r="Q284" s="12"/>
    </row>
    <row r="285" ht="15.75" customHeight="1" spans="1:17" x14ac:dyDescent="0.25">
      <c r="A285" s="12" t="s">
        <v>9935</v>
      </c>
      <c r="B285" s="12" t="s">
        <v>9936</v>
      </c>
      <c r="C285" s="12" t="s">
        <v>9358</v>
      </c>
      <c r="D285" s="12" t="s">
        <v>9342</v>
      </c>
      <c r="E285" s="12"/>
      <c r="F285" s="12"/>
      <c r="G285" s="12"/>
      <c r="H285" s="13"/>
      <c r="I285" s="12"/>
      <c r="J285" s="12"/>
      <c r="K285" s="12"/>
      <c r="L285" s="12"/>
      <c r="M285" s="12"/>
      <c r="N285" s="12"/>
      <c r="O285" s="12"/>
      <c r="P285" s="12"/>
      <c r="Q285" s="12"/>
    </row>
    <row r="286" ht="15.75" customHeight="1" spans="1:17" x14ac:dyDescent="0.25">
      <c r="A286" s="12" t="s">
        <v>9937</v>
      </c>
      <c r="B286" s="12" t="s">
        <v>9938</v>
      </c>
      <c r="C286" s="12" t="s">
        <v>9358</v>
      </c>
      <c r="D286" s="12" t="s">
        <v>9342</v>
      </c>
      <c r="E286" s="12"/>
      <c r="F286" s="12"/>
      <c r="G286" s="12"/>
      <c r="H286" s="13"/>
      <c r="I286" s="12"/>
      <c r="J286" s="12"/>
      <c r="K286" s="12"/>
      <c r="L286" s="12"/>
      <c r="M286" s="12"/>
      <c r="N286" s="12"/>
      <c r="O286" s="12"/>
      <c r="P286" s="12"/>
      <c r="Q286" s="12"/>
    </row>
    <row r="287" ht="15.75" customHeight="1" spans="1:17" x14ac:dyDescent="0.25">
      <c r="A287" s="12" t="s">
        <v>9939</v>
      </c>
      <c r="B287" s="12" t="s">
        <v>9923</v>
      </c>
      <c r="C287" s="12" t="s">
        <v>9358</v>
      </c>
      <c r="D287" s="12" t="s">
        <v>9342</v>
      </c>
      <c r="E287" s="12"/>
      <c r="F287" s="12"/>
      <c r="G287" s="12"/>
      <c r="H287" s="13"/>
      <c r="I287" s="12"/>
      <c r="J287" s="12"/>
      <c r="K287" s="12"/>
      <c r="L287" s="12"/>
      <c r="M287" s="12"/>
      <c r="N287" s="12"/>
      <c r="O287" s="12"/>
      <c r="P287" s="12"/>
      <c r="Q287" s="12"/>
    </row>
    <row r="288" ht="15.75" customHeight="1" spans="1:17" x14ac:dyDescent="0.25">
      <c r="A288" s="12" t="s">
        <v>9940</v>
      </c>
      <c r="B288" s="12" t="s">
        <v>9893</v>
      </c>
      <c r="C288" s="12" t="s">
        <v>9358</v>
      </c>
      <c r="D288" s="12" t="s">
        <v>9342</v>
      </c>
      <c r="E288" s="12"/>
      <c r="F288" s="12"/>
      <c r="G288" s="12"/>
      <c r="H288" s="13"/>
      <c r="I288" s="12"/>
      <c r="J288" s="12"/>
      <c r="K288" s="12"/>
      <c r="L288" s="12"/>
      <c r="M288" s="12"/>
      <c r="N288" s="12"/>
      <c r="O288" s="12"/>
      <c r="P288" s="12"/>
      <c r="Q288" s="12"/>
    </row>
    <row r="289" ht="15.75" customHeight="1" spans="1:17" x14ac:dyDescent="0.25">
      <c r="A289" s="12" t="s">
        <v>9941</v>
      </c>
      <c r="B289" s="12" t="s">
        <v>9942</v>
      </c>
      <c r="C289" s="12" t="s">
        <v>9358</v>
      </c>
      <c r="D289" s="12" t="s">
        <v>9342</v>
      </c>
      <c r="E289" s="12"/>
      <c r="F289" s="12"/>
      <c r="G289" s="12"/>
      <c r="H289" s="13"/>
      <c r="I289" s="12"/>
      <c r="J289" s="12"/>
      <c r="K289" s="12"/>
      <c r="L289" s="12"/>
      <c r="M289" s="12"/>
      <c r="N289" s="12"/>
      <c r="O289" s="12"/>
      <c r="P289" s="12"/>
      <c r="Q289" s="12"/>
    </row>
    <row r="290" ht="15.75" customHeight="1" spans="1:17" x14ac:dyDescent="0.25">
      <c r="A290" s="12" t="s">
        <v>9943</v>
      </c>
      <c r="B290" s="12" t="s">
        <v>9944</v>
      </c>
      <c r="C290" s="12" t="s">
        <v>9358</v>
      </c>
      <c r="D290" s="12" t="s">
        <v>9342</v>
      </c>
      <c r="E290" s="12"/>
      <c r="F290" s="12"/>
      <c r="G290" s="12"/>
      <c r="H290" s="13"/>
      <c r="I290" s="12"/>
      <c r="J290" s="12"/>
      <c r="K290" s="12"/>
      <c r="L290" s="12"/>
      <c r="M290" s="12"/>
      <c r="N290" s="12"/>
      <c r="O290" s="12"/>
      <c r="P290" s="12"/>
      <c r="Q290" s="12"/>
    </row>
    <row r="291" ht="15.75" customHeight="1" spans="1:17" x14ac:dyDescent="0.25">
      <c r="A291" s="12" t="s">
        <v>9945</v>
      </c>
      <c r="B291" s="12" t="s">
        <v>9946</v>
      </c>
      <c r="C291" s="12" t="s">
        <v>9358</v>
      </c>
      <c r="D291" s="12" t="s">
        <v>9342</v>
      </c>
      <c r="E291" s="12"/>
      <c r="F291" s="12"/>
      <c r="G291" s="12"/>
      <c r="H291" s="13"/>
      <c r="I291" s="12"/>
      <c r="J291" s="12"/>
      <c r="K291" s="12"/>
      <c r="L291" s="12"/>
      <c r="M291" s="12"/>
      <c r="N291" s="12"/>
      <c r="O291" s="12"/>
      <c r="P291" s="12"/>
      <c r="Q291" s="12"/>
    </row>
    <row r="292" ht="15.75" customHeight="1" spans="1:17" x14ac:dyDescent="0.25">
      <c r="A292" s="12" t="s">
        <v>9947</v>
      </c>
      <c r="B292" s="12" t="s">
        <v>9948</v>
      </c>
      <c r="C292" s="12" t="s">
        <v>9358</v>
      </c>
      <c r="D292" s="12" t="s">
        <v>9342</v>
      </c>
      <c r="E292" s="12"/>
      <c r="F292" s="12"/>
      <c r="G292" s="12"/>
      <c r="H292" s="13"/>
      <c r="I292" s="12"/>
      <c r="J292" s="12"/>
      <c r="K292" s="12"/>
      <c r="L292" s="12"/>
      <c r="M292" s="12"/>
      <c r="N292" s="12"/>
      <c r="O292" s="12"/>
      <c r="P292" s="12"/>
      <c r="Q292" s="12"/>
    </row>
    <row r="293" ht="15.75" customHeight="1" spans="1:17" x14ac:dyDescent="0.25">
      <c r="A293" s="12" t="s">
        <v>9949</v>
      </c>
      <c r="B293" s="12" t="s">
        <v>9950</v>
      </c>
      <c r="C293" s="12" t="s">
        <v>9358</v>
      </c>
      <c r="D293" s="12" t="s">
        <v>9342</v>
      </c>
      <c r="E293" s="12"/>
      <c r="F293" s="12"/>
      <c r="G293" s="12"/>
      <c r="H293" s="13"/>
      <c r="I293" s="12"/>
      <c r="J293" s="12"/>
      <c r="K293" s="12"/>
      <c r="L293" s="12"/>
      <c r="M293" s="12"/>
      <c r="N293" s="12"/>
      <c r="O293" s="12"/>
      <c r="P293" s="12"/>
      <c r="Q293" s="12"/>
    </row>
    <row r="294" ht="15.75" customHeight="1" spans="1:17" x14ac:dyDescent="0.25">
      <c r="A294" s="12" t="s">
        <v>9951</v>
      </c>
      <c r="B294" s="12" t="s">
        <v>9891</v>
      </c>
      <c r="C294" s="12" t="s">
        <v>9358</v>
      </c>
      <c r="D294" s="12" t="s">
        <v>9342</v>
      </c>
      <c r="E294" s="12"/>
      <c r="F294" s="12"/>
      <c r="G294" s="12"/>
      <c r="H294" s="13"/>
      <c r="I294" s="12"/>
      <c r="J294" s="12"/>
      <c r="K294" s="12"/>
      <c r="L294" s="12"/>
      <c r="M294" s="12"/>
      <c r="N294" s="12"/>
      <c r="O294" s="12"/>
      <c r="P294" s="12"/>
      <c r="Q294" s="12"/>
    </row>
    <row r="295" ht="15.75" customHeight="1" spans="1:17" x14ac:dyDescent="0.25">
      <c r="A295" s="12" t="s">
        <v>9952</v>
      </c>
      <c r="B295" s="12" t="s">
        <v>9953</v>
      </c>
      <c r="C295" s="12" t="s">
        <v>9358</v>
      </c>
      <c r="D295" s="12" t="s">
        <v>9342</v>
      </c>
      <c r="E295" s="12"/>
      <c r="F295" s="12"/>
      <c r="G295" s="12"/>
      <c r="H295" s="13"/>
      <c r="I295" s="12"/>
      <c r="J295" s="12"/>
      <c r="K295" s="12"/>
      <c r="L295" s="12"/>
      <c r="M295" s="12"/>
      <c r="N295" s="12"/>
      <c r="O295" s="12"/>
      <c r="P295" s="12"/>
      <c r="Q295" s="12"/>
    </row>
    <row r="296" ht="15.75" customHeight="1" spans="1:17" x14ac:dyDescent="0.25">
      <c r="A296" s="12" t="s">
        <v>9954</v>
      </c>
      <c r="B296" s="12" t="s">
        <v>9955</v>
      </c>
      <c r="C296" s="12" t="s">
        <v>9358</v>
      </c>
      <c r="D296" s="12" t="s">
        <v>9342</v>
      </c>
      <c r="E296" s="12"/>
      <c r="F296" s="12"/>
      <c r="G296" s="12"/>
      <c r="H296" s="13"/>
      <c r="I296" s="12"/>
      <c r="J296" s="12"/>
      <c r="K296" s="12"/>
      <c r="L296" s="12"/>
      <c r="M296" s="12"/>
      <c r="N296" s="12"/>
      <c r="O296" s="12"/>
      <c r="P296" s="12"/>
      <c r="Q296" s="12"/>
    </row>
    <row r="297" ht="15.75" customHeight="1" spans="1:17" x14ac:dyDescent="0.25">
      <c r="A297" s="12" t="s">
        <v>9956</v>
      </c>
      <c r="B297" s="12" t="s">
        <v>9957</v>
      </c>
      <c r="C297" s="12" t="s">
        <v>9358</v>
      </c>
      <c r="D297" s="12" t="s">
        <v>9342</v>
      </c>
      <c r="E297" s="12"/>
      <c r="F297" s="12"/>
      <c r="G297" s="12"/>
      <c r="H297" s="13"/>
      <c r="I297" s="12"/>
      <c r="J297" s="12"/>
      <c r="K297" s="12"/>
      <c r="L297" s="12"/>
      <c r="M297" s="12"/>
      <c r="N297" s="12"/>
      <c r="O297" s="12"/>
      <c r="P297" s="12"/>
      <c r="Q297" s="12"/>
    </row>
    <row r="298" ht="15.75" customHeight="1" spans="1:17" x14ac:dyDescent="0.25">
      <c r="A298" s="12" t="s">
        <v>9958</v>
      </c>
      <c r="B298" s="12" t="s">
        <v>9959</v>
      </c>
      <c r="C298" s="12" t="s">
        <v>9358</v>
      </c>
      <c r="D298" s="12" t="s">
        <v>9342</v>
      </c>
      <c r="E298" s="12"/>
      <c r="F298" s="12"/>
      <c r="G298" s="12"/>
      <c r="H298" s="13"/>
      <c r="I298" s="12"/>
      <c r="J298" s="12"/>
      <c r="K298" s="12"/>
      <c r="L298" s="12"/>
      <c r="M298" s="12"/>
      <c r="N298" s="12"/>
      <c r="O298" s="12"/>
      <c r="P298" s="12"/>
      <c r="Q298" s="12"/>
    </row>
    <row r="299" ht="15.75" customHeight="1" spans="1:17" x14ac:dyDescent="0.25">
      <c r="A299" s="12" t="s">
        <v>9960</v>
      </c>
      <c r="B299" s="12" t="s">
        <v>9959</v>
      </c>
      <c r="C299" s="12" t="s">
        <v>9358</v>
      </c>
      <c r="D299" s="12" t="s">
        <v>9342</v>
      </c>
      <c r="E299" s="12"/>
      <c r="F299" s="12"/>
      <c r="G299" s="12"/>
      <c r="H299" s="13"/>
      <c r="I299" s="12"/>
      <c r="J299" s="12"/>
      <c r="K299" s="12"/>
      <c r="L299" s="12"/>
      <c r="M299" s="12"/>
      <c r="N299" s="12"/>
      <c r="O299" s="12"/>
      <c r="P299" s="12"/>
      <c r="Q299" s="12"/>
    </row>
    <row r="300" ht="15.75" customHeight="1" spans="1:17" x14ac:dyDescent="0.25">
      <c r="A300" s="12" t="s">
        <v>9961</v>
      </c>
      <c r="B300" s="12" t="s">
        <v>9959</v>
      </c>
      <c r="C300" s="12" t="s">
        <v>9358</v>
      </c>
      <c r="D300" s="12" t="s">
        <v>9342</v>
      </c>
      <c r="E300" s="12"/>
      <c r="F300" s="12"/>
      <c r="G300" s="12"/>
      <c r="H300" s="13"/>
      <c r="I300" s="12"/>
      <c r="J300" s="12"/>
      <c r="K300" s="12"/>
      <c r="L300" s="12"/>
      <c r="M300" s="12"/>
      <c r="N300" s="12"/>
      <c r="O300" s="12"/>
      <c r="P300" s="12"/>
      <c r="Q300" s="12"/>
    </row>
    <row r="301" ht="15.75" customHeight="1" spans="1:17" x14ac:dyDescent="0.25">
      <c r="A301" s="12" t="s">
        <v>9962</v>
      </c>
      <c r="B301" s="12" t="s">
        <v>9909</v>
      </c>
      <c r="C301" s="12" t="s">
        <v>9358</v>
      </c>
      <c r="D301" s="12" t="s">
        <v>9342</v>
      </c>
      <c r="E301" s="12"/>
      <c r="F301" s="12"/>
      <c r="G301" s="12"/>
      <c r="H301" s="13"/>
      <c r="I301" s="12"/>
      <c r="J301" s="12"/>
      <c r="K301" s="12"/>
      <c r="L301" s="12"/>
      <c r="M301" s="12"/>
      <c r="N301" s="12"/>
      <c r="O301" s="12"/>
      <c r="P301" s="12"/>
      <c r="Q301" s="12"/>
    </row>
    <row r="302" ht="15.75" customHeight="1" spans="1:17" x14ac:dyDescent="0.25">
      <c r="A302" s="14" t="s">
        <v>9963</v>
      </c>
      <c r="B302" s="12" t="s">
        <v>9955</v>
      </c>
      <c r="C302" s="12" t="s">
        <v>9358</v>
      </c>
      <c r="D302" s="12" t="s">
        <v>9342</v>
      </c>
      <c r="E302" s="12"/>
      <c r="F302" s="12"/>
      <c r="G302" s="12"/>
      <c r="H302" s="13"/>
      <c r="I302" s="12"/>
      <c r="J302" s="12"/>
      <c r="K302" s="12"/>
      <c r="L302" s="12"/>
      <c r="M302" s="12"/>
      <c r="N302" s="12"/>
      <c r="O302" s="12"/>
      <c r="P302" s="12"/>
      <c r="Q302" s="12"/>
    </row>
    <row r="303" ht="15.75" customHeight="1" spans="1:17" x14ac:dyDescent="0.25">
      <c r="A303" s="12" t="s">
        <v>9964</v>
      </c>
      <c r="B303" s="12" t="s">
        <v>9903</v>
      </c>
      <c r="C303" s="12" t="s">
        <v>9358</v>
      </c>
      <c r="D303" s="12" t="s">
        <v>9342</v>
      </c>
      <c r="E303" s="12"/>
      <c r="F303" s="12"/>
      <c r="G303" s="12"/>
      <c r="H303" s="13"/>
      <c r="I303" s="12"/>
      <c r="J303" s="12"/>
      <c r="K303" s="12"/>
      <c r="L303" s="12"/>
      <c r="M303" s="12"/>
      <c r="N303" s="12"/>
      <c r="O303" s="12"/>
      <c r="P303" s="12"/>
      <c r="Q303" s="12"/>
    </row>
    <row r="304" ht="15.75" customHeight="1" spans="1:17" x14ac:dyDescent="0.25">
      <c r="A304" s="12" t="s">
        <v>9965</v>
      </c>
      <c r="B304" s="12" t="s">
        <v>9909</v>
      </c>
      <c r="C304" s="12" t="s">
        <v>9358</v>
      </c>
      <c r="D304" s="12" t="s">
        <v>9342</v>
      </c>
      <c r="E304" s="12"/>
      <c r="F304" s="12"/>
      <c r="G304" s="12"/>
      <c r="H304" s="13"/>
      <c r="I304" s="12"/>
      <c r="J304" s="12"/>
      <c r="K304" s="12"/>
      <c r="L304" s="12"/>
      <c r="M304" s="12"/>
      <c r="N304" s="12"/>
      <c r="O304" s="12"/>
      <c r="P304" s="12"/>
      <c r="Q304" s="12"/>
    </row>
    <row r="305" ht="15.75" customHeight="1" spans="1:17" x14ac:dyDescent="0.25">
      <c r="A305" s="12" t="s">
        <v>9966</v>
      </c>
      <c r="B305" s="12" t="s">
        <v>9925</v>
      </c>
      <c r="C305" s="12" t="s">
        <v>9358</v>
      </c>
      <c r="D305" s="12" t="s">
        <v>9342</v>
      </c>
      <c r="E305" s="12"/>
      <c r="F305" s="12"/>
      <c r="G305" s="12"/>
      <c r="H305" s="13"/>
      <c r="I305" s="12"/>
      <c r="J305" s="12"/>
      <c r="K305" s="12"/>
      <c r="L305" s="12"/>
      <c r="M305" s="12"/>
      <c r="N305" s="12"/>
      <c r="O305" s="12"/>
      <c r="P305" s="12"/>
      <c r="Q305" s="12"/>
    </row>
    <row r="306" ht="15.75" customHeight="1" spans="1:17" x14ac:dyDescent="0.25">
      <c r="A306" s="12" t="s">
        <v>9967</v>
      </c>
      <c r="B306" s="12" t="s">
        <v>9913</v>
      </c>
      <c r="C306" s="12" t="s">
        <v>9358</v>
      </c>
      <c r="D306" s="12" t="s">
        <v>9342</v>
      </c>
      <c r="E306" s="12"/>
      <c r="F306" s="12"/>
      <c r="G306" s="12"/>
      <c r="H306" s="13"/>
      <c r="I306" s="12"/>
      <c r="J306" s="12"/>
      <c r="K306" s="12"/>
      <c r="L306" s="12"/>
      <c r="M306" s="12"/>
      <c r="N306" s="12"/>
      <c r="O306" s="12"/>
      <c r="P306" s="12"/>
      <c r="Q306" s="12"/>
    </row>
    <row r="307" ht="15.75" customHeight="1" spans="1:17" x14ac:dyDescent="0.25">
      <c r="A307" s="12" t="s">
        <v>9968</v>
      </c>
      <c r="B307" s="12" t="s">
        <v>9911</v>
      </c>
      <c r="C307" s="12" t="s">
        <v>9358</v>
      </c>
      <c r="D307" s="12" t="s">
        <v>9342</v>
      </c>
      <c r="E307" s="12"/>
      <c r="F307" s="12"/>
      <c r="G307" s="12"/>
      <c r="H307" s="13"/>
      <c r="I307" s="12"/>
      <c r="J307" s="12"/>
      <c r="K307" s="12"/>
      <c r="L307" s="12"/>
      <c r="M307" s="12"/>
      <c r="N307" s="12"/>
      <c r="O307" s="12"/>
      <c r="P307" s="12"/>
      <c r="Q307" s="12"/>
    </row>
    <row r="308" ht="15.75" customHeight="1" spans="1:17" x14ac:dyDescent="0.25">
      <c r="A308" s="12" t="s">
        <v>9969</v>
      </c>
      <c r="B308" s="12" t="s">
        <v>9970</v>
      </c>
      <c r="C308" s="12" t="s">
        <v>9358</v>
      </c>
      <c r="D308" s="12" t="s">
        <v>9342</v>
      </c>
      <c r="E308" s="12"/>
      <c r="F308" s="12"/>
      <c r="G308" s="12"/>
      <c r="H308" s="13"/>
      <c r="I308" s="12"/>
      <c r="J308" s="12"/>
      <c r="K308" s="12"/>
      <c r="L308" s="12"/>
      <c r="M308" s="12"/>
      <c r="N308" s="12"/>
      <c r="O308" s="12"/>
      <c r="P308" s="12"/>
      <c r="Q308" s="12"/>
    </row>
    <row r="309" ht="15.75" customHeight="1" spans="1:17" x14ac:dyDescent="0.25">
      <c r="A309" s="12" t="s">
        <v>9971</v>
      </c>
      <c r="B309" s="12" t="s">
        <v>9911</v>
      </c>
      <c r="C309" s="12" t="s">
        <v>9358</v>
      </c>
      <c r="D309" s="12" t="s">
        <v>9342</v>
      </c>
      <c r="E309" s="12"/>
      <c r="F309" s="12"/>
      <c r="G309" s="12"/>
      <c r="H309" s="13"/>
      <c r="I309" s="12"/>
      <c r="J309" s="12"/>
      <c r="K309" s="12"/>
      <c r="L309" s="12"/>
      <c r="M309" s="12"/>
      <c r="N309" s="12"/>
      <c r="O309" s="12"/>
      <c r="P309" s="12"/>
      <c r="Q309" s="12"/>
    </row>
    <row r="310" ht="15.75" customHeight="1" spans="1:17" x14ac:dyDescent="0.25">
      <c r="A310" s="12" t="s">
        <v>9972</v>
      </c>
      <c r="B310" s="12" t="s">
        <v>3572</v>
      </c>
      <c r="C310" s="12" t="s">
        <v>9358</v>
      </c>
      <c r="D310" s="12" t="s">
        <v>9342</v>
      </c>
      <c r="E310" s="12"/>
      <c r="F310" s="12"/>
      <c r="G310" s="12"/>
      <c r="H310" s="13"/>
      <c r="I310" s="12"/>
      <c r="J310" s="12"/>
      <c r="K310" s="12"/>
      <c r="L310" s="12"/>
      <c r="M310" s="12"/>
      <c r="N310" s="12"/>
      <c r="O310" s="12"/>
      <c r="P310" s="12"/>
      <c r="Q310" s="12"/>
    </row>
    <row r="311" ht="15.75" customHeight="1" spans="1:17" x14ac:dyDescent="0.25">
      <c r="A311" s="12" t="s">
        <v>9973</v>
      </c>
      <c r="B311" s="12" t="s">
        <v>9475</v>
      </c>
      <c r="C311" s="12" t="s">
        <v>9358</v>
      </c>
      <c r="D311" s="12" t="s">
        <v>9342</v>
      </c>
      <c r="E311" s="12"/>
      <c r="F311" s="12"/>
      <c r="G311" s="12"/>
      <c r="H311" s="13"/>
      <c r="I311" s="12"/>
      <c r="J311" s="12"/>
      <c r="K311" s="12"/>
      <c r="L311" s="12"/>
      <c r="M311" s="12"/>
      <c r="N311" s="12"/>
      <c r="O311" s="12"/>
      <c r="P311" s="12"/>
      <c r="Q311" s="12"/>
    </row>
    <row r="312" ht="15.75" customHeight="1" spans="1:17" x14ac:dyDescent="0.25">
      <c r="A312" s="12" t="s">
        <v>9974</v>
      </c>
      <c r="B312" s="12" t="s">
        <v>9909</v>
      </c>
      <c r="C312" s="12" t="s">
        <v>9358</v>
      </c>
      <c r="D312" s="12" t="s">
        <v>9342</v>
      </c>
      <c r="E312" s="12"/>
      <c r="F312" s="12"/>
      <c r="G312" s="12"/>
      <c r="H312" s="13"/>
      <c r="I312" s="12"/>
      <c r="J312" s="12"/>
      <c r="K312" s="12"/>
      <c r="L312" s="12"/>
      <c r="M312" s="12"/>
      <c r="N312" s="12"/>
      <c r="O312" s="12"/>
      <c r="P312" s="12"/>
      <c r="Q312" s="12"/>
    </row>
    <row r="313" ht="15.75" customHeight="1" spans="1:17" x14ac:dyDescent="0.25">
      <c r="A313" s="12" t="s">
        <v>9975</v>
      </c>
      <c r="B313" s="12" t="s">
        <v>9923</v>
      </c>
      <c r="C313" s="12" t="s">
        <v>9358</v>
      </c>
      <c r="D313" s="12" t="s">
        <v>9342</v>
      </c>
      <c r="E313" s="12"/>
      <c r="F313" s="12"/>
      <c r="G313" s="12"/>
      <c r="H313" s="13"/>
      <c r="I313" s="12"/>
      <c r="J313" s="12"/>
      <c r="K313" s="12"/>
      <c r="L313" s="12"/>
      <c r="M313" s="12"/>
      <c r="N313" s="12"/>
      <c r="O313" s="12"/>
      <c r="P313" s="12"/>
      <c r="Q313" s="12"/>
    </row>
    <row r="314" ht="15.75" customHeight="1" spans="1:17" x14ac:dyDescent="0.25">
      <c r="A314" s="12" t="s">
        <v>9976</v>
      </c>
      <c r="B314" s="12" t="s">
        <v>9936</v>
      </c>
      <c r="C314" s="12" t="s">
        <v>9358</v>
      </c>
      <c r="D314" s="12" t="s">
        <v>9342</v>
      </c>
      <c r="E314" s="12"/>
      <c r="F314" s="12"/>
      <c r="G314" s="12"/>
      <c r="H314" s="13"/>
      <c r="I314" s="12"/>
      <c r="J314" s="12"/>
      <c r="K314" s="12"/>
      <c r="L314" s="12"/>
      <c r="M314" s="12"/>
      <c r="N314" s="12"/>
      <c r="O314" s="12"/>
      <c r="P314" s="12"/>
      <c r="Q314" s="12"/>
    </row>
    <row r="315" ht="15.75" customHeight="1" spans="1:17" x14ac:dyDescent="0.25">
      <c r="A315" s="12" t="s">
        <v>9977</v>
      </c>
      <c r="B315" s="12" t="s">
        <v>9946</v>
      </c>
      <c r="C315" s="12" t="s">
        <v>9358</v>
      </c>
      <c r="D315" s="12" t="s">
        <v>9342</v>
      </c>
      <c r="E315" s="12"/>
      <c r="F315" s="12"/>
      <c r="G315" s="12"/>
      <c r="H315" s="13"/>
      <c r="I315" s="12"/>
      <c r="J315" s="12"/>
      <c r="K315" s="12"/>
      <c r="L315" s="12"/>
      <c r="M315" s="12"/>
      <c r="N315" s="12"/>
      <c r="O315" s="12"/>
      <c r="P315" s="12"/>
      <c r="Q315" s="12"/>
    </row>
    <row r="316" ht="15.75" customHeight="1" spans="1:17" x14ac:dyDescent="0.25">
      <c r="A316" s="12" t="s">
        <v>9978</v>
      </c>
      <c r="B316" s="12" t="s">
        <v>9911</v>
      </c>
      <c r="C316" s="12" t="s">
        <v>9358</v>
      </c>
      <c r="D316" s="12" t="s">
        <v>9342</v>
      </c>
      <c r="E316" s="12"/>
      <c r="F316" s="12"/>
      <c r="G316" s="12"/>
      <c r="H316" s="13"/>
      <c r="I316" s="12"/>
      <c r="J316" s="12"/>
      <c r="K316" s="12"/>
      <c r="L316" s="12"/>
      <c r="M316" s="12"/>
      <c r="N316" s="12"/>
      <c r="O316" s="12"/>
      <c r="P316" s="12"/>
      <c r="Q316" s="12"/>
    </row>
    <row r="317" ht="15.75" customHeight="1" spans="1:17" x14ac:dyDescent="0.25">
      <c r="A317" s="12" t="s">
        <v>9979</v>
      </c>
      <c r="B317" s="12" t="s">
        <v>9942</v>
      </c>
      <c r="C317" s="12" t="s">
        <v>9358</v>
      </c>
      <c r="D317" s="12" t="s">
        <v>9342</v>
      </c>
      <c r="E317" s="12"/>
      <c r="F317" s="12"/>
      <c r="G317" s="12"/>
      <c r="H317" s="13"/>
      <c r="I317" s="12"/>
      <c r="J317" s="12"/>
      <c r="K317" s="12"/>
      <c r="L317" s="12"/>
      <c r="M317" s="12"/>
      <c r="N317" s="12"/>
      <c r="O317" s="12"/>
      <c r="P317" s="12"/>
      <c r="Q317" s="12"/>
    </row>
    <row r="318" ht="15.75" customHeight="1" spans="1:17" x14ac:dyDescent="0.25">
      <c r="A318" s="12" t="str">
        <f>UPPER(A317)</f>
        <v>TGM HOUSE OF LASAGNA</v>
      </c>
      <c r="B318" s="12" t="s">
        <v>9942</v>
      </c>
      <c r="C318" s="12" t="s">
        <v>9358</v>
      </c>
      <c r="D318" s="12" t="s">
        <v>9342</v>
      </c>
      <c r="E318" s="12"/>
      <c r="F318" s="12"/>
      <c r="G318" s="12"/>
      <c r="H318" s="13"/>
      <c r="I318" s="12"/>
      <c r="J318" s="12"/>
      <c r="K318" s="12"/>
      <c r="L318" s="12"/>
      <c r="M318" s="12"/>
      <c r="N318" s="12"/>
      <c r="O318" s="12"/>
      <c r="P318" s="12"/>
      <c r="Q318" s="12"/>
    </row>
    <row r="319" ht="15.75" customHeight="1" spans="1:17" x14ac:dyDescent="0.25">
      <c r="A319" s="12" t="s">
        <v>9980</v>
      </c>
      <c r="B319" s="12" t="s">
        <v>9893</v>
      </c>
      <c r="C319" s="12" t="s">
        <v>9358</v>
      </c>
      <c r="D319" s="12" t="s">
        <v>9342</v>
      </c>
      <c r="E319" s="12"/>
      <c r="F319" s="12"/>
      <c r="G319" s="12"/>
      <c r="H319" s="13"/>
      <c r="I319" s="12"/>
      <c r="J319" s="12"/>
      <c r="K319" s="12"/>
      <c r="L319" s="12"/>
      <c r="M319" s="12"/>
      <c r="N319" s="12"/>
      <c r="O319" s="12"/>
      <c r="P319" s="12"/>
      <c r="Q319" s="12"/>
    </row>
    <row r="320" ht="15.75" customHeight="1" spans="1:17" x14ac:dyDescent="0.25">
      <c r="A320" s="12" t="s">
        <v>9981</v>
      </c>
      <c r="B320" s="12" t="s">
        <v>9938</v>
      </c>
      <c r="C320" s="12" t="s">
        <v>9358</v>
      </c>
      <c r="D320" s="12" t="s">
        <v>9342</v>
      </c>
      <c r="E320" s="12"/>
      <c r="F320" s="12"/>
      <c r="G320" s="12"/>
      <c r="H320" s="13"/>
      <c r="I320" s="12"/>
      <c r="J320" s="12"/>
      <c r="K320" s="12"/>
      <c r="L320" s="12"/>
      <c r="M320" s="12"/>
      <c r="N320" s="12"/>
      <c r="O320" s="12"/>
      <c r="P320" s="12"/>
      <c r="Q320" s="12"/>
    </row>
    <row r="321" ht="15.75" customHeight="1" spans="1:17" x14ac:dyDescent="0.25">
      <c r="A321" s="12" t="s">
        <v>9982</v>
      </c>
      <c r="B321" s="12" t="s">
        <v>9948</v>
      </c>
      <c r="C321" s="12" t="s">
        <v>9358</v>
      </c>
      <c r="D321" s="12" t="s">
        <v>9342</v>
      </c>
      <c r="E321" s="12"/>
      <c r="F321" s="12"/>
      <c r="G321" s="12"/>
      <c r="H321" s="13"/>
      <c r="I321" s="12"/>
      <c r="J321" s="12"/>
      <c r="K321" s="12"/>
      <c r="L321" s="12"/>
      <c r="M321" s="12"/>
      <c r="N321" s="12"/>
      <c r="O321" s="12"/>
      <c r="P321" s="12"/>
      <c r="Q321" s="12"/>
    </row>
    <row r="322" ht="15.75" customHeight="1" spans="1:17" x14ac:dyDescent="0.25">
      <c r="A322" s="12" t="s">
        <v>9983</v>
      </c>
      <c r="B322" s="12" t="s">
        <v>9932</v>
      </c>
      <c r="C322" s="12" t="s">
        <v>9358</v>
      </c>
      <c r="D322" s="12" t="s">
        <v>9342</v>
      </c>
      <c r="E322" s="12"/>
      <c r="F322" s="12"/>
      <c r="G322" s="12"/>
      <c r="H322" s="13"/>
      <c r="I322" s="12"/>
      <c r="J322" s="12"/>
      <c r="K322" s="12"/>
      <c r="L322" s="12"/>
      <c r="M322" s="12"/>
      <c r="N322" s="12"/>
      <c r="O322" s="12"/>
      <c r="P322" s="12"/>
      <c r="Q322" s="12"/>
    </row>
    <row r="323" ht="15.75" customHeight="1" spans="1:17" x14ac:dyDescent="0.25">
      <c r="A323" s="12" t="s">
        <v>9984</v>
      </c>
      <c r="B323" s="12" t="s">
        <v>9932</v>
      </c>
      <c r="C323" s="12" t="s">
        <v>9358</v>
      </c>
      <c r="D323" s="12" t="s">
        <v>9342</v>
      </c>
      <c r="E323" s="12"/>
      <c r="F323" s="12"/>
      <c r="G323" s="12"/>
      <c r="H323" s="13"/>
      <c r="I323" s="12"/>
      <c r="J323" s="12"/>
      <c r="K323" s="12"/>
      <c r="L323" s="12"/>
      <c r="M323" s="12"/>
      <c r="N323" s="12"/>
      <c r="O323" s="12"/>
      <c r="P323" s="12"/>
      <c r="Q323" s="12"/>
    </row>
    <row r="324" ht="15.75" customHeight="1" spans="1:17" x14ac:dyDescent="0.25">
      <c r="A324" s="12" t="s">
        <v>9985</v>
      </c>
      <c r="B324" s="12" t="s">
        <v>9986</v>
      </c>
      <c r="C324" s="12" t="s">
        <v>9358</v>
      </c>
      <c r="D324" s="12" t="s">
        <v>9342</v>
      </c>
      <c r="E324" s="12"/>
      <c r="F324" s="12"/>
      <c r="G324" s="12"/>
      <c r="H324" s="13"/>
      <c r="I324" s="12"/>
      <c r="J324" s="12"/>
      <c r="K324" s="12"/>
      <c r="L324" s="12"/>
      <c r="M324" s="12"/>
      <c r="N324" s="12"/>
      <c r="O324" s="12"/>
      <c r="P324" s="12"/>
      <c r="Q324" s="12"/>
    </row>
    <row r="325" ht="15.75" customHeight="1" spans="1:17" x14ac:dyDescent="0.25">
      <c r="A325" s="12" t="s">
        <v>9987</v>
      </c>
      <c r="B325" s="12" t="s">
        <v>9987</v>
      </c>
      <c r="C325" s="12" t="s">
        <v>9338</v>
      </c>
      <c r="D325" s="12" t="s">
        <v>9412</v>
      </c>
      <c r="E325" s="12"/>
      <c r="F325" s="12"/>
      <c r="G325" s="12"/>
      <c r="H325" s="13"/>
      <c r="I325" s="12"/>
      <c r="J325" s="12"/>
      <c r="K325" s="12"/>
      <c r="L325" s="12"/>
      <c r="M325" s="12"/>
      <c r="N325" s="12"/>
      <c r="O325" s="12"/>
      <c r="P325" s="12"/>
      <c r="Q325" s="12"/>
    </row>
    <row r="326" ht="15.75" customHeight="1" spans="1:17" x14ac:dyDescent="0.25">
      <c r="A326" s="12" t="s">
        <v>9988</v>
      </c>
      <c r="B326" s="12" t="s">
        <v>9559</v>
      </c>
      <c r="C326" s="12" t="s">
        <v>9358</v>
      </c>
      <c r="D326" s="12" t="s">
        <v>9342</v>
      </c>
      <c r="E326" s="12"/>
      <c r="F326" s="12"/>
      <c r="G326" s="12"/>
      <c r="H326" s="13"/>
      <c r="I326" s="12"/>
      <c r="J326" s="12"/>
      <c r="K326" s="12"/>
      <c r="L326" s="12"/>
      <c r="M326" s="12"/>
      <c r="N326" s="12"/>
      <c r="O326" s="12"/>
      <c r="P326" s="12"/>
      <c r="Q326" s="12"/>
    </row>
    <row r="327" ht="15.75" customHeight="1" spans="1:17" x14ac:dyDescent="0.25">
      <c r="A327" s="12" t="s">
        <v>9989</v>
      </c>
      <c r="B327" s="12" t="s">
        <v>9889</v>
      </c>
      <c r="C327" s="12" t="s">
        <v>9358</v>
      </c>
      <c r="D327" s="12" t="s">
        <v>9342</v>
      </c>
      <c r="E327" s="12"/>
      <c r="F327" s="12"/>
      <c r="G327" s="12"/>
      <c r="H327" s="13"/>
      <c r="I327" s="12"/>
      <c r="J327" s="12"/>
      <c r="K327" s="12"/>
      <c r="L327" s="12"/>
      <c r="M327" s="12"/>
      <c r="N327" s="12"/>
      <c r="O327" s="12"/>
      <c r="P327" s="12"/>
      <c r="Q327" s="12"/>
    </row>
    <row r="328" ht="15.75" customHeight="1" spans="1:17" x14ac:dyDescent="0.25">
      <c r="A328" s="12" t="s">
        <v>9990</v>
      </c>
      <c r="B328" s="12" t="s">
        <v>9991</v>
      </c>
      <c r="C328" s="12" t="s">
        <v>9358</v>
      </c>
      <c r="D328" s="12" t="s">
        <v>9342</v>
      </c>
      <c r="E328" s="12"/>
      <c r="F328" s="12"/>
      <c r="G328" s="12"/>
      <c r="H328" s="13"/>
      <c r="I328" s="12"/>
      <c r="J328" s="12"/>
      <c r="K328" s="12"/>
      <c r="L328" s="12"/>
      <c r="M328" s="12"/>
      <c r="N328" s="12"/>
      <c r="O328" s="12"/>
      <c r="P328" s="12"/>
      <c r="Q328" s="12"/>
    </row>
    <row r="329" ht="15.75" customHeight="1" spans="1:17" x14ac:dyDescent="0.25">
      <c r="A329" s="12" t="s">
        <v>9992</v>
      </c>
      <c r="B329" s="12" t="s">
        <v>9895</v>
      </c>
      <c r="C329" s="12" t="s">
        <v>9358</v>
      </c>
      <c r="D329" s="12" t="s">
        <v>9342</v>
      </c>
      <c r="E329" s="12"/>
      <c r="F329" s="12"/>
      <c r="G329" s="12"/>
      <c r="H329" s="13"/>
      <c r="I329" s="12"/>
      <c r="J329" s="12"/>
      <c r="K329" s="12"/>
      <c r="L329" s="12"/>
      <c r="M329" s="12"/>
      <c r="N329" s="12"/>
      <c r="O329" s="12"/>
      <c r="P329" s="12"/>
      <c r="Q329" s="12"/>
    </row>
    <row r="330" ht="15.75" customHeight="1" spans="1:17" x14ac:dyDescent="0.25">
      <c r="A330" s="12" t="s">
        <v>9993</v>
      </c>
      <c r="B330" s="12" t="s">
        <v>9994</v>
      </c>
      <c r="C330" s="12" t="s">
        <v>9358</v>
      </c>
      <c r="D330" s="12" t="s">
        <v>9342</v>
      </c>
      <c r="E330" s="12"/>
      <c r="F330" s="12"/>
      <c r="G330" s="12"/>
      <c r="H330" s="13"/>
      <c r="I330" s="12"/>
      <c r="J330" s="12"/>
      <c r="K330" s="12"/>
      <c r="L330" s="12"/>
      <c r="M330" s="12"/>
      <c r="N330" s="12"/>
      <c r="O330" s="12"/>
      <c r="P330" s="12"/>
      <c r="Q330" s="12"/>
    </row>
    <row r="331" ht="15.75" customHeight="1" spans="1:17" x14ac:dyDescent="0.25">
      <c r="A331" s="12" t="s">
        <v>9995</v>
      </c>
      <c r="B331" s="12" t="s">
        <v>9994</v>
      </c>
      <c r="C331" s="12" t="s">
        <v>9358</v>
      </c>
      <c r="D331" s="12" t="s">
        <v>9342</v>
      </c>
      <c r="E331" s="12"/>
      <c r="F331" s="12"/>
      <c r="G331" s="12"/>
      <c r="H331" s="13"/>
      <c r="I331" s="12"/>
      <c r="J331" s="12"/>
      <c r="K331" s="12"/>
      <c r="L331" s="12"/>
      <c r="M331" s="12"/>
      <c r="N331" s="12"/>
      <c r="O331" s="12"/>
      <c r="P331" s="12"/>
      <c r="Q331" s="12"/>
    </row>
    <row r="332" ht="15.75" customHeight="1" spans="1:17" x14ac:dyDescent="0.25">
      <c r="A332" s="12" t="s">
        <v>9996</v>
      </c>
      <c r="B332" s="12" t="s">
        <v>72</v>
      </c>
      <c r="C332" s="12" t="s">
        <v>9421</v>
      </c>
      <c r="D332" s="12" t="s">
        <v>9422</v>
      </c>
      <c r="E332" s="12"/>
      <c r="F332" s="12"/>
      <c r="G332" s="12"/>
      <c r="H332" s="13"/>
      <c r="I332" s="12"/>
      <c r="J332" s="12"/>
      <c r="K332" s="12"/>
      <c r="L332" s="12"/>
      <c r="M332" s="12"/>
      <c r="N332" s="12"/>
      <c r="O332" s="12"/>
      <c r="P332" s="12"/>
      <c r="Q332" s="12"/>
    </row>
    <row r="333" ht="15.75" customHeight="1" spans="1:17" x14ac:dyDescent="0.25">
      <c r="A333" s="12" t="s">
        <v>9997</v>
      </c>
      <c r="B333" s="12" t="s">
        <v>9998</v>
      </c>
      <c r="C333" s="12" t="s">
        <v>9338</v>
      </c>
      <c r="D333" s="12" t="s">
        <v>508</v>
      </c>
      <c r="E333" s="12"/>
      <c r="F333" s="12"/>
      <c r="G333" s="12"/>
      <c r="H333" s="13"/>
      <c r="I333" s="12"/>
      <c r="J333" s="12"/>
      <c r="K333" s="12"/>
      <c r="L333" s="12"/>
      <c r="M333" s="12"/>
      <c r="N333" s="12"/>
      <c r="O333" s="12"/>
      <c r="P333" s="12"/>
      <c r="Q333" s="12"/>
    </row>
    <row r="334" ht="15.75" customHeight="1" spans="1:17" x14ac:dyDescent="0.25">
      <c r="A334" s="12" t="s">
        <v>9999</v>
      </c>
      <c r="B334" s="12" t="s">
        <v>10000</v>
      </c>
      <c r="C334" s="12" t="s">
        <v>9341</v>
      </c>
      <c r="D334" s="12" t="s">
        <v>9339</v>
      </c>
      <c r="E334" s="12"/>
      <c r="F334" s="12"/>
      <c r="G334" s="12"/>
      <c r="H334" s="13"/>
      <c r="I334" s="12"/>
      <c r="J334" s="12"/>
      <c r="K334" s="12"/>
      <c r="L334" s="12"/>
      <c r="M334" s="12"/>
      <c r="N334" s="12"/>
      <c r="O334" s="12"/>
      <c r="P334" s="12"/>
      <c r="Q334" s="12"/>
    </row>
    <row r="335" ht="15.75" customHeight="1" spans="1:17" x14ac:dyDescent="0.25">
      <c r="A335" s="12" t="s">
        <v>10001</v>
      </c>
      <c r="B335" s="12" t="s">
        <v>10002</v>
      </c>
      <c r="C335" s="12" t="s">
        <v>9403</v>
      </c>
      <c r="D335" s="12" t="s">
        <v>9339</v>
      </c>
      <c r="E335" s="12"/>
      <c r="F335" s="12"/>
      <c r="G335" s="12"/>
      <c r="H335" s="13"/>
      <c r="I335" s="12"/>
      <c r="J335" s="12"/>
      <c r="K335" s="12"/>
      <c r="L335" s="12"/>
      <c r="M335" s="12"/>
      <c r="N335" s="12"/>
      <c r="O335" s="12"/>
      <c r="P335" s="12"/>
      <c r="Q335" s="12"/>
    </row>
    <row r="336" ht="15.75" customHeight="1" spans="1:17" x14ac:dyDescent="0.25">
      <c r="A336" s="12" t="s">
        <v>10003</v>
      </c>
      <c r="B336" s="12" t="s">
        <v>9998</v>
      </c>
      <c r="C336" s="12" t="s">
        <v>9338</v>
      </c>
      <c r="D336" s="12" t="s">
        <v>508</v>
      </c>
      <c r="E336" s="12"/>
      <c r="F336" s="12"/>
      <c r="G336" s="12"/>
      <c r="H336" s="13"/>
      <c r="I336" s="12"/>
      <c r="J336" s="12"/>
      <c r="K336" s="12"/>
      <c r="L336" s="12"/>
      <c r="M336" s="12"/>
      <c r="N336" s="12"/>
      <c r="O336" s="12"/>
      <c r="P336" s="12"/>
      <c r="Q336" s="12"/>
    </row>
    <row r="337" ht="15.75" customHeight="1" spans="1:17" x14ac:dyDescent="0.25">
      <c r="A337" s="12" t="s">
        <v>10004</v>
      </c>
      <c r="B337" s="12" t="s">
        <v>10005</v>
      </c>
      <c r="C337" s="12" t="s">
        <v>9443</v>
      </c>
      <c r="D337" s="12" t="s">
        <v>9339</v>
      </c>
      <c r="E337" s="12"/>
      <c r="F337" s="12"/>
      <c r="G337" s="12"/>
      <c r="H337" s="13"/>
      <c r="I337" s="12"/>
      <c r="J337" s="12"/>
      <c r="K337" s="12"/>
      <c r="L337" s="12"/>
      <c r="M337" s="12"/>
      <c r="N337" s="12"/>
      <c r="O337" s="12"/>
      <c r="P337" s="12"/>
      <c r="Q337" s="12"/>
    </row>
    <row r="338" ht="15.75" customHeight="1" spans="1:17" x14ac:dyDescent="0.25">
      <c r="A338" s="12" t="s">
        <v>10006</v>
      </c>
      <c r="B338" s="12" t="s">
        <v>10007</v>
      </c>
      <c r="C338" s="12" t="s">
        <v>9860</v>
      </c>
      <c r="D338" s="12" t="s">
        <v>9339</v>
      </c>
      <c r="E338" s="12"/>
      <c r="F338" s="12"/>
      <c r="G338" s="12"/>
      <c r="H338" s="13"/>
      <c r="I338" s="12"/>
      <c r="J338" s="12"/>
      <c r="K338" s="12"/>
      <c r="L338" s="12"/>
      <c r="M338" s="12"/>
      <c r="N338" s="12"/>
      <c r="O338" s="12"/>
      <c r="P338" s="12"/>
      <c r="Q338" s="12"/>
    </row>
    <row r="339" ht="15.75" customHeight="1" spans="1:17" x14ac:dyDescent="0.25">
      <c r="A339" s="12" t="s">
        <v>9311</v>
      </c>
      <c r="B339" s="12" t="s">
        <v>10008</v>
      </c>
      <c r="C339" s="12" t="s">
        <v>9443</v>
      </c>
      <c r="D339" s="12" t="s">
        <v>9339</v>
      </c>
      <c r="E339" s="12"/>
      <c r="F339" s="12"/>
      <c r="G339" s="12"/>
      <c r="H339" s="13"/>
      <c r="I339" s="12"/>
      <c r="J339" s="12"/>
      <c r="K339" s="12"/>
      <c r="L339" s="12"/>
      <c r="M339" s="12"/>
      <c r="N339" s="12"/>
      <c r="O339" s="12"/>
      <c r="P339" s="12"/>
      <c r="Q339" s="12"/>
    </row>
    <row r="340" ht="15.75" customHeight="1" spans="1:17" x14ac:dyDescent="0.25">
      <c r="A340" s="14" t="s">
        <v>10009</v>
      </c>
      <c r="B340" s="12" t="s">
        <v>9525</v>
      </c>
      <c r="C340" s="12" t="s">
        <v>9338</v>
      </c>
      <c r="D340" s="12" t="s">
        <v>9412</v>
      </c>
      <c r="E340" s="12" t="s">
        <v>9526</v>
      </c>
      <c r="F340" s="12" t="s">
        <v>9527</v>
      </c>
      <c r="G340" s="12" t="s">
        <v>184</v>
      </c>
      <c r="H340" s="13" t="s">
        <v>9351</v>
      </c>
      <c r="I340" s="12" t="s">
        <v>9414</v>
      </c>
      <c r="J340" s="12" t="s">
        <v>9415</v>
      </c>
      <c r="K340" s="12"/>
      <c r="L340" s="12"/>
      <c r="M340" s="12"/>
      <c r="N340" s="12"/>
      <c r="O340" s="12"/>
      <c r="P340" s="12"/>
      <c r="Q340" s="12"/>
    </row>
    <row r="341" ht="15.75" customHeight="1" spans="1:17" x14ac:dyDescent="0.25">
      <c r="A341" s="12" t="s">
        <v>10010</v>
      </c>
      <c r="B341" s="12" t="s">
        <v>9232</v>
      </c>
      <c r="C341" s="12" t="s">
        <v>9394</v>
      </c>
      <c r="D341" s="12" t="s">
        <v>508</v>
      </c>
      <c r="E341" s="12" t="s">
        <v>9619</v>
      </c>
      <c r="F341" s="12" t="s">
        <v>9620</v>
      </c>
      <c r="G341" s="12" t="s">
        <v>9397</v>
      </c>
      <c r="H341" s="13">
        <v>3</v>
      </c>
      <c r="I341" s="12" t="s">
        <v>9339</v>
      </c>
      <c r="J341" s="12" t="s">
        <v>9339</v>
      </c>
      <c r="K341" s="12" t="s">
        <v>9621</v>
      </c>
      <c r="L341" s="12" t="s">
        <v>9622</v>
      </c>
      <c r="M341" s="12"/>
      <c r="N341" s="12" t="s">
        <v>9623</v>
      </c>
      <c r="O341" s="12"/>
      <c r="P341" s="12" t="s">
        <v>9624</v>
      </c>
      <c r="Q341" s="12" t="s">
        <v>9345</v>
      </c>
    </row>
    <row r="342" ht="15.75" customHeight="1" spans="1:17" x14ac:dyDescent="0.25">
      <c r="A342" s="12" t="s">
        <v>10011</v>
      </c>
      <c r="B342" s="12" t="s">
        <v>9617</v>
      </c>
      <c r="C342" s="12" t="s">
        <v>9338</v>
      </c>
      <c r="D342" s="12" t="s">
        <v>9342</v>
      </c>
      <c r="E342" s="12"/>
      <c r="F342" s="12"/>
      <c r="G342" s="12"/>
      <c r="H342" s="13"/>
      <c r="I342" s="12"/>
      <c r="J342" s="12"/>
      <c r="K342" s="12"/>
      <c r="L342" s="12"/>
      <c r="M342" s="12"/>
      <c r="N342" s="12"/>
      <c r="O342" s="12"/>
      <c r="P342" s="12"/>
      <c r="Q342" s="12"/>
    </row>
    <row r="343" ht="15.75" customHeight="1" spans="1:17" x14ac:dyDescent="0.25">
      <c r="A343" s="14" t="s">
        <v>10012</v>
      </c>
      <c r="B343" s="12" t="s">
        <v>10013</v>
      </c>
      <c r="C343" s="12" t="s">
        <v>9341</v>
      </c>
      <c r="D343" s="12" t="s">
        <v>508</v>
      </c>
      <c r="E343" s="12"/>
      <c r="F343" s="12"/>
      <c r="G343" s="12"/>
      <c r="H343" s="13"/>
      <c r="I343" s="12"/>
      <c r="J343" s="12"/>
      <c r="K343" s="12"/>
      <c r="L343" s="12"/>
      <c r="M343" s="12"/>
      <c r="N343" s="12"/>
      <c r="O343" s="12"/>
      <c r="P343" s="12"/>
      <c r="Q343" s="12"/>
    </row>
    <row r="344" ht="15.75" customHeight="1" spans="1:17" x14ac:dyDescent="0.25">
      <c r="A344" s="12" t="s">
        <v>10014</v>
      </c>
      <c r="B344" s="12" t="s">
        <v>3572</v>
      </c>
      <c r="C344" s="12" t="s">
        <v>9358</v>
      </c>
      <c r="D344" s="12" t="s">
        <v>9342</v>
      </c>
      <c r="E344" s="12"/>
      <c r="F344" s="12"/>
      <c r="G344" s="12"/>
      <c r="H344" s="13"/>
      <c r="I344" s="12"/>
      <c r="J344" s="12"/>
      <c r="K344" s="12"/>
      <c r="L344" s="12"/>
      <c r="M344" s="12"/>
      <c r="N344" s="12"/>
      <c r="O344" s="12"/>
      <c r="P344" s="12"/>
      <c r="Q344" s="12"/>
    </row>
    <row r="345" ht="15.75" customHeight="1" spans="1:17" x14ac:dyDescent="0.25">
      <c r="A345" s="14" t="s">
        <v>10015</v>
      </c>
      <c r="B345" s="12" t="s">
        <v>9737</v>
      </c>
      <c r="C345" s="12" t="s">
        <v>9421</v>
      </c>
      <c r="D345" s="12" t="s">
        <v>9422</v>
      </c>
      <c r="E345" s="12"/>
      <c r="F345" s="12"/>
      <c r="G345" s="12"/>
      <c r="H345" s="13"/>
      <c r="I345" s="12"/>
      <c r="J345" s="12"/>
      <c r="K345" s="12"/>
      <c r="L345" s="12"/>
      <c r="M345" s="12"/>
      <c r="N345" s="12"/>
      <c r="O345" s="12"/>
      <c r="P345" s="12"/>
      <c r="Q345" s="12"/>
    </row>
    <row r="346" ht="15.75" customHeight="1" spans="1:17" x14ac:dyDescent="0.25">
      <c r="A346" s="14" t="s">
        <v>9803</v>
      </c>
      <c r="B346" s="12" t="s">
        <v>9803</v>
      </c>
      <c r="C346" s="12" t="s">
        <v>9421</v>
      </c>
      <c r="D346" s="12" t="s">
        <v>9422</v>
      </c>
      <c r="E346" s="12"/>
      <c r="F346" s="12"/>
      <c r="G346" s="12"/>
      <c r="H346" s="13"/>
      <c r="I346" s="12"/>
      <c r="J346" s="12"/>
      <c r="K346" s="12"/>
      <c r="L346" s="12"/>
      <c r="M346" s="12"/>
      <c r="N346" s="12"/>
      <c r="O346" s="12"/>
      <c r="P346" s="12"/>
      <c r="Q346" s="12"/>
    </row>
    <row r="347" ht="15.75" customHeight="1" spans="1:17" x14ac:dyDescent="0.25">
      <c r="A347" s="12" t="s">
        <v>10016</v>
      </c>
      <c r="B347" s="12" t="s">
        <v>10017</v>
      </c>
      <c r="C347" s="12" t="s">
        <v>9860</v>
      </c>
      <c r="D347" s="12" t="s">
        <v>9339</v>
      </c>
      <c r="E347" s="12"/>
      <c r="F347" s="12"/>
      <c r="G347" s="12"/>
      <c r="H347" s="13"/>
      <c r="I347" s="12"/>
      <c r="J347" s="12"/>
      <c r="K347" s="12"/>
      <c r="L347" s="12"/>
      <c r="M347" s="12"/>
      <c r="N347" s="12"/>
      <c r="O347" s="12"/>
      <c r="P347" s="12"/>
      <c r="Q347" s="12"/>
    </row>
    <row r="348" ht="15.75" customHeight="1" spans="1:17" x14ac:dyDescent="0.25">
      <c r="A348" s="14" t="s">
        <v>10018</v>
      </c>
      <c r="B348" s="12" t="s">
        <v>10019</v>
      </c>
      <c r="C348" s="12" t="s">
        <v>9860</v>
      </c>
      <c r="D348" s="12" t="s">
        <v>9339</v>
      </c>
      <c r="E348" s="12"/>
      <c r="F348" s="12"/>
      <c r="G348" s="12"/>
      <c r="H348" s="13"/>
      <c r="I348" s="12"/>
      <c r="J348" s="12"/>
      <c r="K348" s="12"/>
      <c r="L348" s="12"/>
      <c r="M348" s="12"/>
      <c r="N348" s="12"/>
      <c r="O348" s="12"/>
      <c r="P348" s="12"/>
      <c r="Q348" s="12"/>
    </row>
    <row r="349" ht="15.75" customHeight="1" spans="1:17" x14ac:dyDescent="0.25">
      <c r="A349" s="12" t="s">
        <v>10020</v>
      </c>
      <c r="B349" s="12" t="s">
        <v>10021</v>
      </c>
      <c r="C349" s="12" t="s">
        <v>9361</v>
      </c>
      <c r="D349" s="12" t="s">
        <v>9361</v>
      </c>
      <c r="E349" s="12" t="s">
        <v>9359</v>
      </c>
      <c r="F349" s="12" t="s">
        <v>9360</v>
      </c>
      <c r="G349" s="12" t="s">
        <v>9360</v>
      </c>
      <c r="H349" s="13" t="s">
        <v>9360</v>
      </c>
      <c r="I349" s="12" t="s">
        <v>9361</v>
      </c>
      <c r="J349" s="12" t="s">
        <v>545</v>
      </c>
      <c r="K349" s="12"/>
      <c r="L349" s="12"/>
      <c r="M349" s="12"/>
      <c r="N349" s="12"/>
      <c r="O349" s="12"/>
      <c r="P349" s="12"/>
      <c r="Q349" s="12"/>
    </row>
    <row r="350" ht="15.75" customHeight="1" spans="1:17" x14ac:dyDescent="0.25">
      <c r="A350" s="12" t="s">
        <v>10022</v>
      </c>
      <c r="B350" s="12" t="s">
        <v>10023</v>
      </c>
      <c r="C350" s="12"/>
      <c r="D350" s="12" t="s">
        <v>9342</v>
      </c>
      <c r="E350" s="12"/>
      <c r="F350" s="12"/>
      <c r="G350" s="12"/>
      <c r="H350" s="13"/>
      <c r="I350" s="12"/>
      <c r="J350" s="12"/>
      <c r="K350" s="12"/>
      <c r="L350" s="12"/>
      <c r="M350" s="12"/>
      <c r="N350" s="12"/>
      <c r="O350" s="12"/>
      <c r="P350" s="12"/>
      <c r="Q350" s="12"/>
    </row>
    <row r="351" ht="15.75" customHeight="1" spans="1:17" x14ac:dyDescent="0.25">
      <c r="A351" s="12" t="s">
        <v>10024</v>
      </c>
      <c r="B351" s="12" t="s">
        <v>9534</v>
      </c>
      <c r="C351" s="12" t="s">
        <v>9338</v>
      </c>
      <c r="D351" s="12" t="s">
        <v>9342</v>
      </c>
      <c r="E351" s="12"/>
      <c r="F351" s="12"/>
      <c r="G351" s="12"/>
      <c r="H351" s="13"/>
      <c r="I351" s="12"/>
      <c r="J351" s="12"/>
      <c r="K351" s="12"/>
      <c r="L351" s="12"/>
      <c r="M351" s="12"/>
      <c r="N351" s="12"/>
      <c r="O351" s="12"/>
      <c r="P351" s="12"/>
      <c r="Q351" s="12"/>
    </row>
    <row r="352" ht="15.75" customHeight="1" spans="1:17" x14ac:dyDescent="0.25">
      <c r="A352" s="12" t="s">
        <v>10025</v>
      </c>
      <c r="B352" s="12" t="s">
        <v>9525</v>
      </c>
      <c r="C352" s="12" t="s">
        <v>9338</v>
      </c>
      <c r="D352" s="12" t="s">
        <v>9412</v>
      </c>
      <c r="E352" s="12" t="s">
        <v>9526</v>
      </c>
      <c r="F352" s="12" t="s">
        <v>9527</v>
      </c>
      <c r="G352" s="12" t="s">
        <v>184</v>
      </c>
      <c r="H352" s="13" t="s">
        <v>9351</v>
      </c>
      <c r="I352" s="12" t="s">
        <v>9414</v>
      </c>
      <c r="J352" s="12" t="s">
        <v>9415</v>
      </c>
      <c r="K352" s="12"/>
      <c r="L352" s="12"/>
      <c r="M352" s="12"/>
      <c r="N352" s="12"/>
      <c r="O352" s="12"/>
      <c r="P352" s="12"/>
      <c r="Q352" s="12"/>
    </row>
    <row r="353" ht="15.75" customHeight="1" spans="1:17" x14ac:dyDescent="0.25">
      <c r="A353" s="12" t="s">
        <v>10026</v>
      </c>
      <c r="B353" s="12" t="s">
        <v>9525</v>
      </c>
      <c r="C353" s="12" t="s">
        <v>9338</v>
      </c>
      <c r="D353" s="12" t="s">
        <v>9412</v>
      </c>
      <c r="E353" s="12" t="s">
        <v>9526</v>
      </c>
      <c r="F353" s="12" t="s">
        <v>9527</v>
      </c>
      <c r="G353" s="12" t="s">
        <v>184</v>
      </c>
      <c r="H353" s="13" t="s">
        <v>9351</v>
      </c>
      <c r="I353" s="12" t="s">
        <v>9414</v>
      </c>
      <c r="J353" s="12" t="s">
        <v>9415</v>
      </c>
      <c r="K353" s="12"/>
      <c r="L353" s="12"/>
      <c r="M353" s="12"/>
      <c r="N353" s="12"/>
      <c r="O353" s="12"/>
      <c r="P353" s="12"/>
      <c r="Q353" s="12"/>
    </row>
    <row r="354" ht="15.75" customHeight="1" spans="1:17" x14ac:dyDescent="0.25">
      <c r="A354" s="12" t="s">
        <v>10027</v>
      </c>
      <c r="B354" s="12" t="s">
        <v>9525</v>
      </c>
      <c r="C354" s="12" t="s">
        <v>9338</v>
      </c>
      <c r="D354" s="12" t="s">
        <v>9412</v>
      </c>
      <c r="E354" s="12" t="s">
        <v>9526</v>
      </c>
      <c r="F354" s="12" t="s">
        <v>9527</v>
      </c>
      <c r="G354" s="12" t="s">
        <v>184</v>
      </c>
      <c r="H354" s="13" t="s">
        <v>9351</v>
      </c>
      <c r="I354" s="12" t="s">
        <v>9414</v>
      </c>
      <c r="J354" s="12" t="s">
        <v>9415</v>
      </c>
      <c r="K354" s="12"/>
      <c r="L354" s="12"/>
      <c r="M354" s="12"/>
      <c r="N354" s="12"/>
      <c r="O354" s="12"/>
      <c r="P354" s="12"/>
      <c r="Q354" s="12"/>
    </row>
    <row r="355" ht="15.75" customHeight="1" spans="1:17" x14ac:dyDescent="0.25">
      <c r="A355" s="12" t="s">
        <v>10028</v>
      </c>
      <c r="B355" s="12" t="s">
        <v>9525</v>
      </c>
      <c r="C355" s="12" t="s">
        <v>9338</v>
      </c>
      <c r="D355" s="12" t="s">
        <v>9412</v>
      </c>
      <c r="E355" s="12" t="s">
        <v>9526</v>
      </c>
      <c r="F355" s="12" t="s">
        <v>9527</v>
      </c>
      <c r="G355" s="12" t="s">
        <v>184</v>
      </c>
      <c r="H355" s="13" t="s">
        <v>9351</v>
      </c>
      <c r="I355" s="12" t="s">
        <v>9414</v>
      </c>
      <c r="J355" s="12" t="s">
        <v>9415</v>
      </c>
      <c r="K355" s="12"/>
      <c r="L355" s="12"/>
      <c r="M355" s="12"/>
      <c r="N355" s="12"/>
      <c r="O355" s="12"/>
      <c r="P355" s="12"/>
      <c r="Q355" s="12"/>
    </row>
    <row r="356" ht="15.75" customHeight="1" spans="1:17" x14ac:dyDescent="0.25">
      <c r="A356" s="12" t="s">
        <v>10029</v>
      </c>
      <c r="B356" s="12" t="s">
        <v>9525</v>
      </c>
      <c r="C356" s="12" t="s">
        <v>9338</v>
      </c>
      <c r="D356" s="12" t="s">
        <v>9412</v>
      </c>
      <c r="E356" s="12" t="s">
        <v>9526</v>
      </c>
      <c r="F356" s="12" t="s">
        <v>9527</v>
      </c>
      <c r="G356" s="12" t="s">
        <v>184</v>
      </c>
      <c r="H356" s="13" t="s">
        <v>9351</v>
      </c>
      <c r="I356" s="12" t="s">
        <v>9414</v>
      </c>
      <c r="J356" s="12" t="s">
        <v>9415</v>
      </c>
      <c r="K356" s="12"/>
      <c r="L356" s="12"/>
      <c r="M356" s="12"/>
      <c r="N356" s="12"/>
      <c r="O356" s="12"/>
      <c r="P356" s="12"/>
      <c r="Q356" s="12"/>
    </row>
    <row r="357" ht="15.75" customHeight="1" spans="1:17" x14ac:dyDescent="0.25">
      <c r="A357" s="12" t="s">
        <v>10030</v>
      </c>
      <c r="B357" s="12" t="s">
        <v>9525</v>
      </c>
      <c r="C357" s="12" t="s">
        <v>9338</v>
      </c>
      <c r="D357" s="12" t="s">
        <v>9412</v>
      </c>
      <c r="E357" s="12" t="s">
        <v>9526</v>
      </c>
      <c r="F357" s="12" t="s">
        <v>9527</v>
      </c>
      <c r="G357" s="12" t="s">
        <v>184</v>
      </c>
      <c r="H357" s="13" t="s">
        <v>9351</v>
      </c>
      <c r="I357" s="12" t="s">
        <v>9414</v>
      </c>
      <c r="J357" s="12" t="s">
        <v>9415</v>
      </c>
      <c r="K357" s="12"/>
      <c r="L357" s="12"/>
      <c r="M357" s="12"/>
      <c r="N357" s="12"/>
      <c r="O357" s="12"/>
      <c r="P357" s="12"/>
      <c r="Q357" s="12"/>
    </row>
    <row r="358" ht="15.75" customHeight="1" spans="1:17" x14ac:dyDescent="0.25">
      <c r="A358" s="12" t="s">
        <v>10031</v>
      </c>
      <c r="B358" s="12" t="s">
        <v>9626</v>
      </c>
      <c r="C358" s="12" t="s">
        <v>9421</v>
      </c>
      <c r="D358" s="12" t="s">
        <v>9422</v>
      </c>
      <c r="E358" s="12" t="s">
        <v>9627</v>
      </c>
      <c r="F358" s="12" t="s">
        <v>9628</v>
      </c>
      <c r="G358" s="12" t="s">
        <v>9629</v>
      </c>
      <c r="H358" s="13">
        <v>7</v>
      </c>
      <c r="I358" s="12" t="s">
        <v>9414</v>
      </c>
      <c r="J358" s="12" t="s">
        <v>9415</v>
      </c>
      <c r="K358" s="12"/>
      <c r="L358" s="12"/>
      <c r="M358" s="12"/>
      <c r="N358" s="12"/>
      <c r="O358" s="12"/>
      <c r="P358" s="12"/>
      <c r="Q358" s="12"/>
    </row>
    <row r="359" ht="15.75" customHeight="1" spans="1:17" x14ac:dyDescent="0.25">
      <c r="A359" s="12" t="s">
        <v>10032</v>
      </c>
      <c r="B359" s="12" t="s">
        <v>9626</v>
      </c>
      <c r="C359" s="12" t="s">
        <v>9421</v>
      </c>
      <c r="D359" s="12" t="s">
        <v>9422</v>
      </c>
      <c r="E359" s="12" t="s">
        <v>9627</v>
      </c>
      <c r="F359" s="12" t="s">
        <v>9628</v>
      </c>
      <c r="G359" s="12" t="s">
        <v>9629</v>
      </c>
      <c r="H359" s="13">
        <v>7</v>
      </c>
      <c r="I359" s="12" t="s">
        <v>9414</v>
      </c>
      <c r="J359" s="12" t="s">
        <v>9415</v>
      </c>
      <c r="K359" s="12"/>
      <c r="L359" s="12"/>
      <c r="M359" s="12"/>
      <c r="N359" s="12"/>
      <c r="O359" s="12"/>
      <c r="P359" s="12"/>
      <c r="Q359" s="12"/>
    </row>
    <row r="360" ht="15.75" customHeight="1" spans="1:17" x14ac:dyDescent="0.25">
      <c r="A360" s="12" t="s">
        <v>10033</v>
      </c>
      <c r="B360" s="12" t="s">
        <v>9626</v>
      </c>
      <c r="C360" s="12" t="s">
        <v>9421</v>
      </c>
      <c r="D360" s="12" t="s">
        <v>9422</v>
      </c>
      <c r="E360" s="12" t="s">
        <v>9627</v>
      </c>
      <c r="F360" s="12" t="s">
        <v>9628</v>
      </c>
      <c r="G360" s="12" t="s">
        <v>9629</v>
      </c>
      <c r="H360" s="13">
        <v>7</v>
      </c>
      <c r="I360" s="12" t="s">
        <v>9414</v>
      </c>
      <c r="J360" s="12" t="s">
        <v>9415</v>
      </c>
      <c r="K360" s="12"/>
      <c r="L360" s="12"/>
      <c r="M360" s="12"/>
      <c r="N360" s="12"/>
      <c r="O360" s="12"/>
      <c r="P360" s="12"/>
      <c r="Q360" s="12"/>
    </row>
    <row r="361" ht="15.75" customHeight="1" spans="1:17" x14ac:dyDescent="0.25">
      <c r="A361" s="12" t="s">
        <v>10034</v>
      </c>
      <c r="B361" s="12" t="s">
        <v>10035</v>
      </c>
      <c r="C361" s="12"/>
      <c r="D361" s="12" t="s">
        <v>9342</v>
      </c>
      <c r="E361" s="12"/>
      <c r="F361" s="12"/>
      <c r="G361" s="12"/>
      <c r="H361" s="13"/>
      <c r="I361" s="12"/>
      <c r="J361" s="12"/>
      <c r="K361" s="12"/>
      <c r="L361" s="12"/>
      <c r="M361" s="12"/>
      <c r="N361" s="12"/>
      <c r="O361" s="12"/>
      <c r="P361" s="12"/>
      <c r="Q361" s="12"/>
    </row>
    <row r="362" ht="15.75" customHeight="1" spans="1:17" x14ac:dyDescent="0.25">
      <c r="A362" s="12" t="s">
        <v>10036</v>
      </c>
      <c r="B362" s="12" t="s">
        <v>10037</v>
      </c>
      <c r="C362" s="12"/>
      <c r="D362" s="12" t="s">
        <v>9339</v>
      </c>
      <c r="E362" s="12"/>
      <c r="F362" s="12"/>
      <c r="G362" s="12"/>
      <c r="H362" s="13"/>
      <c r="I362" s="12"/>
      <c r="J362" s="12"/>
      <c r="K362" s="12"/>
      <c r="L362" s="12"/>
      <c r="M362" s="12"/>
      <c r="N362" s="12"/>
      <c r="O362" s="12"/>
      <c r="P362" s="12"/>
      <c r="Q362" s="12"/>
    </row>
    <row r="363" ht="15.75" customHeight="1" spans="1:17" x14ac:dyDescent="0.25">
      <c r="A363" s="12" t="s">
        <v>10038</v>
      </c>
      <c r="B363" s="12" t="s">
        <v>10039</v>
      </c>
      <c r="C363" s="12"/>
      <c r="D363" s="12" t="s">
        <v>9342</v>
      </c>
      <c r="E363" s="12"/>
      <c r="F363" s="12"/>
      <c r="G363" s="12"/>
      <c r="H363" s="13"/>
      <c r="I363" s="12"/>
      <c r="J363" s="12"/>
      <c r="K363" s="12"/>
      <c r="L363" s="12"/>
      <c r="M363" s="12"/>
      <c r="N363" s="12"/>
      <c r="O363" s="12"/>
      <c r="P363" s="12"/>
      <c r="Q363" s="12"/>
    </row>
    <row r="364" ht="15.75" customHeight="1" spans="1:17" x14ac:dyDescent="0.25">
      <c r="A364" s="12" t="s">
        <v>10040</v>
      </c>
      <c r="B364" s="12" t="s">
        <v>10041</v>
      </c>
      <c r="C364" s="12" t="s">
        <v>9358</v>
      </c>
      <c r="D364" s="12" t="s">
        <v>9342</v>
      </c>
      <c r="E364" s="12"/>
      <c r="F364" s="12"/>
      <c r="G364" s="12"/>
      <c r="H364" s="13"/>
      <c r="I364" s="12"/>
      <c r="J364" s="12"/>
      <c r="K364" s="12"/>
      <c r="L364" s="12"/>
      <c r="M364" s="12"/>
      <c r="N364" s="12"/>
      <c r="O364" s="12"/>
      <c r="P364" s="12"/>
      <c r="Q364" s="12"/>
    </row>
    <row r="365" ht="15.75" customHeight="1" spans="1:17" x14ac:dyDescent="0.25">
      <c r="A365" s="12" t="s">
        <v>10042</v>
      </c>
      <c r="B365" s="12" t="s">
        <v>976</v>
      </c>
      <c r="C365" s="12" t="s">
        <v>9358</v>
      </c>
      <c r="D365" s="12" t="s">
        <v>9342</v>
      </c>
      <c r="E365" s="12"/>
      <c r="F365" s="12"/>
      <c r="G365" s="12"/>
      <c r="H365" s="13"/>
      <c r="I365" s="12"/>
      <c r="J365" s="12"/>
      <c r="K365" s="12"/>
      <c r="L365" s="12"/>
      <c r="M365" s="12"/>
      <c r="N365" s="12"/>
      <c r="O365" s="12"/>
      <c r="P365" s="12"/>
      <c r="Q365" s="12"/>
    </row>
    <row r="366" ht="15.75" customHeight="1" spans="1:17" x14ac:dyDescent="0.25">
      <c r="A366" s="12" t="s">
        <v>10043</v>
      </c>
      <c r="B366" s="12" t="s">
        <v>9559</v>
      </c>
      <c r="C366" s="12" t="s">
        <v>9358</v>
      </c>
      <c r="D366" s="12" t="s">
        <v>9342</v>
      </c>
      <c r="E366" s="12"/>
      <c r="F366" s="12"/>
      <c r="G366" s="12"/>
      <c r="H366" s="13"/>
      <c r="I366" s="12"/>
      <c r="J366" s="12"/>
      <c r="K366" s="12"/>
      <c r="L366" s="12"/>
      <c r="M366" s="12"/>
      <c r="N366" s="12"/>
      <c r="O366" s="12"/>
      <c r="P366" s="12"/>
      <c r="Q366" s="12"/>
    </row>
    <row r="367" ht="15.75" customHeight="1" spans="1:17" x14ac:dyDescent="0.25">
      <c r="A367" s="12" t="s">
        <v>10044</v>
      </c>
      <c r="B367" s="14" t="s">
        <v>9502</v>
      </c>
      <c r="C367" s="12" t="s">
        <v>9358</v>
      </c>
      <c r="D367" s="12" t="s">
        <v>9342</v>
      </c>
      <c r="E367" s="12"/>
      <c r="F367" s="12"/>
      <c r="G367" s="12"/>
      <c r="H367" s="13"/>
      <c r="I367" s="12"/>
      <c r="J367" s="12"/>
      <c r="K367" s="12"/>
      <c r="L367" s="12"/>
      <c r="M367" s="12"/>
      <c r="N367" s="12"/>
      <c r="O367" s="12"/>
      <c r="P367" s="12"/>
      <c r="Q367" s="12"/>
    </row>
    <row r="368" ht="15.75" customHeight="1" spans="1:17" x14ac:dyDescent="0.25">
      <c r="A368" s="12" t="s">
        <v>10045</v>
      </c>
      <c r="B368" s="12" t="s">
        <v>9756</v>
      </c>
      <c r="C368" s="12" t="s">
        <v>9358</v>
      </c>
      <c r="D368" s="12" t="s">
        <v>9342</v>
      </c>
      <c r="E368" s="12"/>
      <c r="F368" s="12"/>
      <c r="G368" s="12"/>
      <c r="H368" s="13"/>
      <c r="I368" s="12"/>
      <c r="J368" s="12"/>
      <c r="K368" s="12"/>
      <c r="L368" s="12"/>
      <c r="M368" s="12"/>
      <c r="N368" s="12"/>
      <c r="O368" s="12"/>
      <c r="P368" s="12"/>
      <c r="Q368" s="12"/>
    </row>
    <row r="369" ht="15.75" customHeight="1" spans="1:17" x14ac:dyDescent="0.25">
      <c r="A369" s="12" t="s">
        <v>10046</v>
      </c>
      <c r="B369" s="12" t="s">
        <v>9897</v>
      </c>
      <c r="C369" s="12" t="s">
        <v>9358</v>
      </c>
      <c r="D369" s="12" t="s">
        <v>9342</v>
      </c>
      <c r="E369" s="12"/>
      <c r="F369" s="12"/>
      <c r="G369" s="12"/>
      <c r="H369" s="13"/>
      <c r="I369" s="12"/>
      <c r="J369" s="12"/>
      <c r="K369" s="12"/>
      <c r="L369" s="12"/>
      <c r="M369" s="12"/>
      <c r="N369" s="12"/>
      <c r="O369" s="12"/>
      <c r="P369" s="12"/>
      <c r="Q369" s="12"/>
    </row>
    <row r="370" ht="15.75" customHeight="1" spans="1:17" x14ac:dyDescent="0.25">
      <c r="A370" s="12" t="s">
        <v>10047</v>
      </c>
      <c r="B370" s="12" t="s">
        <v>9701</v>
      </c>
      <c r="C370" s="12" t="s">
        <v>9361</v>
      </c>
      <c r="D370" s="12" t="s">
        <v>9361</v>
      </c>
      <c r="E370" s="13" t="s">
        <v>9360</v>
      </c>
      <c r="F370" s="13" t="s">
        <v>9360</v>
      </c>
      <c r="G370" s="13" t="s">
        <v>9360</v>
      </c>
      <c r="H370" s="13" t="s">
        <v>9360</v>
      </c>
      <c r="I370" s="12" t="s">
        <v>9361</v>
      </c>
      <c r="J370" s="12"/>
      <c r="K370" s="12"/>
      <c r="L370" s="12"/>
      <c r="M370" s="12"/>
      <c r="N370" s="12"/>
      <c r="O370" s="12"/>
      <c r="P370" s="12"/>
      <c r="Q370" s="12"/>
    </row>
    <row r="371" ht="15.75" customHeight="1" spans="1:17" x14ac:dyDescent="0.25">
      <c r="A371" s="12" t="s">
        <v>10048</v>
      </c>
      <c r="B371" s="12" t="s">
        <v>10049</v>
      </c>
      <c r="C371" s="12" t="s">
        <v>9860</v>
      </c>
      <c r="D371" s="12" t="s">
        <v>9339</v>
      </c>
      <c r="E371" s="12"/>
      <c r="F371" s="12"/>
      <c r="G371" s="12"/>
      <c r="H371" s="13"/>
      <c r="I371" s="12"/>
      <c r="J371" s="12"/>
      <c r="K371" s="12"/>
      <c r="L371" s="12"/>
      <c r="M371" s="12"/>
      <c r="N371" s="12"/>
      <c r="O371" s="12"/>
      <c r="P371" s="12"/>
      <c r="Q371" s="12"/>
    </row>
    <row r="372" ht="15.75" customHeight="1" spans="1:17" x14ac:dyDescent="0.25">
      <c r="A372" s="12" t="s">
        <v>10050</v>
      </c>
      <c r="B372" s="12" t="s">
        <v>9994</v>
      </c>
      <c r="C372" s="12" t="s">
        <v>9358</v>
      </c>
      <c r="D372" s="12" t="s">
        <v>9342</v>
      </c>
      <c r="E372" s="12"/>
      <c r="F372" s="12"/>
      <c r="G372" s="12"/>
      <c r="H372" s="13"/>
      <c r="I372" s="12"/>
      <c r="J372" s="12"/>
      <c r="K372" s="12"/>
      <c r="L372" s="12"/>
      <c r="M372" s="12"/>
      <c r="N372" s="12"/>
      <c r="O372" s="12"/>
      <c r="P372" s="12"/>
      <c r="Q372" s="12"/>
    </row>
    <row r="373" ht="15.75" customHeight="1" spans="1:17" x14ac:dyDescent="0.25">
      <c r="A373" s="12" t="s">
        <v>10051</v>
      </c>
      <c r="B373" s="12" t="s">
        <v>9537</v>
      </c>
      <c r="C373" s="12" t="s">
        <v>9365</v>
      </c>
      <c r="D373" s="12" t="s">
        <v>9366</v>
      </c>
      <c r="E373" s="12"/>
      <c r="F373" s="12"/>
      <c r="G373" s="12"/>
      <c r="H373" s="13"/>
      <c r="I373" s="12"/>
      <c r="J373" s="12"/>
      <c r="K373" s="12"/>
      <c r="L373" s="12"/>
      <c r="M373" s="12"/>
      <c r="N373" s="12"/>
      <c r="O373" s="12"/>
      <c r="P373" s="12"/>
      <c r="Q373" s="12"/>
    </row>
    <row r="374" ht="15.75" customHeight="1" spans="1:17" x14ac:dyDescent="0.25">
      <c r="A374" s="14" t="s">
        <v>10052</v>
      </c>
      <c r="B374" s="12" t="s">
        <v>9684</v>
      </c>
      <c r="C374" s="12" t="s">
        <v>9403</v>
      </c>
      <c r="D374" s="12" t="s">
        <v>9366</v>
      </c>
      <c r="E374" s="12"/>
      <c r="F374" s="12"/>
      <c r="G374" s="12"/>
      <c r="H374" s="13"/>
      <c r="I374" s="12"/>
      <c r="J374" s="12"/>
      <c r="K374" s="12"/>
      <c r="L374" s="12"/>
      <c r="M374" s="12"/>
      <c r="N374" s="12"/>
      <c r="O374" s="12"/>
      <c r="P374" s="12"/>
      <c r="Q374" s="12"/>
    </row>
    <row r="375" ht="15.75" customHeight="1" spans="1:17" x14ac:dyDescent="0.25">
      <c r="A375" s="12" t="s">
        <v>10053</v>
      </c>
      <c r="B375" s="12" t="s">
        <v>9770</v>
      </c>
      <c r="C375" s="12" t="s">
        <v>9394</v>
      </c>
      <c r="D375" s="12" t="s">
        <v>9366</v>
      </c>
      <c r="E375" s="12"/>
      <c r="F375" s="12"/>
      <c r="G375" s="12"/>
      <c r="H375" s="13"/>
      <c r="I375" s="12"/>
      <c r="J375" s="12"/>
      <c r="K375" s="12"/>
      <c r="L375" s="12"/>
      <c r="M375" s="12"/>
      <c r="N375" s="12"/>
      <c r="O375" s="12"/>
      <c r="P375" s="12"/>
      <c r="Q375" s="12"/>
    </row>
    <row r="376" ht="15.75" customHeight="1" spans="1:17" x14ac:dyDescent="0.25">
      <c r="A376" s="12" t="s">
        <v>10054</v>
      </c>
      <c r="B376" s="14" t="s">
        <v>9037</v>
      </c>
      <c r="C376" s="12" t="s">
        <v>9394</v>
      </c>
      <c r="D376" s="12" t="s">
        <v>9366</v>
      </c>
      <c r="E376" s="12"/>
      <c r="F376" s="12"/>
      <c r="G376" s="12"/>
      <c r="H376" s="13"/>
      <c r="I376" s="12"/>
      <c r="J376" s="12"/>
      <c r="K376" s="12"/>
      <c r="L376" s="12"/>
      <c r="M376" s="12"/>
      <c r="N376" s="12"/>
      <c r="O376" s="12"/>
      <c r="P376" s="12"/>
      <c r="Q376" s="12"/>
    </row>
    <row r="377" ht="15.75" customHeight="1" spans="1:17" x14ac:dyDescent="0.25">
      <c r="A377" s="12" t="s">
        <v>10055</v>
      </c>
      <c r="B377" s="12" t="s">
        <v>10056</v>
      </c>
      <c r="C377" s="12" t="s">
        <v>9338</v>
      </c>
      <c r="D377" s="12" t="s">
        <v>9342</v>
      </c>
      <c r="E377" s="12"/>
      <c r="F377" s="12"/>
      <c r="G377" s="12"/>
      <c r="H377" s="13"/>
      <c r="I377" s="12"/>
      <c r="J377" s="12"/>
      <c r="K377" s="12"/>
      <c r="L377" s="12"/>
      <c r="M377" s="12"/>
      <c r="N377" s="12"/>
      <c r="O377" s="12"/>
      <c r="P377" s="12"/>
      <c r="Q377" s="12"/>
    </row>
    <row r="378" ht="15.75" customHeight="1" spans="1:17" x14ac:dyDescent="0.25">
      <c r="A378" s="12" t="s">
        <v>10057</v>
      </c>
      <c r="B378" s="14" t="s">
        <v>9686</v>
      </c>
      <c r="C378" s="12" t="s">
        <v>9496</v>
      </c>
      <c r="D378" s="12" t="s">
        <v>9339</v>
      </c>
      <c r="E378" s="12"/>
      <c r="F378" s="12"/>
      <c r="G378" s="12"/>
      <c r="H378" s="13"/>
      <c r="I378" s="12"/>
      <c r="J378" s="12"/>
      <c r="K378" s="12"/>
      <c r="L378" s="12"/>
      <c r="M378" s="12"/>
      <c r="N378" s="12"/>
      <c r="O378" s="12"/>
      <c r="P378" s="12"/>
      <c r="Q378" s="12"/>
    </row>
    <row r="379" ht="15.75" customHeight="1" spans="1:17" x14ac:dyDescent="0.25">
      <c r="A379" s="12" t="s">
        <v>10058</v>
      </c>
      <c r="B379" s="12" t="s">
        <v>9537</v>
      </c>
      <c r="C379" s="12" t="s">
        <v>9365</v>
      </c>
      <c r="D379" s="12" t="s">
        <v>9366</v>
      </c>
      <c r="E379" s="12"/>
      <c r="F379" s="12"/>
      <c r="G379" s="12"/>
      <c r="H379" s="13"/>
      <c r="I379" s="12"/>
      <c r="J379" s="12"/>
      <c r="K379" s="12"/>
      <c r="L379" s="12"/>
      <c r="M379" s="12"/>
      <c r="N379" s="12"/>
      <c r="O379" s="12"/>
      <c r="P379" s="12"/>
      <c r="Q379" s="12"/>
    </row>
    <row r="380" ht="15.75" customHeight="1" spans="1:17" x14ac:dyDescent="0.25">
      <c r="A380" s="12" t="s">
        <v>10059</v>
      </c>
      <c r="B380" s="12" t="s">
        <v>9701</v>
      </c>
      <c r="C380" s="12" t="s">
        <v>9361</v>
      </c>
      <c r="D380" s="12" t="s">
        <v>9361</v>
      </c>
      <c r="E380" s="13" t="s">
        <v>9360</v>
      </c>
      <c r="F380" s="12"/>
      <c r="G380" s="12"/>
      <c r="H380" s="13"/>
      <c r="I380" s="12"/>
      <c r="J380" s="12"/>
      <c r="K380" s="12"/>
      <c r="L380" s="12"/>
      <c r="M380" s="12"/>
      <c r="N380" s="12"/>
      <c r="O380" s="12"/>
      <c r="P380" s="12"/>
      <c r="Q380" s="12"/>
    </row>
    <row r="381" ht="15.75" customHeight="1" spans="1:17" x14ac:dyDescent="0.25">
      <c r="A381" s="12" t="s">
        <v>10060</v>
      </c>
      <c r="B381" s="12" t="s">
        <v>9701</v>
      </c>
      <c r="C381" s="12" t="s">
        <v>9361</v>
      </c>
      <c r="D381" s="12" t="s">
        <v>9361</v>
      </c>
      <c r="E381" s="13" t="s">
        <v>9360</v>
      </c>
      <c r="F381" s="12"/>
      <c r="G381" s="12"/>
      <c r="H381" s="13"/>
      <c r="I381" s="12"/>
      <c r="J381" s="12"/>
      <c r="K381" s="12"/>
      <c r="L381" s="12"/>
      <c r="M381" s="12"/>
      <c r="N381" s="12"/>
      <c r="O381" s="12"/>
      <c r="P381" s="12"/>
      <c r="Q381" s="12"/>
    </row>
    <row r="382" ht="15.75" customHeight="1" spans="1:17" x14ac:dyDescent="0.25">
      <c r="A382" s="12" t="s">
        <v>10061</v>
      </c>
      <c r="B382" s="12" t="s">
        <v>10062</v>
      </c>
      <c r="C382" s="12" t="s">
        <v>9831</v>
      </c>
      <c r="D382" s="12" t="s">
        <v>9832</v>
      </c>
      <c r="E382" s="12"/>
      <c r="F382" s="12"/>
      <c r="G382" s="12"/>
      <c r="H382" s="13"/>
      <c r="I382" s="12"/>
      <c r="J382" s="12"/>
      <c r="K382" s="12"/>
      <c r="L382" s="12"/>
      <c r="M382" s="12"/>
      <c r="N382" s="12"/>
      <c r="O382" s="12"/>
      <c r="P382" s="12"/>
      <c r="Q382" s="12"/>
    </row>
    <row r="383" ht="15.75" customHeight="1" spans="1:17" x14ac:dyDescent="0.25">
      <c r="A383" s="12" t="s">
        <v>10063</v>
      </c>
      <c r="B383" s="12" t="s">
        <v>10063</v>
      </c>
      <c r="C383" s="12" t="s">
        <v>9394</v>
      </c>
      <c r="D383" s="12" t="s">
        <v>9339</v>
      </c>
      <c r="E383" s="12"/>
      <c r="F383" s="12"/>
      <c r="G383" s="12"/>
      <c r="H383" s="13"/>
      <c r="I383" s="12"/>
      <c r="J383" s="12"/>
      <c r="K383" s="12"/>
      <c r="L383" s="12"/>
      <c r="M383" s="12"/>
      <c r="N383" s="12"/>
      <c r="O383" s="12"/>
      <c r="P383" s="12"/>
      <c r="Q383" s="12"/>
    </row>
    <row r="384" ht="15.75" customHeight="1" spans="1:17" x14ac:dyDescent="0.25">
      <c r="A384" s="12" t="s">
        <v>10064</v>
      </c>
      <c r="B384" s="12" t="s">
        <v>9701</v>
      </c>
      <c r="C384" s="12" t="s">
        <v>9361</v>
      </c>
      <c r="D384" s="12" t="s">
        <v>9361</v>
      </c>
      <c r="E384" s="12"/>
      <c r="F384" s="12"/>
      <c r="G384" s="12"/>
      <c r="H384" s="13"/>
      <c r="I384" s="12"/>
      <c r="J384" s="12"/>
      <c r="K384" s="12"/>
      <c r="L384" s="12"/>
      <c r="M384" s="12"/>
      <c r="N384" s="12"/>
      <c r="O384" s="12"/>
      <c r="P384" s="12"/>
      <c r="Q384" s="12"/>
    </row>
    <row r="385" ht="15.75" customHeight="1" spans="1:17" x14ac:dyDescent="0.25">
      <c r="A385" s="12" t="s">
        <v>10065</v>
      </c>
      <c r="B385" s="12" t="s">
        <v>9701</v>
      </c>
      <c r="C385" s="12" t="s">
        <v>9361</v>
      </c>
      <c r="D385" s="12" t="s">
        <v>9361</v>
      </c>
      <c r="E385" s="12"/>
      <c r="F385" s="12"/>
      <c r="G385" s="12"/>
      <c r="H385" s="13"/>
      <c r="I385" s="12"/>
      <c r="J385" s="12"/>
      <c r="K385" s="12"/>
      <c r="L385" s="12"/>
      <c r="M385" s="12"/>
      <c r="N385" s="12"/>
      <c r="O385" s="12"/>
      <c r="P385" s="12"/>
      <c r="Q385" s="12"/>
    </row>
    <row r="386" ht="15.75" customHeight="1" spans="1:17" x14ac:dyDescent="0.25">
      <c r="A386" s="12" t="s">
        <v>10066</v>
      </c>
      <c r="B386" s="12" t="s">
        <v>9701</v>
      </c>
      <c r="C386" s="12" t="s">
        <v>9361</v>
      </c>
      <c r="D386" s="12" t="s">
        <v>9361</v>
      </c>
      <c r="E386" s="12"/>
      <c r="F386" s="12"/>
      <c r="G386" s="12"/>
      <c r="H386" s="13"/>
      <c r="I386" s="12"/>
      <c r="J386" s="12"/>
      <c r="K386" s="12"/>
      <c r="L386" s="12"/>
      <c r="M386" s="12"/>
      <c r="N386" s="12"/>
      <c r="O386" s="12"/>
      <c r="P386" s="12"/>
      <c r="Q386" s="12"/>
    </row>
    <row r="387" ht="15.75" customHeight="1" spans="1:17" x14ac:dyDescent="0.25">
      <c r="A387" s="12" t="s">
        <v>10067</v>
      </c>
      <c r="B387" s="12" t="s">
        <v>9998</v>
      </c>
      <c r="C387" s="12" t="s">
        <v>9338</v>
      </c>
      <c r="D387" s="12" t="s">
        <v>508</v>
      </c>
      <c r="E387" s="12"/>
      <c r="F387" s="12"/>
      <c r="G387" s="12"/>
      <c r="H387" s="13"/>
      <c r="I387" s="12"/>
      <c r="J387" s="12"/>
      <c r="K387" s="12"/>
      <c r="L387" s="12"/>
      <c r="M387" s="12"/>
      <c r="N387" s="12"/>
      <c r="O387" s="12"/>
      <c r="P387" s="12"/>
      <c r="Q387" s="12"/>
    </row>
    <row r="388" ht="15.75" customHeight="1" spans="1:17" x14ac:dyDescent="0.25">
      <c r="A388" s="12" t="s">
        <v>10068</v>
      </c>
      <c r="B388" s="12" t="s">
        <v>9594</v>
      </c>
      <c r="C388" s="12" t="s">
        <v>9338</v>
      </c>
      <c r="D388" s="12" t="s">
        <v>9342</v>
      </c>
      <c r="E388" s="12"/>
      <c r="F388" s="12"/>
      <c r="G388" s="12"/>
      <c r="H388" s="13"/>
      <c r="I388" s="12"/>
      <c r="J388" s="12"/>
      <c r="K388" s="12"/>
      <c r="L388" s="12"/>
      <c r="M388" s="12"/>
      <c r="N388" s="12"/>
      <c r="O388" s="12"/>
      <c r="P388" s="12"/>
      <c r="Q388" s="12"/>
    </row>
    <row r="389" ht="15.75" customHeight="1" spans="1:17" x14ac:dyDescent="0.25">
      <c r="A389" s="12" t="s">
        <v>9281</v>
      </c>
      <c r="B389" s="12" t="s">
        <v>9821</v>
      </c>
      <c r="C389" s="12" t="s">
        <v>9433</v>
      </c>
      <c r="D389" s="12" t="s">
        <v>9339</v>
      </c>
      <c r="E389" s="12"/>
      <c r="F389" s="12"/>
      <c r="G389" s="12"/>
      <c r="H389" s="13"/>
      <c r="I389" s="12"/>
      <c r="J389" s="12"/>
      <c r="K389" s="12"/>
      <c r="L389" s="12"/>
      <c r="M389" s="12"/>
      <c r="N389" s="12"/>
      <c r="O389" s="12"/>
      <c r="P389" s="12"/>
      <c r="Q389" s="12"/>
    </row>
    <row r="390" ht="15.75" customHeight="1" spans="1:17" x14ac:dyDescent="0.25">
      <c r="A390" s="12" t="s">
        <v>10069</v>
      </c>
      <c r="B390" s="12" t="s">
        <v>9701</v>
      </c>
      <c r="C390" s="12" t="s">
        <v>9361</v>
      </c>
      <c r="D390" s="12" t="s">
        <v>9361</v>
      </c>
      <c r="E390" s="13" t="s">
        <v>9360</v>
      </c>
      <c r="F390" s="13" t="s">
        <v>9360</v>
      </c>
      <c r="G390" s="13" t="s">
        <v>9360</v>
      </c>
      <c r="H390" s="13" t="s">
        <v>9360</v>
      </c>
      <c r="I390" s="12" t="s">
        <v>9361</v>
      </c>
      <c r="J390" s="12"/>
      <c r="K390" s="12"/>
      <c r="L390" s="12"/>
      <c r="M390" s="12"/>
      <c r="N390" s="12"/>
      <c r="O390" s="12"/>
      <c r="P390" s="12"/>
      <c r="Q390" s="12"/>
    </row>
    <row r="391" ht="15.75" customHeight="1" spans="1:17" x14ac:dyDescent="0.25">
      <c r="A391" s="12" t="s">
        <v>10070</v>
      </c>
      <c r="B391" s="12" t="s">
        <v>9701</v>
      </c>
      <c r="C391" s="12" t="s">
        <v>9361</v>
      </c>
      <c r="D391" s="12" t="s">
        <v>9361</v>
      </c>
      <c r="E391" s="13" t="s">
        <v>9360</v>
      </c>
      <c r="F391" s="13" t="s">
        <v>9360</v>
      </c>
      <c r="G391" s="13" t="s">
        <v>9360</v>
      </c>
      <c r="H391" s="13" t="s">
        <v>9360</v>
      </c>
      <c r="I391" s="12" t="s">
        <v>9361</v>
      </c>
      <c r="J391" s="12"/>
      <c r="K391" s="12"/>
      <c r="L391" s="12"/>
      <c r="M391" s="12"/>
      <c r="N391" s="12"/>
      <c r="O391" s="12"/>
      <c r="P391" s="12"/>
      <c r="Q391" s="12"/>
    </row>
    <row r="392" ht="15.75" customHeight="1" spans="1:17" x14ac:dyDescent="0.25">
      <c r="A392" s="12" t="s">
        <v>10071</v>
      </c>
      <c r="B392" s="12" t="s">
        <v>9701</v>
      </c>
      <c r="C392" s="12" t="s">
        <v>9361</v>
      </c>
      <c r="D392" s="12" t="s">
        <v>9361</v>
      </c>
      <c r="E392" s="13" t="s">
        <v>9360</v>
      </c>
      <c r="F392" s="13" t="s">
        <v>9360</v>
      </c>
      <c r="G392" s="13" t="s">
        <v>9360</v>
      </c>
      <c r="H392" s="13" t="s">
        <v>9360</v>
      </c>
      <c r="I392" s="12" t="s">
        <v>9361</v>
      </c>
      <c r="J392" s="12"/>
      <c r="K392" s="12"/>
      <c r="L392" s="12"/>
      <c r="M392" s="12"/>
      <c r="N392" s="12"/>
      <c r="O392" s="12"/>
      <c r="P392" s="12"/>
      <c r="Q392" s="12"/>
    </row>
    <row r="393" ht="15.75" customHeight="1" spans="1:17" x14ac:dyDescent="0.25">
      <c r="A393" s="12" t="s">
        <v>10072</v>
      </c>
      <c r="B393" s="12" t="s">
        <v>9701</v>
      </c>
      <c r="C393" s="12" t="s">
        <v>9361</v>
      </c>
      <c r="D393" s="12" t="s">
        <v>9361</v>
      </c>
      <c r="E393" s="12"/>
      <c r="F393" s="12"/>
      <c r="G393" s="12"/>
      <c r="H393" s="13"/>
      <c r="I393" s="12"/>
      <c r="J393" s="12"/>
      <c r="K393" s="12"/>
      <c r="L393" s="12"/>
      <c r="M393" s="12"/>
      <c r="N393" s="12"/>
      <c r="O393" s="12"/>
      <c r="P393" s="12"/>
      <c r="Q393" s="12"/>
    </row>
    <row r="394" ht="15.75" customHeight="1" spans="1:17" x14ac:dyDescent="0.25">
      <c r="A394" s="12" t="s">
        <v>10073</v>
      </c>
      <c r="B394" s="12" t="s">
        <v>9701</v>
      </c>
      <c r="C394" s="12" t="s">
        <v>9361</v>
      </c>
      <c r="D394" s="12" t="s">
        <v>9361</v>
      </c>
      <c r="E394" s="13" t="s">
        <v>9360</v>
      </c>
      <c r="F394" s="13" t="s">
        <v>9360</v>
      </c>
      <c r="G394" s="13" t="s">
        <v>9360</v>
      </c>
      <c r="H394" s="13" t="s">
        <v>9360</v>
      </c>
      <c r="I394" s="12" t="s">
        <v>9361</v>
      </c>
      <c r="J394" s="12"/>
      <c r="K394" s="12"/>
      <c r="L394" s="12"/>
      <c r="M394" s="12"/>
      <c r="N394" s="12"/>
      <c r="O394" s="12"/>
      <c r="P394" s="12"/>
      <c r="Q394" s="12"/>
    </row>
    <row r="395" ht="15.75" customHeight="1" spans="1:17" x14ac:dyDescent="0.25">
      <c r="A395" s="12" t="s">
        <v>10074</v>
      </c>
      <c r="B395" s="12" t="s">
        <v>9998</v>
      </c>
      <c r="C395" s="12" t="s">
        <v>9338</v>
      </c>
      <c r="D395" s="12" t="s">
        <v>508</v>
      </c>
      <c r="E395" s="12"/>
      <c r="F395" s="12"/>
      <c r="G395" s="12"/>
      <c r="H395" s="13"/>
      <c r="I395" s="12"/>
      <c r="J395" s="12"/>
      <c r="K395" s="12"/>
      <c r="L395" s="12"/>
      <c r="M395" s="12"/>
      <c r="N395" s="12"/>
      <c r="O395" s="12"/>
      <c r="P395" s="12"/>
      <c r="Q395" s="12"/>
    </row>
    <row r="396" ht="15.75" customHeight="1" spans="1:17" x14ac:dyDescent="0.25">
      <c r="A396" s="12" t="s">
        <v>10075</v>
      </c>
      <c r="B396" s="12" t="s">
        <v>9701</v>
      </c>
      <c r="C396" s="12" t="s">
        <v>9361</v>
      </c>
      <c r="D396" s="12" t="s">
        <v>9361</v>
      </c>
      <c r="E396" s="12"/>
      <c r="F396" s="12"/>
      <c r="G396" s="12"/>
      <c r="H396" s="13"/>
      <c r="I396" s="12"/>
      <c r="J396" s="12"/>
      <c r="K396" s="12"/>
      <c r="L396" s="12"/>
      <c r="M396" s="12"/>
      <c r="N396" s="12"/>
      <c r="O396" s="12"/>
      <c r="P396" s="12"/>
      <c r="Q396" s="12"/>
    </row>
    <row r="397" ht="15.75" customHeight="1" spans="1:17" x14ac:dyDescent="0.25">
      <c r="A397" s="12" t="s">
        <v>10076</v>
      </c>
      <c r="B397" s="12" t="s">
        <v>976</v>
      </c>
      <c r="C397" s="12" t="s">
        <v>9358</v>
      </c>
      <c r="D397" s="12" t="s">
        <v>9342</v>
      </c>
      <c r="E397" s="12"/>
      <c r="F397" s="12"/>
      <c r="G397" s="12"/>
      <c r="H397" s="13"/>
      <c r="I397" s="12"/>
      <c r="J397" s="12"/>
      <c r="K397" s="12"/>
      <c r="L397" s="12"/>
      <c r="M397" s="12"/>
      <c r="N397" s="12"/>
      <c r="O397" s="12"/>
      <c r="P397" s="12"/>
      <c r="Q397" s="12"/>
    </row>
    <row r="398" ht="15.75" customHeight="1" spans="1:17" x14ac:dyDescent="0.25">
      <c r="A398" s="12" t="s">
        <v>10077</v>
      </c>
      <c r="B398" s="12" t="s">
        <v>10078</v>
      </c>
      <c r="C398" s="12" t="s">
        <v>9403</v>
      </c>
      <c r="D398" s="12" t="s">
        <v>9366</v>
      </c>
      <c r="E398" s="12"/>
      <c r="F398" s="12"/>
      <c r="G398" s="12"/>
      <c r="H398" s="13"/>
      <c r="I398" s="12"/>
      <c r="J398" s="12"/>
      <c r="K398" s="12"/>
      <c r="L398" s="12"/>
      <c r="M398" s="12"/>
      <c r="N398" s="12"/>
      <c r="O398" s="12"/>
      <c r="P398" s="12"/>
      <c r="Q398" s="12"/>
    </row>
    <row r="399" ht="15.75" customHeight="1" spans="1:17" x14ac:dyDescent="0.25">
      <c r="A399" s="12" t="s">
        <v>10079</v>
      </c>
      <c r="B399" s="14" t="s">
        <v>9779</v>
      </c>
      <c r="C399" s="12" t="s">
        <v>9341</v>
      </c>
      <c r="D399" s="12" t="s">
        <v>9339</v>
      </c>
      <c r="E399" s="12"/>
      <c r="F399" s="12"/>
      <c r="G399" s="12"/>
      <c r="H399" s="13"/>
      <c r="I399" s="12"/>
      <c r="J399" s="12"/>
      <c r="K399" s="12"/>
      <c r="L399" s="12"/>
      <c r="M399" s="12"/>
      <c r="N399" s="12"/>
      <c r="O399" s="12"/>
      <c r="P399" s="12"/>
      <c r="Q399" s="12"/>
    </row>
    <row r="400" ht="15.75" customHeight="1" spans="1:17" x14ac:dyDescent="0.25">
      <c r="A400" s="12" t="s">
        <v>10080</v>
      </c>
      <c r="B400" s="12" t="s">
        <v>976</v>
      </c>
      <c r="C400" s="12" t="s">
        <v>9358</v>
      </c>
      <c r="D400" s="12" t="s">
        <v>9342</v>
      </c>
      <c r="E400" s="12"/>
      <c r="F400" s="12"/>
      <c r="G400" s="12"/>
      <c r="H400" s="13"/>
      <c r="I400" s="12"/>
      <c r="J400" s="12"/>
      <c r="K400" s="12"/>
      <c r="L400" s="12"/>
      <c r="M400" s="12"/>
      <c r="N400" s="12"/>
      <c r="O400" s="12"/>
      <c r="P400" s="12"/>
      <c r="Q400" s="12"/>
    </row>
    <row r="401" ht="15.75" customHeight="1" spans="1:17" x14ac:dyDescent="0.25">
      <c r="A401" s="12" t="s">
        <v>10081</v>
      </c>
      <c r="B401" s="12" t="s">
        <v>9701</v>
      </c>
      <c r="C401" s="12" t="s">
        <v>9361</v>
      </c>
      <c r="D401" s="12" t="s">
        <v>9361</v>
      </c>
      <c r="E401" s="12"/>
      <c r="F401" s="12"/>
      <c r="G401" s="12"/>
      <c r="H401" s="13"/>
      <c r="I401" s="12"/>
      <c r="J401" s="12"/>
      <c r="K401" s="12"/>
      <c r="L401" s="12"/>
      <c r="M401" s="12"/>
      <c r="N401" s="12"/>
      <c r="O401" s="12"/>
      <c r="P401" s="12"/>
      <c r="Q401" s="12"/>
    </row>
    <row r="402" ht="15.75" customHeight="1" spans="1:17" x14ac:dyDescent="0.25">
      <c r="A402" s="12" t="s">
        <v>10082</v>
      </c>
      <c r="B402" s="12" t="s">
        <v>976</v>
      </c>
      <c r="C402" s="12" t="s">
        <v>9358</v>
      </c>
      <c r="D402" s="12" t="s">
        <v>9342</v>
      </c>
      <c r="E402" s="12"/>
      <c r="F402" s="12"/>
      <c r="G402" s="12"/>
      <c r="H402" s="13"/>
      <c r="I402" s="12"/>
      <c r="J402" s="12"/>
      <c r="K402" s="12"/>
      <c r="L402" s="12"/>
      <c r="M402" s="12"/>
      <c r="N402" s="12"/>
      <c r="O402" s="12"/>
      <c r="P402" s="12"/>
      <c r="Q402" s="12"/>
    </row>
    <row r="403" ht="15.75" customHeight="1" spans="1:17" x14ac:dyDescent="0.25">
      <c r="A403" s="12" t="s">
        <v>10083</v>
      </c>
      <c r="B403" s="12" t="s">
        <v>9901</v>
      </c>
      <c r="C403" s="12" t="s">
        <v>9358</v>
      </c>
      <c r="D403" s="12" t="s">
        <v>9342</v>
      </c>
      <c r="E403" s="12"/>
      <c r="F403" s="12"/>
      <c r="G403" s="12"/>
      <c r="H403" s="13"/>
      <c r="I403" s="12"/>
      <c r="J403" s="12"/>
      <c r="K403" s="12"/>
      <c r="L403" s="12"/>
      <c r="M403" s="12"/>
      <c r="N403" s="12"/>
      <c r="O403" s="12"/>
      <c r="P403" s="12"/>
      <c r="Q403" s="12"/>
    </row>
    <row r="404" ht="15.75" customHeight="1" spans="1:17" x14ac:dyDescent="0.25">
      <c r="A404" s="12" t="s">
        <v>351</v>
      </c>
      <c r="B404" s="12" t="s">
        <v>2481</v>
      </c>
      <c r="C404" s="12" t="s">
        <v>9358</v>
      </c>
      <c r="D404" s="12" t="s">
        <v>9342</v>
      </c>
      <c r="E404" s="12"/>
      <c r="F404" s="12"/>
      <c r="G404" s="12"/>
      <c r="H404" s="13"/>
      <c r="I404" s="12"/>
      <c r="J404" s="12"/>
      <c r="K404" s="12"/>
      <c r="L404" s="12"/>
      <c r="M404" s="12"/>
      <c r="N404" s="12"/>
      <c r="O404" s="12"/>
      <c r="P404" s="12"/>
      <c r="Q404" s="12"/>
    </row>
    <row r="405" ht="15.75" customHeight="1" spans="1:17" x14ac:dyDescent="0.25">
      <c r="A405" s="12" t="s">
        <v>10084</v>
      </c>
      <c r="B405" s="12" t="s">
        <v>9701</v>
      </c>
      <c r="C405" s="12" t="s">
        <v>9361</v>
      </c>
      <c r="D405" s="12" t="s">
        <v>9361</v>
      </c>
      <c r="E405" s="12"/>
      <c r="F405" s="12"/>
      <c r="G405" s="12"/>
      <c r="H405" s="13"/>
      <c r="I405" s="12"/>
      <c r="J405" s="12"/>
      <c r="K405" s="12"/>
      <c r="L405" s="12"/>
      <c r="M405" s="12"/>
      <c r="N405" s="12"/>
      <c r="O405" s="12"/>
      <c r="P405" s="12"/>
      <c r="Q405" s="12"/>
    </row>
    <row r="406" ht="15.75" customHeight="1" spans="1:17" x14ac:dyDescent="0.25">
      <c r="A406" s="12" t="s">
        <v>10085</v>
      </c>
      <c r="B406" s="12" t="s">
        <v>9932</v>
      </c>
      <c r="C406" s="12" t="s">
        <v>9358</v>
      </c>
      <c r="D406" s="12" t="s">
        <v>9342</v>
      </c>
      <c r="E406" s="12"/>
      <c r="F406" s="12"/>
      <c r="G406" s="12"/>
      <c r="H406" s="13"/>
      <c r="I406" s="12"/>
      <c r="J406" s="12"/>
      <c r="K406" s="12"/>
      <c r="L406" s="12"/>
      <c r="M406" s="12"/>
      <c r="N406" s="12"/>
      <c r="O406" s="12"/>
      <c r="P406" s="12"/>
      <c r="Q406" s="12"/>
    </row>
    <row r="407" ht="15.75" customHeight="1" spans="1:17" x14ac:dyDescent="0.25">
      <c r="A407" s="12" t="s">
        <v>10086</v>
      </c>
      <c r="B407" s="12" t="s">
        <v>9938</v>
      </c>
      <c r="C407" s="12" t="s">
        <v>9358</v>
      </c>
      <c r="D407" s="12" t="s">
        <v>9342</v>
      </c>
      <c r="E407" s="12"/>
      <c r="F407" s="12"/>
      <c r="G407" s="12"/>
      <c r="H407" s="13"/>
      <c r="I407" s="12"/>
      <c r="J407" s="12"/>
      <c r="K407" s="12"/>
      <c r="L407" s="12"/>
      <c r="M407" s="12"/>
      <c r="N407" s="12"/>
      <c r="O407" s="12"/>
      <c r="P407" s="12"/>
      <c r="Q407" s="12"/>
    </row>
    <row r="408" ht="15.75" customHeight="1" spans="1:17" x14ac:dyDescent="0.25">
      <c r="A408" s="12" t="s">
        <v>10087</v>
      </c>
      <c r="B408" s="14" t="s">
        <v>9691</v>
      </c>
      <c r="C408" s="12" t="s">
        <v>9341</v>
      </c>
      <c r="D408" s="12" t="s">
        <v>9366</v>
      </c>
      <c r="E408" s="12" t="s">
        <v>9692</v>
      </c>
      <c r="F408" s="12" t="s">
        <v>9693</v>
      </c>
      <c r="G408" s="12" t="s">
        <v>9483</v>
      </c>
      <c r="H408" s="13">
        <v>3</v>
      </c>
      <c r="I408" s="12" t="s">
        <v>9446</v>
      </c>
      <c r="J408" s="12" t="s">
        <v>9694</v>
      </c>
      <c r="K408" s="12"/>
      <c r="L408" s="12"/>
      <c r="M408" s="12"/>
      <c r="N408" s="12"/>
      <c r="O408" s="12"/>
      <c r="P408" s="12"/>
      <c r="Q408" s="12"/>
    </row>
    <row r="409" ht="15.75" customHeight="1" spans="1:17" x14ac:dyDescent="0.25">
      <c r="A409" s="12" t="s">
        <v>10088</v>
      </c>
      <c r="B409" s="12" t="s">
        <v>9763</v>
      </c>
      <c r="C409" s="12" t="s">
        <v>9403</v>
      </c>
      <c r="D409" s="12" t="s">
        <v>9366</v>
      </c>
      <c r="E409" s="12"/>
      <c r="F409" s="12"/>
      <c r="G409" s="12"/>
      <c r="H409" s="13"/>
      <c r="I409" s="12"/>
      <c r="J409" s="12"/>
      <c r="K409" s="12"/>
      <c r="L409" s="12"/>
      <c r="M409" s="12"/>
      <c r="N409" s="12"/>
      <c r="O409" s="12"/>
      <c r="P409" s="12"/>
      <c r="Q409" s="12"/>
    </row>
    <row r="410" ht="15.75" customHeight="1" spans="1:17" x14ac:dyDescent="0.25">
      <c r="A410" s="12" t="s">
        <v>10089</v>
      </c>
      <c r="B410" s="14" t="s">
        <v>9156</v>
      </c>
      <c r="C410" s="12" t="s">
        <v>9365</v>
      </c>
      <c r="D410" s="12" t="s">
        <v>9366</v>
      </c>
      <c r="E410" s="14"/>
      <c r="F410" s="12"/>
      <c r="G410" s="12"/>
      <c r="H410" s="13"/>
      <c r="I410" s="12"/>
      <c r="J410" s="12"/>
      <c r="K410" s="12"/>
      <c r="L410" s="12"/>
      <c r="M410" s="12"/>
      <c r="N410" s="12"/>
      <c r="O410" s="12"/>
      <c r="P410" s="12"/>
      <c r="Q410" s="12"/>
    </row>
    <row r="411" ht="15.75" customHeight="1" spans="1:17" x14ac:dyDescent="0.25">
      <c r="A411" s="12" t="s">
        <v>10090</v>
      </c>
      <c r="B411" s="12" t="s">
        <v>9905</v>
      </c>
      <c r="C411" s="12" t="s">
        <v>9358</v>
      </c>
      <c r="D411" s="12" t="s">
        <v>9342</v>
      </c>
      <c r="E411" s="12"/>
      <c r="F411" s="12"/>
      <c r="G411" s="12"/>
      <c r="H411" s="13"/>
      <c r="I411" s="12"/>
      <c r="J411" s="12"/>
      <c r="K411" s="12"/>
      <c r="L411" s="12"/>
      <c r="M411" s="12"/>
      <c r="N411" s="12"/>
      <c r="O411" s="12"/>
      <c r="P411" s="12"/>
      <c r="Q411" s="12"/>
    </row>
    <row r="412" ht="15.75" customHeight="1" spans="1:17" x14ac:dyDescent="0.25">
      <c r="A412" s="12" t="s">
        <v>10091</v>
      </c>
      <c r="B412" s="12" t="s">
        <v>9899</v>
      </c>
      <c r="C412" s="12" t="s">
        <v>9358</v>
      </c>
      <c r="D412" s="12" t="s">
        <v>9342</v>
      </c>
      <c r="E412" s="12"/>
      <c r="F412" s="12"/>
      <c r="G412" s="12"/>
      <c r="H412" s="13"/>
      <c r="I412" s="12"/>
      <c r="J412" s="12"/>
      <c r="K412" s="12"/>
      <c r="L412" s="12"/>
      <c r="M412" s="12"/>
      <c r="N412" s="12"/>
      <c r="O412" s="12"/>
      <c r="P412" s="12"/>
      <c r="Q412" s="12"/>
    </row>
    <row r="413" ht="15.75" customHeight="1" spans="1:17" x14ac:dyDescent="0.25">
      <c r="A413" s="12" t="s">
        <v>10092</v>
      </c>
      <c r="B413" s="12" t="s">
        <v>9923</v>
      </c>
      <c r="C413" s="12" t="s">
        <v>9358</v>
      </c>
      <c r="D413" s="12" t="s">
        <v>9342</v>
      </c>
      <c r="E413" s="12"/>
      <c r="F413" s="12"/>
      <c r="G413" s="12"/>
      <c r="H413" s="13"/>
      <c r="I413" s="12"/>
      <c r="J413" s="12"/>
      <c r="K413" s="12"/>
      <c r="L413" s="12"/>
      <c r="M413" s="12"/>
      <c r="N413" s="12"/>
      <c r="O413" s="12"/>
      <c r="P413" s="12"/>
      <c r="Q413" s="12"/>
    </row>
    <row r="414" ht="15.75" customHeight="1" spans="1:17" x14ac:dyDescent="0.25">
      <c r="A414" s="12" t="s">
        <v>10093</v>
      </c>
      <c r="B414" s="12" t="s">
        <v>10094</v>
      </c>
      <c r="C414" s="12" t="s">
        <v>9860</v>
      </c>
      <c r="D414" s="12" t="s">
        <v>9339</v>
      </c>
      <c r="E414" s="12"/>
      <c r="F414" s="12"/>
      <c r="G414" s="12"/>
      <c r="H414" s="13"/>
      <c r="I414" s="12"/>
      <c r="J414" s="12"/>
      <c r="K414" s="12"/>
      <c r="L414" s="12"/>
      <c r="M414" s="12"/>
      <c r="N414" s="12"/>
      <c r="O414" s="12"/>
      <c r="P414" s="12"/>
      <c r="Q414" s="12"/>
    </row>
    <row r="415" ht="15.75" customHeight="1" spans="1:17" x14ac:dyDescent="0.25">
      <c r="A415" s="12" t="s">
        <v>10095</v>
      </c>
      <c r="B415" s="12" t="s">
        <v>10096</v>
      </c>
      <c r="C415" s="12" t="s">
        <v>9860</v>
      </c>
      <c r="D415" s="12" t="s">
        <v>9339</v>
      </c>
      <c r="E415" s="12"/>
      <c r="F415" s="12"/>
      <c r="G415" s="12"/>
      <c r="H415" s="13"/>
      <c r="I415" s="12"/>
      <c r="J415" s="12"/>
      <c r="K415" s="12"/>
      <c r="L415" s="12"/>
      <c r="M415" s="12"/>
      <c r="N415" s="12"/>
      <c r="O415" s="12"/>
      <c r="P415" s="12"/>
      <c r="Q415" s="12"/>
    </row>
    <row r="416" ht="15.75" customHeight="1" spans="1:17" x14ac:dyDescent="0.25">
      <c r="A416" s="12" t="s">
        <v>10097</v>
      </c>
      <c r="B416" s="12" t="s">
        <v>10098</v>
      </c>
      <c r="C416" s="12" t="s">
        <v>9443</v>
      </c>
      <c r="D416" s="12" t="s">
        <v>9339</v>
      </c>
      <c r="E416" s="12"/>
      <c r="F416" s="12"/>
      <c r="G416" s="12"/>
      <c r="H416" s="13"/>
      <c r="I416" s="12"/>
      <c r="J416" s="12"/>
      <c r="K416" s="12"/>
      <c r="L416" s="12"/>
      <c r="M416" s="12"/>
      <c r="N416" s="12"/>
      <c r="O416" s="12"/>
      <c r="P416" s="12"/>
      <c r="Q416" s="12"/>
    </row>
    <row r="417" ht="15.75" customHeight="1" spans="1:17" x14ac:dyDescent="0.25">
      <c r="A417" s="12" t="s">
        <v>10099</v>
      </c>
      <c r="B417" s="12" t="s">
        <v>10100</v>
      </c>
      <c r="C417" s="12" t="s">
        <v>9860</v>
      </c>
      <c r="D417" s="12" t="s">
        <v>9339</v>
      </c>
      <c r="E417" s="12"/>
      <c r="F417" s="12"/>
      <c r="G417" s="12"/>
      <c r="H417" s="13"/>
      <c r="I417" s="12"/>
      <c r="J417" s="12"/>
      <c r="K417" s="12"/>
      <c r="L417" s="12"/>
      <c r="M417" s="12"/>
      <c r="N417" s="12"/>
      <c r="O417" s="12"/>
      <c r="P417" s="12"/>
      <c r="Q417" s="12"/>
    </row>
    <row r="418" ht="15.75" customHeight="1" spans="1:17" x14ac:dyDescent="0.25">
      <c r="A418" s="12" t="s">
        <v>10101</v>
      </c>
      <c r="B418" s="12" t="s">
        <v>9763</v>
      </c>
      <c r="C418" s="12" t="s">
        <v>9403</v>
      </c>
      <c r="D418" s="12" t="s">
        <v>9366</v>
      </c>
      <c r="E418" s="12"/>
      <c r="F418" s="12"/>
      <c r="G418" s="12"/>
      <c r="H418" s="13"/>
      <c r="I418" s="12"/>
      <c r="J418" s="12"/>
      <c r="K418" s="12"/>
      <c r="L418" s="12"/>
      <c r="M418" s="12"/>
      <c r="N418" s="12"/>
      <c r="O418" s="12"/>
      <c r="P418" s="12"/>
      <c r="Q418" s="12"/>
    </row>
    <row r="419" ht="15.75" customHeight="1" spans="1:17" x14ac:dyDescent="0.25">
      <c r="A419" s="12" t="s">
        <v>10102</v>
      </c>
      <c r="B419" s="12" t="s">
        <v>9763</v>
      </c>
      <c r="C419" s="12" t="s">
        <v>9403</v>
      </c>
      <c r="D419" s="12" t="s">
        <v>9366</v>
      </c>
      <c r="E419" s="12"/>
      <c r="F419" s="12"/>
      <c r="G419" s="12"/>
      <c r="H419" s="13"/>
      <c r="I419" s="12"/>
      <c r="J419" s="12"/>
      <c r="K419" s="12"/>
      <c r="L419" s="12"/>
      <c r="M419" s="12"/>
      <c r="N419" s="12"/>
      <c r="O419" s="12"/>
      <c r="P419" s="12"/>
      <c r="Q419" s="12"/>
    </row>
    <row r="420" ht="15.75" customHeight="1" spans="1:17" x14ac:dyDescent="0.25">
      <c r="A420" s="12" t="s">
        <v>10103</v>
      </c>
      <c r="B420" s="12" t="s">
        <v>9763</v>
      </c>
      <c r="C420" s="12" t="s">
        <v>9403</v>
      </c>
      <c r="D420" s="12" t="s">
        <v>9366</v>
      </c>
      <c r="E420" s="12"/>
      <c r="F420" s="12"/>
      <c r="G420" s="12"/>
      <c r="H420" s="13"/>
      <c r="I420" s="12"/>
      <c r="J420" s="12"/>
      <c r="K420" s="12"/>
      <c r="L420" s="12"/>
      <c r="M420" s="12"/>
      <c r="N420" s="12"/>
      <c r="O420" s="12"/>
      <c r="P420" s="12"/>
      <c r="Q420" s="12"/>
    </row>
    <row r="421" ht="15.75" customHeight="1" spans="1:17" x14ac:dyDescent="0.25">
      <c r="A421" s="12" t="s">
        <v>10104</v>
      </c>
      <c r="B421" s="12" t="s">
        <v>9763</v>
      </c>
      <c r="C421" s="12" t="s">
        <v>9403</v>
      </c>
      <c r="D421" s="12" t="s">
        <v>9366</v>
      </c>
      <c r="E421" s="12"/>
      <c r="F421" s="12"/>
      <c r="G421" s="12"/>
      <c r="H421" s="13"/>
      <c r="I421" s="12"/>
      <c r="J421" s="12"/>
      <c r="K421" s="12"/>
      <c r="L421" s="12"/>
      <c r="M421" s="12"/>
      <c r="N421" s="12"/>
      <c r="O421" s="12"/>
      <c r="P421" s="12"/>
      <c r="Q421" s="12"/>
    </row>
    <row r="422" ht="15.75" customHeight="1" spans="1:17" x14ac:dyDescent="0.25">
      <c r="A422" s="12" t="s">
        <v>10105</v>
      </c>
      <c r="B422" s="14" t="s">
        <v>9691</v>
      </c>
      <c r="C422" s="12" t="s">
        <v>9341</v>
      </c>
      <c r="D422" s="12" t="s">
        <v>9366</v>
      </c>
      <c r="E422" s="12" t="s">
        <v>9692</v>
      </c>
      <c r="F422" s="12" t="s">
        <v>9693</v>
      </c>
      <c r="G422" s="12" t="s">
        <v>9483</v>
      </c>
      <c r="H422" s="13">
        <v>3</v>
      </c>
      <c r="I422" s="12" t="s">
        <v>9446</v>
      </c>
      <c r="J422" s="12" t="s">
        <v>9694</v>
      </c>
      <c r="K422" s="12"/>
      <c r="L422" s="12"/>
      <c r="M422" s="12"/>
      <c r="N422" s="12"/>
      <c r="O422" s="12"/>
      <c r="P422" s="12"/>
      <c r="Q422" s="12"/>
    </row>
    <row r="423" ht="15.75" customHeight="1" spans="1:17" x14ac:dyDescent="0.25">
      <c r="A423" s="12" t="s">
        <v>10106</v>
      </c>
      <c r="B423" s="14" t="s">
        <v>9691</v>
      </c>
      <c r="C423" s="12" t="s">
        <v>9341</v>
      </c>
      <c r="D423" s="12" t="s">
        <v>9366</v>
      </c>
      <c r="E423" s="12" t="s">
        <v>9692</v>
      </c>
      <c r="F423" s="12" t="s">
        <v>9693</v>
      </c>
      <c r="G423" s="12" t="s">
        <v>9483</v>
      </c>
      <c r="H423" s="13">
        <v>3</v>
      </c>
      <c r="I423" s="12" t="s">
        <v>9446</v>
      </c>
      <c r="J423" s="12" t="s">
        <v>9694</v>
      </c>
      <c r="K423" s="12"/>
      <c r="L423" s="12"/>
      <c r="M423" s="12"/>
      <c r="N423" s="12"/>
      <c r="O423" s="12"/>
      <c r="P423" s="12"/>
      <c r="Q423" s="12"/>
    </row>
    <row r="424" ht="15.75" customHeight="1" spans="1:17" x14ac:dyDescent="0.25">
      <c r="A424" s="12" t="s">
        <v>10107</v>
      </c>
      <c r="B424" s="14" t="s">
        <v>9691</v>
      </c>
      <c r="C424" s="12" t="s">
        <v>9341</v>
      </c>
      <c r="D424" s="12" t="s">
        <v>9366</v>
      </c>
      <c r="E424" s="12" t="s">
        <v>9692</v>
      </c>
      <c r="F424" s="12" t="s">
        <v>9693</v>
      </c>
      <c r="G424" s="12" t="s">
        <v>9483</v>
      </c>
      <c r="H424" s="13">
        <v>3</v>
      </c>
      <c r="I424" s="12" t="s">
        <v>9446</v>
      </c>
      <c r="J424" s="12" t="s">
        <v>9694</v>
      </c>
      <c r="K424" s="12"/>
      <c r="L424" s="12"/>
      <c r="M424" s="12"/>
      <c r="N424" s="12"/>
      <c r="O424" s="12"/>
      <c r="P424" s="12"/>
      <c r="Q424" s="12"/>
    </row>
    <row r="425" ht="15.75" customHeight="1" spans="1:17" x14ac:dyDescent="0.25">
      <c r="A425" s="12" t="s">
        <v>10108</v>
      </c>
      <c r="B425" s="12" t="s">
        <v>9921</v>
      </c>
      <c r="C425" s="12" t="s">
        <v>9358</v>
      </c>
      <c r="D425" s="12" t="s">
        <v>9342</v>
      </c>
      <c r="E425" s="12"/>
      <c r="F425" s="12"/>
      <c r="G425" s="12"/>
      <c r="H425" s="13"/>
      <c r="I425" s="12"/>
      <c r="J425" s="12"/>
      <c r="K425" s="12"/>
      <c r="L425" s="12"/>
      <c r="M425" s="12"/>
      <c r="N425" s="12"/>
      <c r="O425" s="12"/>
      <c r="P425" s="12"/>
      <c r="Q425" s="12"/>
    </row>
    <row r="426" ht="15.75" customHeight="1" spans="1:17" x14ac:dyDescent="0.25">
      <c r="A426" s="12" t="s">
        <v>10109</v>
      </c>
      <c r="B426" s="12" t="s">
        <v>9994</v>
      </c>
      <c r="C426" s="12" t="s">
        <v>9358</v>
      </c>
      <c r="D426" s="12" t="s">
        <v>9342</v>
      </c>
      <c r="E426" s="12"/>
      <c r="F426" s="12"/>
      <c r="G426" s="12"/>
      <c r="H426" s="13"/>
      <c r="I426" s="12"/>
      <c r="J426" s="12"/>
      <c r="K426" s="12"/>
      <c r="L426" s="12"/>
      <c r="M426" s="12"/>
      <c r="N426" s="12"/>
      <c r="O426" s="12"/>
      <c r="P426" s="12"/>
      <c r="Q426" s="12"/>
    </row>
    <row r="427" ht="15.75" customHeight="1" spans="1:17" x14ac:dyDescent="0.25">
      <c r="A427" s="12" t="s">
        <v>10110</v>
      </c>
      <c r="B427" s="12" t="s">
        <v>10111</v>
      </c>
      <c r="C427" s="12" t="s">
        <v>9358</v>
      </c>
      <c r="D427" s="12" t="s">
        <v>9342</v>
      </c>
      <c r="E427" s="12"/>
      <c r="F427" s="12"/>
      <c r="G427" s="12"/>
      <c r="H427" s="13"/>
      <c r="I427" s="12"/>
      <c r="J427" s="12"/>
      <c r="K427" s="12"/>
      <c r="L427" s="12"/>
      <c r="M427" s="12"/>
      <c r="N427" s="12"/>
      <c r="O427" s="12"/>
      <c r="P427" s="12"/>
      <c r="Q427" s="12"/>
    </row>
    <row r="428" ht="15.75" customHeight="1" spans="1:17" x14ac:dyDescent="0.25">
      <c r="A428" s="12" t="s">
        <v>10112</v>
      </c>
      <c r="B428" s="12" t="s">
        <v>976</v>
      </c>
      <c r="C428" s="12" t="s">
        <v>9358</v>
      </c>
      <c r="D428" s="12" t="s">
        <v>9342</v>
      </c>
      <c r="E428" s="12"/>
      <c r="F428" s="12"/>
      <c r="G428" s="12"/>
      <c r="H428" s="13"/>
      <c r="I428" s="12"/>
      <c r="J428" s="12"/>
      <c r="K428" s="12"/>
      <c r="L428" s="12"/>
      <c r="M428" s="12"/>
      <c r="N428" s="12"/>
      <c r="O428" s="12"/>
      <c r="P428" s="12"/>
      <c r="Q428" s="12"/>
    </row>
    <row r="429" ht="15.75" customHeight="1" spans="1:17" x14ac:dyDescent="0.25">
      <c r="A429" s="12" t="s">
        <v>10113</v>
      </c>
      <c r="B429" s="12" t="s">
        <v>10114</v>
      </c>
      <c r="C429" s="12" t="s">
        <v>9443</v>
      </c>
      <c r="D429" s="12" t="s">
        <v>9339</v>
      </c>
      <c r="E429" s="12"/>
      <c r="F429" s="12"/>
      <c r="G429" s="12"/>
      <c r="H429" s="13"/>
      <c r="I429" s="12"/>
      <c r="J429" s="12"/>
      <c r="K429" s="12"/>
      <c r="L429" s="12"/>
      <c r="M429" s="12"/>
      <c r="N429" s="12"/>
      <c r="O429" s="12"/>
      <c r="P429" s="12"/>
      <c r="Q429" s="12"/>
    </row>
    <row r="430" ht="15.75" customHeight="1" spans="1:17" x14ac:dyDescent="0.25">
      <c r="A430" s="12" t="s">
        <v>10115</v>
      </c>
      <c r="B430" s="12" t="s">
        <v>10116</v>
      </c>
      <c r="C430" s="12" t="s">
        <v>9860</v>
      </c>
      <c r="D430" s="12" t="s">
        <v>9339</v>
      </c>
      <c r="E430" s="12"/>
      <c r="F430" s="12"/>
      <c r="G430" s="12"/>
      <c r="H430" s="13"/>
      <c r="I430" s="12"/>
      <c r="J430" s="12"/>
      <c r="K430" s="12"/>
      <c r="L430" s="12"/>
      <c r="M430" s="12"/>
      <c r="N430" s="12"/>
      <c r="O430" s="12"/>
      <c r="P430" s="12"/>
      <c r="Q430" s="12"/>
    </row>
    <row r="431" ht="15.75" customHeight="1" spans="1:17" x14ac:dyDescent="0.25">
      <c r="A431" s="21" t="s">
        <v>10117</v>
      </c>
      <c r="B431" s="12" t="s">
        <v>9946</v>
      </c>
      <c r="C431" s="12" t="s">
        <v>9358</v>
      </c>
      <c r="D431" s="12" t="s">
        <v>9342</v>
      </c>
      <c r="E431" s="12"/>
      <c r="F431" s="12"/>
      <c r="G431" s="12"/>
      <c r="H431" s="13"/>
      <c r="I431" s="12"/>
      <c r="J431" s="12"/>
      <c r="K431" s="12"/>
      <c r="L431" s="12"/>
      <c r="M431" s="12"/>
      <c r="N431" s="12"/>
      <c r="O431" s="12"/>
      <c r="P431" s="12"/>
      <c r="Q431" s="12"/>
    </row>
    <row r="432" ht="15.75" customHeight="1" spans="1:17" x14ac:dyDescent="0.25">
      <c r="A432" s="21" t="s">
        <v>10118</v>
      </c>
      <c r="B432" s="12" t="s">
        <v>9991</v>
      </c>
      <c r="C432" s="12" t="s">
        <v>9358</v>
      </c>
      <c r="D432" s="12" t="s">
        <v>9342</v>
      </c>
      <c r="E432" s="12"/>
      <c r="F432" s="12"/>
      <c r="G432" s="12"/>
      <c r="H432" s="13"/>
      <c r="I432" s="12"/>
      <c r="J432" s="12"/>
      <c r="K432" s="12"/>
      <c r="L432" s="12"/>
      <c r="M432" s="12"/>
      <c r="N432" s="12"/>
      <c r="O432" s="12"/>
      <c r="P432" s="12"/>
      <c r="Q432" s="12"/>
    </row>
    <row r="433" ht="15.75" customHeight="1" spans="1:17" x14ac:dyDescent="0.25">
      <c r="A433" s="12" t="s">
        <v>10119</v>
      </c>
      <c r="B433" s="12" t="s">
        <v>9946</v>
      </c>
      <c r="C433" s="12" t="s">
        <v>9358</v>
      </c>
      <c r="D433" s="12" t="s">
        <v>9342</v>
      </c>
      <c r="E433" s="12"/>
      <c r="F433" s="12"/>
      <c r="G433" s="12"/>
      <c r="H433" s="13"/>
      <c r="I433" s="12"/>
      <c r="J433" s="12"/>
      <c r="K433" s="12"/>
      <c r="L433" s="12"/>
      <c r="M433" s="12"/>
      <c r="N433" s="12"/>
      <c r="O433" s="12"/>
      <c r="P433" s="12"/>
      <c r="Q433" s="12"/>
    </row>
    <row r="434" ht="15.75" customHeight="1" spans="1:17" x14ac:dyDescent="0.25">
      <c r="A434" s="12" t="s">
        <v>10120</v>
      </c>
      <c r="B434" s="12" t="s">
        <v>10121</v>
      </c>
      <c r="C434" s="12" t="s">
        <v>9358</v>
      </c>
      <c r="D434" s="12" t="s">
        <v>9342</v>
      </c>
      <c r="E434" s="12"/>
      <c r="F434" s="12"/>
      <c r="G434" s="12"/>
      <c r="H434" s="13"/>
      <c r="I434" s="12"/>
      <c r="J434" s="12"/>
      <c r="K434" s="12"/>
      <c r="L434" s="12"/>
      <c r="M434" s="12"/>
      <c r="N434" s="12"/>
      <c r="O434" s="12"/>
      <c r="P434" s="12"/>
      <c r="Q434" s="12"/>
    </row>
    <row r="435" ht="15.75" customHeight="1" spans="1:17" x14ac:dyDescent="0.25">
      <c r="A435" s="12" t="s">
        <v>10122</v>
      </c>
      <c r="B435" s="12" t="s">
        <v>10123</v>
      </c>
      <c r="C435" s="12" t="s">
        <v>9358</v>
      </c>
      <c r="D435" s="12" t="s">
        <v>9342</v>
      </c>
      <c r="E435" s="12"/>
      <c r="F435" s="12"/>
      <c r="G435" s="12"/>
      <c r="H435" s="13"/>
      <c r="I435" s="12"/>
      <c r="J435" s="12"/>
      <c r="K435" s="12"/>
      <c r="L435" s="12"/>
      <c r="M435" s="12"/>
      <c r="N435" s="12"/>
      <c r="O435" s="12"/>
      <c r="P435" s="12"/>
      <c r="Q435" s="12"/>
    </row>
    <row r="436" ht="15.75" customHeight="1" spans="1:17" x14ac:dyDescent="0.25">
      <c r="A436" s="12" t="s">
        <v>10124</v>
      </c>
      <c r="B436" s="12" t="s">
        <v>9919</v>
      </c>
      <c r="C436" s="12" t="s">
        <v>9358</v>
      </c>
      <c r="D436" s="12" t="s">
        <v>9342</v>
      </c>
      <c r="E436" s="12"/>
      <c r="F436" s="12"/>
      <c r="G436" s="12"/>
      <c r="H436" s="13"/>
      <c r="I436" s="12"/>
      <c r="J436" s="12"/>
      <c r="K436" s="12"/>
      <c r="L436" s="12"/>
      <c r="M436" s="12"/>
      <c r="N436" s="12"/>
      <c r="O436" s="12"/>
      <c r="P436" s="12"/>
      <c r="Q436" s="12"/>
    </row>
    <row r="437" ht="15.75" customHeight="1" spans="1:17" x14ac:dyDescent="0.25">
      <c r="A437" s="12" t="s">
        <v>10125</v>
      </c>
      <c r="B437" s="12" t="s">
        <v>9925</v>
      </c>
      <c r="C437" s="12" t="s">
        <v>9358</v>
      </c>
      <c r="D437" s="12" t="s">
        <v>9342</v>
      </c>
      <c r="E437" s="12"/>
      <c r="F437" s="12"/>
      <c r="G437" s="12"/>
      <c r="H437" s="13"/>
      <c r="I437" s="12"/>
      <c r="J437" s="12"/>
      <c r="K437" s="12"/>
      <c r="L437" s="12"/>
      <c r="M437" s="12"/>
      <c r="N437" s="12"/>
      <c r="O437" s="12"/>
      <c r="P437" s="12"/>
      <c r="Q437" s="12"/>
    </row>
    <row r="438" ht="15.75" customHeight="1" spans="1:17" x14ac:dyDescent="0.25">
      <c r="A438" s="21" t="s">
        <v>10126</v>
      </c>
      <c r="B438" s="12" t="s">
        <v>9903</v>
      </c>
      <c r="C438" s="12" t="s">
        <v>9358</v>
      </c>
      <c r="D438" s="12" t="s">
        <v>9342</v>
      </c>
      <c r="E438" s="12"/>
      <c r="F438" s="12"/>
      <c r="G438" s="12"/>
      <c r="H438" s="13"/>
      <c r="I438" s="12"/>
      <c r="J438" s="12"/>
      <c r="K438" s="12"/>
      <c r="L438" s="12"/>
      <c r="M438" s="12"/>
      <c r="N438" s="12"/>
      <c r="O438" s="12"/>
      <c r="P438" s="12"/>
      <c r="Q438" s="12"/>
    </row>
    <row r="439" ht="15.75" customHeight="1" spans="1:17" x14ac:dyDescent="0.25">
      <c r="A439" s="12" t="s">
        <v>10127</v>
      </c>
      <c r="B439" s="12" t="s">
        <v>9925</v>
      </c>
      <c r="C439" s="12" t="s">
        <v>9358</v>
      </c>
      <c r="D439" s="12" t="s">
        <v>9342</v>
      </c>
      <c r="E439" s="12"/>
      <c r="F439" s="12"/>
      <c r="G439" s="12"/>
      <c r="H439" s="13"/>
      <c r="I439" s="12"/>
      <c r="J439" s="12"/>
      <c r="K439" s="12"/>
      <c r="L439" s="12"/>
      <c r="M439" s="12"/>
      <c r="N439" s="12"/>
      <c r="O439" s="12"/>
      <c r="P439" s="12"/>
      <c r="Q439" s="12"/>
    </row>
    <row r="440" ht="15.75" customHeight="1" spans="1:17" x14ac:dyDescent="0.25">
      <c r="A440" s="12" t="s">
        <v>10128</v>
      </c>
      <c r="B440" s="12" t="s">
        <v>10129</v>
      </c>
      <c r="C440" s="12" t="s">
        <v>9358</v>
      </c>
      <c r="D440" s="12" t="s">
        <v>9342</v>
      </c>
      <c r="E440" s="12"/>
      <c r="F440" s="12"/>
      <c r="G440" s="12"/>
      <c r="H440" s="13"/>
      <c r="I440" s="12"/>
      <c r="J440" s="12"/>
      <c r="K440" s="12"/>
      <c r="L440" s="12"/>
      <c r="M440" s="12"/>
      <c r="N440" s="12"/>
      <c r="O440" s="12"/>
      <c r="P440" s="12"/>
      <c r="Q440" s="12"/>
    </row>
    <row r="441" ht="15.75" customHeight="1" spans="1:17" x14ac:dyDescent="0.25">
      <c r="A441" s="12" t="s">
        <v>10130</v>
      </c>
      <c r="B441" s="12" t="s">
        <v>9942</v>
      </c>
      <c r="C441" s="12" t="s">
        <v>9358</v>
      </c>
      <c r="D441" s="12" t="s">
        <v>9342</v>
      </c>
      <c r="E441" s="12"/>
      <c r="F441" s="12"/>
      <c r="G441" s="12"/>
      <c r="H441" s="13"/>
      <c r="I441" s="12"/>
      <c r="J441" s="12"/>
      <c r="K441" s="12"/>
      <c r="L441" s="12"/>
      <c r="M441" s="12"/>
      <c r="N441" s="12"/>
      <c r="O441" s="12"/>
      <c r="P441" s="12"/>
      <c r="Q441" s="12"/>
    </row>
    <row r="442" ht="15.75" customHeight="1" spans="1:17" x14ac:dyDescent="0.25">
      <c r="A442" s="12" t="s">
        <v>10131</v>
      </c>
      <c r="B442" s="12" t="s">
        <v>9887</v>
      </c>
      <c r="C442" s="12" t="s">
        <v>9358</v>
      </c>
      <c r="D442" s="12" t="s">
        <v>9342</v>
      </c>
      <c r="E442" s="12"/>
      <c r="F442" s="12"/>
      <c r="G442" s="12"/>
      <c r="H442" s="13"/>
      <c r="I442" s="12"/>
      <c r="J442" s="12"/>
      <c r="K442" s="12"/>
      <c r="L442" s="12"/>
      <c r="M442" s="12"/>
      <c r="N442" s="12"/>
      <c r="O442" s="12"/>
      <c r="P442" s="12"/>
      <c r="Q442" s="12"/>
    </row>
    <row r="443" ht="15.75" customHeight="1" spans="1:17" x14ac:dyDescent="0.25">
      <c r="A443" s="12" t="s">
        <v>10132</v>
      </c>
      <c r="B443" s="12" t="s">
        <v>9925</v>
      </c>
      <c r="C443" s="12" t="s">
        <v>9358</v>
      </c>
      <c r="D443" s="12" t="s">
        <v>9342</v>
      </c>
      <c r="E443" s="12"/>
      <c r="F443" s="12"/>
      <c r="G443" s="12"/>
      <c r="H443" s="13"/>
      <c r="I443" s="12"/>
      <c r="J443" s="12"/>
      <c r="K443" s="12"/>
      <c r="L443" s="12"/>
      <c r="M443" s="12"/>
      <c r="N443" s="12"/>
      <c r="O443" s="12"/>
      <c r="P443" s="12"/>
      <c r="Q443" s="12"/>
    </row>
    <row r="444" ht="15.75" customHeight="1" spans="1:17" x14ac:dyDescent="0.25">
      <c r="A444" s="12" t="s">
        <v>10133</v>
      </c>
      <c r="B444" s="12" t="s">
        <v>9925</v>
      </c>
      <c r="C444" s="12" t="s">
        <v>9358</v>
      </c>
      <c r="D444" s="12" t="s">
        <v>9342</v>
      </c>
      <c r="E444" s="12"/>
      <c r="F444" s="12"/>
      <c r="G444" s="12"/>
      <c r="H444" s="13"/>
      <c r="I444" s="12"/>
      <c r="J444" s="12"/>
      <c r="K444" s="12"/>
      <c r="L444" s="12"/>
      <c r="M444" s="12"/>
      <c r="N444" s="12"/>
      <c r="O444" s="12"/>
      <c r="P444" s="12"/>
      <c r="Q444" s="12"/>
    </row>
    <row r="445" ht="15.75" customHeight="1" spans="1:17" x14ac:dyDescent="0.25">
      <c r="A445" s="12" t="s">
        <v>10134</v>
      </c>
      <c r="B445" s="12" t="s">
        <v>9938</v>
      </c>
      <c r="C445" s="12" t="s">
        <v>9358</v>
      </c>
      <c r="D445" s="12" t="s">
        <v>9342</v>
      </c>
      <c r="E445" s="12"/>
      <c r="F445" s="12"/>
      <c r="G445" s="12"/>
      <c r="H445" s="13"/>
      <c r="I445" s="12"/>
      <c r="J445" s="12"/>
      <c r="K445" s="12"/>
      <c r="L445" s="12"/>
      <c r="M445" s="12"/>
      <c r="N445" s="12"/>
      <c r="O445" s="12"/>
      <c r="P445" s="12"/>
      <c r="Q445" s="12"/>
    </row>
    <row r="446" ht="15.75" customHeight="1" spans="1:17" x14ac:dyDescent="0.25">
      <c r="A446" s="12" t="s">
        <v>10135</v>
      </c>
      <c r="B446" s="12" t="s">
        <v>10136</v>
      </c>
      <c r="C446" s="12" t="s">
        <v>9358</v>
      </c>
      <c r="D446" s="12" t="s">
        <v>9342</v>
      </c>
      <c r="E446" s="12"/>
      <c r="F446" s="12"/>
      <c r="G446" s="12"/>
      <c r="H446" s="13"/>
      <c r="I446" s="12"/>
      <c r="J446" s="12"/>
      <c r="K446" s="12"/>
      <c r="L446" s="12"/>
      <c r="M446" s="12"/>
      <c r="N446" s="12"/>
      <c r="O446" s="12"/>
      <c r="P446" s="12"/>
      <c r="Q446" s="12"/>
    </row>
    <row r="447" ht="15.75" customHeight="1" spans="1:17" x14ac:dyDescent="0.25">
      <c r="A447" s="12" t="s">
        <v>10137</v>
      </c>
      <c r="B447" s="12" t="s">
        <v>9909</v>
      </c>
      <c r="C447" s="12" t="s">
        <v>9358</v>
      </c>
      <c r="D447" s="12" t="s">
        <v>9342</v>
      </c>
      <c r="E447" s="12"/>
      <c r="F447" s="12"/>
      <c r="G447" s="12"/>
      <c r="H447" s="13"/>
      <c r="I447" s="12"/>
      <c r="J447" s="12"/>
      <c r="K447" s="12"/>
      <c r="L447" s="12"/>
      <c r="M447" s="12"/>
      <c r="N447" s="12"/>
      <c r="O447" s="12"/>
      <c r="P447" s="12"/>
      <c r="Q447" s="12"/>
    </row>
    <row r="448" ht="15.75" customHeight="1" spans="1:17" x14ac:dyDescent="0.25">
      <c r="A448" s="12" t="s">
        <v>10138</v>
      </c>
      <c r="B448" s="12" t="s">
        <v>10139</v>
      </c>
      <c r="C448" s="12" t="s">
        <v>9358</v>
      </c>
      <c r="D448" s="12" t="s">
        <v>9342</v>
      </c>
      <c r="E448" s="12"/>
      <c r="F448" s="12"/>
      <c r="G448" s="12"/>
      <c r="H448" s="13"/>
      <c r="I448" s="12"/>
      <c r="J448" s="12"/>
      <c r="K448" s="12"/>
      <c r="L448" s="12"/>
      <c r="M448" s="12"/>
      <c r="N448" s="12"/>
      <c r="O448" s="12"/>
      <c r="P448" s="12"/>
      <c r="Q448" s="12"/>
    </row>
    <row r="449" ht="15.75" customHeight="1" spans="1:17" x14ac:dyDescent="0.25">
      <c r="A449" s="12" t="s">
        <v>10140</v>
      </c>
      <c r="B449" s="12" t="s">
        <v>10141</v>
      </c>
      <c r="C449" s="12" t="s">
        <v>9358</v>
      </c>
      <c r="D449" s="12" t="s">
        <v>9342</v>
      </c>
      <c r="E449" s="12"/>
      <c r="F449" s="12"/>
      <c r="G449" s="12"/>
      <c r="H449" s="13"/>
      <c r="I449" s="12"/>
      <c r="J449" s="12"/>
      <c r="K449" s="12"/>
      <c r="L449" s="12"/>
      <c r="M449" s="12"/>
      <c r="N449" s="12"/>
      <c r="O449" s="12"/>
      <c r="P449" s="12"/>
      <c r="Q449" s="12"/>
    </row>
    <row r="450" ht="15.75" customHeight="1" spans="1:17" x14ac:dyDescent="0.25">
      <c r="A450" s="12" t="s">
        <v>10142</v>
      </c>
      <c r="B450" s="12" t="s">
        <v>9887</v>
      </c>
      <c r="C450" s="12" t="s">
        <v>9358</v>
      </c>
      <c r="D450" s="12" t="s">
        <v>9342</v>
      </c>
      <c r="E450" s="12"/>
      <c r="F450" s="12"/>
      <c r="G450" s="12"/>
      <c r="H450" s="13"/>
      <c r="I450" s="12"/>
      <c r="J450" s="12"/>
      <c r="K450" s="12"/>
      <c r="L450" s="12"/>
      <c r="M450" s="12"/>
      <c r="N450" s="12"/>
      <c r="O450" s="12"/>
      <c r="P450" s="12"/>
      <c r="Q450" s="12"/>
    </row>
    <row r="451" ht="15.75" customHeight="1" spans="1:17" x14ac:dyDescent="0.25">
      <c r="A451" s="12" t="s">
        <v>10143</v>
      </c>
      <c r="B451" s="12" t="s">
        <v>9737</v>
      </c>
      <c r="C451" s="12" t="s">
        <v>9421</v>
      </c>
      <c r="D451" s="12" t="s">
        <v>9422</v>
      </c>
      <c r="E451" s="12"/>
      <c r="F451" s="12"/>
      <c r="G451" s="12"/>
      <c r="H451" s="13"/>
      <c r="I451" s="12"/>
      <c r="J451" s="12"/>
      <c r="K451" s="12"/>
      <c r="L451" s="12"/>
      <c r="M451" s="12"/>
      <c r="N451" s="12"/>
      <c r="O451" s="12"/>
      <c r="P451" s="12"/>
      <c r="Q451" s="12"/>
    </row>
    <row r="452" ht="15.75" customHeight="1" spans="1:17" x14ac:dyDescent="0.25">
      <c r="A452" s="12" t="s">
        <v>10144</v>
      </c>
      <c r="B452" s="12" t="s">
        <v>9703</v>
      </c>
      <c r="C452" s="12" t="s">
        <v>9421</v>
      </c>
      <c r="D452" s="12" t="s">
        <v>9422</v>
      </c>
      <c r="E452" s="12"/>
      <c r="F452" s="12"/>
      <c r="G452" s="12"/>
      <c r="H452" s="13"/>
      <c r="I452" s="12"/>
      <c r="J452" s="12"/>
      <c r="K452" s="12"/>
      <c r="L452" s="12"/>
      <c r="M452" s="12"/>
      <c r="N452" s="12"/>
      <c r="O452" s="12"/>
      <c r="P452" s="12"/>
      <c r="Q452" s="12"/>
    </row>
    <row r="453" ht="15.75" customHeight="1" spans="1:17" x14ac:dyDescent="0.25">
      <c r="A453" s="12" t="s">
        <v>10145</v>
      </c>
      <c r="B453" s="12" t="s">
        <v>9534</v>
      </c>
      <c r="C453" s="12" t="s">
        <v>9338</v>
      </c>
      <c r="D453" s="12" t="s">
        <v>9342</v>
      </c>
      <c r="E453" s="12"/>
      <c r="F453" s="12"/>
      <c r="G453" s="12"/>
      <c r="H453" s="13"/>
      <c r="I453" s="12"/>
      <c r="J453" s="12"/>
      <c r="K453" s="12"/>
      <c r="L453" s="12"/>
      <c r="M453" s="12"/>
      <c r="N453" s="12"/>
      <c r="O453" s="12"/>
      <c r="P453" s="12"/>
      <c r="Q453" s="12"/>
    </row>
    <row r="454" ht="15.75" customHeight="1" spans="1:17" x14ac:dyDescent="0.25">
      <c r="A454" s="12" t="s">
        <v>10146</v>
      </c>
      <c r="B454" s="12" t="s">
        <v>9701</v>
      </c>
      <c r="C454" s="12" t="s">
        <v>9361</v>
      </c>
      <c r="D454" s="12" t="s">
        <v>9361</v>
      </c>
      <c r="E454" s="13" t="s">
        <v>9360</v>
      </c>
      <c r="F454" s="13" t="s">
        <v>9360</v>
      </c>
      <c r="G454" s="13" t="s">
        <v>9360</v>
      </c>
      <c r="H454" s="13" t="s">
        <v>9360</v>
      </c>
      <c r="I454" s="12" t="s">
        <v>9361</v>
      </c>
      <c r="J454" s="12"/>
      <c r="K454" s="12"/>
      <c r="L454" s="12"/>
      <c r="M454" s="12"/>
      <c r="N454" s="12"/>
      <c r="O454" s="12"/>
      <c r="P454" s="12"/>
      <c r="Q454" s="12"/>
    </row>
    <row r="455" ht="15.75" customHeight="1" spans="1:17" x14ac:dyDescent="0.25">
      <c r="A455" s="12" t="s">
        <v>10147</v>
      </c>
      <c r="B455" s="12" t="s">
        <v>9840</v>
      </c>
      <c r="C455" s="12" t="s">
        <v>9341</v>
      </c>
      <c r="D455" s="12" t="s">
        <v>9342</v>
      </c>
      <c r="E455" s="12"/>
      <c r="F455" s="12"/>
      <c r="G455" s="12"/>
      <c r="H455" s="13"/>
      <c r="I455" s="12"/>
      <c r="J455" s="12"/>
      <c r="K455" s="12"/>
      <c r="L455" s="12"/>
      <c r="M455" s="12"/>
      <c r="N455" s="12"/>
      <c r="O455" s="12"/>
      <c r="P455" s="12"/>
      <c r="Q455" s="12"/>
    </row>
    <row r="456" ht="15.75" customHeight="1" spans="1:17" x14ac:dyDescent="0.25">
      <c r="A456" s="12" t="s">
        <v>10148</v>
      </c>
      <c r="B456" s="12" t="s">
        <v>10149</v>
      </c>
      <c r="C456" s="12" t="s">
        <v>9443</v>
      </c>
      <c r="D456" s="12" t="s">
        <v>9339</v>
      </c>
      <c r="E456" s="12"/>
      <c r="F456" s="12"/>
      <c r="G456" s="12"/>
      <c r="H456" s="13"/>
      <c r="I456" s="12"/>
      <c r="J456" s="12"/>
      <c r="K456" s="12"/>
      <c r="L456" s="12"/>
      <c r="M456" s="12"/>
      <c r="N456" s="12"/>
      <c r="O456" s="12"/>
      <c r="P456" s="12"/>
      <c r="Q456" s="12"/>
    </row>
    <row r="457" ht="15.75" customHeight="1" spans="1:17" x14ac:dyDescent="0.25">
      <c r="A457" s="12" t="s">
        <v>10150</v>
      </c>
      <c r="B457" s="12" t="s">
        <v>10151</v>
      </c>
      <c r="C457" s="12" t="s">
        <v>9860</v>
      </c>
      <c r="D457" s="12" t="s">
        <v>9339</v>
      </c>
      <c r="E457" s="12"/>
      <c r="F457" s="12"/>
      <c r="G457" s="12"/>
      <c r="H457" s="13"/>
      <c r="I457" s="12"/>
      <c r="J457" s="12"/>
      <c r="K457" s="12"/>
      <c r="L457" s="12"/>
      <c r="M457" s="12"/>
      <c r="N457" s="12"/>
      <c r="O457" s="12"/>
      <c r="P457" s="12"/>
      <c r="Q457" s="12"/>
    </row>
    <row r="458" ht="15.75" customHeight="1" spans="1:17" x14ac:dyDescent="0.25">
      <c r="A458" s="12" t="s">
        <v>10152</v>
      </c>
      <c r="B458" s="12" t="s">
        <v>10153</v>
      </c>
      <c r="C458" s="12" t="s">
        <v>9860</v>
      </c>
      <c r="D458" s="12" t="s">
        <v>9339</v>
      </c>
      <c r="E458" s="12"/>
      <c r="F458" s="12"/>
      <c r="G458" s="12"/>
      <c r="H458" s="13"/>
      <c r="I458" s="12"/>
      <c r="J458" s="12"/>
      <c r="K458" s="12"/>
      <c r="L458" s="12"/>
      <c r="M458" s="12"/>
      <c r="N458" s="12"/>
      <c r="O458" s="12"/>
      <c r="P458" s="12"/>
      <c r="Q458" s="12"/>
    </row>
    <row r="459" ht="15.75" customHeight="1" spans="1:17" x14ac:dyDescent="0.25">
      <c r="A459" s="12" t="s">
        <v>10154</v>
      </c>
      <c r="B459" s="12" t="s">
        <v>10155</v>
      </c>
      <c r="C459" s="12" t="s">
        <v>9860</v>
      </c>
      <c r="D459" s="12" t="s">
        <v>9339</v>
      </c>
      <c r="E459" s="12"/>
      <c r="F459" s="12"/>
      <c r="G459" s="12"/>
      <c r="H459" s="13"/>
      <c r="I459" s="12"/>
      <c r="J459" s="12"/>
      <c r="K459" s="12"/>
      <c r="L459" s="12"/>
      <c r="M459" s="12"/>
      <c r="N459" s="12"/>
      <c r="O459" s="12"/>
      <c r="P459" s="12"/>
      <c r="Q459" s="12"/>
    </row>
    <row r="460" ht="15.75" customHeight="1" spans="1:17" x14ac:dyDescent="0.25">
      <c r="A460" s="12" t="s">
        <v>10156</v>
      </c>
      <c r="B460" s="12" t="s">
        <v>10157</v>
      </c>
      <c r="C460" s="12" t="s">
        <v>9860</v>
      </c>
      <c r="D460" s="12" t="s">
        <v>9339</v>
      </c>
      <c r="E460" s="12"/>
      <c r="F460" s="12"/>
      <c r="G460" s="12"/>
      <c r="H460" s="13"/>
      <c r="I460" s="12"/>
      <c r="J460" s="12"/>
      <c r="K460" s="12"/>
      <c r="L460" s="12"/>
      <c r="M460" s="12"/>
      <c r="N460" s="12"/>
      <c r="O460" s="12"/>
      <c r="P460" s="12"/>
      <c r="Q460" s="12"/>
    </row>
    <row r="461" ht="15.75" customHeight="1" spans="1:17" x14ac:dyDescent="0.25">
      <c r="A461" s="12" t="s">
        <v>10158</v>
      </c>
      <c r="B461" s="14" t="s">
        <v>9502</v>
      </c>
      <c r="C461" s="12" t="s">
        <v>9358</v>
      </c>
      <c r="D461" s="12" t="s">
        <v>9342</v>
      </c>
      <c r="E461" s="12"/>
      <c r="F461" s="12"/>
      <c r="G461" s="12"/>
      <c r="H461" s="13"/>
      <c r="I461" s="12"/>
      <c r="J461" s="12"/>
      <c r="K461" s="12"/>
      <c r="L461" s="12"/>
      <c r="M461" s="12"/>
      <c r="N461" s="12"/>
      <c r="O461" s="12"/>
      <c r="P461" s="12"/>
      <c r="Q461" s="12"/>
    </row>
    <row r="462" ht="15.75" customHeight="1" spans="1:17" x14ac:dyDescent="0.25">
      <c r="A462" s="12" t="s">
        <v>10159</v>
      </c>
      <c r="B462" s="12" t="s">
        <v>9525</v>
      </c>
      <c r="C462" s="12" t="s">
        <v>9338</v>
      </c>
      <c r="D462" s="12" t="s">
        <v>9412</v>
      </c>
      <c r="E462" s="12" t="s">
        <v>9526</v>
      </c>
      <c r="F462" s="12" t="s">
        <v>9527</v>
      </c>
      <c r="G462" s="12" t="s">
        <v>184</v>
      </c>
      <c r="H462" s="13" t="s">
        <v>9351</v>
      </c>
      <c r="I462" s="12" t="s">
        <v>9414</v>
      </c>
      <c r="J462" s="12" t="s">
        <v>9415</v>
      </c>
      <c r="K462" s="12"/>
      <c r="L462" s="12"/>
      <c r="M462" s="12"/>
      <c r="N462" s="12"/>
      <c r="O462" s="12"/>
      <c r="P462" s="12"/>
      <c r="Q462" s="12"/>
    </row>
    <row r="463" ht="15.75" customHeight="1" spans="1:17" x14ac:dyDescent="0.25">
      <c r="A463" s="12" t="s">
        <v>10160</v>
      </c>
      <c r="B463" s="12" t="s">
        <v>9559</v>
      </c>
      <c r="C463" s="12" t="s">
        <v>9358</v>
      </c>
      <c r="D463" s="12" t="s">
        <v>9342</v>
      </c>
      <c r="E463" s="12"/>
      <c r="F463" s="12"/>
      <c r="G463" s="12"/>
      <c r="H463" s="13"/>
      <c r="I463" s="12"/>
      <c r="J463" s="12"/>
      <c r="K463" s="12"/>
      <c r="L463" s="12"/>
      <c r="M463" s="12"/>
      <c r="N463" s="12"/>
      <c r="O463" s="12"/>
      <c r="P463" s="12"/>
      <c r="Q463" s="12"/>
    </row>
    <row r="464" ht="15.75" customHeight="1" spans="1:17" x14ac:dyDescent="0.25">
      <c r="A464" s="12" t="s">
        <v>10161</v>
      </c>
      <c r="B464" s="12" t="s">
        <v>9756</v>
      </c>
      <c r="C464" s="12" t="s">
        <v>9358</v>
      </c>
      <c r="D464" s="12" t="s">
        <v>9342</v>
      </c>
      <c r="E464" s="12"/>
      <c r="F464" s="12"/>
      <c r="G464" s="12"/>
      <c r="H464" s="13"/>
      <c r="I464" s="12"/>
      <c r="J464" s="12"/>
      <c r="K464" s="12"/>
      <c r="L464" s="12"/>
      <c r="M464" s="12"/>
      <c r="N464" s="12"/>
      <c r="O464" s="12"/>
      <c r="P464" s="12"/>
      <c r="Q464" s="12"/>
    </row>
    <row r="465" ht="15.75" customHeight="1" spans="1:17" x14ac:dyDescent="0.25">
      <c r="A465" s="12" t="s">
        <v>10162</v>
      </c>
      <c r="B465" s="12" t="s">
        <v>10162</v>
      </c>
      <c r="C465" s="12" t="s">
        <v>9394</v>
      </c>
      <c r="D465" s="12" t="s">
        <v>508</v>
      </c>
      <c r="E465" s="12"/>
      <c r="F465" s="12"/>
      <c r="G465" s="12"/>
      <c r="H465" s="13"/>
      <c r="I465" s="12"/>
      <c r="J465" s="12"/>
      <c r="K465" s="12"/>
      <c r="L465" s="12"/>
      <c r="M465" s="12"/>
      <c r="N465" s="12"/>
      <c r="O465" s="12"/>
      <c r="P465" s="12"/>
      <c r="Q465" s="12"/>
    </row>
    <row r="466" ht="15.75" customHeight="1" spans="1:17" x14ac:dyDescent="0.25">
      <c r="A466" s="12" t="s">
        <v>10163</v>
      </c>
      <c r="B466" s="12" t="s">
        <v>3572</v>
      </c>
      <c r="C466" s="12" t="s">
        <v>9358</v>
      </c>
      <c r="D466" s="12" t="s">
        <v>9342</v>
      </c>
      <c r="E466" s="12"/>
      <c r="F466" s="12"/>
      <c r="G466" s="12"/>
      <c r="H466" s="13"/>
      <c r="I466" s="12"/>
      <c r="J466" s="12"/>
      <c r="K466" s="12"/>
      <c r="L466" s="12"/>
      <c r="M466" s="12"/>
      <c r="N466" s="12"/>
      <c r="O466" s="12"/>
      <c r="P466" s="12"/>
      <c r="Q466" s="12"/>
    </row>
    <row r="467" ht="15.75" customHeight="1" spans="1:17" x14ac:dyDescent="0.25">
      <c r="A467" s="12" t="s">
        <v>10164</v>
      </c>
      <c r="B467" s="12" t="s">
        <v>10165</v>
      </c>
      <c r="C467" s="12" t="s">
        <v>9358</v>
      </c>
      <c r="D467" s="12" t="s">
        <v>9342</v>
      </c>
      <c r="E467" s="12"/>
      <c r="F467" s="12"/>
      <c r="G467" s="12"/>
      <c r="H467" s="13"/>
      <c r="I467" s="12"/>
      <c r="J467" s="12"/>
      <c r="K467" s="12"/>
      <c r="L467" s="12"/>
      <c r="M467" s="12"/>
      <c r="N467" s="12"/>
      <c r="O467" s="12"/>
      <c r="P467" s="12"/>
      <c r="Q467" s="12"/>
    </row>
    <row r="468" ht="15.75" customHeight="1" spans="1:17" x14ac:dyDescent="0.25">
      <c r="A468" s="12" t="s">
        <v>10166</v>
      </c>
      <c r="B468" s="12" t="s">
        <v>10078</v>
      </c>
      <c r="C468" s="12" t="s">
        <v>9403</v>
      </c>
      <c r="D468" s="12" t="s">
        <v>9366</v>
      </c>
      <c r="E468" s="12"/>
      <c r="F468" s="12"/>
      <c r="G468" s="12"/>
      <c r="H468" s="13"/>
      <c r="I468" s="12"/>
      <c r="J468" s="12"/>
      <c r="K468" s="12"/>
      <c r="L468" s="12"/>
      <c r="M468" s="12"/>
      <c r="N468" s="12"/>
      <c r="O468" s="12"/>
      <c r="P468" s="12"/>
      <c r="Q468" s="12"/>
    </row>
    <row r="469" ht="15.75" customHeight="1" spans="1:17" x14ac:dyDescent="0.25">
      <c r="A469" s="12" t="s">
        <v>10167</v>
      </c>
      <c r="B469" s="12" t="s">
        <v>10062</v>
      </c>
      <c r="C469" s="12" t="s">
        <v>9831</v>
      </c>
      <c r="D469" s="12" t="s">
        <v>9832</v>
      </c>
      <c r="E469" s="12"/>
      <c r="F469" s="12"/>
      <c r="G469" s="12"/>
      <c r="H469" s="13"/>
      <c r="I469" s="12"/>
      <c r="J469" s="12"/>
      <c r="K469" s="12"/>
      <c r="L469" s="12"/>
      <c r="M469" s="12"/>
      <c r="N469" s="12"/>
      <c r="O469" s="12"/>
      <c r="P469" s="12"/>
      <c r="Q469" s="12"/>
    </row>
    <row r="470" ht="15.75" customHeight="1" spans="1:17" x14ac:dyDescent="0.25">
      <c r="A470" s="12" t="s">
        <v>10168</v>
      </c>
      <c r="B470" s="12" t="s">
        <v>9666</v>
      </c>
      <c r="C470" s="12" t="s">
        <v>9341</v>
      </c>
      <c r="D470" s="12" t="s">
        <v>9339</v>
      </c>
      <c r="E470" s="12"/>
      <c r="F470" s="12"/>
      <c r="G470" s="12"/>
      <c r="H470" s="13"/>
      <c r="I470" s="12"/>
      <c r="J470" s="12"/>
      <c r="K470" s="12"/>
      <c r="L470" s="12"/>
      <c r="M470" s="12"/>
      <c r="N470" s="12"/>
      <c r="O470" s="12"/>
      <c r="P470" s="12"/>
      <c r="Q470" s="12"/>
    </row>
    <row r="471" ht="15.75" customHeight="1" spans="1:17" x14ac:dyDescent="0.25">
      <c r="A471" s="12" t="s">
        <v>1461</v>
      </c>
      <c r="B471" s="12" t="s">
        <v>9842</v>
      </c>
      <c r="C471" s="12" t="s">
        <v>9394</v>
      </c>
      <c r="D471" s="12" t="s">
        <v>508</v>
      </c>
      <c r="E471" s="12"/>
      <c r="F471" s="12"/>
      <c r="G471" s="12"/>
      <c r="H471" s="13"/>
      <c r="I471" s="12"/>
      <c r="J471" s="12"/>
      <c r="K471" s="12"/>
      <c r="L471" s="12"/>
      <c r="M471" s="12"/>
      <c r="N471" s="12"/>
      <c r="O471" s="12"/>
      <c r="P471" s="12"/>
      <c r="Q471" s="12"/>
    </row>
    <row r="472" ht="15.75" customHeight="1" spans="1:17" x14ac:dyDescent="0.25">
      <c r="A472" s="12" t="s">
        <v>10169</v>
      </c>
      <c r="B472" s="13" t="s">
        <v>9701</v>
      </c>
      <c r="C472" s="12" t="s">
        <v>9361</v>
      </c>
      <c r="D472" s="12" t="s">
        <v>9361</v>
      </c>
      <c r="E472" s="13" t="s">
        <v>9360</v>
      </c>
      <c r="F472" s="12"/>
      <c r="G472" s="12"/>
      <c r="H472" s="13"/>
      <c r="I472" s="12"/>
      <c r="J472" s="12"/>
      <c r="K472" s="12"/>
      <c r="L472" s="12"/>
      <c r="M472" s="12"/>
      <c r="N472" s="12"/>
      <c r="O472" s="12"/>
      <c r="P472" s="12"/>
      <c r="Q472" s="12"/>
    </row>
    <row r="473" ht="15.75" customHeight="1" spans="1:17" x14ac:dyDescent="0.25">
      <c r="A473" s="12" t="s">
        <v>9089</v>
      </c>
      <c r="B473" s="12" t="s">
        <v>10170</v>
      </c>
      <c r="C473" s="12" t="s">
        <v>9365</v>
      </c>
      <c r="D473" s="12" t="s">
        <v>9366</v>
      </c>
      <c r="E473" s="12"/>
      <c r="F473" s="12"/>
      <c r="G473" s="12"/>
      <c r="H473" s="13"/>
      <c r="I473" s="12"/>
      <c r="J473" s="12"/>
      <c r="K473" s="12"/>
      <c r="L473" s="12"/>
      <c r="M473" s="12"/>
      <c r="N473" s="12"/>
      <c r="O473" s="12"/>
      <c r="P473" s="12"/>
      <c r="Q473" s="12"/>
    </row>
    <row r="474" ht="15.75" customHeight="1" spans="1:17" x14ac:dyDescent="0.25">
      <c r="A474" s="12" t="s">
        <v>10171</v>
      </c>
      <c r="B474" s="12" t="s">
        <v>10172</v>
      </c>
      <c r="C474" s="12" t="s">
        <v>9394</v>
      </c>
      <c r="D474" s="12" t="s">
        <v>508</v>
      </c>
      <c r="E474" s="12"/>
      <c r="F474" s="12"/>
      <c r="G474" s="12"/>
      <c r="H474" s="13"/>
      <c r="I474" s="12"/>
      <c r="J474" s="12"/>
      <c r="K474" s="12"/>
      <c r="L474" s="12"/>
      <c r="M474" s="12"/>
      <c r="N474" s="12"/>
      <c r="O474" s="12"/>
      <c r="P474" s="12"/>
      <c r="Q474" s="12"/>
    </row>
    <row r="475" ht="15.75" customHeight="1" spans="1:17" x14ac:dyDescent="0.25">
      <c r="A475" s="12" t="s">
        <v>10173</v>
      </c>
      <c r="B475" s="12" t="s">
        <v>9663</v>
      </c>
      <c r="C475" s="12" t="s">
        <v>9341</v>
      </c>
      <c r="D475" s="12" t="s">
        <v>508</v>
      </c>
      <c r="E475" s="12"/>
      <c r="F475" s="12"/>
      <c r="G475" s="12"/>
      <c r="H475" s="13"/>
      <c r="I475" s="12"/>
      <c r="J475" s="12"/>
      <c r="K475" s="12"/>
      <c r="L475" s="12"/>
      <c r="M475" s="12"/>
      <c r="N475" s="12"/>
      <c r="O475" s="12"/>
      <c r="P475" s="12"/>
      <c r="Q475" s="12"/>
    </row>
    <row r="476" ht="15.75" customHeight="1" spans="1:17" x14ac:dyDescent="0.25">
      <c r="A476" s="12" t="s">
        <v>10174</v>
      </c>
      <c r="B476" s="12" t="s">
        <v>10175</v>
      </c>
      <c r="C476" s="12" t="s">
        <v>9338</v>
      </c>
      <c r="D476" s="12" t="s">
        <v>9339</v>
      </c>
      <c r="E476" s="12"/>
      <c r="F476" s="12"/>
      <c r="G476" s="12"/>
      <c r="H476" s="13"/>
      <c r="I476" s="12"/>
      <c r="J476" s="12"/>
      <c r="K476" s="12"/>
      <c r="L476" s="12"/>
      <c r="M476" s="12"/>
      <c r="N476" s="12"/>
      <c r="O476" s="12"/>
      <c r="P476" s="12"/>
      <c r="Q476" s="12"/>
    </row>
    <row r="477" ht="15.75" customHeight="1" spans="1:17" x14ac:dyDescent="0.25">
      <c r="A477" s="12" t="s">
        <v>10176</v>
      </c>
      <c r="B477" s="12" t="s">
        <v>10177</v>
      </c>
      <c r="C477" s="12" t="s">
        <v>9341</v>
      </c>
      <c r="D477" s="12" t="s">
        <v>9339</v>
      </c>
      <c r="E477" s="12"/>
      <c r="F477" s="12"/>
      <c r="G477" s="12"/>
      <c r="H477" s="13"/>
      <c r="I477" s="12"/>
      <c r="J477" s="12"/>
      <c r="K477" s="12"/>
      <c r="L477" s="12"/>
      <c r="M477" s="12"/>
      <c r="N477" s="12"/>
      <c r="O477" s="12"/>
      <c r="P477" s="12"/>
      <c r="Q477" s="12"/>
    </row>
    <row r="478" ht="15.75" customHeight="1" spans="1:17" x14ac:dyDescent="0.25">
      <c r="A478" s="12" t="s">
        <v>10178</v>
      </c>
      <c r="B478" s="12" t="s">
        <v>9180</v>
      </c>
      <c r="C478" s="12" t="s">
        <v>9394</v>
      </c>
      <c r="D478" s="12" t="s">
        <v>9342</v>
      </c>
      <c r="E478" s="12" t="s">
        <v>9706</v>
      </c>
      <c r="F478" s="12" t="s">
        <v>9707</v>
      </c>
      <c r="G478" s="12" t="s">
        <v>9397</v>
      </c>
      <c r="H478" s="13">
        <v>3</v>
      </c>
      <c r="I478" s="12" t="s">
        <v>9339</v>
      </c>
      <c r="J478" s="12"/>
      <c r="K478" s="12"/>
      <c r="L478" s="12"/>
      <c r="M478" s="12"/>
      <c r="N478" s="12"/>
      <c r="O478" s="12"/>
      <c r="P478" s="12"/>
      <c r="Q478" s="12"/>
    </row>
    <row r="479" ht="15.75" customHeight="1" spans="1:17" x14ac:dyDescent="0.25">
      <c r="A479" s="12" t="s">
        <v>10179</v>
      </c>
      <c r="B479" s="12" t="s">
        <v>9842</v>
      </c>
      <c r="C479" s="12" t="s">
        <v>9394</v>
      </c>
      <c r="D479" s="12" t="s">
        <v>508</v>
      </c>
      <c r="E479" s="12"/>
      <c r="F479" s="12"/>
      <c r="G479" s="12"/>
      <c r="H479" s="13"/>
      <c r="I479" s="12"/>
      <c r="J479" s="12"/>
      <c r="K479" s="12"/>
      <c r="L479" s="12"/>
      <c r="M479" s="12"/>
      <c r="N479" s="12"/>
      <c r="O479" s="12"/>
      <c r="P479" s="12"/>
      <c r="Q479" s="12"/>
    </row>
    <row r="480" ht="15.75" customHeight="1" spans="1:17" x14ac:dyDescent="0.25">
      <c r="A480" s="12" t="s">
        <v>10180</v>
      </c>
      <c r="B480" s="12" t="s">
        <v>10181</v>
      </c>
      <c r="C480" s="12" t="s">
        <v>9443</v>
      </c>
      <c r="D480" s="12" t="s">
        <v>9339</v>
      </c>
      <c r="E480" s="12"/>
      <c r="F480" s="12"/>
      <c r="G480" s="12"/>
      <c r="H480" s="13"/>
      <c r="I480" s="12"/>
      <c r="J480" s="12"/>
      <c r="K480" s="12"/>
      <c r="L480" s="12"/>
      <c r="M480" s="12"/>
      <c r="N480" s="12"/>
      <c r="O480" s="12"/>
      <c r="P480" s="12"/>
      <c r="Q480" s="12"/>
    </row>
    <row r="481" ht="15.75" customHeight="1" spans="1:17" x14ac:dyDescent="0.25">
      <c r="A481" s="12" t="s">
        <v>10182</v>
      </c>
      <c r="B481" s="12" t="s">
        <v>1100</v>
      </c>
      <c r="C481" s="12" t="s">
        <v>9860</v>
      </c>
      <c r="D481" s="12" t="s">
        <v>9339</v>
      </c>
      <c r="E481" s="12"/>
      <c r="F481" s="12"/>
      <c r="G481" s="12"/>
      <c r="H481" s="13"/>
      <c r="I481" s="12"/>
      <c r="J481" s="12"/>
      <c r="K481" s="12"/>
      <c r="L481" s="12"/>
      <c r="M481" s="12"/>
      <c r="N481" s="12"/>
      <c r="O481" s="12"/>
      <c r="P481" s="12"/>
      <c r="Q481" s="12"/>
    </row>
    <row r="482" ht="15.75" customHeight="1" spans="1:17" x14ac:dyDescent="0.25">
      <c r="A482" s="12" t="s">
        <v>10183</v>
      </c>
      <c r="B482" s="12" t="s">
        <v>9540</v>
      </c>
      <c r="C482" s="12" t="s">
        <v>9433</v>
      </c>
      <c r="D482" s="12" t="s">
        <v>9339</v>
      </c>
      <c r="E482" s="12"/>
      <c r="F482" s="12"/>
      <c r="G482" s="12"/>
      <c r="H482" s="13"/>
      <c r="I482" s="12"/>
      <c r="J482" s="12"/>
      <c r="K482" s="12"/>
      <c r="L482" s="12"/>
      <c r="M482" s="12"/>
      <c r="N482" s="12"/>
      <c r="O482" s="12"/>
      <c r="P482" s="12"/>
      <c r="Q482" s="12"/>
    </row>
    <row r="483" ht="15.75" customHeight="1" spans="1:17" x14ac:dyDescent="0.25">
      <c r="A483" s="12" t="s">
        <v>10184</v>
      </c>
      <c r="B483" s="12" t="s">
        <v>9640</v>
      </c>
      <c r="C483" s="12" t="s">
        <v>9433</v>
      </c>
      <c r="D483" s="12" t="s">
        <v>9339</v>
      </c>
      <c r="E483" s="12"/>
      <c r="F483" s="12"/>
      <c r="G483" s="12"/>
      <c r="H483" s="13"/>
      <c r="I483" s="12"/>
      <c r="J483" s="12"/>
      <c r="K483" s="12"/>
      <c r="L483" s="12"/>
      <c r="M483" s="12"/>
      <c r="N483" s="12"/>
      <c r="O483" s="12"/>
      <c r="P483" s="12"/>
      <c r="Q483" s="12"/>
    </row>
    <row r="484" ht="15.75" customHeight="1" spans="1:17" x14ac:dyDescent="0.25">
      <c r="A484" s="12" t="s">
        <v>10185</v>
      </c>
      <c r="B484" s="12" t="s">
        <v>9538</v>
      </c>
      <c r="C484" s="12" t="s">
        <v>9443</v>
      </c>
      <c r="D484" s="12" t="s">
        <v>9339</v>
      </c>
      <c r="E484" s="12"/>
      <c r="F484" s="12"/>
      <c r="G484" s="12"/>
      <c r="H484" s="13"/>
      <c r="I484" s="12"/>
      <c r="J484" s="12"/>
      <c r="K484" s="12"/>
      <c r="L484" s="12"/>
      <c r="M484" s="12"/>
      <c r="N484" s="12"/>
      <c r="O484" s="12"/>
      <c r="P484" s="12"/>
      <c r="Q484" s="12"/>
    </row>
    <row r="485" ht="15.75" customHeight="1" spans="1:17" x14ac:dyDescent="0.25">
      <c r="A485" s="12" t="s">
        <v>177</v>
      </c>
      <c r="B485" s="12" t="s">
        <v>9835</v>
      </c>
      <c r="C485" s="12" t="s">
        <v>9443</v>
      </c>
      <c r="D485" s="12" t="s">
        <v>9339</v>
      </c>
      <c r="E485" s="12"/>
      <c r="F485" s="12"/>
      <c r="G485" s="12"/>
      <c r="H485" s="13"/>
      <c r="I485" s="12"/>
      <c r="J485" s="12"/>
      <c r="K485" s="12"/>
      <c r="L485" s="12"/>
      <c r="M485" s="12"/>
      <c r="N485" s="12"/>
      <c r="O485" s="12"/>
      <c r="P485" s="12"/>
      <c r="Q485" s="12"/>
    </row>
    <row r="486" ht="15.75" customHeight="1" spans="1:17" x14ac:dyDescent="0.25">
      <c r="A486" s="12" t="s">
        <v>10186</v>
      </c>
      <c r="B486" s="12" t="s">
        <v>9821</v>
      </c>
      <c r="C486" s="12" t="s">
        <v>9433</v>
      </c>
      <c r="D486" s="12" t="s">
        <v>9339</v>
      </c>
      <c r="E486" s="12"/>
      <c r="F486" s="12"/>
      <c r="G486" s="12"/>
      <c r="H486" s="13"/>
      <c r="I486" s="12"/>
      <c r="J486" s="12"/>
      <c r="K486" s="12"/>
      <c r="L486" s="12"/>
      <c r="M486" s="12"/>
      <c r="N486" s="12"/>
      <c r="O486" s="12"/>
      <c r="P486" s="12"/>
      <c r="Q486" s="12"/>
    </row>
    <row r="487" ht="15.75" customHeight="1" spans="1:17" x14ac:dyDescent="0.25">
      <c r="A487" s="12" t="s">
        <v>10187</v>
      </c>
      <c r="B487" s="12" t="s">
        <v>10100</v>
      </c>
      <c r="C487" s="12" t="s">
        <v>9860</v>
      </c>
      <c r="D487" s="12" t="s">
        <v>9339</v>
      </c>
      <c r="E487" s="12"/>
      <c r="F487" s="12"/>
      <c r="G487" s="12"/>
      <c r="H487" s="13"/>
      <c r="I487" s="12"/>
      <c r="J487" s="12"/>
      <c r="K487" s="12"/>
      <c r="L487" s="12"/>
      <c r="M487" s="12"/>
      <c r="N487" s="12"/>
      <c r="O487" s="12"/>
      <c r="P487" s="12"/>
      <c r="Q487" s="12"/>
    </row>
    <row r="488" ht="15.75" customHeight="1" spans="1:17" x14ac:dyDescent="0.25">
      <c r="A488" s="12" t="s">
        <v>10188</v>
      </c>
      <c r="B488" s="12" t="s">
        <v>10189</v>
      </c>
      <c r="C488" s="12" t="s">
        <v>9443</v>
      </c>
      <c r="D488" s="12" t="s">
        <v>9339</v>
      </c>
      <c r="E488" s="12"/>
      <c r="F488" s="12"/>
      <c r="G488" s="12"/>
      <c r="H488" s="13"/>
      <c r="I488" s="12"/>
      <c r="J488" s="12"/>
      <c r="K488" s="12"/>
      <c r="L488" s="12"/>
      <c r="M488" s="12"/>
      <c r="N488" s="12"/>
      <c r="O488" s="12"/>
      <c r="P488" s="12"/>
      <c r="Q488" s="12"/>
    </row>
    <row r="489" ht="15.75" customHeight="1" spans="1:17" x14ac:dyDescent="0.25">
      <c r="A489" s="12" t="s">
        <v>10190</v>
      </c>
      <c r="B489" s="12" t="s">
        <v>9510</v>
      </c>
      <c r="C489" s="12" t="s">
        <v>9443</v>
      </c>
      <c r="D489" s="12" t="s">
        <v>9339</v>
      </c>
      <c r="E489" s="12"/>
      <c r="F489" s="12"/>
      <c r="G489" s="12"/>
      <c r="H489" s="13"/>
      <c r="I489" s="12"/>
      <c r="J489" s="12"/>
      <c r="K489" s="12"/>
      <c r="L489" s="12"/>
      <c r="M489" s="12"/>
      <c r="N489" s="12"/>
      <c r="O489" s="12"/>
      <c r="P489" s="12"/>
      <c r="Q489" s="12"/>
    </row>
    <row r="490" ht="15.75" customHeight="1" spans="1:17" x14ac:dyDescent="0.25">
      <c r="A490" s="12" t="s">
        <v>10191</v>
      </c>
      <c r="B490" s="12" t="s">
        <v>10192</v>
      </c>
      <c r="C490" s="12" t="s">
        <v>9860</v>
      </c>
      <c r="D490" s="12" t="s">
        <v>9339</v>
      </c>
      <c r="E490" s="12"/>
      <c r="F490" s="12"/>
      <c r="G490" s="12"/>
      <c r="H490" s="13"/>
      <c r="I490" s="12"/>
      <c r="J490" s="12"/>
      <c r="K490" s="12"/>
      <c r="L490" s="12"/>
      <c r="M490" s="12"/>
      <c r="N490" s="12"/>
      <c r="O490" s="12"/>
      <c r="P490" s="12"/>
      <c r="Q490" s="12"/>
    </row>
    <row r="491" ht="15.75" customHeight="1" spans="1:17" x14ac:dyDescent="0.25">
      <c r="A491" s="12" t="s">
        <v>10193</v>
      </c>
      <c r="B491" s="12" t="s">
        <v>10194</v>
      </c>
      <c r="C491" s="12" t="s">
        <v>9443</v>
      </c>
      <c r="D491" s="12" t="s">
        <v>9339</v>
      </c>
      <c r="E491" s="12"/>
      <c r="F491" s="12"/>
      <c r="G491" s="12"/>
      <c r="H491" s="13"/>
      <c r="I491" s="12"/>
      <c r="J491" s="12"/>
      <c r="K491" s="12"/>
      <c r="L491" s="12"/>
      <c r="M491" s="12"/>
      <c r="N491" s="12"/>
      <c r="O491" s="12"/>
      <c r="P491" s="12"/>
      <c r="Q491" s="12"/>
    </row>
    <row r="492" ht="15.75" customHeight="1" spans="1:17" x14ac:dyDescent="0.25">
      <c r="A492" s="12" t="s">
        <v>10195</v>
      </c>
      <c r="B492" s="12" t="s">
        <v>10196</v>
      </c>
      <c r="C492" s="12" t="s">
        <v>9860</v>
      </c>
      <c r="D492" s="12" t="s">
        <v>9339</v>
      </c>
      <c r="E492" s="12"/>
      <c r="F492" s="12"/>
      <c r="G492" s="12"/>
      <c r="H492" s="13"/>
      <c r="I492" s="12"/>
      <c r="J492" s="12"/>
      <c r="K492" s="12"/>
      <c r="L492" s="12"/>
      <c r="M492" s="12"/>
      <c r="N492" s="12"/>
      <c r="O492" s="12"/>
      <c r="P492" s="12"/>
      <c r="Q492" s="12"/>
    </row>
    <row r="493" ht="15.75" customHeight="1" spans="1:17" x14ac:dyDescent="0.25">
      <c r="A493" s="12" t="s">
        <v>10197</v>
      </c>
      <c r="B493" s="12" t="s">
        <v>10198</v>
      </c>
      <c r="C493" s="12" t="s">
        <v>9860</v>
      </c>
      <c r="D493" s="12" t="s">
        <v>9339</v>
      </c>
      <c r="E493" s="12"/>
      <c r="F493" s="12"/>
      <c r="G493" s="12"/>
      <c r="H493" s="13"/>
      <c r="I493" s="12"/>
      <c r="J493" s="12"/>
      <c r="K493" s="12"/>
      <c r="L493" s="12"/>
      <c r="M493" s="12"/>
      <c r="N493" s="12"/>
      <c r="O493" s="12"/>
      <c r="P493" s="12"/>
      <c r="Q493" s="12"/>
    </row>
    <row r="494" ht="15.75" customHeight="1" spans="1:17" x14ac:dyDescent="0.25">
      <c r="A494" s="12" t="s">
        <v>10199</v>
      </c>
      <c r="B494" s="12" t="s">
        <v>9510</v>
      </c>
      <c r="C494" s="12" t="s">
        <v>9443</v>
      </c>
      <c r="D494" s="12" t="s">
        <v>9339</v>
      </c>
      <c r="E494" s="12"/>
      <c r="F494" s="12"/>
      <c r="G494" s="12"/>
      <c r="H494" s="13"/>
      <c r="I494" s="12"/>
      <c r="J494" s="12"/>
      <c r="K494" s="12"/>
      <c r="L494" s="12"/>
      <c r="M494" s="12"/>
      <c r="N494" s="12"/>
      <c r="O494" s="12"/>
      <c r="P494" s="12"/>
      <c r="Q494" s="12"/>
    </row>
    <row r="495" ht="15.75" customHeight="1" spans="1:17" x14ac:dyDescent="0.25">
      <c r="A495" s="12" t="s">
        <v>10200</v>
      </c>
      <c r="B495" s="12" t="s">
        <v>10201</v>
      </c>
      <c r="C495" s="12" t="s">
        <v>9860</v>
      </c>
      <c r="D495" s="12" t="s">
        <v>9339</v>
      </c>
      <c r="E495" s="12"/>
      <c r="F495" s="12"/>
      <c r="G495" s="12"/>
      <c r="H495" s="13"/>
      <c r="I495" s="12"/>
      <c r="J495" s="12"/>
      <c r="K495" s="12"/>
      <c r="L495" s="12"/>
      <c r="M495" s="12"/>
      <c r="N495" s="12"/>
      <c r="O495" s="12"/>
      <c r="P495" s="12"/>
      <c r="Q495" s="12"/>
    </row>
    <row r="496" ht="15.75" customHeight="1" spans="1:17" x14ac:dyDescent="0.25">
      <c r="A496" s="12" t="s">
        <v>10202</v>
      </c>
      <c r="B496" s="12" t="s">
        <v>10203</v>
      </c>
      <c r="C496" s="12" t="s">
        <v>9860</v>
      </c>
      <c r="D496" s="12" t="s">
        <v>9339</v>
      </c>
      <c r="E496" s="12"/>
      <c r="F496" s="12"/>
      <c r="G496" s="12"/>
      <c r="H496" s="13"/>
      <c r="I496" s="12"/>
      <c r="J496" s="12"/>
      <c r="K496" s="12"/>
      <c r="L496" s="12"/>
      <c r="M496" s="12"/>
      <c r="N496" s="12"/>
      <c r="O496" s="12"/>
      <c r="P496" s="12"/>
      <c r="Q496" s="12"/>
    </row>
    <row r="497" ht="15.75" customHeight="1" spans="1:17" x14ac:dyDescent="0.25">
      <c r="A497" s="12" t="s">
        <v>10204</v>
      </c>
      <c r="B497" s="14" t="s">
        <v>9691</v>
      </c>
      <c r="C497" s="12" t="s">
        <v>9341</v>
      </c>
      <c r="D497" s="12" t="s">
        <v>9366</v>
      </c>
      <c r="E497" s="12" t="s">
        <v>9692</v>
      </c>
      <c r="F497" s="12" t="s">
        <v>9693</v>
      </c>
      <c r="G497" s="12" t="s">
        <v>9483</v>
      </c>
      <c r="H497" s="13">
        <v>3</v>
      </c>
      <c r="I497" s="12" t="s">
        <v>9446</v>
      </c>
      <c r="J497" s="12"/>
      <c r="K497" s="12"/>
      <c r="L497" s="12"/>
      <c r="M497" s="12"/>
      <c r="N497" s="12"/>
      <c r="O497" s="12"/>
      <c r="P497" s="12"/>
      <c r="Q497" s="12"/>
    </row>
    <row r="498" ht="15.75" customHeight="1" spans="1:17" x14ac:dyDescent="0.25">
      <c r="A498" s="12" t="s">
        <v>9282</v>
      </c>
      <c r="B498" s="12" t="s">
        <v>10205</v>
      </c>
      <c r="C498" s="12" t="s">
        <v>9860</v>
      </c>
      <c r="D498" s="12" t="s">
        <v>9339</v>
      </c>
      <c r="E498" s="12"/>
      <c r="F498" s="12"/>
      <c r="G498" s="12"/>
      <c r="H498" s="13"/>
      <c r="I498" s="12"/>
      <c r="J498" s="12"/>
      <c r="K498" s="12"/>
      <c r="L498" s="12"/>
      <c r="M498" s="12"/>
      <c r="N498" s="12"/>
      <c r="O498" s="12"/>
      <c r="P498" s="12"/>
      <c r="Q498" s="12"/>
    </row>
    <row r="499" ht="15.75" customHeight="1" spans="1:17" x14ac:dyDescent="0.25">
      <c r="A499" s="12" t="s">
        <v>10206</v>
      </c>
      <c r="B499" s="12" t="s">
        <v>10205</v>
      </c>
      <c r="C499" s="12" t="s">
        <v>9860</v>
      </c>
      <c r="D499" s="12" t="s">
        <v>9339</v>
      </c>
      <c r="E499" s="12"/>
      <c r="F499" s="12"/>
      <c r="G499" s="12"/>
      <c r="H499" s="13"/>
      <c r="I499" s="12"/>
      <c r="J499" s="12"/>
      <c r="K499" s="12"/>
      <c r="L499" s="12"/>
      <c r="M499" s="12"/>
      <c r="N499" s="12"/>
      <c r="O499" s="12"/>
      <c r="P499" s="12"/>
      <c r="Q499" s="12"/>
    </row>
    <row r="500" ht="15.75" customHeight="1" spans="1:17" x14ac:dyDescent="0.25">
      <c r="A500" s="12" t="s">
        <v>10207</v>
      </c>
      <c r="B500" s="12" t="s">
        <v>10208</v>
      </c>
      <c r="C500" s="12" t="s">
        <v>9860</v>
      </c>
      <c r="D500" s="12" t="s">
        <v>9339</v>
      </c>
      <c r="E500" s="12"/>
      <c r="F500" s="12"/>
      <c r="G500" s="12"/>
      <c r="H500" s="13"/>
      <c r="I500" s="12"/>
      <c r="J500" s="12"/>
      <c r="K500" s="12"/>
      <c r="L500" s="12"/>
      <c r="M500" s="12"/>
      <c r="N500" s="12"/>
      <c r="O500" s="12"/>
      <c r="P500" s="12"/>
      <c r="Q500" s="12"/>
    </row>
    <row r="501" ht="15.75" customHeight="1" spans="1:17" x14ac:dyDescent="0.25">
      <c r="A501" s="12" t="s">
        <v>10209</v>
      </c>
      <c r="B501" s="12" t="s">
        <v>10210</v>
      </c>
      <c r="C501" s="12" t="s">
        <v>9860</v>
      </c>
      <c r="D501" s="12" t="s">
        <v>9339</v>
      </c>
      <c r="E501" s="12"/>
      <c r="F501" s="12"/>
      <c r="G501" s="12"/>
      <c r="H501" s="13"/>
      <c r="I501" s="12"/>
      <c r="J501" s="12"/>
      <c r="K501" s="12"/>
      <c r="L501" s="12"/>
      <c r="M501" s="12"/>
      <c r="N501" s="12"/>
      <c r="O501" s="12"/>
      <c r="P501" s="12"/>
      <c r="Q501" s="12"/>
    </row>
    <row r="502" ht="15.75" customHeight="1" spans="1:17" x14ac:dyDescent="0.25">
      <c r="A502" s="12" t="s">
        <v>9281</v>
      </c>
      <c r="B502" s="12" t="s">
        <v>9821</v>
      </c>
      <c r="C502" s="12" t="s">
        <v>9433</v>
      </c>
      <c r="D502" s="12" t="s">
        <v>9339</v>
      </c>
      <c r="E502" s="12"/>
      <c r="F502" s="12"/>
      <c r="G502" s="12"/>
      <c r="H502" s="13"/>
      <c r="I502" s="12"/>
      <c r="J502" s="12"/>
      <c r="K502" s="12"/>
      <c r="L502" s="12"/>
      <c r="M502" s="12"/>
      <c r="N502" s="12"/>
      <c r="O502" s="12"/>
      <c r="P502" s="12"/>
      <c r="Q502" s="12"/>
    </row>
    <row r="503" ht="15.75" customHeight="1" spans="1:17" x14ac:dyDescent="0.25">
      <c r="A503" s="12" t="s">
        <v>10211</v>
      </c>
      <c r="B503" s="12" t="s">
        <v>9701</v>
      </c>
      <c r="C503" s="12" t="s">
        <v>9361</v>
      </c>
      <c r="D503" s="12" t="s">
        <v>9361</v>
      </c>
      <c r="E503" s="12"/>
      <c r="F503" s="12"/>
      <c r="G503" s="12"/>
      <c r="H503" s="13"/>
      <c r="I503" s="12"/>
      <c r="J503" s="12"/>
      <c r="K503" s="12"/>
      <c r="L503" s="12"/>
      <c r="M503" s="12"/>
      <c r="N503" s="12"/>
      <c r="O503" s="12"/>
      <c r="P503" s="12"/>
      <c r="Q503" s="12"/>
    </row>
    <row r="504" ht="15.75" customHeight="1" spans="1:17" x14ac:dyDescent="0.25">
      <c r="A504" s="12" t="s">
        <v>10212</v>
      </c>
      <c r="B504" s="12" t="s">
        <v>9701</v>
      </c>
      <c r="C504" s="12" t="s">
        <v>9361</v>
      </c>
      <c r="D504" s="12" t="s">
        <v>9361</v>
      </c>
      <c r="E504" s="12"/>
      <c r="F504" s="12"/>
      <c r="G504" s="12"/>
      <c r="H504" s="13"/>
      <c r="I504" s="12"/>
      <c r="J504" s="12"/>
      <c r="K504" s="12"/>
      <c r="L504" s="12"/>
      <c r="M504" s="12"/>
      <c r="N504" s="12"/>
      <c r="O504" s="12"/>
      <c r="P504" s="12"/>
      <c r="Q504" s="12"/>
    </row>
    <row r="505" ht="15.75" customHeight="1" spans="1:17" x14ac:dyDescent="0.25">
      <c r="A505" s="12" t="s">
        <v>10213</v>
      </c>
      <c r="B505" s="12" t="s">
        <v>9701</v>
      </c>
      <c r="C505" s="12" t="s">
        <v>9361</v>
      </c>
      <c r="D505" s="12" t="s">
        <v>9361</v>
      </c>
      <c r="E505" s="12"/>
      <c r="F505" s="12"/>
      <c r="G505" s="12"/>
      <c r="H505" s="13"/>
      <c r="I505" s="12"/>
      <c r="J505" s="12"/>
      <c r="K505" s="12"/>
      <c r="L505" s="12"/>
      <c r="M505" s="12"/>
      <c r="N505" s="12"/>
      <c r="O505" s="12"/>
      <c r="P505" s="12"/>
      <c r="Q505" s="12"/>
    </row>
    <row r="506" ht="15.75" customHeight="1" spans="1:17" x14ac:dyDescent="0.25">
      <c r="A506" s="12" t="s">
        <v>10214</v>
      </c>
      <c r="B506" s="12" t="s">
        <v>9701</v>
      </c>
      <c r="C506" s="12" t="s">
        <v>9361</v>
      </c>
      <c r="D506" s="12" t="s">
        <v>9361</v>
      </c>
      <c r="E506" s="12"/>
      <c r="F506" s="12"/>
      <c r="G506" s="12"/>
      <c r="H506" s="13"/>
      <c r="I506" s="12"/>
      <c r="J506" s="12"/>
      <c r="K506" s="12"/>
      <c r="L506" s="12"/>
      <c r="M506" s="12"/>
      <c r="N506" s="12"/>
      <c r="O506" s="12"/>
      <c r="P506" s="12"/>
      <c r="Q506" s="12"/>
    </row>
    <row r="507" ht="15.75" customHeight="1" spans="1:17" x14ac:dyDescent="0.25">
      <c r="A507" s="12" t="s">
        <v>10215</v>
      </c>
      <c r="B507" s="12" t="s">
        <v>9701</v>
      </c>
      <c r="C507" s="12" t="s">
        <v>9361</v>
      </c>
      <c r="D507" s="12" t="s">
        <v>9361</v>
      </c>
      <c r="E507" s="12"/>
      <c r="F507" s="12"/>
      <c r="G507" s="12"/>
      <c r="H507" s="13"/>
      <c r="I507" s="12"/>
      <c r="J507" s="12"/>
      <c r="K507" s="12"/>
      <c r="L507" s="12"/>
      <c r="M507" s="12"/>
      <c r="N507" s="12"/>
      <c r="O507" s="12"/>
      <c r="P507" s="12"/>
      <c r="Q507" s="12"/>
    </row>
    <row r="508" ht="15.75" customHeight="1" spans="1:17" x14ac:dyDescent="0.25">
      <c r="A508" s="12" t="s">
        <v>10216</v>
      </c>
      <c r="B508" s="12" t="s">
        <v>10217</v>
      </c>
      <c r="C508" s="12" t="s">
        <v>9443</v>
      </c>
      <c r="D508" s="12" t="s">
        <v>9339</v>
      </c>
      <c r="E508" s="12"/>
      <c r="F508" s="12"/>
      <c r="G508" s="12"/>
      <c r="H508" s="13"/>
      <c r="I508" s="12"/>
      <c r="J508" s="12"/>
      <c r="K508" s="12"/>
      <c r="L508" s="12"/>
      <c r="M508" s="12"/>
      <c r="N508" s="12"/>
      <c r="O508" s="12"/>
      <c r="P508" s="12"/>
      <c r="Q508" s="12"/>
    </row>
    <row r="509" ht="15.75" customHeight="1" spans="1:17" x14ac:dyDescent="0.25">
      <c r="A509" s="12" t="s">
        <v>9269</v>
      </c>
      <c r="B509" s="12" t="s">
        <v>9701</v>
      </c>
      <c r="C509" s="12" t="s">
        <v>9361</v>
      </c>
      <c r="D509" s="12" t="s">
        <v>9361</v>
      </c>
      <c r="E509" s="12"/>
      <c r="F509" s="12"/>
      <c r="G509" s="12"/>
      <c r="H509" s="13"/>
      <c r="I509" s="12"/>
      <c r="J509" s="12"/>
      <c r="K509" s="12"/>
      <c r="L509" s="12"/>
      <c r="M509" s="12"/>
      <c r="N509" s="12"/>
      <c r="O509" s="12"/>
      <c r="P509" s="12"/>
      <c r="Q509" s="12"/>
    </row>
    <row r="510" ht="15.75" customHeight="1" spans="1:17" x14ac:dyDescent="0.25">
      <c r="A510" s="12" t="s">
        <v>1615</v>
      </c>
      <c r="B510" s="12" t="s">
        <v>1615</v>
      </c>
      <c r="C510" s="12" t="s">
        <v>9831</v>
      </c>
      <c r="D510" s="12" t="s">
        <v>9832</v>
      </c>
      <c r="E510" s="12"/>
      <c r="F510" s="12"/>
      <c r="G510" s="12"/>
      <c r="H510" s="13"/>
      <c r="I510" s="12"/>
      <c r="J510" s="12"/>
      <c r="K510" s="12"/>
      <c r="L510" s="12"/>
      <c r="M510" s="12"/>
      <c r="N510" s="12"/>
      <c r="O510" s="12"/>
      <c r="P510" s="12"/>
      <c r="Q510" s="12"/>
    </row>
    <row r="511" ht="15.75" customHeight="1" spans="1:17" x14ac:dyDescent="0.25">
      <c r="A511" s="12" t="s">
        <v>10218</v>
      </c>
      <c r="B511" s="12" t="s">
        <v>10219</v>
      </c>
      <c r="C511" s="12" t="s">
        <v>9338</v>
      </c>
      <c r="D511" s="12" t="s">
        <v>508</v>
      </c>
      <c r="E511" s="12"/>
      <c r="F511" s="12"/>
      <c r="G511" s="12"/>
      <c r="H511" s="13"/>
      <c r="I511" s="12"/>
      <c r="J511" s="12"/>
      <c r="K511" s="12"/>
      <c r="L511" s="12"/>
      <c r="M511" s="12"/>
      <c r="N511" s="12"/>
      <c r="O511" s="12"/>
      <c r="P511" s="12"/>
      <c r="Q511" s="12"/>
    </row>
    <row r="512" ht="15.75" customHeight="1" spans="1:17" x14ac:dyDescent="0.25">
      <c r="A512" s="12" t="s">
        <v>10220</v>
      </c>
      <c r="B512" s="12" t="str">
        <f>UPPER(A512)</f>
        <v>MW MELISSA RAMAYLA</v>
      </c>
      <c r="C512" s="12" t="s">
        <v>9365</v>
      </c>
      <c r="D512" s="12" t="s">
        <v>9342</v>
      </c>
      <c r="E512" s="12"/>
      <c r="F512" s="12"/>
      <c r="G512" s="12"/>
      <c r="H512" s="13"/>
      <c r="I512" s="12"/>
      <c r="J512" s="12"/>
      <c r="K512" s="12"/>
      <c r="L512" s="12"/>
      <c r="M512" s="12"/>
      <c r="N512" s="12"/>
      <c r="O512" s="12"/>
      <c r="P512" s="12"/>
      <c r="Q512" s="12"/>
    </row>
    <row r="513" ht="15.75" customHeight="1" spans="1:17" x14ac:dyDescent="0.25">
      <c r="A513" s="12" t="s">
        <v>10221</v>
      </c>
      <c r="B513" s="12" t="s">
        <v>10222</v>
      </c>
      <c r="C513" s="12" t="s">
        <v>9394</v>
      </c>
      <c r="D513" s="12" t="s">
        <v>508</v>
      </c>
      <c r="E513" s="12"/>
      <c r="F513" s="12"/>
      <c r="G513" s="12"/>
      <c r="H513" s="13"/>
      <c r="I513" s="12"/>
      <c r="J513" s="12"/>
      <c r="K513" s="12"/>
      <c r="L513" s="12"/>
      <c r="M513" s="12"/>
      <c r="N513" s="12"/>
      <c r="O513" s="12"/>
      <c r="P513" s="12"/>
      <c r="Q513" s="12"/>
    </row>
    <row r="514" ht="15.75" customHeight="1" spans="1:17" x14ac:dyDescent="0.25">
      <c r="A514" s="12" t="s">
        <v>10223</v>
      </c>
      <c r="B514" s="12" t="s">
        <v>10224</v>
      </c>
      <c r="C514" s="12" t="s">
        <v>9443</v>
      </c>
      <c r="D514" s="12" t="s">
        <v>9339</v>
      </c>
      <c r="E514" s="12"/>
      <c r="F514" s="12"/>
      <c r="G514" s="12"/>
      <c r="H514" s="13"/>
      <c r="I514" s="12"/>
      <c r="J514" s="12"/>
      <c r="K514" s="12"/>
      <c r="L514" s="12"/>
      <c r="M514" s="12"/>
      <c r="N514" s="12"/>
      <c r="O514" s="12"/>
      <c r="P514" s="12"/>
      <c r="Q514" s="12"/>
    </row>
    <row r="515" ht="15.75" customHeight="1" spans="1:17" x14ac:dyDescent="0.25">
      <c r="A515" s="12" t="s">
        <v>10225</v>
      </c>
      <c r="B515" s="12" t="s">
        <v>10226</v>
      </c>
      <c r="C515" s="12" t="s">
        <v>9860</v>
      </c>
      <c r="D515" s="12" t="s">
        <v>9339</v>
      </c>
      <c r="E515" s="12"/>
      <c r="F515" s="12"/>
      <c r="G515" s="12"/>
      <c r="H515" s="13"/>
      <c r="I515" s="12"/>
      <c r="J515" s="12"/>
      <c r="K515" s="12"/>
      <c r="L515" s="12"/>
      <c r="M515" s="12"/>
      <c r="N515" s="12"/>
      <c r="O515" s="12"/>
      <c r="P515" s="12"/>
      <c r="Q515" s="12"/>
    </row>
    <row r="516" ht="15.75" customHeight="1" spans="1:17" x14ac:dyDescent="0.25">
      <c r="A516" s="12" t="s">
        <v>10227</v>
      </c>
      <c r="B516" s="12" t="s">
        <v>10228</v>
      </c>
      <c r="C516" s="12" t="s">
        <v>9860</v>
      </c>
      <c r="D516" s="12" t="s">
        <v>9339</v>
      </c>
      <c r="E516" s="12"/>
      <c r="F516" s="12"/>
      <c r="G516" s="12"/>
      <c r="H516" s="13"/>
      <c r="I516" s="12"/>
      <c r="J516" s="12"/>
      <c r="K516" s="12"/>
      <c r="L516" s="12"/>
      <c r="M516" s="12"/>
      <c r="N516" s="12"/>
      <c r="O516" s="12"/>
      <c r="P516" s="12"/>
      <c r="Q516" s="12"/>
    </row>
    <row r="517" ht="15.75" customHeight="1" spans="1:17" x14ac:dyDescent="0.25">
      <c r="A517" s="12" t="s">
        <v>10229</v>
      </c>
      <c r="B517" s="12" t="s">
        <v>10230</v>
      </c>
      <c r="C517" s="12" t="s">
        <v>9433</v>
      </c>
      <c r="D517" s="12" t="s">
        <v>9339</v>
      </c>
      <c r="E517" s="12"/>
      <c r="F517" s="12"/>
      <c r="G517" s="12"/>
      <c r="H517" s="13"/>
      <c r="I517" s="12"/>
      <c r="J517" s="12"/>
      <c r="K517" s="12"/>
      <c r="L517" s="12"/>
      <c r="M517" s="12"/>
      <c r="N517" s="12"/>
      <c r="O517" s="12"/>
      <c r="P517" s="12"/>
      <c r="Q517" s="12"/>
    </row>
    <row r="518" ht="15.75" customHeight="1" spans="1:17" x14ac:dyDescent="0.25">
      <c r="A518" s="12" t="s">
        <v>10231</v>
      </c>
      <c r="B518" s="12" t="s">
        <v>10232</v>
      </c>
      <c r="C518" s="12" t="s">
        <v>9433</v>
      </c>
      <c r="D518" s="12" t="s">
        <v>9339</v>
      </c>
      <c r="E518" s="12"/>
      <c r="F518" s="12"/>
      <c r="G518" s="12"/>
      <c r="H518" s="13"/>
      <c r="I518" s="12"/>
      <c r="J518" s="12"/>
      <c r="K518" s="12"/>
      <c r="L518" s="12"/>
      <c r="M518" s="12"/>
      <c r="N518" s="12"/>
      <c r="O518" s="12"/>
      <c r="P518" s="12"/>
      <c r="Q518" s="12"/>
    </row>
    <row r="519" ht="15.75" customHeight="1" spans="1:17" x14ac:dyDescent="0.25">
      <c r="A519" s="12" t="s">
        <v>10233</v>
      </c>
      <c r="B519" s="12" t="s">
        <v>10234</v>
      </c>
      <c r="C519" s="12" t="s">
        <v>9860</v>
      </c>
      <c r="D519" s="12" t="s">
        <v>9339</v>
      </c>
      <c r="E519" s="12"/>
      <c r="F519" s="12"/>
      <c r="G519" s="12"/>
      <c r="H519" s="13"/>
      <c r="I519" s="12"/>
      <c r="J519" s="12"/>
      <c r="K519" s="12"/>
      <c r="L519" s="12"/>
      <c r="M519" s="12"/>
      <c r="N519" s="12"/>
      <c r="O519" s="12"/>
      <c r="P519" s="12"/>
      <c r="Q519" s="12"/>
    </row>
    <row r="520" ht="15.75" customHeight="1" spans="1:17" x14ac:dyDescent="0.25">
      <c r="A520" s="12" t="s">
        <v>9135</v>
      </c>
      <c r="B520" s="12" t="s">
        <v>10235</v>
      </c>
      <c r="C520" s="12" t="s">
        <v>9341</v>
      </c>
      <c r="D520" s="12" t="s">
        <v>9412</v>
      </c>
      <c r="E520" s="12"/>
      <c r="F520" s="12"/>
      <c r="G520" s="12"/>
      <c r="H520" s="13"/>
      <c r="I520" s="12"/>
      <c r="J520" s="12"/>
      <c r="K520" s="12"/>
      <c r="L520" s="12"/>
      <c r="M520" s="12"/>
      <c r="N520" s="12"/>
      <c r="O520" s="12"/>
      <c r="P520" s="12"/>
      <c r="Q520" s="12"/>
    </row>
    <row r="521" ht="15.75" customHeight="1" spans="1:17" x14ac:dyDescent="0.25">
      <c r="A521" s="12" t="s">
        <v>9176</v>
      </c>
      <c r="B521" s="12" t="s">
        <v>10235</v>
      </c>
      <c r="C521" s="12" t="s">
        <v>9341</v>
      </c>
      <c r="D521" s="12" t="s">
        <v>9412</v>
      </c>
      <c r="E521" s="12"/>
      <c r="F521" s="12"/>
      <c r="G521" s="12"/>
      <c r="H521" s="13"/>
      <c r="I521" s="12"/>
      <c r="J521" s="12"/>
      <c r="K521" s="12"/>
      <c r="L521" s="12"/>
      <c r="M521" s="12"/>
      <c r="N521" s="12"/>
      <c r="O521" s="12"/>
      <c r="P521" s="12"/>
      <c r="Q521" s="12"/>
    </row>
    <row r="522" ht="15.75" customHeight="1" spans="1:17" x14ac:dyDescent="0.25">
      <c r="A522" s="12" t="s">
        <v>10236</v>
      </c>
      <c r="B522" s="12" t="s">
        <v>10235</v>
      </c>
      <c r="C522" s="12" t="s">
        <v>9341</v>
      </c>
      <c r="D522" s="12" t="s">
        <v>9412</v>
      </c>
      <c r="E522" s="12"/>
      <c r="F522" s="12"/>
      <c r="G522" s="12"/>
      <c r="H522" s="13"/>
      <c r="I522" s="12"/>
      <c r="J522" s="12"/>
      <c r="K522" s="12"/>
      <c r="L522" s="12"/>
      <c r="M522" s="12"/>
      <c r="N522" s="12"/>
      <c r="O522" s="12"/>
      <c r="P522" s="12"/>
      <c r="Q522" s="12"/>
    </row>
    <row r="523" ht="15.75" customHeight="1" spans="1:17" x14ac:dyDescent="0.25">
      <c r="A523" s="12" t="s">
        <v>9133</v>
      </c>
      <c r="B523" s="12" t="s">
        <v>10235</v>
      </c>
      <c r="C523" s="12" t="s">
        <v>9341</v>
      </c>
      <c r="D523" s="12" t="s">
        <v>9412</v>
      </c>
      <c r="E523" s="12"/>
      <c r="F523" s="12"/>
      <c r="G523" s="12"/>
      <c r="H523" s="13"/>
      <c r="I523" s="12"/>
      <c r="J523" s="12"/>
      <c r="K523" s="12"/>
      <c r="L523" s="12"/>
      <c r="M523" s="12"/>
      <c r="N523" s="12"/>
      <c r="O523" s="12"/>
      <c r="P523" s="12"/>
      <c r="Q523" s="12"/>
    </row>
    <row r="524" ht="15.75" customHeight="1" spans="1:17" x14ac:dyDescent="0.25">
      <c r="A524" s="12" t="s">
        <v>10237</v>
      </c>
      <c r="B524" s="12" t="s">
        <v>10235</v>
      </c>
      <c r="C524" s="12" t="s">
        <v>9341</v>
      </c>
      <c r="D524" s="12" t="s">
        <v>9412</v>
      </c>
      <c r="E524" s="12"/>
      <c r="F524" s="12"/>
      <c r="G524" s="12"/>
      <c r="H524" s="13"/>
      <c r="I524" s="12"/>
      <c r="J524" s="12"/>
      <c r="K524" s="12"/>
      <c r="L524" s="12"/>
      <c r="M524" s="12"/>
      <c r="N524" s="12"/>
      <c r="O524" s="12"/>
      <c r="P524" s="12"/>
      <c r="Q524" s="12"/>
    </row>
    <row r="525" ht="15.75" customHeight="1" spans="1:17" x14ac:dyDescent="0.25">
      <c r="A525" s="12" t="s">
        <v>10238</v>
      </c>
      <c r="B525" s="12" t="s">
        <v>10235</v>
      </c>
      <c r="C525" s="12" t="s">
        <v>9341</v>
      </c>
      <c r="D525" s="12" t="s">
        <v>9412</v>
      </c>
      <c r="E525" s="12"/>
      <c r="F525" s="12"/>
      <c r="G525" s="12"/>
      <c r="H525" s="13"/>
      <c r="I525" s="12"/>
      <c r="J525" s="12"/>
      <c r="K525" s="12"/>
      <c r="L525" s="12"/>
      <c r="M525" s="12"/>
      <c r="N525" s="12"/>
      <c r="O525" s="12"/>
      <c r="P525" s="12"/>
      <c r="Q525" s="12"/>
    </row>
    <row r="526" ht="15.75" customHeight="1" spans="1:17" x14ac:dyDescent="0.25">
      <c r="A526" s="12" t="s">
        <v>10239</v>
      </c>
      <c r="B526" s="12" t="s">
        <v>10235</v>
      </c>
      <c r="C526" s="12" t="s">
        <v>9341</v>
      </c>
      <c r="D526" s="12" t="s">
        <v>9412</v>
      </c>
      <c r="E526" s="12"/>
      <c r="F526" s="12"/>
      <c r="G526" s="12"/>
      <c r="H526" s="13"/>
      <c r="I526" s="12"/>
      <c r="J526" s="12"/>
      <c r="K526" s="12"/>
      <c r="L526" s="12"/>
      <c r="M526" s="12"/>
      <c r="N526" s="12"/>
      <c r="O526" s="12"/>
      <c r="P526" s="12"/>
      <c r="Q526" s="12"/>
    </row>
    <row r="527" ht="15.75" customHeight="1" spans="1:17" x14ac:dyDescent="0.25">
      <c r="A527" s="12" t="s">
        <v>10240</v>
      </c>
      <c r="B527" s="12" t="s">
        <v>10235</v>
      </c>
      <c r="C527" s="12" t="s">
        <v>9341</v>
      </c>
      <c r="D527" s="12" t="s">
        <v>9412</v>
      </c>
      <c r="E527" s="12"/>
      <c r="F527" s="12"/>
      <c r="G527" s="12"/>
      <c r="H527" s="13"/>
      <c r="I527" s="12"/>
      <c r="J527" s="12"/>
      <c r="K527" s="12"/>
      <c r="L527" s="12"/>
      <c r="M527" s="12"/>
      <c r="N527" s="12"/>
      <c r="O527" s="12"/>
      <c r="P527" s="12"/>
      <c r="Q527" s="12"/>
    </row>
    <row r="528" ht="15.75" customHeight="1" spans="1:17" x14ac:dyDescent="0.25">
      <c r="A528" s="12" t="s">
        <v>9109</v>
      </c>
      <c r="B528" s="12" t="s">
        <v>10235</v>
      </c>
      <c r="C528" s="12" t="s">
        <v>9341</v>
      </c>
      <c r="D528" s="12" t="s">
        <v>9412</v>
      </c>
      <c r="E528" s="12"/>
      <c r="F528" s="12"/>
      <c r="G528" s="12"/>
      <c r="H528" s="13"/>
      <c r="I528" s="12"/>
      <c r="J528" s="12"/>
      <c r="K528" s="12"/>
      <c r="L528" s="12"/>
      <c r="M528" s="12"/>
      <c r="N528" s="12"/>
      <c r="O528" s="12"/>
      <c r="P528" s="12"/>
      <c r="Q528" s="12"/>
    </row>
    <row r="529" ht="15.75" customHeight="1" spans="1:17" x14ac:dyDescent="0.25">
      <c r="A529" s="12" t="s">
        <v>9131</v>
      </c>
      <c r="B529" s="12" t="s">
        <v>10235</v>
      </c>
      <c r="C529" s="12" t="s">
        <v>9341</v>
      </c>
      <c r="D529" s="12" t="s">
        <v>9412</v>
      </c>
      <c r="E529" s="12"/>
      <c r="F529" s="12"/>
      <c r="G529" s="12"/>
      <c r="H529" s="13"/>
      <c r="I529" s="12"/>
      <c r="J529" s="12"/>
      <c r="K529" s="12"/>
      <c r="L529" s="12"/>
      <c r="M529" s="12"/>
      <c r="N529" s="12"/>
      <c r="O529" s="12"/>
      <c r="P529" s="12"/>
      <c r="Q529" s="12"/>
    </row>
    <row r="530" ht="15.75" customHeight="1" spans="1:17" x14ac:dyDescent="0.25">
      <c r="A530" s="12" t="s">
        <v>9065</v>
      </c>
      <c r="B530" s="12" t="s">
        <v>10235</v>
      </c>
      <c r="C530" s="12" t="s">
        <v>9341</v>
      </c>
      <c r="D530" s="12" t="s">
        <v>9412</v>
      </c>
      <c r="E530" s="12"/>
      <c r="F530" s="12"/>
      <c r="G530" s="12"/>
      <c r="H530" s="13"/>
      <c r="I530" s="12"/>
      <c r="J530" s="12"/>
      <c r="K530" s="12"/>
      <c r="L530" s="12"/>
      <c r="M530" s="12"/>
      <c r="N530" s="12"/>
      <c r="O530" s="12"/>
      <c r="P530" s="12"/>
      <c r="Q530" s="12"/>
    </row>
    <row r="531" ht="15.75" customHeight="1" spans="1:17" x14ac:dyDescent="0.25">
      <c r="A531" s="12" t="s">
        <v>9069</v>
      </c>
      <c r="B531" s="12" t="s">
        <v>10235</v>
      </c>
      <c r="C531" s="12" t="s">
        <v>9341</v>
      </c>
      <c r="D531" s="12" t="s">
        <v>9412</v>
      </c>
      <c r="E531" s="12"/>
      <c r="F531" s="12"/>
      <c r="G531" s="12"/>
      <c r="H531" s="13"/>
      <c r="I531" s="12"/>
      <c r="J531" s="12"/>
      <c r="K531" s="12"/>
      <c r="L531" s="12"/>
      <c r="M531" s="12"/>
      <c r="N531" s="12"/>
      <c r="O531" s="12"/>
      <c r="P531" s="12"/>
      <c r="Q531" s="12"/>
    </row>
    <row r="532" ht="15.75" customHeight="1" spans="1:17" x14ac:dyDescent="0.25">
      <c r="A532" s="12" t="s">
        <v>10241</v>
      </c>
      <c r="B532" s="12" t="s">
        <v>10235</v>
      </c>
      <c r="C532" s="12" t="s">
        <v>9341</v>
      </c>
      <c r="D532" s="12" t="s">
        <v>9412</v>
      </c>
      <c r="E532" s="12"/>
      <c r="F532" s="12"/>
      <c r="G532" s="12"/>
      <c r="H532" s="13"/>
      <c r="I532" s="12"/>
      <c r="J532" s="12"/>
      <c r="K532" s="12"/>
      <c r="L532" s="12"/>
      <c r="M532" s="12"/>
      <c r="N532" s="12"/>
      <c r="O532" s="12"/>
      <c r="P532" s="12"/>
      <c r="Q532" s="12"/>
    </row>
    <row r="533" ht="15.75" customHeight="1" spans="1:17" x14ac:dyDescent="0.25">
      <c r="A533" s="12" t="s">
        <v>10242</v>
      </c>
      <c r="B533" s="12" t="s">
        <v>10235</v>
      </c>
      <c r="C533" s="12" t="s">
        <v>9341</v>
      </c>
      <c r="D533" s="12" t="s">
        <v>9412</v>
      </c>
      <c r="E533" s="12"/>
      <c r="F533" s="12"/>
      <c r="G533" s="12"/>
      <c r="H533" s="13"/>
      <c r="I533" s="12"/>
      <c r="J533" s="12"/>
      <c r="K533" s="12"/>
      <c r="L533" s="12"/>
      <c r="M533" s="12"/>
      <c r="N533" s="12"/>
      <c r="O533" s="12"/>
      <c r="P533" s="12"/>
      <c r="Q533" s="12"/>
    </row>
    <row r="534" ht="15.75" customHeight="1" spans="1:17" x14ac:dyDescent="0.25">
      <c r="A534" s="12" t="s">
        <v>9082</v>
      </c>
      <c r="B534" s="12" t="s">
        <v>10235</v>
      </c>
      <c r="C534" s="12" t="s">
        <v>9341</v>
      </c>
      <c r="D534" s="12" t="s">
        <v>9412</v>
      </c>
      <c r="E534" s="12"/>
      <c r="F534" s="12"/>
      <c r="G534" s="12"/>
      <c r="H534" s="13"/>
      <c r="I534" s="12"/>
      <c r="J534" s="12"/>
      <c r="K534" s="12"/>
      <c r="L534" s="12"/>
      <c r="M534" s="12"/>
      <c r="N534" s="12"/>
      <c r="O534" s="12"/>
      <c r="P534" s="12"/>
      <c r="Q534" s="12"/>
    </row>
    <row r="535" ht="15.75" customHeight="1" spans="1:17" x14ac:dyDescent="0.25">
      <c r="A535" s="12" t="s">
        <v>10243</v>
      </c>
      <c r="B535" s="12" t="s">
        <v>10235</v>
      </c>
      <c r="C535" s="12" t="s">
        <v>9341</v>
      </c>
      <c r="D535" s="12" t="s">
        <v>9412</v>
      </c>
      <c r="E535" s="12"/>
      <c r="F535" s="12"/>
      <c r="G535" s="12"/>
      <c r="H535" s="13"/>
      <c r="I535" s="12"/>
      <c r="J535" s="12"/>
      <c r="K535" s="12"/>
      <c r="L535" s="12"/>
      <c r="M535" s="12"/>
      <c r="N535" s="12"/>
      <c r="O535" s="12"/>
      <c r="P535" s="12"/>
      <c r="Q535" s="12"/>
    </row>
    <row r="536" ht="15.75" customHeight="1" spans="1:17" x14ac:dyDescent="0.25">
      <c r="A536" s="12" t="s">
        <v>10244</v>
      </c>
      <c r="B536" s="12" t="s">
        <v>10235</v>
      </c>
      <c r="C536" s="12" t="s">
        <v>9341</v>
      </c>
      <c r="D536" s="12" t="s">
        <v>9412</v>
      </c>
      <c r="E536" s="12"/>
      <c r="F536" s="12"/>
      <c r="G536" s="12"/>
      <c r="H536" s="13"/>
      <c r="I536" s="12"/>
      <c r="J536" s="12"/>
      <c r="K536" s="12"/>
      <c r="L536" s="12"/>
      <c r="M536" s="12"/>
      <c r="N536" s="12"/>
      <c r="O536" s="12"/>
      <c r="P536" s="12"/>
      <c r="Q536" s="12"/>
    </row>
    <row r="537" ht="15.75" customHeight="1" spans="1:17" x14ac:dyDescent="0.25">
      <c r="A537" s="12" t="s">
        <v>10245</v>
      </c>
      <c r="B537" s="12" t="s">
        <v>10235</v>
      </c>
      <c r="C537" s="12" t="s">
        <v>9341</v>
      </c>
      <c r="D537" s="12" t="s">
        <v>9412</v>
      </c>
      <c r="E537" s="12"/>
      <c r="F537" s="12"/>
      <c r="G537" s="12"/>
      <c r="H537" s="13"/>
      <c r="I537" s="12"/>
      <c r="J537" s="12"/>
      <c r="K537" s="12"/>
      <c r="L537" s="12"/>
      <c r="M537" s="12"/>
      <c r="N537" s="12"/>
      <c r="O537" s="12"/>
      <c r="P537" s="12"/>
      <c r="Q537" s="12"/>
    </row>
    <row r="538" ht="15.75" customHeight="1" spans="1:17" x14ac:dyDescent="0.25">
      <c r="A538" s="12" t="s">
        <v>9134</v>
      </c>
      <c r="B538" s="12" t="s">
        <v>10235</v>
      </c>
      <c r="C538" s="12" t="s">
        <v>9341</v>
      </c>
      <c r="D538" s="12" t="s">
        <v>9412</v>
      </c>
      <c r="E538" s="12"/>
      <c r="F538" s="12"/>
      <c r="G538" s="12"/>
      <c r="H538" s="13"/>
      <c r="I538" s="12"/>
      <c r="J538" s="12"/>
      <c r="K538" s="12"/>
      <c r="L538" s="12"/>
      <c r="M538" s="12"/>
      <c r="N538" s="12"/>
      <c r="O538" s="12"/>
      <c r="P538" s="12"/>
      <c r="Q538" s="12"/>
    </row>
    <row r="539" ht="15.75" customHeight="1" spans="1:17" x14ac:dyDescent="0.25">
      <c r="A539" s="12" t="s">
        <v>9136</v>
      </c>
      <c r="B539" s="12" t="s">
        <v>10235</v>
      </c>
      <c r="C539" s="12" t="s">
        <v>9341</v>
      </c>
      <c r="D539" s="12" t="s">
        <v>9412</v>
      </c>
      <c r="E539" s="12"/>
      <c r="F539" s="12"/>
      <c r="G539" s="12"/>
      <c r="H539" s="13"/>
      <c r="I539" s="12"/>
      <c r="J539" s="12"/>
      <c r="K539" s="12"/>
      <c r="L539" s="12"/>
      <c r="M539" s="12"/>
      <c r="N539" s="12"/>
      <c r="O539" s="12"/>
      <c r="P539" s="12"/>
      <c r="Q539" s="12"/>
    </row>
    <row r="540" ht="15.75" customHeight="1" spans="1:17" x14ac:dyDescent="0.25">
      <c r="A540" s="12" t="s">
        <v>9137</v>
      </c>
      <c r="B540" s="12" t="s">
        <v>10235</v>
      </c>
      <c r="C540" s="12" t="s">
        <v>9341</v>
      </c>
      <c r="D540" s="12" t="s">
        <v>9412</v>
      </c>
      <c r="E540" s="12"/>
      <c r="F540" s="12"/>
      <c r="G540" s="12"/>
      <c r="H540" s="13"/>
      <c r="I540" s="12"/>
      <c r="J540" s="12"/>
      <c r="K540" s="12"/>
      <c r="L540" s="12"/>
      <c r="M540" s="12"/>
      <c r="N540" s="12"/>
      <c r="O540" s="12"/>
      <c r="P540" s="12"/>
      <c r="Q540" s="12"/>
    </row>
    <row r="541" ht="15.75" customHeight="1" spans="1:17" x14ac:dyDescent="0.25">
      <c r="A541" s="12" t="s">
        <v>9080</v>
      </c>
      <c r="B541" s="12" t="s">
        <v>10235</v>
      </c>
      <c r="C541" s="12" t="s">
        <v>9341</v>
      </c>
      <c r="D541" s="12" t="s">
        <v>9412</v>
      </c>
      <c r="E541" s="12"/>
      <c r="F541" s="12"/>
      <c r="G541" s="12"/>
      <c r="H541" s="13"/>
      <c r="I541" s="12"/>
      <c r="J541" s="12"/>
      <c r="K541" s="12"/>
      <c r="L541" s="12"/>
      <c r="M541" s="12"/>
      <c r="N541" s="12"/>
      <c r="O541" s="12"/>
      <c r="P541" s="12"/>
      <c r="Q541" s="12"/>
    </row>
    <row r="542" ht="15.75" customHeight="1" spans="1:17" x14ac:dyDescent="0.25">
      <c r="A542" s="12" t="s">
        <v>9059</v>
      </c>
      <c r="B542" s="12" t="s">
        <v>10235</v>
      </c>
      <c r="C542" s="12" t="s">
        <v>9341</v>
      </c>
      <c r="D542" s="12" t="s">
        <v>9412</v>
      </c>
      <c r="E542" s="12"/>
      <c r="F542" s="12"/>
      <c r="G542" s="12"/>
      <c r="H542" s="13"/>
      <c r="I542" s="12"/>
      <c r="J542" s="12"/>
      <c r="K542" s="12"/>
      <c r="L542" s="12"/>
      <c r="M542" s="12"/>
      <c r="N542" s="12"/>
      <c r="O542" s="12"/>
      <c r="P542" s="12"/>
      <c r="Q542" s="12"/>
    </row>
    <row r="543" ht="15.75" customHeight="1" spans="1:17" x14ac:dyDescent="0.25">
      <c r="A543" s="12" t="s">
        <v>9060</v>
      </c>
      <c r="B543" s="12" t="s">
        <v>10235</v>
      </c>
      <c r="C543" s="12" t="s">
        <v>9341</v>
      </c>
      <c r="D543" s="12" t="s">
        <v>9412</v>
      </c>
      <c r="E543" s="12"/>
      <c r="F543" s="12"/>
      <c r="G543" s="12"/>
      <c r="H543" s="13"/>
      <c r="I543" s="12"/>
      <c r="J543" s="12"/>
      <c r="K543" s="12"/>
      <c r="L543" s="12"/>
      <c r="M543" s="12"/>
      <c r="N543" s="12"/>
      <c r="O543" s="12"/>
      <c r="P543" s="12"/>
      <c r="Q543" s="12"/>
    </row>
    <row r="544" ht="15.75" customHeight="1" spans="1:17" x14ac:dyDescent="0.25">
      <c r="A544" s="12" t="s">
        <v>9081</v>
      </c>
      <c r="B544" s="12" t="s">
        <v>10235</v>
      </c>
      <c r="C544" s="12" t="s">
        <v>9341</v>
      </c>
      <c r="D544" s="12" t="s">
        <v>9412</v>
      </c>
      <c r="E544" s="12"/>
      <c r="F544" s="12"/>
      <c r="G544" s="12"/>
      <c r="H544" s="13"/>
      <c r="I544" s="12"/>
      <c r="J544" s="12"/>
      <c r="K544" s="12"/>
      <c r="L544" s="12"/>
      <c r="M544" s="12"/>
      <c r="N544" s="12"/>
      <c r="O544" s="12"/>
      <c r="P544" s="12"/>
      <c r="Q544" s="12"/>
    </row>
    <row r="545" ht="15.75" customHeight="1" spans="1:17" x14ac:dyDescent="0.25">
      <c r="A545" s="12" t="s">
        <v>9138</v>
      </c>
      <c r="B545" s="12" t="s">
        <v>10235</v>
      </c>
      <c r="C545" s="12" t="s">
        <v>9341</v>
      </c>
      <c r="D545" s="12" t="s">
        <v>9412</v>
      </c>
      <c r="E545" s="12"/>
      <c r="F545" s="12"/>
      <c r="G545" s="12"/>
      <c r="H545" s="13"/>
      <c r="I545" s="12"/>
      <c r="J545" s="12"/>
      <c r="K545" s="12"/>
      <c r="L545" s="12"/>
      <c r="M545" s="12"/>
      <c r="N545" s="12"/>
      <c r="O545" s="12"/>
      <c r="P545" s="12"/>
      <c r="Q545" s="12"/>
    </row>
    <row r="546" ht="15.75" customHeight="1" spans="1:17" x14ac:dyDescent="0.25">
      <c r="A546" s="12" t="s">
        <v>10246</v>
      </c>
      <c r="B546" s="12" t="s">
        <v>10235</v>
      </c>
      <c r="C546" s="12" t="s">
        <v>9341</v>
      </c>
      <c r="D546" s="12" t="s">
        <v>9412</v>
      </c>
      <c r="E546" s="12"/>
      <c r="F546" s="12"/>
      <c r="G546" s="12"/>
      <c r="H546" s="13"/>
      <c r="I546" s="12"/>
      <c r="J546" s="12"/>
      <c r="K546" s="12"/>
      <c r="L546" s="12"/>
      <c r="M546" s="12"/>
      <c r="N546" s="12"/>
      <c r="O546" s="12"/>
      <c r="P546" s="12"/>
      <c r="Q546" s="12"/>
    </row>
    <row r="547" ht="15.75" customHeight="1" spans="1:17" x14ac:dyDescent="0.25">
      <c r="A547" s="12" t="s">
        <v>9071</v>
      </c>
      <c r="B547" s="12" t="s">
        <v>10235</v>
      </c>
      <c r="C547" s="12" t="s">
        <v>9341</v>
      </c>
      <c r="D547" s="12" t="s">
        <v>9412</v>
      </c>
      <c r="E547" s="12"/>
      <c r="F547" s="12"/>
      <c r="G547" s="12"/>
      <c r="H547" s="13"/>
      <c r="I547" s="12"/>
      <c r="J547" s="12"/>
      <c r="K547" s="12"/>
      <c r="L547" s="12"/>
      <c r="M547" s="12"/>
      <c r="N547" s="12"/>
      <c r="O547" s="12"/>
      <c r="P547" s="12"/>
      <c r="Q547" s="12"/>
    </row>
    <row r="548" ht="15.75" customHeight="1" spans="1:17" x14ac:dyDescent="0.25">
      <c r="A548" s="12" t="s">
        <v>10247</v>
      </c>
      <c r="B548" s="12" t="s">
        <v>10235</v>
      </c>
      <c r="C548" s="12" t="s">
        <v>9341</v>
      </c>
      <c r="D548" s="12" t="s">
        <v>9412</v>
      </c>
      <c r="E548" s="12"/>
      <c r="F548" s="12"/>
      <c r="G548" s="12"/>
      <c r="H548" s="13"/>
      <c r="I548" s="12"/>
      <c r="J548" s="12"/>
      <c r="K548" s="12"/>
      <c r="L548" s="12"/>
      <c r="M548" s="12"/>
      <c r="N548" s="12"/>
      <c r="O548" s="12"/>
      <c r="P548" s="12"/>
      <c r="Q548" s="12"/>
    </row>
    <row r="549" ht="15.75" customHeight="1" spans="1:17" x14ac:dyDescent="0.25">
      <c r="A549" s="12" t="s">
        <v>9074</v>
      </c>
      <c r="B549" s="12" t="s">
        <v>10235</v>
      </c>
      <c r="C549" s="12" t="s">
        <v>9341</v>
      </c>
      <c r="D549" s="12" t="s">
        <v>9412</v>
      </c>
      <c r="E549" s="12"/>
      <c r="F549" s="12"/>
      <c r="G549" s="12"/>
      <c r="H549" s="13"/>
      <c r="I549" s="12"/>
      <c r="J549" s="12"/>
      <c r="K549" s="12"/>
      <c r="L549" s="12"/>
      <c r="M549" s="12"/>
      <c r="N549" s="12"/>
      <c r="O549" s="12"/>
      <c r="P549" s="12"/>
      <c r="Q549" s="12"/>
    </row>
    <row r="550" ht="15.75" customHeight="1" spans="1:17" x14ac:dyDescent="0.25">
      <c r="A550" s="12" t="s">
        <v>9079</v>
      </c>
      <c r="B550" s="12" t="s">
        <v>10235</v>
      </c>
      <c r="C550" s="12" t="s">
        <v>9341</v>
      </c>
      <c r="D550" s="12" t="s">
        <v>9412</v>
      </c>
      <c r="E550" s="12"/>
      <c r="F550" s="12"/>
      <c r="G550" s="12"/>
      <c r="H550" s="13"/>
      <c r="I550" s="12"/>
      <c r="J550" s="12"/>
      <c r="K550" s="12"/>
      <c r="L550" s="12"/>
      <c r="M550" s="12"/>
      <c r="N550" s="12"/>
      <c r="O550" s="12"/>
      <c r="P550" s="12"/>
      <c r="Q550" s="12"/>
    </row>
    <row r="551" ht="15.75" customHeight="1" spans="1:17" x14ac:dyDescent="0.25">
      <c r="A551" s="12" t="s">
        <v>9068</v>
      </c>
      <c r="B551" s="12" t="s">
        <v>10235</v>
      </c>
      <c r="C551" s="12" t="s">
        <v>9341</v>
      </c>
      <c r="D551" s="12" t="s">
        <v>9412</v>
      </c>
      <c r="E551" s="12"/>
      <c r="F551" s="12"/>
      <c r="G551" s="12"/>
      <c r="H551" s="13"/>
      <c r="I551" s="12"/>
      <c r="J551" s="12"/>
      <c r="K551" s="12"/>
      <c r="L551" s="12"/>
      <c r="M551" s="12"/>
      <c r="N551" s="12"/>
      <c r="O551" s="12"/>
      <c r="P551" s="12"/>
      <c r="Q551" s="12"/>
    </row>
    <row r="552" ht="15.75" customHeight="1" spans="1:17" x14ac:dyDescent="0.25">
      <c r="A552" s="12" t="s">
        <v>10248</v>
      </c>
      <c r="B552" s="12" t="s">
        <v>10235</v>
      </c>
      <c r="C552" s="12" t="s">
        <v>9341</v>
      </c>
      <c r="D552" s="12" t="s">
        <v>9412</v>
      </c>
      <c r="E552" s="12"/>
      <c r="F552" s="12"/>
      <c r="G552" s="12"/>
      <c r="H552" s="13"/>
      <c r="I552" s="12"/>
      <c r="J552" s="12"/>
      <c r="K552" s="12"/>
      <c r="L552" s="12"/>
      <c r="M552" s="12"/>
      <c r="N552" s="12"/>
      <c r="O552" s="12"/>
      <c r="P552" s="12"/>
      <c r="Q552" s="12"/>
    </row>
    <row r="553" ht="15.75" customHeight="1" spans="1:17" x14ac:dyDescent="0.25">
      <c r="A553" s="12" t="s">
        <v>10249</v>
      </c>
      <c r="B553" s="12" t="s">
        <v>10235</v>
      </c>
      <c r="C553" s="12" t="s">
        <v>9341</v>
      </c>
      <c r="D553" s="12" t="s">
        <v>9412</v>
      </c>
      <c r="E553" s="12"/>
      <c r="F553" s="12"/>
      <c r="G553" s="12"/>
      <c r="H553" s="13"/>
      <c r="I553" s="12"/>
      <c r="J553" s="12"/>
      <c r="K553" s="12"/>
      <c r="L553" s="12"/>
      <c r="M553" s="12"/>
      <c r="N553" s="12"/>
      <c r="O553" s="12"/>
      <c r="P553" s="12"/>
      <c r="Q553" s="12"/>
    </row>
    <row r="554" ht="15.75" customHeight="1" spans="1:17" x14ac:dyDescent="0.25">
      <c r="A554" s="12" t="s">
        <v>10250</v>
      </c>
      <c r="B554" s="12" t="s">
        <v>10235</v>
      </c>
      <c r="C554" s="12" t="s">
        <v>9341</v>
      </c>
      <c r="D554" s="12" t="s">
        <v>9412</v>
      </c>
      <c r="E554" s="12"/>
      <c r="F554" s="12"/>
      <c r="G554" s="12"/>
      <c r="H554" s="13"/>
      <c r="I554" s="12"/>
      <c r="J554" s="12"/>
      <c r="K554" s="12"/>
      <c r="L554" s="12"/>
      <c r="M554" s="12"/>
      <c r="N554" s="12"/>
      <c r="O554" s="12"/>
      <c r="P554" s="12"/>
      <c r="Q554" s="12"/>
    </row>
    <row r="555" ht="15.75" customHeight="1" spans="1:17" x14ac:dyDescent="0.25">
      <c r="A555" s="12" t="s">
        <v>10251</v>
      </c>
      <c r="B555" s="12" t="s">
        <v>10235</v>
      </c>
      <c r="C555" s="12" t="s">
        <v>9341</v>
      </c>
      <c r="D555" s="12" t="s">
        <v>9412</v>
      </c>
      <c r="E555" s="12"/>
      <c r="F555" s="12"/>
      <c r="G555" s="12"/>
      <c r="H555" s="13"/>
      <c r="I555" s="12"/>
      <c r="J555" s="12"/>
      <c r="K555" s="12"/>
      <c r="L555" s="12"/>
      <c r="M555" s="12"/>
      <c r="N555" s="12"/>
      <c r="O555" s="12"/>
      <c r="P555" s="12"/>
      <c r="Q555" s="12"/>
    </row>
    <row r="556" ht="15.75" customHeight="1" spans="1:17" x14ac:dyDescent="0.25">
      <c r="A556" s="12" t="s">
        <v>10252</v>
      </c>
      <c r="B556" s="12" t="s">
        <v>10235</v>
      </c>
      <c r="C556" s="12" t="s">
        <v>9341</v>
      </c>
      <c r="D556" s="12" t="s">
        <v>9412</v>
      </c>
      <c r="E556" s="12"/>
      <c r="F556" s="12"/>
      <c r="G556" s="12"/>
      <c r="H556" s="13"/>
      <c r="I556" s="12"/>
      <c r="J556" s="12"/>
      <c r="K556" s="12"/>
      <c r="L556" s="12"/>
      <c r="M556" s="12"/>
      <c r="N556" s="12"/>
      <c r="O556" s="12"/>
      <c r="P556" s="12"/>
      <c r="Q556" s="12"/>
    </row>
    <row r="557" ht="15.75" customHeight="1" spans="1:17" x14ac:dyDescent="0.25">
      <c r="A557" s="12" t="s">
        <v>10253</v>
      </c>
      <c r="B557" s="12" t="s">
        <v>10235</v>
      </c>
      <c r="C557" s="12" t="s">
        <v>9341</v>
      </c>
      <c r="D557" s="12" t="s">
        <v>9412</v>
      </c>
      <c r="E557" s="12"/>
      <c r="F557" s="12"/>
      <c r="G557" s="12"/>
      <c r="H557" s="13"/>
      <c r="I557" s="12"/>
      <c r="J557" s="12"/>
      <c r="K557" s="12"/>
      <c r="L557" s="12"/>
      <c r="M557" s="12"/>
      <c r="N557" s="12"/>
      <c r="O557" s="12"/>
      <c r="P557" s="12"/>
      <c r="Q557" s="12"/>
    </row>
    <row r="558" ht="15.75" customHeight="1" spans="1:17" x14ac:dyDescent="0.25">
      <c r="A558" s="12" t="s">
        <v>10254</v>
      </c>
      <c r="B558" s="12" t="s">
        <v>10235</v>
      </c>
      <c r="C558" s="12" t="s">
        <v>9341</v>
      </c>
      <c r="D558" s="12" t="s">
        <v>9412</v>
      </c>
      <c r="E558" s="12"/>
      <c r="F558" s="12"/>
      <c r="G558" s="12"/>
      <c r="H558" s="13"/>
      <c r="I558" s="12"/>
      <c r="J558" s="12"/>
      <c r="K558" s="12"/>
      <c r="L558" s="12"/>
      <c r="M558" s="12"/>
      <c r="N558" s="12"/>
      <c r="O558" s="12"/>
      <c r="P558" s="12"/>
      <c r="Q558" s="12"/>
    </row>
    <row r="559" ht="15.75" customHeight="1" spans="1:17" x14ac:dyDescent="0.25">
      <c r="A559" s="12" t="s">
        <v>10255</v>
      </c>
      <c r="B559" s="12" t="s">
        <v>9763</v>
      </c>
      <c r="C559" s="12" t="s">
        <v>9403</v>
      </c>
      <c r="D559" s="12" t="s">
        <v>9366</v>
      </c>
      <c r="E559" s="12"/>
      <c r="F559" s="12"/>
      <c r="G559" s="12"/>
      <c r="H559" s="13"/>
      <c r="I559" s="12"/>
      <c r="J559" s="12"/>
      <c r="K559" s="12"/>
      <c r="L559" s="12"/>
      <c r="M559" s="12"/>
      <c r="N559" s="12"/>
      <c r="O559" s="12"/>
      <c r="P559" s="12"/>
      <c r="Q559" s="12"/>
    </row>
    <row r="560" ht="15.75" customHeight="1" spans="1:17" x14ac:dyDescent="0.25">
      <c r="A560" s="12" t="s">
        <v>10256</v>
      </c>
      <c r="B560" s="12" t="s">
        <v>9763</v>
      </c>
      <c r="C560" s="12" t="s">
        <v>9403</v>
      </c>
      <c r="D560" s="12" t="s">
        <v>9366</v>
      </c>
      <c r="E560" s="12"/>
      <c r="F560" s="12"/>
      <c r="G560" s="12"/>
      <c r="H560" s="13"/>
      <c r="I560" s="12"/>
      <c r="J560" s="12"/>
      <c r="K560" s="12"/>
      <c r="L560" s="12"/>
      <c r="M560" s="12"/>
      <c r="N560" s="12"/>
      <c r="O560" s="12"/>
      <c r="P560" s="12"/>
      <c r="Q560" s="12"/>
    </row>
    <row r="561" ht="15.75" customHeight="1" spans="1:17" x14ac:dyDescent="0.25">
      <c r="A561" s="12" t="s">
        <v>10257</v>
      </c>
      <c r="B561" s="12" t="s">
        <v>10258</v>
      </c>
      <c r="C561" s="12" t="s">
        <v>9443</v>
      </c>
      <c r="D561" s="12" t="s">
        <v>9339</v>
      </c>
      <c r="E561" s="12"/>
      <c r="F561" s="12"/>
      <c r="G561" s="12"/>
      <c r="H561" s="13"/>
      <c r="I561" s="12"/>
      <c r="J561" s="12"/>
      <c r="K561" s="12"/>
      <c r="L561" s="12"/>
      <c r="M561" s="12"/>
      <c r="N561" s="12"/>
      <c r="O561" s="12"/>
      <c r="P561" s="12"/>
      <c r="Q561" s="12"/>
    </row>
    <row r="562" ht="15.75" customHeight="1" spans="1:17" x14ac:dyDescent="0.25">
      <c r="A562" s="12" t="s">
        <v>10259</v>
      </c>
      <c r="B562" s="12" t="s">
        <v>10260</v>
      </c>
      <c r="C562" s="12" t="s">
        <v>9860</v>
      </c>
      <c r="D562" s="12" t="s">
        <v>9339</v>
      </c>
      <c r="E562" s="12"/>
      <c r="F562" s="12"/>
      <c r="G562" s="12"/>
      <c r="H562" s="13"/>
      <c r="I562" s="12"/>
      <c r="J562" s="12"/>
      <c r="K562" s="12"/>
      <c r="L562" s="12"/>
      <c r="M562" s="12"/>
      <c r="N562" s="12"/>
      <c r="O562" s="12"/>
      <c r="P562" s="12"/>
      <c r="Q562" s="12"/>
    </row>
    <row r="563" ht="15.75" customHeight="1" spans="1:17" x14ac:dyDescent="0.25">
      <c r="A563" s="12" t="s">
        <v>10261</v>
      </c>
      <c r="B563" s="12" t="s">
        <v>10262</v>
      </c>
      <c r="C563" s="12" t="s">
        <v>9443</v>
      </c>
      <c r="D563" s="12" t="s">
        <v>9339</v>
      </c>
      <c r="E563" s="12"/>
      <c r="F563" s="12"/>
      <c r="G563" s="12"/>
      <c r="H563" s="13"/>
      <c r="I563" s="12"/>
      <c r="J563" s="12"/>
      <c r="K563" s="12"/>
      <c r="L563" s="12"/>
      <c r="M563" s="12"/>
      <c r="N563" s="12"/>
      <c r="O563" s="12"/>
      <c r="P563" s="12"/>
      <c r="Q563" s="12"/>
    </row>
    <row r="564" ht="15.75" customHeight="1" spans="1:17" x14ac:dyDescent="0.25">
      <c r="A564" s="12" t="s">
        <v>10263</v>
      </c>
      <c r="B564" s="12" t="s">
        <v>10264</v>
      </c>
      <c r="C564" s="12" t="s">
        <v>9860</v>
      </c>
      <c r="D564" s="12" t="s">
        <v>9339</v>
      </c>
      <c r="E564" s="12"/>
      <c r="F564" s="12"/>
      <c r="G564" s="12"/>
      <c r="H564" s="13"/>
      <c r="I564" s="12"/>
      <c r="J564" s="12"/>
      <c r="K564" s="12"/>
      <c r="L564" s="12"/>
      <c r="M564" s="12"/>
      <c r="N564" s="12"/>
      <c r="O564" s="12"/>
      <c r="P564" s="12"/>
      <c r="Q564" s="12"/>
    </row>
    <row r="565" ht="15.75" customHeight="1" spans="1:17" x14ac:dyDescent="0.25">
      <c r="A565" s="12" t="s">
        <v>10265</v>
      </c>
      <c r="B565" s="12" t="s">
        <v>10205</v>
      </c>
      <c r="C565" s="12" t="s">
        <v>9860</v>
      </c>
      <c r="D565" s="12" t="s">
        <v>9339</v>
      </c>
      <c r="E565" s="12"/>
      <c r="F565" s="12"/>
      <c r="G565" s="12"/>
      <c r="H565" s="13"/>
      <c r="I565" s="12"/>
      <c r="J565" s="12"/>
      <c r="K565" s="12"/>
      <c r="L565" s="12"/>
      <c r="M565" s="12"/>
      <c r="N565" s="12"/>
      <c r="O565" s="12"/>
      <c r="P565" s="12"/>
      <c r="Q565" s="12"/>
    </row>
    <row r="566" ht="15.75" customHeight="1" spans="1:17" x14ac:dyDescent="0.25">
      <c r="A566" s="12" t="s">
        <v>10266</v>
      </c>
      <c r="B566" s="12" t="s">
        <v>10205</v>
      </c>
      <c r="C566" s="12" t="s">
        <v>9860</v>
      </c>
      <c r="D566" s="12" t="s">
        <v>9339</v>
      </c>
      <c r="E566" s="12"/>
      <c r="F566" s="12"/>
      <c r="G566" s="12"/>
      <c r="H566" s="13"/>
      <c r="I566" s="12"/>
      <c r="J566" s="12"/>
      <c r="K566" s="12"/>
      <c r="L566" s="12"/>
      <c r="M566" s="12"/>
      <c r="N566" s="12"/>
      <c r="O566" s="12"/>
      <c r="P566" s="12"/>
      <c r="Q566" s="12"/>
    </row>
    <row r="567" ht="15.75" customHeight="1" spans="1:17" x14ac:dyDescent="0.25">
      <c r="A567" s="12" t="s">
        <v>10267</v>
      </c>
      <c r="B567" s="12" t="s">
        <v>10268</v>
      </c>
      <c r="C567" s="12" t="s">
        <v>9860</v>
      </c>
      <c r="D567" s="12" t="s">
        <v>9339</v>
      </c>
      <c r="E567" s="12"/>
      <c r="F567" s="12"/>
      <c r="G567" s="12"/>
      <c r="H567" s="13"/>
      <c r="I567" s="12"/>
      <c r="J567" s="12"/>
      <c r="K567" s="12"/>
      <c r="L567" s="12"/>
      <c r="M567" s="12"/>
      <c r="N567" s="12"/>
      <c r="O567" s="12"/>
      <c r="P567" s="12"/>
      <c r="Q567" s="12"/>
    </row>
    <row r="568" ht="15.75" customHeight="1" spans="1:17" x14ac:dyDescent="0.25">
      <c r="A568" s="12" t="s">
        <v>10269</v>
      </c>
      <c r="B568" s="12" t="s">
        <v>10270</v>
      </c>
      <c r="C568" s="12" t="s">
        <v>9860</v>
      </c>
      <c r="D568" s="12" t="s">
        <v>9339</v>
      </c>
      <c r="E568" s="12"/>
      <c r="F568" s="12"/>
      <c r="G568" s="12"/>
      <c r="H568" s="13"/>
      <c r="I568" s="12"/>
      <c r="J568" s="12"/>
      <c r="K568" s="12"/>
      <c r="L568" s="12"/>
      <c r="M568" s="12"/>
      <c r="N568" s="12"/>
      <c r="O568" s="12"/>
      <c r="P568" s="12"/>
      <c r="Q568" s="12"/>
    </row>
    <row r="569" ht="15.75" customHeight="1" spans="1:17" x14ac:dyDescent="0.25">
      <c r="A569" s="12" t="s">
        <v>10271</v>
      </c>
      <c r="B569" s="12" t="s">
        <v>10272</v>
      </c>
      <c r="C569" s="12" t="s">
        <v>9860</v>
      </c>
      <c r="D569" s="12" t="s">
        <v>9339</v>
      </c>
      <c r="E569" s="12"/>
      <c r="F569" s="12"/>
      <c r="G569" s="12"/>
      <c r="H569" s="13"/>
      <c r="I569" s="12"/>
      <c r="J569" s="12"/>
      <c r="K569" s="12"/>
      <c r="L569" s="12"/>
      <c r="M569" s="12"/>
      <c r="N569" s="12"/>
      <c r="O569" s="12"/>
      <c r="P569" s="12"/>
      <c r="Q569" s="12"/>
    </row>
    <row r="570" ht="15.75" customHeight="1" spans="1:17" x14ac:dyDescent="0.25">
      <c r="A570" s="12" t="s">
        <v>10273</v>
      </c>
      <c r="B570" s="12" t="s">
        <v>10274</v>
      </c>
      <c r="C570" s="12" t="s">
        <v>9860</v>
      </c>
      <c r="D570" s="12" t="s">
        <v>9339</v>
      </c>
      <c r="E570" s="12"/>
      <c r="F570" s="12"/>
      <c r="G570" s="12"/>
      <c r="H570" s="13"/>
      <c r="I570" s="12"/>
      <c r="J570" s="12"/>
      <c r="K570" s="12"/>
      <c r="L570" s="12"/>
      <c r="M570" s="12"/>
      <c r="N570" s="12"/>
      <c r="O570" s="12"/>
      <c r="P570" s="12"/>
      <c r="Q570" s="12"/>
    </row>
    <row r="571" ht="15.75" customHeight="1" spans="1:17" x14ac:dyDescent="0.25">
      <c r="A571" s="12" t="s">
        <v>10275</v>
      </c>
      <c r="B571" s="12" t="s">
        <v>10276</v>
      </c>
      <c r="C571" s="12" t="s">
        <v>9860</v>
      </c>
      <c r="D571" s="12" t="s">
        <v>9339</v>
      </c>
      <c r="E571" s="12"/>
      <c r="F571" s="12"/>
      <c r="G571" s="12"/>
      <c r="H571" s="13"/>
      <c r="I571" s="12"/>
      <c r="J571" s="12"/>
      <c r="K571" s="12"/>
      <c r="L571" s="12"/>
      <c r="M571" s="12"/>
      <c r="N571" s="12"/>
      <c r="O571" s="12"/>
      <c r="P571" s="12"/>
      <c r="Q571" s="12"/>
    </row>
    <row r="572" ht="15.75" customHeight="1" spans="1:17" x14ac:dyDescent="0.25">
      <c r="A572" s="12" t="s">
        <v>10062</v>
      </c>
      <c r="B572" s="12" t="s">
        <v>10062</v>
      </c>
      <c r="C572" s="12" t="s">
        <v>9831</v>
      </c>
      <c r="D572" s="12" t="s">
        <v>9832</v>
      </c>
      <c r="E572" s="12"/>
      <c r="F572" s="12"/>
      <c r="G572" s="12"/>
      <c r="H572" s="13"/>
      <c r="I572" s="12"/>
      <c r="J572" s="12"/>
      <c r="K572" s="12"/>
      <c r="L572" s="12"/>
      <c r="M572" s="12"/>
      <c r="N572" s="12"/>
      <c r="O572" s="12"/>
      <c r="P572" s="12"/>
      <c r="Q572" s="12"/>
    </row>
    <row r="573" ht="15.75" customHeight="1" spans="1:17" x14ac:dyDescent="0.25">
      <c r="A573" s="12" t="s">
        <v>10277</v>
      </c>
      <c r="B573" s="12" t="s">
        <v>9455</v>
      </c>
      <c r="C573" s="12" t="s">
        <v>9421</v>
      </c>
      <c r="D573" s="12" t="s">
        <v>9422</v>
      </c>
      <c r="E573" s="12"/>
      <c r="F573" s="12"/>
      <c r="G573" s="12"/>
      <c r="H573" s="13"/>
      <c r="I573" s="12"/>
      <c r="J573" s="12"/>
      <c r="K573" s="12"/>
      <c r="L573" s="12"/>
      <c r="M573" s="12"/>
      <c r="N573" s="12"/>
      <c r="O573" s="12"/>
      <c r="P573" s="12"/>
      <c r="Q573" s="12"/>
    </row>
    <row r="574" ht="15.75" customHeight="1" spans="1:17" x14ac:dyDescent="0.25">
      <c r="A574" s="12" t="s">
        <v>10217</v>
      </c>
      <c r="B574" s="12" t="s">
        <v>10217</v>
      </c>
      <c r="C574" s="12" t="s">
        <v>9443</v>
      </c>
      <c r="D574" s="12" t="s">
        <v>9339</v>
      </c>
      <c r="E574" s="12"/>
      <c r="F574" s="12"/>
      <c r="G574" s="12"/>
      <c r="H574" s="13"/>
      <c r="I574" s="12"/>
      <c r="J574" s="12"/>
      <c r="K574" s="12"/>
      <c r="L574" s="12"/>
      <c r="M574" s="12"/>
      <c r="N574" s="12"/>
      <c r="O574" s="12"/>
      <c r="P574" s="12"/>
      <c r="Q574" s="12"/>
    </row>
    <row r="575" ht="15.75" customHeight="1" spans="1:17" x14ac:dyDescent="0.25">
      <c r="A575" s="12" t="s">
        <v>9108</v>
      </c>
      <c r="B575" s="12" t="s">
        <v>10235</v>
      </c>
      <c r="C575" s="12" t="s">
        <v>9341</v>
      </c>
      <c r="D575" s="12" t="s">
        <v>9412</v>
      </c>
      <c r="E575" s="12"/>
      <c r="F575" s="12"/>
      <c r="G575" s="12"/>
      <c r="H575" s="13"/>
      <c r="I575" s="12"/>
      <c r="J575" s="12"/>
      <c r="K575" s="12"/>
      <c r="L575" s="12"/>
      <c r="M575" s="12"/>
      <c r="N575" s="12"/>
      <c r="O575" s="12"/>
      <c r="P575" s="12"/>
      <c r="Q575" s="12"/>
    </row>
    <row r="576" ht="15.75" customHeight="1" spans="1:17" x14ac:dyDescent="0.25">
      <c r="A576" s="12" t="s">
        <v>10278</v>
      </c>
      <c r="B576" s="12" t="s">
        <v>10279</v>
      </c>
      <c r="C576" s="12" t="s">
        <v>9860</v>
      </c>
      <c r="D576" s="12" t="s">
        <v>9339</v>
      </c>
      <c r="E576" s="12"/>
      <c r="F576" s="12"/>
      <c r="G576" s="12"/>
      <c r="H576" s="13"/>
      <c r="I576" s="12"/>
      <c r="J576" s="12"/>
      <c r="K576" s="12"/>
      <c r="L576" s="12"/>
      <c r="M576" s="12"/>
      <c r="N576" s="12"/>
      <c r="O576" s="12"/>
      <c r="P576" s="12"/>
      <c r="Q576" s="12"/>
    </row>
    <row r="577" ht="15.75" customHeight="1" spans="1:17" x14ac:dyDescent="0.25">
      <c r="A577" s="12" t="s">
        <v>10280</v>
      </c>
      <c r="B577" s="12" t="s">
        <v>10281</v>
      </c>
      <c r="C577" s="12" t="s">
        <v>9860</v>
      </c>
      <c r="D577" s="12" t="s">
        <v>9339</v>
      </c>
      <c r="E577" s="12"/>
      <c r="F577" s="12"/>
      <c r="G577" s="12"/>
      <c r="H577" s="13"/>
      <c r="I577" s="12"/>
      <c r="J577" s="12"/>
      <c r="K577" s="12"/>
      <c r="L577" s="12"/>
      <c r="M577" s="12"/>
      <c r="N577" s="12"/>
      <c r="O577" s="12"/>
      <c r="P577" s="12"/>
      <c r="Q577" s="12"/>
    </row>
    <row r="578" ht="15.75" customHeight="1" spans="1:17" x14ac:dyDescent="0.25">
      <c r="A578" s="12" t="s">
        <v>9306</v>
      </c>
      <c r="B578" s="12" t="s">
        <v>10282</v>
      </c>
      <c r="C578" s="12" t="s">
        <v>9860</v>
      </c>
      <c r="D578" s="12" t="s">
        <v>9339</v>
      </c>
      <c r="E578" s="12"/>
      <c r="F578" s="12"/>
      <c r="G578" s="12"/>
      <c r="H578" s="13"/>
      <c r="I578" s="12"/>
      <c r="J578" s="12"/>
      <c r="K578" s="12"/>
      <c r="L578" s="12"/>
      <c r="M578" s="12"/>
      <c r="N578" s="12"/>
      <c r="O578" s="12"/>
      <c r="P578" s="12"/>
      <c r="Q578" s="12"/>
    </row>
    <row r="579" ht="15.75" customHeight="1" spans="1:17" x14ac:dyDescent="0.25">
      <c r="A579" s="12" t="s">
        <v>10283</v>
      </c>
      <c r="B579" s="12" t="s">
        <v>10284</v>
      </c>
      <c r="C579" s="12" t="s">
        <v>9860</v>
      </c>
      <c r="D579" s="12" t="s">
        <v>9339</v>
      </c>
      <c r="E579" s="12"/>
      <c r="F579" s="12"/>
      <c r="G579" s="12"/>
      <c r="H579" s="13"/>
      <c r="I579" s="12"/>
      <c r="J579" s="12"/>
      <c r="K579" s="12"/>
      <c r="L579" s="12"/>
      <c r="M579" s="12"/>
      <c r="N579" s="12"/>
      <c r="O579" s="12"/>
      <c r="P579" s="12"/>
      <c r="Q579" s="12"/>
    </row>
    <row r="580" ht="15.75" customHeight="1" spans="1:17" x14ac:dyDescent="0.25">
      <c r="A580" s="12" t="s">
        <v>10285</v>
      </c>
      <c r="B580" s="12" t="s">
        <v>10286</v>
      </c>
      <c r="C580" s="12" t="s">
        <v>9860</v>
      </c>
      <c r="D580" s="12" t="s">
        <v>9339</v>
      </c>
      <c r="E580" s="12"/>
      <c r="F580" s="12"/>
      <c r="G580" s="12"/>
      <c r="H580" s="13"/>
      <c r="I580" s="12"/>
      <c r="J580" s="12"/>
      <c r="K580" s="12"/>
      <c r="L580" s="12"/>
      <c r="M580" s="12"/>
      <c r="N580" s="12"/>
      <c r="O580" s="12"/>
      <c r="P580" s="12"/>
      <c r="Q580" s="12"/>
    </row>
    <row r="581" ht="15.75" customHeight="1" spans="1:17" x14ac:dyDescent="0.25">
      <c r="A581" s="12" t="s">
        <v>10287</v>
      </c>
      <c r="B581" s="12" t="s">
        <v>10288</v>
      </c>
      <c r="C581" s="12" t="s">
        <v>9361</v>
      </c>
      <c r="D581" s="12" t="s">
        <v>9342</v>
      </c>
      <c r="E581" s="12"/>
      <c r="F581" s="12"/>
      <c r="G581" s="12"/>
      <c r="H581" s="13"/>
      <c r="I581" s="12"/>
      <c r="J581" s="12"/>
      <c r="K581" s="12"/>
      <c r="L581" s="12"/>
      <c r="M581" s="12"/>
      <c r="N581" s="12"/>
      <c r="O581" s="12"/>
      <c r="P581" s="12"/>
      <c r="Q581" s="12"/>
    </row>
    <row r="582" ht="15.75" customHeight="1" spans="1:17" x14ac:dyDescent="0.25">
      <c r="A582" s="12" t="s">
        <v>10289</v>
      </c>
      <c r="B582" s="12" t="s">
        <v>10290</v>
      </c>
      <c r="C582" s="12" t="s">
        <v>9860</v>
      </c>
      <c r="D582" s="12" t="s">
        <v>9339</v>
      </c>
      <c r="E582" s="12"/>
      <c r="F582" s="12"/>
      <c r="G582" s="12"/>
      <c r="H582" s="13"/>
      <c r="I582" s="12"/>
      <c r="J582" s="12"/>
      <c r="K582" s="12"/>
      <c r="L582" s="12"/>
      <c r="M582" s="12"/>
      <c r="N582" s="12"/>
      <c r="O582" s="12"/>
      <c r="P582" s="12"/>
      <c r="Q582" s="12"/>
    </row>
    <row r="583" ht="15.75" customHeight="1" spans="1:17" x14ac:dyDescent="0.25">
      <c r="A583" s="12" t="s">
        <v>10291</v>
      </c>
      <c r="B583" s="12" t="s">
        <v>10292</v>
      </c>
      <c r="C583" s="12" t="s">
        <v>9860</v>
      </c>
      <c r="D583" s="12" t="s">
        <v>9339</v>
      </c>
      <c r="E583" s="12"/>
      <c r="F583" s="12"/>
      <c r="G583" s="12"/>
      <c r="H583" s="13"/>
      <c r="I583" s="12"/>
      <c r="J583" s="12"/>
      <c r="K583" s="12"/>
      <c r="L583" s="12"/>
      <c r="M583" s="12"/>
      <c r="N583" s="12"/>
      <c r="O583" s="12"/>
      <c r="P583" s="12"/>
      <c r="Q583" s="12"/>
    </row>
    <row r="584" ht="15.75" customHeight="1" spans="1:17" x14ac:dyDescent="0.25">
      <c r="A584" s="12" t="s">
        <v>10293</v>
      </c>
      <c r="B584" s="12" t="s">
        <v>10294</v>
      </c>
      <c r="C584" s="12" t="s">
        <v>9860</v>
      </c>
      <c r="D584" s="12" t="s">
        <v>9339</v>
      </c>
      <c r="E584" s="12"/>
      <c r="F584" s="12"/>
      <c r="G584" s="12"/>
      <c r="H584" s="13"/>
      <c r="I584" s="12"/>
      <c r="J584" s="12"/>
      <c r="K584" s="12"/>
      <c r="L584" s="12"/>
      <c r="M584" s="12"/>
      <c r="N584" s="12"/>
      <c r="O584" s="12"/>
      <c r="P584" s="12"/>
      <c r="Q584" s="12"/>
    </row>
    <row r="585" ht="15.75" customHeight="1" spans="1:17" x14ac:dyDescent="0.25">
      <c r="A585" s="12" t="s">
        <v>10295</v>
      </c>
      <c r="B585" s="12" t="s">
        <v>10296</v>
      </c>
      <c r="C585" s="12" t="s">
        <v>9860</v>
      </c>
      <c r="D585" s="12" t="s">
        <v>9339</v>
      </c>
      <c r="E585" s="12"/>
      <c r="F585" s="12"/>
      <c r="G585" s="12"/>
      <c r="H585" s="13"/>
      <c r="I585" s="12"/>
      <c r="J585" s="12"/>
      <c r="K585" s="12"/>
      <c r="L585" s="12"/>
      <c r="M585" s="12"/>
      <c r="N585" s="12"/>
      <c r="O585" s="12"/>
      <c r="P585" s="12"/>
      <c r="Q585" s="12"/>
    </row>
    <row r="586" ht="15.75" customHeight="1" spans="1:17" x14ac:dyDescent="0.25">
      <c r="A586" s="12" t="s">
        <v>10297</v>
      </c>
      <c r="B586" s="12" t="s">
        <v>10298</v>
      </c>
      <c r="C586" s="12" t="s">
        <v>9860</v>
      </c>
      <c r="D586" s="12" t="s">
        <v>9339</v>
      </c>
      <c r="E586" s="12"/>
      <c r="F586" s="12"/>
      <c r="G586" s="12"/>
      <c r="H586" s="13"/>
      <c r="I586" s="12"/>
      <c r="J586" s="12"/>
      <c r="K586" s="12"/>
      <c r="L586" s="12"/>
      <c r="M586" s="12"/>
      <c r="N586" s="12"/>
      <c r="O586" s="12"/>
      <c r="P586" s="12"/>
      <c r="Q586" s="12"/>
    </row>
    <row r="587" ht="15.75" customHeight="1" spans="1:17" x14ac:dyDescent="0.25">
      <c r="A587" s="12" t="s">
        <v>4191</v>
      </c>
      <c r="B587" s="12" t="s">
        <v>10299</v>
      </c>
      <c r="C587" s="12" t="s">
        <v>9860</v>
      </c>
      <c r="D587" s="12" t="s">
        <v>9339</v>
      </c>
      <c r="E587" s="12"/>
      <c r="F587" s="12"/>
      <c r="G587" s="12"/>
      <c r="H587" s="13"/>
      <c r="I587" s="12"/>
      <c r="J587" s="12"/>
      <c r="K587" s="12"/>
      <c r="L587" s="12"/>
      <c r="M587" s="12"/>
      <c r="N587" s="12"/>
      <c r="O587" s="12"/>
      <c r="P587" s="12"/>
      <c r="Q587" s="12"/>
    </row>
    <row r="588" ht="15.75" customHeight="1" spans="1:17" x14ac:dyDescent="0.25">
      <c r="A588" s="12" t="s">
        <v>10300</v>
      </c>
      <c r="B588" s="12" t="s">
        <v>10301</v>
      </c>
      <c r="C588" s="12" t="s">
        <v>9860</v>
      </c>
      <c r="D588" s="12" t="s">
        <v>9339</v>
      </c>
      <c r="E588" s="12"/>
      <c r="F588" s="12"/>
      <c r="G588" s="12"/>
      <c r="H588" s="13"/>
      <c r="I588" s="12"/>
      <c r="J588" s="12"/>
      <c r="K588" s="12"/>
      <c r="L588" s="12"/>
      <c r="M588" s="12"/>
      <c r="N588" s="12"/>
      <c r="O588" s="12"/>
      <c r="P588" s="12"/>
      <c r="Q588" s="12"/>
    </row>
    <row r="589" ht="15.75" customHeight="1" spans="1:17" x14ac:dyDescent="0.25">
      <c r="A589" s="12" t="s">
        <v>10302</v>
      </c>
      <c r="B589" s="12" t="s">
        <v>10303</v>
      </c>
      <c r="C589" s="12" t="s">
        <v>9860</v>
      </c>
      <c r="D589" s="12" t="s">
        <v>9339</v>
      </c>
      <c r="E589" s="12"/>
      <c r="F589" s="12"/>
      <c r="G589" s="12"/>
      <c r="H589" s="13"/>
      <c r="I589" s="12"/>
      <c r="J589" s="12"/>
      <c r="K589" s="12"/>
      <c r="L589" s="12"/>
      <c r="M589" s="12"/>
      <c r="N589" s="12"/>
      <c r="O589" s="12"/>
      <c r="P589" s="12"/>
      <c r="Q589" s="12"/>
    </row>
    <row r="590" ht="15.75" customHeight="1" spans="1:17" x14ac:dyDescent="0.25">
      <c r="A590" s="12" t="s">
        <v>10304</v>
      </c>
      <c r="B590" s="12" t="s">
        <v>10305</v>
      </c>
      <c r="C590" s="12" t="s">
        <v>9860</v>
      </c>
      <c r="D590" s="12" t="s">
        <v>9339</v>
      </c>
      <c r="E590" s="12"/>
      <c r="F590" s="12"/>
      <c r="G590" s="12"/>
      <c r="H590" s="13"/>
      <c r="I590" s="12"/>
      <c r="J590" s="12"/>
      <c r="K590" s="12"/>
      <c r="L590" s="12"/>
      <c r="M590" s="12"/>
      <c r="N590" s="12"/>
      <c r="O590" s="12"/>
      <c r="P590" s="12"/>
      <c r="Q590" s="12"/>
    </row>
    <row r="591" ht="15.75" customHeight="1" spans="1:17" x14ac:dyDescent="0.25">
      <c r="A591" s="12" t="s">
        <v>10306</v>
      </c>
      <c r="B591" s="12" t="s">
        <v>10230</v>
      </c>
      <c r="C591" s="12" t="s">
        <v>9433</v>
      </c>
      <c r="D591" s="12" t="s">
        <v>9339</v>
      </c>
      <c r="E591" s="12"/>
      <c r="F591" s="12"/>
      <c r="G591" s="12"/>
      <c r="H591" s="13"/>
      <c r="I591" s="12"/>
      <c r="J591" s="12"/>
      <c r="K591" s="12"/>
      <c r="L591" s="12"/>
      <c r="M591" s="12"/>
      <c r="N591" s="12"/>
      <c r="O591" s="12"/>
      <c r="P591" s="12"/>
      <c r="Q591" s="12"/>
    </row>
    <row r="592" ht="15.75" customHeight="1" spans="1:17" x14ac:dyDescent="0.25">
      <c r="A592" s="12" t="s">
        <v>10307</v>
      </c>
      <c r="B592" s="12" t="s">
        <v>10232</v>
      </c>
      <c r="C592" s="12" t="s">
        <v>9433</v>
      </c>
      <c r="D592" s="12" t="s">
        <v>9339</v>
      </c>
      <c r="E592" s="12"/>
      <c r="F592" s="12"/>
      <c r="G592" s="12"/>
      <c r="H592" s="13"/>
      <c r="I592" s="12"/>
      <c r="J592" s="12"/>
      <c r="K592" s="12"/>
      <c r="L592" s="12"/>
      <c r="M592" s="12"/>
      <c r="N592" s="12"/>
      <c r="O592" s="12"/>
      <c r="P592" s="12"/>
      <c r="Q592" s="12"/>
    </row>
    <row r="593" ht="15.75" customHeight="1" spans="1:17" x14ac:dyDescent="0.25">
      <c r="A593" s="12" t="s">
        <v>10308</v>
      </c>
      <c r="B593" s="12" t="s">
        <v>10309</v>
      </c>
      <c r="C593" s="12" t="s">
        <v>9860</v>
      </c>
      <c r="D593" s="12" t="s">
        <v>9339</v>
      </c>
      <c r="E593" s="12"/>
      <c r="F593" s="12"/>
      <c r="G593" s="12"/>
      <c r="H593" s="13"/>
      <c r="I593" s="12"/>
      <c r="J593" s="12"/>
      <c r="K593" s="12"/>
      <c r="L593" s="12"/>
      <c r="M593" s="12"/>
      <c r="N593" s="12"/>
      <c r="O593" s="12"/>
      <c r="P593" s="12"/>
      <c r="Q593" s="12"/>
    </row>
    <row r="594" ht="15.75" customHeight="1" spans="1:17" x14ac:dyDescent="0.25">
      <c r="A594" s="12" t="s">
        <v>10310</v>
      </c>
      <c r="B594" s="12" t="s">
        <v>10311</v>
      </c>
      <c r="C594" s="12" t="s">
        <v>9860</v>
      </c>
      <c r="D594" s="12" t="s">
        <v>9339</v>
      </c>
      <c r="E594" s="12"/>
      <c r="F594" s="12"/>
      <c r="G594" s="12"/>
      <c r="H594" s="13"/>
      <c r="I594" s="12"/>
      <c r="J594" s="12"/>
      <c r="K594" s="12"/>
      <c r="L594" s="12"/>
      <c r="M594" s="12"/>
      <c r="N594" s="12"/>
      <c r="O594" s="12"/>
      <c r="P594" s="12"/>
      <c r="Q594" s="12"/>
    </row>
    <row r="595" ht="15.75" customHeight="1" spans="1:17" x14ac:dyDescent="0.25">
      <c r="A595" s="12" t="s">
        <v>10312</v>
      </c>
      <c r="B595" s="12" t="s">
        <v>10313</v>
      </c>
      <c r="C595" s="12" t="s">
        <v>9860</v>
      </c>
      <c r="D595" s="12" t="s">
        <v>9339</v>
      </c>
      <c r="E595" s="12"/>
      <c r="F595" s="12"/>
      <c r="G595" s="12"/>
      <c r="H595" s="13"/>
      <c r="I595" s="12"/>
      <c r="J595" s="12"/>
      <c r="K595" s="12"/>
      <c r="L595" s="12"/>
      <c r="M595" s="12"/>
      <c r="N595" s="12"/>
      <c r="O595" s="12"/>
      <c r="P595" s="12"/>
      <c r="Q595" s="12"/>
    </row>
    <row r="596" ht="15.75" customHeight="1" spans="1:17" x14ac:dyDescent="0.25">
      <c r="A596" s="12" t="s">
        <v>10314</v>
      </c>
      <c r="B596" s="12" t="s">
        <v>10315</v>
      </c>
      <c r="C596" s="12" t="s">
        <v>9860</v>
      </c>
      <c r="D596" s="12" t="s">
        <v>9339</v>
      </c>
      <c r="E596" s="12"/>
      <c r="F596" s="12"/>
      <c r="G596" s="12"/>
      <c r="H596" s="13"/>
      <c r="I596" s="12"/>
      <c r="J596" s="12"/>
      <c r="K596" s="12"/>
      <c r="L596" s="12"/>
      <c r="M596" s="12"/>
      <c r="N596" s="12"/>
      <c r="O596" s="12"/>
      <c r="P596" s="12"/>
      <c r="Q596" s="12"/>
    </row>
    <row r="597" ht="15.75" customHeight="1" spans="1:17" x14ac:dyDescent="0.25">
      <c r="A597" s="12" t="s">
        <v>10316</v>
      </c>
      <c r="B597" s="12" t="s">
        <v>10317</v>
      </c>
      <c r="C597" s="12" t="s">
        <v>9860</v>
      </c>
      <c r="D597" s="12" t="s">
        <v>9339</v>
      </c>
      <c r="E597" s="12"/>
      <c r="F597" s="12"/>
      <c r="G597" s="12"/>
      <c r="H597" s="13"/>
      <c r="I597" s="12"/>
      <c r="J597" s="12"/>
      <c r="K597" s="12"/>
      <c r="L597" s="12"/>
      <c r="M597" s="12"/>
      <c r="N597" s="12"/>
      <c r="O597" s="12"/>
      <c r="P597" s="12"/>
      <c r="Q597" s="12"/>
    </row>
    <row r="598" ht="15.75" customHeight="1" spans="1:17" x14ac:dyDescent="0.25">
      <c r="A598" s="12" t="s">
        <v>10318</v>
      </c>
      <c r="B598" s="12" t="s">
        <v>10235</v>
      </c>
      <c r="C598" s="12" t="s">
        <v>9341</v>
      </c>
      <c r="D598" s="12" t="s">
        <v>9412</v>
      </c>
      <c r="E598" s="12"/>
      <c r="F598" s="12"/>
      <c r="G598" s="12"/>
      <c r="H598" s="13"/>
      <c r="I598" s="12"/>
      <c r="J598" s="12"/>
      <c r="K598" s="12"/>
      <c r="L598" s="12"/>
      <c r="M598" s="12"/>
      <c r="N598" s="12"/>
      <c r="O598" s="12"/>
      <c r="P598" s="12"/>
      <c r="Q598" s="12"/>
    </row>
    <row r="599" ht="15.75" customHeight="1" spans="1:17" x14ac:dyDescent="0.25">
      <c r="A599" s="12" t="s">
        <v>10319</v>
      </c>
      <c r="B599" s="12" t="s">
        <v>10235</v>
      </c>
      <c r="C599" s="12" t="s">
        <v>9341</v>
      </c>
      <c r="D599" s="12" t="s">
        <v>9412</v>
      </c>
      <c r="E599" s="12"/>
      <c r="F599" s="12"/>
      <c r="G599" s="12"/>
      <c r="H599" s="13"/>
      <c r="I599" s="12"/>
      <c r="J599" s="12"/>
      <c r="K599" s="12"/>
      <c r="L599" s="12"/>
      <c r="M599" s="12"/>
      <c r="N599" s="12"/>
      <c r="O599" s="12"/>
      <c r="P599" s="12"/>
      <c r="Q599" s="12"/>
    </row>
    <row r="600" ht="15.75" customHeight="1" spans="1:17" x14ac:dyDescent="0.25">
      <c r="A600" s="12" t="s">
        <v>10320</v>
      </c>
      <c r="B600" s="12" t="s">
        <v>10235</v>
      </c>
      <c r="C600" s="12" t="s">
        <v>9341</v>
      </c>
      <c r="D600" s="12" t="s">
        <v>9412</v>
      </c>
      <c r="E600" s="12"/>
      <c r="F600" s="12"/>
      <c r="G600" s="12"/>
      <c r="H600" s="13"/>
      <c r="I600" s="12"/>
      <c r="J600" s="12"/>
      <c r="K600" s="12"/>
      <c r="L600" s="12"/>
      <c r="M600" s="12"/>
      <c r="N600" s="12"/>
      <c r="O600" s="12"/>
      <c r="P600" s="12"/>
      <c r="Q600" s="12"/>
    </row>
    <row r="601" ht="15.75" customHeight="1" spans="1:17" x14ac:dyDescent="0.25">
      <c r="A601" s="12" t="s">
        <v>9175</v>
      </c>
      <c r="B601" s="12" t="s">
        <v>10235</v>
      </c>
      <c r="C601" s="12" t="s">
        <v>9341</v>
      </c>
      <c r="D601" s="12" t="s">
        <v>9412</v>
      </c>
      <c r="E601" s="12"/>
      <c r="F601" s="12"/>
      <c r="G601" s="12"/>
      <c r="H601" s="13"/>
      <c r="I601" s="12"/>
      <c r="J601" s="12"/>
      <c r="K601" s="12"/>
      <c r="L601" s="12"/>
      <c r="M601" s="12"/>
      <c r="N601" s="12"/>
      <c r="O601" s="12"/>
      <c r="P601" s="12"/>
      <c r="Q601" s="12"/>
    </row>
    <row r="602" ht="15.75" customHeight="1" spans="1:17" x14ac:dyDescent="0.25">
      <c r="A602" s="12" t="s">
        <v>9107</v>
      </c>
      <c r="B602" s="12" t="s">
        <v>10235</v>
      </c>
      <c r="C602" s="12" t="s">
        <v>9341</v>
      </c>
      <c r="D602" s="12" t="s">
        <v>9412</v>
      </c>
      <c r="E602" s="12"/>
      <c r="F602" s="12"/>
      <c r="G602" s="12"/>
      <c r="H602" s="13"/>
      <c r="I602" s="12"/>
      <c r="J602" s="12"/>
      <c r="K602" s="12"/>
      <c r="L602" s="12"/>
      <c r="M602" s="12"/>
      <c r="N602" s="12"/>
      <c r="O602" s="12"/>
      <c r="P602" s="12"/>
      <c r="Q602" s="12"/>
    </row>
    <row r="603" ht="15.75" customHeight="1" spans="1:17" x14ac:dyDescent="0.25">
      <c r="A603" s="12" t="s">
        <v>9072</v>
      </c>
      <c r="B603" s="12" t="s">
        <v>10235</v>
      </c>
      <c r="C603" s="12" t="s">
        <v>9341</v>
      </c>
      <c r="D603" s="12" t="s">
        <v>9412</v>
      </c>
      <c r="E603" s="12"/>
      <c r="F603" s="12"/>
      <c r="G603" s="12"/>
      <c r="H603" s="13"/>
      <c r="I603" s="12"/>
      <c r="J603" s="12"/>
      <c r="K603" s="12"/>
      <c r="L603" s="12"/>
      <c r="M603" s="12"/>
      <c r="N603" s="12"/>
      <c r="O603" s="12"/>
      <c r="P603" s="12"/>
      <c r="Q603" s="12"/>
    </row>
    <row r="604" ht="15.75" customHeight="1" spans="1:17" x14ac:dyDescent="0.25">
      <c r="A604" s="12" t="s">
        <v>10321</v>
      </c>
      <c r="B604" s="12" t="s">
        <v>10235</v>
      </c>
      <c r="C604" s="12" t="s">
        <v>9341</v>
      </c>
      <c r="D604" s="12" t="s">
        <v>9412</v>
      </c>
      <c r="E604" s="12"/>
      <c r="F604" s="12"/>
      <c r="G604" s="12"/>
      <c r="H604" s="13"/>
      <c r="I604" s="12"/>
      <c r="J604" s="12"/>
      <c r="K604" s="12"/>
      <c r="L604" s="12"/>
      <c r="M604" s="12"/>
      <c r="N604" s="12"/>
      <c r="O604" s="12"/>
      <c r="P604" s="12"/>
      <c r="Q604" s="12"/>
    </row>
    <row r="605" ht="15.75" customHeight="1" spans="1:17" x14ac:dyDescent="0.25">
      <c r="A605" s="12" t="s">
        <v>9083</v>
      </c>
      <c r="B605" s="12" t="s">
        <v>10235</v>
      </c>
      <c r="C605" s="12" t="s">
        <v>9341</v>
      </c>
      <c r="D605" s="12" t="s">
        <v>9412</v>
      </c>
      <c r="E605" s="12"/>
      <c r="F605" s="12"/>
      <c r="G605" s="12"/>
      <c r="H605" s="13"/>
      <c r="I605" s="12"/>
      <c r="J605" s="12"/>
      <c r="K605" s="12"/>
      <c r="L605" s="12"/>
      <c r="M605" s="12"/>
      <c r="N605" s="12"/>
      <c r="O605" s="12"/>
      <c r="P605" s="12"/>
      <c r="Q605" s="12"/>
    </row>
    <row r="606" ht="15.75" customHeight="1" spans="1:17" x14ac:dyDescent="0.25">
      <c r="A606" s="12" t="s">
        <v>9132</v>
      </c>
      <c r="B606" s="12" t="s">
        <v>10235</v>
      </c>
      <c r="C606" s="12" t="s">
        <v>9341</v>
      </c>
      <c r="D606" s="12" t="s">
        <v>9412</v>
      </c>
      <c r="E606" s="12"/>
      <c r="F606" s="12"/>
      <c r="G606" s="12"/>
      <c r="H606" s="13"/>
      <c r="I606" s="12"/>
      <c r="J606" s="12"/>
      <c r="K606" s="12"/>
      <c r="L606" s="12"/>
      <c r="M606" s="12"/>
      <c r="N606" s="12"/>
      <c r="O606" s="12"/>
      <c r="P606" s="12"/>
      <c r="Q606" s="12"/>
    </row>
    <row r="607" ht="15.75" customHeight="1" spans="1:17" x14ac:dyDescent="0.25">
      <c r="A607" s="12" t="s">
        <v>9110</v>
      </c>
      <c r="B607" s="12" t="s">
        <v>10235</v>
      </c>
      <c r="C607" s="12" t="s">
        <v>9341</v>
      </c>
      <c r="D607" s="12" t="s">
        <v>9412</v>
      </c>
      <c r="E607" s="12"/>
      <c r="F607" s="12"/>
      <c r="G607" s="12"/>
      <c r="H607" s="13"/>
      <c r="I607" s="12"/>
      <c r="J607" s="12"/>
      <c r="K607" s="12"/>
      <c r="L607" s="12"/>
      <c r="M607" s="12"/>
      <c r="N607" s="12"/>
      <c r="O607" s="12"/>
      <c r="P607" s="12"/>
      <c r="Q607" s="12"/>
    </row>
    <row r="608" ht="15.75" customHeight="1" spans="1:17" x14ac:dyDescent="0.25">
      <c r="A608" s="12" t="s">
        <v>9058</v>
      </c>
      <c r="B608" s="12" t="s">
        <v>10235</v>
      </c>
      <c r="C608" s="12" t="s">
        <v>9341</v>
      </c>
      <c r="D608" s="12" t="s">
        <v>9412</v>
      </c>
      <c r="E608" s="12"/>
      <c r="F608" s="12"/>
      <c r="G608" s="12"/>
      <c r="H608" s="13"/>
      <c r="I608" s="12"/>
      <c r="J608" s="12"/>
      <c r="K608" s="12"/>
      <c r="L608" s="12"/>
      <c r="M608" s="12"/>
      <c r="N608" s="12"/>
      <c r="O608" s="12"/>
      <c r="P608" s="12"/>
      <c r="Q608" s="12"/>
    </row>
    <row r="609" ht="15.75" customHeight="1" spans="1:17" x14ac:dyDescent="0.25">
      <c r="A609" s="12" t="s">
        <v>9228</v>
      </c>
      <c r="B609" s="12" t="s">
        <v>10235</v>
      </c>
      <c r="C609" s="12" t="s">
        <v>9341</v>
      </c>
      <c r="D609" s="12" t="s">
        <v>9412</v>
      </c>
      <c r="E609" s="12"/>
      <c r="F609" s="12"/>
      <c r="G609" s="12"/>
      <c r="H609" s="13"/>
      <c r="I609" s="12"/>
      <c r="J609" s="12"/>
      <c r="K609" s="12"/>
      <c r="L609" s="12"/>
      <c r="M609" s="12"/>
      <c r="N609" s="12"/>
      <c r="O609" s="12"/>
      <c r="P609" s="12"/>
      <c r="Q609" s="12"/>
    </row>
    <row r="610" ht="15.75" customHeight="1" spans="1:17" x14ac:dyDescent="0.25">
      <c r="A610" s="12" t="s">
        <v>9179</v>
      </c>
      <c r="B610" s="12" t="s">
        <v>10235</v>
      </c>
      <c r="C610" s="12" t="s">
        <v>9341</v>
      </c>
      <c r="D610" s="12" t="s">
        <v>9412</v>
      </c>
      <c r="E610" s="12"/>
      <c r="F610" s="12"/>
      <c r="G610" s="12"/>
      <c r="H610" s="13"/>
      <c r="I610" s="12"/>
      <c r="J610" s="12"/>
      <c r="K610" s="12"/>
      <c r="L610" s="12"/>
      <c r="M610" s="12"/>
      <c r="N610" s="12"/>
      <c r="O610" s="12"/>
      <c r="P610" s="12"/>
      <c r="Q610" s="12"/>
    </row>
    <row r="611" ht="15.75" customHeight="1" spans="1:17" x14ac:dyDescent="0.25">
      <c r="A611" s="12" t="s">
        <v>9236</v>
      </c>
      <c r="B611" s="12" t="s">
        <v>10235</v>
      </c>
      <c r="C611" s="12" t="s">
        <v>9341</v>
      </c>
      <c r="D611" s="12" t="s">
        <v>9412</v>
      </c>
      <c r="E611" s="12"/>
      <c r="F611" s="12"/>
      <c r="G611" s="12"/>
      <c r="H611" s="13"/>
      <c r="I611" s="12"/>
      <c r="J611" s="12"/>
      <c r="K611" s="12"/>
      <c r="L611" s="12"/>
      <c r="M611" s="12"/>
      <c r="N611" s="12"/>
      <c r="O611" s="12"/>
      <c r="P611" s="12"/>
      <c r="Q611" s="12"/>
    </row>
    <row r="612" ht="15.75" customHeight="1" spans="1:17" x14ac:dyDescent="0.25">
      <c r="A612" s="12" t="s">
        <v>9075</v>
      </c>
      <c r="B612" s="12" t="s">
        <v>10235</v>
      </c>
      <c r="C612" s="12" t="s">
        <v>9341</v>
      </c>
      <c r="D612" s="12" t="s">
        <v>9412</v>
      </c>
      <c r="E612" s="12"/>
      <c r="F612" s="12"/>
      <c r="G612" s="12"/>
      <c r="H612" s="13"/>
      <c r="I612" s="12"/>
      <c r="J612" s="12"/>
      <c r="K612" s="12"/>
      <c r="L612" s="12"/>
      <c r="M612" s="12"/>
      <c r="N612" s="12"/>
      <c r="O612" s="12"/>
      <c r="P612" s="12"/>
      <c r="Q612" s="12"/>
    </row>
    <row r="613" ht="15.75" customHeight="1" spans="1:17" x14ac:dyDescent="0.25">
      <c r="A613" s="12" t="s">
        <v>9073</v>
      </c>
      <c r="B613" s="12" t="s">
        <v>10235</v>
      </c>
      <c r="C613" s="12" t="s">
        <v>9341</v>
      </c>
      <c r="D613" s="12" t="s">
        <v>9412</v>
      </c>
      <c r="E613" s="12"/>
      <c r="F613" s="12"/>
      <c r="G613" s="12"/>
      <c r="H613" s="13"/>
      <c r="I613" s="12"/>
      <c r="J613" s="12"/>
      <c r="K613" s="12"/>
      <c r="L613" s="12"/>
      <c r="M613" s="12"/>
      <c r="N613" s="12"/>
      <c r="O613" s="12"/>
      <c r="P613" s="12"/>
      <c r="Q613" s="12"/>
    </row>
    <row r="614" ht="15.75" customHeight="1" spans="1:17" x14ac:dyDescent="0.25">
      <c r="A614" s="12" t="s">
        <v>9076</v>
      </c>
      <c r="B614" s="12" t="s">
        <v>10235</v>
      </c>
      <c r="C614" s="12" t="s">
        <v>9341</v>
      </c>
      <c r="D614" s="12" t="s">
        <v>9412</v>
      </c>
      <c r="E614" s="12"/>
      <c r="F614" s="12"/>
      <c r="G614" s="12"/>
      <c r="H614" s="13"/>
      <c r="I614" s="12"/>
      <c r="J614" s="12"/>
      <c r="K614" s="12"/>
      <c r="L614" s="12"/>
      <c r="M614" s="12"/>
      <c r="N614" s="12"/>
      <c r="O614" s="12"/>
      <c r="P614" s="12"/>
      <c r="Q614" s="12"/>
    </row>
    <row r="615" ht="15.75" customHeight="1" spans="1:17" x14ac:dyDescent="0.25">
      <c r="A615" s="12" t="s">
        <v>9177</v>
      </c>
      <c r="B615" s="12" t="s">
        <v>10235</v>
      </c>
      <c r="C615" s="12" t="s">
        <v>9341</v>
      </c>
      <c r="D615" s="12" t="s">
        <v>9412</v>
      </c>
      <c r="E615" s="12"/>
      <c r="F615" s="12"/>
      <c r="G615" s="12"/>
      <c r="H615" s="13"/>
      <c r="I615" s="12"/>
      <c r="J615" s="12"/>
      <c r="K615" s="12"/>
      <c r="L615" s="12"/>
      <c r="M615" s="12"/>
      <c r="N615" s="12"/>
      <c r="O615" s="12"/>
      <c r="P615" s="12"/>
      <c r="Q615" s="12"/>
    </row>
    <row r="616" ht="15.75" customHeight="1" spans="1:17" x14ac:dyDescent="0.25">
      <c r="A616" s="12" t="s">
        <v>9181</v>
      </c>
      <c r="B616" s="12" t="s">
        <v>10235</v>
      </c>
      <c r="C616" s="12" t="s">
        <v>9341</v>
      </c>
      <c r="D616" s="12" t="s">
        <v>9412</v>
      </c>
      <c r="E616" s="12"/>
      <c r="F616" s="12"/>
      <c r="G616" s="12"/>
      <c r="H616" s="13"/>
      <c r="I616" s="12"/>
      <c r="J616" s="12"/>
      <c r="K616" s="12"/>
      <c r="L616" s="12"/>
      <c r="M616" s="12"/>
      <c r="N616" s="12"/>
      <c r="O616" s="12"/>
      <c r="P616" s="12"/>
      <c r="Q616" s="12"/>
    </row>
    <row r="617" ht="15.75" customHeight="1" spans="1:17" x14ac:dyDescent="0.25">
      <c r="A617" s="12" t="s">
        <v>9178</v>
      </c>
      <c r="B617" s="12" t="s">
        <v>10235</v>
      </c>
      <c r="C617" s="12" t="s">
        <v>9341</v>
      </c>
      <c r="D617" s="12" t="s">
        <v>9412</v>
      </c>
      <c r="E617" s="12"/>
      <c r="F617" s="12"/>
      <c r="G617" s="12"/>
      <c r="H617" s="13"/>
      <c r="I617" s="12"/>
      <c r="J617" s="12"/>
      <c r="K617" s="12"/>
      <c r="L617" s="12"/>
      <c r="M617" s="12"/>
      <c r="N617" s="12"/>
      <c r="O617" s="12"/>
      <c r="P617" s="12"/>
      <c r="Q617" s="12"/>
    </row>
    <row r="618" ht="15.75" customHeight="1" spans="1:17" x14ac:dyDescent="0.25">
      <c r="A618" s="12" t="s">
        <v>9077</v>
      </c>
      <c r="B618" s="12" t="s">
        <v>10235</v>
      </c>
      <c r="C618" s="12" t="s">
        <v>9341</v>
      </c>
      <c r="D618" s="12" t="s">
        <v>9412</v>
      </c>
      <c r="E618" s="12"/>
      <c r="F618" s="12"/>
      <c r="G618" s="12"/>
      <c r="H618" s="13"/>
      <c r="I618" s="12"/>
      <c r="J618" s="12"/>
      <c r="K618" s="12"/>
      <c r="L618" s="12"/>
      <c r="M618" s="12"/>
      <c r="N618" s="12"/>
      <c r="O618" s="12"/>
      <c r="P618" s="12"/>
      <c r="Q618" s="12"/>
    </row>
    <row r="619" ht="15.75" customHeight="1" spans="1:17" x14ac:dyDescent="0.25">
      <c r="A619" s="12" t="s">
        <v>10322</v>
      </c>
      <c r="B619" s="12" t="s">
        <v>10323</v>
      </c>
      <c r="C619" s="12" t="s">
        <v>9443</v>
      </c>
      <c r="D619" s="12" t="s">
        <v>9339</v>
      </c>
      <c r="E619" s="12"/>
      <c r="F619" s="12"/>
      <c r="G619" s="12"/>
      <c r="H619" s="13"/>
      <c r="I619" s="12"/>
      <c r="J619" s="12"/>
      <c r="K619" s="12"/>
      <c r="L619" s="12"/>
      <c r="M619" s="12"/>
      <c r="N619" s="12"/>
      <c r="O619" s="12"/>
      <c r="P619" s="12"/>
      <c r="Q619" s="12"/>
    </row>
    <row r="620" ht="15.75" customHeight="1" spans="1:17" x14ac:dyDescent="0.25">
      <c r="A620" s="12" t="s">
        <v>10324</v>
      </c>
      <c r="B620" s="12" t="s">
        <v>10262</v>
      </c>
      <c r="C620" s="12" t="s">
        <v>9443</v>
      </c>
      <c r="D620" s="12" t="s">
        <v>9339</v>
      </c>
      <c r="E620" s="12"/>
      <c r="F620" s="12"/>
      <c r="G620" s="12"/>
      <c r="H620" s="13"/>
      <c r="I620" s="12"/>
      <c r="J620" s="12"/>
      <c r="K620" s="12"/>
      <c r="L620" s="12"/>
      <c r="M620" s="12"/>
      <c r="N620" s="12"/>
      <c r="O620" s="12"/>
      <c r="P620" s="12"/>
      <c r="Q620" s="12"/>
    </row>
    <row r="621" ht="15.75" customHeight="1" spans="1:17" x14ac:dyDescent="0.25">
      <c r="A621" s="12" t="s">
        <v>10325</v>
      </c>
      <c r="B621" s="12" t="s">
        <v>10326</v>
      </c>
      <c r="C621" s="12" t="s">
        <v>9860</v>
      </c>
      <c r="D621" s="12" t="s">
        <v>9339</v>
      </c>
      <c r="E621" s="12"/>
      <c r="F621" s="12"/>
      <c r="G621" s="12"/>
      <c r="H621" s="13"/>
      <c r="I621" s="12"/>
      <c r="J621" s="12"/>
      <c r="K621" s="12"/>
      <c r="L621" s="12"/>
      <c r="M621" s="12"/>
      <c r="N621" s="12"/>
      <c r="O621" s="12"/>
      <c r="P621" s="12"/>
      <c r="Q621" s="12"/>
    </row>
    <row r="622" ht="15.75" customHeight="1" spans="1:17" x14ac:dyDescent="0.25">
      <c r="A622" s="12" t="s">
        <v>10327</v>
      </c>
      <c r="B622" s="12" t="s">
        <v>10328</v>
      </c>
      <c r="C622" s="12" t="s">
        <v>9443</v>
      </c>
      <c r="D622" s="12" t="s">
        <v>9339</v>
      </c>
      <c r="E622" s="12"/>
      <c r="F622" s="12"/>
      <c r="G622" s="12"/>
      <c r="H622" s="13"/>
      <c r="I622" s="12"/>
      <c r="J622" s="12"/>
      <c r="K622" s="12"/>
      <c r="L622" s="12"/>
      <c r="M622" s="12"/>
      <c r="N622" s="12"/>
      <c r="O622" s="12"/>
      <c r="P622" s="12"/>
      <c r="Q622" s="12"/>
    </row>
    <row r="623" ht="15.75" customHeight="1" spans="1:17" x14ac:dyDescent="0.25">
      <c r="A623" s="12" t="s">
        <v>9173</v>
      </c>
      <c r="B623" s="14" t="s">
        <v>9512</v>
      </c>
      <c r="C623" s="12" t="s">
        <v>9341</v>
      </c>
      <c r="D623" s="12" t="s">
        <v>508</v>
      </c>
      <c r="E623" s="12" t="s">
        <v>9513</v>
      </c>
      <c r="F623" s="12" t="s">
        <v>9514</v>
      </c>
      <c r="G623" s="12" t="s">
        <v>9409</v>
      </c>
      <c r="H623" s="13" t="s">
        <v>499</v>
      </c>
      <c r="I623" s="12" t="s">
        <v>9339</v>
      </c>
      <c r="J623" s="12" t="s">
        <v>9339</v>
      </c>
      <c r="K623" s="12"/>
      <c r="L623" s="12"/>
      <c r="M623" s="12"/>
      <c r="N623" s="12"/>
      <c r="O623" s="12"/>
      <c r="P623" s="12"/>
      <c r="Q623" s="12"/>
    </row>
    <row r="624" ht="15.75" customHeight="1" spans="1:17" x14ac:dyDescent="0.25">
      <c r="A624" s="12" t="s">
        <v>10329</v>
      </c>
      <c r="B624" s="12" t="s">
        <v>9763</v>
      </c>
      <c r="C624" s="12" t="s">
        <v>9403</v>
      </c>
      <c r="D624" s="12" t="s">
        <v>9366</v>
      </c>
      <c r="E624" s="12"/>
      <c r="F624" s="12"/>
      <c r="G624" s="12"/>
      <c r="H624" s="13"/>
      <c r="I624" s="12"/>
      <c r="J624" s="12"/>
      <c r="K624" s="12"/>
      <c r="L624" s="12"/>
      <c r="M624" s="12"/>
      <c r="N624" s="12"/>
      <c r="O624" s="12"/>
      <c r="P624" s="12"/>
      <c r="Q624" s="12"/>
    </row>
    <row r="625" ht="15.75" customHeight="1" spans="1:17" x14ac:dyDescent="0.25">
      <c r="A625" s="12" t="s">
        <v>10330</v>
      </c>
      <c r="B625" s="12" t="s">
        <v>10331</v>
      </c>
      <c r="C625" s="12" t="s">
        <v>9443</v>
      </c>
      <c r="D625" s="12" t="s">
        <v>9339</v>
      </c>
      <c r="E625" s="12"/>
      <c r="F625" s="12"/>
      <c r="G625" s="12"/>
      <c r="H625" s="13"/>
      <c r="I625" s="12"/>
      <c r="J625" s="12"/>
      <c r="K625" s="12"/>
      <c r="L625" s="12"/>
      <c r="M625" s="12"/>
      <c r="N625" s="12"/>
      <c r="O625" s="12"/>
      <c r="P625" s="12"/>
      <c r="Q625" s="12"/>
    </row>
    <row r="626" ht="15.75" customHeight="1" spans="1:17" x14ac:dyDescent="0.25">
      <c r="A626" s="12" t="s">
        <v>10332</v>
      </c>
      <c r="B626" s="12" t="s">
        <v>10235</v>
      </c>
      <c r="C626" s="12" t="s">
        <v>9341</v>
      </c>
      <c r="D626" s="12" t="s">
        <v>9412</v>
      </c>
      <c r="E626" s="12"/>
      <c r="F626" s="12"/>
      <c r="G626" s="12"/>
      <c r="H626" s="13"/>
      <c r="I626" s="12"/>
      <c r="J626" s="12"/>
      <c r="K626" s="12"/>
      <c r="L626" s="12"/>
      <c r="M626" s="12"/>
      <c r="N626" s="12"/>
      <c r="O626" s="12"/>
      <c r="P626" s="12"/>
      <c r="Q626" s="12"/>
    </row>
    <row r="627" ht="15.75" customHeight="1" spans="1:17" x14ac:dyDescent="0.25">
      <c r="A627" s="12" t="s">
        <v>10333</v>
      </c>
      <c r="B627" s="12" t="s">
        <v>10334</v>
      </c>
      <c r="C627" s="12" t="s">
        <v>9394</v>
      </c>
      <c r="D627" s="12" t="s">
        <v>9339</v>
      </c>
      <c r="E627" s="12"/>
      <c r="F627" s="12"/>
      <c r="G627" s="12"/>
      <c r="H627" s="13"/>
      <c r="I627" s="12"/>
      <c r="J627" s="12"/>
      <c r="K627" s="12"/>
      <c r="L627" s="12"/>
      <c r="M627" s="12"/>
      <c r="N627" s="12"/>
      <c r="O627" s="12"/>
      <c r="P627" s="12"/>
      <c r="Q627" s="12"/>
    </row>
    <row r="628" ht="15.75" customHeight="1" spans="1:17" x14ac:dyDescent="0.25">
      <c r="A628" s="12" t="s">
        <v>10335</v>
      </c>
      <c r="B628" s="12" t="s">
        <v>10336</v>
      </c>
      <c r="C628" s="12" t="s">
        <v>9365</v>
      </c>
      <c r="D628" s="12" t="s">
        <v>9366</v>
      </c>
      <c r="E628" s="12"/>
      <c r="F628" s="12"/>
      <c r="G628" s="12"/>
      <c r="H628" s="13"/>
      <c r="I628" s="12"/>
      <c r="J628" s="12"/>
      <c r="K628" s="12"/>
      <c r="L628" s="12"/>
      <c r="M628" s="12"/>
      <c r="N628" s="12"/>
      <c r="O628" s="12"/>
      <c r="P628" s="12"/>
      <c r="Q628" s="12"/>
    </row>
    <row r="629" ht="15.75" customHeight="1" spans="1:17" x14ac:dyDescent="0.25">
      <c r="A629" s="12" t="s">
        <v>10337</v>
      </c>
      <c r="B629" s="12" t="s">
        <v>10338</v>
      </c>
      <c r="C629" s="12" t="s">
        <v>9443</v>
      </c>
      <c r="D629" s="12" t="s">
        <v>9339</v>
      </c>
      <c r="E629" s="12"/>
      <c r="F629" s="12"/>
      <c r="G629" s="12"/>
      <c r="H629" s="13"/>
      <c r="I629" s="12"/>
      <c r="J629" s="12"/>
      <c r="K629" s="12"/>
      <c r="L629" s="12"/>
      <c r="M629" s="12"/>
      <c r="N629" s="12"/>
      <c r="O629" s="12"/>
      <c r="P629" s="12"/>
      <c r="Q629" s="12"/>
    </row>
    <row r="630" ht="15.75" customHeight="1" spans="1:17" x14ac:dyDescent="0.25">
      <c r="A630" s="12" t="s">
        <v>10339</v>
      </c>
      <c r="B630" s="12" t="s">
        <v>10205</v>
      </c>
      <c r="C630" s="12" t="s">
        <v>9860</v>
      </c>
      <c r="D630" s="12" t="s">
        <v>9339</v>
      </c>
      <c r="E630" s="12"/>
      <c r="F630" s="12"/>
      <c r="G630" s="12"/>
      <c r="H630" s="13"/>
      <c r="I630" s="12"/>
      <c r="J630" s="12"/>
      <c r="K630" s="12"/>
      <c r="L630" s="12"/>
      <c r="M630" s="12"/>
      <c r="N630" s="12"/>
      <c r="O630" s="12"/>
      <c r="P630" s="12"/>
      <c r="Q630" s="12"/>
    </row>
    <row r="631" ht="15.75" customHeight="1" spans="1:17" x14ac:dyDescent="0.25">
      <c r="A631" s="12" t="s">
        <v>10340</v>
      </c>
      <c r="B631" s="12" t="s">
        <v>10341</v>
      </c>
      <c r="C631" s="12" t="s">
        <v>9860</v>
      </c>
      <c r="D631" s="12" t="s">
        <v>9339</v>
      </c>
      <c r="E631" s="12"/>
      <c r="F631" s="12"/>
      <c r="G631" s="12"/>
      <c r="H631" s="13"/>
      <c r="I631" s="12"/>
      <c r="J631" s="12"/>
      <c r="K631" s="12"/>
      <c r="L631" s="12"/>
      <c r="M631" s="12"/>
      <c r="N631" s="12"/>
      <c r="O631" s="12"/>
      <c r="P631" s="12"/>
      <c r="Q631" s="12"/>
    </row>
    <row r="632" ht="15.75" customHeight="1" spans="1:17" x14ac:dyDescent="0.25">
      <c r="A632" s="12" t="s">
        <v>10342</v>
      </c>
      <c r="B632" s="12" t="s">
        <v>10343</v>
      </c>
      <c r="C632" s="12" t="s">
        <v>9338</v>
      </c>
      <c r="D632" s="12" t="s">
        <v>508</v>
      </c>
      <c r="E632" s="12"/>
      <c r="F632" s="12"/>
      <c r="G632" s="12"/>
      <c r="H632" s="13"/>
      <c r="I632" s="12"/>
      <c r="J632" s="12"/>
      <c r="K632" s="12"/>
      <c r="L632" s="12"/>
      <c r="M632" s="12"/>
      <c r="N632" s="12"/>
      <c r="O632" s="12"/>
      <c r="P632" s="12"/>
      <c r="Q632" s="12"/>
    </row>
    <row r="633" ht="15.75" customHeight="1" spans="1:17" x14ac:dyDescent="0.25">
      <c r="A633" s="12" t="s">
        <v>10344</v>
      </c>
      <c r="B633" s="12" t="s">
        <v>10345</v>
      </c>
      <c r="C633" s="12" t="s">
        <v>9394</v>
      </c>
      <c r="D633" s="12" t="s">
        <v>508</v>
      </c>
      <c r="E633" s="12"/>
      <c r="F633" s="12"/>
      <c r="G633" s="12"/>
      <c r="H633" s="13"/>
      <c r="I633" s="12"/>
      <c r="J633" s="12"/>
      <c r="K633" s="12"/>
      <c r="L633" s="12"/>
      <c r="M633" s="12"/>
      <c r="N633" s="12"/>
      <c r="O633" s="12"/>
      <c r="P633" s="12"/>
      <c r="Q633" s="12"/>
    </row>
    <row r="634" ht="15.75" customHeight="1" spans="1:17" x14ac:dyDescent="0.25">
      <c r="A634" s="12" t="s">
        <v>9512</v>
      </c>
      <c r="B634" s="14" t="s">
        <v>9512</v>
      </c>
      <c r="C634" s="12" t="s">
        <v>9341</v>
      </c>
      <c r="D634" s="12" t="s">
        <v>508</v>
      </c>
      <c r="E634" s="12"/>
      <c r="F634" s="12"/>
      <c r="G634" s="12"/>
      <c r="H634" s="13"/>
      <c r="I634" s="12"/>
      <c r="J634" s="12"/>
      <c r="K634" s="12"/>
      <c r="L634" s="12"/>
      <c r="M634" s="12"/>
      <c r="N634" s="12"/>
      <c r="O634" s="12"/>
      <c r="P634" s="12"/>
      <c r="Q634" s="12"/>
    </row>
    <row r="635" ht="15.75" customHeight="1" spans="1:17" x14ac:dyDescent="0.25">
      <c r="A635" s="12" t="s">
        <v>10346</v>
      </c>
      <c r="B635" s="12" t="s">
        <v>9701</v>
      </c>
      <c r="C635" s="12" t="s">
        <v>9361</v>
      </c>
      <c r="D635" s="12" t="s">
        <v>9361</v>
      </c>
      <c r="E635" s="12"/>
      <c r="F635" s="12"/>
      <c r="G635" s="12"/>
      <c r="H635" s="13"/>
      <c r="I635" s="12"/>
      <c r="J635" s="12"/>
      <c r="K635" s="12"/>
      <c r="L635" s="12"/>
      <c r="M635" s="12"/>
      <c r="N635" s="12"/>
      <c r="O635" s="12"/>
      <c r="P635" s="12"/>
      <c r="Q635" s="12"/>
    </row>
    <row r="636" ht="15.75" customHeight="1" spans="1:17" x14ac:dyDescent="0.25">
      <c r="A636" s="12" t="s">
        <v>10347</v>
      </c>
      <c r="B636" s="12" t="s">
        <v>10288</v>
      </c>
      <c r="C636" s="12" t="s">
        <v>9361</v>
      </c>
      <c r="D636" s="12" t="s">
        <v>9342</v>
      </c>
      <c r="E636" s="12"/>
      <c r="F636" s="12"/>
      <c r="G636" s="12"/>
      <c r="H636" s="13"/>
      <c r="I636" s="12"/>
      <c r="J636" s="12"/>
      <c r="K636" s="12"/>
      <c r="L636" s="12"/>
      <c r="M636" s="12"/>
      <c r="N636" s="12"/>
      <c r="O636" s="12"/>
      <c r="P636" s="12"/>
      <c r="Q636" s="12"/>
    </row>
    <row r="637" ht="15.75" customHeight="1" spans="1:17" x14ac:dyDescent="0.25">
      <c r="A637" s="12" t="s">
        <v>10348</v>
      </c>
      <c r="B637" s="12" t="s">
        <v>9701</v>
      </c>
      <c r="C637" s="12" t="s">
        <v>9361</v>
      </c>
      <c r="D637" s="12" t="s">
        <v>9361</v>
      </c>
      <c r="E637" s="12"/>
      <c r="F637" s="12"/>
      <c r="G637" s="12"/>
      <c r="H637" s="13"/>
      <c r="I637" s="12"/>
      <c r="J637" s="12"/>
      <c r="K637" s="12"/>
      <c r="L637" s="12"/>
      <c r="M637" s="12"/>
      <c r="N637" s="12"/>
      <c r="O637" s="12"/>
      <c r="P637" s="12"/>
      <c r="Q637" s="12"/>
    </row>
    <row r="638" ht="15.75" customHeight="1" spans="1:17" x14ac:dyDescent="0.25">
      <c r="A638" s="12" t="s">
        <v>10349</v>
      </c>
      <c r="B638" s="12" t="s">
        <v>10350</v>
      </c>
      <c r="C638" s="12" t="s">
        <v>9443</v>
      </c>
      <c r="D638" s="12" t="s">
        <v>9339</v>
      </c>
      <c r="E638" s="12"/>
      <c r="F638" s="12"/>
      <c r="G638" s="12"/>
      <c r="H638" s="13"/>
      <c r="I638" s="12"/>
      <c r="J638" s="12"/>
      <c r="K638" s="12"/>
      <c r="L638" s="12"/>
      <c r="M638" s="12"/>
      <c r="N638" s="12"/>
      <c r="O638" s="12"/>
      <c r="P638" s="12"/>
      <c r="Q638" s="12"/>
    </row>
    <row r="639" ht="15.75" customHeight="1" spans="1:17" x14ac:dyDescent="0.25">
      <c r="A639" s="12" t="s">
        <v>10235</v>
      </c>
      <c r="B639" s="12" t="s">
        <v>10235</v>
      </c>
      <c r="C639" s="12" t="s">
        <v>9341</v>
      </c>
      <c r="D639" s="12" t="s">
        <v>9412</v>
      </c>
      <c r="E639" s="12"/>
      <c r="F639" s="12"/>
      <c r="G639" s="12"/>
      <c r="H639" s="13"/>
      <c r="I639" s="12"/>
      <c r="J639" s="12"/>
      <c r="K639" s="12"/>
      <c r="L639" s="12"/>
      <c r="M639" s="12"/>
      <c r="N639" s="12"/>
      <c r="O639" s="12"/>
      <c r="P639" s="12"/>
      <c r="Q639" s="12"/>
    </row>
    <row r="640" ht="15.75" customHeight="1" spans="1:17" x14ac:dyDescent="0.25">
      <c r="A640" s="12" t="s">
        <v>10351</v>
      </c>
      <c r="B640" s="14" t="s">
        <v>9473</v>
      </c>
      <c r="C640" s="12" t="s">
        <v>9403</v>
      </c>
      <c r="D640" s="12" t="s">
        <v>9366</v>
      </c>
      <c r="E640" s="12"/>
      <c r="F640" s="12"/>
      <c r="G640" s="12"/>
      <c r="H640" s="13"/>
      <c r="I640" s="12"/>
      <c r="J640" s="12"/>
      <c r="K640" s="12"/>
      <c r="L640" s="12"/>
      <c r="M640" s="12"/>
      <c r="N640" s="12"/>
      <c r="O640" s="12"/>
      <c r="P640" s="12"/>
      <c r="Q640" s="12"/>
    </row>
    <row r="641" ht="15.75" customHeight="1" spans="1:17" x14ac:dyDescent="0.25">
      <c r="A641" s="12" t="s">
        <v>10352</v>
      </c>
      <c r="B641" s="14" t="s">
        <v>9512</v>
      </c>
      <c r="C641" s="12" t="s">
        <v>9341</v>
      </c>
      <c r="D641" s="12" t="s">
        <v>508</v>
      </c>
      <c r="E641" s="12"/>
      <c r="F641" s="12"/>
      <c r="G641" s="12"/>
      <c r="H641" s="13"/>
      <c r="I641" s="12"/>
      <c r="J641" s="12"/>
      <c r="K641" s="12"/>
      <c r="L641" s="12"/>
      <c r="M641" s="12"/>
      <c r="N641" s="12"/>
      <c r="O641" s="12"/>
      <c r="P641" s="12"/>
      <c r="Q641" s="12"/>
    </row>
    <row r="642" ht="15.75" customHeight="1" spans="1:17" x14ac:dyDescent="0.25">
      <c r="A642" s="12" t="s">
        <v>10353</v>
      </c>
      <c r="B642" s="12" t="s">
        <v>9567</v>
      </c>
      <c r="C642" s="12" t="s">
        <v>9358</v>
      </c>
      <c r="D642" s="12" t="s">
        <v>9342</v>
      </c>
      <c r="E642" s="12"/>
      <c r="F642" s="12"/>
      <c r="G642" s="12"/>
      <c r="H642" s="13"/>
      <c r="I642" s="12"/>
      <c r="J642" s="12"/>
      <c r="K642" s="12"/>
      <c r="L642" s="12"/>
      <c r="M642" s="12"/>
      <c r="N642" s="12"/>
      <c r="O642" s="12"/>
      <c r="P642" s="12"/>
      <c r="Q642" s="12"/>
    </row>
    <row r="643" ht="15.75" customHeight="1" spans="1:17" x14ac:dyDescent="0.25">
      <c r="A643" s="12" t="s">
        <v>10354</v>
      </c>
      <c r="B643" s="12" t="s">
        <v>1615</v>
      </c>
      <c r="C643" s="12" t="s">
        <v>9831</v>
      </c>
      <c r="D643" s="12" t="s">
        <v>9832</v>
      </c>
      <c r="E643" s="12"/>
      <c r="F643" s="12"/>
      <c r="G643" s="12"/>
      <c r="H643" s="13"/>
      <c r="I643" s="12"/>
      <c r="J643" s="12"/>
      <c r="K643" s="12"/>
      <c r="L643" s="12"/>
      <c r="M643" s="12"/>
      <c r="N643" s="12"/>
      <c r="O643" s="12"/>
      <c r="P643" s="12"/>
      <c r="Q643" s="12"/>
    </row>
    <row r="644" ht="15.75" customHeight="1" spans="1:17" x14ac:dyDescent="0.25">
      <c r="A644" s="12" t="s">
        <v>10355</v>
      </c>
      <c r="B644" s="12" t="s">
        <v>10356</v>
      </c>
      <c r="C644" s="12" t="s">
        <v>9365</v>
      </c>
      <c r="D644" s="12" t="s">
        <v>9342</v>
      </c>
      <c r="E644" s="12"/>
      <c r="F644" s="12"/>
      <c r="G644" s="12"/>
      <c r="H644" s="13"/>
      <c r="I644" s="12"/>
      <c r="J644" s="12"/>
      <c r="K644" s="12"/>
      <c r="L644" s="12"/>
      <c r="M644" s="12"/>
      <c r="N644" s="12"/>
      <c r="O644" s="12"/>
      <c r="P644" s="12"/>
      <c r="Q644" s="12"/>
    </row>
    <row r="645" ht="15.75" customHeight="1" spans="1:17" x14ac:dyDescent="0.25">
      <c r="A645" s="12" t="s">
        <v>10357</v>
      </c>
      <c r="B645" s="12" t="s">
        <v>10358</v>
      </c>
      <c r="C645" s="12" t="s">
        <v>9358</v>
      </c>
      <c r="D645" s="12" t="s">
        <v>9342</v>
      </c>
      <c r="E645" s="12"/>
      <c r="F645" s="12"/>
      <c r="G645" s="12"/>
      <c r="H645" s="13"/>
      <c r="I645" s="12"/>
      <c r="J645" s="12"/>
      <c r="K645" s="12"/>
      <c r="L645" s="12"/>
      <c r="M645" s="12"/>
      <c r="N645" s="12"/>
      <c r="O645" s="12"/>
      <c r="P645" s="12"/>
      <c r="Q645" s="12"/>
    </row>
    <row r="646" ht="15.75" customHeight="1" spans="1:17" x14ac:dyDescent="0.25">
      <c r="A646" s="12" t="s">
        <v>10359</v>
      </c>
      <c r="B646" s="12" t="s">
        <v>10358</v>
      </c>
      <c r="C646" s="12" t="s">
        <v>9358</v>
      </c>
      <c r="D646" s="12" t="s">
        <v>9342</v>
      </c>
      <c r="E646" s="12"/>
      <c r="F646" s="12"/>
      <c r="G646" s="12"/>
      <c r="H646" s="13"/>
      <c r="I646" s="12"/>
      <c r="J646" s="12"/>
      <c r="K646" s="12"/>
      <c r="L646" s="12"/>
      <c r="M646" s="12"/>
      <c r="N646" s="12"/>
      <c r="O646" s="12"/>
      <c r="P646" s="12"/>
      <c r="Q646" s="12"/>
    </row>
    <row r="647" ht="15.75" customHeight="1" spans="1:17" x14ac:dyDescent="0.25">
      <c r="A647" s="12" t="s">
        <v>10360</v>
      </c>
      <c r="B647" s="12" t="s">
        <v>10361</v>
      </c>
      <c r="C647" s="12" t="s">
        <v>9365</v>
      </c>
      <c r="D647" s="12" t="s">
        <v>9366</v>
      </c>
      <c r="E647" s="12"/>
      <c r="F647" s="12"/>
      <c r="G647" s="12"/>
      <c r="H647" s="13"/>
      <c r="I647" s="12"/>
      <c r="J647" s="12"/>
      <c r="K647" s="12"/>
      <c r="L647" s="12"/>
      <c r="M647" s="12"/>
      <c r="N647" s="12"/>
      <c r="O647" s="12"/>
      <c r="P647" s="12"/>
      <c r="Q647" s="12"/>
    </row>
    <row r="648" ht="15.75" customHeight="1" spans="1:17" x14ac:dyDescent="0.25">
      <c r="A648" s="12" t="s">
        <v>10362</v>
      </c>
      <c r="B648" s="12" t="s">
        <v>10361</v>
      </c>
      <c r="C648" s="12" t="s">
        <v>9365</v>
      </c>
      <c r="D648" s="12" t="s">
        <v>9366</v>
      </c>
      <c r="E648" s="12"/>
      <c r="F648" s="12"/>
      <c r="G648" s="12"/>
      <c r="H648" s="13"/>
      <c r="I648" s="12"/>
      <c r="J648" s="12"/>
      <c r="K648" s="12"/>
      <c r="L648" s="12"/>
      <c r="M648" s="12"/>
      <c r="N648" s="12"/>
      <c r="O648" s="12"/>
      <c r="P648" s="12"/>
      <c r="Q648" s="12"/>
    </row>
    <row r="649" ht="15.75" customHeight="1" spans="1:17" x14ac:dyDescent="0.25">
      <c r="A649" s="12" t="s">
        <v>10363</v>
      </c>
      <c r="B649" s="12" t="s">
        <v>10364</v>
      </c>
      <c r="C649" s="12"/>
      <c r="D649" s="12" t="s">
        <v>9339</v>
      </c>
      <c r="E649" s="12"/>
      <c r="F649" s="12"/>
      <c r="G649" s="12"/>
      <c r="H649" s="13"/>
      <c r="I649" s="12"/>
      <c r="J649" s="12"/>
      <c r="K649" s="12"/>
      <c r="L649" s="12"/>
      <c r="M649" s="12"/>
      <c r="N649" s="12"/>
      <c r="O649" s="12"/>
      <c r="P649" s="12"/>
      <c r="Q649" s="12"/>
    </row>
    <row r="650" ht="15.75" customHeight="1" spans="1:17" x14ac:dyDescent="0.25">
      <c r="A650" s="12" t="s">
        <v>10365</v>
      </c>
      <c r="B650" s="12" t="s">
        <v>10366</v>
      </c>
      <c r="C650" s="12" t="s">
        <v>9403</v>
      </c>
      <c r="D650" s="12" t="s">
        <v>9366</v>
      </c>
      <c r="E650" s="12"/>
      <c r="F650" s="12"/>
      <c r="G650" s="12"/>
      <c r="H650" s="13"/>
      <c r="I650" s="12"/>
      <c r="J650" s="12"/>
      <c r="K650" s="12"/>
      <c r="L650" s="12"/>
      <c r="M650" s="12"/>
      <c r="N650" s="12"/>
      <c r="O650" s="12"/>
      <c r="P650" s="12"/>
      <c r="Q650" s="12"/>
    </row>
    <row r="651" ht="15.75" customHeight="1" spans="1:17" x14ac:dyDescent="0.25">
      <c r="A651" s="12" t="s">
        <v>10367</v>
      </c>
      <c r="B651" s="12" t="s">
        <v>10368</v>
      </c>
      <c r="C651" s="12" t="s">
        <v>9860</v>
      </c>
      <c r="D651" s="12" t="s">
        <v>9339</v>
      </c>
      <c r="E651" s="12"/>
      <c r="F651" s="12"/>
      <c r="G651" s="12"/>
      <c r="H651" s="13"/>
      <c r="I651" s="12"/>
      <c r="J651" s="12"/>
      <c r="K651" s="12"/>
      <c r="L651" s="12"/>
      <c r="M651" s="12"/>
      <c r="N651" s="12"/>
      <c r="O651" s="12"/>
      <c r="P651" s="12"/>
      <c r="Q651" s="12"/>
    </row>
    <row r="652" ht="15.75" customHeight="1" spans="1:17" x14ac:dyDescent="0.25">
      <c r="A652" s="12" t="s">
        <v>10369</v>
      </c>
      <c r="B652" s="12" t="s">
        <v>54</v>
      </c>
      <c r="C652" s="12" t="s">
        <v>9403</v>
      </c>
      <c r="D652" s="12" t="s">
        <v>9366</v>
      </c>
      <c r="E652" s="12"/>
      <c r="F652" s="12"/>
      <c r="G652" s="12"/>
      <c r="H652" s="13"/>
      <c r="I652" s="12"/>
      <c r="J652" s="12"/>
      <c r="K652" s="12"/>
      <c r="L652" s="12"/>
      <c r="M652" s="12"/>
      <c r="N652" s="12"/>
      <c r="O652" s="12"/>
      <c r="P652" s="12"/>
      <c r="Q652" s="12"/>
    </row>
    <row r="653" ht="15.75" customHeight="1" spans="1:17" x14ac:dyDescent="0.25">
      <c r="A653" s="12" t="s">
        <v>10370</v>
      </c>
      <c r="B653" s="12" t="s">
        <v>10371</v>
      </c>
      <c r="C653" s="12" t="s">
        <v>9403</v>
      </c>
      <c r="D653" s="12" t="s">
        <v>9366</v>
      </c>
      <c r="E653" s="12"/>
      <c r="F653" s="12"/>
      <c r="G653" s="12"/>
      <c r="H653" s="13"/>
      <c r="I653" s="12"/>
      <c r="J653" s="12"/>
      <c r="K653" s="12"/>
      <c r="L653" s="12"/>
      <c r="M653" s="12"/>
      <c r="N653" s="12"/>
      <c r="O653" s="12"/>
      <c r="P653" s="12"/>
      <c r="Q653" s="12"/>
    </row>
    <row r="654" ht="15.75" customHeight="1" spans="1:17" x14ac:dyDescent="0.25">
      <c r="A654" s="12" t="s">
        <v>10372</v>
      </c>
      <c r="B654" s="12" t="s">
        <v>10373</v>
      </c>
      <c r="C654" s="12" t="s">
        <v>9860</v>
      </c>
      <c r="D654" s="12" t="s">
        <v>9339</v>
      </c>
      <c r="E654" s="12"/>
      <c r="F654" s="12"/>
      <c r="G654" s="12"/>
      <c r="H654" s="13"/>
      <c r="I654" s="12"/>
      <c r="J654" s="12"/>
      <c r="K654" s="12"/>
      <c r="L654" s="12"/>
      <c r="M654" s="12"/>
      <c r="N654" s="12"/>
      <c r="O654" s="12"/>
      <c r="P654" s="12"/>
      <c r="Q654" s="12"/>
    </row>
    <row r="655" ht="15.75" customHeight="1" spans="1:17" x14ac:dyDescent="0.25">
      <c r="A655" s="12" t="s">
        <v>10374</v>
      </c>
      <c r="B655" s="12" t="s">
        <v>10375</v>
      </c>
      <c r="C655" s="12" t="s">
        <v>9341</v>
      </c>
      <c r="D655" s="12" t="s">
        <v>9366</v>
      </c>
      <c r="E655" s="12"/>
      <c r="F655" s="12"/>
      <c r="G655" s="12"/>
      <c r="H655" s="13"/>
      <c r="I655" s="12"/>
      <c r="J655" s="12"/>
      <c r="K655" s="12"/>
      <c r="L655" s="12"/>
      <c r="M655" s="12"/>
      <c r="N655" s="12"/>
      <c r="O655" s="12"/>
      <c r="P655" s="12"/>
      <c r="Q655" s="12"/>
    </row>
    <row r="656" ht="15.75" customHeight="1" spans="1:17" x14ac:dyDescent="0.25">
      <c r="A656" s="12" t="s">
        <v>10376</v>
      </c>
      <c r="B656" s="12" t="s">
        <v>10377</v>
      </c>
      <c r="C656" s="12" t="s">
        <v>9365</v>
      </c>
      <c r="D656" s="12" t="s">
        <v>9366</v>
      </c>
      <c r="E656" s="12"/>
      <c r="F656" s="12"/>
      <c r="G656" s="12"/>
      <c r="H656" s="13"/>
      <c r="I656" s="12"/>
      <c r="J656" s="12"/>
      <c r="K656" s="12"/>
      <c r="L656" s="12"/>
      <c r="M656" s="12"/>
      <c r="N656" s="12"/>
      <c r="O656" s="12"/>
      <c r="P656" s="12"/>
      <c r="Q656" s="12"/>
    </row>
    <row r="657" ht="15.75" customHeight="1" spans="1:17" x14ac:dyDescent="0.25">
      <c r="A657" s="12" t="s">
        <v>9049</v>
      </c>
      <c r="B657" s="12" t="s">
        <v>10377</v>
      </c>
      <c r="C657" s="12" t="s">
        <v>9365</v>
      </c>
      <c r="D657" s="12" t="s">
        <v>9366</v>
      </c>
      <c r="E657" s="12"/>
      <c r="F657" s="12"/>
      <c r="G657" s="12"/>
      <c r="H657" s="13"/>
      <c r="I657" s="12"/>
      <c r="J657" s="12"/>
      <c r="K657" s="12"/>
      <c r="L657" s="12"/>
      <c r="M657" s="12"/>
      <c r="N657" s="12"/>
      <c r="O657" s="12"/>
      <c r="P657" s="12"/>
      <c r="Q657" s="12"/>
    </row>
    <row r="658" ht="15.75" customHeight="1" spans="1:17" x14ac:dyDescent="0.25">
      <c r="A658" s="12" t="s">
        <v>9293</v>
      </c>
      <c r="B658" s="12" t="s">
        <v>10288</v>
      </c>
      <c r="C658" s="12" t="s">
        <v>9361</v>
      </c>
      <c r="D658" s="12" t="s">
        <v>9342</v>
      </c>
      <c r="E658" s="12"/>
      <c r="F658" s="12"/>
      <c r="G658" s="12"/>
      <c r="H658" s="13"/>
      <c r="I658" s="12"/>
      <c r="J658" s="12"/>
      <c r="K658" s="12"/>
      <c r="L658" s="12"/>
      <c r="M658" s="12"/>
      <c r="N658" s="12"/>
      <c r="O658" s="12"/>
      <c r="P658" s="12"/>
      <c r="Q658" s="12"/>
    </row>
    <row r="659" ht="15.75" customHeight="1" spans="1:17" x14ac:dyDescent="0.25">
      <c r="A659" s="12" t="s">
        <v>10378</v>
      </c>
      <c r="B659" s="12" t="s">
        <v>10379</v>
      </c>
      <c r="C659" s="12" t="s">
        <v>9394</v>
      </c>
      <c r="D659" s="12" t="s">
        <v>9366</v>
      </c>
      <c r="E659" s="12"/>
      <c r="F659" s="12"/>
      <c r="G659" s="12"/>
      <c r="H659" s="13"/>
      <c r="I659" s="12"/>
      <c r="J659" s="12"/>
      <c r="K659" s="12"/>
      <c r="L659" s="12"/>
      <c r="M659" s="12"/>
      <c r="N659" s="12"/>
      <c r="O659" s="12"/>
      <c r="P659" s="12"/>
      <c r="Q659" s="12"/>
    </row>
    <row r="660" ht="15.75" customHeight="1" spans="1:17" x14ac:dyDescent="0.25">
      <c r="A660" s="12" t="s">
        <v>10380</v>
      </c>
      <c r="B660" s="12" t="s">
        <v>10381</v>
      </c>
      <c r="C660" s="12" t="s">
        <v>9860</v>
      </c>
      <c r="D660" s="12" t="s">
        <v>9339</v>
      </c>
      <c r="E660" s="12"/>
      <c r="F660" s="12"/>
      <c r="G660" s="12"/>
      <c r="H660" s="13"/>
      <c r="I660" s="12"/>
      <c r="J660" s="12"/>
      <c r="K660" s="12"/>
      <c r="L660" s="12"/>
      <c r="M660" s="12"/>
      <c r="N660" s="12"/>
      <c r="O660" s="12"/>
      <c r="P660" s="12"/>
      <c r="Q660" s="12"/>
    </row>
    <row r="661" ht="15.75" customHeight="1" spans="1:17" x14ac:dyDescent="0.25">
      <c r="A661" s="12" t="s">
        <v>9284</v>
      </c>
      <c r="B661" s="12" t="s">
        <v>10382</v>
      </c>
      <c r="C661" s="12" t="s">
        <v>9860</v>
      </c>
      <c r="D661" s="12" t="s">
        <v>9339</v>
      </c>
      <c r="E661" s="12"/>
      <c r="F661" s="12"/>
      <c r="G661" s="12"/>
      <c r="H661" s="13"/>
      <c r="I661" s="12"/>
      <c r="J661" s="12"/>
      <c r="K661" s="12"/>
      <c r="L661" s="12"/>
      <c r="M661" s="12"/>
      <c r="N661" s="12"/>
      <c r="O661" s="12"/>
      <c r="P661" s="12"/>
      <c r="Q661" s="12"/>
    </row>
    <row r="662" ht="15.75" customHeight="1" spans="1:17" x14ac:dyDescent="0.25">
      <c r="A662" s="12" t="s">
        <v>10383</v>
      </c>
      <c r="B662" s="12" t="s">
        <v>10384</v>
      </c>
      <c r="C662" s="12" t="s">
        <v>9860</v>
      </c>
      <c r="D662" s="12" t="s">
        <v>9339</v>
      </c>
      <c r="E662" s="12"/>
      <c r="F662" s="12"/>
      <c r="G662" s="12"/>
      <c r="H662" s="13"/>
      <c r="I662" s="12"/>
      <c r="J662" s="12"/>
      <c r="K662" s="12"/>
      <c r="L662" s="12"/>
      <c r="M662" s="12"/>
      <c r="N662" s="12"/>
      <c r="O662" s="12"/>
      <c r="P662" s="12"/>
      <c r="Q662" s="12"/>
    </row>
    <row r="663" ht="15.75" customHeight="1" spans="1:17" x14ac:dyDescent="0.25">
      <c r="A663" s="12" t="s">
        <v>10385</v>
      </c>
      <c r="B663" s="12" t="s">
        <v>10386</v>
      </c>
      <c r="C663" s="12" t="s">
        <v>9860</v>
      </c>
      <c r="D663" s="12" t="s">
        <v>9339</v>
      </c>
      <c r="E663" s="12"/>
      <c r="F663" s="12"/>
      <c r="G663" s="12"/>
      <c r="H663" s="13"/>
      <c r="I663" s="12"/>
      <c r="J663" s="12"/>
      <c r="K663" s="12"/>
      <c r="L663" s="12"/>
      <c r="M663" s="12"/>
      <c r="N663" s="12"/>
      <c r="O663" s="12"/>
      <c r="P663" s="12"/>
      <c r="Q663" s="12"/>
    </row>
    <row r="664" ht="15.75" customHeight="1" spans="1:17" x14ac:dyDescent="0.25">
      <c r="A664" s="12" t="s">
        <v>10387</v>
      </c>
      <c r="B664" s="12" t="s">
        <v>10388</v>
      </c>
      <c r="C664" s="12" t="s">
        <v>9860</v>
      </c>
      <c r="D664" s="12" t="s">
        <v>9339</v>
      </c>
      <c r="E664" s="12"/>
      <c r="F664" s="12"/>
      <c r="G664" s="12"/>
      <c r="H664" s="13"/>
      <c r="I664" s="12"/>
      <c r="J664" s="12"/>
      <c r="K664" s="12"/>
      <c r="L664" s="12"/>
      <c r="M664" s="12"/>
      <c r="N664" s="12"/>
      <c r="O664" s="12"/>
      <c r="P664" s="12"/>
      <c r="Q664" s="12"/>
    </row>
    <row r="665" ht="15.75" customHeight="1" spans="1:17" x14ac:dyDescent="0.25">
      <c r="A665" s="12" t="s">
        <v>10389</v>
      </c>
      <c r="B665" s="12" t="s">
        <v>10390</v>
      </c>
      <c r="C665" s="12" t="s">
        <v>9860</v>
      </c>
      <c r="D665" s="12" t="s">
        <v>9339</v>
      </c>
      <c r="E665" s="12"/>
      <c r="F665" s="12"/>
      <c r="G665" s="12"/>
      <c r="H665" s="13"/>
      <c r="I665" s="12"/>
      <c r="J665" s="12"/>
      <c r="K665" s="12"/>
      <c r="L665" s="12"/>
      <c r="M665" s="12"/>
      <c r="N665" s="12"/>
      <c r="O665" s="12"/>
      <c r="P665" s="12"/>
      <c r="Q665" s="12"/>
    </row>
    <row r="666" ht="15.75" customHeight="1" spans="1:17" x14ac:dyDescent="0.25">
      <c r="A666" s="12" t="s">
        <v>10391</v>
      </c>
      <c r="B666" s="12" t="s">
        <v>10392</v>
      </c>
      <c r="C666" s="12" t="s">
        <v>9860</v>
      </c>
      <c r="D666" s="12" t="s">
        <v>9339</v>
      </c>
      <c r="E666" s="12"/>
      <c r="F666" s="12"/>
      <c r="G666" s="12"/>
      <c r="H666" s="13"/>
      <c r="I666" s="12"/>
      <c r="J666" s="12"/>
      <c r="K666" s="12"/>
      <c r="L666" s="12"/>
      <c r="M666" s="12"/>
      <c r="N666" s="12"/>
      <c r="O666" s="12"/>
      <c r="P666" s="12"/>
      <c r="Q666" s="12"/>
    </row>
    <row r="667" ht="15.75" customHeight="1" spans="1:17" x14ac:dyDescent="0.25">
      <c r="A667" s="12" t="s">
        <v>9302</v>
      </c>
      <c r="B667" s="12" t="s">
        <v>10393</v>
      </c>
      <c r="C667" s="12" t="s">
        <v>9443</v>
      </c>
      <c r="D667" s="12" t="s">
        <v>9339</v>
      </c>
      <c r="E667" s="12"/>
      <c r="F667" s="12"/>
      <c r="G667" s="12"/>
      <c r="H667" s="13"/>
      <c r="I667" s="12"/>
      <c r="J667" s="12"/>
      <c r="K667" s="12"/>
      <c r="L667" s="12"/>
      <c r="M667" s="12"/>
      <c r="N667" s="12"/>
      <c r="O667" s="12"/>
      <c r="P667" s="12"/>
      <c r="Q667" s="12"/>
    </row>
    <row r="668" ht="15.75" customHeight="1" spans="1:17" x14ac:dyDescent="0.25">
      <c r="A668" s="12" t="s">
        <v>10394</v>
      </c>
      <c r="B668" s="12" t="s">
        <v>10395</v>
      </c>
      <c r="C668" s="12" t="s">
        <v>9860</v>
      </c>
      <c r="D668" s="12" t="s">
        <v>9339</v>
      </c>
      <c r="E668" s="12"/>
      <c r="F668" s="12"/>
      <c r="G668" s="12"/>
      <c r="H668" s="13"/>
      <c r="I668" s="12"/>
      <c r="J668" s="12"/>
      <c r="K668" s="12"/>
      <c r="L668" s="12"/>
      <c r="M668" s="12"/>
      <c r="N668" s="12"/>
      <c r="O668" s="12"/>
      <c r="P668" s="12"/>
      <c r="Q668" s="12"/>
    </row>
    <row r="669" ht="15.75" customHeight="1" spans="1:17" x14ac:dyDescent="0.25">
      <c r="A669" s="12" t="s">
        <v>10396</v>
      </c>
      <c r="B669" s="12" t="s">
        <v>10397</v>
      </c>
      <c r="C669" s="12" t="s">
        <v>9860</v>
      </c>
      <c r="D669" s="12" t="s">
        <v>9339</v>
      </c>
      <c r="E669" s="12"/>
      <c r="F669" s="12"/>
      <c r="G669" s="12"/>
      <c r="H669" s="13"/>
      <c r="I669" s="12"/>
      <c r="J669" s="12"/>
      <c r="K669" s="12"/>
      <c r="L669" s="12"/>
      <c r="M669" s="12"/>
      <c r="N669" s="12"/>
      <c r="O669" s="12"/>
      <c r="P669" s="12"/>
      <c r="Q669" s="12"/>
    </row>
    <row r="670" ht="15.75" customHeight="1" spans="1:17" x14ac:dyDescent="0.25">
      <c r="A670" s="12" t="s">
        <v>10398</v>
      </c>
      <c r="B670" s="12" t="s">
        <v>10399</v>
      </c>
      <c r="C670" s="12" t="s">
        <v>9341</v>
      </c>
      <c r="D670" s="12" t="s">
        <v>508</v>
      </c>
      <c r="E670" s="12"/>
      <c r="F670" s="12"/>
      <c r="G670" s="12"/>
      <c r="H670" s="13"/>
      <c r="I670" s="12"/>
      <c r="J670" s="12"/>
      <c r="K670" s="12"/>
      <c r="L670" s="12"/>
      <c r="M670" s="12"/>
      <c r="N670" s="12"/>
      <c r="O670" s="12"/>
      <c r="P670" s="12"/>
      <c r="Q670" s="12"/>
    </row>
    <row r="671" ht="15.75" customHeight="1" spans="1:17" x14ac:dyDescent="0.25">
      <c r="A671" s="12" t="s">
        <v>10400</v>
      </c>
      <c r="B671" s="12" t="s">
        <v>10399</v>
      </c>
      <c r="C671" s="12" t="s">
        <v>9341</v>
      </c>
      <c r="D671" s="12" t="s">
        <v>508</v>
      </c>
      <c r="E671" s="12"/>
      <c r="F671" s="12"/>
      <c r="G671" s="12"/>
      <c r="H671" s="13"/>
      <c r="I671" s="12"/>
      <c r="J671" s="12"/>
      <c r="K671" s="12"/>
      <c r="L671" s="12"/>
      <c r="M671" s="12"/>
      <c r="N671" s="12"/>
      <c r="O671" s="12"/>
      <c r="P671" s="12"/>
      <c r="Q671" s="12"/>
    </row>
    <row r="672" ht="15.75" customHeight="1" spans="1:17" x14ac:dyDescent="0.25">
      <c r="A672" s="12" t="s">
        <v>10401</v>
      </c>
      <c r="B672" s="12" t="s">
        <v>10402</v>
      </c>
      <c r="C672" s="12" t="s">
        <v>9403</v>
      </c>
      <c r="D672" s="12" t="s">
        <v>9366</v>
      </c>
      <c r="E672" s="12"/>
      <c r="F672" s="12"/>
      <c r="G672" s="12"/>
      <c r="H672" s="13"/>
      <c r="I672" s="12"/>
      <c r="J672" s="12"/>
      <c r="K672" s="12"/>
      <c r="L672" s="12"/>
      <c r="M672" s="12"/>
      <c r="N672" s="12"/>
      <c r="O672" s="12"/>
      <c r="P672" s="12"/>
      <c r="Q672" s="12"/>
    </row>
    <row r="673" ht="15.75" customHeight="1" spans="1:17" x14ac:dyDescent="0.25">
      <c r="A673" s="12" t="s">
        <v>9171</v>
      </c>
      <c r="B673" s="12" t="s">
        <v>10403</v>
      </c>
      <c r="C673" s="12" t="s">
        <v>9365</v>
      </c>
      <c r="D673" s="12" t="s">
        <v>9366</v>
      </c>
      <c r="E673" s="12"/>
      <c r="F673" s="12"/>
      <c r="G673" s="12"/>
      <c r="H673" s="13"/>
      <c r="I673" s="12"/>
      <c r="J673" s="12"/>
      <c r="K673" s="12"/>
      <c r="L673" s="12"/>
      <c r="M673" s="12"/>
      <c r="N673" s="12"/>
      <c r="O673" s="12"/>
      <c r="P673" s="12"/>
      <c r="Q673" s="12"/>
    </row>
    <row r="674" ht="15.75" customHeight="1" spans="1:17" x14ac:dyDescent="0.25">
      <c r="A674" s="12" t="s">
        <v>10404</v>
      </c>
      <c r="B674" s="12" t="s">
        <v>10403</v>
      </c>
      <c r="C674" s="12" t="s">
        <v>9365</v>
      </c>
      <c r="D674" s="12" t="s">
        <v>9366</v>
      </c>
      <c r="E674" s="12"/>
      <c r="F674" s="12"/>
      <c r="G674" s="12"/>
      <c r="H674" s="13"/>
      <c r="I674" s="12"/>
      <c r="J674" s="12"/>
      <c r="K674" s="12"/>
      <c r="L674" s="12"/>
      <c r="M674" s="12"/>
      <c r="N674" s="12"/>
      <c r="O674" s="12"/>
      <c r="P674" s="12"/>
      <c r="Q674" s="12"/>
    </row>
    <row r="675" ht="15.75" customHeight="1" spans="1:17" x14ac:dyDescent="0.25">
      <c r="A675" s="12" t="s">
        <v>10405</v>
      </c>
      <c r="B675" s="12" t="s">
        <v>10406</v>
      </c>
      <c r="C675" s="12" t="s">
        <v>9860</v>
      </c>
      <c r="D675" s="12" t="s">
        <v>9339</v>
      </c>
      <c r="E675" s="12"/>
      <c r="F675" s="12"/>
      <c r="G675" s="12"/>
      <c r="H675" s="13"/>
      <c r="I675" s="12"/>
      <c r="J675" s="12"/>
      <c r="K675" s="12"/>
      <c r="L675" s="12"/>
      <c r="M675" s="12"/>
      <c r="N675" s="12"/>
      <c r="O675" s="12"/>
      <c r="P675" s="12"/>
      <c r="Q675" s="12"/>
    </row>
    <row r="676" ht="15.75" customHeight="1" spans="1:17" x14ac:dyDescent="0.25">
      <c r="A676" s="12" t="s">
        <v>10407</v>
      </c>
      <c r="B676" s="12" t="s">
        <v>9691</v>
      </c>
      <c r="C676" s="12" t="s">
        <v>9341</v>
      </c>
      <c r="D676" s="12" t="s">
        <v>9366</v>
      </c>
      <c r="E676" s="12"/>
      <c r="F676" s="12"/>
      <c r="G676" s="12"/>
      <c r="H676" s="13"/>
      <c r="I676" s="12"/>
      <c r="J676" s="12"/>
      <c r="K676" s="12"/>
      <c r="L676" s="12"/>
      <c r="M676" s="12"/>
      <c r="N676" s="12"/>
      <c r="O676" s="12"/>
      <c r="P676" s="12"/>
      <c r="Q676" s="12"/>
    </row>
    <row r="677" ht="15.75" customHeight="1" spans="1:17" x14ac:dyDescent="0.25">
      <c r="A677" s="12" t="s">
        <v>10408</v>
      </c>
      <c r="B677" s="12" t="s">
        <v>9691</v>
      </c>
      <c r="C677" s="12" t="s">
        <v>9341</v>
      </c>
      <c r="D677" s="12" t="s">
        <v>9366</v>
      </c>
      <c r="E677" s="12"/>
      <c r="F677" s="12"/>
      <c r="G677" s="12"/>
      <c r="H677" s="13"/>
      <c r="I677" s="12"/>
      <c r="J677" s="12"/>
      <c r="K677" s="12"/>
      <c r="L677" s="12"/>
      <c r="M677" s="12"/>
      <c r="N677" s="12"/>
      <c r="O677" s="12"/>
      <c r="P677" s="12"/>
      <c r="Q677" s="12"/>
    </row>
    <row r="678" ht="15.75" customHeight="1" spans="1:17" x14ac:dyDescent="0.25">
      <c r="A678" s="12" t="s">
        <v>10409</v>
      </c>
      <c r="B678" s="12" t="s">
        <v>9691</v>
      </c>
      <c r="C678" s="12" t="s">
        <v>9341</v>
      </c>
      <c r="D678" s="12" t="s">
        <v>9366</v>
      </c>
      <c r="E678" s="12"/>
      <c r="F678" s="12"/>
      <c r="G678" s="12"/>
      <c r="H678" s="13"/>
      <c r="I678" s="12"/>
      <c r="J678" s="12"/>
      <c r="K678" s="12"/>
      <c r="L678" s="12"/>
      <c r="M678" s="12"/>
      <c r="N678" s="12"/>
      <c r="O678" s="12"/>
      <c r="P678" s="12"/>
      <c r="Q678" s="12"/>
    </row>
    <row r="679" ht="15.75" customHeight="1" spans="1:17" x14ac:dyDescent="0.25">
      <c r="A679" s="12" t="s">
        <v>10410</v>
      </c>
      <c r="B679" s="12" t="s">
        <v>9691</v>
      </c>
      <c r="C679" s="12" t="s">
        <v>9341</v>
      </c>
      <c r="D679" s="12" t="s">
        <v>9366</v>
      </c>
      <c r="E679" s="12"/>
      <c r="F679" s="12"/>
      <c r="G679" s="12"/>
      <c r="H679" s="13"/>
      <c r="I679" s="12"/>
      <c r="J679" s="12"/>
      <c r="K679" s="12"/>
      <c r="L679" s="12"/>
      <c r="M679" s="12"/>
      <c r="N679" s="12"/>
      <c r="O679" s="12"/>
      <c r="P679" s="12"/>
      <c r="Q679" s="12"/>
    </row>
    <row r="680" ht="15.75" customHeight="1" spans="1:17" x14ac:dyDescent="0.25">
      <c r="A680" s="12" t="s">
        <v>10411</v>
      </c>
      <c r="B680" s="12" t="s">
        <v>9691</v>
      </c>
      <c r="C680" s="12" t="s">
        <v>9341</v>
      </c>
      <c r="D680" s="12" t="s">
        <v>9366</v>
      </c>
      <c r="E680" s="12"/>
      <c r="F680" s="12"/>
      <c r="G680" s="12"/>
      <c r="H680" s="13"/>
      <c r="I680" s="12"/>
      <c r="J680" s="12"/>
      <c r="K680" s="12"/>
      <c r="L680" s="12"/>
      <c r="M680" s="12"/>
      <c r="N680" s="12"/>
      <c r="O680" s="12"/>
      <c r="P680" s="12"/>
      <c r="Q680" s="12"/>
    </row>
    <row r="681" ht="15.75" customHeight="1" spans="1:17" x14ac:dyDescent="0.25">
      <c r="A681" s="12" t="s">
        <v>10412</v>
      </c>
      <c r="B681" s="12" t="s">
        <v>9691</v>
      </c>
      <c r="C681" s="12" t="s">
        <v>9341</v>
      </c>
      <c r="D681" s="12" t="s">
        <v>9366</v>
      </c>
      <c r="E681" s="12"/>
      <c r="F681" s="12"/>
      <c r="G681" s="12"/>
      <c r="H681" s="13"/>
      <c r="I681" s="12"/>
      <c r="J681" s="12"/>
      <c r="K681" s="12"/>
      <c r="L681" s="12"/>
      <c r="M681" s="12"/>
      <c r="N681" s="12"/>
      <c r="O681" s="12"/>
      <c r="P681" s="12"/>
      <c r="Q681" s="12"/>
    </row>
    <row r="682" ht="15.75" customHeight="1" spans="1:17" x14ac:dyDescent="0.25">
      <c r="A682" s="12" t="s">
        <v>10413</v>
      </c>
      <c r="B682" s="12" t="s">
        <v>9691</v>
      </c>
      <c r="C682" s="12" t="s">
        <v>9341</v>
      </c>
      <c r="D682" s="12" t="s">
        <v>9366</v>
      </c>
      <c r="E682" s="12"/>
      <c r="F682" s="12"/>
      <c r="G682" s="12"/>
      <c r="H682" s="13"/>
      <c r="I682" s="12"/>
      <c r="J682" s="12"/>
      <c r="K682" s="12"/>
      <c r="L682" s="12"/>
      <c r="M682" s="12"/>
      <c r="N682" s="12"/>
      <c r="O682" s="12"/>
      <c r="P682" s="12"/>
      <c r="Q682" s="12"/>
    </row>
    <row r="683" ht="15.75" customHeight="1" spans="1:17" x14ac:dyDescent="0.25">
      <c r="A683" s="12" t="s">
        <v>9218</v>
      </c>
      <c r="B683" s="12" t="s">
        <v>10414</v>
      </c>
      <c r="C683" s="12" t="s">
        <v>9365</v>
      </c>
      <c r="D683" s="12" t="s">
        <v>9366</v>
      </c>
      <c r="E683" s="12"/>
      <c r="F683" s="12"/>
      <c r="G683" s="12"/>
      <c r="H683" s="13"/>
      <c r="I683" s="12"/>
      <c r="J683" s="12"/>
      <c r="K683" s="12"/>
      <c r="L683" s="12"/>
      <c r="M683" s="12"/>
      <c r="N683" s="12"/>
      <c r="O683" s="12"/>
      <c r="P683" s="12"/>
      <c r="Q683" s="12"/>
    </row>
    <row r="684" ht="15.75" customHeight="1" spans="1:17" x14ac:dyDescent="0.25">
      <c r="A684" s="12" t="s">
        <v>10415</v>
      </c>
      <c r="B684" s="12" t="s">
        <v>10416</v>
      </c>
      <c r="C684" s="12" t="s">
        <v>9361</v>
      </c>
      <c r="D684" s="12" t="s">
        <v>9361</v>
      </c>
      <c r="E684" s="12"/>
      <c r="F684" s="12"/>
      <c r="G684" s="12"/>
      <c r="H684" s="13"/>
      <c r="I684" s="12"/>
      <c r="J684" s="12"/>
      <c r="K684" s="12"/>
      <c r="L684" s="12"/>
      <c r="M684" s="12"/>
      <c r="N684" s="12"/>
      <c r="O684" s="12"/>
      <c r="P684" s="12"/>
      <c r="Q684" s="12"/>
    </row>
    <row r="685" ht="15.75" customHeight="1" spans="1:17" x14ac:dyDescent="0.25">
      <c r="A685" s="12" t="s">
        <v>10417</v>
      </c>
      <c r="B685" s="12" t="s">
        <v>10100</v>
      </c>
      <c r="C685" s="12" t="s">
        <v>9860</v>
      </c>
      <c r="D685" s="12" t="s">
        <v>9339</v>
      </c>
      <c r="E685" s="12"/>
      <c r="F685" s="12"/>
      <c r="G685" s="12"/>
      <c r="H685" s="13"/>
      <c r="I685" s="12"/>
      <c r="J685" s="12"/>
      <c r="K685" s="12"/>
      <c r="L685" s="12"/>
      <c r="M685" s="12"/>
      <c r="N685" s="12"/>
      <c r="O685" s="12"/>
      <c r="P685" s="12"/>
      <c r="Q685" s="12"/>
    </row>
    <row r="686" ht="15.75" customHeight="1" spans="1:17" x14ac:dyDescent="0.25">
      <c r="A686" s="12" t="s">
        <v>10418</v>
      </c>
      <c r="B686" s="12" t="s">
        <v>10419</v>
      </c>
      <c r="C686" s="12" t="s">
        <v>9341</v>
      </c>
      <c r="D686" s="12" t="s">
        <v>9366</v>
      </c>
      <c r="E686" s="12"/>
      <c r="F686" s="12"/>
      <c r="G686" s="12"/>
      <c r="H686" s="13"/>
      <c r="I686" s="12"/>
      <c r="J686" s="12"/>
      <c r="K686" s="12"/>
      <c r="L686" s="12"/>
      <c r="M686" s="12"/>
      <c r="N686" s="12"/>
      <c r="O686" s="12"/>
      <c r="P686" s="12"/>
      <c r="Q686" s="12"/>
    </row>
    <row r="687" ht="15.75" customHeight="1" spans="1:17" x14ac:dyDescent="0.25">
      <c r="A687" s="12" t="s">
        <v>10420</v>
      </c>
      <c r="B687" s="12" t="s">
        <v>10421</v>
      </c>
      <c r="C687" s="12" t="s">
        <v>9860</v>
      </c>
      <c r="D687" s="12" t="s">
        <v>9339</v>
      </c>
      <c r="E687" s="12"/>
      <c r="F687" s="12"/>
      <c r="G687" s="12"/>
      <c r="H687" s="13"/>
      <c r="I687" s="12"/>
      <c r="J687" s="12"/>
      <c r="K687" s="12"/>
      <c r="L687" s="12"/>
      <c r="M687" s="12"/>
      <c r="N687" s="12"/>
      <c r="O687" s="12"/>
      <c r="P687" s="12"/>
      <c r="Q687" s="12"/>
    </row>
    <row r="688" ht="15.75" customHeight="1" spans="1:17" x14ac:dyDescent="0.25">
      <c r="A688" s="12" t="s">
        <v>9045</v>
      </c>
      <c r="B688" s="12" t="s">
        <v>10336</v>
      </c>
      <c r="C688" s="12" t="s">
        <v>9365</v>
      </c>
      <c r="D688" s="12" t="s">
        <v>9366</v>
      </c>
      <c r="E688" s="12"/>
      <c r="F688" s="12"/>
      <c r="G688" s="12"/>
      <c r="H688" s="13"/>
      <c r="I688" s="12"/>
      <c r="J688" s="12"/>
      <c r="K688" s="12"/>
      <c r="L688" s="12"/>
      <c r="M688" s="12"/>
      <c r="N688" s="12"/>
      <c r="O688" s="12"/>
      <c r="P688" s="12"/>
      <c r="Q688" s="12"/>
    </row>
    <row r="689" ht="15.75" customHeight="1" spans="1:17" x14ac:dyDescent="0.25">
      <c r="A689" s="12" t="s">
        <v>10422</v>
      </c>
      <c r="B689" s="12" t="s">
        <v>10423</v>
      </c>
      <c r="C689" s="12" t="s">
        <v>9443</v>
      </c>
      <c r="D689" s="12" t="s">
        <v>9339</v>
      </c>
      <c r="E689" s="12"/>
      <c r="F689" s="12"/>
      <c r="G689" s="12"/>
      <c r="H689" s="13"/>
      <c r="I689" s="12"/>
      <c r="J689" s="12"/>
      <c r="K689" s="12"/>
      <c r="L689" s="12"/>
      <c r="M689" s="12"/>
      <c r="N689" s="12"/>
      <c r="O689" s="12"/>
      <c r="P689" s="12"/>
      <c r="Q689" s="12"/>
    </row>
    <row r="690" ht="15.75" customHeight="1" spans="1:17" x14ac:dyDescent="0.25">
      <c r="A690" s="12" t="s">
        <v>10424</v>
      </c>
      <c r="B690" s="15" t="s">
        <v>9379</v>
      </c>
      <c r="C690" s="12" t="s">
        <v>9341</v>
      </c>
      <c r="D690" s="12" t="s">
        <v>9342</v>
      </c>
      <c r="E690" s="12"/>
      <c r="F690" s="12"/>
      <c r="G690" s="12"/>
      <c r="H690" s="13"/>
      <c r="I690" s="12"/>
      <c r="J690" s="12"/>
      <c r="K690" s="12"/>
      <c r="L690" s="12"/>
      <c r="M690" s="12"/>
      <c r="N690" s="12"/>
      <c r="O690" s="12"/>
      <c r="P690" s="12"/>
      <c r="Q690" s="12"/>
    </row>
    <row r="691" ht="15.75" customHeight="1" spans="1:17" x14ac:dyDescent="0.25">
      <c r="A691" s="12" t="s">
        <v>10425</v>
      </c>
      <c r="B691" s="12" t="s">
        <v>10426</v>
      </c>
      <c r="C691" s="12" t="s">
        <v>9365</v>
      </c>
      <c r="D691" s="12" t="s">
        <v>9342</v>
      </c>
      <c r="E691" s="12"/>
      <c r="F691" s="12"/>
      <c r="G691" s="12"/>
      <c r="H691" s="13"/>
      <c r="I691" s="12"/>
      <c r="J691" s="12"/>
      <c r="K691" s="12"/>
      <c r="L691" s="12"/>
      <c r="M691" s="12"/>
      <c r="N691" s="12"/>
      <c r="O691" s="12"/>
      <c r="P691" s="12"/>
      <c r="Q691" s="12"/>
    </row>
    <row r="692" ht="15.75" customHeight="1" spans="1:17" x14ac:dyDescent="0.25">
      <c r="A692" s="12" t="s">
        <v>10427</v>
      </c>
      <c r="B692" s="14" t="s">
        <v>9517</v>
      </c>
      <c r="C692" s="12" t="s">
        <v>9341</v>
      </c>
      <c r="D692" s="12" t="s">
        <v>508</v>
      </c>
      <c r="E692" s="12"/>
      <c r="F692" s="12"/>
      <c r="G692" s="12"/>
      <c r="H692" s="13"/>
      <c r="I692" s="12"/>
      <c r="J692" s="12"/>
      <c r="K692" s="12"/>
      <c r="L692" s="12"/>
      <c r="M692" s="12"/>
      <c r="N692" s="12"/>
      <c r="O692" s="12"/>
      <c r="P692" s="12"/>
      <c r="Q692" s="12"/>
    </row>
    <row r="693" ht="15.75" customHeight="1" spans="1:17" x14ac:dyDescent="0.25">
      <c r="A693" s="12" t="s">
        <v>10428</v>
      </c>
      <c r="B693" s="12" t="s">
        <v>9987</v>
      </c>
      <c r="C693" s="12" t="s">
        <v>9338</v>
      </c>
      <c r="D693" s="12" t="s">
        <v>9412</v>
      </c>
      <c r="E693" s="12"/>
      <c r="F693" s="12"/>
      <c r="G693" s="12"/>
      <c r="H693" s="13"/>
      <c r="I693" s="12"/>
      <c r="J693" s="12"/>
      <c r="K693" s="12"/>
      <c r="L693" s="12"/>
      <c r="M693" s="12"/>
      <c r="N693" s="12"/>
      <c r="O693" s="12"/>
      <c r="P693" s="12"/>
      <c r="Q693" s="12"/>
    </row>
    <row r="694" ht="15.75" customHeight="1" spans="1:17" x14ac:dyDescent="0.25">
      <c r="A694" s="12" t="s">
        <v>10429</v>
      </c>
      <c r="B694" s="12" t="s">
        <v>10430</v>
      </c>
      <c r="C694" s="12" t="s">
        <v>9338</v>
      </c>
      <c r="D694" s="12" t="s">
        <v>9342</v>
      </c>
      <c r="E694" s="12"/>
      <c r="F694" s="12"/>
      <c r="G694" s="12"/>
      <c r="H694" s="13"/>
      <c r="I694" s="12"/>
      <c r="J694" s="12"/>
      <c r="K694" s="12"/>
      <c r="L694" s="12"/>
      <c r="M694" s="12"/>
      <c r="N694" s="12"/>
      <c r="O694" s="12"/>
      <c r="P694" s="12"/>
      <c r="Q694" s="12"/>
    </row>
    <row r="695" ht="15.75" customHeight="1" spans="1:17" x14ac:dyDescent="0.25">
      <c r="A695" s="12" t="s">
        <v>9052</v>
      </c>
      <c r="B695" s="12" t="s">
        <v>10431</v>
      </c>
      <c r="C695" s="12" t="s">
        <v>9365</v>
      </c>
      <c r="D695" s="12" t="s">
        <v>9366</v>
      </c>
      <c r="E695" s="12"/>
      <c r="F695" s="12"/>
      <c r="G695" s="12"/>
      <c r="H695" s="13"/>
      <c r="I695" s="12"/>
      <c r="J695" s="12"/>
      <c r="K695" s="12"/>
      <c r="L695" s="12"/>
      <c r="M695" s="12"/>
      <c r="N695" s="12"/>
      <c r="O695" s="12"/>
      <c r="P695" s="12"/>
      <c r="Q695" s="12"/>
    </row>
    <row r="696" ht="15.75" customHeight="1" spans="1:17" x14ac:dyDescent="0.25">
      <c r="A696" s="12" t="s">
        <v>10432</v>
      </c>
      <c r="B696" s="12" t="s">
        <v>10433</v>
      </c>
      <c r="C696" s="12" t="s">
        <v>9394</v>
      </c>
      <c r="D696" s="12" t="s">
        <v>9342</v>
      </c>
      <c r="E696" s="12"/>
      <c r="F696" s="12"/>
      <c r="G696" s="12"/>
      <c r="H696" s="13"/>
      <c r="I696" s="12"/>
      <c r="J696" s="12"/>
      <c r="K696" s="12"/>
      <c r="L696" s="12"/>
      <c r="M696" s="12"/>
      <c r="N696" s="12"/>
      <c r="O696" s="12"/>
      <c r="P696" s="12"/>
      <c r="Q696" s="12"/>
    </row>
    <row r="697" ht="15.75" customHeight="1" spans="1:17" x14ac:dyDescent="0.25">
      <c r="A697" s="12" t="s">
        <v>10434</v>
      </c>
      <c r="B697" s="12" t="s">
        <v>10435</v>
      </c>
      <c r="C697" s="12" t="s">
        <v>10436</v>
      </c>
      <c r="D697" s="12" t="s">
        <v>9366</v>
      </c>
      <c r="E697" s="12"/>
      <c r="F697" s="12"/>
      <c r="G697" s="12"/>
      <c r="H697" s="13"/>
      <c r="I697" s="12"/>
      <c r="J697" s="12"/>
      <c r="K697" s="12"/>
      <c r="L697" s="12"/>
      <c r="M697" s="12"/>
      <c r="N697" s="12"/>
      <c r="O697" s="12"/>
      <c r="P697" s="12"/>
      <c r="Q697" s="12"/>
    </row>
    <row r="698" ht="15.75" customHeight="1" spans="1:17" x14ac:dyDescent="0.25">
      <c r="A698" s="12" t="s">
        <v>10437</v>
      </c>
      <c r="B698" s="12" t="s">
        <v>10438</v>
      </c>
      <c r="C698" s="12" t="s">
        <v>9338</v>
      </c>
      <c r="D698" s="12" t="s">
        <v>9366</v>
      </c>
      <c r="E698" s="12"/>
      <c r="F698" s="12"/>
      <c r="G698" s="12"/>
      <c r="H698" s="13"/>
      <c r="I698" s="12"/>
      <c r="J698" s="12"/>
      <c r="K698" s="12"/>
      <c r="L698" s="12"/>
      <c r="M698" s="12"/>
      <c r="N698" s="12"/>
      <c r="O698" s="12"/>
      <c r="P698" s="12"/>
      <c r="Q698" s="12"/>
    </row>
    <row r="699" ht="15.75" customHeight="1" spans="1:17" x14ac:dyDescent="0.25">
      <c r="A699" s="12" t="s">
        <v>10439</v>
      </c>
      <c r="B699" s="12" t="s">
        <v>10440</v>
      </c>
      <c r="C699" s="12" t="s">
        <v>9341</v>
      </c>
      <c r="D699" s="12" t="s">
        <v>9366</v>
      </c>
      <c r="E699" s="12"/>
      <c r="F699" s="12"/>
      <c r="G699" s="12"/>
      <c r="H699" s="13"/>
      <c r="I699" s="12"/>
      <c r="J699" s="12"/>
      <c r="K699" s="12"/>
      <c r="L699" s="12"/>
      <c r="M699" s="12"/>
      <c r="N699" s="12"/>
      <c r="O699" s="12"/>
      <c r="P699" s="12"/>
      <c r="Q699" s="12"/>
    </row>
    <row r="700" ht="15.75" customHeight="1" spans="1:17" x14ac:dyDescent="0.25">
      <c r="A700" s="12" t="s">
        <v>9128</v>
      </c>
      <c r="B700" s="12" t="s">
        <v>10441</v>
      </c>
      <c r="C700" s="12" t="s">
        <v>9394</v>
      </c>
      <c r="D700" s="12" t="s">
        <v>9366</v>
      </c>
      <c r="E700" s="12"/>
      <c r="F700" s="12"/>
      <c r="G700" s="12"/>
      <c r="H700" s="13"/>
      <c r="I700" s="12"/>
      <c r="J700" s="12"/>
      <c r="K700" s="12"/>
      <c r="L700" s="12"/>
      <c r="M700" s="12"/>
      <c r="N700" s="12"/>
      <c r="O700" s="12"/>
      <c r="P700" s="12"/>
      <c r="Q700" s="12"/>
    </row>
    <row r="701" ht="15.75" customHeight="1" spans="1:17" x14ac:dyDescent="0.25">
      <c r="A701" s="12" t="s">
        <v>9092</v>
      </c>
      <c r="B701" s="12" t="s">
        <v>10442</v>
      </c>
      <c r="C701" s="12" t="s">
        <v>9403</v>
      </c>
      <c r="D701" s="12" t="s">
        <v>9366</v>
      </c>
      <c r="E701" s="12"/>
      <c r="F701" s="12"/>
      <c r="G701" s="12"/>
      <c r="H701" s="13"/>
      <c r="I701" s="12"/>
      <c r="J701" s="12"/>
      <c r="K701" s="12"/>
      <c r="L701" s="12"/>
      <c r="M701" s="12"/>
      <c r="N701" s="12"/>
      <c r="O701" s="12"/>
      <c r="P701" s="12"/>
      <c r="Q701" s="12"/>
    </row>
    <row r="702" ht="15.75" customHeight="1" spans="1:17" x14ac:dyDescent="0.25">
      <c r="A702" s="12" t="s">
        <v>10443</v>
      </c>
      <c r="B702" s="12" t="s">
        <v>10444</v>
      </c>
      <c r="C702" s="12" t="s">
        <v>9365</v>
      </c>
      <c r="D702" s="12" t="s">
        <v>9366</v>
      </c>
      <c r="E702" s="12"/>
      <c r="F702" s="12"/>
      <c r="G702" s="12"/>
      <c r="H702" s="13"/>
      <c r="I702" s="12"/>
      <c r="J702" s="12"/>
      <c r="K702" s="12"/>
      <c r="L702" s="12"/>
      <c r="M702" s="12"/>
      <c r="N702" s="12"/>
      <c r="O702" s="12"/>
      <c r="P702" s="12"/>
      <c r="Q702" s="12"/>
    </row>
    <row r="703" ht="15.75" customHeight="1" spans="1:17" x14ac:dyDescent="0.25">
      <c r="A703" s="12" t="s">
        <v>9053</v>
      </c>
      <c r="B703" s="12" t="s">
        <v>10445</v>
      </c>
      <c r="C703" s="12" t="s">
        <v>9365</v>
      </c>
      <c r="D703" s="12" t="s">
        <v>9366</v>
      </c>
      <c r="E703" s="12"/>
      <c r="F703" s="12"/>
      <c r="G703" s="12"/>
      <c r="H703" s="13"/>
      <c r="I703" s="12"/>
      <c r="J703" s="12"/>
      <c r="K703" s="12"/>
      <c r="L703" s="12"/>
      <c r="M703" s="12"/>
      <c r="N703" s="12"/>
      <c r="O703" s="12"/>
      <c r="P703" s="12"/>
      <c r="Q703" s="12"/>
    </row>
    <row r="704" ht="15.75" customHeight="1" spans="1:17" x14ac:dyDescent="0.25">
      <c r="A704" s="12" t="s">
        <v>9047</v>
      </c>
      <c r="B704" s="12" t="s">
        <v>10402</v>
      </c>
      <c r="C704" s="12" t="s">
        <v>9403</v>
      </c>
      <c r="D704" s="12" t="s">
        <v>9366</v>
      </c>
      <c r="E704" s="12"/>
      <c r="F704" s="12"/>
      <c r="G704" s="12"/>
      <c r="H704" s="13"/>
      <c r="I704" s="12"/>
      <c r="J704" s="12"/>
      <c r="K704" s="12"/>
      <c r="L704" s="12"/>
      <c r="M704" s="12"/>
      <c r="N704" s="12"/>
      <c r="O704" s="12"/>
      <c r="P704" s="12"/>
      <c r="Q704" s="12"/>
    </row>
    <row r="705" ht="15.75" customHeight="1" spans="1:17" x14ac:dyDescent="0.25">
      <c r="A705" s="12" t="s">
        <v>512</v>
      </c>
      <c r="B705" s="12" t="s">
        <v>10440</v>
      </c>
      <c r="C705" s="12" t="s">
        <v>9341</v>
      </c>
      <c r="D705" s="12" t="s">
        <v>9366</v>
      </c>
      <c r="E705" s="12"/>
      <c r="F705" s="12"/>
      <c r="G705" s="12"/>
      <c r="H705" s="13"/>
      <c r="I705" s="12"/>
      <c r="J705" s="12"/>
      <c r="K705" s="12"/>
      <c r="L705" s="12"/>
      <c r="M705" s="12"/>
      <c r="N705" s="12"/>
      <c r="O705" s="12"/>
      <c r="P705" s="12"/>
      <c r="Q705" s="12"/>
    </row>
    <row r="706" ht="15.75" customHeight="1" spans="1:17" x14ac:dyDescent="0.25">
      <c r="A706" s="12" t="s">
        <v>10446</v>
      </c>
      <c r="B706" s="12" t="s">
        <v>10399</v>
      </c>
      <c r="C706" s="12" t="s">
        <v>9341</v>
      </c>
      <c r="D706" s="12" t="s">
        <v>508</v>
      </c>
      <c r="E706" s="12"/>
      <c r="F706" s="12"/>
      <c r="G706" s="12"/>
      <c r="H706" s="13"/>
      <c r="I706" s="12"/>
      <c r="J706" s="12"/>
      <c r="K706" s="12"/>
      <c r="L706" s="12"/>
      <c r="M706" s="12"/>
      <c r="N706" s="12"/>
      <c r="O706" s="12"/>
      <c r="P706" s="12"/>
      <c r="Q706" s="12"/>
    </row>
    <row r="707" ht="15.75" customHeight="1" spans="1:17" x14ac:dyDescent="0.25">
      <c r="A707" s="12" t="s">
        <v>9048</v>
      </c>
      <c r="B707" s="12" t="s">
        <v>10403</v>
      </c>
      <c r="C707" s="12" t="s">
        <v>9365</v>
      </c>
      <c r="D707" s="12" t="s">
        <v>9366</v>
      </c>
      <c r="E707" s="12"/>
      <c r="F707" s="12"/>
      <c r="G707" s="12"/>
      <c r="H707" s="13"/>
      <c r="I707" s="12"/>
      <c r="J707" s="12"/>
      <c r="K707" s="12"/>
      <c r="L707" s="12"/>
      <c r="M707" s="12"/>
      <c r="N707" s="12"/>
      <c r="O707" s="12"/>
      <c r="P707" s="12"/>
      <c r="Q707" s="12"/>
    </row>
    <row r="708" ht="15.75" customHeight="1" spans="1:17" x14ac:dyDescent="0.25">
      <c r="A708" s="12" t="s">
        <v>10447</v>
      </c>
      <c r="B708" s="12" t="s">
        <v>10419</v>
      </c>
      <c r="C708" s="12" t="s">
        <v>9341</v>
      </c>
      <c r="D708" s="12" t="s">
        <v>9366</v>
      </c>
      <c r="E708" s="12"/>
      <c r="F708" s="12"/>
      <c r="G708" s="12"/>
      <c r="H708" s="13"/>
      <c r="I708" s="12"/>
      <c r="J708" s="12"/>
      <c r="K708" s="12"/>
      <c r="L708" s="12"/>
      <c r="M708" s="12"/>
      <c r="N708" s="12"/>
      <c r="O708" s="12"/>
      <c r="P708" s="12"/>
      <c r="Q708" s="12"/>
    </row>
    <row r="709" ht="15.75" customHeight="1" spans="1:17" x14ac:dyDescent="0.25">
      <c r="A709" s="12" t="s">
        <v>9036</v>
      </c>
      <c r="B709" s="12" t="s">
        <v>10448</v>
      </c>
      <c r="C709" s="12" t="s">
        <v>9365</v>
      </c>
      <c r="D709" s="12" t="s">
        <v>9366</v>
      </c>
      <c r="E709" s="12"/>
      <c r="F709" s="12"/>
      <c r="G709" s="12"/>
      <c r="H709" s="13"/>
      <c r="I709" s="12"/>
      <c r="J709" s="12"/>
      <c r="K709" s="12"/>
      <c r="L709" s="12"/>
      <c r="M709" s="12"/>
      <c r="N709" s="12"/>
      <c r="O709" s="12"/>
      <c r="P709" s="12"/>
      <c r="Q709" s="12"/>
    </row>
    <row r="710" ht="15.75" customHeight="1" spans="1:17" x14ac:dyDescent="0.25">
      <c r="A710" s="12" t="s">
        <v>10449</v>
      </c>
      <c r="B710" s="12" t="s">
        <v>10449</v>
      </c>
      <c r="C710" s="12" t="s">
        <v>9831</v>
      </c>
      <c r="D710" s="12" t="s">
        <v>9832</v>
      </c>
      <c r="E710" s="12"/>
      <c r="F710" s="12"/>
      <c r="G710" s="12"/>
      <c r="H710" s="13"/>
      <c r="I710" s="12"/>
      <c r="J710" s="12"/>
      <c r="K710" s="12"/>
      <c r="L710" s="12"/>
      <c r="M710" s="12"/>
      <c r="N710" s="12"/>
      <c r="O710" s="12"/>
      <c r="P710" s="12"/>
      <c r="Q710" s="12"/>
    </row>
    <row r="711" ht="15.75" customHeight="1" spans="1:17" x14ac:dyDescent="0.25">
      <c r="A711" s="12" t="s">
        <v>9041</v>
      </c>
      <c r="B711" s="12" t="s">
        <v>10450</v>
      </c>
      <c r="C711" s="12" t="s">
        <v>9365</v>
      </c>
      <c r="D711" s="12" t="s">
        <v>9366</v>
      </c>
      <c r="E711" s="12"/>
      <c r="F711" s="12"/>
      <c r="G711" s="12"/>
      <c r="H711" s="13"/>
      <c r="I711" s="12"/>
      <c r="J711" s="12"/>
      <c r="K711" s="12"/>
      <c r="L711" s="12"/>
      <c r="M711" s="12"/>
      <c r="N711" s="12"/>
      <c r="O711" s="12"/>
      <c r="P711" s="12"/>
      <c r="Q711" s="12"/>
    </row>
    <row r="712" ht="15.75" customHeight="1" spans="1:17" x14ac:dyDescent="0.25">
      <c r="A712" s="12" t="s">
        <v>10451</v>
      </c>
      <c r="B712" s="12" t="s">
        <v>10452</v>
      </c>
      <c r="C712" s="12" t="s">
        <v>10436</v>
      </c>
      <c r="D712" s="12" t="s">
        <v>9339</v>
      </c>
      <c r="E712" s="12"/>
      <c r="F712" s="12"/>
      <c r="G712" s="12"/>
      <c r="H712" s="13"/>
      <c r="I712" s="12"/>
      <c r="J712" s="12"/>
      <c r="K712" s="12"/>
      <c r="L712" s="12"/>
      <c r="M712" s="12"/>
      <c r="N712" s="12"/>
      <c r="O712" s="12"/>
      <c r="P712" s="12"/>
      <c r="Q712" s="12"/>
    </row>
    <row r="713" ht="15.75" customHeight="1" spans="1:17" x14ac:dyDescent="0.25">
      <c r="A713" s="12" t="s">
        <v>9050</v>
      </c>
      <c r="B713" s="12" t="s">
        <v>10453</v>
      </c>
      <c r="C713" s="12" t="s">
        <v>9394</v>
      </c>
      <c r="D713" s="12" t="s">
        <v>9366</v>
      </c>
      <c r="E713" s="12"/>
      <c r="F713" s="12"/>
      <c r="G713" s="12"/>
      <c r="H713" s="13"/>
      <c r="I713" s="12"/>
      <c r="J713" s="12"/>
      <c r="K713" s="12"/>
      <c r="L713" s="12"/>
      <c r="M713" s="12"/>
      <c r="N713" s="12"/>
      <c r="O713" s="12"/>
      <c r="P713" s="12"/>
      <c r="Q713" s="12"/>
    </row>
    <row r="714" ht="15.75" customHeight="1" spans="1:17" x14ac:dyDescent="0.25">
      <c r="A714" s="12" t="s">
        <v>10454</v>
      </c>
      <c r="B714" s="12" t="s">
        <v>10345</v>
      </c>
      <c r="C714" s="12" t="s">
        <v>9394</v>
      </c>
      <c r="D714" s="12" t="s">
        <v>508</v>
      </c>
      <c r="E714" s="12"/>
      <c r="F714" s="12"/>
      <c r="G714" s="12"/>
      <c r="H714" s="13"/>
      <c r="I714" s="12"/>
      <c r="J714" s="12"/>
      <c r="K714" s="12"/>
      <c r="L714" s="12"/>
      <c r="M714" s="12"/>
      <c r="N714" s="12"/>
      <c r="O714" s="12"/>
      <c r="P714" s="12"/>
      <c r="Q714" s="12"/>
    </row>
    <row r="715" ht="15.75" customHeight="1" spans="1:17" x14ac:dyDescent="0.25">
      <c r="A715" s="12" t="s">
        <v>10455</v>
      </c>
      <c r="B715" s="12" t="s">
        <v>10456</v>
      </c>
      <c r="C715" s="12" t="s">
        <v>9443</v>
      </c>
      <c r="D715" s="12" t="s">
        <v>9339</v>
      </c>
      <c r="E715" s="12"/>
      <c r="F715" s="12"/>
      <c r="G715" s="12"/>
      <c r="H715" s="13"/>
      <c r="I715" s="12"/>
      <c r="J715" s="12"/>
      <c r="K715" s="12"/>
      <c r="L715" s="12"/>
      <c r="M715" s="12"/>
      <c r="N715" s="12"/>
      <c r="O715" s="12"/>
      <c r="P715" s="12"/>
      <c r="Q715" s="12"/>
    </row>
    <row r="716" ht="15.75" customHeight="1" spans="1:17" x14ac:dyDescent="0.25">
      <c r="A716" s="12" t="s">
        <v>10457</v>
      </c>
      <c r="B716" s="12" t="s">
        <v>10458</v>
      </c>
      <c r="C716" s="12" t="s">
        <v>9860</v>
      </c>
      <c r="D716" s="12" t="s">
        <v>9339</v>
      </c>
      <c r="E716" s="12"/>
      <c r="F716" s="12"/>
      <c r="G716" s="12"/>
      <c r="H716" s="13"/>
      <c r="I716" s="12"/>
      <c r="J716" s="12"/>
      <c r="K716" s="12"/>
      <c r="L716" s="12"/>
      <c r="M716" s="12"/>
      <c r="N716" s="12"/>
      <c r="O716" s="12"/>
      <c r="P716" s="12"/>
      <c r="Q716" s="12"/>
    </row>
    <row r="717" ht="15.75" customHeight="1" spans="1:17" x14ac:dyDescent="0.25">
      <c r="A717" s="12" t="s">
        <v>10459</v>
      </c>
      <c r="B717" s="12" t="s">
        <v>10460</v>
      </c>
      <c r="C717" s="12" t="s">
        <v>9860</v>
      </c>
      <c r="D717" s="12" t="s">
        <v>9339</v>
      </c>
      <c r="E717" s="12"/>
      <c r="F717" s="12"/>
      <c r="G717" s="12"/>
      <c r="H717" s="13"/>
      <c r="I717" s="12"/>
      <c r="J717" s="12"/>
      <c r="K717" s="12"/>
      <c r="L717" s="12"/>
      <c r="M717" s="12"/>
      <c r="N717" s="12"/>
      <c r="O717" s="12"/>
      <c r="P717" s="12"/>
      <c r="Q717" s="12"/>
    </row>
    <row r="718" ht="15.75" customHeight="1" spans="1:17" x14ac:dyDescent="0.25">
      <c r="A718" s="12" t="s">
        <v>10461</v>
      </c>
      <c r="B718" s="12" t="s">
        <v>10462</v>
      </c>
      <c r="C718" s="12" t="s">
        <v>9860</v>
      </c>
      <c r="D718" s="12" t="s">
        <v>9339</v>
      </c>
      <c r="E718" s="12"/>
      <c r="F718" s="12"/>
      <c r="G718" s="12"/>
      <c r="H718" s="13"/>
      <c r="I718" s="12"/>
      <c r="J718" s="12"/>
      <c r="K718" s="12"/>
      <c r="L718" s="12"/>
      <c r="M718" s="12"/>
      <c r="N718" s="12"/>
      <c r="O718" s="12"/>
      <c r="P718" s="12"/>
      <c r="Q718" s="12"/>
    </row>
    <row r="719" ht="15.75" customHeight="1" spans="1:17" x14ac:dyDescent="0.25">
      <c r="A719" s="12" t="s">
        <v>10463</v>
      </c>
      <c r="B719" s="12" t="s">
        <v>10464</v>
      </c>
      <c r="C719" s="12" t="s">
        <v>9860</v>
      </c>
      <c r="D719" s="12" t="s">
        <v>9339</v>
      </c>
      <c r="E719" s="12"/>
      <c r="F719" s="12"/>
      <c r="G719" s="12"/>
      <c r="H719" s="13"/>
      <c r="I719" s="12"/>
      <c r="J719" s="12"/>
      <c r="K719" s="12"/>
      <c r="L719" s="12"/>
      <c r="M719" s="12"/>
      <c r="N719" s="12"/>
      <c r="O719" s="12"/>
      <c r="P719" s="12"/>
      <c r="Q719" s="12"/>
    </row>
    <row r="720" ht="15.75" customHeight="1" spans="1:17" x14ac:dyDescent="0.25">
      <c r="A720" s="12" t="s">
        <v>10465</v>
      </c>
      <c r="B720" s="12" t="s">
        <v>10466</v>
      </c>
      <c r="C720" s="12" t="s">
        <v>9860</v>
      </c>
      <c r="D720" s="12" t="s">
        <v>9339</v>
      </c>
      <c r="E720" s="12"/>
      <c r="F720" s="12"/>
      <c r="G720" s="12"/>
      <c r="H720" s="13"/>
      <c r="I720" s="12"/>
      <c r="J720" s="12"/>
      <c r="K720" s="12"/>
      <c r="L720" s="12"/>
      <c r="M720" s="12"/>
      <c r="N720" s="12"/>
      <c r="O720" s="12"/>
      <c r="P720" s="12"/>
      <c r="Q720" s="12"/>
    </row>
    <row r="721" ht="15.75" customHeight="1" spans="1:17" x14ac:dyDescent="0.25">
      <c r="A721" s="12" t="s">
        <v>10467</v>
      </c>
      <c r="B721" s="12" t="s">
        <v>10468</v>
      </c>
      <c r="C721" s="12" t="s">
        <v>9860</v>
      </c>
      <c r="D721" s="12" t="s">
        <v>9339</v>
      </c>
      <c r="E721" s="12"/>
      <c r="F721" s="12"/>
      <c r="G721" s="12"/>
      <c r="H721" s="13"/>
      <c r="I721" s="12"/>
      <c r="J721" s="12"/>
      <c r="K721" s="12"/>
      <c r="L721" s="12"/>
      <c r="M721" s="12"/>
      <c r="N721" s="12"/>
      <c r="O721" s="12"/>
      <c r="P721" s="12"/>
      <c r="Q721" s="12"/>
    </row>
    <row r="722" ht="15.75" customHeight="1" spans="1:17" x14ac:dyDescent="0.25">
      <c r="A722" s="12" t="s">
        <v>10469</v>
      </c>
      <c r="B722" s="12" t="s">
        <v>10470</v>
      </c>
      <c r="C722" s="12" t="s">
        <v>9443</v>
      </c>
      <c r="D722" s="12" t="s">
        <v>9339</v>
      </c>
      <c r="E722" s="12"/>
      <c r="F722" s="12"/>
      <c r="G722" s="12"/>
      <c r="H722" s="13"/>
      <c r="I722" s="12"/>
      <c r="J722" s="12"/>
      <c r="K722" s="12"/>
      <c r="L722" s="12"/>
      <c r="M722" s="12"/>
      <c r="N722" s="12"/>
      <c r="O722" s="12"/>
      <c r="P722" s="12"/>
      <c r="Q722" s="12"/>
    </row>
    <row r="723" ht="15.75" customHeight="1" spans="1:17" x14ac:dyDescent="0.25">
      <c r="A723" s="12" t="s">
        <v>10471</v>
      </c>
      <c r="B723" s="12" t="s">
        <v>10472</v>
      </c>
      <c r="C723" s="12" t="s">
        <v>9443</v>
      </c>
      <c r="D723" s="12" t="s">
        <v>9339</v>
      </c>
      <c r="E723" s="12"/>
      <c r="F723" s="12"/>
      <c r="G723" s="12"/>
      <c r="H723" s="13"/>
      <c r="I723" s="12"/>
      <c r="J723" s="12"/>
      <c r="K723" s="12"/>
      <c r="L723" s="12"/>
      <c r="M723" s="12"/>
      <c r="N723" s="12"/>
      <c r="O723" s="12"/>
      <c r="P723" s="12"/>
      <c r="Q723" s="12"/>
    </row>
    <row r="724" ht="15.75" customHeight="1" spans="1:17" x14ac:dyDescent="0.25">
      <c r="A724" s="12" t="s">
        <v>10473</v>
      </c>
      <c r="B724" s="12" t="s">
        <v>10474</v>
      </c>
      <c r="C724" s="12" t="s">
        <v>9860</v>
      </c>
      <c r="D724" s="12" t="s">
        <v>9339</v>
      </c>
      <c r="E724" s="12"/>
      <c r="F724" s="12"/>
      <c r="G724" s="12"/>
      <c r="H724" s="13"/>
      <c r="I724" s="12"/>
      <c r="J724" s="12"/>
      <c r="K724" s="12"/>
      <c r="L724" s="12"/>
      <c r="M724" s="12"/>
      <c r="N724" s="12"/>
      <c r="O724" s="12"/>
      <c r="P724" s="12"/>
      <c r="Q724" s="12"/>
    </row>
    <row r="725" ht="15.75" customHeight="1" spans="1:17" x14ac:dyDescent="0.25">
      <c r="A725" s="12" t="s">
        <v>10475</v>
      </c>
      <c r="B725" s="12" t="s">
        <v>10476</v>
      </c>
      <c r="C725" s="12" t="s">
        <v>9860</v>
      </c>
      <c r="D725" s="12" t="s">
        <v>9339</v>
      </c>
      <c r="E725" s="12"/>
      <c r="F725" s="12"/>
      <c r="G725" s="12"/>
      <c r="H725" s="13"/>
      <c r="I725" s="12"/>
      <c r="J725" s="12"/>
      <c r="K725" s="12"/>
      <c r="L725" s="12"/>
      <c r="M725" s="12"/>
      <c r="N725" s="12"/>
      <c r="O725" s="12"/>
      <c r="P725" s="12"/>
      <c r="Q725" s="12"/>
    </row>
    <row r="726" ht="15.75" customHeight="1" spans="1:17" x14ac:dyDescent="0.25">
      <c r="A726" s="12" t="s">
        <v>10477</v>
      </c>
      <c r="B726" s="12" t="s">
        <v>10478</v>
      </c>
      <c r="C726" s="12" t="s">
        <v>9860</v>
      </c>
      <c r="D726" s="12" t="s">
        <v>9339</v>
      </c>
      <c r="E726" s="12"/>
      <c r="F726" s="12"/>
      <c r="G726" s="12"/>
      <c r="H726" s="13"/>
      <c r="I726" s="12"/>
      <c r="J726" s="12"/>
      <c r="K726" s="12"/>
      <c r="L726" s="12"/>
      <c r="M726" s="12"/>
      <c r="N726" s="12"/>
      <c r="O726" s="12"/>
      <c r="P726" s="12"/>
      <c r="Q726" s="12"/>
    </row>
    <row r="727" ht="15.75" customHeight="1" spans="1:17" x14ac:dyDescent="0.25">
      <c r="A727" s="12" t="s">
        <v>10479</v>
      </c>
      <c r="B727" s="12" t="s">
        <v>10480</v>
      </c>
      <c r="C727" s="12" t="s">
        <v>9365</v>
      </c>
      <c r="D727" s="12" t="s">
        <v>9366</v>
      </c>
      <c r="E727" s="12"/>
      <c r="F727" s="12"/>
      <c r="G727" s="12"/>
      <c r="H727" s="13"/>
      <c r="I727" s="12"/>
      <c r="J727" s="12"/>
      <c r="K727" s="12"/>
      <c r="L727" s="12"/>
      <c r="M727" s="12"/>
      <c r="N727" s="12"/>
      <c r="O727" s="12"/>
      <c r="P727" s="12"/>
      <c r="Q727" s="12"/>
    </row>
    <row r="728" ht="15.75" customHeight="1" spans="1:17" x14ac:dyDescent="0.25">
      <c r="A728" s="12" t="s">
        <v>9301</v>
      </c>
      <c r="B728" s="12" t="s">
        <v>10481</v>
      </c>
      <c r="C728" s="12" t="s">
        <v>9443</v>
      </c>
      <c r="D728" s="12" t="s">
        <v>9339</v>
      </c>
      <c r="E728" s="12"/>
      <c r="F728" s="12"/>
      <c r="G728" s="12"/>
      <c r="H728" s="13"/>
      <c r="I728" s="12"/>
      <c r="J728" s="12"/>
      <c r="K728" s="12"/>
      <c r="L728" s="12"/>
      <c r="M728" s="12"/>
      <c r="N728" s="12"/>
      <c r="O728" s="12"/>
      <c r="P728" s="12"/>
      <c r="Q728" s="12"/>
    </row>
    <row r="729" ht="15.75" customHeight="1" spans="1:17" x14ac:dyDescent="0.25">
      <c r="A729" s="12" t="s">
        <v>10482</v>
      </c>
      <c r="B729" s="12" t="s">
        <v>10483</v>
      </c>
      <c r="C729" s="12" t="s">
        <v>10436</v>
      </c>
      <c r="D729" s="12" t="s">
        <v>9366</v>
      </c>
      <c r="E729" s="12"/>
      <c r="F729" s="12"/>
      <c r="G729" s="12"/>
      <c r="H729" s="13"/>
      <c r="I729" s="12"/>
      <c r="J729" s="12"/>
      <c r="K729" s="12"/>
      <c r="L729" s="12"/>
      <c r="M729" s="12"/>
      <c r="N729" s="12"/>
      <c r="O729" s="12"/>
      <c r="P729" s="12"/>
      <c r="Q729" s="12"/>
    </row>
    <row r="730" ht="15.75" customHeight="1" spans="1:17" x14ac:dyDescent="0.25">
      <c r="A730" s="12" t="s">
        <v>10484</v>
      </c>
      <c r="B730" s="12" t="s">
        <v>10485</v>
      </c>
      <c r="C730" s="12" t="s">
        <v>9394</v>
      </c>
      <c r="D730" s="12" t="s">
        <v>9342</v>
      </c>
      <c r="E730" s="12"/>
      <c r="F730" s="12"/>
      <c r="G730" s="12"/>
      <c r="H730" s="13"/>
      <c r="I730" s="12"/>
      <c r="J730" s="12"/>
      <c r="K730" s="12"/>
      <c r="L730" s="12"/>
      <c r="M730" s="12"/>
      <c r="N730" s="12"/>
      <c r="O730" s="12"/>
      <c r="P730" s="12"/>
      <c r="Q730" s="12"/>
    </row>
    <row r="731" ht="15.75" customHeight="1" spans="1:17" x14ac:dyDescent="0.25">
      <c r="A731" s="12" t="s">
        <v>10486</v>
      </c>
      <c r="B731" s="12" t="s">
        <v>10462</v>
      </c>
      <c r="C731" s="12" t="s">
        <v>9860</v>
      </c>
      <c r="D731" s="12" t="s">
        <v>9339</v>
      </c>
      <c r="E731" s="12"/>
      <c r="F731" s="12"/>
      <c r="G731" s="12"/>
      <c r="H731" s="13"/>
      <c r="I731" s="12"/>
      <c r="J731" s="12"/>
      <c r="K731" s="12"/>
      <c r="L731" s="12"/>
      <c r="M731" s="12"/>
      <c r="N731" s="12"/>
      <c r="O731" s="12"/>
      <c r="P731" s="12"/>
      <c r="Q731" s="12"/>
    </row>
    <row r="732" ht="15.75" customHeight="1" spans="1:17" x14ac:dyDescent="0.25">
      <c r="A732" s="12" t="s">
        <v>10487</v>
      </c>
      <c r="B732" s="12" t="s">
        <v>10440</v>
      </c>
      <c r="C732" s="12" t="s">
        <v>9341</v>
      </c>
      <c r="D732" s="12" t="s">
        <v>9366</v>
      </c>
      <c r="E732" s="12"/>
      <c r="F732" s="12"/>
      <c r="G732" s="12"/>
      <c r="H732" s="13"/>
      <c r="I732" s="12"/>
      <c r="J732" s="12"/>
      <c r="K732" s="12"/>
      <c r="L732" s="12"/>
      <c r="M732" s="12"/>
      <c r="N732" s="12"/>
      <c r="O732" s="12"/>
      <c r="P732" s="12"/>
      <c r="Q732" s="12"/>
    </row>
    <row r="733" ht="15.75" customHeight="1" spans="1:17" x14ac:dyDescent="0.25">
      <c r="A733" s="12" t="s">
        <v>10488</v>
      </c>
      <c r="B733" s="12" t="s">
        <v>10440</v>
      </c>
      <c r="C733" s="12" t="s">
        <v>9341</v>
      </c>
      <c r="D733" s="12" t="s">
        <v>9366</v>
      </c>
      <c r="E733" s="12"/>
      <c r="F733" s="12"/>
      <c r="G733" s="12"/>
      <c r="H733" s="13"/>
      <c r="I733" s="12"/>
      <c r="J733" s="12"/>
      <c r="K733" s="12"/>
      <c r="L733" s="12"/>
      <c r="M733" s="12"/>
      <c r="N733" s="12"/>
      <c r="O733" s="12"/>
      <c r="P733" s="12"/>
      <c r="Q733" s="12"/>
    </row>
    <row r="734" ht="15.75" customHeight="1" spans="1:17" x14ac:dyDescent="0.25">
      <c r="A734" s="12" t="s">
        <v>10489</v>
      </c>
      <c r="B734" s="12" t="s">
        <v>10440</v>
      </c>
      <c r="C734" s="12" t="s">
        <v>9341</v>
      </c>
      <c r="D734" s="12" t="s">
        <v>9366</v>
      </c>
      <c r="E734" s="12"/>
      <c r="F734" s="12"/>
      <c r="G734" s="12"/>
      <c r="H734" s="13"/>
      <c r="I734" s="12"/>
      <c r="J734" s="12"/>
      <c r="K734" s="12"/>
      <c r="L734" s="12"/>
      <c r="M734" s="12"/>
      <c r="N734" s="12"/>
      <c r="O734" s="12"/>
      <c r="P734" s="12"/>
      <c r="Q734" s="12"/>
    </row>
    <row r="735" ht="15.75" customHeight="1" spans="1:17" x14ac:dyDescent="0.25">
      <c r="A735" s="12" t="s">
        <v>9084</v>
      </c>
      <c r="B735" s="12" t="s">
        <v>10440</v>
      </c>
      <c r="C735" s="12" t="s">
        <v>9341</v>
      </c>
      <c r="D735" s="12" t="s">
        <v>9366</v>
      </c>
      <c r="E735" s="12"/>
      <c r="F735" s="12"/>
      <c r="G735" s="12"/>
      <c r="H735" s="13"/>
      <c r="I735" s="12"/>
      <c r="J735" s="12"/>
      <c r="K735" s="12"/>
      <c r="L735" s="12"/>
      <c r="M735" s="12"/>
      <c r="N735" s="12"/>
      <c r="O735" s="12"/>
      <c r="P735" s="12"/>
      <c r="Q735" s="12"/>
    </row>
    <row r="736" ht="15.75" customHeight="1" spans="1:17" x14ac:dyDescent="0.25">
      <c r="A736" s="12" t="s">
        <v>10490</v>
      </c>
      <c r="B736" s="12" t="s">
        <v>10440</v>
      </c>
      <c r="C736" s="12" t="s">
        <v>9341</v>
      </c>
      <c r="D736" s="12" t="s">
        <v>9366</v>
      </c>
      <c r="E736" s="12"/>
      <c r="F736" s="12"/>
      <c r="G736" s="12"/>
      <c r="H736" s="13"/>
      <c r="I736" s="12"/>
      <c r="J736" s="12"/>
      <c r="K736" s="12"/>
      <c r="L736" s="12"/>
      <c r="M736" s="12"/>
      <c r="N736" s="12"/>
      <c r="O736" s="12"/>
      <c r="P736" s="12"/>
      <c r="Q736" s="12"/>
    </row>
    <row r="737" ht="15.75" customHeight="1" spans="1:17" x14ac:dyDescent="0.25">
      <c r="A737" s="14" t="s">
        <v>10491</v>
      </c>
      <c r="B737" s="12" t="s">
        <v>10492</v>
      </c>
      <c r="C737" s="12" t="s">
        <v>9860</v>
      </c>
      <c r="D737" s="12" t="s">
        <v>9339</v>
      </c>
      <c r="E737" s="12"/>
      <c r="F737" s="12"/>
      <c r="G737" s="12"/>
      <c r="H737" s="13"/>
      <c r="I737" s="12"/>
      <c r="J737" s="12"/>
      <c r="K737" s="12"/>
      <c r="L737" s="12"/>
      <c r="M737" s="12"/>
      <c r="N737" s="12"/>
      <c r="O737" s="12"/>
      <c r="P737" s="12"/>
      <c r="Q737" s="12"/>
    </row>
    <row r="738" ht="15.75" customHeight="1" spans="1:17" x14ac:dyDescent="0.25">
      <c r="A738" s="12" t="s">
        <v>9020</v>
      </c>
      <c r="B738" s="12" t="s">
        <v>10379</v>
      </c>
      <c r="C738" s="12" t="s">
        <v>9394</v>
      </c>
      <c r="D738" s="12" t="s">
        <v>9366</v>
      </c>
      <c r="E738" s="12"/>
      <c r="F738" s="12"/>
      <c r="G738" s="12"/>
      <c r="H738" s="13"/>
      <c r="I738" s="12"/>
      <c r="J738" s="12"/>
      <c r="K738" s="12"/>
      <c r="L738" s="12"/>
      <c r="M738" s="12"/>
      <c r="N738" s="12"/>
      <c r="O738" s="12"/>
      <c r="P738" s="12"/>
      <c r="Q738" s="12"/>
    </row>
    <row r="739" ht="15.75" customHeight="1" spans="1:17" x14ac:dyDescent="0.25">
      <c r="A739" s="12" t="s">
        <v>10493</v>
      </c>
      <c r="B739" s="12" t="s">
        <v>10494</v>
      </c>
      <c r="C739" s="12" t="s">
        <v>9341</v>
      </c>
      <c r="D739" s="12" t="s">
        <v>9366</v>
      </c>
      <c r="E739" s="12"/>
      <c r="F739" s="12"/>
      <c r="G739" s="12"/>
      <c r="H739" s="13"/>
      <c r="I739" s="12"/>
      <c r="J739" s="12"/>
      <c r="K739" s="12"/>
      <c r="L739" s="12"/>
      <c r="M739" s="12"/>
      <c r="N739" s="12"/>
      <c r="O739" s="12"/>
      <c r="P739" s="12"/>
      <c r="Q739" s="12"/>
    </row>
    <row r="740" ht="15.75" customHeight="1" spans="1:17" x14ac:dyDescent="0.25">
      <c r="A740" s="12" t="s">
        <v>9088</v>
      </c>
      <c r="B740" s="12" t="s">
        <v>10495</v>
      </c>
      <c r="C740" s="12" t="s">
        <v>9365</v>
      </c>
      <c r="D740" s="12" t="s">
        <v>9366</v>
      </c>
      <c r="E740" s="12"/>
      <c r="F740" s="12"/>
      <c r="G740" s="12"/>
      <c r="H740" s="13"/>
      <c r="I740" s="12"/>
      <c r="J740" s="12"/>
      <c r="K740" s="12"/>
      <c r="L740" s="12"/>
      <c r="M740" s="12"/>
      <c r="N740" s="12"/>
      <c r="O740" s="12"/>
      <c r="P740" s="12"/>
      <c r="Q740" s="12"/>
    </row>
    <row r="741" ht="15.75" customHeight="1" spans="1:17" x14ac:dyDescent="0.25">
      <c r="A741" s="12" t="s">
        <v>10496</v>
      </c>
      <c r="B741" s="12" t="s">
        <v>10497</v>
      </c>
      <c r="C741" s="12" t="s">
        <v>9860</v>
      </c>
      <c r="D741" s="12" t="s">
        <v>9339</v>
      </c>
      <c r="E741" s="12"/>
      <c r="F741" s="12"/>
      <c r="G741" s="12"/>
      <c r="H741" s="13"/>
      <c r="I741" s="12"/>
      <c r="J741" s="12"/>
      <c r="K741" s="12"/>
      <c r="L741" s="12"/>
      <c r="M741" s="12"/>
      <c r="N741" s="12"/>
      <c r="O741" s="12"/>
      <c r="P741" s="12"/>
      <c r="Q741" s="12"/>
    </row>
    <row r="742" ht="15.75" customHeight="1" spans="1:17" x14ac:dyDescent="0.25">
      <c r="A742" s="12" t="s">
        <v>10498</v>
      </c>
      <c r="B742" s="12" t="s">
        <v>10499</v>
      </c>
      <c r="C742" s="12" t="s">
        <v>9443</v>
      </c>
      <c r="D742" s="12" t="s">
        <v>9339</v>
      </c>
      <c r="E742" s="12"/>
      <c r="F742" s="12"/>
      <c r="G742" s="12"/>
      <c r="H742" s="13"/>
      <c r="I742" s="12"/>
      <c r="J742" s="12"/>
      <c r="K742" s="12"/>
      <c r="L742" s="12"/>
      <c r="M742" s="12"/>
      <c r="N742" s="12"/>
      <c r="O742" s="12"/>
      <c r="P742" s="12"/>
      <c r="Q742" s="12"/>
    </row>
    <row r="743" ht="15.75" customHeight="1" spans="1:17" x14ac:dyDescent="0.25">
      <c r="A743" s="12" t="s">
        <v>10500</v>
      </c>
      <c r="B743" s="12" t="s">
        <v>10399</v>
      </c>
      <c r="C743" s="12" t="s">
        <v>9341</v>
      </c>
      <c r="D743" s="12" t="s">
        <v>508</v>
      </c>
      <c r="E743" s="12"/>
      <c r="F743" s="12"/>
      <c r="G743" s="12"/>
      <c r="H743" s="13"/>
      <c r="I743" s="12"/>
      <c r="J743" s="12"/>
      <c r="K743" s="12"/>
      <c r="L743" s="12"/>
      <c r="M743" s="12"/>
      <c r="N743" s="12"/>
      <c r="O743" s="12"/>
      <c r="P743" s="12"/>
      <c r="Q743" s="12"/>
    </row>
    <row r="744" ht="15.75" customHeight="1" spans="1:17" x14ac:dyDescent="0.25">
      <c r="A744" s="12" t="s">
        <v>9148</v>
      </c>
      <c r="B744" s="12" t="s">
        <v>10399</v>
      </c>
      <c r="C744" s="12" t="s">
        <v>9341</v>
      </c>
      <c r="D744" s="12" t="s">
        <v>508</v>
      </c>
      <c r="E744" s="12"/>
      <c r="F744" s="12"/>
      <c r="G744" s="12"/>
      <c r="H744" s="13"/>
      <c r="I744" s="12"/>
      <c r="J744" s="12"/>
      <c r="K744" s="12"/>
      <c r="L744" s="12"/>
      <c r="M744" s="12"/>
      <c r="N744" s="12"/>
      <c r="O744" s="12"/>
      <c r="P744" s="12"/>
      <c r="Q744" s="12"/>
    </row>
    <row r="745" ht="15.75" customHeight="1" spans="1:17" x14ac:dyDescent="0.25">
      <c r="A745" s="12" t="s">
        <v>9122</v>
      </c>
      <c r="B745" s="12" t="s">
        <v>10399</v>
      </c>
      <c r="C745" s="12" t="s">
        <v>9341</v>
      </c>
      <c r="D745" s="12" t="s">
        <v>508</v>
      </c>
      <c r="E745" s="12"/>
      <c r="F745" s="12"/>
      <c r="G745" s="12"/>
      <c r="H745" s="13"/>
      <c r="I745" s="12"/>
      <c r="J745" s="12"/>
      <c r="K745" s="12"/>
      <c r="L745" s="12"/>
      <c r="M745" s="12"/>
      <c r="N745" s="12"/>
      <c r="O745" s="12"/>
      <c r="P745" s="12"/>
      <c r="Q745" s="12"/>
    </row>
    <row r="746" ht="15.75" customHeight="1" spans="1:17" x14ac:dyDescent="0.25">
      <c r="A746" s="12" t="s">
        <v>10501</v>
      </c>
      <c r="B746" s="12" t="s">
        <v>10399</v>
      </c>
      <c r="C746" s="12" t="s">
        <v>9341</v>
      </c>
      <c r="D746" s="12" t="s">
        <v>508</v>
      </c>
      <c r="E746" s="12"/>
      <c r="F746" s="12"/>
      <c r="G746" s="12"/>
      <c r="H746" s="13"/>
      <c r="I746" s="12"/>
      <c r="J746" s="12"/>
      <c r="K746" s="12"/>
      <c r="L746" s="12"/>
      <c r="M746" s="12"/>
      <c r="N746" s="12"/>
      <c r="O746" s="12"/>
      <c r="P746" s="12"/>
      <c r="Q746" s="12"/>
    </row>
    <row r="747" ht="15.75" customHeight="1" spans="1:17" x14ac:dyDescent="0.25">
      <c r="A747" s="12" t="s">
        <v>10502</v>
      </c>
      <c r="B747" s="12" t="s">
        <v>10399</v>
      </c>
      <c r="C747" s="12" t="s">
        <v>9341</v>
      </c>
      <c r="D747" s="12" t="s">
        <v>508</v>
      </c>
      <c r="E747" s="12"/>
      <c r="F747" s="12"/>
      <c r="G747" s="12"/>
      <c r="H747" s="13"/>
      <c r="I747" s="12"/>
      <c r="J747" s="12"/>
      <c r="K747" s="12"/>
      <c r="L747" s="12"/>
      <c r="M747" s="12"/>
      <c r="N747" s="12"/>
      <c r="O747" s="12"/>
      <c r="P747" s="12"/>
      <c r="Q747" s="12"/>
    </row>
    <row r="748" ht="15.75" customHeight="1" spans="1:17" x14ac:dyDescent="0.25">
      <c r="A748" s="12" t="s">
        <v>10503</v>
      </c>
      <c r="B748" s="12" t="s">
        <v>10399</v>
      </c>
      <c r="C748" s="12" t="s">
        <v>9341</v>
      </c>
      <c r="D748" s="12" t="s">
        <v>508</v>
      </c>
      <c r="E748" s="12"/>
      <c r="F748" s="12"/>
      <c r="G748" s="12"/>
      <c r="H748" s="13"/>
      <c r="I748" s="12"/>
      <c r="J748" s="12"/>
      <c r="K748" s="12"/>
      <c r="L748" s="12"/>
      <c r="M748" s="12"/>
      <c r="N748" s="12"/>
      <c r="O748" s="12"/>
      <c r="P748" s="12"/>
      <c r="Q748" s="12"/>
    </row>
    <row r="749" ht="15.75" customHeight="1" spans="1:17" x14ac:dyDescent="0.25">
      <c r="A749" s="12" t="s">
        <v>10504</v>
      </c>
      <c r="B749" s="12" t="s">
        <v>10505</v>
      </c>
      <c r="C749" s="12" t="s">
        <v>9860</v>
      </c>
      <c r="D749" s="12" t="s">
        <v>9339</v>
      </c>
      <c r="E749" s="12"/>
      <c r="F749" s="12"/>
      <c r="G749" s="12"/>
      <c r="H749" s="13"/>
      <c r="I749" s="12"/>
      <c r="J749" s="12"/>
      <c r="K749" s="12"/>
      <c r="L749" s="12"/>
      <c r="M749" s="12"/>
      <c r="N749" s="12"/>
      <c r="O749" s="12"/>
      <c r="P749" s="12"/>
      <c r="Q749" s="12"/>
    </row>
    <row r="750" ht="15.75" customHeight="1" spans="1:17" x14ac:dyDescent="0.25">
      <c r="A750" s="12" t="s">
        <v>9023</v>
      </c>
      <c r="B750" s="12" t="s">
        <v>9691</v>
      </c>
      <c r="C750" s="12" t="s">
        <v>9341</v>
      </c>
      <c r="D750" s="12" t="s">
        <v>9366</v>
      </c>
      <c r="E750" s="12"/>
      <c r="F750" s="12"/>
      <c r="G750" s="12"/>
      <c r="H750" s="13"/>
      <c r="I750" s="12"/>
      <c r="J750" s="12"/>
      <c r="K750" s="12"/>
      <c r="L750" s="12"/>
      <c r="M750" s="12"/>
      <c r="N750" s="12"/>
      <c r="O750" s="12"/>
      <c r="P750" s="12"/>
      <c r="Q750" s="12"/>
    </row>
    <row r="751" ht="15.75" customHeight="1" spans="1:17" x14ac:dyDescent="0.25">
      <c r="A751" s="12" t="s">
        <v>10506</v>
      </c>
      <c r="B751" s="12" t="s">
        <v>9691</v>
      </c>
      <c r="C751" s="12" t="s">
        <v>9341</v>
      </c>
      <c r="D751" s="12" t="s">
        <v>9366</v>
      </c>
      <c r="E751" s="12"/>
      <c r="F751" s="12"/>
      <c r="G751" s="12"/>
      <c r="H751" s="13"/>
      <c r="I751" s="12"/>
      <c r="J751" s="12"/>
      <c r="K751" s="12"/>
      <c r="L751" s="12"/>
      <c r="M751" s="12"/>
      <c r="N751" s="12"/>
      <c r="O751" s="12"/>
      <c r="P751" s="12"/>
      <c r="Q751" s="12"/>
    </row>
    <row r="752" ht="15.75" customHeight="1" spans="1:17" x14ac:dyDescent="0.25">
      <c r="A752" s="12" t="s">
        <v>10507</v>
      </c>
      <c r="B752" s="12" t="s">
        <v>9691</v>
      </c>
      <c r="C752" s="12" t="s">
        <v>9341</v>
      </c>
      <c r="D752" s="12" t="s">
        <v>9366</v>
      </c>
      <c r="E752" s="12"/>
      <c r="F752" s="12"/>
      <c r="G752" s="12"/>
      <c r="H752" s="13"/>
      <c r="I752" s="12"/>
      <c r="J752" s="12"/>
      <c r="K752" s="12"/>
      <c r="L752" s="12"/>
      <c r="M752" s="12"/>
      <c r="N752" s="12"/>
      <c r="O752" s="12"/>
      <c r="P752" s="12"/>
      <c r="Q752" s="12"/>
    </row>
    <row r="753" ht="15.75" customHeight="1" spans="1:17" x14ac:dyDescent="0.25">
      <c r="A753" s="12" t="s">
        <v>9127</v>
      </c>
      <c r="B753" s="12" t="s">
        <v>10508</v>
      </c>
      <c r="C753" s="12" t="s">
        <v>9365</v>
      </c>
      <c r="D753" s="12" t="s">
        <v>9366</v>
      </c>
      <c r="E753" s="12"/>
      <c r="F753" s="12"/>
      <c r="G753" s="12"/>
      <c r="H753" s="13"/>
      <c r="I753" s="12"/>
      <c r="J753" s="12"/>
      <c r="K753" s="12"/>
      <c r="L753" s="12"/>
      <c r="M753" s="12"/>
      <c r="N753" s="12"/>
      <c r="O753" s="12"/>
      <c r="P753" s="12"/>
      <c r="Q753" s="12"/>
    </row>
    <row r="754" ht="15.75" customHeight="1" spans="1:17" x14ac:dyDescent="0.25">
      <c r="A754" s="12" t="s">
        <v>10509</v>
      </c>
      <c r="B754" s="12" t="s">
        <v>10510</v>
      </c>
      <c r="C754" s="12" t="s">
        <v>9443</v>
      </c>
      <c r="D754" s="12" t="s">
        <v>9339</v>
      </c>
      <c r="E754" s="12"/>
      <c r="F754" s="12"/>
      <c r="G754" s="12"/>
      <c r="H754" s="13"/>
      <c r="I754" s="12"/>
      <c r="J754" s="12"/>
      <c r="K754" s="12"/>
      <c r="L754" s="12"/>
      <c r="M754" s="12"/>
      <c r="N754" s="12"/>
      <c r="O754" s="12"/>
      <c r="P754" s="12"/>
      <c r="Q754" s="12"/>
    </row>
    <row r="755" ht="15.75" customHeight="1" spans="1:17" x14ac:dyDescent="0.25">
      <c r="A755" s="12" t="s">
        <v>9298</v>
      </c>
      <c r="B755" s="12" t="s">
        <v>10511</v>
      </c>
      <c r="C755" s="12" t="s">
        <v>9341</v>
      </c>
      <c r="D755" s="12" t="s">
        <v>9412</v>
      </c>
      <c r="E755" s="12"/>
      <c r="F755" s="12"/>
      <c r="G755" s="12"/>
      <c r="H755" s="13"/>
      <c r="I755" s="12"/>
      <c r="J755" s="12"/>
      <c r="K755" s="12"/>
      <c r="L755" s="12"/>
      <c r="M755" s="12"/>
      <c r="N755" s="12"/>
      <c r="O755" s="12"/>
      <c r="P755" s="12"/>
      <c r="Q755" s="12"/>
    </row>
    <row r="756" ht="15.75" customHeight="1" spans="1:17" x14ac:dyDescent="0.25">
      <c r="A756" s="12" t="s">
        <v>10512</v>
      </c>
      <c r="B756" s="12" t="s">
        <v>10513</v>
      </c>
      <c r="C756" s="12" t="s">
        <v>9860</v>
      </c>
      <c r="D756" s="12" t="s">
        <v>9339</v>
      </c>
      <c r="E756" s="12"/>
      <c r="F756" s="12"/>
      <c r="G756" s="12"/>
      <c r="H756" s="13"/>
      <c r="I756" s="12"/>
      <c r="J756" s="12"/>
      <c r="K756" s="12"/>
      <c r="L756" s="12"/>
      <c r="M756" s="12"/>
      <c r="N756" s="12"/>
      <c r="O756" s="12"/>
      <c r="P756" s="12"/>
      <c r="Q756" s="12"/>
    </row>
    <row r="757" ht="15.75" customHeight="1" spans="1:17" x14ac:dyDescent="0.25">
      <c r="A757" s="12" t="s">
        <v>10514</v>
      </c>
      <c r="B757" s="12" t="s">
        <v>9691</v>
      </c>
      <c r="C757" s="12" t="s">
        <v>9341</v>
      </c>
      <c r="D757" s="12" t="s">
        <v>9366</v>
      </c>
      <c r="E757" s="12"/>
      <c r="F757" s="12"/>
      <c r="G757" s="12"/>
      <c r="H757" s="13"/>
      <c r="I757" s="12"/>
      <c r="J757" s="12"/>
      <c r="K757" s="12"/>
      <c r="L757" s="12"/>
      <c r="M757" s="12"/>
      <c r="N757" s="12"/>
      <c r="O757" s="12"/>
      <c r="P757" s="12"/>
      <c r="Q757" s="12"/>
    </row>
    <row r="758" ht="15.75" customHeight="1" spans="1:17" x14ac:dyDescent="0.25">
      <c r="A758" s="12" t="s">
        <v>10515</v>
      </c>
      <c r="B758" s="12" t="s">
        <v>10177</v>
      </c>
      <c r="C758" s="12" t="s">
        <v>9341</v>
      </c>
      <c r="D758" s="12" t="s">
        <v>9339</v>
      </c>
      <c r="E758" s="12"/>
      <c r="F758" s="12"/>
      <c r="G758" s="12"/>
      <c r="H758" s="13"/>
      <c r="I758" s="12"/>
      <c r="J758" s="12"/>
      <c r="K758" s="12"/>
      <c r="L758" s="12"/>
      <c r="M758" s="12"/>
      <c r="N758" s="12"/>
      <c r="O758" s="12"/>
      <c r="P758" s="12"/>
      <c r="Q758" s="12"/>
    </row>
    <row r="759" ht="15.75" customHeight="1" spans="1:17" x14ac:dyDescent="0.25">
      <c r="A759" s="12" t="s">
        <v>10516</v>
      </c>
      <c r="B759" s="12" t="s">
        <v>10517</v>
      </c>
      <c r="C759" s="12" t="s">
        <v>9860</v>
      </c>
      <c r="D759" s="12" t="s">
        <v>9339</v>
      </c>
      <c r="E759" s="12"/>
      <c r="F759" s="12"/>
      <c r="G759" s="12"/>
      <c r="H759" s="13"/>
      <c r="I759" s="12"/>
      <c r="J759" s="12"/>
      <c r="K759" s="12"/>
      <c r="L759" s="12"/>
      <c r="M759" s="12"/>
      <c r="N759" s="12"/>
      <c r="O759" s="12"/>
      <c r="P759" s="12"/>
      <c r="Q759" s="12"/>
    </row>
    <row r="760" ht="15.75" customHeight="1" spans="1:17" x14ac:dyDescent="0.25">
      <c r="A760" s="12" t="s">
        <v>10518</v>
      </c>
      <c r="B760" s="12" t="s">
        <v>10519</v>
      </c>
      <c r="C760" s="12" t="s">
        <v>9358</v>
      </c>
      <c r="D760" s="12" t="s">
        <v>9342</v>
      </c>
      <c r="E760" s="12"/>
      <c r="F760" s="12"/>
      <c r="G760" s="12"/>
      <c r="H760" s="13"/>
      <c r="I760" s="12"/>
      <c r="J760" s="12"/>
      <c r="K760" s="12"/>
      <c r="L760" s="12"/>
      <c r="M760" s="12"/>
      <c r="N760" s="12"/>
      <c r="O760" s="12"/>
      <c r="P760" s="12"/>
      <c r="Q760" s="12"/>
    </row>
    <row r="761" ht="15.75" customHeight="1" spans="1:17" x14ac:dyDescent="0.25">
      <c r="A761" s="12" t="s">
        <v>10520</v>
      </c>
      <c r="B761" s="12" t="s">
        <v>9911</v>
      </c>
      <c r="C761" s="12" t="s">
        <v>9358</v>
      </c>
      <c r="D761" s="12" t="s">
        <v>9342</v>
      </c>
      <c r="E761" s="12"/>
      <c r="F761" s="12"/>
      <c r="G761" s="12"/>
      <c r="H761" s="13"/>
      <c r="I761" s="12"/>
      <c r="J761" s="12"/>
      <c r="K761" s="12"/>
      <c r="L761" s="12"/>
      <c r="M761" s="12"/>
      <c r="N761" s="12"/>
      <c r="O761" s="12"/>
      <c r="P761" s="12"/>
      <c r="Q761" s="12"/>
    </row>
    <row r="762" ht="15.75" customHeight="1" spans="1:17" x14ac:dyDescent="0.25">
      <c r="A762" s="12" t="s">
        <v>10521</v>
      </c>
      <c r="B762" s="12" t="s">
        <v>9932</v>
      </c>
      <c r="C762" s="12" t="s">
        <v>9358</v>
      </c>
      <c r="D762" s="12" t="s">
        <v>9342</v>
      </c>
      <c r="E762" s="12"/>
      <c r="F762" s="12"/>
      <c r="G762" s="12"/>
      <c r="H762" s="13"/>
      <c r="I762" s="12"/>
      <c r="J762" s="12"/>
      <c r="K762" s="12"/>
      <c r="L762" s="12"/>
      <c r="M762" s="12"/>
      <c r="N762" s="12"/>
      <c r="O762" s="12"/>
      <c r="P762" s="12"/>
      <c r="Q762" s="12"/>
    </row>
    <row r="763" ht="15.75" customHeight="1" spans="1:17" x14ac:dyDescent="0.25">
      <c r="A763" s="12" t="s">
        <v>10522</v>
      </c>
      <c r="B763" s="12" t="s">
        <v>10523</v>
      </c>
      <c r="C763" s="12" t="s">
        <v>9358</v>
      </c>
      <c r="D763" s="12" t="s">
        <v>9342</v>
      </c>
      <c r="E763" s="12"/>
      <c r="F763" s="12"/>
      <c r="G763" s="12"/>
      <c r="H763" s="13"/>
      <c r="I763" s="12"/>
      <c r="J763" s="12"/>
      <c r="K763" s="12"/>
      <c r="L763" s="12"/>
      <c r="M763" s="12"/>
      <c r="N763" s="12"/>
      <c r="O763" s="12"/>
      <c r="P763" s="12"/>
      <c r="Q763" s="12"/>
    </row>
    <row r="764" ht="15.75" customHeight="1" spans="1:17" x14ac:dyDescent="0.25">
      <c r="A764" s="12" t="s">
        <v>10524</v>
      </c>
      <c r="B764" s="12" t="s">
        <v>9994</v>
      </c>
      <c r="C764" s="12" t="s">
        <v>9358</v>
      </c>
      <c r="D764" s="12" t="s">
        <v>9342</v>
      </c>
      <c r="E764" s="12"/>
      <c r="F764" s="12"/>
      <c r="G764" s="12"/>
      <c r="H764" s="13"/>
      <c r="I764" s="12"/>
      <c r="J764" s="12"/>
      <c r="K764" s="12"/>
      <c r="L764" s="12"/>
      <c r="M764" s="12"/>
      <c r="N764" s="12"/>
      <c r="O764" s="12"/>
      <c r="P764" s="12"/>
      <c r="Q764" s="12"/>
    </row>
    <row r="765" ht="15.75" customHeight="1" spans="1:17" x14ac:dyDescent="0.25">
      <c r="A765" s="12" t="s">
        <v>10525</v>
      </c>
      <c r="B765" s="12" t="s">
        <v>10526</v>
      </c>
      <c r="C765" s="12" t="s">
        <v>9358</v>
      </c>
      <c r="D765" s="12" t="s">
        <v>9342</v>
      </c>
      <c r="E765" s="12"/>
      <c r="F765" s="12"/>
      <c r="G765" s="12"/>
      <c r="H765" s="13"/>
      <c r="I765" s="12"/>
      <c r="J765" s="12"/>
      <c r="K765" s="12"/>
      <c r="L765" s="12"/>
      <c r="M765" s="12"/>
      <c r="N765" s="12"/>
      <c r="O765" s="12"/>
      <c r="P765" s="12"/>
      <c r="Q765" s="12"/>
    </row>
    <row r="766" ht="15.75" customHeight="1" spans="1:17" x14ac:dyDescent="0.25">
      <c r="A766" s="12" t="s">
        <v>10527</v>
      </c>
      <c r="B766" s="12" t="s">
        <v>10528</v>
      </c>
      <c r="C766" s="12" t="s">
        <v>9358</v>
      </c>
      <c r="D766" s="12" t="s">
        <v>9342</v>
      </c>
      <c r="E766" s="12"/>
      <c r="F766" s="12"/>
      <c r="G766" s="12"/>
      <c r="H766" s="13"/>
      <c r="I766" s="12"/>
      <c r="J766" s="12"/>
      <c r="K766" s="12"/>
      <c r="L766" s="12"/>
      <c r="M766" s="12"/>
      <c r="N766" s="12"/>
      <c r="O766" s="12"/>
      <c r="P766" s="12"/>
      <c r="Q766" s="12"/>
    </row>
    <row r="767" ht="15.75" customHeight="1" spans="1:17" x14ac:dyDescent="0.25">
      <c r="A767" s="12" t="s">
        <v>10529</v>
      </c>
      <c r="B767" s="12" t="s">
        <v>10528</v>
      </c>
      <c r="C767" s="12" t="s">
        <v>9358</v>
      </c>
      <c r="D767" s="12" t="s">
        <v>9342</v>
      </c>
      <c r="E767" s="12"/>
      <c r="F767" s="12"/>
      <c r="G767" s="12"/>
      <c r="H767" s="13"/>
      <c r="I767" s="12"/>
      <c r="J767" s="12"/>
      <c r="K767" s="12"/>
      <c r="L767" s="12"/>
      <c r="M767" s="12"/>
      <c r="N767" s="12"/>
      <c r="O767" s="12"/>
      <c r="P767" s="12"/>
      <c r="Q767" s="12"/>
    </row>
    <row r="768" ht="15.75" customHeight="1" spans="1:17" x14ac:dyDescent="0.25">
      <c r="A768" s="12" t="s">
        <v>10530</v>
      </c>
      <c r="B768" s="12" t="s">
        <v>10528</v>
      </c>
      <c r="C768" s="12" t="s">
        <v>9358</v>
      </c>
      <c r="D768" s="12" t="s">
        <v>9342</v>
      </c>
      <c r="E768" s="12"/>
      <c r="F768" s="12"/>
      <c r="G768" s="12"/>
      <c r="H768" s="13"/>
      <c r="I768" s="12"/>
      <c r="J768" s="12"/>
      <c r="K768" s="12"/>
      <c r="L768" s="12"/>
      <c r="M768" s="12"/>
      <c r="N768" s="12"/>
      <c r="O768" s="12"/>
      <c r="P768" s="12"/>
      <c r="Q768" s="12"/>
    </row>
    <row r="769" ht="15.75" customHeight="1" spans="1:17" x14ac:dyDescent="0.25">
      <c r="A769" s="12" t="s">
        <v>10531</v>
      </c>
      <c r="B769" s="12" t="s">
        <v>10532</v>
      </c>
      <c r="C769" s="12" t="s">
        <v>9358</v>
      </c>
      <c r="D769" s="12" t="s">
        <v>9342</v>
      </c>
      <c r="E769" s="12"/>
      <c r="F769" s="12"/>
      <c r="G769" s="12"/>
      <c r="H769" s="13"/>
      <c r="I769" s="12"/>
      <c r="J769" s="12"/>
      <c r="K769" s="12"/>
      <c r="L769" s="12"/>
      <c r="M769" s="12"/>
      <c r="N769" s="12"/>
      <c r="O769" s="12"/>
      <c r="P769" s="12"/>
      <c r="Q769" s="12"/>
    </row>
    <row r="770" ht="15.75" customHeight="1" spans="1:17" x14ac:dyDescent="0.25">
      <c r="A770" s="12" t="s">
        <v>10533</v>
      </c>
      <c r="B770" s="12" t="s">
        <v>10528</v>
      </c>
      <c r="C770" s="12" t="s">
        <v>9358</v>
      </c>
      <c r="D770" s="12" t="s">
        <v>9342</v>
      </c>
      <c r="E770" s="12"/>
      <c r="F770" s="12"/>
      <c r="G770" s="12"/>
      <c r="H770" s="13"/>
      <c r="I770" s="12"/>
      <c r="J770" s="12"/>
      <c r="K770" s="12"/>
      <c r="L770" s="12"/>
      <c r="M770" s="12"/>
      <c r="N770" s="12"/>
      <c r="O770" s="12"/>
      <c r="P770" s="12"/>
      <c r="Q770" s="12"/>
    </row>
    <row r="771" ht="15.75" customHeight="1" spans="1:17" x14ac:dyDescent="0.25">
      <c r="A771" s="12" t="s">
        <v>10534</v>
      </c>
      <c r="B771" s="12" t="s">
        <v>10535</v>
      </c>
      <c r="C771" s="12" t="s">
        <v>9358</v>
      </c>
      <c r="D771" s="12" t="s">
        <v>9342</v>
      </c>
      <c r="E771" s="12"/>
      <c r="F771" s="12"/>
      <c r="G771" s="12"/>
      <c r="H771" s="13"/>
      <c r="I771" s="12"/>
      <c r="J771" s="12"/>
      <c r="K771" s="12"/>
      <c r="L771" s="12"/>
      <c r="M771" s="12"/>
      <c r="N771" s="12"/>
      <c r="O771" s="12"/>
      <c r="P771" s="12"/>
      <c r="Q771" s="12"/>
    </row>
    <row r="772" ht="15.75" customHeight="1" spans="1:17" x14ac:dyDescent="0.25">
      <c r="A772" s="12" t="s">
        <v>10536</v>
      </c>
      <c r="B772" s="12" t="s">
        <v>10537</v>
      </c>
      <c r="C772" s="12" t="s">
        <v>9358</v>
      </c>
      <c r="D772" s="12" t="s">
        <v>9342</v>
      </c>
      <c r="E772" s="12"/>
      <c r="F772" s="12"/>
      <c r="G772" s="12"/>
      <c r="H772" s="13"/>
      <c r="I772" s="12"/>
      <c r="J772" s="12"/>
      <c r="K772" s="12"/>
      <c r="L772" s="12"/>
      <c r="M772" s="12"/>
      <c r="N772" s="12"/>
      <c r="O772" s="12"/>
      <c r="P772" s="12"/>
      <c r="Q772" s="12"/>
    </row>
    <row r="773" ht="15.75" customHeight="1" spans="1:17" x14ac:dyDescent="0.25">
      <c r="A773" s="12" t="s">
        <v>10538</v>
      </c>
      <c r="B773" s="12" t="s">
        <v>10539</v>
      </c>
      <c r="C773" s="12" t="s">
        <v>9358</v>
      </c>
      <c r="D773" s="12" t="s">
        <v>9342</v>
      </c>
      <c r="E773" s="12"/>
      <c r="F773" s="12"/>
      <c r="G773" s="12"/>
      <c r="H773" s="13"/>
      <c r="I773" s="12"/>
      <c r="J773" s="12"/>
      <c r="K773" s="12"/>
      <c r="L773" s="12"/>
      <c r="M773" s="12"/>
      <c r="N773" s="12"/>
      <c r="O773" s="12"/>
      <c r="P773" s="12"/>
      <c r="Q773" s="12"/>
    </row>
    <row r="774" ht="15.75" customHeight="1" spans="1:17" x14ac:dyDescent="0.25">
      <c r="A774" s="12" t="s">
        <v>10540</v>
      </c>
      <c r="B774" s="12" t="s">
        <v>10541</v>
      </c>
      <c r="C774" s="12" t="s">
        <v>9358</v>
      </c>
      <c r="D774" s="12" t="s">
        <v>9342</v>
      </c>
      <c r="E774" s="12"/>
      <c r="F774" s="12"/>
      <c r="G774" s="12"/>
      <c r="H774" s="13"/>
      <c r="I774" s="12"/>
      <c r="J774" s="12"/>
      <c r="K774" s="12"/>
      <c r="L774" s="12"/>
      <c r="M774" s="12"/>
      <c r="N774" s="12"/>
      <c r="O774" s="12"/>
      <c r="P774" s="12"/>
      <c r="Q774" s="12"/>
    </row>
    <row r="775" ht="15.75" customHeight="1" spans="1:17" x14ac:dyDescent="0.25">
      <c r="A775" s="12" t="s">
        <v>10542</v>
      </c>
      <c r="B775" s="12" t="s">
        <v>10543</v>
      </c>
      <c r="C775" s="12" t="s">
        <v>9358</v>
      </c>
      <c r="D775" s="12" t="s">
        <v>9342</v>
      </c>
      <c r="E775" s="12"/>
      <c r="F775" s="12"/>
      <c r="G775" s="12"/>
      <c r="H775" s="13"/>
      <c r="I775" s="12"/>
      <c r="J775" s="12"/>
      <c r="K775" s="12"/>
      <c r="L775" s="12"/>
      <c r="M775" s="12"/>
      <c r="N775" s="12"/>
      <c r="O775" s="12"/>
      <c r="P775" s="12"/>
      <c r="Q775" s="12"/>
    </row>
    <row r="776" ht="15.75" customHeight="1" spans="1:17" x14ac:dyDescent="0.25">
      <c r="A776" s="12" t="s">
        <v>10544</v>
      </c>
      <c r="B776" s="12" t="s">
        <v>10545</v>
      </c>
      <c r="C776" s="12" t="s">
        <v>9358</v>
      </c>
      <c r="D776" s="12" t="s">
        <v>9342</v>
      </c>
      <c r="E776" s="12"/>
      <c r="F776" s="12"/>
      <c r="G776" s="12"/>
      <c r="H776" s="13"/>
      <c r="I776" s="12"/>
      <c r="J776" s="12"/>
      <c r="K776" s="12"/>
      <c r="L776" s="12"/>
      <c r="M776" s="12"/>
      <c r="N776" s="12"/>
      <c r="O776" s="12"/>
      <c r="P776" s="12"/>
      <c r="Q776" s="12"/>
    </row>
    <row r="777" ht="15.75" customHeight="1" spans="1:17" x14ac:dyDescent="0.25">
      <c r="A777" s="12" t="s">
        <v>10546</v>
      </c>
      <c r="B777" s="12" t="s">
        <v>9909</v>
      </c>
      <c r="C777" s="12" t="s">
        <v>9358</v>
      </c>
      <c r="D777" s="12" t="s">
        <v>9342</v>
      </c>
      <c r="E777" s="12"/>
      <c r="F777" s="12"/>
      <c r="G777" s="12"/>
      <c r="H777" s="13"/>
      <c r="I777" s="12"/>
      <c r="J777" s="12"/>
      <c r="K777" s="12"/>
      <c r="L777" s="12"/>
      <c r="M777" s="12"/>
      <c r="N777" s="12"/>
      <c r="O777" s="12"/>
      <c r="P777" s="12"/>
      <c r="Q777" s="12"/>
    </row>
    <row r="778" ht="15.75" customHeight="1" spans="1:17" x14ac:dyDescent="0.25">
      <c r="A778" s="12" t="s">
        <v>10547</v>
      </c>
      <c r="B778" s="12" t="s">
        <v>10528</v>
      </c>
      <c r="C778" s="12" t="s">
        <v>9358</v>
      </c>
      <c r="D778" s="12" t="s">
        <v>9342</v>
      </c>
      <c r="E778" s="12"/>
      <c r="F778" s="12"/>
      <c r="G778" s="12"/>
      <c r="H778" s="13"/>
      <c r="I778" s="12"/>
      <c r="J778" s="12"/>
      <c r="K778" s="12"/>
      <c r="L778" s="12"/>
      <c r="M778" s="12"/>
      <c r="N778" s="12"/>
      <c r="O778" s="12"/>
      <c r="P778" s="12"/>
      <c r="Q778" s="12"/>
    </row>
    <row r="779" ht="15.75" customHeight="1" spans="1:17" x14ac:dyDescent="0.25">
      <c r="A779" s="12" t="s">
        <v>10548</v>
      </c>
      <c r="B779" s="12" t="s">
        <v>10549</v>
      </c>
      <c r="C779" s="12" t="s">
        <v>9358</v>
      </c>
      <c r="D779" s="12" t="s">
        <v>9342</v>
      </c>
      <c r="E779" s="12"/>
      <c r="F779" s="12"/>
      <c r="G779" s="12"/>
      <c r="H779" s="13"/>
      <c r="I779" s="12"/>
      <c r="J779" s="12"/>
      <c r="K779" s="12"/>
      <c r="L779" s="12"/>
      <c r="M779" s="12"/>
      <c r="N779" s="12"/>
      <c r="O779" s="12"/>
      <c r="P779" s="12"/>
      <c r="Q779" s="12"/>
    </row>
    <row r="780" ht="15.75" customHeight="1" spans="1:17" x14ac:dyDescent="0.25">
      <c r="A780" s="12" t="s">
        <v>10550</v>
      </c>
      <c r="B780" s="12" t="s">
        <v>10123</v>
      </c>
      <c r="C780" s="12" t="s">
        <v>9358</v>
      </c>
      <c r="D780" s="12" t="s">
        <v>9342</v>
      </c>
      <c r="E780" s="12"/>
      <c r="F780" s="12"/>
      <c r="G780" s="12"/>
      <c r="H780" s="13"/>
      <c r="I780" s="12"/>
      <c r="J780" s="12"/>
      <c r="K780" s="12"/>
      <c r="L780" s="12"/>
      <c r="M780" s="12"/>
      <c r="N780" s="12"/>
      <c r="O780" s="12"/>
      <c r="P780" s="12"/>
      <c r="Q780" s="12"/>
    </row>
    <row r="781" ht="15.75" customHeight="1" spans="1:17" x14ac:dyDescent="0.25">
      <c r="A781" s="12" t="s">
        <v>10551</v>
      </c>
      <c r="B781" s="12" t="s">
        <v>9901</v>
      </c>
      <c r="C781" s="12" t="s">
        <v>9358</v>
      </c>
      <c r="D781" s="12" t="s">
        <v>9342</v>
      </c>
      <c r="E781" s="12"/>
      <c r="F781" s="12"/>
      <c r="G781" s="12"/>
      <c r="H781" s="13"/>
      <c r="I781" s="12"/>
      <c r="J781" s="12"/>
      <c r="K781" s="12"/>
      <c r="L781" s="12"/>
      <c r="M781" s="12"/>
      <c r="N781" s="12"/>
      <c r="O781" s="12"/>
      <c r="P781" s="12"/>
      <c r="Q781" s="12"/>
    </row>
    <row r="782" ht="15.75" customHeight="1" spans="1:17" x14ac:dyDescent="0.25">
      <c r="A782" s="12" t="s">
        <v>10552</v>
      </c>
      <c r="B782" s="12" t="s">
        <v>10553</v>
      </c>
      <c r="C782" s="12" t="s">
        <v>9860</v>
      </c>
      <c r="D782" s="12" t="s">
        <v>9339</v>
      </c>
      <c r="E782" s="12"/>
      <c r="F782" s="12"/>
      <c r="G782" s="12"/>
      <c r="H782" s="13"/>
      <c r="I782" s="12"/>
      <c r="J782" s="12"/>
      <c r="K782" s="12"/>
      <c r="L782" s="12"/>
      <c r="M782" s="12"/>
      <c r="N782" s="12"/>
      <c r="O782" s="12"/>
      <c r="P782" s="12"/>
      <c r="Q782" s="12"/>
    </row>
    <row r="783" ht="15.75" customHeight="1" spans="1:17" x14ac:dyDescent="0.25">
      <c r="A783" s="12" t="s">
        <v>10554</v>
      </c>
      <c r="B783" s="12" t="s">
        <v>10555</v>
      </c>
      <c r="C783" s="12" t="s">
        <v>10556</v>
      </c>
      <c r="D783" s="12" t="s">
        <v>9339</v>
      </c>
      <c r="E783" s="12"/>
      <c r="F783" s="12"/>
      <c r="G783" s="12"/>
      <c r="H783" s="13"/>
      <c r="I783" s="12"/>
      <c r="J783" s="12"/>
      <c r="K783" s="12"/>
      <c r="L783" s="12"/>
      <c r="M783" s="12"/>
      <c r="N783" s="12"/>
      <c r="O783" s="12"/>
      <c r="P783" s="12"/>
      <c r="Q783" s="12"/>
    </row>
    <row r="784" ht="15.75" customHeight="1" spans="1:17" x14ac:dyDescent="0.25">
      <c r="A784" s="12" t="s">
        <v>10557</v>
      </c>
      <c r="B784" s="14" t="s">
        <v>9584</v>
      </c>
      <c r="C784" s="12" t="s">
        <v>9358</v>
      </c>
      <c r="D784" s="12" t="s">
        <v>9342</v>
      </c>
      <c r="E784" s="12"/>
      <c r="F784" s="12"/>
      <c r="G784" s="12"/>
      <c r="H784" s="13"/>
      <c r="I784" s="12"/>
      <c r="J784" s="12"/>
      <c r="K784" s="12"/>
      <c r="L784" s="12"/>
      <c r="M784" s="12"/>
      <c r="N784" s="12"/>
      <c r="O784" s="12"/>
      <c r="P784" s="12"/>
      <c r="Q784" s="12"/>
    </row>
    <row r="785" ht="15.75" customHeight="1" spans="1:17" x14ac:dyDescent="0.25">
      <c r="A785" s="12" t="s">
        <v>10558</v>
      </c>
      <c r="B785" s="12" t="s">
        <v>10559</v>
      </c>
      <c r="C785" s="12" t="s">
        <v>9860</v>
      </c>
      <c r="D785" s="12" t="s">
        <v>9339</v>
      </c>
      <c r="E785" s="12"/>
      <c r="F785" s="12"/>
      <c r="G785" s="12"/>
      <c r="H785" s="13"/>
      <c r="I785" s="12"/>
      <c r="J785" s="12"/>
      <c r="K785" s="12"/>
      <c r="L785" s="12"/>
      <c r="M785" s="12"/>
      <c r="N785" s="12"/>
      <c r="O785" s="12"/>
      <c r="P785" s="12"/>
      <c r="Q785" s="12"/>
    </row>
    <row r="786" ht="15.75" customHeight="1" spans="1:17" x14ac:dyDescent="0.25">
      <c r="A786" s="12" t="s">
        <v>10560</v>
      </c>
      <c r="B786" s="12" t="s">
        <v>10561</v>
      </c>
      <c r="C786" s="12" t="s">
        <v>9860</v>
      </c>
      <c r="D786" s="12" t="s">
        <v>9339</v>
      </c>
      <c r="E786" s="12"/>
      <c r="F786" s="12"/>
      <c r="G786" s="12"/>
      <c r="H786" s="13"/>
      <c r="I786" s="12"/>
      <c r="J786" s="12"/>
      <c r="K786" s="12"/>
      <c r="L786" s="12"/>
      <c r="M786" s="12"/>
      <c r="N786" s="12"/>
      <c r="O786" s="12"/>
      <c r="P786" s="12"/>
      <c r="Q786" s="12"/>
    </row>
    <row r="787" ht="15.75" customHeight="1" spans="1:17" x14ac:dyDescent="0.25">
      <c r="A787" s="12" t="s">
        <v>10562</v>
      </c>
      <c r="B787" s="12" t="s">
        <v>10563</v>
      </c>
      <c r="C787" s="12" t="s">
        <v>9358</v>
      </c>
      <c r="D787" s="12" t="s">
        <v>9342</v>
      </c>
      <c r="E787" s="12"/>
      <c r="F787" s="12"/>
      <c r="G787" s="12"/>
      <c r="H787" s="13"/>
      <c r="I787" s="12"/>
      <c r="J787" s="12"/>
      <c r="K787" s="12"/>
      <c r="L787" s="12"/>
      <c r="M787" s="12"/>
      <c r="N787" s="12"/>
      <c r="O787" s="12"/>
      <c r="P787" s="12"/>
      <c r="Q787" s="12"/>
    </row>
    <row r="788" ht="15.75" customHeight="1" spans="1:17" x14ac:dyDescent="0.25">
      <c r="A788" s="12" t="s">
        <v>10564</v>
      </c>
      <c r="B788" s="12" t="s">
        <v>9919</v>
      </c>
      <c r="C788" s="12" t="s">
        <v>9358</v>
      </c>
      <c r="D788" s="12" t="s">
        <v>9342</v>
      </c>
      <c r="E788" s="12"/>
      <c r="F788" s="12"/>
      <c r="G788" s="12"/>
      <c r="H788" s="13"/>
      <c r="I788" s="12"/>
      <c r="J788" s="12"/>
      <c r="K788" s="12"/>
      <c r="L788" s="12"/>
      <c r="M788" s="12"/>
      <c r="N788" s="12"/>
      <c r="O788" s="12"/>
      <c r="P788" s="12"/>
      <c r="Q788" s="12"/>
    </row>
    <row r="789" ht="15.75" customHeight="1" spans="1:17" x14ac:dyDescent="0.25">
      <c r="A789" s="12" t="s">
        <v>10565</v>
      </c>
      <c r="B789" s="12" t="s">
        <v>10566</v>
      </c>
      <c r="C789" s="12" t="s">
        <v>9358</v>
      </c>
      <c r="D789" s="12" t="s">
        <v>9342</v>
      </c>
      <c r="E789" s="12"/>
      <c r="F789" s="12"/>
      <c r="G789" s="12"/>
      <c r="H789" s="13"/>
      <c r="I789" s="12"/>
      <c r="J789" s="12"/>
      <c r="K789" s="12"/>
      <c r="L789" s="12"/>
      <c r="M789" s="12"/>
      <c r="N789" s="12"/>
      <c r="O789" s="12"/>
      <c r="P789" s="12"/>
      <c r="Q789" s="12"/>
    </row>
    <row r="790" ht="15.75" customHeight="1" spans="1:17" x14ac:dyDescent="0.25">
      <c r="A790" s="12" t="s">
        <v>10567</v>
      </c>
      <c r="B790" s="12" t="s">
        <v>9911</v>
      </c>
      <c r="C790" s="12" t="s">
        <v>9358</v>
      </c>
      <c r="D790" s="12" t="s">
        <v>9342</v>
      </c>
      <c r="E790" s="12"/>
      <c r="F790" s="12"/>
      <c r="G790" s="12"/>
      <c r="H790" s="13"/>
      <c r="I790" s="12"/>
      <c r="J790" s="12"/>
      <c r="K790" s="12"/>
      <c r="L790" s="12"/>
      <c r="M790" s="12"/>
      <c r="N790" s="12"/>
      <c r="O790" s="12"/>
      <c r="P790" s="12"/>
      <c r="Q790" s="12"/>
    </row>
    <row r="791" ht="15.75" customHeight="1" spans="1:17" x14ac:dyDescent="0.25">
      <c r="A791" s="12" t="s">
        <v>10568</v>
      </c>
      <c r="B791" s="12" t="s">
        <v>9911</v>
      </c>
      <c r="C791" s="12" t="s">
        <v>9358</v>
      </c>
      <c r="D791" s="12" t="s">
        <v>9342</v>
      </c>
      <c r="E791" s="12"/>
      <c r="F791" s="12"/>
      <c r="G791" s="12"/>
      <c r="H791" s="13"/>
      <c r="I791" s="12"/>
      <c r="J791" s="12"/>
      <c r="K791" s="12"/>
      <c r="L791" s="12"/>
      <c r="M791" s="12"/>
      <c r="N791" s="12"/>
      <c r="O791" s="12"/>
      <c r="P791" s="12"/>
      <c r="Q791" s="12"/>
    </row>
    <row r="792" ht="15.75" customHeight="1" spans="1:17" x14ac:dyDescent="0.25">
      <c r="A792" s="12" t="s">
        <v>10569</v>
      </c>
      <c r="B792" s="12" t="s">
        <v>976</v>
      </c>
      <c r="C792" s="12" t="s">
        <v>9358</v>
      </c>
      <c r="D792" s="12" t="s">
        <v>9342</v>
      </c>
      <c r="E792" s="12"/>
      <c r="F792" s="12"/>
      <c r="G792" s="12"/>
      <c r="H792" s="13"/>
      <c r="I792" s="12"/>
      <c r="J792" s="12"/>
      <c r="K792" s="12"/>
      <c r="L792" s="12"/>
      <c r="M792" s="12"/>
      <c r="N792" s="12"/>
      <c r="O792" s="12"/>
      <c r="P792" s="12"/>
      <c r="Q792" s="12"/>
    </row>
    <row r="793" ht="15.75" customHeight="1" spans="1:17" x14ac:dyDescent="0.25">
      <c r="A793" s="12" t="s">
        <v>10570</v>
      </c>
      <c r="B793" s="12" t="s">
        <v>3572</v>
      </c>
      <c r="C793" s="12" t="s">
        <v>9358</v>
      </c>
      <c r="D793" s="12" t="s">
        <v>9342</v>
      </c>
      <c r="E793" s="12"/>
      <c r="F793" s="12"/>
      <c r="G793" s="12"/>
      <c r="H793" s="13"/>
      <c r="I793" s="12"/>
      <c r="J793" s="12"/>
      <c r="K793" s="12"/>
      <c r="L793" s="12"/>
      <c r="M793" s="12"/>
      <c r="N793" s="12"/>
      <c r="O793" s="12"/>
      <c r="P793" s="12"/>
      <c r="Q793" s="12"/>
    </row>
    <row r="794" ht="15.75" customHeight="1" spans="1:17" x14ac:dyDescent="0.25">
      <c r="A794" s="12"/>
      <c r="B794" s="12" t="s">
        <v>10571</v>
      </c>
      <c r="C794" s="12" t="s">
        <v>9341</v>
      </c>
      <c r="D794" s="12" t="s">
        <v>9412</v>
      </c>
      <c r="E794" s="12"/>
      <c r="F794" s="12"/>
      <c r="G794" s="12"/>
      <c r="H794" s="13"/>
      <c r="I794" s="12"/>
      <c r="J794" s="12"/>
      <c r="K794" s="12"/>
      <c r="L794" s="12"/>
      <c r="M794" s="12"/>
      <c r="N794" s="12"/>
      <c r="O794" s="12"/>
      <c r="P794" s="12"/>
      <c r="Q794" s="12"/>
    </row>
    <row r="795" ht="15.75" customHeight="1" spans="1:17" x14ac:dyDescent="0.25">
      <c r="A795" s="12" t="s">
        <v>9596</v>
      </c>
      <c r="B795" s="12" t="s">
        <v>9596</v>
      </c>
      <c r="C795" s="12" t="s">
        <v>9338</v>
      </c>
      <c r="D795" s="12" t="s">
        <v>9342</v>
      </c>
      <c r="E795" s="12" t="s">
        <v>9597</v>
      </c>
      <c r="F795" s="12" t="s">
        <v>9598</v>
      </c>
      <c r="G795" s="12" t="s">
        <v>9556</v>
      </c>
      <c r="H795" s="13" t="s">
        <v>499</v>
      </c>
      <c r="I795" s="12" t="s">
        <v>9343</v>
      </c>
      <c r="J795" s="12" t="s">
        <v>9344</v>
      </c>
      <c r="K795" s="12" t="s">
        <v>104</v>
      </c>
      <c r="L795" s="12" t="s">
        <v>9599</v>
      </c>
      <c r="M795" s="12"/>
      <c r="N795" s="12" t="s">
        <v>9600</v>
      </c>
      <c r="O795" s="12"/>
      <c r="P795" s="12" t="s">
        <v>9601</v>
      </c>
      <c r="Q795" s="12" t="s">
        <v>9345</v>
      </c>
    </row>
    <row r="796" ht="15.75" customHeight="1" spans="1:17" x14ac:dyDescent="0.25">
      <c r="A796" s="12" t="s">
        <v>10572</v>
      </c>
      <c r="B796" s="12" t="s">
        <v>9525</v>
      </c>
      <c r="C796" s="12" t="s">
        <v>9338</v>
      </c>
      <c r="D796" s="12" t="s">
        <v>9412</v>
      </c>
      <c r="E796" s="12" t="s">
        <v>9526</v>
      </c>
      <c r="F796" s="12" t="s">
        <v>9527</v>
      </c>
      <c r="G796" s="12" t="s">
        <v>184</v>
      </c>
      <c r="H796" s="13" t="s">
        <v>9351</v>
      </c>
      <c r="I796" s="12" t="s">
        <v>9414</v>
      </c>
      <c r="J796" s="12" t="s">
        <v>9415</v>
      </c>
      <c r="K796" s="12"/>
      <c r="L796" s="12"/>
      <c r="M796" s="12"/>
      <c r="N796" s="12"/>
      <c r="O796" s="12"/>
      <c r="P796" s="12"/>
      <c r="Q796" s="12"/>
    </row>
    <row r="797" ht="15.75" customHeight="1" spans="1:17" x14ac:dyDescent="0.25">
      <c r="A797" s="12" t="s">
        <v>9525</v>
      </c>
      <c r="B797" s="12" t="s">
        <v>9525</v>
      </c>
      <c r="C797" s="12" t="s">
        <v>9338</v>
      </c>
      <c r="D797" s="12" t="s">
        <v>9412</v>
      </c>
      <c r="E797" s="12" t="s">
        <v>9526</v>
      </c>
      <c r="F797" s="12" t="s">
        <v>9527</v>
      </c>
      <c r="G797" s="12" t="s">
        <v>184</v>
      </c>
      <c r="H797" s="13" t="s">
        <v>9351</v>
      </c>
      <c r="I797" s="12" t="s">
        <v>9414</v>
      </c>
      <c r="J797" s="12" t="s">
        <v>9415</v>
      </c>
      <c r="K797" s="12"/>
      <c r="L797" s="12"/>
      <c r="M797" s="12"/>
      <c r="N797" s="12"/>
      <c r="O797" s="12"/>
      <c r="P797" s="12"/>
      <c r="Q797" s="12"/>
    </row>
    <row r="798" ht="15.75" customHeight="1" spans="1:17" x14ac:dyDescent="0.25">
      <c r="A798" s="12" t="s">
        <v>10573</v>
      </c>
      <c r="B798" s="12" t="s">
        <v>9626</v>
      </c>
      <c r="C798" s="12" t="s">
        <v>9421</v>
      </c>
      <c r="D798" s="12" t="s">
        <v>9422</v>
      </c>
      <c r="E798" s="12" t="s">
        <v>9627</v>
      </c>
      <c r="F798" s="12" t="s">
        <v>9628</v>
      </c>
      <c r="G798" s="12" t="s">
        <v>9629</v>
      </c>
      <c r="H798" s="13">
        <v>7</v>
      </c>
      <c r="I798" s="12" t="s">
        <v>9414</v>
      </c>
      <c r="J798" s="12" t="s">
        <v>9415</v>
      </c>
      <c r="K798" s="12"/>
      <c r="L798" s="12"/>
      <c r="M798" s="12"/>
      <c r="N798" s="12"/>
      <c r="O798" s="12"/>
      <c r="P798" s="12"/>
      <c r="Q798" s="12"/>
    </row>
    <row r="799" ht="15.75" customHeight="1" spans="1:17" x14ac:dyDescent="0.25">
      <c r="A799" s="12" t="s">
        <v>10571</v>
      </c>
      <c r="B799" s="12" t="s">
        <v>10571</v>
      </c>
      <c r="C799" s="12" t="s">
        <v>9341</v>
      </c>
      <c r="D799" s="12" t="s">
        <v>9412</v>
      </c>
      <c r="E799" s="12"/>
      <c r="F799" s="12"/>
      <c r="G799" s="12"/>
      <c r="H799" s="13"/>
      <c r="I799" s="12"/>
      <c r="J799" s="12"/>
      <c r="K799" s="12"/>
      <c r="L799" s="12"/>
      <c r="M799" s="12"/>
      <c r="N799" s="12"/>
      <c r="O799" s="12"/>
      <c r="P799" s="12"/>
      <c r="Q799" s="12"/>
    </row>
    <row r="800" ht="15.75" customHeight="1" spans="1:17" x14ac:dyDescent="0.25">
      <c r="A800" s="12" t="s">
        <v>10574</v>
      </c>
      <c r="B800" s="12" t="s">
        <v>9701</v>
      </c>
      <c r="C800" s="12" t="s">
        <v>9361</v>
      </c>
      <c r="D800" s="12" t="s">
        <v>9361</v>
      </c>
      <c r="E800" s="12"/>
      <c r="F800" s="12"/>
      <c r="G800" s="12"/>
      <c r="H800" s="13"/>
      <c r="I800" s="12"/>
      <c r="J800" s="12"/>
      <c r="K800" s="12"/>
      <c r="L800" s="12"/>
      <c r="M800" s="12"/>
      <c r="N800" s="12"/>
      <c r="O800" s="12"/>
      <c r="P800" s="12"/>
      <c r="Q800" s="12"/>
    </row>
    <row r="801" ht="15.75" customHeight="1" spans="1:17" x14ac:dyDescent="0.25">
      <c r="A801" s="12" t="s">
        <v>10575</v>
      </c>
      <c r="B801" s="12" t="s">
        <v>10528</v>
      </c>
      <c r="C801" s="12" t="s">
        <v>9358</v>
      </c>
      <c r="D801" s="12" t="s">
        <v>9342</v>
      </c>
      <c r="E801" s="12"/>
      <c r="F801" s="12"/>
      <c r="G801" s="12"/>
      <c r="H801" s="13"/>
      <c r="I801" s="12"/>
      <c r="J801" s="12"/>
      <c r="K801" s="12"/>
      <c r="L801" s="12"/>
      <c r="M801" s="12"/>
      <c r="N801" s="12"/>
      <c r="O801" s="12"/>
      <c r="P801" s="12"/>
      <c r="Q801" s="12"/>
    </row>
    <row r="802" ht="15.75" customHeight="1" spans="1:17" x14ac:dyDescent="0.25">
      <c r="A802" s="12" t="s">
        <v>10576</v>
      </c>
      <c r="B802" s="12" t="s">
        <v>10528</v>
      </c>
      <c r="C802" s="12" t="s">
        <v>9358</v>
      </c>
      <c r="D802" s="12" t="s">
        <v>9342</v>
      </c>
      <c r="E802" s="12"/>
      <c r="F802" s="12"/>
      <c r="G802" s="12"/>
      <c r="H802" s="13"/>
      <c r="I802" s="12"/>
      <c r="J802" s="12"/>
      <c r="K802" s="12"/>
      <c r="L802" s="12"/>
      <c r="M802" s="12"/>
      <c r="N802" s="12"/>
      <c r="O802" s="12"/>
      <c r="P802" s="12"/>
      <c r="Q802" s="12"/>
    </row>
    <row r="803" ht="15.75" customHeight="1" spans="1:17" x14ac:dyDescent="0.25">
      <c r="A803" s="12" t="s">
        <v>10577</v>
      </c>
      <c r="B803" s="12" t="s">
        <v>10528</v>
      </c>
      <c r="C803" s="12" t="s">
        <v>9358</v>
      </c>
      <c r="D803" s="12" t="s">
        <v>9342</v>
      </c>
      <c r="E803" s="12"/>
      <c r="F803" s="12"/>
      <c r="G803" s="12"/>
      <c r="H803" s="13"/>
      <c r="I803" s="12"/>
      <c r="J803" s="12"/>
      <c r="K803" s="12"/>
      <c r="L803" s="12"/>
      <c r="M803" s="12"/>
      <c r="N803" s="12"/>
      <c r="O803" s="12"/>
      <c r="P803" s="12"/>
      <c r="Q803" s="12"/>
    </row>
    <row r="804" ht="15.75" customHeight="1" spans="1:17" x14ac:dyDescent="0.25">
      <c r="A804" s="12" t="s">
        <v>10578</v>
      </c>
      <c r="B804" s="12" t="s">
        <v>10528</v>
      </c>
      <c r="C804" s="12" t="s">
        <v>9358</v>
      </c>
      <c r="D804" s="12" t="s">
        <v>9342</v>
      </c>
      <c r="E804" s="12"/>
      <c r="F804" s="12"/>
      <c r="G804" s="12"/>
      <c r="H804" s="13"/>
      <c r="I804" s="12"/>
      <c r="J804" s="12"/>
      <c r="K804" s="12"/>
      <c r="L804" s="12"/>
      <c r="M804" s="12"/>
      <c r="N804" s="12"/>
      <c r="O804" s="12"/>
      <c r="P804" s="12"/>
      <c r="Q804" s="12"/>
    </row>
    <row r="805" ht="15.75" customHeight="1" spans="1:17" x14ac:dyDescent="0.25">
      <c r="A805" s="12" t="s">
        <v>10579</v>
      </c>
      <c r="B805" s="12" t="s">
        <v>10528</v>
      </c>
      <c r="C805" s="12" t="s">
        <v>9358</v>
      </c>
      <c r="D805" s="12" t="s">
        <v>9342</v>
      </c>
      <c r="E805" s="12"/>
      <c r="F805" s="12"/>
      <c r="G805" s="12"/>
      <c r="H805" s="13"/>
      <c r="I805" s="12"/>
      <c r="J805" s="12"/>
      <c r="K805" s="12"/>
      <c r="L805" s="12"/>
      <c r="M805" s="12"/>
      <c r="N805" s="12"/>
      <c r="O805" s="12"/>
      <c r="P805" s="12"/>
      <c r="Q805" s="12"/>
    </row>
    <row r="806" ht="15.75" customHeight="1" spans="1:17" x14ac:dyDescent="0.25">
      <c r="A806" s="12" t="s">
        <v>10580</v>
      </c>
      <c r="B806" s="12" t="s">
        <v>10528</v>
      </c>
      <c r="C806" s="12" t="s">
        <v>9358</v>
      </c>
      <c r="D806" s="12" t="s">
        <v>9342</v>
      </c>
      <c r="E806" s="12"/>
      <c r="F806" s="12"/>
      <c r="G806" s="12"/>
      <c r="H806" s="13"/>
      <c r="I806" s="12"/>
      <c r="J806" s="12"/>
      <c r="K806" s="12"/>
      <c r="L806" s="12"/>
      <c r="M806" s="12"/>
      <c r="N806" s="12"/>
      <c r="O806" s="12"/>
      <c r="P806" s="12"/>
      <c r="Q806" s="12"/>
    </row>
    <row r="807" ht="15.75" customHeight="1" spans="1:17" x14ac:dyDescent="0.25">
      <c r="A807" s="12" t="s">
        <v>10581</v>
      </c>
      <c r="B807" s="12" t="s">
        <v>10528</v>
      </c>
      <c r="C807" s="12" t="s">
        <v>9358</v>
      </c>
      <c r="D807" s="12" t="s">
        <v>9342</v>
      </c>
      <c r="E807" s="12"/>
      <c r="F807" s="12"/>
      <c r="G807" s="12"/>
      <c r="H807" s="13"/>
      <c r="I807" s="12"/>
      <c r="J807" s="12"/>
      <c r="K807" s="12"/>
      <c r="L807" s="12"/>
      <c r="M807" s="12"/>
      <c r="N807" s="12"/>
      <c r="O807" s="12"/>
      <c r="P807" s="12"/>
      <c r="Q807" s="12"/>
    </row>
    <row r="808" ht="15.75" customHeight="1" spans="1:17" x14ac:dyDescent="0.25">
      <c r="A808" s="12" t="s">
        <v>10582</v>
      </c>
      <c r="B808" s="12" t="s">
        <v>10528</v>
      </c>
      <c r="C808" s="12" t="s">
        <v>9358</v>
      </c>
      <c r="D808" s="12" t="s">
        <v>9342</v>
      </c>
      <c r="E808" s="12"/>
      <c r="F808" s="12"/>
      <c r="G808" s="12"/>
      <c r="H808" s="13"/>
      <c r="I808" s="12"/>
      <c r="J808" s="12"/>
      <c r="K808" s="12"/>
      <c r="L808" s="12"/>
      <c r="M808" s="12"/>
      <c r="N808" s="12"/>
      <c r="O808" s="12"/>
      <c r="P808" s="12"/>
      <c r="Q808" s="12"/>
    </row>
    <row r="809" ht="15.75" customHeight="1" spans="1:17" x14ac:dyDescent="0.25">
      <c r="A809" s="12" t="s">
        <v>10583</v>
      </c>
      <c r="B809" s="12" t="s">
        <v>10584</v>
      </c>
      <c r="C809" s="12" t="s">
        <v>9358</v>
      </c>
      <c r="D809" s="12" t="s">
        <v>9342</v>
      </c>
      <c r="E809" s="12"/>
      <c r="F809" s="12"/>
      <c r="G809" s="12"/>
      <c r="H809" s="13"/>
      <c r="I809" s="12"/>
      <c r="J809" s="12"/>
      <c r="K809" s="12"/>
      <c r="L809" s="12"/>
      <c r="M809" s="12"/>
      <c r="N809" s="12"/>
      <c r="O809" s="12"/>
      <c r="P809" s="12"/>
      <c r="Q809" s="12"/>
    </row>
    <row r="810" ht="15.75" customHeight="1" spans="1:17" x14ac:dyDescent="0.25">
      <c r="A810" s="12" t="s">
        <v>9319</v>
      </c>
      <c r="B810" s="12" t="s">
        <v>10585</v>
      </c>
      <c r="C810" s="12" t="s">
        <v>9860</v>
      </c>
      <c r="D810" s="12" t="s">
        <v>9339</v>
      </c>
      <c r="E810" s="12"/>
      <c r="F810" s="12"/>
      <c r="G810" s="12"/>
      <c r="H810" s="13"/>
      <c r="I810" s="12"/>
      <c r="J810" s="12"/>
      <c r="K810" s="12"/>
      <c r="L810" s="12"/>
      <c r="M810" s="12"/>
      <c r="N810" s="12"/>
      <c r="O810" s="12"/>
      <c r="P810" s="12"/>
      <c r="Q810" s="12"/>
    </row>
    <row r="811" ht="15.75" customHeight="1" spans="1:17" x14ac:dyDescent="0.25">
      <c r="A811" s="12" t="s">
        <v>10586</v>
      </c>
      <c r="B811" s="12" t="s">
        <v>10587</v>
      </c>
      <c r="C811" s="12" t="s">
        <v>9860</v>
      </c>
      <c r="D811" s="12" t="s">
        <v>9339</v>
      </c>
      <c r="E811" s="12"/>
      <c r="F811" s="12"/>
      <c r="G811" s="12"/>
      <c r="H811" s="13"/>
      <c r="I811" s="12"/>
      <c r="J811" s="12"/>
      <c r="K811" s="12"/>
      <c r="L811" s="12"/>
      <c r="M811" s="12"/>
      <c r="N811" s="12"/>
      <c r="O811" s="12"/>
      <c r="P811" s="12"/>
      <c r="Q811" s="12"/>
    </row>
    <row r="812" ht="15.75" customHeight="1" spans="1:17" x14ac:dyDescent="0.25">
      <c r="A812" s="12" t="s">
        <v>10588</v>
      </c>
      <c r="B812" s="12" t="s">
        <v>9944</v>
      </c>
      <c r="C812" s="12" t="s">
        <v>9358</v>
      </c>
      <c r="D812" s="12" t="s">
        <v>9342</v>
      </c>
      <c r="E812" s="12"/>
      <c r="F812" s="12"/>
      <c r="G812" s="12"/>
      <c r="H812" s="13"/>
      <c r="I812" s="12"/>
      <c r="J812" s="12"/>
      <c r="K812" s="12"/>
      <c r="L812" s="12"/>
      <c r="M812" s="12"/>
      <c r="N812" s="12"/>
      <c r="O812" s="12"/>
      <c r="P812" s="12"/>
      <c r="Q812" s="12"/>
    </row>
    <row r="813" ht="15.75" customHeight="1" spans="1:17" x14ac:dyDescent="0.25">
      <c r="A813" s="12" t="s">
        <v>10589</v>
      </c>
      <c r="B813" s="14" t="s">
        <v>9584</v>
      </c>
      <c r="C813" s="12" t="s">
        <v>9358</v>
      </c>
      <c r="D813" s="12" t="s">
        <v>9342</v>
      </c>
      <c r="E813" s="12"/>
      <c r="F813" s="12"/>
      <c r="G813" s="12"/>
      <c r="H813" s="13"/>
      <c r="I813" s="12"/>
      <c r="J813" s="12"/>
      <c r="K813" s="12"/>
      <c r="L813" s="12"/>
      <c r="M813" s="12"/>
      <c r="N813" s="12"/>
      <c r="O813" s="12"/>
      <c r="P813" s="12"/>
      <c r="Q813" s="12"/>
    </row>
    <row r="814" ht="15.75" customHeight="1" spans="1:17" x14ac:dyDescent="0.25">
      <c r="A814" s="12" t="s">
        <v>10590</v>
      </c>
      <c r="B814" s="12" t="s">
        <v>9932</v>
      </c>
      <c r="C814" s="12" t="s">
        <v>9358</v>
      </c>
      <c r="D814" s="12" t="s">
        <v>9342</v>
      </c>
      <c r="E814" s="12"/>
      <c r="F814" s="12"/>
      <c r="G814" s="12"/>
      <c r="H814" s="13"/>
      <c r="I814" s="12"/>
      <c r="J814" s="12"/>
      <c r="K814" s="12"/>
      <c r="L814" s="12"/>
      <c r="M814" s="12"/>
      <c r="N814" s="12"/>
      <c r="O814" s="12"/>
      <c r="P814" s="12"/>
      <c r="Q814" s="12"/>
    </row>
    <row r="815" ht="15.75" customHeight="1" spans="1:17" x14ac:dyDescent="0.25">
      <c r="A815" s="12" t="s">
        <v>10591</v>
      </c>
      <c r="B815" s="12" t="s">
        <v>9932</v>
      </c>
      <c r="C815" s="12" t="s">
        <v>9358</v>
      </c>
      <c r="D815" s="12" t="s">
        <v>9342</v>
      </c>
      <c r="E815" s="12"/>
      <c r="F815" s="12"/>
      <c r="G815" s="12"/>
      <c r="H815" s="13"/>
      <c r="I815" s="12"/>
      <c r="J815" s="12"/>
      <c r="K815" s="12"/>
      <c r="L815" s="12"/>
      <c r="M815" s="12"/>
      <c r="N815" s="12"/>
      <c r="O815" s="12"/>
      <c r="P815" s="12"/>
      <c r="Q815" s="12"/>
    </row>
    <row r="816" ht="15.75" customHeight="1" spans="1:17" x14ac:dyDescent="0.25">
      <c r="A816" s="12" t="s">
        <v>10592</v>
      </c>
      <c r="B816" s="12" t="s">
        <v>9932</v>
      </c>
      <c r="C816" s="12" t="s">
        <v>9358</v>
      </c>
      <c r="D816" s="12" t="s">
        <v>9342</v>
      </c>
      <c r="E816" s="12"/>
      <c r="F816" s="12"/>
      <c r="G816" s="12"/>
      <c r="H816" s="13"/>
      <c r="I816" s="12"/>
      <c r="J816" s="12"/>
      <c r="K816" s="12"/>
      <c r="L816" s="12"/>
      <c r="M816" s="12"/>
      <c r="N816" s="12"/>
      <c r="O816" s="12"/>
      <c r="P816" s="12"/>
      <c r="Q816" s="12"/>
    </row>
    <row r="817" ht="15.75" customHeight="1" spans="1:17" x14ac:dyDescent="0.25">
      <c r="A817" s="12" t="s">
        <v>287</v>
      </c>
      <c r="B817" s="14" t="s">
        <v>9502</v>
      </c>
      <c r="C817" s="12" t="s">
        <v>9358</v>
      </c>
      <c r="D817" s="12" t="s">
        <v>9342</v>
      </c>
      <c r="E817" s="12"/>
      <c r="F817" s="12"/>
      <c r="G817" s="12"/>
      <c r="H817" s="13"/>
      <c r="I817" s="12"/>
      <c r="J817" s="12"/>
      <c r="K817" s="12"/>
      <c r="L817" s="12"/>
      <c r="M817" s="12"/>
      <c r="N817" s="12"/>
      <c r="O817" s="12"/>
      <c r="P817" s="12"/>
      <c r="Q817" s="12"/>
    </row>
    <row r="818" ht="15.75" customHeight="1" spans="1:17" x14ac:dyDescent="0.25">
      <c r="A818" s="12" t="s">
        <v>6700</v>
      </c>
      <c r="B818" s="12" t="s">
        <v>9895</v>
      </c>
      <c r="C818" s="12" t="s">
        <v>9358</v>
      </c>
      <c r="D818" s="12" t="s">
        <v>9342</v>
      </c>
      <c r="E818" s="12"/>
      <c r="F818" s="12"/>
      <c r="G818" s="12"/>
      <c r="H818" s="13"/>
      <c r="I818" s="12"/>
      <c r="J818" s="12"/>
      <c r="K818" s="12"/>
      <c r="L818" s="12"/>
      <c r="M818" s="12"/>
      <c r="N818" s="12"/>
      <c r="O818" s="12"/>
      <c r="P818" s="12"/>
      <c r="Q818" s="12"/>
    </row>
    <row r="819" ht="15.75" customHeight="1" spans="1:17" x14ac:dyDescent="0.25">
      <c r="A819" s="12" t="s">
        <v>10593</v>
      </c>
      <c r="B819" s="12" t="s">
        <v>9895</v>
      </c>
      <c r="C819" s="12" t="s">
        <v>9358</v>
      </c>
      <c r="D819" s="12" t="s">
        <v>9342</v>
      </c>
      <c r="E819" s="12"/>
      <c r="F819" s="12"/>
      <c r="G819" s="12"/>
      <c r="H819" s="13"/>
      <c r="I819" s="12"/>
      <c r="J819" s="12"/>
      <c r="K819" s="12"/>
      <c r="L819" s="12"/>
      <c r="M819" s="12"/>
      <c r="N819" s="12"/>
      <c r="O819" s="12"/>
      <c r="P819" s="12"/>
      <c r="Q819" s="12"/>
    </row>
    <row r="820" ht="15.75" customHeight="1" spans="1:17" x14ac:dyDescent="0.25">
      <c r="A820" s="12" t="s">
        <v>10594</v>
      </c>
      <c r="B820" s="12" t="s">
        <v>10595</v>
      </c>
      <c r="C820" s="12" t="s">
        <v>9403</v>
      </c>
      <c r="D820" s="12" t="s">
        <v>9366</v>
      </c>
      <c r="E820" s="12"/>
      <c r="F820" s="12"/>
      <c r="G820" s="12"/>
      <c r="H820" s="13"/>
      <c r="I820" s="12"/>
      <c r="J820" s="12"/>
      <c r="K820" s="12"/>
      <c r="L820" s="12"/>
      <c r="M820" s="12"/>
      <c r="N820" s="12"/>
      <c r="O820" s="12"/>
      <c r="P820" s="12"/>
      <c r="Q820" s="12"/>
    </row>
    <row r="821" ht="15.75" customHeight="1" spans="1:17" x14ac:dyDescent="0.25">
      <c r="A821" s="12" t="s">
        <v>9254</v>
      </c>
      <c r="B821" s="12" t="s">
        <v>10596</v>
      </c>
      <c r="C821" s="12" t="s">
        <v>9365</v>
      </c>
      <c r="D821" s="12" t="s">
        <v>9366</v>
      </c>
      <c r="E821" s="12"/>
      <c r="F821" s="12"/>
      <c r="G821" s="12"/>
      <c r="H821" s="13"/>
      <c r="I821" s="12"/>
      <c r="J821" s="12"/>
      <c r="K821" s="12"/>
      <c r="L821" s="12"/>
      <c r="M821" s="12"/>
      <c r="N821" s="12"/>
      <c r="O821" s="12"/>
      <c r="P821" s="12"/>
      <c r="Q821" s="12"/>
    </row>
    <row r="822" ht="15.75" customHeight="1" spans="1:17" x14ac:dyDescent="0.25">
      <c r="A822" s="12" t="s">
        <v>10597</v>
      </c>
      <c r="B822" s="14" t="s">
        <v>9584</v>
      </c>
      <c r="C822" s="12" t="s">
        <v>9358</v>
      </c>
      <c r="D822" s="12" t="s">
        <v>9342</v>
      </c>
      <c r="E822" s="12"/>
      <c r="F822" s="12"/>
      <c r="G822" s="12"/>
      <c r="H822" s="13"/>
      <c r="I822" s="12"/>
      <c r="J822" s="12"/>
      <c r="K822" s="12"/>
      <c r="L822" s="12"/>
      <c r="M822" s="12"/>
      <c r="N822" s="12"/>
      <c r="O822" s="12"/>
      <c r="P822" s="12"/>
      <c r="Q822" s="12"/>
    </row>
    <row r="823" ht="15.75" customHeight="1" spans="1:17" x14ac:dyDescent="0.25">
      <c r="A823" s="12" t="s">
        <v>9318</v>
      </c>
      <c r="B823" s="12" t="s">
        <v>10598</v>
      </c>
      <c r="C823" s="12" t="s">
        <v>9860</v>
      </c>
      <c r="D823" s="12" t="s">
        <v>9339</v>
      </c>
      <c r="E823" s="12"/>
      <c r="F823" s="12"/>
      <c r="G823" s="12"/>
      <c r="H823" s="13"/>
      <c r="I823" s="12"/>
      <c r="J823" s="12"/>
      <c r="K823" s="12"/>
      <c r="L823" s="12"/>
      <c r="M823" s="12"/>
      <c r="N823" s="12"/>
      <c r="O823" s="12"/>
      <c r="P823" s="12"/>
      <c r="Q823" s="12"/>
    </row>
    <row r="824" ht="15.75" customHeight="1" spans="1:17" x14ac:dyDescent="0.25">
      <c r="A824" s="12" t="s">
        <v>10599</v>
      </c>
      <c r="B824" s="12" t="s">
        <v>10600</v>
      </c>
      <c r="C824" s="12" t="s">
        <v>9358</v>
      </c>
      <c r="D824" s="12" t="s">
        <v>9342</v>
      </c>
      <c r="E824" s="12"/>
      <c r="F824" s="12"/>
      <c r="G824" s="12"/>
      <c r="H824" s="13"/>
      <c r="I824" s="12"/>
      <c r="J824" s="12"/>
      <c r="K824" s="12"/>
      <c r="L824" s="12"/>
      <c r="M824" s="12"/>
      <c r="N824" s="12"/>
      <c r="O824" s="12"/>
      <c r="P824" s="12"/>
      <c r="Q824" s="12"/>
    </row>
    <row r="825" ht="15.75" customHeight="1" spans="1:17" x14ac:dyDescent="0.25">
      <c r="A825" s="12" t="s">
        <v>9286</v>
      </c>
      <c r="B825" s="12" t="s">
        <v>10601</v>
      </c>
      <c r="C825" s="12" t="s">
        <v>9860</v>
      </c>
      <c r="D825" s="12" t="s">
        <v>9339</v>
      </c>
      <c r="E825" s="12"/>
      <c r="F825" s="12"/>
      <c r="G825" s="12"/>
      <c r="H825" s="13"/>
      <c r="I825" s="12"/>
      <c r="J825" s="12"/>
      <c r="K825" s="12"/>
      <c r="L825" s="12"/>
      <c r="M825" s="12"/>
      <c r="N825" s="12"/>
      <c r="O825" s="12"/>
      <c r="P825" s="12"/>
      <c r="Q825" s="12"/>
    </row>
    <row r="826" ht="15.75" customHeight="1" spans="1:17" x14ac:dyDescent="0.25">
      <c r="A826" s="12" t="s">
        <v>10602</v>
      </c>
      <c r="B826" s="12" t="s">
        <v>9959</v>
      </c>
      <c r="C826" s="12" t="s">
        <v>9358</v>
      </c>
      <c r="D826" s="12" t="s">
        <v>9342</v>
      </c>
      <c r="E826" s="12"/>
      <c r="F826" s="12"/>
      <c r="G826" s="12"/>
      <c r="H826" s="13"/>
      <c r="I826" s="12"/>
      <c r="J826" s="12"/>
      <c r="K826" s="12"/>
      <c r="L826" s="12"/>
      <c r="M826" s="12"/>
      <c r="N826" s="12"/>
      <c r="O826" s="12"/>
      <c r="P826" s="12"/>
      <c r="Q826" s="12"/>
    </row>
    <row r="827" ht="15.75" customHeight="1" spans="1:17" x14ac:dyDescent="0.25">
      <c r="A827" s="12" t="s">
        <v>10603</v>
      </c>
      <c r="B827" s="12" t="s">
        <v>9959</v>
      </c>
      <c r="C827" s="12" t="s">
        <v>9358</v>
      </c>
      <c r="D827" s="12" t="s">
        <v>9342</v>
      </c>
      <c r="E827" s="12"/>
      <c r="F827" s="12"/>
      <c r="G827" s="12"/>
      <c r="H827" s="13"/>
      <c r="I827" s="12"/>
      <c r="J827" s="12"/>
      <c r="K827" s="12"/>
      <c r="L827" s="12"/>
      <c r="M827" s="12"/>
      <c r="N827" s="12"/>
      <c r="O827" s="12"/>
      <c r="P827" s="12"/>
      <c r="Q827" s="12"/>
    </row>
    <row r="828" ht="15.75" customHeight="1" spans="1:17" x14ac:dyDescent="0.25">
      <c r="A828" s="12" t="s">
        <v>9279</v>
      </c>
      <c r="B828" s="12" t="s">
        <v>10604</v>
      </c>
      <c r="C828" s="12" t="s">
        <v>9443</v>
      </c>
      <c r="D828" s="12" t="s">
        <v>9339</v>
      </c>
      <c r="E828" s="12"/>
      <c r="F828" s="12"/>
      <c r="G828" s="12"/>
      <c r="H828" s="13"/>
      <c r="I828" s="12"/>
      <c r="J828" s="12"/>
      <c r="K828" s="12"/>
      <c r="L828" s="12"/>
      <c r="M828" s="12"/>
      <c r="N828" s="12"/>
      <c r="O828" s="12"/>
      <c r="P828" s="12"/>
      <c r="Q828" s="12"/>
    </row>
    <row r="829" ht="15.75" customHeight="1" spans="1:17" x14ac:dyDescent="0.25">
      <c r="A829" s="12" t="s">
        <v>10605</v>
      </c>
      <c r="B829" s="12" t="s">
        <v>9923</v>
      </c>
      <c r="C829" s="12" t="s">
        <v>9358</v>
      </c>
      <c r="D829" s="12" t="s">
        <v>9342</v>
      </c>
      <c r="E829" s="12"/>
      <c r="F829" s="12"/>
      <c r="G829" s="12"/>
      <c r="H829" s="13"/>
      <c r="I829" s="12"/>
      <c r="J829" s="12"/>
      <c r="K829" s="12"/>
      <c r="L829" s="12"/>
      <c r="M829" s="12"/>
      <c r="N829" s="12"/>
      <c r="O829" s="12"/>
      <c r="P829" s="12"/>
      <c r="Q829" s="12"/>
    </row>
    <row r="830" ht="15.75" customHeight="1" spans="1:17" x14ac:dyDescent="0.25">
      <c r="A830" s="12" t="s">
        <v>9277</v>
      </c>
      <c r="B830" s="12" t="s">
        <v>10606</v>
      </c>
      <c r="C830" s="12" t="s">
        <v>10556</v>
      </c>
      <c r="D830" s="12" t="s">
        <v>9339</v>
      </c>
      <c r="E830" s="12"/>
      <c r="F830" s="12"/>
      <c r="G830" s="12"/>
      <c r="H830" s="13"/>
      <c r="I830" s="12"/>
      <c r="J830" s="12"/>
      <c r="K830" s="12"/>
      <c r="L830" s="12"/>
      <c r="M830" s="12"/>
      <c r="N830" s="12"/>
      <c r="O830" s="12"/>
      <c r="P830" s="12"/>
      <c r="Q830" s="12"/>
    </row>
    <row r="831" ht="15.75" customHeight="1" spans="1:17" x14ac:dyDescent="0.25">
      <c r="A831" s="12" t="s">
        <v>10607</v>
      </c>
      <c r="B831" s="12" t="s">
        <v>10608</v>
      </c>
      <c r="C831" s="12" t="s">
        <v>9860</v>
      </c>
      <c r="D831" s="12" t="s">
        <v>9339</v>
      </c>
      <c r="E831" s="12"/>
      <c r="F831" s="12"/>
      <c r="G831" s="12"/>
      <c r="H831" s="13"/>
      <c r="I831" s="12"/>
      <c r="J831" s="12"/>
      <c r="K831" s="12"/>
      <c r="L831" s="12"/>
      <c r="M831" s="12"/>
      <c r="N831" s="12"/>
      <c r="O831" s="12"/>
      <c r="P831" s="12"/>
      <c r="Q831" s="12"/>
    </row>
    <row r="832" ht="15.75" customHeight="1" spans="1:17" x14ac:dyDescent="0.25">
      <c r="A832" s="12" t="s">
        <v>10609</v>
      </c>
      <c r="B832" s="12" t="s">
        <v>10610</v>
      </c>
      <c r="C832" s="12" t="s">
        <v>9358</v>
      </c>
      <c r="D832" s="12" t="s">
        <v>9342</v>
      </c>
      <c r="E832" s="12"/>
      <c r="F832" s="12"/>
      <c r="G832" s="12"/>
      <c r="H832" s="13"/>
      <c r="I832" s="12"/>
      <c r="J832" s="12"/>
      <c r="K832" s="12"/>
      <c r="L832" s="12"/>
      <c r="M832" s="12"/>
      <c r="N832" s="12"/>
      <c r="O832" s="12"/>
      <c r="P832" s="12"/>
      <c r="Q832" s="12"/>
    </row>
    <row r="833" ht="15.75" customHeight="1" spans="1:17" x14ac:dyDescent="0.25">
      <c r="A833" s="12" t="s">
        <v>10611</v>
      </c>
      <c r="B833" s="14" t="s">
        <v>9584</v>
      </c>
      <c r="C833" s="12" t="s">
        <v>9358</v>
      </c>
      <c r="D833" s="12" t="s">
        <v>9342</v>
      </c>
      <c r="E833" s="12"/>
      <c r="F833" s="12"/>
      <c r="G833" s="12"/>
      <c r="H833" s="13"/>
      <c r="I833" s="12"/>
      <c r="J833" s="12"/>
      <c r="K833" s="12"/>
      <c r="L833" s="12"/>
      <c r="M833" s="12"/>
      <c r="N833" s="12"/>
      <c r="O833" s="12"/>
      <c r="P833" s="12"/>
      <c r="Q833" s="12"/>
    </row>
    <row r="834" ht="15.75" customHeight="1" spans="1:17" x14ac:dyDescent="0.25">
      <c r="A834" s="12" t="s">
        <v>9042</v>
      </c>
      <c r="B834" s="12" t="s">
        <v>10595</v>
      </c>
      <c r="C834" s="12" t="s">
        <v>9403</v>
      </c>
      <c r="D834" s="12" t="s">
        <v>9366</v>
      </c>
      <c r="E834" s="12"/>
      <c r="F834" s="12"/>
      <c r="G834" s="12"/>
      <c r="H834" s="13"/>
      <c r="I834" s="12"/>
      <c r="J834" s="12"/>
      <c r="K834" s="12"/>
      <c r="L834" s="12"/>
      <c r="M834" s="12"/>
      <c r="N834" s="12"/>
      <c r="O834" s="12"/>
      <c r="P834" s="12"/>
      <c r="Q834" s="12"/>
    </row>
    <row r="835" ht="15.75" customHeight="1" spans="1:17" x14ac:dyDescent="0.25">
      <c r="A835" s="12" t="s">
        <v>10612</v>
      </c>
      <c r="B835" s="12" t="s">
        <v>10613</v>
      </c>
      <c r="C835" s="12" t="s">
        <v>9860</v>
      </c>
      <c r="D835" s="12" t="s">
        <v>9339</v>
      </c>
      <c r="E835" s="12"/>
      <c r="F835" s="12"/>
      <c r="G835" s="12"/>
      <c r="H835" s="13"/>
      <c r="I835" s="12"/>
      <c r="J835" s="12"/>
      <c r="K835" s="12"/>
      <c r="L835" s="12"/>
      <c r="M835" s="12"/>
      <c r="N835" s="12"/>
      <c r="O835" s="12"/>
      <c r="P835" s="12"/>
      <c r="Q835" s="12"/>
    </row>
    <row r="836" ht="15.75" customHeight="1" spans="1:17" x14ac:dyDescent="0.25">
      <c r="A836" s="12" t="s">
        <v>10614</v>
      </c>
      <c r="B836" s="12" t="s">
        <v>10532</v>
      </c>
      <c r="C836" s="12" t="s">
        <v>9358</v>
      </c>
      <c r="D836" s="12" t="s">
        <v>9342</v>
      </c>
      <c r="E836" s="12"/>
      <c r="F836" s="12"/>
      <c r="G836" s="12"/>
      <c r="H836" s="13"/>
      <c r="I836" s="12"/>
      <c r="J836" s="12"/>
      <c r="K836" s="12"/>
      <c r="L836" s="12"/>
      <c r="M836" s="12"/>
      <c r="N836" s="12"/>
      <c r="O836" s="12"/>
      <c r="P836" s="12"/>
      <c r="Q836" s="12"/>
    </row>
    <row r="837" ht="15.75" customHeight="1" spans="1:17" x14ac:dyDescent="0.25">
      <c r="A837" s="12" t="s">
        <v>10615</v>
      </c>
      <c r="B837" s="12" t="s">
        <v>9994</v>
      </c>
      <c r="C837" s="12" t="s">
        <v>9358</v>
      </c>
      <c r="D837" s="12" t="s">
        <v>9342</v>
      </c>
      <c r="E837" s="12"/>
      <c r="F837" s="12"/>
      <c r="G837" s="12"/>
      <c r="H837" s="13"/>
      <c r="I837" s="12"/>
      <c r="J837" s="12"/>
      <c r="K837" s="12"/>
      <c r="L837" s="12"/>
      <c r="M837" s="12"/>
      <c r="N837" s="12"/>
      <c r="O837" s="12"/>
      <c r="P837" s="12"/>
      <c r="Q837" s="12"/>
    </row>
    <row r="838" ht="15.75" customHeight="1" spans="1:17" x14ac:dyDescent="0.25">
      <c r="A838" s="12" t="s">
        <v>10616</v>
      </c>
      <c r="B838" s="12" t="s">
        <v>9994</v>
      </c>
      <c r="C838" s="12" t="s">
        <v>9358</v>
      </c>
      <c r="D838" s="12" t="s">
        <v>9342</v>
      </c>
      <c r="E838" s="12"/>
      <c r="F838" s="12"/>
      <c r="G838" s="12"/>
      <c r="H838" s="13"/>
      <c r="I838" s="12"/>
      <c r="J838" s="12"/>
      <c r="K838" s="12"/>
      <c r="L838" s="12"/>
      <c r="M838" s="12"/>
      <c r="N838" s="12"/>
      <c r="O838" s="12"/>
      <c r="P838" s="12"/>
      <c r="Q838" s="12"/>
    </row>
    <row r="839" ht="15.75" customHeight="1" spans="1:17" x14ac:dyDescent="0.25">
      <c r="A839" s="12" t="s">
        <v>9024</v>
      </c>
      <c r="B839" s="12" t="s">
        <v>9691</v>
      </c>
      <c r="C839" s="12" t="s">
        <v>9341</v>
      </c>
      <c r="D839" s="12" t="s">
        <v>9366</v>
      </c>
      <c r="E839" s="12"/>
      <c r="F839" s="12"/>
      <c r="G839" s="12"/>
      <c r="H839" s="13"/>
      <c r="I839" s="12"/>
      <c r="J839" s="12"/>
      <c r="K839" s="12"/>
      <c r="L839" s="12"/>
      <c r="M839" s="12"/>
      <c r="N839" s="12"/>
      <c r="O839" s="12"/>
      <c r="P839" s="12"/>
      <c r="Q839" s="12"/>
    </row>
    <row r="840" ht="15.75" customHeight="1" spans="1:17" x14ac:dyDescent="0.25">
      <c r="A840" s="12" t="s">
        <v>10617</v>
      </c>
      <c r="B840" s="12" t="s">
        <v>10618</v>
      </c>
      <c r="C840" s="12" t="s">
        <v>9443</v>
      </c>
      <c r="D840" s="12" t="s">
        <v>9339</v>
      </c>
      <c r="E840" s="12"/>
      <c r="F840" s="12"/>
      <c r="G840" s="12"/>
      <c r="H840" s="13"/>
      <c r="I840" s="12"/>
      <c r="J840" s="12"/>
      <c r="K840" s="12"/>
      <c r="L840" s="12"/>
      <c r="M840" s="12"/>
      <c r="N840" s="12"/>
      <c r="O840" s="12"/>
      <c r="P840" s="12"/>
      <c r="Q840" s="12"/>
    </row>
    <row r="841" ht="15.75" customHeight="1" spans="1:17" x14ac:dyDescent="0.25">
      <c r="A841" s="12" t="s">
        <v>10619</v>
      </c>
      <c r="B841" s="12" t="s">
        <v>9919</v>
      </c>
      <c r="C841" s="12" t="s">
        <v>9358</v>
      </c>
      <c r="D841" s="12" t="s">
        <v>9342</v>
      </c>
      <c r="E841" s="12"/>
      <c r="F841" s="12"/>
      <c r="G841" s="12"/>
      <c r="H841" s="13"/>
      <c r="I841" s="12"/>
      <c r="J841" s="12"/>
      <c r="K841" s="12"/>
      <c r="L841" s="12"/>
      <c r="M841" s="12"/>
      <c r="N841" s="12"/>
      <c r="O841" s="12"/>
      <c r="P841" s="12"/>
      <c r="Q841" s="12"/>
    </row>
    <row r="842" ht="15.75" customHeight="1" spans="1:17" x14ac:dyDescent="0.25">
      <c r="A842" s="12" t="s">
        <v>10620</v>
      </c>
      <c r="B842" s="12" t="s">
        <v>9919</v>
      </c>
      <c r="C842" s="12" t="s">
        <v>9358</v>
      </c>
      <c r="D842" s="12" t="s">
        <v>9342</v>
      </c>
      <c r="E842" s="12"/>
      <c r="F842" s="12"/>
      <c r="G842" s="12"/>
      <c r="H842" s="13"/>
      <c r="I842" s="12"/>
      <c r="J842" s="12"/>
      <c r="K842" s="12"/>
      <c r="L842" s="12"/>
      <c r="M842" s="12"/>
      <c r="N842" s="12"/>
      <c r="O842" s="12"/>
      <c r="P842" s="12"/>
      <c r="Q842" s="12"/>
    </row>
    <row r="843" ht="15.75" customHeight="1" spans="1:17" x14ac:dyDescent="0.25">
      <c r="A843" s="12" t="s">
        <v>9026</v>
      </c>
      <c r="B843" s="12" t="s">
        <v>10621</v>
      </c>
      <c r="C843" s="12" t="s">
        <v>9341</v>
      </c>
      <c r="D843" s="12" t="s">
        <v>9366</v>
      </c>
      <c r="E843" s="12"/>
      <c r="F843" s="12"/>
      <c r="G843" s="12"/>
      <c r="H843" s="13"/>
      <c r="I843" s="12"/>
      <c r="J843" s="12"/>
      <c r="K843" s="12"/>
      <c r="L843" s="12"/>
      <c r="M843" s="12"/>
      <c r="N843" s="12"/>
      <c r="O843" s="12"/>
      <c r="P843" s="12"/>
      <c r="Q843" s="12"/>
    </row>
    <row r="844" ht="15.75" customHeight="1" spans="1:17" x14ac:dyDescent="0.25">
      <c r="A844" s="12" t="s">
        <v>10622</v>
      </c>
      <c r="B844" s="12" t="s">
        <v>10623</v>
      </c>
      <c r="C844" s="12" t="s">
        <v>9860</v>
      </c>
      <c r="D844" s="12" t="s">
        <v>9339</v>
      </c>
      <c r="E844" s="12"/>
      <c r="F844" s="12"/>
      <c r="G844" s="12"/>
      <c r="H844" s="13"/>
      <c r="I844" s="12"/>
      <c r="J844" s="12"/>
      <c r="K844" s="12"/>
      <c r="L844" s="12"/>
      <c r="M844" s="12"/>
      <c r="N844" s="12"/>
      <c r="O844" s="12"/>
      <c r="P844" s="12"/>
      <c r="Q844" s="12"/>
    </row>
    <row r="845" ht="15.75" customHeight="1" spans="1:17" x14ac:dyDescent="0.25">
      <c r="A845" s="12" t="s">
        <v>9290</v>
      </c>
      <c r="B845" s="12" t="s">
        <v>10624</v>
      </c>
      <c r="C845" s="12" t="s">
        <v>9860</v>
      </c>
      <c r="D845" s="12" t="s">
        <v>9339</v>
      </c>
      <c r="E845" s="12"/>
      <c r="F845" s="12"/>
      <c r="G845" s="12"/>
      <c r="H845" s="13"/>
      <c r="I845" s="12"/>
      <c r="J845" s="12"/>
      <c r="K845" s="12"/>
      <c r="L845" s="12"/>
      <c r="M845" s="12"/>
      <c r="N845" s="12"/>
      <c r="O845" s="12"/>
      <c r="P845" s="12"/>
      <c r="Q845" s="12"/>
    </row>
    <row r="846" ht="15.75" customHeight="1" spans="1:17" x14ac:dyDescent="0.25">
      <c r="A846" s="12" t="s">
        <v>9125</v>
      </c>
      <c r="B846" s="12" t="s">
        <v>10336</v>
      </c>
      <c r="C846" s="12" t="s">
        <v>9365</v>
      </c>
      <c r="D846" s="12" t="s">
        <v>9366</v>
      </c>
      <c r="E846" s="12"/>
      <c r="F846" s="12"/>
      <c r="G846" s="12"/>
      <c r="H846" s="13"/>
      <c r="I846" s="12"/>
      <c r="J846" s="12"/>
      <c r="K846" s="12"/>
      <c r="L846" s="12"/>
      <c r="M846" s="12"/>
      <c r="N846" s="12"/>
      <c r="O846" s="12"/>
      <c r="P846" s="12"/>
      <c r="Q846" s="12"/>
    </row>
    <row r="847" ht="15.75" customHeight="1" spans="1:17" x14ac:dyDescent="0.25">
      <c r="A847" s="12" t="s">
        <v>9029</v>
      </c>
      <c r="B847" s="12" t="s">
        <v>9691</v>
      </c>
      <c r="C847" s="12" t="s">
        <v>9341</v>
      </c>
      <c r="D847" s="12" t="s">
        <v>9366</v>
      </c>
      <c r="E847" s="12"/>
      <c r="F847" s="12"/>
      <c r="G847" s="12"/>
      <c r="H847" s="13"/>
      <c r="I847" s="12"/>
      <c r="J847" s="12"/>
      <c r="K847" s="12"/>
      <c r="L847" s="12"/>
      <c r="M847" s="12"/>
      <c r="N847" s="12"/>
      <c r="O847" s="12"/>
      <c r="P847" s="12"/>
      <c r="Q847" s="12"/>
    </row>
    <row r="848" ht="15.75" customHeight="1" spans="1:17" x14ac:dyDescent="0.25">
      <c r="A848" s="12" t="s">
        <v>10625</v>
      </c>
      <c r="B848" s="12" t="s">
        <v>10626</v>
      </c>
      <c r="C848" s="12" t="s">
        <v>9860</v>
      </c>
      <c r="D848" s="12" t="s">
        <v>9339</v>
      </c>
      <c r="E848" s="12"/>
      <c r="F848" s="12"/>
      <c r="G848" s="12"/>
      <c r="H848" s="13"/>
      <c r="I848" s="12"/>
      <c r="J848" s="12"/>
      <c r="K848" s="12"/>
      <c r="L848" s="12"/>
      <c r="M848" s="12"/>
      <c r="N848" s="12"/>
      <c r="O848" s="12"/>
      <c r="P848" s="12"/>
      <c r="Q848" s="12"/>
    </row>
    <row r="849" ht="15.75" customHeight="1" spans="1:17" x14ac:dyDescent="0.25">
      <c r="A849" s="12" t="s">
        <v>10627</v>
      </c>
      <c r="B849" s="12" t="s">
        <v>10628</v>
      </c>
      <c r="C849" s="12" t="s">
        <v>9860</v>
      </c>
      <c r="D849" s="12" t="s">
        <v>9339</v>
      </c>
      <c r="E849" s="12"/>
      <c r="F849" s="12"/>
      <c r="G849" s="12"/>
      <c r="H849" s="13"/>
      <c r="I849" s="12"/>
      <c r="J849" s="12"/>
      <c r="K849" s="12"/>
      <c r="L849" s="12"/>
      <c r="M849" s="12"/>
      <c r="N849" s="12"/>
      <c r="O849" s="12"/>
      <c r="P849" s="12"/>
      <c r="Q849" s="12"/>
    </row>
    <row r="850" ht="15.75" customHeight="1" spans="1:17" x14ac:dyDescent="0.25">
      <c r="A850" s="12" t="s">
        <v>10629</v>
      </c>
      <c r="B850" s="12" t="s">
        <v>976</v>
      </c>
      <c r="C850" s="12" t="s">
        <v>9358</v>
      </c>
      <c r="D850" s="12" t="s">
        <v>9342</v>
      </c>
      <c r="E850" s="12"/>
      <c r="F850" s="12"/>
      <c r="G850" s="12"/>
      <c r="H850" s="13"/>
      <c r="I850" s="12"/>
      <c r="J850" s="12"/>
      <c r="K850" s="12"/>
      <c r="L850" s="12"/>
      <c r="M850" s="12"/>
      <c r="N850" s="12"/>
      <c r="O850" s="12"/>
      <c r="P850" s="12"/>
      <c r="Q850" s="12"/>
    </row>
    <row r="851" ht="15.75" customHeight="1" spans="1:17" x14ac:dyDescent="0.25">
      <c r="A851" s="12" t="s">
        <v>9070</v>
      </c>
      <c r="B851" s="12" t="s">
        <v>10630</v>
      </c>
      <c r="C851" s="12" t="s">
        <v>9341</v>
      </c>
      <c r="D851" s="12" t="s">
        <v>9412</v>
      </c>
      <c r="E851" s="12"/>
      <c r="F851" s="12"/>
      <c r="G851" s="12"/>
      <c r="H851" s="13"/>
      <c r="I851" s="12"/>
      <c r="J851" s="12"/>
      <c r="K851" s="12"/>
      <c r="L851" s="12"/>
      <c r="M851" s="12"/>
      <c r="N851" s="12"/>
      <c r="O851" s="12"/>
      <c r="P851" s="12"/>
      <c r="Q851" s="12"/>
    </row>
    <row r="852" ht="15.75" customHeight="1" spans="1:17" x14ac:dyDescent="0.25">
      <c r="A852" s="12" t="s">
        <v>10631</v>
      </c>
      <c r="B852" s="12" t="s">
        <v>10535</v>
      </c>
      <c r="C852" s="12" t="s">
        <v>9358</v>
      </c>
      <c r="D852" s="12" t="s">
        <v>9342</v>
      </c>
      <c r="E852" s="12"/>
      <c r="F852" s="12"/>
      <c r="G852" s="12"/>
      <c r="H852" s="13"/>
      <c r="I852" s="12"/>
      <c r="J852" s="12"/>
      <c r="K852" s="12"/>
      <c r="L852" s="12"/>
      <c r="M852" s="12"/>
      <c r="N852" s="12"/>
      <c r="O852" s="12"/>
      <c r="P852" s="12"/>
      <c r="Q852" s="12"/>
    </row>
    <row r="853" ht="15.75" customHeight="1" spans="1:17" x14ac:dyDescent="0.25">
      <c r="A853" s="12" t="s">
        <v>9626</v>
      </c>
      <c r="B853" s="12" t="s">
        <v>9626</v>
      </c>
      <c r="C853" s="12" t="s">
        <v>9421</v>
      </c>
      <c r="D853" s="12" t="s">
        <v>9422</v>
      </c>
      <c r="E853" s="12" t="s">
        <v>9627</v>
      </c>
      <c r="F853" s="12" t="s">
        <v>9628</v>
      </c>
      <c r="G853" s="12" t="s">
        <v>9629</v>
      </c>
      <c r="H853" s="13">
        <v>7</v>
      </c>
      <c r="I853" s="12" t="s">
        <v>9414</v>
      </c>
      <c r="J853" s="12" t="s">
        <v>9415</v>
      </c>
      <c r="K853" s="12"/>
      <c r="L853" s="12"/>
      <c r="M853" s="12"/>
      <c r="N853" s="12"/>
      <c r="O853" s="12"/>
      <c r="P853" s="12"/>
      <c r="Q853" s="12"/>
    </row>
    <row r="854" ht="15.75" customHeight="1" spans="1:17" x14ac:dyDescent="0.25">
      <c r="A854" s="12" t="s">
        <v>9348</v>
      </c>
      <c r="B854" s="12" t="s">
        <v>9348</v>
      </c>
      <c r="C854" s="12" t="s">
        <v>9341</v>
      </c>
      <c r="D854" s="12" t="s">
        <v>9342</v>
      </c>
      <c r="E854" s="12" t="s">
        <v>10632</v>
      </c>
      <c r="F854" s="12" t="s">
        <v>9350</v>
      </c>
      <c r="G854" s="12" t="s">
        <v>184</v>
      </c>
      <c r="H854" s="13" t="s">
        <v>9351</v>
      </c>
      <c r="I854" s="12" t="s">
        <v>9343</v>
      </c>
      <c r="J854" s="12"/>
      <c r="K854" s="12"/>
      <c r="L854" s="12"/>
      <c r="M854" s="12"/>
      <c r="N854" s="12"/>
      <c r="O854" s="12"/>
      <c r="P854" s="12"/>
      <c r="Q854" s="12"/>
    </row>
    <row r="855" ht="15.75" customHeight="1" spans="1:17" x14ac:dyDescent="0.25">
      <c r="A855" s="12" t="s">
        <v>10633</v>
      </c>
      <c r="B855" s="12" t="s">
        <v>10431</v>
      </c>
      <c r="C855" s="12" t="s">
        <v>9365</v>
      </c>
      <c r="D855" s="12" t="s">
        <v>9366</v>
      </c>
      <c r="E855" s="12"/>
      <c r="F855" s="12"/>
      <c r="G855" s="12"/>
      <c r="H855" s="13"/>
      <c r="I855" s="12"/>
      <c r="J855" s="12"/>
      <c r="K855" s="12"/>
      <c r="L855" s="12"/>
      <c r="M855" s="12"/>
      <c r="N855" s="12"/>
      <c r="O855" s="12"/>
      <c r="P855" s="12"/>
      <c r="Q855" s="12"/>
    </row>
    <row r="856" ht="15.75" customHeight="1" spans="1:17" x14ac:dyDescent="0.25">
      <c r="A856" s="12" t="s">
        <v>9383</v>
      </c>
      <c r="B856" s="12" t="s">
        <v>9383</v>
      </c>
      <c r="C856" s="12" t="s">
        <v>9341</v>
      </c>
      <c r="D856" s="12" t="s">
        <v>9342</v>
      </c>
      <c r="E856" s="12" t="s">
        <v>9384</v>
      </c>
      <c r="F856" s="12" t="s">
        <v>96</v>
      </c>
      <c r="G856" s="12" t="s">
        <v>184</v>
      </c>
      <c r="H856" s="13" t="s">
        <v>9351</v>
      </c>
      <c r="I856" s="12" t="s">
        <v>9343</v>
      </c>
      <c r="J856" s="12"/>
      <c r="K856" s="12"/>
      <c r="L856" s="12"/>
      <c r="M856" s="12"/>
      <c r="N856" s="12"/>
      <c r="O856" s="12"/>
      <c r="P856" s="12"/>
      <c r="Q856" s="12"/>
    </row>
    <row r="857" ht="15.75" customHeight="1" spans="1:17" x14ac:dyDescent="0.25">
      <c r="A857" s="12" t="s">
        <v>9388</v>
      </c>
      <c r="B857" s="12" t="s">
        <v>9388</v>
      </c>
      <c r="C857" s="12" t="s">
        <v>9341</v>
      </c>
      <c r="D857" s="12" t="s">
        <v>9342</v>
      </c>
      <c r="E857" s="12" t="s">
        <v>9389</v>
      </c>
      <c r="F857" s="12" t="s">
        <v>9390</v>
      </c>
      <c r="G857" s="12" t="s">
        <v>184</v>
      </c>
      <c r="H857" s="13" t="s">
        <v>9351</v>
      </c>
      <c r="I857" s="12" t="s">
        <v>9343</v>
      </c>
      <c r="J857" s="12"/>
      <c r="K857" s="12"/>
      <c r="L857" s="12"/>
      <c r="M857" s="12"/>
      <c r="N857" s="12"/>
      <c r="O857" s="12"/>
      <c r="P857" s="12"/>
      <c r="Q857" s="12"/>
    </row>
    <row r="858" ht="15.75" customHeight="1" spans="1:17" x14ac:dyDescent="0.25">
      <c r="A858" s="12" t="s">
        <v>10634</v>
      </c>
      <c r="B858" s="12" t="s">
        <v>10634</v>
      </c>
      <c r="C858" s="12" t="s">
        <v>9338</v>
      </c>
      <c r="D858" s="12" t="s">
        <v>9366</v>
      </c>
      <c r="E858" s="12"/>
      <c r="F858" s="12"/>
      <c r="G858" s="12"/>
      <c r="H858" s="13"/>
      <c r="I858" s="12"/>
      <c r="J858" s="12"/>
      <c r="K858" s="12"/>
      <c r="L858" s="12"/>
      <c r="M858" s="12"/>
      <c r="N858" s="12"/>
      <c r="O858" s="12"/>
      <c r="P858" s="12"/>
      <c r="Q858" s="12"/>
    </row>
    <row r="859" ht="15.75" customHeight="1" spans="1:17" x14ac:dyDescent="0.25">
      <c r="A859" s="12" t="s">
        <v>10635</v>
      </c>
      <c r="B859" s="12" t="s">
        <v>10635</v>
      </c>
      <c r="C859" s="12" t="s">
        <v>9338</v>
      </c>
      <c r="D859" s="12" t="s">
        <v>508</v>
      </c>
      <c r="E859" s="12"/>
      <c r="F859" s="12"/>
      <c r="G859" s="12"/>
      <c r="H859" s="13"/>
      <c r="I859" s="12"/>
      <c r="J859" s="12"/>
      <c r="K859" s="12"/>
      <c r="L859" s="12"/>
      <c r="M859" s="12"/>
      <c r="N859" s="12"/>
      <c r="O859" s="12"/>
      <c r="P859" s="12"/>
      <c r="Q859" s="12"/>
    </row>
    <row r="860" ht="15.75" customHeight="1" spans="1:17" x14ac:dyDescent="0.25">
      <c r="A860" s="12" t="s">
        <v>10636</v>
      </c>
      <c r="B860" s="12" t="s">
        <v>10636</v>
      </c>
      <c r="C860" s="12" t="s">
        <v>9365</v>
      </c>
      <c r="D860" s="12" t="s">
        <v>9366</v>
      </c>
      <c r="E860" s="12"/>
      <c r="F860" s="12"/>
      <c r="G860" s="12"/>
      <c r="H860" s="13"/>
      <c r="I860" s="12"/>
      <c r="J860" s="12"/>
      <c r="K860" s="12"/>
      <c r="L860" s="12"/>
      <c r="M860" s="12"/>
      <c r="N860" s="12"/>
      <c r="O860" s="12"/>
      <c r="P860" s="12"/>
      <c r="Q860" s="12"/>
    </row>
    <row r="861" ht="15.75" customHeight="1" spans="1:17" x14ac:dyDescent="0.25">
      <c r="A861" s="12" t="s">
        <v>10637</v>
      </c>
      <c r="B861" s="12" t="s">
        <v>10637</v>
      </c>
      <c r="C861" s="12" t="s">
        <v>9341</v>
      </c>
      <c r="D861" s="12" t="s">
        <v>508</v>
      </c>
      <c r="E861" s="12"/>
      <c r="F861" s="12"/>
      <c r="G861" s="12"/>
      <c r="H861" s="13"/>
      <c r="I861" s="12"/>
      <c r="J861" s="12"/>
      <c r="K861" s="12"/>
      <c r="L861" s="12"/>
      <c r="M861" s="12"/>
      <c r="N861" s="12"/>
      <c r="O861" s="12"/>
      <c r="P861" s="12"/>
      <c r="Q861" s="12"/>
    </row>
    <row r="862" ht="15.75" customHeight="1" spans="1:17" x14ac:dyDescent="0.25">
      <c r="A862" s="12" t="s">
        <v>10638</v>
      </c>
      <c r="B862" s="12" t="s">
        <v>10638</v>
      </c>
      <c r="C862" s="12" t="s">
        <v>9341</v>
      </c>
      <c r="D862" s="12" t="s">
        <v>9412</v>
      </c>
      <c r="E862" s="12"/>
      <c r="F862" s="12"/>
      <c r="G862" s="12"/>
      <c r="H862" s="13"/>
      <c r="I862" s="12"/>
      <c r="J862" s="12"/>
      <c r="K862" s="12"/>
      <c r="L862" s="12"/>
      <c r="M862" s="12"/>
      <c r="N862" s="12"/>
      <c r="O862" s="12"/>
      <c r="P862" s="12"/>
      <c r="Q862" s="12"/>
    </row>
    <row r="863" ht="15.75" customHeight="1" spans="1:17" x14ac:dyDescent="0.25">
      <c r="A863" s="12" t="s">
        <v>10639</v>
      </c>
      <c r="B863" s="12" t="s">
        <v>10639</v>
      </c>
      <c r="C863" s="12" t="s">
        <v>9341</v>
      </c>
      <c r="D863" s="12" t="s">
        <v>9366</v>
      </c>
      <c r="E863" s="12"/>
      <c r="F863" s="12"/>
      <c r="G863" s="12"/>
      <c r="H863" s="13"/>
      <c r="I863" s="12"/>
      <c r="J863" s="12"/>
      <c r="K863" s="12"/>
      <c r="L863" s="12"/>
      <c r="M863" s="12"/>
      <c r="N863" s="12"/>
      <c r="O863" s="12"/>
      <c r="P863" s="12"/>
      <c r="Q863" s="12"/>
    </row>
    <row r="864" ht="15.75" customHeight="1" spans="1:17" x14ac:dyDescent="0.25">
      <c r="A864" s="12" t="s">
        <v>9230</v>
      </c>
      <c r="B864" s="12" t="s">
        <v>10431</v>
      </c>
      <c r="C864" s="12" t="s">
        <v>9365</v>
      </c>
      <c r="D864" s="12" t="s">
        <v>9366</v>
      </c>
      <c r="E864" s="12"/>
      <c r="F864" s="12"/>
      <c r="G864" s="12"/>
      <c r="H864" s="13"/>
      <c r="I864" s="12"/>
      <c r="J864" s="12"/>
      <c r="K864" s="12"/>
      <c r="L864" s="12"/>
      <c r="M864" s="12"/>
      <c r="N864" s="12"/>
      <c r="O864" s="12"/>
      <c r="P864" s="12"/>
      <c r="Q864" s="12"/>
    </row>
    <row r="865" ht="15.75" customHeight="1" spans="1:17" x14ac:dyDescent="0.25">
      <c r="A865" s="12" t="s">
        <v>9224</v>
      </c>
      <c r="B865" s="12" t="s">
        <v>10640</v>
      </c>
      <c r="C865" s="12" t="s">
        <v>9365</v>
      </c>
      <c r="D865" s="12" t="s">
        <v>9366</v>
      </c>
      <c r="E865" s="12"/>
      <c r="F865" s="12"/>
      <c r="G865" s="12"/>
      <c r="H865" s="13"/>
      <c r="I865" s="12"/>
      <c r="J865" s="12"/>
      <c r="K865" s="12"/>
      <c r="L865" s="12"/>
      <c r="M865" s="12"/>
      <c r="N865" s="12"/>
      <c r="O865" s="12"/>
      <c r="P865" s="12"/>
      <c r="Q865" s="12"/>
    </row>
    <row r="866" ht="15.75" customHeight="1" spans="1:17" x14ac:dyDescent="0.25">
      <c r="A866" s="12" t="s">
        <v>9217</v>
      </c>
      <c r="B866" s="12" t="s">
        <v>10641</v>
      </c>
      <c r="C866" s="12" t="s">
        <v>9394</v>
      </c>
      <c r="D866" s="12" t="s">
        <v>9366</v>
      </c>
      <c r="E866" s="12"/>
      <c r="F866" s="12"/>
      <c r="G866" s="12"/>
      <c r="H866" s="13"/>
      <c r="I866" s="12"/>
      <c r="J866" s="12"/>
      <c r="K866" s="12"/>
      <c r="L866" s="12"/>
      <c r="M866" s="12"/>
      <c r="N866" s="12"/>
      <c r="O866" s="12"/>
      <c r="P866" s="12"/>
      <c r="Q866" s="12"/>
    </row>
    <row r="867" ht="15.75" customHeight="1" spans="1:17" x14ac:dyDescent="0.25">
      <c r="A867" s="12" t="s">
        <v>9211</v>
      </c>
      <c r="B867" s="12" t="s">
        <v>10642</v>
      </c>
      <c r="C867" s="12" t="s">
        <v>9365</v>
      </c>
      <c r="D867" s="12" t="s">
        <v>9366</v>
      </c>
      <c r="E867" s="12"/>
      <c r="F867" s="12"/>
      <c r="G867" s="12"/>
      <c r="H867" s="13"/>
      <c r="I867" s="12"/>
      <c r="J867" s="12"/>
      <c r="K867" s="12"/>
      <c r="L867" s="12"/>
      <c r="M867" s="12"/>
      <c r="N867" s="12"/>
      <c r="O867" s="12"/>
      <c r="P867" s="12"/>
      <c r="Q867" s="12"/>
    </row>
    <row r="868" ht="15.75" customHeight="1" spans="1:17" x14ac:dyDescent="0.25">
      <c r="A868" s="12" t="s">
        <v>9258</v>
      </c>
      <c r="B868" s="12" t="s">
        <v>10643</v>
      </c>
      <c r="C868" s="12" t="s">
        <v>9341</v>
      </c>
      <c r="D868" s="12" t="s">
        <v>9366</v>
      </c>
      <c r="E868" s="12"/>
      <c r="F868" s="12"/>
      <c r="G868" s="12"/>
      <c r="H868" s="13"/>
      <c r="I868" s="12"/>
      <c r="J868" s="12"/>
      <c r="K868" s="12"/>
      <c r="L868" s="12"/>
      <c r="M868" s="12"/>
      <c r="N868" s="12"/>
      <c r="O868" s="12"/>
      <c r="P868" s="12"/>
      <c r="Q868" s="12"/>
    </row>
    <row r="869" ht="15.75" customHeight="1" spans="1:17" x14ac:dyDescent="0.25">
      <c r="A869" s="12" t="s">
        <v>9241</v>
      </c>
      <c r="B869" s="12" t="s">
        <v>10634</v>
      </c>
      <c r="C869" s="12"/>
      <c r="D869" s="12" t="s">
        <v>9366</v>
      </c>
      <c r="E869" s="12"/>
      <c r="F869" s="12"/>
      <c r="G869" s="12"/>
      <c r="H869" s="13"/>
      <c r="I869" s="12"/>
      <c r="J869" s="12"/>
      <c r="K869" s="12"/>
      <c r="L869" s="12"/>
      <c r="M869" s="12"/>
      <c r="N869" s="12"/>
      <c r="O869" s="12"/>
      <c r="P869" s="12"/>
      <c r="Q869" s="12"/>
    </row>
    <row r="870" ht="15.75" customHeight="1" spans="1:17" x14ac:dyDescent="0.25">
      <c r="A870" s="12" t="s">
        <v>9222</v>
      </c>
      <c r="B870" s="12" t="s">
        <v>10644</v>
      </c>
      <c r="C870" s="12" t="s">
        <v>9365</v>
      </c>
      <c r="D870" s="12" t="s">
        <v>9366</v>
      </c>
      <c r="E870" s="12"/>
      <c r="F870" s="12"/>
      <c r="G870" s="12"/>
      <c r="H870" s="13"/>
      <c r="I870" s="12"/>
      <c r="J870" s="12"/>
      <c r="K870" s="12"/>
      <c r="L870" s="12"/>
      <c r="M870" s="12"/>
      <c r="N870" s="12"/>
      <c r="O870" s="12"/>
      <c r="P870" s="12"/>
      <c r="Q870" s="12"/>
    </row>
    <row r="871" ht="15.75" customHeight="1" spans="1:17" x14ac:dyDescent="0.25">
      <c r="A871" s="12" t="s">
        <v>9242</v>
      </c>
      <c r="B871" s="12" t="s">
        <v>10645</v>
      </c>
      <c r="C871" s="12" t="s">
        <v>9365</v>
      </c>
      <c r="D871" s="12" t="s">
        <v>9366</v>
      </c>
      <c r="E871" s="12"/>
      <c r="F871" s="12"/>
      <c r="G871" s="12"/>
      <c r="H871" s="13"/>
      <c r="I871" s="12"/>
      <c r="J871" s="12"/>
      <c r="K871" s="12"/>
      <c r="L871" s="12"/>
      <c r="M871" s="12"/>
      <c r="N871" s="12"/>
      <c r="O871" s="12"/>
      <c r="P871" s="12"/>
      <c r="Q871" s="12"/>
    </row>
    <row r="872" ht="15.75" customHeight="1" spans="1:17" x14ac:dyDescent="0.25">
      <c r="A872" s="12" t="s">
        <v>9192</v>
      </c>
      <c r="B872" s="12" t="s">
        <v>10646</v>
      </c>
      <c r="C872" s="12" t="s">
        <v>9365</v>
      </c>
      <c r="D872" s="12" t="s">
        <v>9366</v>
      </c>
      <c r="E872" s="12"/>
      <c r="F872" s="12"/>
      <c r="G872" s="12"/>
      <c r="H872" s="13"/>
      <c r="I872" s="12"/>
      <c r="J872" s="12"/>
      <c r="K872" s="12"/>
      <c r="L872" s="12"/>
      <c r="M872" s="12"/>
      <c r="N872" s="12"/>
      <c r="O872" s="12"/>
      <c r="P872" s="12"/>
      <c r="Q872" s="12"/>
    </row>
    <row r="873" ht="15.75" customHeight="1" spans="1:17" x14ac:dyDescent="0.25">
      <c r="A873" s="12" t="s">
        <v>9243</v>
      </c>
      <c r="B873" s="12" t="s">
        <v>10647</v>
      </c>
      <c r="C873" s="12" t="s">
        <v>9365</v>
      </c>
      <c r="D873" s="12" t="s">
        <v>9366</v>
      </c>
      <c r="E873" s="12"/>
      <c r="F873" s="12"/>
      <c r="G873" s="12"/>
      <c r="H873" s="13"/>
      <c r="I873" s="12"/>
      <c r="J873" s="12"/>
      <c r="K873" s="12"/>
      <c r="L873" s="12"/>
      <c r="M873" s="12"/>
      <c r="N873" s="12"/>
      <c r="O873" s="12"/>
      <c r="P873" s="12"/>
      <c r="Q873" s="12"/>
    </row>
    <row r="874" ht="15.75" customHeight="1" spans="1:17" x14ac:dyDescent="0.25">
      <c r="A874" s="12" t="s">
        <v>9264</v>
      </c>
      <c r="B874" s="12" t="s">
        <v>10648</v>
      </c>
      <c r="C874" s="12" t="s">
        <v>9338</v>
      </c>
      <c r="D874" s="12" t="s">
        <v>9366</v>
      </c>
      <c r="E874" s="12"/>
      <c r="F874" s="12"/>
      <c r="G874" s="12"/>
      <c r="H874" s="13"/>
      <c r="I874" s="12"/>
      <c r="J874" s="12"/>
      <c r="K874" s="12"/>
      <c r="L874" s="12"/>
      <c r="M874" s="12"/>
      <c r="N874" s="12"/>
      <c r="O874" s="12"/>
      <c r="P874" s="12"/>
      <c r="Q874" s="12"/>
    </row>
    <row r="875" ht="15.75" customHeight="1" spans="1:17" x14ac:dyDescent="0.25">
      <c r="A875" s="12" t="s">
        <v>9183</v>
      </c>
      <c r="B875" s="12" t="s">
        <v>10595</v>
      </c>
      <c r="C875" s="12" t="s">
        <v>9403</v>
      </c>
      <c r="D875" s="12" t="s">
        <v>9366</v>
      </c>
      <c r="E875" s="12"/>
      <c r="F875" s="12"/>
      <c r="G875" s="12"/>
      <c r="H875" s="13"/>
      <c r="I875" s="12"/>
      <c r="J875" s="12"/>
      <c r="K875" s="12"/>
      <c r="L875" s="12"/>
      <c r="M875" s="12"/>
      <c r="N875" s="12"/>
      <c r="O875" s="12"/>
      <c r="P875" s="12"/>
      <c r="Q875" s="12"/>
    </row>
    <row r="876" ht="15.75" customHeight="1" spans="1:17" x14ac:dyDescent="0.25">
      <c r="A876" s="12" t="s">
        <v>9194</v>
      </c>
      <c r="B876" s="12" t="s">
        <v>10595</v>
      </c>
      <c r="C876" s="12" t="s">
        <v>9403</v>
      </c>
      <c r="D876" s="12" t="s">
        <v>9366</v>
      </c>
      <c r="E876" s="12"/>
      <c r="F876" s="12"/>
      <c r="G876" s="12"/>
      <c r="H876" s="13"/>
      <c r="I876" s="12"/>
      <c r="J876" s="12"/>
      <c r="K876" s="12"/>
      <c r="L876" s="12"/>
      <c r="M876" s="12"/>
      <c r="N876" s="12"/>
      <c r="O876" s="12"/>
      <c r="P876" s="12"/>
      <c r="Q876" s="12"/>
    </row>
    <row r="877" ht="15.75" customHeight="1" spans="1:17" x14ac:dyDescent="0.25">
      <c r="A877" s="12" t="s">
        <v>9197</v>
      </c>
      <c r="B877" s="12" t="s">
        <v>10595</v>
      </c>
      <c r="C877" s="12" t="s">
        <v>9403</v>
      </c>
      <c r="D877" s="12" t="s">
        <v>9366</v>
      </c>
      <c r="E877" s="12"/>
      <c r="F877" s="12"/>
      <c r="G877" s="12"/>
      <c r="H877" s="13"/>
      <c r="I877" s="12"/>
      <c r="J877" s="12"/>
      <c r="K877" s="12"/>
      <c r="L877" s="12"/>
      <c r="M877" s="12"/>
      <c r="N877" s="12"/>
      <c r="O877" s="12"/>
      <c r="P877" s="12"/>
      <c r="Q877" s="12"/>
    </row>
    <row r="878" ht="15.75" customHeight="1" spans="1:17" x14ac:dyDescent="0.25">
      <c r="A878" s="12" t="s">
        <v>9198</v>
      </c>
      <c r="B878" s="12" t="s">
        <v>10595</v>
      </c>
      <c r="C878" s="12" t="s">
        <v>9403</v>
      </c>
      <c r="D878" s="12" t="s">
        <v>9366</v>
      </c>
      <c r="E878" s="12"/>
      <c r="F878" s="12"/>
      <c r="G878" s="12"/>
      <c r="H878" s="13"/>
      <c r="I878" s="12"/>
      <c r="J878" s="12"/>
      <c r="K878" s="12"/>
      <c r="L878" s="12"/>
      <c r="M878" s="12"/>
      <c r="N878" s="12"/>
      <c r="O878" s="12"/>
      <c r="P878" s="12"/>
      <c r="Q878" s="12"/>
    </row>
    <row r="879" ht="15.75" customHeight="1" spans="1:17" x14ac:dyDescent="0.25">
      <c r="A879" s="12" t="s">
        <v>9200</v>
      </c>
      <c r="B879" s="12" t="s">
        <v>10595</v>
      </c>
      <c r="C879" s="12" t="s">
        <v>9403</v>
      </c>
      <c r="D879" s="12" t="s">
        <v>9366</v>
      </c>
      <c r="E879" s="12"/>
      <c r="F879" s="12"/>
      <c r="G879" s="12"/>
      <c r="H879" s="13"/>
      <c r="I879" s="12"/>
      <c r="J879" s="12"/>
      <c r="K879" s="12"/>
      <c r="L879" s="12"/>
      <c r="M879" s="12"/>
      <c r="N879" s="12"/>
      <c r="O879" s="12"/>
      <c r="P879" s="12"/>
      <c r="Q879" s="12"/>
    </row>
    <row r="880" ht="15.75" customHeight="1" spans="1:17" x14ac:dyDescent="0.25">
      <c r="A880" s="12" t="s">
        <v>9204</v>
      </c>
      <c r="B880" s="12" t="s">
        <v>10595</v>
      </c>
      <c r="C880" s="12" t="s">
        <v>9403</v>
      </c>
      <c r="D880" s="12" t="s">
        <v>9366</v>
      </c>
      <c r="E880" s="12"/>
      <c r="F880" s="12"/>
      <c r="G880" s="12"/>
      <c r="H880" s="13"/>
      <c r="I880" s="12"/>
      <c r="J880" s="12"/>
      <c r="K880" s="12"/>
      <c r="L880" s="12"/>
      <c r="M880" s="12"/>
      <c r="N880" s="12"/>
      <c r="O880" s="12"/>
      <c r="P880" s="12"/>
      <c r="Q880" s="12"/>
    </row>
    <row r="881" ht="15.75" customHeight="1" spans="1:17" x14ac:dyDescent="0.25">
      <c r="A881" s="12" t="s">
        <v>9214</v>
      </c>
      <c r="B881" s="12" t="s">
        <v>10595</v>
      </c>
      <c r="C881" s="12" t="s">
        <v>9403</v>
      </c>
      <c r="D881" s="12" t="s">
        <v>9366</v>
      </c>
      <c r="E881" s="12"/>
      <c r="F881" s="12"/>
      <c r="G881" s="12"/>
      <c r="H881" s="13"/>
      <c r="I881" s="12"/>
      <c r="J881" s="12"/>
      <c r="K881" s="12"/>
      <c r="L881" s="12"/>
      <c r="M881" s="12"/>
      <c r="N881" s="12"/>
      <c r="O881" s="12"/>
      <c r="P881" s="12"/>
      <c r="Q881" s="12"/>
    </row>
    <row r="882" ht="15.75" customHeight="1" spans="1:17" x14ac:dyDescent="0.25">
      <c r="A882" s="12" t="s">
        <v>9213</v>
      </c>
      <c r="B882" s="12" t="s">
        <v>10595</v>
      </c>
      <c r="C882" s="12" t="s">
        <v>9403</v>
      </c>
      <c r="D882" s="12" t="s">
        <v>9366</v>
      </c>
      <c r="E882" s="12"/>
      <c r="F882" s="12"/>
      <c r="G882" s="12"/>
      <c r="H882" s="13"/>
      <c r="I882" s="12"/>
      <c r="J882" s="12"/>
      <c r="K882" s="12"/>
      <c r="L882" s="12"/>
      <c r="M882" s="12"/>
      <c r="N882" s="12"/>
      <c r="O882" s="12"/>
      <c r="P882" s="12"/>
      <c r="Q882" s="12"/>
    </row>
    <row r="883" ht="15.75" customHeight="1" spans="1:17" x14ac:dyDescent="0.25">
      <c r="A883" s="12" t="s">
        <v>9220</v>
      </c>
      <c r="B883" s="12" t="s">
        <v>10595</v>
      </c>
      <c r="C883" s="12" t="s">
        <v>9403</v>
      </c>
      <c r="D883" s="12" t="s">
        <v>9366</v>
      </c>
      <c r="E883" s="12"/>
      <c r="F883" s="12"/>
      <c r="G883" s="12"/>
      <c r="H883" s="13"/>
      <c r="I883" s="12"/>
      <c r="J883" s="12"/>
      <c r="K883" s="12"/>
      <c r="L883" s="12"/>
      <c r="M883" s="12"/>
      <c r="N883" s="12"/>
      <c r="O883" s="12"/>
      <c r="P883" s="12"/>
      <c r="Q883" s="12"/>
    </row>
    <row r="884" ht="15.75" customHeight="1" spans="1:17" x14ac:dyDescent="0.25">
      <c r="A884" s="12" t="s">
        <v>9151</v>
      </c>
      <c r="B884" s="12" t="s">
        <v>10649</v>
      </c>
      <c r="C884" s="12" t="s">
        <v>9338</v>
      </c>
      <c r="D884" s="12" t="s">
        <v>9366</v>
      </c>
      <c r="E884" s="12"/>
      <c r="F884" s="12"/>
      <c r="G884" s="12"/>
      <c r="H884" s="13"/>
      <c r="I884" s="12"/>
      <c r="J884" s="12"/>
      <c r="K884" s="12"/>
      <c r="L884" s="12"/>
      <c r="M884" s="12"/>
      <c r="N884" s="12"/>
      <c r="O884" s="12"/>
      <c r="P884" s="12"/>
      <c r="Q884" s="12"/>
    </row>
    <row r="885" ht="15.75" customHeight="1" spans="1:17" x14ac:dyDescent="0.25">
      <c r="A885" s="12" t="s">
        <v>9184</v>
      </c>
      <c r="B885" s="12" t="s">
        <v>10595</v>
      </c>
      <c r="C885" s="12" t="s">
        <v>9403</v>
      </c>
      <c r="D885" s="12" t="s">
        <v>9366</v>
      </c>
      <c r="E885" s="12"/>
      <c r="F885" s="12"/>
      <c r="G885" s="12"/>
      <c r="H885" s="13"/>
      <c r="I885" s="12"/>
      <c r="J885" s="12"/>
      <c r="K885" s="12"/>
      <c r="L885" s="12"/>
      <c r="M885" s="12"/>
      <c r="N885" s="12"/>
      <c r="O885" s="12"/>
      <c r="P885" s="12"/>
      <c r="Q885" s="12"/>
    </row>
    <row r="886" ht="15.75" customHeight="1" spans="1:17" x14ac:dyDescent="0.25">
      <c r="A886" s="12" t="s">
        <v>9195</v>
      </c>
      <c r="B886" s="12" t="s">
        <v>10595</v>
      </c>
      <c r="C886" s="12" t="s">
        <v>9403</v>
      </c>
      <c r="D886" s="12" t="s">
        <v>9366</v>
      </c>
      <c r="E886" s="12"/>
      <c r="F886" s="12"/>
      <c r="G886" s="12"/>
      <c r="H886" s="13"/>
      <c r="I886" s="12"/>
      <c r="J886" s="12"/>
      <c r="K886" s="12"/>
      <c r="L886" s="12"/>
      <c r="M886" s="12"/>
      <c r="N886" s="12"/>
      <c r="O886" s="12"/>
      <c r="P886" s="12"/>
      <c r="Q886" s="12"/>
    </row>
    <row r="887" ht="15.75" customHeight="1" spans="1:17" x14ac:dyDescent="0.25">
      <c r="A887" s="12" t="s">
        <v>9196</v>
      </c>
      <c r="B887" s="12" t="s">
        <v>10595</v>
      </c>
      <c r="C887" s="12" t="s">
        <v>9403</v>
      </c>
      <c r="D887" s="12" t="s">
        <v>9366</v>
      </c>
      <c r="E887" s="12"/>
      <c r="F887" s="12"/>
      <c r="G887" s="12"/>
      <c r="H887" s="13"/>
      <c r="I887" s="12"/>
      <c r="J887" s="12"/>
      <c r="K887" s="12"/>
      <c r="L887" s="12"/>
      <c r="M887" s="12"/>
      <c r="N887" s="12"/>
      <c r="O887" s="12"/>
      <c r="P887" s="12"/>
      <c r="Q887" s="12"/>
    </row>
    <row r="888" ht="15.75" customHeight="1" spans="1:17" x14ac:dyDescent="0.25">
      <c r="A888" s="12" t="s">
        <v>9199</v>
      </c>
      <c r="B888" s="12" t="s">
        <v>10595</v>
      </c>
      <c r="C888" s="12" t="s">
        <v>9403</v>
      </c>
      <c r="D888" s="12" t="s">
        <v>9366</v>
      </c>
      <c r="E888" s="12"/>
      <c r="F888" s="12"/>
      <c r="G888" s="12"/>
      <c r="H888" s="13"/>
      <c r="I888" s="12"/>
      <c r="J888" s="12"/>
      <c r="K888" s="12"/>
      <c r="L888" s="12"/>
      <c r="M888" s="12"/>
      <c r="N888" s="12"/>
      <c r="O888" s="12"/>
      <c r="P888" s="12"/>
      <c r="Q888" s="12"/>
    </row>
    <row r="889" ht="15.75" customHeight="1" spans="1:17" x14ac:dyDescent="0.25">
      <c r="A889" s="12" t="s">
        <v>9201</v>
      </c>
      <c r="B889" s="12" t="s">
        <v>10595</v>
      </c>
      <c r="C889" s="12" t="s">
        <v>9403</v>
      </c>
      <c r="D889" s="12" t="s">
        <v>9366</v>
      </c>
      <c r="E889" s="12"/>
      <c r="F889" s="12"/>
      <c r="G889" s="12"/>
      <c r="H889" s="13"/>
      <c r="I889" s="12"/>
      <c r="J889" s="12"/>
      <c r="K889" s="12"/>
      <c r="L889" s="12"/>
      <c r="M889" s="12"/>
      <c r="N889" s="12"/>
      <c r="O889" s="12"/>
      <c r="P889" s="12"/>
      <c r="Q889" s="12"/>
    </row>
    <row r="890" ht="15.75" customHeight="1" spans="1:17" x14ac:dyDescent="0.25">
      <c r="A890" s="12" t="s">
        <v>9202</v>
      </c>
      <c r="B890" s="12" t="s">
        <v>10595</v>
      </c>
      <c r="C890" s="12" t="s">
        <v>9403</v>
      </c>
      <c r="D890" s="12" t="s">
        <v>9366</v>
      </c>
      <c r="E890" s="12"/>
      <c r="F890" s="12"/>
      <c r="G890" s="12"/>
      <c r="H890" s="13"/>
      <c r="I890" s="12"/>
      <c r="J890" s="12"/>
      <c r="K890" s="12"/>
      <c r="L890" s="12"/>
      <c r="M890" s="12"/>
      <c r="N890" s="12"/>
      <c r="O890" s="12"/>
      <c r="P890" s="12"/>
      <c r="Q890" s="12"/>
    </row>
    <row r="891" ht="15.75" customHeight="1" spans="1:17" x14ac:dyDescent="0.25">
      <c r="A891" s="12" t="s">
        <v>9203</v>
      </c>
      <c r="B891" s="12" t="s">
        <v>10595</v>
      </c>
      <c r="C891" s="12" t="s">
        <v>9403</v>
      </c>
      <c r="D891" s="12" t="s">
        <v>9366</v>
      </c>
      <c r="E891" s="12"/>
      <c r="F891" s="12"/>
      <c r="G891" s="12"/>
      <c r="H891" s="13"/>
      <c r="I891" s="12"/>
      <c r="J891" s="12"/>
      <c r="K891" s="12"/>
      <c r="L891" s="12"/>
      <c r="M891" s="12"/>
      <c r="N891" s="12"/>
      <c r="O891" s="12"/>
      <c r="P891" s="12"/>
      <c r="Q891" s="12"/>
    </row>
    <row r="892" ht="15.75" customHeight="1" spans="1:17" x14ac:dyDescent="0.25">
      <c r="A892" s="12" t="s">
        <v>9205</v>
      </c>
      <c r="B892" s="12" t="s">
        <v>10595</v>
      </c>
      <c r="C892" s="12" t="s">
        <v>9403</v>
      </c>
      <c r="D892" s="12" t="s">
        <v>9366</v>
      </c>
      <c r="E892" s="12"/>
      <c r="F892" s="12"/>
      <c r="G892" s="12"/>
      <c r="H892" s="13"/>
      <c r="I892" s="12"/>
      <c r="J892" s="12"/>
      <c r="K892" s="12"/>
      <c r="L892" s="12"/>
      <c r="M892" s="12"/>
      <c r="N892" s="12"/>
      <c r="O892" s="12"/>
      <c r="P892" s="12"/>
      <c r="Q892" s="12"/>
    </row>
    <row r="893" ht="15.75" customHeight="1" spans="1:17" x14ac:dyDescent="0.25">
      <c r="A893" s="12" t="s">
        <v>9212</v>
      </c>
      <c r="B893" s="12" t="s">
        <v>10595</v>
      </c>
      <c r="C893" s="12" t="s">
        <v>9403</v>
      </c>
      <c r="D893" s="12" t="s">
        <v>9366</v>
      </c>
      <c r="E893" s="12"/>
      <c r="F893" s="12"/>
      <c r="G893" s="12"/>
      <c r="H893" s="13"/>
      <c r="I893" s="12"/>
      <c r="J893" s="12"/>
      <c r="K893" s="12"/>
      <c r="L893" s="12"/>
      <c r="M893" s="12"/>
      <c r="N893" s="12"/>
      <c r="O893" s="12"/>
      <c r="P893" s="12"/>
      <c r="Q893" s="12"/>
    </row>
    <row r="894" ht="15.75" customHeight="1" spans="1:17" x14ac:dyDescent="0.25">
      <c r="A894" s="12" t="s">
        <v>9215</v>
      </c>
      <c r="B894" s="12" t="s">
        <v>10595</v>
      </c>
      <c r="C894" s="12" t="s">
        <v>9403</v>
      </c>
      <c r="D894" s="12" t="s">
        <v>9366</v>
      </c>
      <c r="E894" s="12"/>
      <c r="F894" s="12"/>
      <c r="G894" s="12"/>
      <c r="H894" s="13"/>
      <c r="I894" s="12"/>
      <c r="J894" s="12"/>
      <c r="K894" s="12"/>
      <c r="L894" s="12"/>
      <c r="M894" s="12"/>
      <c r="N894" s="12"/>
      <c r="O894" s="12"/>
      <c r="P894" s="12"/>
      <c r="Q894" s="12"/>
    </row>
    <row r="895" ht="15.75" customHeight="1" spans="1:17" x14ac:dyDescent="0.25">
      <c r="A895" s="12" t="s">
        <v>9182</v>
      </c>
      <c r="B895" s="12" t="s">
        <v>9763</v>
      </c>
      <c r="C895" s="12" t="s">
        <v>9403</v>
      </c>
      <c r="D895" s="12" t="s">
        <v>9366</v>
      </c>
      <c r="E895" s="12"/>
      <c r="F895" s="12"/>
      <c r="G895" s="12"/>
      <c r="H895" s="13"/>
      <c r="I895" s="12"/>
      <c r="J895" s="12"/>
      <c r="K895" s="12"/>
      <c r="L895" s="12"/>
      <c r="M895" s="12"/>
      <c r="N895" s="12"/>
      <c r="O895" s="12"/>
      <c r="P895" s="12"/>
      <c r="Q895" s="12"/>
    </row>
    <row r="896" ht="15.75" customHeight="1" spans="1:17" x14ac:dyDescent="0.25">
      <c r="A896" s="12" t="s">
        <v>9188</v>
      </c>
      <c r="B896" s="12" t="s">
        <v>9763</v>
      </c>
      <c r="C896" s="12" t="s">
        <v>9403</v>
      </c>
      <c r="D896" s="12" t="s">
        <v>9366</v>
      </c>
      <c r="E896" s="12"/>
      <c r="F896" s="12"/>
      <c r="G896" s="12"/>
      <c r="H896" s="13"/>
      <c r="I896" s="12"/>
      <c r="J896" s="12"/>
      <c r="K896" s="12"/>
      <c r="L896" s="12"/>
      <c r="M896" s="12"/>
      <c r="N896" s="12"/>
      <c r="O896" s="12"/>
      <c r="P896" s="12"/>
      <c r="Q896" s="12"/>
    </row>
    <row r="897" ht="15.75" customHeight="1" spans="1:17" x14ac:dyDescent="0.25">
      <c r="A897" s="12" t="s">
        <v>9219</v>
      </c>
      <c r="B897" s="12" t="s">
        <v>9763</v>
      </c>
      <c r="C897" s="12" t="s">
        <v>9403</v>
      </c>
      <c r="D897" s="12" t="s">
        <v>9366</v>
      </c>
      <c r="E897" s="12"/>
      <c r="F897" s="12"/>
      <c r="G897" s="12"/>
      <c r="H897" s="13"/>
      <c r="I897" s="12"/>
      <c r="J897" s="12"/>
      <c r="K897" s="12"/>
      <c r="L897" s="12"/>
      <c r="M897" s="12"/>
      <c r="N897" s="12"/>
      <c r="O897" s="12"/>
      <c r="P897" s="12"/>
      <c r="Q897" s="12"/>
    </row>
    <row r="898" ht="15.75" customHeight="1" spans="1:17" x14ac:dyDescent="0.25">
      <c r="A898" s="12" t="s">
        <v>9245</v>
      </c>
      <c r="B898" s="12" t="s">
        <v>9763</v>
      </c>
      <c r="C898" s="12" t="s">
        <v>9403</v>
      </c>
      <c r="D898" s="12" t="s">
        <v>9366</v>
      </c>
      <c r="E898" s="12"/>
      <c r="F898" s="12"/>
      <c r="G898" s="12"/>
      <c r="H898" s="13"/>
      <c r="I898" s="12"/>
      <c r="J898" s="12"/>
      <c r="K898" s="12"/>
      <c r="L898" s="12"/>
      <c r="M898" s="12"/>
      <c r="N898" s="12"/>
      <c r="O898" s="12"/>
      <c r="P898" s="12"/>
      <c r="Q898" s="12"/>
    </row>
    <row r="899" ht="15.75" customHeight="1" spans="1:17" x14ac:dyDescent="0.25">
      <c r="A899" s="12" t="s">
        <v>9229</v>
      </c>
      <c r="B899" s="12" t="s">
        <v>9691</v>
      </c>
      <c r="C899" s="12" t="s">
        <v>9341</v>
      </c>
      <c r="D899" s="12" t="s">
        <v>9366</v>
      </c>
      <c r="E899" s="12"/>
      <c r="F899" s="12"/>
      <c r="G899" s="12"/>
      <c r="H899" s="13"/>
      <c r="I899" s="12"/>
      <c r="J899" s="12"/>
      <c r="K899" s="12"/>
      <c r="L899" s="12"/>
      <c r="M899" s="12"/>
      <c r="N899" s="12"/>
      <c r="O899" s="12"/>
      <c r="P899" s="12"/>
      <c r="Q899" s="12"/>
    </row>
    <row r="900" ht="15.75" customHeight="1" spans="1:17" x14ac:dyDescent="0.25">
      <c r="A900" s="12" t="s">
        <v>9257</v>
      </c>
      <c r="B900" s="12" t="s">
        <v>9691</v>
      </c>
      <c r="C900" s="12" t="s">
        <v>9341</v>
      </c>
      <c r="D900" s="12" t="s">
        <v>9366</v>
      </c>
      <c r="E900" s="12"/>
      <c r="F900" s="12"/>
      <c r="G900" s="12"/>
      <c r="H900" s="13"/>
      <c r="I900" s="12"/>
      <c r="J900" s="12"/>
      <c r="K900" s="12"/>
      <c r="L900" s="12"/>
      <c r="M900" s="12"/>
      <c r="N900" s="12"/>
      <c r="O900" s="12"/>
      <c r="P900" s="12"/>
      <c r="Q900" s="12"/>
    </row>
    <row r="901" ht="15.75" customHeight="1" spans="1:17" x14ac:dyDescent="0.25">
      <c r="A901" s="12" t="s">
        <v>9123</v>
      </c>
      <c r="B901" s="12" t="s">
        <v>10650</v>
      </c>
      <c r="C901" s="12" t="s">
        <v>9341</v>
      </c>
      <c r="D901" s="12" t="s">
        <v>9366</v>
      </c>
      <c r="E901" s="12"/>
      <c r="F901" s="12"/>
      <c r="G901" s="12"/>
      <c r="H901" s="13"/>
      <c r="I901" s="12"/>
      <c r="J901" s="12"/>
      <c r="K901" s="12"/>
      <c r="L901" s="12"/>
      <c r="M901" s="12"/>
      <c r="N901" s="12"/>
      <c r="O901" s="12"/>
      <c r="P901" s="12"/>
      <c r="Q901" s="12"/>
    </row>
    <row r="902" ht="15.75" customHeight="1" spans="1:17" x14ac:dyDescent="0.25">
      <c r="A902" s="12" t="s">
        <v>9090</v>
      </c>
      <c r="B902" s="12" t="s">
        <v>10336</v>
      </c>
      <c r="C902" s="12" t="s">
        <v>9365</v>
      </c>
      <c r="D902" s="12" t="s">
        <v>9366</v>
      </c>
      <c r="E902" s="12"/>
      <c r="F902" s="12"/>
      <c r="G902" s="12"/>
      <c r="H902" s="13"/>
      <c r="I902" s="12"/>
      <c r="J902" s="12"/>
      <c r="K902" s="12"/>
      <c r="L902" s="12"/>
      <c r="M902" s="12"/>
      <c r="N902" s="12"/>
      <c r="O902" s="12"/>
      <c r="P902" s="12"/>
      <c r="Q902" s="12"/>
    </row>
    <row r="903" ht="15.75" customHeight="1" spans="1:17" x14ac:dyDescent="0.25">
      <c r="A903" s="12" t="s">
        <v>9091</v>
      </c>
      <c r="B903" s="12" t="s">
        <v>10336</v>
      </c>
      <c r="C903" s="12" t="s">
        <v>9365</v>
      </c>
      <c r="D903" s="12" t="s">
        <v>9366</v>
      </c>
      <c r="E903" s="12"/>
      <c r="F903" s="12"/>
      <c r="G903" s="12"/>
      <c r="H903" s="13"/>
      <c r="I903" s="12"/>
      <c r="J903" s="12"/>
      <c r="K903" s="12"/>
      <c r="L903" s="12"/>
      <c r="M903" s="12"/>
      <c r="N903" s="12"/>
      <c r="O903" s="12"/>
      <c r="P903" s="12"/>
      <c r="Q903" s="12"/>
    </row>
    <row r="904" ht="15.75" customHeight="1" spans="1:17" x14ac:dyDescent="0.25">
      <c r="A904" s="12" t="s">
        <v>9155</v>
      </c>
      <c r="B904" s="12" t="s">
        <v>10336</v>
      </c>
      <c r="C904" s="12" t="s">
        <v>9365</v>
      </c>
      <c r="D904" s="12" t="s">
        <v>9366</v>
      </c>
      <c r="E904" s="12"/>
      <c r="F904" s="12"/>
      <c r="G904" s="12"/>
      <c r="H904" s="13"/>
      <c r="I904" s="12"/>
      <c r="J904" s="12"/>
      <c r="K904" s="12"/>
      <c r="L904" s="12"/>
      <c r="M904" s="12"/>
      <c r="N904" s="12"/>
      <c r="O904" s="12"/>
      <c r="P904" s="12"/>
      <c r="Q904" s="12"/>
    </row>
    <row r="905" ht="15.75" customHeight="1" spans="1:17" x14ac:dyDescent="0.25">
      <c r="A905" s="12" t="s">
        <v>9225</v>
      </c>
      <c r="B905" s="12" t="s">
        <v>10336</v>
      </c>
      <c r="C905" s="12" t="s">
        <v>9365</v>
      </c>
      <c r="D905" s="12" t="s">
        <v>9366</v>
      </c>
      <c r="E905" s="12"/>
      <c r="F905" s="12"/>
      <c r="G905" s="12"/>
      <c r="H905" s="13"/>
      <c r="I905" s="12"/>
      <c r="J905" s="12"/>
      <c r="K905" s="12"/>
      <c r="L905" s="12"/>
      <c r="M905" s="12"/>
      <c r="N905" s="12"/>
      <c r="O905" s="12"/>
      <c r="P905" s="12"/>
      <c r="Q905" s="12"/>
    </row>
    <row r="906" ht="15.75" customHeight="1" spans="1:17" x14ac:dyDescent="0.25">
      <c r="A906" s="12" t="s">
        <v>9085</v>
      </c>
      <c r="B906" s="12" t="s">
        <v>10651</v>
      </c>
      <c r="C906" s="12" t="s">
        <v>9341</v>
      </c>
      <c r="D906" s="12" t="s">
        <v>9366</v>
      </c>
      <c r="E906" s="12"/>
      <c r="F906" s="12"/>
      <c r="G906" s="12"/>
      <c r="H906" s="13"/>
      <c r="I906" s="12"/>
      <c r="J906" s="12"/>
      <c r="K906" s="12"/>
      <c r="L906" s="12"/>
      <c r="M906" s="12"/>
      <c r="N906" s="12"/>
      <c r="O906" s="12"/>
      <c r="P906" s="12"/>
      <c r="Q906" s="12"/>
    </row>
    <row r="907" ht="15.75" customHeight="1" spans="1:17" x14ac:dyDescent="0.25">
      <c r="A907" s="12" t="s">
        <v>9170</v>
      </c>
      <c r="B907" s="12" t="s">
        <v>10652</v>
      </c>
      <c r="C907" s="12" t="s">
        <v>9365</v>
      </c>
      <c r="D907" s="12" t="s">
        <v>9366</v>
      </c>
      <c r="E907" s="12"/>
      <c r="F907" s="12"/>
      <c r="G907" s="12"/>
      <c r="H907" s="13"/>
      <c r="I907" s="12"/>
      <c r="J907" s="12"/>
      <c r="K907" s="12"/>
      <c r="L907" s="12"/>
      <c r="M907" s="12"/>
      <c r="N907" s="12"/>
      <c r="O907" s="12"/>
      <c r="P907" s="12"/>
      <c r="Q907" s="12"/>
    </row>
    <row r="908" ht="15.75" customHeight="1" spans="1:17" x14ac:dyDescent="0.25">
      <c r="A908" s="12" t="s">
        <v>9223</v>
      </c>
      <c r="B908" s="12" t="s">
        <v>10630</v>
      </c>
      <c r="C908" s="12" t="s">
        <v>9341</v>
      </c>
      <c r="D908" s="12" t="s">
        <v>9412</v>
      </c>
      <c r="E908" s="12"/>
      <c r="F908" s="12"/>
      <c r="G908" s="12"/>
      <c r="H908" s="13"/>
      <c r="I908" s="12"/>
      <c r="J908" s="12"/>
      <c r="K908" s="12"/>
      <c r="L908" s="12"/>
      <c r="M908" s="12"/>
      <c r="N908" s="12"/>
      <c r="O908" s="12"/>
      <c r="P908" s="12"/>
      <c r="Q908" s="12"/>
    </row>
    <row r="909" ht="15.75" customHeight="1" spans="1:17" x14ac:dyDescent="0.25">
      <c r="A909" s="12" t="s">
        <v>9316</v>
      </c>
      <c r="B909" s="12" t="s">
        <v>10653</v>
      </c>
      <c r="C909" s="12" t="s">
        <v>9860</v>
      </c>
      <c r="D909" s="12" t="s">
        <v>9339</v>
      </c>
      <c r="E909" s="12"/>
      <c r="F909" s="12"/>
      <c r="G909" s="12"/>
      <c r="H909" s="13"/>
      <c r="I909" s="12"/>
      <c r="J909" s="12"/>
      <c r="K909" s="12"/>
      <c r="L909" s="12"/>
      <c r="M909" s="12"/>
      <c r="N909" s="12"/>
      <c r="O909" s="12"/>
      <c r="P909" s="12"/>
      <c r="Q909" s="12"/>
    </row>
    <row r="910" ht="15.75" customHeight="1" spans="1:17" x14ac:dyDescent="0.25">
      <c r="A910" s="12" t="s">
        <v>9304</v>
      </c>
      <c r="B910" s="12" t="s">
        <v>200</v>
      </c>
      <c r="C910" s="12" t="s">
        <v>9443</v>
      </c>
      <c r="D910" s="12" t="s">
        <v>9339</v>
      </c>
      <c r="E910" s="12"/>
      <c r="F910" s="12"/>
      <c r="G910" s="12"/>
      <c r="H910" s="13"/>
      <c r="I910" s="12"/>
      <c r="J910" s="12"/>
      <c r="K910" s="12"/>
      <c r="L910" s="12"/>
      <c r="M910" s="12"/>
      <c r="N910" s="12"/>
      <c r="O910" s="12"/>
      <c r="P910" s="12"/>
      <c r="Q910" s="12"/>
    </row>
    <row r="911" ht="15.75" customHeight="1" spans="1:17" x14ac:dyDescent="0.25">
      <c r="A911" s="12" t="s">
        <v>9278</v>
      </c>
      <c r="B911" s="12" t="s">
        <v>10654</v>
      </c>
      <c r="C911" s="12" t="s">
        <v>9443</v>
      </c>
      <c r="D911" s="12" t="s">
        <v>9339</v>
      </c>
      <c r="E911" s="12"/>
      <c r="F911" s="12"/>
      <c r="G911" s="12"/>
      <c r="H911" s="13"/>
      <c r="I911" s="12"/>
      <c r="J911" s="12"/>
      <c r="K911" s="12"/>
      <c r="L911" s="12"/>
      <c r="M911" s="12"/>
      <c r="N911" s="12"/>
      <c r="O911" s="12"/>
      <c r="P911" s="12"/>
      <c r="Q911" s="12"/>
    </row>
    <row r="912" ht="15.75" customHeight="1" spans="1:17" x14ac:dyDescent="0.25">
      <c r="A912" s="12" t="s">
        <v>9314</v>
      </c>
      <c r="B912" s="12" t="s">
        <v>10655</v>
      </c>
      <c r="C912" s="12" t="s">
        <v>9860</v>
      </c>
      <c r="D912" s="12" t="s">
        <v>9339</v>
      </c>
      <c r="E912" s="12"/>
      <c r="F912" s="12"/>
      <c r="G912" s="12"/>
      <c r="H912" s="13"/>
      <c r="I912" s="12"/>
      <c r="J912" s="12"/>
      <c r="K912" s="12"/>
      <c r="L912" s="12"/>
      <c r="M912" s="12"/>
      <c r="N912" s="12"/>
      <c r="O912" s="12"/>
      <c r="P912" s="12"/>
      <c r="Q912" s="12"/>
    </row>
    <row r="913" ht="15.75" customHeight="1" spans="1:17" x14ac:dyDescent="0.25">
      <c r="A913" s="12" t="s">
        <v>8924</v>
      </c>
      <c r="B913" s="12" t="s">
        <v>9909</v>
      </c>
      <c r="C913" s="12" t="s">
        <v>9358</v>
      </c>
      <c r="D913" s="12" t="s">
        <v>9342</v>
      </c>
      <c r="E913" s="12"/>
      <c r="F913" s="12"/>
      <c r="G913" s="12"/>
      <c r="H913" s="13"/>
      <c r="I913" s="12"/>
      <c r="J913" s="12"/>
      <c r="K913" s="12"/>
      <c r="L913" s="12"/>
      <c r="M913" s="12"/>
      <c r="N913" s="12"/>
      <c r="O913" s="12"/>
      <c r="P913" s="12"/>
      <c r="Q913" s="12"/>
    </row>
    <row r="914" ht="15.75" customHeight="1" spans="1:17" x14ac:dyDescent="0.25">
      <c r="A914" s="12" t="s">
        <v>211</v>
      </c>
      <c r="B914" s="12" t="s">
        <v>9909</v>
      </c>
      <c r="C914" s="12" t="s">
        <v>9358</v>
      </c>
      <c r="D914" s="12" t="s">
        <v>9342</v>
      </c>
      <c r="E914" s="12"/>
      <c r="F914" s="12"/>
      <c r="G914" s="12"/>
      <c r="H914" s="13"/>
      <c r="I914" s="12"/>
      <c r="J914" s="12"/>
      <c r="K914" s="12"/>
      <c r="L914" s="12"/>
      <c r="M914" s="12"/>
      <c r="N914" s="12"/>
      <c r="O914" s="12"/>
      <c r="P914" s="12"/>
      <c r="Q914" s="12"/>
    </row>
    <row r="915" ht="15.75" customHeight="1" spans="1:17" x14ac:dyDescent="0.25">
      <c r="A915" s="12" t="s">
        <v>369</v>
      </c>
      <c r="B915" s="12" t="s">
        <v>9909</v>
      </c>
      <c r="C915" s="12" t="s">
        <v>9358</v>
      </c>
      <c r="D915" s="12" t="s">
        <v>9342</v>
      </c>
      <c r="E915" s="12"/>
      <c r="F915" s="12"/>
      <c r="G915" s="12"/>
      <c r="H915" s="13"/>
      <c r="I915" s="12"/>
      <c r="J915" s="12"/>
      <c r="K915" s="12"/>
      <c r="L915" s="12"/>
      <c r="M915" s="12"/>
      <c r="N915" s="12"/>
      <c r="O915" s="12"/>
      <c r="P915" s="12"/>
      <c r="Q915" s="12"/>
    </row>
    <row r="916" ht="15.75" customHeight="1" spans="1:17" x14ac:dyDescent="0.25">
      <c r="A916" s="12" t="s">
        <v>211</v>
      </c>
      <c r="B916" s="12" t="s">
        <v>9909</v>
      </c>
      <c r="C916" s="12" t="s">
        <v>9358</v>
      </c>
      <c r="D916" s="12" t="s">
        <v>9342</v>
      </c>
      <c r="E916" s="12"/>
      <c r="F916" s="12"/>
      <c r="G916" s="12"/>
      <c r="H916" s="13"/>
      <c r="I916" s="12"/>
      <c r="J916" s="12"/>
      <c r="K916" s="12"/>
      <c r="L916" s="12"/>
      <c r="M916" s="12"/>
      <c r="N916" s="12"/>
      <c r="O916" s="12"/>
      <c r="P916" s="12"/>
      <c r="Q916" s="12"/>
    </row>
    <row r="917" ht="15.75" customHeight="1" spans="1:17" x14ac:dyDescent="0.25">
      <c r="A917" s="12" t="s">
        <v>211</v>
      </c>
      <c r="B917" s="12" t="s">
        <v>9909</v>
      </c>
      <c r="C917" s="12" t="s">
        <v>9358</v>
      </c>
      <c r="D917" s="12" t="s">
        <v>9342</v>
      </c>
      <c r="E917" s="12"/>
      <c r="F917" s="12"/>
      <c r="G917" s="12"/>
      <c r="H917" s="13"/>
      <c r="I917" s="12"/>
      <c r="J917" s="12"/>
      <c r="K917" s="12"/>
      <c r="L917" s="12"/>
      <c r="M917" s="12"/>
      <c r="N917" s="12"/>
      <c r="O917" s="12"/>
      <c r="P917" s="12"/>
      <c r="Q917" s="12"/>
    </row>
    <row r="918" ht="15.75" customHeight="1" spans="1:17" x14ac:dyDescent="0.25">
      <c r="A918" s="12" t="s">
        <v>204</v>
      </c>
      <c r="B918" s="12" t="s">
        <v>9909</v>
      </c>
      <c r="C918" s="12" t="s">
        <v>9358</v>
      </c>
      <c r="D918" s="12" t="s">
        <v>9342</v>
      </c>
      <c r="E918" s="12"/>
      <c r="F918" s="12"/>
      <c r="G918" s="12"/>
      <c r="H918" s="13"/>
      <c r="I918" s="12"/>
      <c r="J918" s="12"/>
      <c r="K918" s="12"/>
      <c r="L918" s="12"/>
      <c r="M918" s="12"/>
      <c r="N918" s="12"/>
      <c r="O918" s="12"/>
      <c r="P918" s="12"/>
      <c r="Q918" s="12"/>
    </row>
    <row r="919" ht="15.75" customHeight="1" spans="1:17" x14ac:dyDescent="0.25">
      <c r="A919" s="12" t="s">
        <v>10656</v>
      </c>
      <c r="B919" s="12" t="s">
        <v>9909</v>
      </c>
      <c r="C919" s="12" t="s">
        <v>9358</v>
      </c>
      <c r="D919" s="12" t="s">
        <v>9342</v>
      </c>
      <c r="E919" s="12"/>
      <c r="F919" s="12"/>
      <c r="G919" s="12"/>
      <c r="H919" s="13"/>
      <c r="I919" s="12"/>
      <c r="J919" s="12"/>
      <c r="K919" s="12"/>
      <c r="L919" s="12"/>
      <c r="M919" s="12"/>
      <c r="N919" s="12"/>
      <c r="O919" s="12"/>
      <c r="P919" s="12"/>
      <c r="Q919" s="12"/>
    </row>
    <row r="920" ht="15.75" customHeight="1" spans="1:17" x14ac:dyDescent="0.25">
      <c r="A920" s="12" t="s">
        <v>10656</v>
      </c>
      <c r="B920" s="12" t="s">
        <v>9909</v>
      </c>
      <c r="C920" s="12" t="s">
        <v>9358</v>
      </c>
      <c r="D920" s="12" t="s">
        <v>9342</v>
      </c>
      <c r="E920" s="12"/>
      <c r="F920" s="12"/>
      <c r="G920" s="12"/>
      <c r="H920" s="13"/>
      <c r="I920" s="12"/>
      <c r="J920" s="12"/>
      <c r="K920" s="12"/>
      <c r="L920" s="12"/>
      <c r="M920" s="12"/>
      <c r="N920" s="12"/>
      <c r="O920" s="12"/>
      <c r="P920" s="12"/>
      <c r="Q920" s="12"/>
    </row>
    <row r="921" ht="15.75" customHeight="1" spans="1:17" x14ac:dyDescent="0.25">
      <c r="A921" s="12" t="s">
        <v>10657</v>
      </c>
      <c r="B921" s="12" t="s">
        <v>9909</v>
      </c>
      <c r="C921" s="12" t="s">
        <v>9358</v>
      </c>
      <c r="D921" s="12" t="s">
        <v>9342</v>
      </c>
      <c r="E921" s="12"/>
      <c r="F921" s="12"/>
      <c r="G921" s="12"/>
      <c r="H921" s="13"/>
      <c r="I921" s="12"/>
      <c r="J921" s="12"/>
      <c r="K921" s="12"/>
      <c r="L921" s="12"/>
      <c r="M921" s="12"/>
      <c r="N921" s="12"/>
      <c r="O921" s="12"/>
      <c r="P921" s="12"/>
      <c r="Q921" s="12"/>
    </row>
    <row r="922" ht="15.75" customHeight="1" spans="1:17" x14ac:dyDescent="0.25">
      <c r="A922" s="12" t="s">
        <v>10658</v>
      </c>
      <c r="B922" s="12" t="s">
        <v>9909</v>
      </c>
      <c r="C922" s="12" t="s">
        <v>9358</v>
      </c>
      <c r="D922" s="12" t="s">
        <v>9342</v>
      </c>
      <c r="E922" s="12"/>
      <c r="F922" s="12"/>
      <c r="G922" s="12"/>
      <c r="H922" s="13"/>
      <c r="I922" s="12"/>
      <c r="J922" s="12"/>
      <c r="K922" s="12"/>
      <c r="L922" s="12"/>
      <c r="M922" s="12"/>
      <c r="N922" s="12"/>
      <c r="O922" s="12"/>
      <c r="P922" s="12"/>
      <c r="Q922" s="12"/>
    </row>
    <row r="923" ht="15.75" customHeight="1" spans="1:17" x14ac:dyDescent="0.25">
      <c r="A923" s="12" t="s">
        <v>10659</v>
      </c>
      <c r="B923" s="12" t="s">
        <v>9909</v>
      </c>
      <c r="C923" s="12" t="s">
        <v>9358</v>
      </c>
      <c r="D923" s="12" t="s">
        <v>9342</v>
      </c>
      <c r="E923" s="12"/>
      <c r="F923" s="12"/>
      <c r="G923" s="12"/>
      <c r="H923" s="13"/>
      <c r="I923" s="12"/>
      <c r="J923" s="12"/>
      <c r="K923" s="12"/>
      <c r="L923" s="12"/>
      <c r="M923" s="12"/>
      <c r="N923" s="12"/>
      <c r="O923" s="12"/>
      <c r="P923" s="12"/>
      <c r="Q923" s="12"/>
    </row>
    <row r="924" ht="15.75" customHeight="1" spans="1:17" x14ac:dyDescent="0.25">
      <c r="A924" s="12" t="s">
        <v>10656</v>
      </c>
      <c r="B924" s="12" t="s">
        <v>9909</v>
      </c>
      <c r="C924" s="12" t="s">
        <v>9358</v>
      </c>
      <c r="D924" s="12" t="s">
        <v>9342</v>
      </c>
      <c r="E924" s="12"/>
      <c r="F924" s="12"/>
      <c r="G924" s="12"/>
      <c r="H924" s="13"/>
      <c r="I924" s="12"/>
      <c r="J924" s="12"/>
      <c r="K924" s="12"/>
      <c r="L924" s="12"/>
      <c r="M924" s="12"/>
      <c r="N924" s="12"/>
      <c r="O924" s="12"/>
      <c r="P924" s="12"/>
      <c r="Q924" s="12"/>
    </row>
    <row r="925" ht="15.75" customHeight="1" spans="1:17" x14ac:dyDescent="0.25">
      <c r="A925" s="12" t="s">
        <v>10656</v>
      </c>
      <c r="B925" s="12" t="s">
        <v>9909</v>
      </c>
      <c r="C925" s="12" t="s">
        <v>9358</v>
      </c>
      <c r="D925" s="12" t="s">
        <v>9342</v>
      </c>
      <c r="E925" s="12"/>
      <c r="F925" s="12"/>
      <c r="G925" s="12"/>
      <c r="H925" s="13"/>
      <c r="I925" s="12"/>
      <c r="J925" s="12"/>
      <c r="K925" s="12"/>
      <c r="L925" s="12"/>
      <c r="M925" s="12"/>
      <c r="N925" s="12"/>
      <c r="O925" s="12"/>
      <c r="P925" s="12"/>
      <c r="Q925" s="12"/>
    </row>
    <row r="926" ht="15.75" customHeight="1" spans="1:17" x14ac:dyDescent="0.25">
      <c r="A926" s="12" t="s">
        <v>9307</v>
      </c>
      <c r="B926" s="12" t="s">
        <v>10660</v>
      </c>
      <c r="C926" s="12" t="s">
        <v>9860</v>
      </c>
      <c r="D926" s="12" t="s">
        <v>9339</v>
      </c>
      <c r="E926" s="12"/>
      <c r="F926" s="12"/>
      <c r="G926" s="12"/>
      <c r="H926" s="13"/>
      <c r="I926" s="12"/>
      <c r="J926" s="12"/>
      <c r="K926" s="12"/>
      <c r="L926" s="12"/>
      <c r="M926" s="12"/>
      <c r="N926" s="12"/>
      <c r="O926" s="12"/>
      <c r="P926" s="12"/>
      <c r="Q926" s="12"/>
    </row>
    <row r="927" ht="15.75" customHeight="1" spans="1:17" x14ac:dyDescent="0.25">
      <c r="A927" s="12" t="s">
        <v>10661</v>
      </c>
      <c r="B927" s="12" t="s">
        <v>10662</v>
      </c>
      <c r="C927" s="12" t="s">
        <v>9358</v>
      </c>
      <c r="D927" s="12" t="s">
        <v>9342</v>
      </c>
      <c r="E927" s="12"/>
      <c r="F927" s="12"/>
      <c r="G927" s="12"/>
      <c r="H927" s="13"/>
      <c r="I927" s="12"/>
      <c r="J927" s="12"/>
      <c r="K927" s="12"/>
      <c r="L927" s="12"/>
      <c r="M927" s="12"/>
      <c r="N927" s="12"/>
      <c r="O927" s="12"/>
      <c r="P927" s="12"/>
      <c r="Q927" s="12"/>
    </row>
    <row r="928" ht="15.75" customHeight="1" spans="1:17" x14ac:dyDescent="0.25">
      <c r="A928" s="12" t="s">
        <v>10663</v>
      </c>
      <c r="B928" s="12" t="s">
        <v>10664</v>
      </c>
      <c r="C928" s="12" t="s">
        <v>10556</v>
      </c>
      <c r="D928" s="12" t="s">
        <v>9339</v>
      </c>
      <c r="E928" s="12"/>
      <c r="F928" s="12"/>
      <c r="G928" s="12"/>
      <c r="H928" s="13"/>
      <c r="I928" s="12"/>
      <c r="J928" s="12"/>
      <c r="K928" s="12"/>
      <c r="L928" s="12"/>
      <c r="M928" s="12"/>
      <c r="N928" s="12"/>
      <c r="O928" s="12"/>
      <c r="P928" s="12"/>
      <c r="Q928" s="12"/>
    </row>
    <row r="929" ht="15.75" customHeight="1" spans="1:17" x14ac:dyDescent="0.25">
      <c r="A929" s="12" t="s">
        <v>10665</v>
      </c>
      <c r="B929" s="14" t="s">
        <v>9502</v>
      </c>
      <c r="C929" s="12" t="s">
        <v>9358</v>
      </c>
      <c r="D929" s="12" t="s">
        <v>9342</v>
      </c>
      <c r="E929" s="12"/>
      <c r="F929" s="12"/>
      <c r="G929" s="12"/>
      <c r="H929" s="13"/>
      <c r="I929" s="12"/>
      <c r="J929" s="12"/>
      <c r="K929" s="12"/>
      <c r="L929" s="12"/>
      <c r="M929" s="12"/>
      <c r="N929" s="12"/>
      <c r="O929" s="12"/>
      <c r="P929" s="12"/>
      <c r="Q929" s="12"/>
    </row>
    <row r="930" ht="15.75" customHeight="1" spans="1:17" x14ac:dyDescent="0.25">
      <c r="A930" s="12" t="s">
        <v>9296</v>
      </c>
      <c r="B930" s="12" t="s">
        <v>10666</v>
      </c>
      <c r="C930" s="12" t="s">
        <v>9358</v>
      </c>
      <c r="D930" s="12" t="s">
        <v>9342</v>
      </c>
      <c r="E930" s="12"/>
      <c r="F930" s="12"/>
      <c r="G930" s="12"/>
      <c r="H930" s="13"/>
      <c r="I930" s="12"/>
      <c r="J930" s="12"/>
      <c r="K930" s="12"/>
      <c r="L930" s="12"/>
      <c r="M930" s="12"/>
      <c r="N930" s="12"/>
      <c r="O930" s="12"/>
      <c r="P930" s="12"/>
      <c r="Q930" s="12"/>
    </row>
    <row r="931" ht="15.75" customHeight="1" spans="1:17" x14ac:dyDescent="0.25">
      <c r="A931" s="12" t="s">
        <v>9285</v>
      </c>
      <c r="B931" s="12" t="s">
        <v>10667</v>
      </c>
      <c r="C931" s="12" t="s">
        <v>9443</v>
      </c>
      <c r="D931" s="12" t="s">
        <v>9339</v>
      </c>
      <c r="E931" s="12"/>
      <c r="F931" s="12"/>
      <c r="G931" s="12"/>
      <c r="H931" s="13"/>
      <c r="I931" s="12"/>
      <c r="J931" s="12"/>
      <c r="K931" s="12"/>
      <c r="L931" s="12"/>
      <c r="M931" s="12"/>
      <c r="N931" s="12"/>
      <c r="O931" s="12"/>
      <c r="P931" s="12"/>
      <c r="Q931" s="12"/>
    </row>
    <row r="932" ht="15.75" customHeight="1" spans="1:17" x14ac:dyDescent="0.25">
      <c r="A932" s="12" t="s">
        <v>10668</v>
      </c>
      <c r="B932" s="12" t="s">
        <v>9959</v>
      </c>
      <c r="C932" s="12" t="s">
        <v>9358</v>
      </c>
      <c r="D932" s="12" t="s">
        <v>9342</v>
      </c>
      <c r="E932" s="12"/>
      <c r="F932" s="12"/>
      <c r="G932" s="12"/>
      <c r="H932" s="13"/>
      <c r="I932" s="12"/>
      <c r="J932" s="12"/>
      <c r="K932" s="12"/>
      <c r="L932" s="12"/>
      <c r="M932" s="12"/>
      <c r="N932" s="12"/>
      <c r="O932" s="12"/>
      <c r="P932" s="12"/>
      <c r="Q932" s="12"/>
    </row>
    <row r="933" ht="15.75" customHeight="1" spans="1:17" x14ac:dyDescent="0.25">
      <c r="A933" s="12" t="s">
        <v>9300</v>
      </c>
      <c r="B933" s="12" t="s">
        <v>10669</v>
      </c>
      <c r="C933" s="12" t="s">
        <v>9443</v>
      </c>
      <c r="D933" s="12" t="s">
        <v>9339</v>
      </c>
      <c r="E933" s="12"/>
      <c r="F933" s="12"/>
      <c r="G933" s="12"/>
      <c r="H933" s="13"/>
      <c r="I933" s="12"/>
      <c r="J933" s="12"/>
      <c r="K933" s="12"/>
      <c r="L933" s="12"/>
      <c r="M933" s="12"/>
      <c r="N933" s="12"/>
      <c r="O933" s="12"/>
      <c r="P933" s="12"/>
      <c r="Q933" s="12"/>
    </row>
    <row r="934" ht="15.75" customHeight="1" spans="1:17" x14ac:dyDescent="0.25">
      <c r="A934" s="12" t="s">
        <v>10670</v>
      </c>
      <c r="B934" s="12" t="s">
        <v>10671</v>
      </c>
      <c r="C934" s="12" t="s">
        <v>9860</v>
      </c>
      <c r="D934" s="12" t="s">
        <v>9339</v>
      </c>
      <c r="E934" s="12"/>
      <c r="F934" s="12"/>
      <c r="G934" s="12"/>
      <c r="H934" s="13"/>
      <c r="I934" s="12"/>
      <c r="J934" s="12"/>
      <c r="K934" s="12"/>
      <c r="L934" s="12"/>
      <c r="M934" s="12"/>
      <c r="N934" s="12"/>
      <c r="O934" s="12"/>
      <c r="P934" s="12"/>
      <c r="Q934" s="12"/>
    </row>
    <row r="935" ht="15.75" customHeight="1" spans="1:17" x14ac:dyDescent="0.25">
      <c r="A935" s="12" t="s">
        <v>9309</v>
      </c>
      <c r="B935" s="12" t="s">
        <v>10672</v>
      </c>
      <c r="C935" s="12" t="s">
        <v>9860</v>
      </c>
      <c r="D935" s="12" t="s">
        <v>9339</v>
      </c>
      <c r="E935" s="12"/>
      <c r="F935" s="12"/>
      <c r="G935" s="12"/>
      <c r="H935" s="13"/>
      <c r="I935" s="12"/>
      <c r="J935" s="12"/>
      <c r="K935" s="12"/>
      <c r="L935" s="12"/>
      <c r="M935" s="12"/>
      <c r="N935" s="12"/>
      <c r="O935" s="12"/>
      <c r="P935" s="12"/>
      <c r="Q935" s="12"/>
    </row>
    <row r="936" ht="15.75" customHeight="1" spans="1:17" x14ac:dyDescent="0.25">
      <c r="A936" s="12" t="s">
        <v>10673</v>
      </c>
      <c r="B936" s="12" t="s">
        <v>9923</v>
      </c>
      <c r="C936" s="12" t="s">
        <v>9358</v>
      </c>
      <c r="D936" s="12" t="s">
        <v>9342</v>
      </c>
      <c r="E936" s="12"/>
      <c r="F936" s="12"/>
      <c r="G936" s="12"/>
      <c r="H936" s="13"/>
      <c r="I936" s="12"/>
      <c r="J936" s="12"/>
      <c r="K936" s="12"/>
      <c r="L936" s="12"/>
      <c r="M936" s="12"/>
      <c r="N936" s="12"/>
      <c r="O936" s="12"/>
      <c r="P936" s="12"/>
      <c r="Q936" s="12"/>
    </row>
    <row r="937" ht="15.75" customHeight="1" spans="1:17" x14ac:dyDescent="0.25">
      <c r="A937" s="12" t="s">
        <v>9291</v>
      </c>
      <c r="B937" s="12" t="s">
        <v>10674</v>
      </c>
      <c r="C937" s="12" t="s">
        <v>9860</v>
      </c>
      <c r="D937" s="12" t="s">
        <v>9339</v>
      </c>
      <c r="E937" s="12"/>
      <c r="F937" s="12"/>
      <c r="G937" s="12"/>
      <c r="H937" s="13"/>
      <c r="I937" s="12"/>
      <c r="J937" s="12"/>
      <c r="K937" s="12"/>
      <c r="L937" s="12"/>
      <c r="M937" s="12"/>
      <c r="N937" s="12"/>
      <c r="O937" s="12"/>
      <c r="P937" s="12"/>
      <c r="Q937" s="12"/>
    </row>
    <row r="938" ht="15.75" customHeight="1" spans="1:17" x14ac:dyDescent="0.25">
      <c r="A938" s="12" t="s">
        <v>9280</v>
      </c>
      <c r="B938" s="12" t="s">
        <v>10675</v>
      </c>
      <c r="C938" s="12" t="s">
        <v>9443</v>
      </c>
      <c r="D938" s="12" t="s">
        <v>9339</v>
      </c>
      <c r="E938" s="12"/>
      <c r="F938" s="12"/>
      <c r="G938" s="12"/>
      <c r="H938" s="13"/>
      <c r="I938" s="12"/>
      <c r="J938" s="12"/>
      <c r="K938" s="12"/>
      <c r="L938" s="12"/>
      <c r="M938" s="12"/>
      <c r="N938" s="12"/>
      <c r="O938" s="12"/>
      <c r="P938" s="12"/>
      <c r="Q938" s="12"/>
    </row>
    <row r="939" ht="15.75" customHeight="1" spans="1:17" x14ac:dyDescent="0.25">
      <c r="A939" s="12" t="s">
        <v>10676</v>
      </c>
      <c r="B939" s="12" t="s">
        <v>10677</v>
      </c>
      <c r="C939" s="12" t="s">
        <v>9443</v>
      </c>
      <c r="D939" s="12" t="s">
        <v>9339</v>
      </c>
      <c r="E939" s="12"/>
      <c r="F939" s="12"/>
      <c r="G939" s="12"/>
      <c r="H939" s="13"/>
      <c r="I939" s="12"/>
      <c r="J939" s="12"/>
      <c r="K939" s="12"/>
      <c r="L939" s="12"/>
      <c r="M939" s="12"/>
      <c r="N939" s="12"/>
      <c r="O939" s="12"/>
      <c r="P939" s="12"/>
      <c r="Q939" s="12"/>
    </row>
    <row r="940" ht="15.75" customHeight="1" spans="1:17" x14ac:dyDescent="0.25">
      <c r="A940" s="12" t="s">
        <v>10678</v>
      </c>
      <c r="B940" s="12" t="s">
        <v>10679</v>
      </c>
      <c r="C940" s="12" t="s">
        <v>9358</v>
      </c>
      <c r="D940" s="12" t="s">
        <v>9342</v>
      </c>
      <c r="E940" s="12"/>
      <c r="F940" s="12"/>
      <c r="G940" s="12"/>
      <c r="H940" s="13"/>
      <c r="I940" s="12"/>
      <c r="J940" s="12"/>
      <c r="K940" s="12"/>
      <c r="L940" s="12"/>
      <c r="M940" s="12"/>
      <c r="N940" s="12"/>
      <c r="O940" s="12"/>
      <c r="P940" s="12"/>
      <c r="Q940" s="12"/>
    </row>
    <row r="941" ht="15.75" customHeight="1" spans="1:17" x14ac:dyDescent="0.25">
      <c r="A941" s="12" t="s">
        <v>10680</v>
      </c>
      <c r="B941" s="12" t="s">
        <v>10681</v>
      </c>
      <c r="C941" s="12" t="s">
        <v>10436</v>
      </c>
      <c r="D941" s="12" t="s">
        <v>9342</v>
      </c>
      <c r="E941" s="12"/>
      <c r="F941" s="12"/>
      <c r="G941" s="12"/>
      <c r="H941" s="13"/>
      <c r="I941" s="12"/>
      <c r="J941" s="12"/>
      <c r="K941" s="12"/>
      <c r="L941" s="12"/>
      <c r="M941" s="12"/>
      <c r="N941" s="12"/>
      <c r="O941" s="12"/>
      <c r="P941" s="12"/>
      <c r="Q941" s="12"/>
    </row>
    <row r="942" ht="15.75" customHeight="1" spans="1:17" x14ac:dyDescent="0.25">
      <c r="A942" s="12" t="s">
        <v>9283</v>
      </c>
      <c r="B942" s="12" t="s">
        <v>10682</v>
      </c>
      <c r="C942" s="12" t="s">
        <v>9860</v>
      </c>
      <c r="D942" s="12" t="s">
        <v>9339</v>
      </c>
      <c r="E942" s="12"/>
      <c r="F942" s="12"/>
      <c r="G942" s="12"/>
      <c r="H942" s="13"/>
      <c r="I942" s="12"/>
      <c r="J942" s="12"/>
      <c r="K942" s="12"/>
      <c r="L942" s="12"/>
      <c r="M942" s="12"/>
      <c r="N942" s="12"/>
      <c r="O942" s="12"/>
      <c r="P942" s="12"/>
      <c r="Q942" s="12"/>
    </row>
    <row r="943" ht="15.75" customHeight="1" spans="1:17" x14ac:dyDescent="0.25">
      <c r="A943" s="12" t="s">
        <v>9297</v>
      </c>
      <c r="B943" s="12" t="s">
        <v>10683</v>
      </c>
      <c r="C943" s="12" t="s">
        <v>9860</v>
      </c>
      <c r="D943" s="12" t="s">
        <v>9339</v>
      </c>
      <c r="E943" s="12"/>
      <c r="F943" s="12"/>
      <c r="G943" s="12"/>
      <c r="H943" s="13"/>
      <c r="I943" s="12"/>
      <c r="J943" s="12"/>
      <c r="K943" s="12"/>
      <c r="L943" s="12"/>
      <c r="M943" s="12"/>
      <c r="N943" s="12"/>
      <c r="O943" s="12"/>
      <c r="P943" s="12"/>
      <c r="Q943" s="12"/>
    </row>
    <row r="944" ht="15.75" customHeight="1" spans="1:17" x14ac:dyDescent="0.25">
      <c r="A944" s="12" t="s">
        <v>10684</v>
      </c>
      <c r="B944" s="12" t="s">
        <v>9911</v>
      </c>
      <c r="C944" s="12" t="s">
        <v>9358</v>
      </c>
      <c r="D944" s="12" t="s">
        <v>9342</v>
      </c>
      <c r="E944" s="12"/>
      <c r="F944" s="12"/>
      <c r="G944" s="12"/>
      <c r="H944" s="13"/>
      <c r="I944" s="12"/>
      <c r="J944" s="12"/>
      <c r="K944" s="12"/>
      <c r="L944" s="12"/>
      <c r="M944" s="12"/>
      <c r="N944" s="12"/>
      <c r="O944" s="12"/>
      <c r="P944" s="12"/>
      <c r="Q944" s="12"/>
    </row>
    <row r="945" ht="15.75" customHeight="1" spans="1:17" x14ac:dyDescent="0.25">
      <c r="A945" s="12" t="s">
        <v>10685</v>
      </c>
      <c r="B945" s="12" t="s">
        <v>9911</v>
      </c>
      <c r="C945" s="12" t="s">
        <v>9358</v>
      </c>
      <c r="D945" s="12" t="s">
        <v>9342</v>
      </c>
      <c r="E945" s="12"/>
      <c r="F945" s="12"/>
      <c r="G945" s="12"/>
      <c r="H945" s="13"/>
      <c r="I945" s="12"/>
      <c r="J945" s="12"/>
      <c r="K945" s="12"/>
      <c r="L945" s="12"/>
      <c r="M945" s="12"/>
      <c r="N945" s="12"/>
      <c r="O945" s="12"/>
      <c r="P945" s="12"/>
      <c r="Q945" s="12"/>
    </row>
    <row r="946" ht="15.75" customHeight="1" spans="1:17" x14ac:dyDescent="0.25">
      <c r="A946" s="12" t="s">
        <v>9310</v>
      </c>
      <c r="B946" s="12" t="s">
        <v>9810</v>
      </c>
      <c r="C946" s="12" t="s">
        <v>9443</v>
      </c>
      <c r="D946" s="12" t="s">
        <v>9339</v>
      </c>
      <c r="E946" s="12"/>
      <c r="F946" s="12"/>
      <c r="G946" s="12"/>
      <c r="H946" s="13"/>
      <c r="I946" s="12"/>
      <c r="J946" s="12"/>
      <c r="K946" s="12"/>
      <c r="L946" s="12"/>
      <c r="M946" s="12"/>
      <c r="N946" s="12"/>
      <c r="O946" s="12"/>
      <c r="P946" s="12"/>
      <c r="Q946" s="12"/>
    </row>
    <row r="947" ht="15.75" customHeight="1" spans="1:17" x14ac:dyDescent="0.25">
      <c r="A947" s="12" t="s">
        <v>10686</v>
      </c>
      <c r="B947" s="12" t="s">
        <v>10358</v>
      </c>
      <c r="C947" s="12" t="s">
        <v>9358</v>
      </c>
      <c r="D947" s="12" t="s">
        <v>9342</v>
      </c>
      <c r="E947" s="12"/>
      <c r="F947" s="12"/>
      <c r="G947" s="12"/>
      <c r="H947" s="13"/>
      <c r="I947" s="12"/>
      <c r="J947" s="12"/>
      <c r="K947" s="12"/>
      <c r="L947" s="12"/>
      <c r="M947" s="12"/>
      <c r="N947" s="12"/>
      <c r="O947" s="12"/>
      <c r="P947" s="12"/>
      <c r="Q947" s="12"/>
    </row>
    <row r="948" ht="15.75" customHeight="1" spans="1:17" x14ac:dyDescent="0.25">
      <c r="A948" s="12" t="s">
        <v>10687</v>
      </c>
      <c r="B948" s="12" t="s">
        <v>10688</v>
      </c>
      <c r="C948" s="12" t="s">
        <v>9358</v>
      </c>
      <c r="D948" s="12" t="s">
        <v>9342</v>
      </c>
      <c r="E948" s="12"/>
      <c r="F948" s="12"/>
      <c r="G948" s="12"/>
      <c r="H948" s="13"/>
      <c r="I948" s="12"/>
      <c r="J948" s="12"/>
      <c r="K948" s="12"/>
      <c r="L948" s="12"/>
      <c r="M948" s="12"/>
      <c r="N948" s="12"/>
      <c r="O948" s="12"/>
      <c r="P948" s="12"/>
      <c r="Q948" s="12"/>
    </row>
    <row r="949" ht="15.75" customHeight="1" spans="1:17" x14ac:dyDescent="0.25">
      <c r="A949" s="12" t="s">
        <v>10689</v>
      </c>
      <c r="B949" s="12" t="s">
        <v>10690</v>
      </c>
      <c r="C949" s="12" t="s">
        <v>9358</v>
      </c>
      <c r="D949" s="12" t="s">
        <v>9342</v>
      </c>
      <c r="E949" s="12"/>
      <c r="F949" s="12"/>
      <c r="G949" s="12"/>
      <c r="H949" s="13"/>
      <c r="I949" s="12"/>
      <c r="J949" s="12"/>
      <c r="K949" s="12"/>
      <c r="L949" s="12"/>
      <c r="M949" s="12"/>
      <c r="N949" s="12"/>
      <c r="O949" s="12"/>
      <c r="P949" s="12"/>
      <c r="Q949" s="12"/>
    </row>
    <row r="950" ht="15.75" customHeight="1" spans="1:17" x14ac:dyDescent="0.25">
      <c r="A950" s="12" t="s">
        <v>10691</v>
      </c>
      <c r="B950" s="12" t="s">
        <v>10692</v>
      </c>
      <c r="C950" s="12" t="s">
        <v>9358</v>
      </c>
      <c r="D950" s="12" t="s">
        <v>9342</v>
      </c>
      <c r="E950" s="12"/>
      <c r="F950" s="12"/>
      <c r="G950" s="12"/>
      <c r="H950" s="13"/>
      <c r="I950" s="12"/>
      <c r="J950" s="12"/>
      <c r="K950" s="12"/>
      <c r="L950" s="12"/>
      <c r="M950" s="12"/>
      <c r="N950" s="12"/>
      <c r="O950" s="12"/>
      <c r="P950" s="12"/>
      <c r="Q950" s="12"/>
    </row>
    <row r="951" ht="15.75" customHeight="1" spans="1:17" x14ac:dyDescent="0.25">
      <c r="A951" s="12" t="s">
        <v>9244</v>
      </c>
      <c r="B951" s="12" t="s">
        <v>10640</v>
      </c>
      <c r="C951" s="12" t="s">
        <v>9365</v>
      </c>
      <c r="D951" s="12" t="s">
        <v>9366</v>
      </c>
      <c r="E951" s="12"/>
      <c r="F951" s="12"/>
      <c r="G951" s="12"/>
      <c r="H951" s="13"/>
      <c r="I951" s="12"/>
      <c r="J951" s="12"/>
      <c r="K951" s="12"/>
      <c r="L951" s="12"/>
      <c r="M951" s="12"/>
      <c r="N951" s="12"/>
      <c r="O951" s="12"/>
      <c r="P951" s="12"/>
      <c r="Q951" s="12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22" t="s">
        <v>10693</v>
      </c>
      <c r="B1" s="23" t="s">
        <v>10694</v>
      </c>
      <c r="C1" s="23" t="s">
        <v>19</v>
      </c>
      <c r="D1" s="23" t="s">
        <v>22</v>
      </c>
    </row>
    <row r="2" ht="15.75" customHeight="1" spans="1:4" x14ac:dyDescent="0.25">
      <c r="A2" s="24">
        <v>4506823</v>
      </c>
      <c r="B2" s="14" t="s">
        <v>10695</v>
      </c>
      <c r="C2" s="12" t="s">
        <v>10696</v>
      </c>
      <c r="D2" s="12" t="s">
        <v>10696</v>
      </c>
    </row>
    <row r="3" ht="15.75" customHeight="1" spans="1:4" x14ac:dyDescent="0.25">
      <c r="A3" s="24">
        <v>4506861</v>
      </c>
      <c r="B3" s="14" t="s">
        <v>10697</v>
      </c>
      <c r="C3" s="12" t="s">
        <v>10696</v>
      </c>
      <c r="D3" s="12" t="s">
        <v>10696</v>
      </c>
    </row>
    <row r="4" ht="15.75" customHeight="1" spans="1:4" x14ac:dyDescent="0.25">
      <c r="A4" s="24">
        <v>4506874</v>
      </c>
      <c r="B4" s="14" t="s">
        <v>10698</v>
      </c>
      <c r="C4" s="12" t="s">
        <v>10699</v>
      </c>
      <c r="D4" s="12" t="s">
        <v>5281</v>
      </c>
    </row>
    <row r="5" ht="15.75" customHeight="1" spans="1:4" x14ac:dyDescent="0.25">
      <c r="A5" s="25">
        <v>4581100</v>
      </c>
      <c r="B5" s="12" t="s">
        <v>10700</v>
      </c>
      <c r="C5" s="12" t="s">
        <v>10696</v>
      </c>
      <c r="D5" s="12" t="s">
        <v>10696</v>
      </c>
    </row>
    <row r="6" ht="15.75" customHeight="1" spans="1:4" x14ac:dyDescent="0.25">
      <c r="A6" s="25">
        <v>4581101</v>
      </c>
      <c r="B6" s="12" t="s">
        <v>10695</v>
      </c>
      <c r="C6" s="12" t="s">
        <v>10696</v>
      </c>
      <c r="D6" s="12" t="s">
        <v>10696</v>
      </c>
    </row>
    <row r="7" ht="15.75" customHeight="1" spans="1:4" x14ac:dyDescent="0.25">
      <c r="A7" s="25">
        <v>4581102</v>
      </c>
      <c r="B7" s="12" t="s">
        <v>10697</v>
      </c>
      <c r="C7" s="12" t="s">
        <v>10696</v>
      </c>
      <c r="D7" s="12" t="s">
        <v>10696</v>
      </c>
    </row>
    <row r="8" ht="15.75" customHeight="1" spans="1:4" x14ac:dyDescent="0.25">
      <c r="A8" s="25">
        <v>4581103</v>
      </c>
      <c r="B8" s="12" t="s">
        <v>10701</v>
      </c>
      <c r="C8" s="12" t="s">
        <v>10696</v>
      </c>
      <c r="D8" s="12" t="s">
        <v>10696</v>
      </c>
    </row>
    <row r="9" ht="15.75" customHeight="1" spans="1:4" x14ac:dyDescent="0.25">
      <c r="A9" s="24">
        <v>4581107</v>
      </c>
      <c r="B9" s="14" t="s">
        <v>10702</v>
      </c>
      <c r="C9" s="12" t="s">
        <v>10696</v>
      </c>
      <c r="D9" s="12" t="s">
        <v>10696</v>
      </c>
    </row>
    <row r="10" ht="15.75" customHeight="1" spans="1:4" x14ac:dyDescent="0.25">
      <c r="A10" s="24">
        <v>4581111</v>
      </c>
      <c r="B10" s="14" t="s">
        <v>10703</v>
      </c>
      <c r="C10" s="12" t="s">
        <v>10696</v>
      </c>
      <c r="D10" s="12" t="s">
        <v>10696</v>
      </c>
    </row>
    <row r="11" ht="15.75" customHeight="1" spans="1:4" x14ac:dyDescent="0.25">
      <c r="A11" s="24">
        <v>4581112</v>
      </c>
      <c r="B11" s="14" t="s">
        <v>10704</v>
      </c>
      <c r="C11" s="12" t="s">
        <v>10696</v>
      </c>
      <c r="D11" s="12" t="s">
        <v>10696</v>
      </c>
    </row>
    <row r="12" ht="15.75" customHeight="1" spans="1:4" x14ac:dyDescent="0.25">
      <c r="A12" s="24">
        <v>4581113</v>
      </c>
      <c r="B12" s="14" t="s">
        <v>10705</v>
      </c>
      <c r="C12" s="12" t="s">
        <v>10696</v>
      </c>
      <c r="D12" s="12" t="s">
        <v>10696</v>
      </c>
    </row>
    <row r="13" ht="15.75" customHeight="1" spans="1:4" x14ac:dyDescent="0.25">
      <c r="A13" s="24">
        <v>4581114</v>
      </c>
      <c r="B13" s="14" t="s">
        <v>10706</v>
      </c>
      <c r="C13" s="12" t="s">
        <v>10696</v>
      </c>
      <c r="D13" s="12" t="s">
        <v>10696</v>
      </c>
    </row>
    <row r="14" ht="15.75" customHeight="1" spans="1:4" x14ac:dyDescent="0.25">
      <c r="A14" s="24">
        <v>4581115</v>
      </c>
      <c r="B14" s="14" t="s">
        <v>10697</v>
      </c>
      <c r="C14" s="12" t="s">
        <v>10696</v>
      </c>
      <c r="D14" s="12" t="s">
        <v>10696</v>
      </c>
    </row>
    <row r="15" ht="15.75" customHeight="1" spans="1:4" x14ac:dyDescent="0.25">
      <c r="A15" s="24">
        <v>4581116</v>
      </c>
      <c r="B15" s="14" t="s">
        <v>10701</v>
      </c>
      <c r="C15" s="12" t="s">
        <v>10696</v>
      </c>
      <c r="D15" s="12" t="s">
        <v>10696</v>
      </c>
    </row>
    <row r="16" ht="15.75" customHeight="1" spans="1:4" x14ac:dyDescent="0.25">
      <c r="A16" s="24">
        <v>4581119</v>
      </c>
      <c r="B16" s="14" t="s">
        <v>10707</v>
      </c>
      <c r="C16" s="12" t="s">
        <v>10696</v>
      </c>
      <c r="D16" s="12" t="s">
        <v>10696</v>
      </c>
    </row>
    <row r="17" ht="15.75" customHeight="1" spans="1:4" x14ac:dyDescent="0.25">
      <c r="A17" s="24">
        <v>4581201</v>
      </c>
      <c r="B17" s="14" t="s">
        <v>10708</v>
      </c>
      <c r="C17" s="12" t="s">
        <v>18</v>
      </c>
      <c r="D17" s="12" t="s">
        <v>9345</v>
      </c>
    </row>
    <row r="18" ht="15.75" customHeight="1" spans="1:4" x14ac:dyDescent="0.25">
      <c r="A18" s="24">
        <v>4581202</v>
      </c>
      <c r="B18" s="14"/>
      <c r="C18" s="12" t="s">
        <v>18</v>
      </c>
      <c r="D18" s="12" t="s">
        <v>9345</v>
      </c>
    </row>
    <row r="19" ht="15.75" customHeight="1" spans="1:4" x14ac:dyDescent="0.25">
      <c r="A19" s="24">
        <v>4581203</v>
      </c>
      <c r="B19" s="14" t="s">
        <v>10709</v>
      </c>
      <c r="C19" s="12" t="s">
        <v>18</v>
      </c>
      <c r="D19" s="12" t="s">
        <v>9345</v>
      </c>
    </row>
    <row r="20" ht="15.75" customHeight="1" spans="1:4" x14ac:dyDescent="0.25">
      <c r="A20" s="24">
        <v>4581204</v>
      </c>
      <c r="B20" s="14" t="s">
        <v>10710</v>
      </c>
      <c r="C20" s="12" t="s">
        <v>18</v>
      </c>
      <c r="D20" s="12" t="s">
        <v>9345</v>
      </c>
    </row>
    <row r="21" ht="15.75" customHeight="1" spans="1:4" x14ac:dyDescent="0.25">
      <c r="A21" s="24">
        <v>4581205</v>
      </c>
      <c r="B21" s="14" t="s">
        <v>10711</v>
      </c>
      <c r="C21" s="12" t="s">
        <v>18</v>
      </c>
      <c r="D21" s="12" t="s">
        <v>9345</v>
      </c>
    </row>
    <row r="22" ht="15.75" customHeight="1" spans="1:4" x14ac:dyDescent="0.25">
      <c r="A22" s="24">
        <v>4581208</v>
      </c>
      <c r="B22" s="14" t="s">
        <v>10712</v>
      </c>
      <c r="C22" s="12" t="s">
        <v>18</v>
      </c>
      <c r="D22" s="12" t="s">
        <v>9345</v>
      </c>
    </row>
    <row r="23" ht="15.75" customHeight="1" spans="1:4" x14ac:dyDescent="0.25">
      <c r="A23" s="24">
        <v>4581215</v>
      </c>
      <c r="B23" s="14" t="s">
        <v>10713</v>
      </c>
      <c r="C23" s="12" t="s">
        <v>18</v>
      </c>
      <c r="D23" s="12" t="s">
        <v>9345</v>
      </c>
    </row>
    <row r="24" ht="15.75" customHeight="1" spans="1:4" x14ac:dyDescent="0.25">
      <c r="A24" s="24">
        <v>4581216</v>
      </c>
      <c r="B24" s="14" t="s">
        <v>10714</v>
      </c>
      <c r="C24" s="12" t="s">
        <v>18</v>
      </c>
      <c r="D24" s="12" t="s">
        <v>9345</v>
      </c>
    </row>
    <row r="25" ht="15.75" customHeight="1" spans="1:4" x14ac:dyDescent="0.25">
      <c r="A25" s="24">
        <v>4581217</v>
      </c>
      <c r="B25" s="14" t="s">
        <v>10715</v>
      </c>
      <c r="C25" s="12" t="s">
        <v>18</v>
      </c>
      <c r="D25" s="12" t="s">
        <v>9345</v>
      </c>
    </row>
    <row r="26" ht="15.75" customHeight="1" spans="1:4" x14ac:dyDescent="0.25">
      <c r="A26" s="24">
        <v>4581301</v>
      </c>
      <c r="B26" s="14" t="s">
        <v>10716</v>
      </c>
      <c r="C26" s="12" t="s">
        <v>10717</v>
      </c>
      <c r="D26" s="12" t="s">
        <v>9345</v>
      </c>
    </row>
    <row r="27" ht="15.75" customHeight="1" spans="1:4" x14ac:dyDescent="0.25">
      <c r="A27" s="24">
        <v>4581302</v>
      </c>
      <c r="B27" s="14" t="s">
        <v>10718</v>
      </c>
      <c r="C27" s="12" t="s">
        <v>10717</v>
      </c>
      <c r="D27" s="12" t="s">
        <v>9345</v>
      </c>
    </row>
    <row r="28" ht="15.75" customHeight="1" spans="1:4" x14ac:dyDescent="0.25">
      <c r="A28" s="24">
        <v>4581303</v>
      </c>
      <c r="B28" s="14" t="s">
        <v>10719</v>
      </c>
      <c r="C28" s="12" t="s">
        <v>10717</v>
      </c>
      <c r="D28" s="12" t="s">
        <v>9345</v>
      </c>
    </row>
    <row r="29" ht="15.75" customHeight="1" spans="1:4" x14ac:dyDescent="0.25">
      <c r="A29" s="24">
        <v>4581304</v>
      </c>
      <c r="B29" s="14" t="s">
        <v>10720</v>
      </c>
      <c r="C29" s="12" t="s">
        <v>10717</v>
      </c>
      <c r="D29" s="12" t="s">
        <v>9345</v>
      </c>
    </row>
    <row r="30" ht="15.75" customHeight="1" spans="1:4" x14ac:dyDescent="0.25">
      <c r="A30" s="24">
        <v>4581305</v>
      </c>
      <c r="B30" s="14" t="s">
        <v>10721</v>
      </c>
      <c r="C30" s="12" t="s">
        <v>10717</v>
      </c>
      <c r="D30" s="12" t="s">
        <v>9345</v>
      </c>
    </row>
    <row r="31" ht="15.75" customHeight="1" spans="1:4" x14ac:dyDescent="0.25">
      <c r="A31" s="24">
        <v>4581307</v>
      </c>
      <c r="B31" s="14" t="s">
        <v>10722</v>
      </c>
      <c r="C31" s="12" t="s">
        <v>10717</v>
      </c>
      <c r="D31" s="12" t="s">
        <v>9345</v>
      </c>
    </row>
    <row r="32" ht="15.75" customHeight="1" spans="1:4" x14ac:dyDescent="0.25">
      <c r="A32" s="24">
        <v>4581308</v>
      </c>
      <c r="B32" s="14" t="s">
        <v>10723</v>
      </c>
      <c r="C32" s="12" t="s">
        <v>10717</v>
      </c>
      <c r="D32" s="12" t="s">
        <v>9345</v>
      </c>
    </row>
    <row r="33" ht="15.75" customHeight="1" spans="1:4" x14ac:dyDescent="0.25">
      <c r="A33" s="24">
        <v>4581309</v>
      </c>
      <c r="B33" s="14" t="s">
        <v>1498</v>
      </c>
      <c r="C33" s="12" t="s">
        <v>10717</v>
      </c>
      <c r="D33" s="12" t="s">
        <v>9345</v>
      </c>
    </row>
    <row r="34" ht="15.75" customHeight="1" spans="1:4" x14ac:dyDescent="0.25">
      <c r="A34" s="24">
        <v>4581310</v>
      </c>
      <c r="B34" s="14" t="s">
        <v>10724</v>
      </c>
      <c r="C34" s="12" t="s">
        <v>10717</v>
      </c>
      <c r="D34" s="12" t="s">
        <v>9345</v>
      </c>
    </row>
    <row r="35" ht="15.75" customHeight="1" spans="1:4" x14ac:dyDescent="0.25">
      <c r="A35" s="24">
        <v>4581311</v>
      </c>
      <c r="B35" s="14" t="s">
        <v>10725</v>
      </c>
      <c r="C35" s="12" t="s">
        <v>10717</v>
      </c>
      <c r="D35" s="12" t="s">
        <v>9345</v>
      </c>
    </row>
    <row r="36" ht="15.75" customHeight="1" spans="1:4" x14ac:dyDescent="0.25">
      <c r="A36" s="24">
        <v>4581312</v>
      </c>
      <c r="B36" s="14" t="s">
        <v>10726</v>
      </c>
      <c r="C36" s="12" t="s">
        <v>10717</v>
      </c>
      <c r="D36" s="12" t="s">
        <v>9345</v>
      </c>
    </row>
    <row r="37" ht="15.75" customHeight="1" spans="1:4" x14ac:dyDescent="0.25">
      <c r="A37" s="24">
        <v>4581313</v>
      </c>
      <c r="B37" s="14" t="s">
        <v>10727</v>
      </c>
      <c r="C37" s="12" t="s">
        <v>10717</v>
      </c>
      <c r="D37" s="12" t="s">
        <v>9345</v>
      </c>
    </row>
    <row r="38" ht="15.75" customHeight="1" spans="1:4" x14ac:dyDescent="0.25">
      <c r="A38" s="24">
        <v>4581314</v>
      </c>
      <c r="B38" s="14" t="s">
        <v>10728</v>
      </c>
      <c r="C38" s="12" t="s">
        <v>10717</v>
      </c>
      <c r="D38" s="12" t="s">
        <v>9345</v>
      </c>
    </row>
    <row r="39" ht="15.75" customHeight="1" spans="1:4" x14ac:dyDescent="0.25">
      <c r="A39" s="24">
        <v>4581315</v>
      </c>
      <c r="B39" s="14" t="s">
        <v>10729</v>
      </c>
      <c r="C39" s="12" t="s">
        <v>10717</v>
      </c>
      <c r="D39" s="12" t="s">
        <v>9345</v>
      </c>
    </row>
    <row r="40" ht="15.75" customHeight="1" spans="1:4" x14ac:dyDescent="0.25">
      <c r="A40" s="24">
        <v>4581316</v>
      </c>
      <c r="B40" s="14" t="s">
        <v>10730</v>
      </c>
      <c r="C40" s="12" t="s">
        <v>10717</v>
      </c>
      <c r="D40" s="12" t="s">
        <v>9345</v>
      </c>
    </row>
    <row r="41" ht="15.75" customHeight="1" spans="1:4" x14ac:dyDescent="0.25">
      <c r="A41" s="24">
        <v>4581317</v>
      </c>
      <c r="B41" s="14" t="s">
        <v>10731</v>
      </c>
      <c r="C41" s="12" t="s">
        <v>10717</v>
      </c>
      <c r="D41" s="12" t="s">
        <v>9345</v>
      </c>
    </row>
    <row r="42" ht="15.75" customHeight="1" spans="1:4" x14ac:dyDescent="0.25">
      <c r="A42" s="24">
        <v>4581318</v>
      </c>
      <c r="B42" s="14" t="s">
        <v>10732</v>
      </c>
      <c r="C42" s="12" t="s">
        <v>10717</v>
      </c>
      <c r="D42" s="12" t="s">
        <v>9345</v>
      </c>
    </row>
    <row r="43" ht="15.75" customHeight="1" spans="1:4" x14ac:dyDescent="0.25">
      <c r="A43" s="24">
        <v>4581319</v>
      </c>
      <c r="B43" s="14" t="s">
        <v>10733</v>
      </c>
      <c r="C43" s="12" t="s">
        <v>10717</v>
      </c>
      <c r="D43" s="12" t="s">
        <v>9345</v>
      </c>
    </row>
    <row r="44" ht="15.75" customHeight="1" spans="1:4" x14ac:dyDescent="0.25">
      <c r="A44" s="24">
        <v>4581320</v>
      </c>
      <c r="B44" s="14" t="s">
        <v>10734</v>
      </c>
      <c r="C44" s="12" t="s">
        <v>10717</v>
      </c>
      <c r="D44" s="12" t="s">
        <v>9345</v>
      </c>
    </row>
    <row r="45" ht="15.75" customHeight="1" spans="1:4" x14ac:dyDescent="0.25">
      <c r="A45" s="24">
        <v>4581321</v>
      </c>
      <c r="B45" s="14" t="s">
        <v>10735</v>
      </c>
      <c r="C45" s="12" t="s">
        <v>10717</v>
      </c>
      <c r="D45" s="12" t="s">
        <v>9345</v>
      </c>
    </row>
    <row r="46" ht="15.75" customHeight="1" spans="1:4" x14ac:dyDescent="0.25">
      <c r="A46" s="24">
        <v>4581322</v>
      </c>
      <c r="B46" s="14" t="s">
        <v>10736</v>
      </c>
      <c r="C46" s="12" t="s">
        <v>10717</v>
      </c>
      <c r="D46" s="12" t="s">
        <v>9345</v>
      </c>
    </row>
    <row r="47" ht="15.75" customHeight="1" spans="1:4" x14ac:dyDescent="0.25">
      <c r="A47" s="24">
        <v>4581324</v>
      </c>
      <c r="B47" s="14" t="s">
        <v>10737</v>
      </c>
      <c r="C47" s="12" t="s">
        <v>10717</v>
      </c>
      <c r="D47" s="12" t="s">
        <v>9345</v>
      </c>
    </row>
    <row r="48" ht="15.75" customHeight="1" spans="1:4" x14ac:dyDescent="0.25">
      <c r="A48" s="24">
        <v>4581325</v>
      </c>
      <c r="B48" s="14" t="s">
        <v>10738</v>
      </c>
      <c r="C48" s="12" t="s">
        <v>10717</v>
      </c>
      <c r="D48" s="12" t="s">
        <v>9345</v>
      </c>
    </row>
    <row r="49" ht="15.75" customHeight="1" spans="1:4" x14ac:dyDescent="0.25">
      <c r="A49" s="24">
        <v>4581326</v>
      </c>
      <c r="B49" s="14" t="s">
        <v>10739</v>
      </c>
      <c r="C49" s="12" t="s">
        <v>10717</v>
      </c>
      <c r="D49" s="12" t="s">
        <v>9345</v>
      </c>
    </row>
    <row r="50" ht="15.75" customHeight="1" spans="1:4" x14ac:dyDescent="0.25">
      <c r="A50" s="24">
        <v>4581327</v>
      </c>
      <c r="B50" s="14" t="s">
        <v>10740</v>
      </c>
      <c r="C50" s="12" t="s">
        <v>10717</v>
      </c>
      <c r="D50" s="12" t="s">
        <v>9345</v>
      </c>
    </row>
    <row r="51" ht="15.75" customHeight="1" spans="1:4" x14ac:dyDescent="0.25">
      <c r="A51" s="24">
        <v>4581328</v>
      </c>
      <c r="B51" s="14" t="s">
        <v>10741</v>
      </c>
      <c r="C51" s="12" t="s">
        <v>10717</v>
      </c>
      <c r="D51" s="12" t="s">
        <v>9345</v>
      </c>
    </row>
    <row r="52" ht="15.75" customHeight="1" spans="1:4" x14ac:dyDescent="0.25">
      <c r="A52" s="24">
        <v>4581330</v>
      </c>
      <c r="B52" s="14" t="s">
        <v>10742</v>
      </c>
      <c r="C52" s="12" t="s">
        <v>10717</v>
      </c>
      <c r="D52" s="12" t="s">
        <v>9345</v>
      </c>
    </row>
    <row r="53" ht="15.75" customHeight="1" spans="1:4" x14ac:dyDescent="0.25">
      <c r="A53" s="24">
        <v>4581331</v>
      </c>
      <c r="B53" s="14" t="s">
        <v>10743</v>
      </c>
      <c r="C53" s="12" t="s">
        <v>10717</v>
      </c>
      <c r="D53" s="12" t="s">
        <v>9345</v>
      </c>
    </row>
    <row r="54" ht="15.75" customHeight="1" spans="1:4" x14ac:dyDescent="0.25">
      <c r="A54" s="24">
        <v>4581333</v>
      </c>
      <c r="B54" s="14" t="s">
        <v>10744</v>
      </c>
      <c r="C54" s="12" t="s">
        <v>10717</v>
      </c>
      <c r="D54" s="12" t="s">
        <v>9345</v>
      </c>
    </row>
    <row r="55" ht="15.75" customHeight="1" spans="1:4" x14ac:dyDescent="0.25">
      <c r="A55" s="24">
        <v>4581334</v>
      </c>
      <c r="B55" s="14" t="s">
        <v>10745</v>
      </c>
      <c r="C55" s="12" t="s">
        <v>10717</v>
      </c>
      <c r="D55" s="12" t="s">
        <v>10746</v>
      </c>
    </row>
    <row r="56" ht="15.75" customHeight="1" spans="1:4" x14ac:dyDescent="0.25">
      <c r="A56" s="24">
        <v>4581335</v>
      </c>
      <c r="B56" s="14" t="s">
        <v>10747</v>
      </c>
      <c r="C56" s="12" t="s">
        <v>10748</v>
      </c>
      <c r="D56" s="12" t="s">
        <v>9345</v>
      </c>
    </row>
    <row r="57" ht="15.75" customHeight="1" spans="1:4" x14ac:dyDescent="0.25">
      <c r="A57" s="24">
        <v>4581336</v>
      </c>
      <c r="B57" s="14" t="s">
        <v>10749</v>
      </c>
      <c r="C57" s="12" t="s">
        <v>10717</v>
      </c>
      <c r="D57" s="12" t="s">
        <v>9345</v>
      </c>
    </row>
    <row r="58" ht="15.75" customHeight="1" spans="1:4" x14ac:dyDescent="0.25">
      <c r="A58" s="24">
        <v>4581338</v>
      </c>
      <c r="B58" s="14" t="s">
        <v>10750</v>
      </c>
      <c r="C58" s="12" t="s">
        <v>10717</v>
      </c>
      <c r="D58" s="12" t="s">
        <v>10746</v>
      </c>
    </row>
    <row r="59" ht="15.75" customHeight="1" spans="1:4" x14ac:dyDescent="0.25">
      <c r="A59" s="24">
        <v>4581339</v>
      </c>
      <c r="B59" s="14" t="s">
        <v>10751</v>
      </c>
      <c r="C59" s="12" t="s">
        <v>10699</v>
      </c>
      <c r="D59" s="12" t="s">
        <v>9345</v>
      </c>
    </row>
    <row r="60" ht="15.75" customHeight="1" spans="1:4" x14ac:dyDescent="0.25">
      <c r="A60" s="24">
        <v>4581343</v>
      </c>
      <c r="B60" s="14" t="s">
        <v>10752</v>
      </c>
      <c r="C60" s="12" t="s">
        <v>10717</v>
      </c>
      <c r="D60" s="12" t="s">
        <v>9345</v>
      </c>
    </row>
    <row r="61" ht="15.75" customHeight="1" spans="1:4" x14ac:dyDescent="0.25">
      <c r="A61" s="24">
        <v>4581344</v>
      </c>
      <c r="B61" s="14" t="s">
        <v>10753</v>
      </c>
      <c r="C61" s="12" t="s">
        <v>10717</v>
      </c>
      <c r="D61" s="12" t="s">
        <v>9345</v>
      </c>
    </row>
    <row r="62" ht="15.75" customHeight="1" spans="1:4" x14ac:dyDescent="0.25">
      <c r="A62" s="24">
        <v>4581345</v>
      </c>
      <c r="B62" s="14" t="s">
        <v>10754</v>
      </c>
      <c r="C62" s="12" t="s">
        <v>10717</v>
      </c>
      <c r="D62" s="12" t="s">
        <v>9345</v>
      </c>
    </row>
    <row r="63" ht="15.75" customHeight="1" spans="1:4" x14ac:dyDescent="0.25">
      <c r="A63" s="24">
        <v>4581348</v>
      </c>
      <c r="B63" s="14" t="s">
        <v>10755</v>
      </c>
      <c r="C63" s="12" t="s">
        <v>10756</v>
      </c>
      <c r="D63" s="12" t="s">
        <v>9345</v>
      </c>
    </row>
    <row r="64" ht="15.75" customHeight="1" spans="1:4" x14ac:dyDescent="0.25">
      <c r="A64" s="24">
        <v>4581401</v>
      </c>
      <c r="B64" s="14" t="s">
        <v>10757</v>
      </c>
      <c r="C64" s="12" t="s">
        <v>10699</v>
      </c>
      <c r="D64" s="12" t="s">
        <v>9345</v>
      </c>
    </row>
    <row r="65" ht="15.75" customHeight="1" spans="1:4" x14ac:dyDescent="0.25">
      <c r="A65" s="24">
        <v>4581402</v>
      </c>
      <c r="B65" s="14" t="s">
        <v>10758</v>
      </c>
      <c r="C65" s="12" t="s">
        <v>10699</v>
      </c>
      <c r="D65" s="12" t="s">
        <v>9345</v>
      </c>
    </row>
    <row r="66" ht="15.75" customHeight="1" spans="1:4" x14ac:dyDescent="0.25">
      <c r="A66" s="24">
        <v>4581407</v>
      </c>
      <c r="B66" s="14" t="s">
        <v>10759</v>
      </c>
      <c r="C66" s="12" t="s">
        <v>10699</v>
      </c>
      <c r="D66" s="12" t="s">
        <v>9345</v>
      </c>
    </row>
    <row r="67" ht="15.75" customHeight="1" spans="1:4" x14ac:dyDescent="0.25">
      <c r="A67" s="24">
        <v>4581408</v>
      </c>
      <c r="B67" s="14" t="s">
        <v>10760</v>
      </c>
      <c r="C67" s="12" t="s">
        <v>10699</v>
      </c>
      <c r="D67" s="12" t="s">
        <v>9345</v>
      </c>
    </row>
    <row r="68" ht="15.75" customHeight="1" spans="1:4" x14ac:dyDescent="0.25">
      <c r="A68" s="24">
        <v>4581409</v>
      </c>
      <c r="B68" s="14" t="s">
        <v>10761</v>
      </c>
      <c r="C68" s="12" t="s">
        <v>10699</v>
      </c>
      <c r="D68" s="12" t="s">
        <v>9345</v>
      </c>
    </row>
    <row r="69" ht="15.75" customHeight="1" spans="1:4" x14ac:dyDescent="0.25">
      <c r="A69" s="24">
        <v>4581410</v>
      </c>
      <c r="B69" s="14" t="s">
        <v>10762</v>
      </c>
      <c r="C69" s="12" t="s">
        <v>10763</v>
      </c>
      <c r="D69" s="12" t="s">
        <v>9345</v>
      </c>
    </row>
    <row r="70" ht="15.75" customHeight="1" spans="1:4" x14ac:dyDescent="0.25">
      <c r="A70" s="24">
        <v>4581411</v>
      </c>
      <c r="B70" s="14" t="s">
        <v>10764</v>
      </c>
      <c r="C70" s="12" t="s">
        <v>10699</v>
      </c>
      <c r="D70" s="12" t="s">
        <v>9345</v>
      </c>
    </row>
    <row r="71" ht="15.75" customHeight="1" spans="1:4" x14ac:dyDescent="0.25">
      <c r="A71" s="24">
        <v>4581412</v>
      </c>
      <c r="B71" s="14" t="s">
        <v>10699</v>
      </c>
      <c r="C71" s="12" t="s">
        <v>10699</v>
      </c>
      <c r="D71" s="12" t="s">
        <v>9345</v>
      </c>
    </row>
    <row r="72" ht="15.75" customHeight="1" spans="1:4" x14ac:dyDescent="0.25">
      <c r="A72" s="24">
        <v>4581413</v>
      </c>
      <c r="B72" s="14" t="s">
        <v>10765</v>
      </c>
      <c r="C72" s="12" t="s">
        <v>10717</v>
      </c>
      <c r="D72" s="12" t="s">
        <v>9345</v>
      </c>
    </row>
    <row r="73" ht="15.75" customHeight="1" spans="1:4" x14ac:dyDescent="0.25">
      <c r="A73" s="24">
        <v>4581414</v>
      </c>
      <c r="B73" s="14" t="s">
        <v>10766</v>
      </c>
      <c r="C73" s="12" t="s">
        <v>10699</v>
      </c>
      <c r="D73" s="12" t="s">
        <v>9345</v>
      </c>
    </row>
    <row r="74" ht="15.75" customHeight="1" spans="1:4" x14ac:dyDescent="0.25">
      <c r="A74" s="24">
        <v>4581415</v>
      </c>
      <c r="B74" s="14" t="s">
        <v>10767</v>
      </c>
      <c r="C74" s="12" t="s">
        <v>10699</v>
      </c>
      <c r="D74" s="12" t="s">
        <v>9345</v>
      </c>
    </row>
    <row r="75" ht="15.75" customHeight="1" spans="1:4" x14ac:dyDescent="0.25">
      <c r="A75" s="24">
        <v>4581416</v>
      </c>
      <c r="B75" s="14" t="s">
        <v>10768</v>
      </c>
      <c r="C75" s="12" t="s">
        <v>10717</v>
      </c>
      <c r="D75" s="12" t="s">
        <v>9345</v>
      </c>
    </row>
    <row r="76" ht="15.75" customHeight="1" spans="1:4" x14ac:dyDescent="0.25">
      <c r="A76" s="24">
        <v>4581418</v>
      </c>
      <c r="B76" s="14" t="s">
        <v>10769</v>
      </c>
      <c r="C76" s="12" t="s">
        <v>10699</v>
      </c>
      <c r="D76" s="12" t="s">
        <v>9345</v>
      </c>
    </row>
    <row r="77" ht="15.75" customHeight="1" spans="1:4" x14ac:dyDescent="0.25">
      <c r="A77" s="24">
        <v>4581419</v>
      </c>
      <c r="B77" s="14" t="s">
        <v>10770</v>
      </c>
      <c r="C77" s="12" t="s">
        <v>10699</v>
      </c>
      <c r="D77" s="12" t="s">
        <v>9345</v>
      </c>
    </row>
    <row r="78" ht="15.75" customHeight="1" spans="1:4" x14ac:dyDescent="0.25">
      <c r="A78" s="24">
        <v>4581420</v>
      </c>
      <c r="B78" s="14" t="s">
        <v>10771</v>
      </c>
      <c r="C78" s="12" t="s">
        <v>10699</v>
      </c>
      <c r="D78" s="12" t="s">
        <v>9345</v>
      </c>
    </row>
    <row r="79" ht="15.75" customHeight="1" spans="1:4" x14ac:dyDescent="0.25">
      <c r="A79" s="24">
        <v>4581421</v>
      </c>
      <c r="B79" s="14" t="s">
        <v>10772</v>
      </c>
      <c r="C79" s="12" t="s">
        <v>10699</v>
      </c>
      <c r="D79" s="12" t="s">
        <v>9345</v>
      </c>
    </row>
    <row r="80" ht="15.75" customHeight="1" spans="1:4" x14ac:dyDescent="0.25">
      <c r="A80" s="24">
        <v>4581424</v>
      </c>
      <c r="B80" s="14" t="s">
        <v>10773</v>
      </c>
      <c r="C80" s="12" t="s">
        <v>10699</v>
      </c>
      <c r="D80" s="12" t="s">
        <v>9345</v>
      </c>
    </row>
    <row r="81" ht="15.75" customHeight="1" spans="1:4" x14ac:dyDescent="0.25">
      <c r="A81" s="24">
        <v>4581432</v>
      </c>
      <c r="B81" s="14" t="s">
        <v>10774</v>
      </c>
      <c r="C81" s="12" t="s">
        <v>10775</v>
      </c>
      <c r="D81" s="12" t="s">
        <v>9345</v>
      </c>
    </row>
    <row r="82" ht="15.75" customHeight="1" spans="1:4" x14ac:dyDescent="0.25">
      <c r="A82" s="24">
        <v>4581501</v>
      </c>
      <c r="B82" s="14" t="s">
        <v>10776</v>
      </c>
      <c r="C82" s="12" t="s">
        <v>10776</v>
      </c>
      <c r="D82" s="12" t="s">
        <v>9345</v>
      </c>
    </row>
    <row r="83" ht="15.75" customHeight="1" spans="1:4" x14ac:dyDescent="0.25">
      <c r="A83" s="24">
        <v>4581502</v>
      </c>
      <c r="B83" s="14" t="s">
        <v>10777</v>
      </c>
      <c r="C83" s="12" t="s">
        <v>10763</v>
      </c>
      <c r="D83" s="12" t="s">
        <v>9345</v>
      </c>
    </row>
    <row r="84" ht="15.75" customHeight="1" spans="1:4" x14ac:dyDescent="0.25">
      <c r="A84" s="24">
        <v>4581503</v>
      </c>
      <c r="B84" s="14" t="s">
        <v>10778</v>
      </c>
      <c r="C84" s="12" t="s">
        <v>10763</v>
      </c>
      <c r="D84" s="12" t="s">
        <v>9345</v>
      </c>
    </row>
    <row r="85" ht="15.75" customHeight="1" spans="1:4" x14ac:dyDescent="0.25">
      <c r="A85" s="24">
        <v>4581504</v>
      </c>
      <c r="B85" s="14" t="s">
        <v>10779</v>
      </c>
      <c r="C85" s="12" t="s">
        <v>10763</v>
      </c>
      <c r="D85" s="12" t="s">
        <v>9345</v>
      </c>
    </row>
    <row r="86" ht="15.75" customHeight="1" spans="1:4" x14ac:dyDescent="0.25">
      <c r="A86" s="24">
        <v>4581505</v>
      </c>
      <c r="B86" s="14" t="s">
        <v>10780</v>
      </c>
      <c r="C86" s="12" t="s">
        <v>10763</v>
      </c>
      <c r="D86" s="12" t="s">
        <v>9345</v>
      </c>
    </row>
    <row r="87" ht="15.75" customHeight="1" spans="1:4" x14ac:dyDescent="0.25">
      <c r="A87" s="24">
        <v>4581506</v>
      </c>
      <c r="B87" s="14" t="s">
        <v>585</v>
      </c>
      <c r="C87" s="12" t="s">
        <v>10763</v>
      </c>
      <c r="D87" s="12" t="s">
        <v>9345</v>
      </c>
    </row>
    <row r="88" ht="15.75" customHeight="1" spans="1:4" x14ac:dyDescent="0.25">
      <c r="A88" s="24">
        <v>4581507</v>
      </c>
      <c r="B88" s="14" t="s">
        <v>10781</v>
      </c>
      <c r="C88" s="12" t="s">
        <v>10763</v>
      </c>
      <c r="D88" s="12" t="s">
        <v>9345</v>
      </c>
    </row>
    <row r="89" ht="15.75" customHeight="1" spans="1:4" x14ac:dyDescent="0.25">
      <c r="A89" s="24">
        <v>4581508</v>
      </c>
      <c r="B89" s="14" t="s">
        <v>10782</v>
      </c>
      <c r="C89" s="12" t="s">
        <v>10763</v>
      </c>
      <c r="D89" s="12" t="s">
        <v>9345</v>
      </c>
    </row>
    <row r="90" ht="15.75" customHeight="1" spans="1:4" x14ac:dyDescent="0.25">
      <c r="A90" s="24">
        <v>4581510</v>
      </c>
      <c r="B90" s="14" t="s">
        <v>10783</v>
      </c>
      <c r="C90" s="12" t="s">
        <v>10763</v>
      </c>
      <c r="D90" s="12" t="s">
        <v>9345</v>
      </c>
    </row>
    <row r="91" ht="15.75" customHeight="1" spans="1:4" x14ac:dyDescent="0.25">
      <c r="A91" s="24">
        <v>4581511</v>
      </c>
      <c r="B91" s="14" t="s">
        <v>10784</v>
      </c>
      <c r="C91" s="12" t="s">
        <v>10763</v>
      </c>
      <c r="D91" s="12" t="s">
        <v>9345</v>
      </c>
    </row>
    <row r="92" ht="15.75" customHeight="1" spans="1:4" x14ac:dyDescent="0.25">
      <c r="A92" s="24">
        <v>4581512</v>
      </c>
      <c r="B92" s="14" t="s">
        <v>10785</v>
      </c>
      <c r="C92" s="12" t="s">
        <v>10763</v>
      </c>
      <c r="D92" s="12" t="s">
        <v>9345</v>
      </c>
    </row>
    <row r="93" ht="15.75" customHeight="1" spans="1:4" x14ac:dyDescent="0.25">
      <c r="A93" s="24">
        <v>4581513</v>
      </c>
      <c r="B93" s="14" t="s">
        <v>5378</v>
      </c>
      <c r="C93" s="12" t="s">
        <v>10763</v>
      </c>
      <c r="D93" s="12" t="s">
        <v>9345</v>
      </c>
    </row>
    <row r="94" ht="15.75" customHeight="1" spans="1:4" x14ac:dyDescent="0.25">
      <c r="A94" s="24">
        <v>4581514</v>
      </c>
      <c r="B94" s="14" t="s">
        <v>10786</v>
      </c>
      <c r="C94" s="12" t="s">
        <v>10763</v>
      </c>
      <c r="D94" s="12" t="s">
        <v>9345</v>
      </c>
    </row>
    <row r="95" ht="15.75" customHeight="1" spans="1:4" x14ac:dyDescent="0.25">
      <c r="A95" s="24">
        <v>4581515</v>
      </c>
      <c r="B95" s="14" t="s">
        <v>10787</v>
      </c>
      <c r="C95" s="12" t="s">
        <v>10763</v>
      </c>
      <c r="D95" s="12" t="s">
        <v>9345</v>
      </c>
    </row>
    <row r="96" ht="15.75" customHeight="1" spans="1:4" x14ac:dyDescent="0.25">
      <c r="A96" s="24">
        <v>4581516</v>
      </c>
      <c r="B96" s="14" t="s">
        <v>10788</v>
      </c>
      <c r="C96" s="12" t="s">
        <v>10763</v>
      </c>
      <c r="D96" s="12" t="s">
        <v>9345</v>
      </c>
    </row>
    <row r="97" ht="15.75" customHeight="1" spans="1:4" x14ac:dyDescent="0.25">
      <c r="A97" s="24">
        <v>4581517</v>
      </c>
      <c r="B97" s="14" t="s">
        <v>10789</v>
      </c>
      <c r="C97" s="12" t="s">
        <v>10763</v>
      </c>
      <c r="D97" s="12" t="s">
        <v>9345</v>
      </c>
    </row>
    <row r="98" ht="15.75" customHeight="1" spans="1:4" x14ac:dyDescent="0.25">
      <c r="A98" s="24">
        <v>4581518</v>
      </c>
      <c r="B98" s="14" t="s">
        <v>10790</v>
      </c>
      <c r="C98" s="12" t="s">
        <v>10763</v>
      </c>
      <c r="D98" s="12" t="s">
        <v>9345</v>
      </c>
    </row>
    <row r="99" ht="15.75" customHeight="1" spans="1:4" x14ac:dyDescent="0.25">
      <c r="A99" s="24">
        <v>4581519</v>
      </c>
      <c r="B99" s="14" t="s">
        <v>10791</v>
      </c>
      <c r="C99" s="12" t="s">
        <v>10763</v>
      </c>
      <c r="D99" s="12" t="s">
        <v>9345</v>
      </c>
    </row>
    <row r="100" ht="15.75" customHeight="1" spans="1:4" x14ac:dyDescent="0.25">
      <c r="A100" s="24">
        <v>4581528</v>
      </c>
      <c r="B100" s="14" t="s">
        <v>10792</v>
      </c>
      <c r="C100" s="12" t="s">
        <v>10763</v>
      </c>
      <c r="D100" s="12" t="s">
        <v>9345</v>
      </c>
    </row>
    <row r="101" ht="15.75" customHeight="1" spans="1:4" x14ac:dyDescent="0.25">
      <c r="A101" s="24">
        <v>4581529</v>
      </c>
      <c r="B101" s="14" t="s">
        <v>10793</v>
      </c>
      <c r="C101" s="12" t="s">
        <v>10763</v>
      </c>
      <c r="D101" s="12" t="s">
        <v>9345</v>
      </c>
    </row>
    <row r="102" ht="15.75" customHeight="1" spans="1:4" x14ac:dyDescent="0.25">
      <c r="A102" s="24">
        <v>4581530</v>
      </c>
      <c r="B102" s="14" t="s">
        <v>10794</v>
      </c>
      <c r="C102" s="12" t="s">
        <v>10763</v>
      </c>
      <c r="D102" s="12" t="s">
        <v>9345</v>
      </c>
    </row>
    <row r="103" ht="15.75" customHeight="1" spans="1:4" x14ac:dyDescent="0.25">
      <c r="A103" s="24">
        <v>4581532</v>
      </c>
      <c r="B103" s="14" t="s">
        <v>10795</v>
      </c>
      <c r="C103" s="12" t="s">
        <v>10763</v>
      </c>
      <c r="D103" s="12" t="s">
        <v>9345</v>
      </c>
    </row>
    <row r="104" ht="15.75" customHeight="1" spans="1:4" x14ac:dyDescent="0.25">
      <c r="A104" s="24">
        <v>4581533</v>
      </c>
      <c r="B104" s="14" t="s">
        <v>10796</v>
      </c>
      <c r="C104" s="12" t="s">
        <v>10763</v>
      </c>
      <c r="D104" s="12" t="s">
        <v>9345</v>
      </c>
    </row>
    <row r="105" ht="15.75" customHeight="1" spans="1:4" x14ac:dyDescent="0.25">
      <c r="A105" s="24">
        <v>4581534</v>
      </c>
      <c r="B105" s="14" t="s">
        <v>10797</v>
      </c>
      <c r="C105" s="12" t="s">
        <v>10763</v>
      </c>
      <c r="D105" s="12" t="s">
        <v>9345</v>
      </c>
    </row>
    <row r="106" ht="15.75" customHeight="1" spans="1:4" x14ac:dyDescent="0.25">
      <c r="A106" s="24">
        <v>4581535</v>
      </c>
      <c r="B106" s="14" t="s">
        <v>10798</v>
      </c>
      <c r="C106" s="12" t="s">
        <v>10748</v>
      </c>
      <c r="D106" s="12" t="s">
        <v>9345</v>
      </c>
    </row>
    <row r="107" ht="15.75" customHeight="1" spans="1:4" x14ac:dyDescent="0.25">
      <c r="A107" s="24">
        <v>4581537</v>
      </c>
      <c r="B107" s="14" t="s">
        <v>10799</v>
      </c>
      <c r="C107" s="12" t="s">
        <v>10763</v>
      </c>
      <c r="D107" s="12" t="s">
        <v>9345</v>
      </c>
    </row>
    <row r="108" ht="15.75" customHeight="1" spans="1:4" x14ac:dyDescent="0.25">
      <c r="A108" s="24">
        <v>4581538</v>
      </c>
      <c r="B108" s="14" t="s">
        <v>10800</v>
      </c>
      <c r="C108" s="12" t="s">
        <v>10763</v>
      </c>
      <c r="D108" s="12" t="s">
        <v>9345</v>
      </c>
    </row>
    <row r="109" ht="15.75" customHeight="1" spans="1:4" x14ac:dyDescent="0.25">
      <c r="A109" s="24">
        <v>4581539</v>
      </c>
      <c r="B109" s="14" t="s">
        <v>10801</v>
      </c>
      <c r="C109" s="12" t="s">
        <v>10763</v>
      </c>
      <c r="D109" s="12" t="s">
        <v>9345</v>
      </c>
    </row>
    <row r="110" ht="15.75" customHeight="1" spans="1:4" x14ac:dyDescent="0.25">
      <c r="A110" s="24">
        <v>4581540</v>
      </c>
      <c r="B110" s="14" t="s">
        <v>10802</v>
      </c>
      <c r="C110" s="12" t="s">
        <v>10763</v>
      </c>
      <c r="D110" s="12" t="s">
        <v>9345</v>
      </c>
    </row>
    <row r="111" ht="15.75" customHeight="1" spans="1:4" x14ac:dyDescent="0.25">
      <c r="A111" s="24">
        <v>4581542</v>
      </c>
      <c r="B111" s="14" t="s">
        <v>10803</v>
      </c>
      <c r="C111" s="12" t="s">
        <v>10803</v>
      </c>
      <c r="D111" s="12" t="s">
        <v>9345</v>
      </c>
    </row>
    <row r="112" ht="15.75" customHeight="1" spans="1:4" x14ac:dyDescent="0.25">
      <c r="A112" s="24">
        <v>4581543</v>
      </c>
      <c r="B112" s="14" t="s">
        <v>10804</v>
      </c>
      <c r="C112" s="12" t="s">
        <v>10763</v>
      </c>
      <c r="D112" s="12" t="s">
        <v>9345</v>
      </c>
    </row>
    <row r="113" ht="15.75" customHeight="1" spans="1:4" x14ac:dyDescent="0.25">
      <c r="A113" s="24">
        <v>4581544</v>
      </c>
      <c r="B113" s="14" t="s">
        <v>10805</v>
      </c>
      <c r="C113" s="12" t="s">
        <v>10763</v>
      </c>
      <c r="D113" s="12" t="s">
        <v>9345</v>
      </c>
    </row>
    <row r="114" ht="15.75" customHeight="1" spans="1:4" x14ac:dyDescent="0.25">
      <c r="A114" s="24">
        <v>4581545</v>
      </c>
      <c r="B114" s="14" t="s">
        <v>10806</v>
      </c>
      <c r="C114" s="12" t="s">
        <v>10763</v>
      </c>
      <c r="D114" s="12" t="s">
        <v>9345</v>
      </c>
    </row>
    <row r="115" ht="15.75" customHeight="1" spans="1:4" x14ac:dyDescent="0.25">
      <c r="A115" s="24">
        <v>4581546</v>
      </c>
      <c r="B115" s="14" t="s">
        <v>10807</v>
      </c>
      <c r="C115" s="12" t="s">
        <v>10763</v>
      </c>
      <c r="D115" s="12" t="s">
        <v>9345</v>
      </c>
    </row>
    <row r="116" ht="15.75" customHeight="1" spans="1:4" x14ac:dyDescent="0.25">
      <c r="A116" s="24">
        <v>4581547</v>
      </c>
      <c r="B116" s="14" t="s">
        <v>10808</v>
      </c>
      <c r="C116" s="12" t="s">
        <v>10763</v>
      </c>
      <c r="D116" s="12" t="s">
        <v>9345</v>
      </c>
    </row>
    <row r="117" ht="15.75" customHeight="1" spans="1:4" x14ac:dyDescent="0.25">
      <c r="A117" s="24">
        <v>4581548</v>
      </c>
      <c r="B117" s="14" t="s">
        <v>10809</v>
      </c>
      <c r="C117" s="12" t="s">
        <v>10763</v>
      </c>
      <c r="D117" s="12" t="s">
        <v>9345</v>
      </c>
    </row>
    <row r="118" ht="15.75" customHeight="1" spans="1:4" x14ac:dyDescent="0.25">
      <c r="A118" s="24">
        <v>4581549</v>
      </c>
      <c r="B118" s="14" t="s">
        <v>10810</v>
      </c>
      <c r="C118" s="12" t="s">
        <v>10811</v>
      </c>
      <c r="D118" s="12" t="s">
        <v>10812</v>
      </c>
    </row>
    <row r="119" ht="15.75" customHeight="1" spans="1:4" x14ac:dyDescent="0.25">
      <c r="A119" s="24">
        <v>4581550</v>
      </c>
      <c r="B119" s="14" t="s">
        <v>10813</v>
      </c>
      <c r="C119" s="12" t="s">
        <v>10811</v>
      </c>
      <c r="D119" s="12" t="s">
        <v>10812</v>
      </c>
    </row>
    <row r="120" ht="15.75" customHeight="1" spans="1:4" x14ac:dyDescent="0.25">
      <c r="A120" s="24">
        <v>4581551</v>
      </c>
      <c r="B120" s="14" t="s">
        <v>10814</v>
      </c>
      <c r="C120" s="12" t="s">
        <v>10763</v>
      </c>
      <c r="D120" s="12" t="s">
        <v>9345</v>
      </c>
    </row>
    <row r="121" ht="15.75" customHeight="1" spans="1:4" x14ac:dyDescent="0.25">
      <c r="A121" s="24">
        <v>4581552</v>
      </c>
      <c r="B121" s="14" t="s">
        <v>10815</v>
      </c>
      <c r="C121" s="12" t="s">
        <v>10811</v>
      </c>
      <c r="D121" s="12" t="s">
        <v>10812</v>
      </c>
    </row>
    <row r="122" ht="15.75" customHeight="1" spans="1:4" x14ac:dyDescent="0.25">
      <c r="A122" s="24">
        <v>4581553</v>
      </c>
      <c r="B122" s="14" t="s">
        <v>10816</v>
      </c>
      <c r="C122" s="12" t="s">
        <v>10811</v>
      </c>
      <c r="D122" s="12" t="s">
        <v>10812</v>
      </c>
    </row>
    <row r="123" ht="15.75" customHeight="1" spans="1:4" x14ac:dyDescent="0.25">
      <c r="A123" s="24">
        <v>4581554</v>
      </c>
      <c r="B123" s="14" t="s">
        <v>10817</v>
      </c>
      <c r="C123" s="12" t="s">
        <v>10811</v>
      </c>
      <c r="D123" s="12" t="s">
        <v>10812</v>
      </c>
    </row>
    <row r="124" ht="15.75" customHeight="1" spans="1:4" x14ac:dyDescent="0.25">
      <c r="A124" s="24">
        <v>4581555</v>
      </c>
      <c r="B124" s="14" t="s">
        <v>10818</v>
      </c>
      <c r="C124" s="12" t="s">
        <v>10819</v>
      </c>
      <c r="D124" s="12" t="s">
        <v>10812</v>
      </c>
    </row>
    <row r="125" ht="15.75" customHeight="1" spans="1:4" x14ac:dyDescent="0.25">
      <c r="A125" s="24">
        <v>4581601</v>
      </c>
      <c r="B125" s="14" t="s">
        <v>10820</v>
      </c>
      <c r="C125" s="12" t="s">
        <v>10756</v>
      </c>
      <c r="D125" s="12" t="s">
        <v>9345</v>
      </c>
    </row>
    <row r="126" ht="15.75" customHeight="1" spans="1:4" x14ac:dyDescent="0.25">
      <c r="A126" s="24">
        <v>4581602</v>
      </c>
      <c r="B126" s="14" t="s">
        <v>10821</v>
      </c>
      <c r="C126" s="12" t="s">
        <v>10756</v>
      </c>
      <c r="D126" s="12" t="s">
        <v>9345</v>
      </c>
    </row>
    <row r="127" ht="15.75" customHeight="1" spans="1:4" x14ac:dyDescent="0.25">
      <c r="A127" s="24">
        <v>4581603</v>
      </c>
      <c r="B127" s="14" t="s">
        <v>10822</v>
      </c>
      <c r="C127" s="12" t="s">
        <v>10756</v>
      </c>
      <c r="D127" s="12" t="s">
        <v>9345</v>
      </c>
    </row>
    <row r="128" ht="15.75" customHeight="1" spans="1:4" x14ac:dyDescent="0.25">
      <c r="A128" s="24">
        <v>4581604</v>
      </c>
      <c r="B128" s="14" t="s">
        <v>10823</v>
      </c>
      <c r="C128" s="12" t="s">
        <v>10756</v>
      </c>
      <c r="D128" s="12" t="s">
        <v>9345</v>
      </c>
    </row>
    <row r="129" ht="15.75" customHeight="1" spans="1:4" x14ac:dyDescent="0.25">
      <c r="A129" s="24">
        <v>4581606</v>
      </c>
      <c r="B129" s="14" t="s">
        <v>10824</v>
      </c>
      <c r="C129" s="12" t="s">
        <v>10756</v>
      </c>
      <c r="D129" s="12" t="s">
        <v>9345</v>
      </c>
    </row>
    <row r="130" ht="15.75" customHeight="1" spans="1:4" x14ac:dyDescent="0.25">
      <c r="A130" s="24">
        <v>4581608</v>
      </c>
      <c r="B130" s="14" t="s">
        <v>10825</v>
      </c>
      <c r="C130" s="12" t="s">
        <v>10756</v>
      </c>
      <c r="D130" s="12" t="s">
        <v>9345</v>
      </c>
    </row>
    <row r="131" ht="15.75" customHeight="1" spans="1:4" x14ac:dyDescent="0.25">
      <c r="A131" s="24">
        <v>4581610</v>
      </c>
      <c r="B131" s="14" t="s">
        <v>10826</v>
      </c>
      <c r="C131" s="12" t="s">
        <v>10756</v>
      </c>
      <c r="D131" s="12" t="s">
        <v>9345</v>
      </c>
    </row>
    <row r="132" ht="15.75" customHeight="1" spans="1:4" x14ac:dyDescent="0.25">
      <c r="A132" s="24">
        <v>4581613</v>
      </c>
      <c r="B132" s="14" t="s">
        <v>10827</v>
      </c>
      <c r="C132" s="12" t="s">
        <v>10756</v>
      </c>
      <c r="D132" s="12" t="s">
        <v>9345</v>
      </c>
    </row>
    <row r="133" ht="15.75" customHeight="1" spans="1:4" x14ac:dyDescent="0.25">
      <c r="A133" s="24">
        <v>4581614</v>
      </c>
      <c r="B133" s="14" t="s">
        <v>10828</v>
      </c>
      <c r="C133" s="12" t="s">
        <v>10756</v>
      </c>
      <c r="D133" s="12" t="s">
        <v>9345</v>
      </c>
    </row>
    <row r="134" ht="15.75" customHeight="1" spans="1:4" x14ac:dyDescent="0.25">
      <c r="A134" s="24">
        <v>4581615</v>
      </c>
      <c r="B134" s="14" t="s">
        <v>10829</v>
      </c>
      <c r="C134" s="12" t="s">
        <v>10756</v>
      </c>
      <c r="D134" s="12" t="s">
        <v>9345</v>
      </c>
    </row>
    <row r="135" ht="15.75" customHeight="1" spans="1:4" x14ac:dyDescent="0.25">
      <c r="A135" s="24">
        <v>4581616</v>
      </c>
      <c r="B135" s="14" t="s">
        <v>10830</v>
      </c>
      <c r="C135" s="12" t="s">
        <v>10756</v>
      </c>
      <c r="D135" s="12" t="s">
        <v>9345</v>
      </c>
    </row>
    <row r="136" ht="15.75" customHeight="1" spans="1:4" x14ac:dyDescent="0.25">
      <c r="A136" s="24">
        <v>4581617</v>
      </c>
      <c r="B136" s="14" t="s">
        <v>10831</v>
      </c>
      <c r="C136" s="12" t="s">
        <v>10756</v>
      </c>
      <c r="D136" s="12" t="s">
        <v>9345</v>
      </c>
    </row>
    <row r="137" ht="15.75" customHeight="1" spans="1:4" x14ac:dyDescent="0.25">
      <c r="A137" s="24">
        <v>4581620</v>
      </c>
      <c r="B137" s="14" t="s">
        <v>10832</v>
      </c>
      <c r="C137" s="12" t="s">
        <v>10756</v>
      </c>
      <c r="D137" s="12" t="s">
        <v>9345</v>
      </c>
    </row>
    <row r="138" ht="15.75" customHeight="1" spans="1:4" x14ac:dyDescent="0.25">
      <c r="A138" s="24">
        <v>4581621</v>
      </c>
      <c r="B138" s="14" t="s">
        <v>10833</v>
      </c>
      <c r="C138" s="12" t="s">
        <v>10756</v>
      </c>
      <c r="D138" s="12" t="s">
        <v>9345</v>
      </c>
    </row>
    <row r="139" ht="15.75" customHeight="1" spans="1:4" x14ac:dyDescent="0.25">
      <c r="A139" s="24">
        <v>4581623</v>
      </c>
      <c r="B139" s="14" t="s">
        <v>10834</v>
      </c>
      <c r="C139" s="12" t="s">
        <v>10756</v>
      </c>
      <c r="D139" s="12" t="s">
        <v>9345</v>
      </c>
    </row>
    <row r="140" ht="15.75" customHeight="1" spans="1:4" x14ac:dyDescent="0.25">
      <c r="A140" s="24">
        <v>4581624</v>
      </c>
      <c r="B140" s="14" t="s">
        <v>10835</v>
      </c>
      <c r="C140" s="12" t="s">
        <v>10756</v>
      </c>
      <c r="D140" s="12" t="s">
        <v>9345</v>
      </c>
    </row>
    <row r="141" ht="15.75" customHeight="1" spans="1:4" x14ac:dyDescent="0.25">
      <c r="A141" s="24">
        <v>4581625</v>
      </c>
      <c r="B141" s="14" t="s">
        <v>10836</v>
      </c>
      <c r="C141" s="12" t="s">
        <v>10756</v>
      </c>
      <c r="D141" s="12" t="s">
        <v>9345</v>
      </c>
    </row>
    <row r="142" ht="15.75" customHeight="1" spans="1:4" x14ac:dyDescent="0.25">
      <c r="A142" s="24">
        <v>4581626</v>
      </c>
      <c r="B142" s="14" t="s">
        <v>10837</v>
      </c>
      <c r="C142" s="12" t="s">
        <v>10756</v>
      </c>
      <c r="D142" s="12" t="s">
        <v>9345</v>
      </c>
    </row>
    <row r="143" ht="15.75" customHeight="1" spans="1:4" x14ac:dyDescent="0.25">
      <c r="A143" s="24">
        <v>4581627</v>
      </c>
      <c r="B143" s="14" t="s">
        <v>10838</v>
      </c>
      <c r="C143" s="12" t="s">
        <v>10756</v>
      </c>
      <c r="D143" s="12" t="s">
        <v>9345</v>
      </c>
    </row>
    <row r="144" ht="15.75" customHeight="1" spans="1:4" x14ac:dyDescent="0.25">
      <c r="A144" s="24">
        <v>4581629</v>
      </c>
      <c r="B144" s="14" t="s">
        <v>10839</v>
      </c>
      <c r="C144" s="12" t="s">
        <v>10756</v>
      </c>
      <c r="D144" s="12" t="s">
        <v>9345</v>
      </c>
    </row>
    <row r="145" ht="15.75" customHeight="1" spans="1:4" x14ac:dyDescent="0.25">
      <c r="A145" s="24">
        <v>4581630</v>
      </c>
      <c r="B145" s="14" t="s">
        <v>10840</v>
      </c>
      <c r="C145" s="12" t="s">
        <v>10756</v>
      </c>
      <c r="D145" s="12" t="s">
        <v>9345</v>
      </c>
    </row>
    <row r="146" ht="15.75" customHeight="1" spans="1:4" x14ac:dyDescent="0.25">
      <c r="A146" s="24">
        <v>4581631</v>
      </c>
      <c r="B146" s="14" t="s">
        <v>10841</v>
      </c>
      <c r="C146" s="12" t="s">
        <v>10756</v>
      </c>
      <c r="D146" s="12" t="s">
        <v>9345</v>
      </c>
    </row>
    <row r="147" ht="15.75" customHeight="1" spans="1:4" x14ac:dyDescent="0.25">
      <c r="A147" s="24">
        <v>4581632</v>
      </c>
      <c r="B147" s="14" t="s">
        <v>10842</v>
      </c>
      <c r="C147" s="12" t="s">
        <v>10756</v>
      </c>
      <c r="D147" s="12" t="s">
        <v>9345</v>
      </c>
    </row>
    <row r="148" ht="15.75" customHeight="1" spans="1:4" x14ac:dyDescent="0.25">
      <c r="A148" s="24">
        <v>4581633</v>
      </c>
      <c r="B148" s="14" t="s">
        <v>10843</v>
      </c>
      <c r="C148" s="12" t="s">
        <v>10756</v>
      </c>
      <c r="D148" s="12" t="s">
        <v>9345</v>
      </c>
    </row>
    <row r="149" ht="15.75" customHeight="1" spans="1:4" x14ac:dyDescent="0.25">
      <c r="A149" s="24">
        <v>4581634</v>
      </c>
      <c r="B149" s="14" t="s">
        <v>10844</v>
      </c>
      <c r="C149" s="12" t="s">
        <v>10756</v>
      </c>
      <c r="D149" s="12" t="s">
        <v>9345</v>
      </c>
    </row>
    <row r="150" ht="15.75" customHeight="1" spans="1:4" x14ac:dyDescent="0.25">
      <c r="A150" s="24">
        <v>4581635</v>
      </c>
      <c r="B150" s="14" t="s">
        <v>10845</v>
      </c>
      <c r="C150" s="12" t="s">
        <v>10756</v>
      </c>
      <c r="D150" s="12" t="s">
        <v>9345</v>
      </c>
    </row>
    <row r="151" ht="15.75" customHeight="1" spans="1:4" x14ac:dyDescent="0.25">
      <c r="A151" s="24">
        <v>4581637</v>
      </c>
      <c r="B151" s="14" t="s">
        <v>10846</v>
      </c>
      <c r="C151" s="12" t="s">
        <v>10717</v>
      </c>
      <c r="D151" s="12" t="s">
        <v>9345</v>
      </c>
    </row>
    <row r="152" ht="15.75" customHeight="1" spans="1:4" x14ac:dyDescent="0.25">
      <c r="A152" s="24">
        <v>4581638</v>
      </c>
      <c r="B152" s="14" t="s">
        <v>10847</v>
      </c>
      <c r="C152" s="12" t="s">
        <v>10756</v>
      </c>
      <c r="D152" s="12" t="s">
        <v>9345</v>
      </c>
    </row>
    <row r="153" ht="15.75" customHeight="1" spans="1:4" x14ac:dyDescent="0.25">
      <c r="A153" s="26">
        <v>4581640</v>
      </c>
      <c r="B153" s="14" t="s">
        <v>10848</v>
      </c>
      <c r="C153" s="12" t="s">
        <v>10756</v>
      </c>
      <c r="D153" s="12" t="s">
        <v>9345</v>
      </c>
    </row>
    <row r="154" ht="15.75" customHeight="1" spans="1:4" x14ac:dyDescent="0.25">
      <c r="A154" s="24">
        <v>4581641</v>
      </c>
      <c r="B154" s="14" t="s">
        <v>10849</v>
      </c>
      <c r="C154" s="12" t="s">
        <v>10756</v>
      </c>
      <c r="D154" s="12" t="s">
        <v>9345</v>
      </c>
    </row>
    <row r="155" ht="15.75" customHeight="1" spans="1:4" x14ac:dyDescent="0.25">
      <c r="A155" s="24">
        <v>4581642</v>
      </c>
      <c r="B155" s="14" t="s">
        <v>10850</v>
      </c>
      <c r="C155" s="12" t="s">
        <v>10756</v>
      </c>
      <c r="D155" s="12" t="s">
        <v>9345</v>
      </c>
    </row>
    <row r="156" ht="15.75" customHeight="1" spans="1:4" x14ac:dyDescent="0.25">
      <c r="A156" s="24">
        <v>4581643</v>
      </c>
      <c r="B156" s="14" t="s">
        <v>10851</v>
      </c>
      <c r="C156" s="12" t="s">
        <v>10756</v>
      </c>
      <c r="D156" s="12" t="s">
        <v>9345</v>
      </c>
    </row>
    <row r="157" ht="15.75" customHeight="1" spans="1:4" x14ac:dyDescent="0.25">
      <c r="A157" s="24">
        <v>4581644</v>
      </c>
      <c r="B157" s="14" t="s">
        <v>10852</v>
      </c>
      <c r="C157" s="12" t="s">
        <v>10756</v>
      </c>
      <c r="D157" s="12" t="s">
        <v>9345</v>
      </c>
    </row>
    <row r="158" ht="15.75" customHeight="1" spans="1:4" x14ac:dyDescent="0.25">
      <c r="A158" s="24">
        <v>4581646</v>
      </c>
      <c r="B158" s="14" t="s">
        <v>10853</v>
      </c>
      <c r="C158" s="12" t="s">
        <v>10756</v>
      </c>
      <c r="D158" s="12" t="s">
        <v>9345</v>
      </c>
    </row>
    <row r="159" ht="15.75" customHeight="1" spans="1:4" x14ac:dyDescent="0.25">
      <c r="A159" s="24">
        <v>4581647</v>
      </c>
      <c r="B159" s="14" t="s">
        <v>10854</v>
      </c>
      <c r="C159" s="12" t="s">
        <v>10756</v>
      </c>
      <c r="D159" s="12" t="s">
        <v>9345</v>
      </c>
    </row>
    <row r="160" ht="15.75" customHeight="1" spans="1:4" x14ac:dyDescent="0.25">
      <c r="A160" s="24">
        <v>4581648</v>
      </c>
      <c r="B160" s="14" t="s">
        <v>10855</v>
      </c>
      <c r="C160" s="12" t="s">
        <v>10756</v>
      </c>
      <c r="D160" s="12" t="s">
        <v>5281</v>
      </c>
    </row>
    <row r="161" ht="15.75" customHeight="1" spans="1:4" x14ac:dyDescent="0.25">
      <c r="A161" s="24">
        <v>4581649</v>
      </c>
      <c r="B161" s="14" t="s">
        <v>758</v>
      </c>
      <c r="C161" s="12" t="s">
        <v>10756</v>
      </c>
      <c r="D161" s="12" t="s">
        <v>9345</v>
      </c>
    </row>
    <row r="162" ht="15.75" customHeight="1" spans="1:4" x14ac:dyDescent="0.25">
      <c r="A162" s="24">
        <v>4581650</v>
      </c>
      <c r="B162" s="14" t="s">
        <v>10856</v>
      </c>
      <c r="C162" s="12" t="s">
        <v>10756</v>
      </c>
      <c r="D162" s="12" t="s">
        <v>9345</v>
      </c>
    </row>
    <row r="163" ht="15.75" customHeight="1" spans="1:4" x14ac:dyDescent="0.25">
      <c r="A163" s="24">
        <v>4581651</v>
      </c>
      <c r="B163" s="14" t="s">
        <v>10857</v>
      </c>
      <c r="C163" s="12" t="s">
        <v>10858</v>
      </c>
      <c r="D163" s="12" t="s">
        <v>10812</v>
      </c>
    </row>
    <row r="164" ht="15.75" customHeight="1" spans="1:4" x14ac:dyDescent="0.25">
      <c r="A164" s="24">
        <v>4581653</v>
      </c>
      <c r="B164" s="14" t="s">
        <v>10859</v>
      </c>
      <c r="C164" s="12" t="s">
        <v>10858</v>
      </c>
      <c r="D164" s="12" t="s">
        <v>10812</v>
      </c>
    </row>
    <row r="165" ht="15.75" customHeight="1" spans="1:4" x14ac:dyDescent="0.25">
      <c r="A165" s="24">
        <v>4581701</v>
      </c>
      <c r="B165" s="14" t="s">
        <v>10860</v>
      </c>
      <c r="C165" s="12" t="s">
        <v>10775</v>
      </c>
      <c r="D165" s="12" t="s">
        <v>9345</v>
      </c>
    </row>
    <row r="166" ht="15.75" customHeight="1" spans="1:4" x14ac:dyDescent="0.25">
      <c r="A166" s="24">
        <v>4581702</v>
      </c>
      <c r="B166" s="14" t="s">
        <v>10861</v>
      </c>
      <c r="C166" s="12" t="s">
        <v>10775</v>
      </c>
      <c r="D166" s="12" t="s">
        <v>9345</v>
      </c>
    </row>
    <row r="167" ht="15.75" customHeight="1" spans="1:4" x14ac:dyDescent="0.25">
      <c r="A167" s="24">
        <v>4581703</v>
      </c>
      <c r="B167" s="14" t="s">
        <v>10862</v>
      </c>
      <c r="C167" s="12" t="s">
        <v>10775</v>
      </c>
      <c r="D167" s="12" t="s">
        <v>9345</v>
      </c>
    </row>
    <row r="168" ht="15.75" customHeight="1" spans="1:4" x14ac:dyDescent="0.25">
      <c r="A168" s="24">
        <v>4581706</v>
      </c>
      <c r="B168" s="14" t="s">
        <v>10863</v>
      </c>
      <c r="C168" s="12" t="s">
        <v>10775</v>
      </c>
      <c r="D168" s="12" t="s">
        <v>9345</v>
      </c>
    </row>
    <row r="169" ht="15.75" customHeight="1" spans="1:4" x14ac:dyDescent="0.25">
      <c r="A169" s="24">
        <v>4581707</v>
      </c>
      <c r="B169" s="14" t="s">
        <v>10864</v>
      </c>
      <c r="C169" s="12" t="s">
        <v>10775</v>
      </c>
      <c r="D169" s="12" t="s">
        <v>9345</v>
      </c>
    </row>
    <row r="170" ht="15.75" customHeight="1" spans="1:4" x14ac:dyDescent="0.25">
      <c r="A170" s="24">
        <v>4581708</v>
      </c>
      <c r="B170" s="14" t="s">
        <v>10865</v>
      </c>
      <c r="C170" s="12" t="s">
        <v>10775</v>
      </c>
      <c r="D170" s="12" t="s">
        <v>9345</v>
      </c>
    </row>
    <row r="171" ht="15.75" customHeight="1" spans="1:4" x14ac:dyDescent="0.25">
      <c r="A171" s="24">
        <v>4581709</v>
      </c>
      <c r="B171" s="14" t="s">
        <v>10866</v>
      </c>
      <c r="C171" s="12" t="s">
        <v>10775</v>
      </c>
      <c r="D171" s="12" t="s">
        <v>9345</v>
      </c>
    </row>
    <row r="172" ht="15.75" customHeight="1" spans="1:4" x14ac:dyDescent="0.25">
      <c r="A172" s="24">
        <v>4581712</v>
      </c>
      <c r="B172" s="14" t="s">
        <v>10867</v>
      </c>
      <c r="C172" s="12" t="s">
        <v>10775</v>
      </c>
      <c r="D172" s="12" t="s">
        <v>9345</v>
      </c>
    </row>
    <row r="173" ht="15.75" customHeight="1" spans="1:4" x14ac:dyDescent="0.25">
      <c r="A173" s="24">
        <v>4581713</v>
      </c>
      <c r="B173" s="14" t="s">
        <v>10868</v>
      </c>
      <c r="C173" s="12" t="s">
        <v>10775</v>
      </c>
      <c r="D173" s="12" t="s">
        <v>9345</v>
      </c>
    </row>
    <row r="174" ht="15.75" customHeight="1" spans="1:4" x14ac:dyDescent="0.25">
      <c r="A174" s="24">
        <v>4581714</v>
      </c>
      <c r="B174" s="14" t="s">
        <v>10869</v>
      </c>
      <c r="C174" s="12" t="s">
        <v>10775</v>
      </c>
      <c r="D174" s="12" t="s">
        <v>9345</v>
      </c>
    </row>
    <row r="175" ht="15.75" customHeight="1" spans="1:4" x14ac:dyDescent="0.25">
      <c r="A175" s="24">
        <v>4581715</v>
      </c>
      <c r="B175" s="14" t="s">
        <v>10870</v>
      </c>
      <c r="C175" s="12" t="s">
        <v>10775</v>
      </c>
      <c r="D175" s="12" t="s">
        <v>9345</v>
      </c>
    </row>
    <row r="176" ht="15.75" customHeight="1" spans="1:4" x14ac:dyDescent="0.25">
      <c r="A176" s="24">
        <v>4581801</v>
      </c>
      <c r="B176" s="14" t="s">
        <v>10871</v>
      </c>
      <c r="C176" s="12" t="s">
        <v>10748</v>
      </c>
      <c r="D176" s="12" t="s">
        <v>9345</v>
      </c>
    </row>
    <row r="177" ht="15.75" customHeight="1" spans="1:4" x14ac:dyDescent="0.25">
      <c r="A177" s="24">
        <v>4581802</v>
      </c>
      <c r="B177" s="14" t="s">
        <v>10872</v>
      </c>
      <c r="C177" s="12" t="s">
        <v>10748</v>
      </c>
      <c r="D177" s="12" t="s">
        <v>9345</v>
      </c>
    </row>
    <row r="178" ht="15.75" customHeight="1" spans="1:4" x14ac:dyDescent="0.25">
      <c r="A178" s="24">
        <v>4581803</v>
      </c>
      <c r="B178" s="14" t="s">
        <v>10873</v>
      </c>
      <c r="C178" s="12" t="s">
        <v>10748</v>
      </c>
      <c r="D178" s="12" t="s">
        <v>9345</v>
      </c>
    </row>
    <row r="179" ht="15.75" customHeight="1" spans="1:4" x14ac:dyDescent="0.25">
      <c r="A179" s="24">
        <v>4581804</v>
      </c>
      <c r="B179" s="14" t="s">
        <v>10874</v>
      </c>
      <c r="C179" s="12" t="s">
        <v>10748</v>
      </c>
      <c r="D179" s="12" t="s">
        <v>9345</v>
      </c>
    </row>
    <row r="180" ht="15.75" customHeight="1" spans="1:4" x14ac:dyDescent="0.25">
      <c r="A180" s="24">
        <v>4581805</v>
      </c>
      <c r="B180" s="14" t="s">
        <v>10875</v>
      </c>
      <c r="C180" s="12" t="s">
        <v>10748</v>
      </c>
      <c r="D180" s="12" t="s">
        <v>9345</v>
      </c>
    </row>
    <row r="181" ht="15.75" customHeight="1" spans="1:4" x14ac:dyDescent="0.25">
      <c r="A181" s="24">
        <v>4581806</v>
      </c>
      <c r="B181" s="14" t="s">
        <v>10876</v>
      </c>
      <c r="C181" s="12" t="s">
        <v>10748</v>
      </c>
      <c r="D181" s="12" t="s">
        <v>9345</v>
      </c>
    </row>
    <row r="182" ht="15.75" customHeight="1" spans="1:4" x14ac:dyDescent="0.25">
      <c r="A182" s="24">
        <v>4581807</v>
      </c>
      <c r="B182" s="14" t="s">
        <v>10877</v>
      </c>
      <c r="C182" s="12" t="s">
        <v>10748</v>
      </c>
      <c r="D182" s="12" t="s">
        <v>9345</v>
      </c>
    </row>
    <row r="183" ht="15.75" customHeight="1" spans="1:4" x14ac:dyDescent="0.25">
      <c r="A183" s="24">
        <v>4581808</v>
      </c>
      <c r="B183" s="14" t="s">
        <v>7130</v>
      </c>
      <c r="C183" s="12" t="s">
        <v>10763</v>
      </c>
      <c r="D183" s="12" t="s">
        <v>9345</v>
      </c>
    </row>
    <row r="184" ht="15.75" customHeight="1" spans="1:4" x14ac:dyDescent="0.25">
      <c r="A184" s="24">
        <v>4581811</v>
      </c>
      <c r="B184" s="14" t="s">
        <v>10878</v>
      </c>
      <c r="C184" s="12" t="s">
        <v>10748</v>
      </c>
      <c r="D184" s="12" t="s">
        <v>9345</v>
      </c>
    </row>
    <row r="185" ht="15.75" customHeight="1" spans="1:4" x14ac:dyDescent="0.25">
      <c r="A185" s="24">
        <v>4581812</v>
      </c>
      <c r="B185" s="14" t="s">
        <v>10879</v>
      </c>
      <c r="C185" s="12" t="s">
        <v>10748</v>
      </c>
      <c r="D185" s="12" t="s">
        <v>9345</v>
      </c>
    </row>
    <row r="186" ht="15.75" customHeight="1" spans="1:4" x14ac:dyDescent="0.25">
      <c r="A186" s="24">
        <v>4581851</v>
      </c>
      <c r="B186" s="14" t="s">
        <v>10880</v>
      </c>
      <c r="C186" s="12" t="s">
        <v>10748</v>
      </c>
      <c r="D186" s="12" t="s">
        <v>9345</v>
      </c>
    </row>
    <row r="187" ht="15.75" customHeight="1" spans="1:4" x14ac:dyDescent="0.25">
      <c r="A187" s="24">
        <v>4581852</v>
      </c>
      <c r="B187" s="14" t="s">
        <v>10881</v>
      </c>
      <c r="C187" s="12" t="s">
        <v>10748</v>
      </c>
      <c r="D187" s="12" t="s">
        <v>9345</v>
      </c>
    </row>
    <row r="188" ht="15.75" customHeight="1" spans="1:4" x14ac:dyDescent="0.25">
      <c r="A188" s="24">
        <v>4581853</v>
      </c>
      <c r="B188" s="14" t="s">
        <v>10882</v>
      </c>
      <c r="C188" s="12" t="s">
        <v>10748</v>
      </c>
      <c r="D188" s="12" t="s">
        <v>9345</v>
      </c>
    </row>
    <row r="189" ht="15.75" customHeight="1" spans="1:4" x14ac:dyDescent="0.25">
      <c r="A189" s="24">
        <v>4581901</v>
      </c>
      <c r="B189" s="14" t="s">
        <v>10883</v>
      </c>
      <c r="C189" s="12" t="s">
        <v>10748</v>
      </c>
      <c r="D189" s="12" t="s">
        <v>9345</v>
      </c>
    </row>
    <row r="190" ht="15.75" customHeight="1" spans="1:4" x14ac:dyDescent="0.25">
      <c r="A190" s="24">
        <v>4581902</v>
      </c>
      <c r="B190" s="14" t="s">
        <v>10884</v>
      </c>
      <c r="C190" s="12" t="s">
        <v>10748</v>
      </c>
      <c r="D190" s="12" t="s">
        <v>9345</v>
      </c>
    </row>
    <row r="191" ht="15.75" customHeight="1" spans="1:4" x14ac:dyDescent="0.25">
      <c r="A191" s="24">
        <v>4581903</v>
      </c>
      <c r="B191" s="14" t="s">
        <v>10885</v>
      </c>
      <c r="C191" s="12" t="s">
        <v>10748</v>
      </c>
      <c r="D191" s="12" t="s">
        <v>9345</v>
      </c>
    </row>
    <row r="192" ht="15.75" customHeight="1" spans="1:4" x14ac:dyDescent="0.25">
      <c r="A192" s="24">
        <v>4581904</v>
      </c>
      <c r="B192" s="14" t="s">
        <v>10886</v>
      </c>
      <c r="C192" s="12" t="s">
        <v>10763</v>
      </c>
      <c r="D192" s="12" t="s">
        <v>9345</v>
      </c>
    </row>
    <row r="193" ht="15.75" customHeight="1" spans="1:4" x14ac:dyDescent="0.25">
      <c r="A193" s="24">
        <v>4581905</v>
      </c>
      <c r="B193" s="14" t="s">
        <v>10887</v>
      </c>
      <c r="C193" s="12" t="s">
        <v>10748</v>
      </c>
      <c r="D193" s="12" t="s">
        <v>9345</v>
      </c>
    </row>
    <row r="194" ht="15.75" customHeight="1" spans="1:4" x14ac:dyDescent="0.25">
      <c r="A194" s="24">
        <v>4581906</v>
      </c>
      <c r="B194" s="14" t="s">
        <v>10888</v>
      </c>
      <c r="C194" s="12" t="s">
        <v>10717</v>
      </c>
      <c r="D194" s="12" t="s">
        <v>9345</v>
      </c>
    </row>
    <row r="195" ht="15.75" customHeight="1" spans="1:4" x14ac:dyDescent="0.25">
      <c r="A195" s="24">
        <v>4581907</v>
      </c>
      <c r="B195" s="14" t="s">
        <v>10889</v>
      </c>
      <c r="C195" s="12" t="s">
        <v>10717</v>
      </c>
      <c r="D195" s="12" t="s">
        <v>9345</v>
      </c>
    </row>
    <row r="196" ht="15.75" customHeight="1" spans="1:4" x14ac:dyDescent="0.25">
      <c r="A196" s="24">
        <v>4581908</v>
      </c>
      <c r="B196" s="14" t="s">
        <v>10890</v>
      </c>
      <c r="C196" s="12" t="s">
        <v>10890</v>
      </c>
      <c r="D196" s="12" t="s">
        <v>9345</v>
      </c>
    </row>
    <row r="197" ht="15.75" customHeight="1" spans="1:4" x14ac:dyDescent="0.25">
      <c r="A197" s="24">
        <v>4581909</v>
      </c>
      <c r="B197" s="14" t="s">
        <v>10891</v>
      </c>
      <c r="C197" s="12" t="s">
        <v>10748</v>
      </c>
      <c r="D197" s="12" t="s">
        <v>9345</v>
      </c>
    </row>
    <row r="198" ht="15.75" customHeight="1" spans="1:4" x14ac:dyDescent="0.25">
      <c r="A198" s="24">
        <v>4581911</v>
      </c>
      <c r="B198" s="14" t="s">
        <v>10892</v>
      </c>
      <c r="C198" s="12" t="s">
        <v>10748</v>
      </c>
      <c r="D198" s="12" t="s">
        <v>9345</v>
      </c>
    </row>
    <row r="199" ht="15.75" customHeight="1" spans="1:4" x14ac:dyDescent="0.25">
      <c r="A199" s="24">
        <v>4582011</v>
      </c>
      <c r="B199" s="14" t="s">
        <v>10893</v>
      </c>
      <c r="C199" s="12" t="s">
        <v>10699</v>
      </c>
      <c r="D199" s="12" t="s">
        <v>5281</v>
      </c>
    </row>
    <row r="200" ht="15.75" customHeight="1" spans="1:4" x14ac:dyDescent="0.25">
      <c r="A200" s="24">
        <v>4582012</v>
      </c>
      <c r="B200" s="14" t="s">
        <v>10894</v>
      </c>
      <c r="C200" s="12" t="s">
        <v>10756</v>
      </c>
      <c r="D200" s="12" t="s">
        <v>5281</v>
      </c>
    </row>
    <row r="201" ht="15.75" customHeight="1" spans="1:4" x14ac:dyDescent="0.25">
      <c r="A201" s="24">
        <v>4582013</v>
      </c>
      <c r="B201" s="14" t="s">
        <v>10895</v>
      </c>
      <c r="C201" s="14" t="s">
        <v>10699</v>
      </c>
      <c r="D201" s="12" t="s">
        <v>5281</v>
      </c>
    </row>
    <row r="202" ht="15.75" customHeight="1" spans="1:4" x14ac:dyDescent="0.25">
      <c r="A202" s="24">
        <v>4582014</v>
      </c>
      <c r="B202" s="14" t="s">
        <v>10896</v>
      </c>
      <c r="C202" s="12" t="s">
        <v>10775</v>
      </c>
      <c r="D202" s="12" t="s">
        <v>5281</v>
      </c>
    </row>
    <row r="203" ht="15.75" customHeight="1" spans="1:4" x14ac:dyDescent="0.25">
      <c r="A203" s="24">
        <v>4582015</v>
      </c>
      <c r="B203" s="14" t="s">
        <v>10897</v>
      </c>
      <c r="C203" s="12" t="s">
        <v>10748</v>
      </c>
      <c r="D203" s="12" t="s">
        <v>5281</v>
      </c>
    </row>
    <row r="204" ht="15.75" customHeight="1" spans="1:4" x14ac:dyDescent="0.25">
      <c r="A204" s="24">
        <v>4582016</v>
      </c>
      <c r="B204" s="14" t="s">
        <v>10898</v>
      </c>
      <c r="C204" s="14" t="s">
        <v>10699</v>
      </c>
      <c r="D204" s="12" t="s">
        <v>5281</v>
      </c>
    </row>
    <row r="205" ht="15.75" customHeight="1" spans="1:4" x14ac:dyDescent="0.25">
      <c r="A205" s="24">
        <v>4582017</v>
      </c>
      <c r="B205" s="14" t="s">
        <v>10899</v>
      </c>
      <c r="C205" s="12" t="s">
        <v>10717</v>
      </c>
      <c r="D205" s="12" t="s">
        <v>5281</v>
      </c>
    </row>
    <row r="206" ht="15.75" customHeight="1" spans="1:4" x14ac:dyDescent="0.25">
      <c r="A206" s="24">
        <v>4582022</v>
      </c>
      <c r="B206" s="14" t="s">
        <v>10900</v>
      </c>
      <c r="C206" s="12" t="s">
        <v>10717</v>
      </c>
      <c r="D206" s="12" t="s">
        <v>10901</v>
      </c>
    </row>
    <row r="207" ht="15.75" customHeight="1" spans="1:4" x14ac:dyDescent="0.25">
      <c r="A207" s="24">
        <v>4582023</v>
      </c>
      <c r="B207" s="14" t="s">
        <v>10902</v>
      </c>
      <c r="C207" s="12" t="s">
        <v>10717</v>
      </c>
      <c r="D207" s="12" t="s">
        <v>10901</v>
      </c>
    </row>
    <row r="208" ht="15.75" customHeight="1" spans="1:4" x14ac:dyDescent="0.25">
      <c r="A208" s="24">
        <v>4582026</v>
      </c>
      <c r="B208" s="14" t="s">
        <v>10903</v>
      </c>
      <c r="C208" s="12" t="s">
        <v>10717</v>
      </c>
      <c r="D208" s="12" t="s">
        <v>10901</v>
      </c>
    </row>
    <row r="209" ht="15.75" customHeight="1" spans="1:4" x14ac:dyDescent="0.25">
      <c r="A209" s="24">
        <v>4582035</v>
      </c>
      <c r="B209" s="14" t="s">
        <v>10904</v>
      </c>
      <c r="C209" s="12" t="s">
        <v>10756</v>
      </c>
      <c r="D209" s="12" t="s">
        <v>10901</v>
      </c>
    </row>
    <row r="210" ht="15.75" customHeight="1" spans="1:4" x14ac:dyDescent="0.25">
      <c r="A210" s="24">
        <v>4582036</v>
      </c>
      <c r="B210" s="14" t="s">
        <v>4520</v>
      </c>
      <c r="C210" s="12" t="s">
        <v>10905</v>
      </c>
      <c r="D210" s="12" t="s">
        <v>10905</v>
      </c>
    </row>
    <row r="211" ht="15.75" customHeight="1" spans="1:4" x14ac:dyDescent="0.25">
      <c r="A211" s="24">
        <v>4582037</v>
      </c>
      <c r="B211" s="14" t="s">
        <v>10906</v>
      </c>
      <c r="C211" s="12" t="s">
        <v>10717</v>
      </c>
      <c r="D211" s="12" t="s">
        <v>10901</v>
      </c>
    </row>
    <row r="212" ht="15.75" customHeight="1" spans="1:4" x14ac:dyDescent="0.25">
      <c r="A212" s="24">
        <v>4582038</v>
      </c>
      <c r="B212" s="14" t="s">
        <v>10907</v>
      </c>
      <c r="C212" s="12" t="s">
        <v>10748</v>
      </c>
      <c r="D212" s="12" t="s">
        <v>10901</v>
      </c>
    </row>
    <row r="213" ht="15.75" customHeight="1" spans="1:4" x14ac:dyDescent="0.25">
      <c r="A213" s="24">
        <v>4582039</v>
      </c>
      <c r="B213" s="14" t="s">
        <v>10908</v>
      </c>
      <c r="C213" s="12" t="s">
        <v>10905</v>
      </c>
      <c r="D213" s="12" t="s">
        <v>10905</v>
      </c>
    </row>
    <row r="214" ht="15.75" customHeight="1" spans="1:4" x14ac:dyDescent="0.25">
      <c r="A214" s="24">
        <v>4582041</v>
      </c>
      <c r="B214" s="14" t="s">
        <v>10909</v>
      </c>
      <c r="C214" s="12" t="s">
        <v>10748</v>
      </c>
      <c r="D214" s="12" t="s">
        <v>10901</v>
      </c>
    </row>
    <row r="215" ht="15.75" customHeight="1" spans="1:4" x14ac:dyDescent="0.25">
      <c r="A215" s="24">
        <v>4582042</v>
      </c>
      <c r="B215" s="14" t="s">
        <v>10910</v>
      </c>
      <c r="C215" s="12" t="s">
        <v>10748</v>
      </c>
      <c r="D215" s="12" t="s">
        <v>5281</v>
      </c>
    </row>
    <row r="216" ht="15.75" customHeight="1" spans="1:4" x14ac:dyDescent="0.25">
      <c r="A216" s="24">
        <v>4582044</v>
      </c>
      <c r="B216" s="14" t="s">
        <v>10911</v>
      </c>
      <c r="C216" s="12" t="s">
        <v>10717</v>
      </c>
      <c r="D216" s="12" t="s">
        <v>10901</v>
      </c>
    </row>
    <row r="217" ht="15.75" customHeight="1" spans="1:4" x14ac:dyDescent="0.25">
      <c r="A217" s="24">
        <v>4582049</v>
      </c>
      <c r="B217" s="14" t="s">
        <v>10912</v>
      </c>
      <c r="C217" s="12" t="s">
        <v>10717</v>
      </c>
      <c r="D217" s="12" t="s">
        <v>10901</v>
      </c>
    </row>
    <row r="218" ht="15.75" customHeight="1" spans="1:4" x14ac:dyDescent="0.25">
      <c r="A218" s="24">
        <v>4582054</v>
      </c>
      <c r="B218" s="14" t="s">
        <v>10913</v>
      </c>
      <c r="C218" s="12" t="s">
        <v>10748</v>
      </c>
      <c r="D218" s="12" t="s">
        <v>10901</v>
      </c>
    </row>
    <row r="219" ht="15.75" customHeight="1" spans="1:4" x14ac:dyDescent="0.25">
      <c r="A219" s="24">
        <v>4582056</v>
      </c>
      <c r="B219" s="14" t="s">
        <v>10914</v>
      </c>
      <c r="C219" s="12" t="s">
        <v>10756</v>
      </c>
      <c r="D219" s="12" t="s">
        <v>5281</v>
      </c>
    </row>
    <row r="220" ht="15.75" customHeight="1" spans="1:4" x14ac:dyDescent="0.25">
      <c r="A220" s="24">
        <v>4582058</v>
      </c>
      <c r="B220" s="14" t="s">
        <v>10915</v>
      </c>
      <c r="C220" s="12" t="s">
        <v>10748</v>
      </c>
      <c r="D220" s="12" t="s">
        <v>5281</v>
      </c>
    </row>
    <row r="221" ht="15.75" customHeight="1" spans="1:4" x14ac:dyDescent="0.25">
      <c r="A221" s="24">
        <v>4582062</v>
      </c>
      <c r="B221" s="14" t="s">
        <v>10916</v>
      </c>
      <c r="C221" s="12" t="s">
        <v>10717</v>
      </c>
      <c r="D221" s="12" t="s">
        <v>10901</v>
      </c>
    </row>
    <row r="222" ht="15.75" customHeight="1" spans="1:4" x14ac:dyDescent="0.25">
      <c r="A222" s="24">
        <v>4582065</v>
      </c>
      <c r="B222" s="14" t="s">
        <v>10917</v>
      </c>
      <c r="C222" s="12" t="s">
        <v>10748</v>
      </c>
      <c r="D222" s="12" t="s">
        <v>10901</v>
      </c>
    </row>
    <row r="223" ht="15.75" customHeight="1" spans="1:4" x14ac:dyDescent="0.25">
      <c r="A223" s="24">
        <v>4582067</v>
      </c>
      <c r="B223" s="14" t="s">
        <v>10918</v>
      </c>
      <c r="C223" s="12" t="s">
        <v>10756</v>
      </c>
      <c r="D223" s="12" t="s">
        <v>10901</v>
      </c>
    </row>
    <row r="224" ht="15.75" customHeight="1" spans="1:4" x14ac:dyDescent="0.25">
      <c r="A224" s="24">
        <v>4582068</v>
      </c>
      <c r="B224" s="14" t="s">
        <v>10919</v>
      </c>
      <c r="C224" s="12" t="s">
        <v>10756</v>
      </c>
      <c r="D224" s="12" t="s">
        <v>5281</v>
      </c>
    </row>
    <row r="225" ht="15.75" customHeight="1" spans="1:4" x14ac:dyDescent="0.25">
      <c r="A225" s="24">
        <v>4582069</v>
      </c>
      <c r="B225" s="14" t="s">
        <v>10920</v>
      </c>
      <c r="C225" s="12" t="s">
        <v>10756</v>
      </c>
      <c r="D225" s="12" t="s">
        <v>5281</v>
      </c>
    </row>
    <row r="226" ht="15.75" customHeight="1" spans="1:4" x14ac:dyDescent="0.25">
      <c r="A226" s="25">
        <v>4582100</v>
      </c>
      <c r="B226" s="12" t="s">
        <v>10708</v>
      </c>
      <c r="C226" s="12" t="s">
        <v>18</v>
      </c>
      <c r="D226" s="12" t="s">
        <v>9345</v>
      </c>
    </row>
    <row r="227" ht="15.75" customHeight="1" spans="1:4" x14ac:dyDescent="0.25">
      <c r="A227" s="25">
        <v>4582101</v>
      </c>
      <c r="B227" s="12" t="s">
        <v>10709</v>
      </c>
      <c r="C227" s="12" t="s">
        <v>18</v>
      </c>
      <c r="D227" s="12" t="s">
        <v>9345</v>
      </c>
    </row>
    <row r="228" ht="15.75" customHeight="1" spans="1:4" x14ac:dyDescent="0.25">
      <c r="A228" s="25">
        <v>4582102</v>
      </c>
      <c r="B228" s="12" t="s">
        <v>10710</v>
      </c>
      <c r="C228" s="12" t="s">
        <v>18</v>
      </c>
      <c r="D228" s="12" t="s">
        <v>9345</v>
      </c>
    </row>
    <row r="229" ht="15.75" customHeight="1" spans="1:4" x14ac:dyDescent="0.25">
      <c r="A229" s="25">
        <v>4582103</v>
      </c>
      <c r="B229" s="12" t="s">
        <v>10711</v>
      </c>
      <c r="C229" s="12" t="s">
        <v>18</v>
      </c>
      <c r="D229" s="12" t="s">
        <v>9345</v>
      </c>
    </row>
    <row r="230" ht="15.75" customHeight="1" spans="1:4" x14ac:dyDescent="0.25">
      <c r="A230" s="25">
        <v>4582104</v>
      </c>
      <c r="B230" s="12" t="s">
        <v>10921</v>
      </c>
      <c r="C230" s="12" t="s">
        <v>18</v>
      </c>
      <c r="D230" s="12" t="s">
        <v>9345</v>
      </c>
    </row>
    <row r="231" ht="15.75" customHeight="1" spans="1:4" x14ac:dyDescent="0.25">
      <c r="A231" s="25">
        <v>4582105</v>
      </c>
      <c r="B231" s="12" t="s">
        <v>10922</v>
      </c>
      <c r="C231" s="12" t="s">
        <v>18</v>
      </c>
      <c r="D231" s="12" t="s">
        <v>9345</v>
      </c>
    </row>
    <row r="232" ht="15.75" customHeight="1" spans="1:4" x14ac:dyDescent="0.25">
      <c r="A232" s="25">
        <v>4582106</v>
      </c>
      <c r="B232" s="12" t="s">
        <v>10712</v>
      </c>
      <c r="C232" s="12" t="s">
        <v>18</v>
      </c>
      <c r="D232" s="12" t="s">
        <v>9345</v>
      </c>
    </row>
    <row r="233" ht="15.75" customHeight="1" spans="1:4" x14ac:dyDescent="0.25">
      <c r="A233" s="24">
        <v>4583001</v>
      </c>
      <c r="B233" s="14" t="s">
        <v>10923</v>
      </c>
      <c r="C233" s="12" t="s">
        <v>10748</v>
      </c>
      <c r="D233" s="12" t="s">
        <v>5281</v>
      </c>
    </row>
    <row r="234" ht="15.75" customHeight="1" spans="1:4" x14ac:dyDescent="0.25">
      <c r="A234" s="24">
        <v>4583002</v>
      </c>
      <c r="B234" s="14" t="s">
        <v>10924</v>
      </c>
      <c r="C234" s="12" t="s">
        <v>10748</v>
      </c>
      <c r="D234" s="12" t="s">
        <v>5281</v>
      </c>
    </row>
    <row r="235" ht="15.75" customHeight="1" spans="1:4" x14ac:dyDescent="0.25">
      <c r="A235" s="24">
        <v>4583003</v>
      </c>
      <c r="B235" s="14" t="s">
        <v>10925</v>
      </c>
      <c r="C235" s="12" t="s">
        <v>10748</v>
      </c>
      <c r="D235" s="12" t="s">
        <v>5281</v>
      </c>
    </row>
    <row r="236" ht="15.75" customHeight="1" spans="1:4" x14ac:dyDescent="0.25">
      <c r="A236" s="24">
        <v>4583004</v>
      </c>
      <c r="B236" s="14" t="s">
        <v>10926</v>
      </c>
      <c r="C236" s="12" t="s">
        <v>10748</v>
      </c>
      <c r="D236" s="12" t="s">
        <v>5281</v>
      </c>
    </row>
    <row r="237" ht="15.75" customHeight="1" spans="1:4" x14ac:dyDescent="0.25">
      <c r="A237" s="24">
        <v>4583005</v>
      </c>
      <c r="B237" s="14" t="s">
        <v>10927</v>
      </c>
      <c r="C237" s="12" t="s">
        <v>10748</v>
      </c>
      <c r="D237" s="12" t="s">
        <v>5281</v>
      </c>
    </row>
    <row r="238" ht="15.75" customHeight="1" spans="1:4" x14ac:dyDescent="0.25">
      <c r="A238" s="25">
        <v>4583100</v>
      </c>
      <c r="B238" s="12" t="s">
        <v>10928</v>
      </c>
      <c r="C238" s="12" t="s">
        <v>10717</v>
      </c>
      <c r="D238" s="12" t="s">
        <v>9345</v>
      </c>
    </row>
    <row r="239" ht="15.75" customHeight="1" spans="1:4" x14ac:dyDescent="0.25">
      <c r="A239" s="25">
        <v>4583101</v>
      </c>
      <c r="B239" s="12" t="s">
        <v>10716</v>
      </c>
      <c r="C239" s="12" t="s">
        <v>10717</v>
      </c>
      <c r="D239" s="12" t="s">
        <v>9345</v>
      </c>
    </row>
    <row r="240" ht="15.75" customHeight="1" spans="1:4" x14ac:dyDescent="0.25">
      <c r="A240" s="25">
        <v>4583102</v>
      </c>
      <c r="B240" s="12" t="s">
        <v>10929</v>
      </c>
      <c r="C240" s="12" t="s">
        <v>10717</v>
      </c>
      <c r="D240" s="12" t="s">
        <v>9345</v>
      </c>
    </row>
    <row r="241" ht="15.75" customHeight="1" spans="1:4" x14ac:dyDescent="0.25">
      <c r="A241" s="25">
        <v>4583103</v>
      </c>
      <c r="B241" s="12" t="s">
        <v>10930</v>
      </c>
      <c r="C241" s="12" t="s">
        <v>10717</v>
      </c>
      <c r="D241" s="12" t="s">
        <v>9345</v>
      </c>
    </row>
    <row r="242" ht="15.75" customHeight="1" spans="1:4" x14ac:dyDescent="0.25">
      <c r="A242" s="25">
        <v>4583104</v>
      </c>
      <c r="B242" s="12" t="s">
        <v>10931</v>
      </c>
      <c r="C242" s="12" t="s">
        <v>10717</v>
      </c>
      <c r="D242" s="12" t="s">
        <v>9345</v>
      </c>
    </row>
    <row r="243" ht="15.75" customHeight="1" spans="1:4" x14ac:dyDescent="0.25">
      <c r="A243" s="25">
        <v>4583105</v>
      </c>
      <c r="B243" s="12" t="s">
        <v>10932</v>
      </c>
      <c r="C243" s="12" t="s">
        <v>10717</v>
      </c>
      <c r="D243" s="12" t="s">
        <v>9345</v>
      </c>
    </row>
    <row r="244" ht="15.75" customHeight="1" spans="1:4" x14ac:dyDescent="0.25">
      <c r="A244" s="25">
        <v>4583106</v>
      </c>
      <c r="B244" s="12" t="s">
        <v>10933</v>
      </c>
      <c r="C244" s="12" t="s">
        <v>10717</v>
      </c>
      <c r="D244" s="12" t="s">
        <v>9345</v>
      </c>
    </row>
    <row r="245" ht="15.75" customHeight="1" spans="1:4" x14ac:dyDescent="0.25">
      <c r="A245" s="25">
        <v>4583107</v>
      </c>
      <c r="B245" s="12" t="s">
        <v>10934</v>
      </c>
      <c r="C245" s="12" t="s">
        <v>10717</v>
      </c>
      <c r="D245" s="12" t="s">
        <v>9345</v>
      </c>
    </row>
    <row r="246" ht="15.75" customHeight="1" spans="1:4" x14ac:dyDescent="0.25">
      <c r="A246" s="25">
        <v>4583108</v>
      </c>
      <c r="B246" s="12" t="s">
        <v>10727</v>
      </c>
      <c r="C246" s="12" t="s">
        <v>10717</v>
      </c>
      <c r="D246" s="12" t="s">
        <v>9345</v>
      </c>
    </row>
    <row r="247" ht="15.75" customHeight="1" spans="1:4" x14ac:dyDescent="0.25">
      <c r="A247" s="25">
        <v>4583110</v>
      </c>
      <c r="B247" s="12" t="s">
        <v>10728</v>
      </c>
      <c r="C247" s="12" t="s">
        <v>10717</v>
      </c>
      <c r="D247" s="12" t="s">
        <v>9345</v>
      </c>
    </row>
    <row r="248" ht="15.75" customHeight="1" spans="1:4" x14ac:dyDescent="0.25">
      <c r="A248" s="25">
        <v>4583111</v>
      </c>
      <c r="B248" s="12" t="s">
        <v>10729</v>
      </c>
      <c r="C248" s="12" t="s">
        <v>10717</v>
      </c>
      <c r="D248" s="12" t="s">
        <v>9345</v>
      </c>
    </row>
    <row r="249" ht="15.75" customHeight="1" spans="1:4" x14ac:dyDescent="0.25">
      <c r="A249" s="25">
        <v>4583119</v>
      </c>
      <c r="B249" s="12" t="s">
        <v>10935</v>
      </c>
      <c r="C249" s="12" t="s">
        <v>10717</v>
      </c>
      <c r="D249" s="12" t="s">
        <v>9345</v>
      </c>
    </row>
    <row r="250" ht="15.75" customHeight="1" spans="1:4" x14ac:dyDescent="0.25">
      <c r="A250" s="25">
        <v>4583120</v>
      </c>
      <c r="B250" s="12" t="s">
        <v>10936</v>
      </c>
      <c r="C250" s="12" t="s">
        <v>10717</v>
      </c>
      <c r="D250" s="12" t="s">
        <v>9345</v>
      </c>
    </row>
    <row r="251" ht="15.75" customHeight="1" spans="1:4" x14ac:dyDescent="0.25">
      <c r="A251" s="25">
        <v>4583121</v>
      </c>
      <c r="B251" s="12" t="s">
        <v>10732</v>
      </c>
      <c r="C251" s="12" t="s">
        <v>10717</v>
      </c>
      <c r="D251" s="12" t="s">
        <v>9345</v>
      </c>
    </row>
    <row r="252" ht="15.75" customHeight="1" spans="1:4" x14ac:dyDescent="0.25">
      <c r="A252" s="25">
        <v>4583122</v>
      </c>
      <c r="B252" s="12" t="s">
        <v>10733</v>
      </c>
      <c r="C252" s="12" t="s">
        <v>10717</v>
      </c>
      <c r="D252" s="12" t="s">
        <v>9345</v>
      </c>
    </row>
    <row r="253" ht="15.75" customHeight="1" spans="1:4" x14ac:dyDescent="0.25">
      <c r="A253" s="25">
        <v>4583123</v>
      </c>
      <c r="B253" s="12" t="s">
        <v>10937</v>
      </c>
      <c r="C253" s="12" t="s">
        <v>10717</v>
      </c>
      <c r="D253" s="12" t="s">
        <v>9345</v>
      </c>
    </row>
    <row r="254" ht="15.75" customHeight="1" spans="1:4" x14ac:dyDescent="0.25">
      <c r="A254" s="25">
        <v>4583124</v>
      </c>
      <c r="B254" s="12" t="s">
        <v>10741</v>
      </c>
      <c r="C254" s="12" t="s">
        <v>10717</v>
      </c>
      <c r="D254" s="12" t="s">
        <v>9345</v>
      </c>
    </row>
    <row r="255" ht="15.75" customHeight="1" spans="1:4" x14ac:dyDescent="0.25">
      <c r="A255" s="25">
        <v>4583127</v>
      </c>
      <c r="B255" s="12" t="s">
        <v>10938</v>
      </c>
      <c r="C255" s="12" t="s">
        <v>10717</v>
      </c>
      <c r="D255" s="12" t="s">
        <v>9345</v>
      </c>
    </row>
    <row r="256" ht="15.75" customHeight="1" spans="1:4" x14ac:dyDescent="0.25">
      <c r="A256" s="24">
        <v>4583128</v>
      </c>
      <c r="B256" s="14" t="s">
        <v>10939</v>
      </c>
      <c r="C256" s="12" t="s">
        <v>10717</v>
      </c>
      <c r="D256" s="12" t="s">
        <v>9345</v>
      </c>
    </row>
    <row r="257" ht="15.75" customHeight="1" spans="1:4" x14ac:dyDescent="0.25">
      <c r="A257" s="24">
        <v>4583409</v>
      </c>
      <c r="B257" s="14" t="s">
        <v>10940</v>
      </c>
      <c r="C257" s="12" t="s">
        <v>10905</v>
      </c>
      <c r="D257" s="12" t="s">
        <v>10905</v>
      </c>
    </row>
    <row r="258" ht="15.75" customHeight="1" spans="1:4" x14ac:dyDescent="0.25">
      <c r="A258" s="24">
        <v>4583410</v>
      </c>
      <c r="B258" s="14" t="s">
        <v>10941</v>
      </c>
      <c r="C258" s="12" t="s">
        <v>10905</v>
      </c>
      <c r="D258" s="12" t="s">
        <v>10905</v>
      </c>
    </row>
    <row r="259" ht="15.75" customHeight="1" spans="1:4" x14ac:dyDescent="0.25">
      <c r="A259" s="24">
        <v>4583411</v>
      </c>
      <c r="B259" s="14" t="s">
        <v>10942</v>
      </c>
      <c r="C259" s="12" t="s">
        <v>10905</v>
      </c>
      <c r="D259" s="12" t="s">
        <v>10905</v>
      </c>
    </row>
    <row r="260" ht="15.75" customHeight="1" spans="1:4" x14ac:dyDescent="0.25">
      <c r="A260" s="25">
        <v>4584100</v>
      </c>
      <c r="B260" s="12" t="s">
        <v>10757</v>
      </c>
      <c r="C260" s="12" t="s">
        <v>10699</v>
      </c>
      <c r="D260" s="12" t="s">
        <v>9345</v>
      </c>
    </row>
    <row r="261" ht="15.75" customHeight="1" spans="1:4" x14ac:dyDescent="0.25">
      <c r="A261" s="25">
        <v>4584101</v>
      </c>
      <c r="B261" s="12" t="s">
        <v>10943</v>
      </c>
      <c r="C261" s="12" t="s">
        <v>10699</v>
      </c>
      <c r="D261" s="12" t="s">
        <v>9345</v>
      </c>
    </row>
    <row r="262" ht="15.75" customHeight="1" spans="1:4" x14ac:dyDescent="0.25">
      <c r="A262" s="25">
        <v>4584102</v>
      </c>
      <c r="B262" s="12" t="s">
        <v>10944</v>
      </c>
      <c r="C262" s="12" t="s">
        <v>10699</v>
      </c>
      <c r="D262" s="12" t="s">
        <v>9345</v>
      </c>
    </row>
    <row r="263" ht="15.75" customHeight="1" spans="1:4" x14ac:dyDescent="0.25">
      <c r="A263" s="25">
        <v>4584103</v>
      </c>
      <c r="B263" s="12" t="s">
        <v>10945</v>
      </c>
      <c r="C263" s="12" t="s">
        <v>10699</v>
      </c>
      <c r="D263" s="12" t="s">
        <v>9345</v>
      </c>
    </row>
    <row r="264" ht="15.75" customHeight="1" spans="1:4" x14ac:dyDescent="0.25">
      <c r="A264" s="25">
        <v>4584104</v>
      </c>
      <c r="B264" s="12" t="s">
        <v>10946</v>
      </c>
      <c r="C264" s="12" t="s">
        <v>10699</v>
      </c>
      <c r="D264" s="12" t="s">
        <v>9345</v>
      </c>
    </row>
    <row r="265" ht="15.75" customHeight="1" spans="1:4" x14ac:dyDescent="0.25">
      <c r="A265" s="25">
        <v>4584105</v>
      </c>
      <c r="B265" s="12" t="s">
        <v>10947</v>
      </c>
      <c r="C265" s="12" t="s">
        <v>10699</v>
      </c>
      <c r="D265" s="12" t="s">
        <v>9345</v>
      </c>
    </row>
    <row r="266" ht="15.75" customHeight="1" spans="1:4" x14ac:dyDescent="0.25">
      <c r="A266" s="25">
        <v>4584106</v>
      </c>
      <c r="B266" s="12" t="s">
        <v>10699</v>
      </c>
      <c r="C266" s="12" t="s">
        <v>10699</v>
      </c>
      <c r="D266" s="12" t="s">
        <v>9345</v>
      </c>
    </row>
    <row r="267" ht="15.75" customHeight="1" spans="1:4" x14ac:dyDescent="0.25">
      <c r="A267" s="25">
        <v>4584107</v>
      </c>
      <c r="B267" s="12" t="s">
        <v>10948</v>
      </c>
      <c r="C267" s="12" t="s">
        <v>10699</v>
      </c>
      <c r="D267" s="12" t="s">
        <v>9345</v>
      </c>
    </row>
    <row r="268" ht="15.75" customHeight="1" spans="1:4" x14ac:dyDescent="0.25">
      <c r="A268" s="25">
        <v>4584108</v>
      </c>
      <c r="B268" s="12" t="s">
        <v>10949</v>
      </c>
      <c r="C268" s="12" t="s">
        <v>10699</v>
      </c>
      <c r="D268" s="12" t="s">
        <v>9345</v>
      </c>
    </row>
    <row r="269" ht="15.75" customHeight="1" spans="1:4" x14ac:dyDescent="0.25">
      <c r="A269" s="25">
        <v>4584110</v>
      </c>
      <c r="B269" s="12" t="s">
        <v>10766</v>
      </c>
      <c r="C269" s="12" t="s">
        <v>10699</v>
      </c>
      <c r="D269" s="12" t="s">
        <v>9345</v>
      </c>
    </row>
    <row r="270" ht="15.75" customHeight="1" spans="1:4" x14ac:dyDescent="0.25">
      <c r="A270" s="25">
        <v>4584111</v>
      </c>
      <c r="B270" s="12" t="s">
        <v>10767</v>
      </c>
      <c r="C270" s="12" t="s">
        <v>10699</v>
      </c>
      <c r="D270" s="12" t="s">
        <v>9345</v>
      </c>
    </row>
    <row r="271" ht="15.75" customHeight="1" spans="1:4" x14ac:dyDescent="0.25">
      <c r="A271" s="25">
        <v>4584112</v>
      </c>
      <c r="B271" s="12" t="s">
        <v>10950</v>
      </c>
      <c r="C271" s="12" t="s">
        <v>10699</v>
      </c>
      <c r="D271" s="12" t="s">
        <v>9345</v>
      </c>
    </row>
    <row r="272" ht="15.75" customHeight="1" spans="1:4" x14ac:dyDescent="0.25">
      <c r="A272" s="25">
        <v>4584118</v>
      </c>
      <c r="B272" s="12" t="s">
        <v>10951</v>
      </c>
      <c r="C272" s="12" t="s">
        <v>10748</v>
      </c>
      <c r="D272" s="12" t="s">
        <v>9345</v>
      </c>
    </row>
    <row r="273" ht="15.75" customHeight="1" spans="1:4" x14ac:dyDescent="0.25">
      <c r="A273" s="25">
        <v>4584122</v>
      </c>
      <c r="B273" s="12" t="s">
        <v>10803</v>
      </c>
      <c r="C273" s="12" t="s">
        <v>10803</v>
      </c>
      <c r="D273" s="12" t="s">
        <v>9345</v>
      </c>
    </row>
    <row r="274" ht="15.75" customHeight="1" spans="1:4" x14ac:dyDescent="0.25">
      <c r="A274" s="24">
        <v>4584123</v>
      </c>
      <c r="B274" s="14" t="s">
        <v>10952</v>
      </c>
      <c r="C274" s="12" t="s">
        <v>10803</v>
      </c>
      <c r="D274" s="12" t="s">
        <v>9345</v>
      </c>
    </row>
    <row r="275" ht="15.75" customHeight="1" spans="1:4" x14ac:dyDescent="0.25">
      <c r="A275" s="25">
        <v>4584125</v>
      </c>
      <c r="B275" s="12" t="s">
        <v>10953</v>
      </c>
      <c r="C275" s="12" t="s">
        <v>10699</v>
      </c>
      <c r="D275" s="12" t="s">
        <v>9345</v>
      </c>
    </row>
    <row r="276" ht="15.75" customHeight="1" spans="1:4" x14ac:dyDescent="0.25">
      <c r="A276" s="25">
        <v>4584126</v>
      </c>
      <c r="B276" s="12" t="s">
        <v>10770</v>
      </c>
      <c r="C276" s="12" t="s">
        <v>10699</v>
      </c>
      <c r="D276" s="12" t="s">
        <v>9345</v>
      </c>
    </row>
    <row r="277" ht="15.75" customHeight="1" spans="1:4" x14ac:dyDescent="0.25">
      <c r="A277" s="24">
        <v>4584129</v>
      </c>
      <c r="B277" s="14" t="s">
        <v>10954</v>
      </c>
      <c r="C277" s="12" t="s">
        <v>10699</v>
      </c>
      <c r="D277" s="12" t="s">
        <v>9345</v>
      </c>
    </row>
    <row r="278" ht="15.75" customHeight="1" spans="1:4" x14ac:dyDescent="0.25">
      <c r="A278" s="24">
        <v>4584824</v>
      </c>
      <c r="B278" s="14" t="s">
        <v>10955</v>
      </c>
      <c r="C278" s="12" t="s">
        <v>10956</v>
      </c>
      <c r="D278" s="12" t="s">
        <v>10812</v>
      </c>
    </row>
    <row r="279" ht="15.75" customHeight="1" spans="1:4" x14ac:dyDescent="0.25">
      <c r="A279" s="24">
        <v>4584826</v>
      </c>
      <c r="B279" s="14" t="s">
        <v>10957</v>
      </c>
      <c r="C279" s="12" t="s">
        <v>10958</v>
      </c>
      <c r="D279" s="12" t="s">
        <v>10812</v>
      </c>
    </row>
    <row r="280" ht="15.75" customHeight="1" spans="1:4" x14ac:dyDescent="0.25">
      <c r="A280" s="26">
        <v>4584829</v>
      </c>
      <c r="B280" s="14" t="s">
        <v>10959</v>
      </c>
      <c r="C280" s="12" t="s">
        <v>10960</v>
      </c>
      <c r="D280" s="12" t="s">
        <v>10961</v>
      </c>
    </row>
    <row r="281" ht="15.75" customHeight="1" spans="1:4" x14ac:dyDescent="0.25">
      <c r="A281" s="24">
        <v>4584831</v>
      </c>
      <c r="B281" s="14" t="s">
        <v>10962</v>
      </c>
      <c r="C281" s="12" t="s">
        <v>10963</v>
      </c>
      <c r="D281" s="12" t="s">
        <v>10812</v>
      </c>
    </row>
    <row r="282" ht="15.75" customHeight="1" spans="1:4" x14ac:dyDescent="0.25">
      <c r="A282" s="24">
        <v>4584833</v>
      </c>
      <c r="B282" s="14" t="s">
        <v>10964</v>
      </c>
      <c r="C282" s="12" t="s">
        <v>10696</v>
      </c>
      <c r="D282" s="12" t="s">
        <v>10696</v>
      </c>
    </row>
    <row r="283" ht="15.75" customHeight="1" spans="1:4" x14ac:dyDescent="0.25">
      <c r="A283" s="24">
        <v>4584857</v>
      </c>
      <c r="B283" s="14" t="s">
        <v>10965</v>
      </c>
      <c r="C283" s="12" t="s">
        <v>10699</v>
      </c>
      <c r="D283" s="12" t="s">
        <v>5281</v>
      </c>
    </row>
    <row r="284" ht="15.75" customHeight="1" spans="1:4" x14ac:dyDescent="0.25">
      <c r="A284" s="24">
        <v>4584863</v>
      </c>
      <c r="B284" s="14" t="s">
        <v>10966</v>
      </c>
      <c r="C284" s="12" t="s">
        <v>10960</v>
      </c>
      <c r="D284" s="12" t="s">
        <v>10960</v>
      </c>
    </row>
    <row r="285" ht="15.75" customHeight="1" spans="1:4" x14ac:dyDescent="0.25">
      <c r="A285" s="24">
        <v>4585002</v>
      </c>
      <c r="B285" s="14" t="s">
        <v>10967</v>
      </c>
      <c r="C285" s="12" t="s">
        <v>10763</v>
      </c>
      <c r="D285" s="12" t="s">
        <v>10746</v>
      </c>
    </row>
    <row r="286" ht="15.75" customHeight="1" spans="1:4" x14ac:dyDescent="0.25">
      <c r="A286" s="24">
        <v>4585003</v>
      </c>
      <c r="B286" s="14" t="s">
        <v>299</v>
      </c>
      <c r="C286" s="12" t="s">
        <v>10756</v>
      </c>
      <c r="D286" s="12" t="s">
        <v>10746</v>
      </c>
    </row>
    <row r="287" ht="15.75" customHeight="1" spans="1:4" x14ac:dyDescent="0.25">
      <c r="A287" s="24">
        <v>4585004</v>
      </c>
      <c r="B287" s="14" t="s">
        <v>10968</v>
      </c>
      <c r="C287" s="12" t="s">
        <v>10717</v>
      </c>
      <c r="D287" s="12" t="s">
        <v>10746</v>
      </c>
    </row>
    <row r="288" ht="15.75" customHeight="1" spans="1:4" x14ac:dyDescent="0.25">
      <c r="A288" s="24">
        <v>4585009</v>
      </c>
      <c r="B288" s="14" t="s">
        <v>10969</v>
      </c>
      <c r="C288" s="12" t="s">
        <v>10748</v>
      </c>
      <c r="D288" s="12" t="s">
        <v>9345</v>
      </c>
    </row>
    <row r="289" ht="15.75" customHeight="1" spans="1:4" x14ac:dyDescent="0.25">
      <c r="A289" s="24">
        <v>4585014</v>
      </c>
      <c r="B289" s="14" t="s">
        <v>10970</v>
      </c>
      <c r="C289" s="12" t="s">
        <v>10756</v>
      </c>
      <c r="D289" s="12" t="s">
        <v>9345</v>
      </c>
    </row>
    <row r="290" ht="15.75" customHeight="1" spans="1:4" x14ac:dyDescent="0.25">
      <c r="A290" s="24">
        <v>4585017</v>
      </c>
      <c r="B290" s="14" t="s">
        <v>10971</v>
      </c>
      <c r="C290" s="12" t="s">
        <v>10803</v>
      </c>
      <c r="D290" s="12" t="s">
        <v>10746</v>
      </c>
    </row>
    <row r="291" ht="15.75" customHeight="1" spans="1:4" x14ac:dyDescent="0.25">
      <c r="A291" s="24">
        <v>4585018</v>
      </c>
      <c r="B291" s="14" t="s">
        <v>10972</v>
      </c>
      <c r="C291" s="12" t="s">
        <v>10717</v>
      </c>
      <c r="D291" s="12" t="s">
        <v>10746</v>
      </c>
    </row>
    <row r="292" ht="15.75" customHeight="1" spans="1:4" x14ac:dyDescent="0.25">
      <c r="A292" s="24">
        <v>4585019</v>
      </c>
      <c r="B292" s="14" t="s">
        <v>10973</v>
      </c>
      <c r="C292" s="12" t="s">
        <v>10717</v>
      </c>
      <c r="D292" s="12" t="s">
        <v>10746</v>
      </c>
    </row>
    <row r="293" ht="15.75" customHeight="1" spans="1:4" x14ac:dyDescent="0.25">
      <c r="A293" s="24">
        <v>4585020</v>
      </c>
      <c r="B293" s="14" t="s">
        <v>10974</v>
      </c>
      <c r="C293" s="12" t="s">
        <v>10756</v>
      </c>
      <c r="D293" s="12" t="s">
        <v>10746</v>
      </c>
    </row>
    <row r="294" ht="15.75" customHeight="1" spans="1:4" x14ac:dyDescent="0.25">
      <c r="A294" s="24">
        <v>4585021</v>
      </c>
      <c r="B294" s="14" t="s">
        <v>10975</v>
      </c>
      <c r="C294" s="12" t="s">
        <v>10748</v>
      </c>
      <c r="D294" s="12" t="s">
        <v>10746</v>
      </c>
    </row>
    <row r="295" ht="15.75" customHeight="1" spans="1:4" x14ac:dyDescent="0.25">
      <c r="A295" s="24">
        <v>4585022</v>
      </c>
      <c r="B295" s="14" t="s">
        <v>10976</v>
      </c>
      <c r="C295" s="12" t="s">
        <v>10699</v>
      </c>
      <c r="D295" s="12" t="s">
        <v>10746</v>
      </c>
    </row>
    <row r="296" ht="15.75" customHeight="1" spans="1:4" x14ac:dyDescent="0.25">
      <c r="A296" s="24">
        <v>4585024</v>
      </c>
      <c r="B296" s="14" t="s">
        <v>10977</v>
      </c>
      <c r="C296" s="12" t="s">
        <v>10763</v>
      </c>
      <c r="D296" s="12" t="s">
        <v>9345</v>
      </c>
    </row>
    <row r="297" ht="15.75" customHeight="1" spans="1:4" x14ac:dyDescent="0.25">
      <c r="A297" s="24">
        <v>4585025</v>
      </c>
      <c r="B297" s="14" t="s">
        <v>10978</v>
      </c>
      <c r="C297" s="12" t="s">
        <v>10748</v>
      </c>
      <c r="D297" s="12" t="s">
        <v>9345</v>
      </c>
    </row>
    <row r="298" ht="15.75" customHeight="1" spans="1:4" x14ac:dyDescent="0.25">
      <c r="A298" s="25">
        <v>4585100</v>
      </c>
      <c r="B298" s="12" t="s">
        <v>10979</v>
      </c>
      <c r="C298" s="12" t="s">
        <v>10763</v>
      </c>
      <c r="D298" s="12" t="s">
        <v>9345</v>
      </c>
    </row>
    <row r="299" ht="15.75" customHeight="1" spans="1:4" x14ac:dyDescent="0.25">
      <c r="A299" s="25">
        <v>4585101</v>
      </c>
      <c r="B299" s="12" t="s">
        <v>10776</v>
      </c>
      <c r="C299" s="12" t="s">
        <v>10776</v>
      </c>
      <c r="D299" s="12" t="s">
        <v>9345</v>
      </c>
    </row>
    <row r="300" ht="15.75" customHeight="1" spans="1:4" x14ac:dyDescent="0.25">
      <c r="A300" s="25">
        <v>4585102</v>
      </c>
      <c r="B300" s="12" t="s">
        <v>10980</v>
      </c>
      <c r="C300" s="12" t="s">
        <v>10763</v>
      </c>
      <c r="D300" s="12" t="s">
        <v>9345</v>
      </c>
    </row>
    <row r="301" ht="15.75" customHeight="1" spans="1:4" x14ac:dyDescent="0.25">
      <c r="A301" s="25">
        <v>4585103</v>
      </c>
      <c r="B301" s="12" t="s">
        <v>10981</v>
      </c>
      <c r="C301" s="12" t="s">
        <v>10763</v>
      </c>
      <c r="D301" s="12" t="s">
        <v>9345</v>
      </c>
    </row>
    <row r="302" ht="15.75" customHeight="1" spans="1:4" x14ac:dyDescent="0.25">
      <c r="A302" s="25">
        <v>4585104</v>
      </c>
      <c r="B302" s="12" t="s">
        <v>10982</v>
      </c>
      <c r="C302" s="12" t="s">
        <v>10763</v>
      </c>
      <c r="D302" s="12" t="s">
        <v>9345</v>
      </c>
    </row>
    <row r="303" ht="15.75" customHeight="1" spans="1:4" x14ac:dyDescent="0.25">
      <c r="A303" s="25">
        <v>4585105</v>
      </c>
      <c r="B303" s="12" t="s">
        <v>10983</v>
      </c>
      <c r="C303" s="12" t="s">
        <v>10763</v>
      </c>
      <c r="D303" s="12" t="s">
        <v>9345</v>
      </c>
    </row>
    <row r="304" ht="15.75" customHeight="1" spans="1:4" x14ac:dyDescent="0.25">
      <c r="A304" s="25">
        <v>4585107</v>
      </c>
      <c r="B304" s="12" t="s">
        <v>10984</v>
      </c>
      <c r="C304" s="12" t="s">
        <v>10763</v>
      </c>
      <c r="D304" s="12" t="s">
        <v>9345</v>
      </c>
    </row>
    <row r="305" ht="15.75" customHeight="1" spans="1:4" x14ac:dyDescent="0.25">
      <c r="A305" s="25">
        <v>4585108</v>
      </c>
      <c r="B305" s="12" t="s">
        <v>10985</v>
      </c>
      <c r="C305" s="12" t="s">
        <v>10763</v>
      </c>
      <c r="D305" s="12" t="s">
        <v>9345</v>
      </c>
    </row>
    <row r="306" ht="15.75" customHeight="1" spans="1:4" x14ac:dyDescent="0.25">
      <c r="A306" s="25">
        <v>4585109</v>
      </c>
      <c r="B306" s="12" t="s">
        <v>10986</v>
      </c>
      <c r="C306" s="12" t="s">
        <v>10763</v>
      </c>
      <c r="D306" s="12" t="s">
        <v>9345</v>
      </c>
    </row>
    <row r="307" ht="15.75" customHeight="1" spans="1:4" x14ac:dyDescent="0.25">
      <c r="A307" s="25">
        <v>4585110</v>
      </c>
      <c r="B307" s="12" t="s">
        <v>10987</v>
      </c>
      <c r="C307" s="12" t="s">
        <v>10763</v>
      </c>
      <c r="D307" s="12" t="s">
        <v>9345</v>
      </c>
    </row>
    <row r="308" ht="15.75" customHeight="1" spans="1:4" x14ac:dyDescent="0.25">
      <c r="A308" s="24">
        <v>4585112</v>
      </c>
      <c r="B308" s="14" t="s">
        <v>10988</v>
      </c>
      <c r="C308" s="12" t="s">
        <v>10763</v>
      </c>
      <c r="D308" s="12" t="s">
        <v>9345</v>
      </c>
    </row>
    <row r="309" ht="15.75" customHeight="1" spans="1:4" x14ac:dyDescent="0.25">
      <c r="A309" s="25">
        <v>4585113</v>
      </c>
      <c r="B309" s="12" t="s">
        <v>10795</v>
      </c>
      <c r="C309" s="12" t="s">
        <v>10763</v>
      </c>
      <c r="D309" s="12" t="s">
        <v>9345</v>
      </c>
    </row>
    <row r="310" ht="15.75" customHeight="1" spans="1:4" x14ac:dyDescent="0.25">
      <c r="A310" s="25">
        <v>4585114</v>
      </c>
      <c r="B310" s="12" t="s">
        <v>10796</v>
      </c>
      <c r="C310" s="12" t="s">
        <v>10763</v>
      </c>
      <c r="D310" s="12" t="s">
        <v>9345</v>
      </c>
    </row>
    <row r="311" ht="15.75" customHeight="1" spans="1:4" x14ac:dyDescent="0.25">
      <c r="A311" s="25">
        <v>4585121</v>
      </c>
      <c r="B311" s="12" t="s">
        <v>10989</v>
      </c>
      <c r="C311" s="12" t="s">
        <v>10748</v>
      </c>
      <c r="D311" s="12" t="s">
        <v>9345</v>
      </c>
    </row>
    <row r="312" ht="15.75" customHeight="1" spans="1:4" x14ac:dyDescent="0.25">
      <c r="A312" s="25">
        <v>4585122</v>
      </c>
      <c r="B312" s="12" t="s">
        <v>10798</v>
      </c>
      <c r="C312" s="12" t="s">
        <v>10748</v>
      </c>
      <c r="D312" s="12" t="s">
        <v>9345</v>
      </c>
    </row>
    <row r="313" ht="15.75" customHeight="1" spans="1:4" x14ac:dyDescent="0.25">
      <c r="A313" s="24">
        <v>4585306</v>
      </c>
      <c r="B313" s="14" t="s">
        <v>10990</v>
      </c>
      <c r="C313" s="12" t="s">
        <v>10748</v>
      </c>
      <c r="D313" s="12" t="s">
        <v>10746</v>
      </c>
    </row>
    <row r="314" ht="15.75" customHeight="1" spans="1:4" x14ac:dyDescent="0.25">
      <c r="A314" s="24">
        <v>4585320</v>
      </c>
      <c r="B314" s="14" t="s">
        <v>10991</v>
      </c>
      <c r="C314" s="12" t="s">
        <v>10699</v>
      </c>
      <c r="D314" s="12" t="s">
        <v>10746</v>
      </c>
    </row>
    <row r="315" ht="15.75" customHeight="1" spans="1:4" x14ac:dyDescent="0.25">
      <c r="A315" s="24">
        <v>4585321</v>
      </c>
      <c r="B315" s="14" t="s">
        <v>10992</v>
      </c>
      <c r="C315" s="14" t="s">
        <v>10699</v>
      </c>
      <c r="D315" s="12" t="s">
        <v>5281</v>
      </c>
    </row>
    <row r="316" ht="15.75" customHeight="1" spans="1:4" x14ac:dyDescent="0.25">
      <c r="A316" s="24">
        <v>4585322</v>
      </c>
      <c r="B316" s="14" t="s">
        <v>10993</v>
      </c>
      <c r="C316" s="12" t="s">
        <v>10775</v>
      </c>
      <c r="D316" s="12" t="s">
        <v>5281</v>
      </c>
    </row>
    <row r="317" ht="15.75" customHeight="1" spans="1:4" x14ac:dyDescent="0.25">
      <c r="A317" s="24">
        <v>4585323</v>
      </c>
      <c r="B317" s="14" t="s">
        <v>10994</v>
      </c>
      <c r="C317" s="12" t="s">
        <v>10748</v>
      </c>
      <c r="D317" s="12" t="s">
        <v>5281</v>
      </c>
    </row>
    <row r="318" ht="15.75" customHeight="1" spans="1:4" x14ac:dyDescent="0.25">
      <c r="A318" s="24">
        <v>4585324</v>
      </c>
      <c r="B318" s="14" t="s">
        <v>10995</v>
      </c>
      <c r="C318" s="12" t="s">
        <v>10699</v>
      </c>
      <c r="D318" s="12" t="s">
        <v>5281</v>
      </c>
    </row>
    <row r="319" ht="15.75" customHeight="1" spans="1:4" x14ac:dyDescent="0.25">
      <c r="A319" s="24">
        <v>4585326</v>
      </c>
      <c r="B319" s="14" t="s">
        <v>10996</v>
      </c>
      <c r="C319" s="12" t="s">
        <v>10756</v>
      </c>
      <c r="D319" s="12" t="s">
        <v>5281</v>
      </c>
    </row>
    <row r="320" ht="15.75" customHeight="1" spans="1:4" x14ac:dyDescent="0.25">
      <c r="A320" s="24">
        <v>4585327</v>
      </c>
      <c r="B320" s="14" t="s">
        <v>10997</v>
      </c>
      <c r="C320" s="12" t="s">
        <v>9446</v>
      </c>
      <c r="D320" s="12" t="s">
        <v>9345</v>
      </c>
    </row>
    <row r="321" ht="15.75" customHeight="1" spans="1:4" x14ac:dyDescent="0.25">
      <c r="A321" s="24">
        <v>4585328</v>
      </c>
      <c r="B321" s="14" t="s">
        <v>10998</v>
      </c>
      <c r="C321" s="12" t="s">
        <v>9446</v>
      </c>
      <c r="D321" s="12" t="s">
        <v>10999</v>
      </c>
    </row>
    <row r="322" ht="15.75" customHeight="1" spans="1:4" x14ac:dyDescent="0.25">
      <c r="A322" s="24">
        <v>4585329</v>
      </c>
      <c r="B322" s="14" t="s">
        <v>11000</v>
      </c>
      <c r="C322" s="12" t="s">
        <v>9446</v>
      </c>
      <c r="D322" s="12" t="s">
        <v>9446</v>
      </c>
    </row>
    <row r="323" ht="15.75" customHeight="1" spans="1:4" x14ac:dyDescent="0.25">
      <c r="A323" s="24">
        <v>4585341</v>
      </c>
      <c r="B323" s="14" t="s">
        <v>11001</v>
      </c>
      <c r="C323" s="12" t="s">
        <v>10960</v>
      </c>
      <c r="D323" s="12" t="s">
        <v>10960</v>
      </c>
    </row>
    <row r="324" ht="15.75" customHeight="1" spans="1:4" x14ac:dyDescent="0.25">
      <c r="A324" s="24">
        <v>4585343</v>
      </c>
      <c r="B324" s="14" t="s">
        <v>11002</v>
      </c>
      <c r="C324" s="12" t="s">
        <v>10960</v>
      </c>
      <c r="D324" s="12" t="s">
        <v>10960</v>
      </c>
    </row>
    <row r="325" ht="15.75" customHeight="1" spans="1:4" x14ac:dyDescent="0.25">
      <c r="A325" s="24">
        <v>4585346</v>
      </c>
      <c r="B325" s="14" t="s">
        <v>11003</v>
      </c>
      <c r="C325" s="14" t="s">
        <v>10699</v>
      </c>
      <c r="D325" s="12" t="s">
        <v>5281</v>
      </c>
    </row>
    <row r="326" ht="15.75" customHeight="1" spans="1:4" x14ac:dyDescent="0.25">
      <c r="A326" s="24">
        <v>4585348</v>
      </c>
      <c r="B326" s="14" t="s">
        <v>11004</v>
      </c>
      <c r="C326" s="12" t="s">
        <v>10717</v>
      </c>
      <c r="D326" s="12" t="s">
        <v>5281</v>
      </c>
    </row>
    <row r="327" ht="15.75" customHeight="1" spans="1:4" x14ac:dyDescent="0.25">
      <c r="A327" s="24">
        <v>4585358</v>
      </c>
      <c r="B327" s="14" t="s">
        <v>11005</v>
      </c>
      <c r="C327" s="12" t="s">
        <v>10756</v>
      </c>
      <c r="D327" s="12" t="s">
        <v>10746</v>
      </c>
    </row>
    <row r="328" ht="15.75" customHeight="1" spans="1:4" x14ac:dyDescent="0.25">
      <c r="A328" s="24">
        <v>4585359</v>
      </c>
      <c r="B328" s="14" t="s">
        <v>11006</v>
      </c>
      <c r="C328" s="12" t="s">
        <v>10717</v>
      </c>
      <c r="D328" s="12" t="s">
        <v>10746</v>
      </c>
    </row>
    <row r="329" ht="15.75" customHeight="1" spans="1:4" x14ac:dyDescent="0.25">
      <c r="A329" s="24">
        <v>4585361</v>
      </c>
      <c r="B329" s="14" t="s">
        <v>11007</v>
      </c>
      <c r="C329" s="12" t="s">
        <v>10748</v>
      </c>
      <c r="D329" s="12" t="s">
        <v>10746</v>
      </c>
    </row>
    <row r="330" ht="15.75" customHeight="1" spans="1:4" x14ac:dyDescent="0.25">
      <c r="A330" s="24">
        <v>4585362</v>
      </c>
      <c r="B330" s="14" t="s">
        <v>11008</v>
      </c>
      <c r="C330" s="12" t="s">
        <v>10960</v>
      </c>
      <c r="D330" s="12" t="s">
        <v>10961</v>
      </c>
    </row>
    <row r="331" ht="15.75" customHeight="1" spans="1:4" x14ac:dyDescent="0.25">
      <c r="A331" s="24">
        <v>4585363</v>
      </c>
      <c r="B331" s="14" t="s">
        <v>11009</v>
      </c>
      <c r="C331" s="12" t="s">
        <v>10960</v>
      </c>
      <c r="D331" s="12" t="s">
        <v>10961</v>
      </c>
    </row>
    <row r="332" ht="15.75" customHeight="1" spans="1:4" x14ac:dyDescent="0.25">
      <c r="A332" s="24">
        <v>4585369</v>
      </c>
      <c r="B332" s="14" t="s">
        <v>11010</v>
      </c>
      <c r="C332" s="12" t="s">
        <v>11011</v>
      </c>
      <c r="D332" s="12" t="s">
        <v>10999</v>
      </c>
    </row>
    <row r="333" ht="15.75" customHeight="1" spans="1:4" x14ac:dyDescent="0.25">
      <c r="A333" s="24">
        <v>4585375</v>
      </c>
      <c r="B333" s="14" t="s">
        <v>11012</v>
      </c>
      <c r="C333" s="12" t="s">
        <v>11011</v>
      </c>
      <c r="D333" s="12" t="s">
        <v>9345</v>
      </c>
    </row>
    <row r="334" ht="15.75" customHeight="1" spans="1:4" x14ac:dyDescent="0.25">
      <c r="A334" s="24">
        <v>4585457</v>
      </c>
      <c r="B334" s="14" t="s">
        <v>11013</v>
      </c>
      <c r="C334" s="12" t="s">
        <v>10748</v>
      </c>
      <c r="D334" s="12" t="s">
        <v>5281</v>
      </c>
    </row>
    <row r="335" ht="15.75" customHeight="1" spans="1:4" x14ac:dyDescent="0.25">
      <c r="A335" s="24">
        <v>4586013</v>
      </c>
      <c r="B335" s="14" t="s">
        <v>11014</v>
      </c>
      <c r="C335" s="12" t="s">
        <v>10699</v>
      </c>
      <c r="D335" s="12" t="s">
        <v>9345</v>
      </c>
    </row>
    <row r="336" ht="15.75" customHeight="1" spans="1:4" x14ac:dyDescent="0.25">
      <c r="A336" s="25">
        <v>4586101</v>
      </c>
      <c r="B336" s="12" t="s">
        <v>11015</v>
      </c>
      <c r="C336" s="12" t="s">
        <v>10756</v>
      </c>
      <c r="D336" s="12" t="s">
        <v>9345</v>
      </c>
    </row>
    <row r="337" ht="15.75" customHeight="1" spans="1:4" x14ac:dyDescent="0.25">
      <c r="A337" s="25">
        <v>4586102</v>
      </c>
      <c r="B337" s="12" t="s">
        <v>11016</v>
      </c>
      <c r="C337" s="12" t="s">
        <v>10756</v>
      </c>
      <c r="D337" s="12" t="s">
        <v>9345</v>
      </c>
    </row>
    <row r="338" ht="15.75" customHeight="1" spans="1:4" x14ac:dyDescent="0.25">
      <c r="A338" s="25">
        <v>4586103</v>
      </c>
      <c r="B338" s="12" t="s">
        <v>11017</v>
      </c>
      <c r="C338" s="12" t="s">
        <v>10756</v>
      </c>
      <c r="D338" s="12" t="s">
        <v>9345</v>
      </c>
    </row>
    <row r="339" ht="15.75" customHeight="1" spans="1:4" x14ac:dyDescent="0.25">
      <c r="A339" s="25">
        <v>4586104</v>
      </c>
      <c r="B339" s="12" t="s">
        <v>11018</v>
      </c>
      <c r="C339" s="12" t="s">
        <v>10756</v>
      </c>
      <c r="D339" s="12" t="s">
        <v>9345</v>
      </c>
    </row>
    <row r="340" ht="15.75" customHeight="1" spans="1:4" x14ac:dyDescent="0.25">
      <c r="A340" s="25">
        <v>4586105</v>
      </c>
      <c r="B340" s="12" t="s">
        <v>11019</v>
      </c>
      <c r="C340" s="12" t="s">
        <v>10756</v>
      </c>
      <c r="D340" s="12" t="s">
        <v>9345</v>
      </c>
    </row>
    <row r="341" ht="15.75" customHeight="1" spans="1:4" x14ac:dyDescent="0.25">
      <c r="A341" s="25">
        <v>4586107</v>
      </c>
      <c r="B341" s="12" t="s">
        <v>11020</v>
      </c>
      <c r="C341" s="12" t="s">
        <v>10756</v>
      </c>
      <c r="D341" s="12" t="s">
        <v>9345</v>
      </c>
    </row>
    <row r="342" ht="15.75" customHeight="1" spans="1:4" x14ac:dyDescent="0.25">
      <c r="A342" s="25">
        <v>4586109</v>
      </c>
      <c r="B342" s="12" t="s">
        <v>10841</v>
      </c>
      <c r="C342" s="12" t="s">
        <v>10756</v>
      </c>
      <c r="D342" s="12" t="s">
        <v>9345</v>
      </c>
    </row>
    <row r="343" ht="15.75" customHeight="1" spans="1:4" x14ac:dyDescent="0.25">
      <c r="A343" s="24">
        <v>4586112</v>
      </c>
      <c r="B343" s="14" t="s">
        <v>11021</v>
      </c>
      <c r="C343" s="12" t="s">
        <v>10756</v>
      </c>
      <c r="D343" s="12" t="s">
        <v>9345</v>
      </c>
    </row>
    <row r="344" ht="15.75" customHeight="1" spans="1:4" x14ac:dyDescent="0.25">
      <c r="A344" s="25">
        <v>4586118</v>
      </c>
      <c r="B344" s="12" t="s">
        <v>11022</v>
      </c>
      <c r="C344" s="12" t="s">
        <v>10756</v>
      </c>
      <c r="D344" s="12" t="s">
        <v>9345</v>
      </c>
    </row>
    <row r="345" ht="15.75" customHeight="1" spans="1:4" x14ac:dyDescent="0.25">
      <c r="A345" s="24">
        <v>4586120</v>
      </c>
      <c r="B345" s="14" t="s">
        <v>10846</v>
      </c>
      <c r="C345" s="12" t="s">
        <v>10717</v>
      </c>
      <c r="D345" s="12" t="s">
        <v>9345</v>
      </c>
    </row>
    <row r="346" ht="15.75" customHeight="1" spans="1:4" x14ac:dyDescent="0.25">
      <c r="A346" s="24">
        <v>4587023</v>
      </c>
      <c r="B346" s="14" t="s">
        <v>10992</v>
      </c>
      <c r="C346" s="14" t="s">
        <v>10699</v>
      </c>
      <c r="D346" s="12" t="s">
        <v>5281</v>
      </c>
    </row>
    <row r="347" ht="15.75" customHeight="1" spans="1:4" x14ac:dyDescent="0.25">
      <c r="A347" s="24">
        <v>4587024</v>
      </c>
      <c r="B347" s="14" t="s">
        <v>10993</v>
      </c>
      <c r="C347" s="12" t="s">
        <v>10775</v>
      </c>
      <c r="D347" s="12" t="s">
        <v>5281</v>
      </c>
    </row>
    <row r="348" ht="15.75" customHeight="1" spans="1:4" x14ac:dyDescent="0.25">
      <c r="A348" s="24">
        <v>4587025</v>
      </c>
      <c r="B348" s="14" t="s">
        <v>10994</v>
      </c>
      <c r="C348" s="12" t="s">
        <v>10748</v>
      </c>
      <c r="D348" s="12" t="s">
        <v>5281</v>
      </c>
    </row>
    <row r="349" ht="15.75" customHeight="1" spans="1:4" x14ac:dyDescent="0.25">
      <c r="A349" s="24">
        <v>4587026</v>
      </c>
      <c r="B349" s="14" t="s">
        <v>10995</v>
      </c>
      <c r="C349" s="12" t="s">
        <v>10699</v>
      </c>
      <c r="D349" s="12" t="s">
        <v>5281</v>
      </c>
    </row>
    <row r="350" ht="15.75" customHeight="1" spans="1:4" x14ac:dyDescent="0.25">
      <c r="A350" s="24">
        <v>4587027</v>
      </c>
      <c r="B350" s="14" t="s">
        <v>11023</v>
      </c>
      <c r="C350" s="12" t="s">
        <v>10717</v>
      </c>
      <c r="D350" s="12" t="s">
        <v>5281</v>
      </c>
    </row>
    <row r="351" ht="15.75" customHeight="1" spans="1:4" x14ac:dyDescent="0.25">
      <c r="A351" s="24">
        <v>4587028</v>
      </c>
      <c r="B351" s="14" t="s">
        <v>10996</v>
      </c>
      <c r="C351" s="12" t="s">
        <v>10756</v>
      </c>
      <c r="D351" s="12" t="s">
        <v>5281</v>
      </c>
    </row>
    <row r="352" ht="15.75" customHeight="1" spans="1:4" x14ac:dyDescent="0.25">
      <c r="A352" s="24">
        <v>4587029</v>
      </c>
      <c r="B352" s="14" t="s">
        <v>11024</v>
      </c>
      <c r="C352" s="12" t="s">
        <v>10699</v>
      </c>
      <c r="D352" s="12" t="s">
        <v>5281</v>
      </c>
    </row>
    <row r="353" ht="15.75" customHeight="1" spans="1:4" x14ac:dyDescent="0.25">
      <c r="A353" s="25">
        <v>4587100</v>
      </c>
      <c r="B353" s="12" t="s">
        <v>10860</v>
      </c>
      <c r="C353" s="12" t="s">
        <v>10775</v>
      </c>
      <c r="D353" s="12" t="s">
        <v>9345</v>
      </c>
    </row>
    <row r="354" ht="15.75" customHeight="1" spans="1:4" x14ac:dyDescent="0.25">
      <c r="A354" s="24">
        <v>4587101</v>
      </c>
      <c r="B354" s="14" t="s">
        <v>10863</v>
      </c>
      <c r="C354" s="12" t="s">
        <v>10775</v>
      </c>
      <c r="D354" s="12" t="s">
        <v>9345</v>
      </c>
    </row>
    <row r="355" ht="15.75" customHeight="1" spans="1:4" x14ac:dyDescent="0.25">
      <c r="A355" s="24">
        <v>4587103</v>
      </c>
      <c r="B355" s="14" t="s">
        <v>11025</v>
      </c>
      <c r="C355" s="12" t="s">
        <v>10775</v>
      </c>
      <c r="D355" s="12" t="s">
        <v>9345</v>
      </c>
    </row>
    <row r="356" ht="15.75" customHeight="1" spans="1:4" x14ac:dyDescent="0.25">
      <c r="A356" s="25">
        <v>4588100</v>
      </c>
      <c r="B356" s="12" t="s">
        <v>11026</v>
      </c>
      <c r="C356" s="12" t="s">
        <v>10763</v>
      </c>
      <c r="D356" s="12" t="s">
        <v>9345</v>
      </c>
    </row>
    <row r="357" ht="15.75" customHeight="1" spans="1:4" x14ac:dyDescent="0.25">
      <c r="A357" s="25">
        <v>4588101</v>
      </c>
      <c r="B357" s="12" t="s">
        <v>10891</v>
      </c>
      <c r="C357" s="12" t="s">
        <v>10748</v>
      </c>
      <c r="D357" s="12" t="s">
        <v>9345</v>
      </c>
    </row>
    <row r="358" ht="15.75" customHeight="1" spans="1:4" x14ac:dyDescent="0.25">
      <c r="A358" s="25">
        <v>4588102</v>
      </c>
      <c r="B358" s="12" t="s">
        <v>10842</v>
      </c>
      <c r="C358" s="12" t="s">
        <v>10756</v>
      </c>
      <c r="D358" s="12" t="s">
        <v>9345</v>
      </c>
    </row>
    <row r="359" ht="15.75" customHeight="1" spans="1:4" x14ac:dyDescent="0.25">
      <c r="A359" s="25">
        <v>4588103</v>
      </c>
      <c r="B359" s="12" t="s">
        <v>10762</v>
      </c>
      <c r="C359" s="12" t="s">
        <v>10763</v>
      </c>
      <c r="D359" s="12" t="s">
        <v>9345</v>
      </c>
    </row>
    <row r="360" ht="15.75" customHeight="1" spans="1:4" x14ac:dyDescent="0.25">
      <c r="A360" s="25">
        <v>4588104</v>
      </c>
      <c r="B360" s="12" t="s">
        <v>10765</v>
      </c>
      <c r="C360" s="12" t="s">
        <v>10717</v>
      </c>
      <c r="D360" s="12" t="s">
        <v>9345</v>
      </c>
    </row>
    <row r="361" ht="15.75" customHeight="1" spans="1:4" x14ac:dyDescent="0.25">
      <c r="A361" s="25">
        <v>4588105</v>
      </c>
      <c r="B361" s="12" t="s">
        <v>11027</v>
      </c>
      <c r="C361" s="12" t="s">
        <v>10717</v>
      </c>
      <c r="D361" s="12" t="s">
        <v>9345</v>
      </c>
    </row>
    <row r="362" ht="15.75" customHeight="1" spans="1:4" x14ac:dyDescent="0.25">
      <c r="A362" s="25">
        <v>4588106</v>
      </c>
      <c r="B362" s="12" t="s">
        <v>11028</v>
      </c>
      <c r="C362" s="12" t="s">
        <v>10717</v>
      </c>
      <c r="D362" s="12" t="s">
        <v>9345</v>
      </c>
    </row>
    <row r="363" ht="15.75" customHeight="1" spans="1:4" x14ac:dyDescent="0.25">
      <c r="A363" s="25">
        <v>4588107</v>
      </c>
      <c r="B363" s="12" t="s">
        <v>11029</v>
      </c>
      <c r="C363" s="12" t="s">
        <v>10748</v>
      </c>
      <c r="D363" s="12" t="s">
        <v>9345</v>
      </c>
    </row>
    <row r="364" ht="15.75" customHeight="1" spans="1:4" x14ac:dyDescent="0.25">
      <c r="A364" s="25">
        <v>4588108</v>
      </c>
      <c r="B364" s="12" t="s">
        <v>11030</v>
      </c>
      <c r="C364" s="12" t="s">
        <v>10748</v>
      </c>
      <c r="D364" s="12" t="s">
        <v>9345</v>
      </c>
    </row>
    <row r="365" ht="15.75" customHeight="1" spans="1:4" x14ac:dyDescent="0.25">
      <c r="A365" s="25">
        <v>4588109</v>
      </c>
      <c r="B365" s="12" t="s">
        <v>11031</v>
      </c>
      <c r="C365" s="12" t="s">
        <v>10763</v>
      </c>
      <c r="D365" s="12" t="s">
        <v>9345</v>
      </c>
    </row>
    <row r="366" ht="15.75" customHeight="1" spans="1:4" x14ac:dyDescent="0.25">
      <c r="A366" s="25">
        <v>4588110</v>
      </c>
      <c r="B366" s="12" t="s">
        <v>10885</v>
      </c>
      <c r="C366" s="12" t="s">
        <v>10748</v>
      </c>
      <c r="D366" s="12" t="s">
        <v>9345</v>
      </c>
    </row>
    <row r="367" ht="15.75" customHeight="1" spans="1:4" x14ac:dyDescent="0.25">
      <c r="A367" s="25">
        <v>4588111</v>
      </c>
      <c r="B367" s="12" t="s">
        <v>10748</v>
      </c>
      <c r="C367" s="12" t="s">
        <v>10748</v>
      </c>
      <c r="D367" s="12" t="s">
        <v>9345</v>
      </c>
    </row>
    <row r="368" ht="15.75" customHeight="1" spans="1:4" x14ac:dyDescent="0.25">
      <c r="A368" s="25">
        <v>4588112</v>
      </c>
      <c r="B368" s="12" t="s">
        <v>11032</v>
      </c>
      <c r="C368" s="12" t="s">
        <v>10748</v>
      </c>
      <c r="D368" s="12" t="s">
        <v>9345</v>
      </c>
    </row>
    <row r="369" ht="15.75" customHeight="1" spans="1:4" x14ac:dyDescent="0.25">
      <c r="A369" s="25">
        <v>4588113</v>
      </c>
      <c r="B369" s="12" t="s">
        <v>11033</v>
      </c>
      <c r="C369" s="12" t="s">
        <v>10699</v>
      </c>
      <c r="D369" s="12" t="s">
        <v>9345</v>
      </c>
    </row>
    <row r="370" ht="15.75" customHeight="1" spans="1:4" x14ac:dyDescent="0.25">
      <c r="A370" s="24">
        <v>4588114</v>
      </c>
      <c r="B370" s="14" t="s">
        <v>11034</v>
      </c>
      <c r="C370" s="12" t="s">
        <v>10699</v>
      </c>
      <c r="D370" s="12" t="s">
        <v>9345</v>
      </c>
    </row>
    <row r="371" ht="15.75" customHeight="1" spans="1:4" x14ac:dyDescent="0.25">
      <c r="A371" s="24">
        <v>4588201</v>
      </c>
      <c r="B371" s="14" t="s">
        <v>11035</v>
      </c>
      <c r="C371" s="12" t="s">
        <v>10819</v>
      </c>
      <c r="D371" s="12" t="s">
        <v>10812</v>
      </c>
    </row>
    <row r="372" ht="15.75" customHeight="1" spans="1:4" x14ac:dyDescent="0.25">
      <c r="A372" s="24">
        <v>4588260</v>
      </c>
      <c r="B372" s="14" t="s">
        <v>11036</v>
      </c>
      <c r="C372" s="12" t="s">
        <v>11037</v>
      </c>
      <c r="D372" s="12" t="s">
        <v>10812</v>
      </c>
    </row>
    <row r="373" ht="15.75" customHeight="1" spans="1:4" x14ac:dyDescent="0.25">
      <c r="A373" s="25">
        <v>4589103</v>
      </c>
      <c r="B373" s="12" t="s">
        <v>11038</v>
      </c>
      <c r="C373" s="12" t="s">
        <v>10756</v>
      </c>
      <c r="D373" s="12" t="s">
        <v>5281</v>
      </c>
    </row>
    <row r="374" ht="15.75" customHeight="1" spans="1:4" x14ac:dyDescent="0.25">
      <c r="A374" s="25">
        <v>4589105</v>
      </c>
      <c r="B374" s="12" t="s">
        <v>11039</v>
      </c>
      <c r="C374" s="12" t="s">
        <v>10756</v>
      </c>
      <c r="D374" s="12" t="s">
        <v>5281</v>
      </c>
    </row>
    <row r="375" ht="15.75" customHeight="1" spans="1:4" x14ac:dyDescent="0.25">
      <c r="A375" s="25">
        <v>4589106</v>
      </c>
      <c r="B375" s="12" t="s">
        <v>11040</v>
      </c>
      <c r="C375" s="12" t="s">
        <v>10756</v>
      </c>
      <c r="D375" s="12" t="s">
        <v>5281</v>
      </c>
    </row>
    <row r="376" ht="15.75" customHeight="1" spans="1:4" x14ac:dyDescent="0.25">
      <c r="A376" s="25">
        <v>4589109</v>
      </c>
      <c r="B376" s="12" t="s">
        <v>10890</v>
      </c>
      <c r="C376" s="12" t="s">
        <v>10890</v>
      </c>
      <c r="D376" s="12" t="s">
        <v>9345</v>
      </c>
    </row>
    <row r="377" ht="15.75" customHeight="1" spans="1:4" x14ac:dyDescent="0.25">
      <c r="A377" s="25">
        <v>4589110</v>
      </c>
      <c r="B377" s="12" t="s">
        <v>11041</v>
      </c>
      <c r="C377" s="12" t="s">
        <v>10699</v>
      </c>
      <c r="D377" s="12" t="s">
        <v>5281</v>
      </c>
    </row>
    <row r="378" ht="15.75" customHeight="1" spans="1:4" x14ac:dyDescent="0.25">
      <c r="A378" s="25">
        <v>4589111</v>
      </c>
      <c r="B378" s="12" t="s">
        <v>11042</v>
      </c>
      <c r="C378" s="12" t="s">
        <v>10748</v>
      </c>
      <c r="D378" s="12" t="s">
        <v>5281</v>
      </c>
    </row>
    <row r="379" ht="15.75" customHeight="1" spans="1:4" x14ac:dyDescent="0.25">
      <c r="A379" s="25">
        <v>4589112</v>
      </c>
      <c r="B379" s="12" t="s">
        <v>11043</v>
      </c>
      <c r="C379" s="12" t="s">
        <v>10763</v>
      </c>
      <c r="D379" s="12" t="s">
        <v>5281</v>
      </c>
    </row>
    <row r="380" ht="15.75" customHeight="1" spans="1:4" x14ac:dyDescent="0.25">
      <c r="A380" s="25">
        <v>4589113</v>
      </c>
      <c r="B380" s="12" t="s">
        <v>11044</v>
      </c>
      <c r="C380" s="12" t="s">
        <v>10763</v>
      </c>
      <c r="D380" s="12" t="s">
        <v>5281</v>
      </c>
    </row>
    <row r="381" ht="15.75" customHeight="1" spans="1:4" x14ac:dyDescent="0.25">
      <c r="A381" s="25">
        <v>4589114</v>
      </c>
      <c r="B381" s="12" t="s">
        <v>11045</v>
      </c>
      <c r="C381" s="12" t="s">
        <v>10763</v>
      </c>
      <c r="D381" s="12" t="s">
        <v>5281</v>
      </c>
    </row>
    <row r="382" ht="15.75" customHeight="1" spans="1:4" x14ac:dyDescent="0.25">
      <c r="A382" s="25">
        <v>4589115</v>
      </c>
      <c r="B382" s="12" t="s">
        <v>11046</v>
      </c>
      <c r="C382" s="12" t="s">
        <v>10699</v>
      </c>
      <c r="D382" s="12" t="s">
        <v>5281</v>
      </c>
    </row>
    <row r="383" ht="15.75" customHeight="1" spans="1:4" x14ac:dyDescent="0.25">
      <c r="A383" s="25">
        <v>4589116</v>
      </c>
      <c r="B383" s="12" t="s">
        <v>11047</v>
      </c>
      <c r="C383" s="12" t="s">
        <v>10763</v>
      </c>
      <c r="D383" s="12" t="s">
        <v>5281</v>
      </c>
    </row>
    <row r="384" ht="15.75" customHeight="1" spans="1:4" x14ac:dyDescent="0.25">
      <c r="A384" s="25">
        <v>4589118</v>
      </c>
      <c r="B384" s="12" t="s">
        <v>11048</v>
      </c>
      <c r="C384" s="12" t="s">
        <v>10699</v>
      </c>
      <c r="D384" s="12" t="s">
        <v>5281</v>
      </c>
    </row>
    <row r="385" ht="15.75" customHeight="1" spans="1:4" x14ac:dyDescent="0.25">
      <c r="A385" s="25">
        <v>4589158</v>
      </c>
      <c r="B385" s="12" t="s">
        <v>11049</v>
      </c>
      <c r="C385" s="12" t="s">
        <v>10699</v>
      </c>
      <c r="D385" s="12" t="s">
        <v>5281</v>
      </c>
    </row>
    <row r="386" ht="15.75" customHeight="1" spans="1:4" x14ac:dyDescent="0.25">
      <c r="A386" s="25">
        <v>4589159</v>
      </c>
      <c r="B386" s="12" t="s">
        <v>11050</v>
      </c>
      <c r="C386" s="14" t="s">
        <v>10699</v>
      </c>
      <c r="D386" s="12" t="s">
        <v>5281</v>
      </c>
    </row>
    <row r="387" ht="15.75" customHeight="1" spans="1:4" x14ac:dyDescent="0.25">
      <c r="A387" s="25">
        <v>4589160</v>
      </c>
      <c r="B387" s="12" t="s">
        <v>11051</v>
      </c>
      <c r="C387" s="12" t="s">
        <v>10748</v>
      </c>
      <c r="D387" s="12" t="s">
        <v>5281</v>
      </c>
    </row>
    <row r="388" ht="15.75" customHeight="1" spans="1:4" x14ac:dyDescent="0.25">
      <c r="A388" s="24">
        <v>4581214</v>
      </c>
      <c r="B388" s="14" t="s">
        <v>11052</v>
      </c>
      <c r="C388" s="12" t="s">
        <v>18</v>
      </c>
      <c r="D388" s="12" t="s">
        <v>9345</v>
      </c>
    </row>
    <row r="389" ht="15.75" customHeight="1" spans="1:4" x14ac:dyDescent="0.25">
      <c r="A389" s="24">
        <v>4581557</v>
      </c>
      <c r="B389" s="14" t="s">
        <v>11053</v>
      </c>
      <c r="C389" s="14" t="s">
        <v>10819</v>
      </c>
      <c r="D389" s="14" t="s">
        <v>10812</v>
      </c>
    </row>
    <row r="390" ht="15.75" customHeight="1" spans="1:4" x14ac:dyDescent="0.25">
      <c r="A390" s="24">
        <v>4581570</v>
      </c>
      <c r="B390" s="14" t="s">
        <v>11054</v>
      </c>
      <c r="C390" s="14" t="s">
        <v>10956</v>
      </c>
      <c r="D390" s="14" t="s">
        <v>10812</v>
      </c>
    </row>
    <row r="391" ht="15.75" customHeight="1" spans="1:4" x14ac:dyDescent="0.25">
      <c r="A391" s="24">
        <v>4584825</v>
      </c>
      <c r="B391" s="14" t="s">
        <v>11055</v>
      </c>
      <c r="C391" s="14" t="s">
        <v>10858</v>
      </c>
      <c r="D391" s="12" t="s">
        <v>10812</v>
      </c>
    </row>
    <row r="392" ht="15.75" customHeight="1" spans="1:4" x14ac:dyDescent="0.25">
      <c r="A392" s="24">
        <v>4588207</v>
      </c>
      <c r="B392" s="14" t="s">
        <v>11056</v>
      </c>
      <c r="C392" s="14" t="s">
        <v>10819</v>
      </c>
      <c r="D392" s="12" t="s">
        <v>10812</v>
      </c>
    </row>
    <row r="393" ht="15.75" customHeight="1" spans="1:4" x14ac:dyDescent="0.25">
      <c r="A393" s="24">
        <v>4588261</v>
      </c>
      <c r="B393" s="14" t="s">
        <v>11057</v>
      </c>
      <c r="C393" s="14" t="s">
        <v>10956</v>
      </c>
      <c r="D393" s="14" t="s">
        <v>10812</v>
      </c>
    </row>
    <row r="394" ht="15.75" customHeight="1" spans="1:4" x14ac:dyDescent="0.25">
      <c r="A394" s="24">
        <v>4588263</v>
      </c>
      <c r="B394" s="14" t="s">
        <v>11058</v>
      </c>
      <c r="C394" s="14" t="s">
        <v>10696</v>
      </c>
      <c r="D394" s="14" t="s">
        <v>10696</v>
      </c>
    </row>
    <row r="395" ht="15.75" customHeight="1" spans="1:4" x14ac:dyDescent="0.25">
      <c r="A395" s="24">
        <v>4588264</v>
      </c>
      <c r="B395" s="14" t="s">
        <v>11059</v>
      </c>
      <c r="C395" s="12" t="s">
        <v>10775</v>
      </c>
      <c r="D395" s="14" t="s">
        <v>9345</v>
      </c>
    </row>
    <row r="396" ht="15.75" customHeight="1" spans="1:4" x14ac:dyDescent="0.25">
      <c r="A396" s="24">
        <v>4588280</v>
      </c>
      <c r="B396" s="14" t="s">
        <v>11060</v>
      </c>
      <c r="C396" s="14" t="s">
        <v>10956</v>
      </c>
      <c r="D396" s="14" t="s">
        <v>10812</v>
      </c>
    </row>
    <row r="397" ht="15.75" customHeight="1" spans="1:4" x14ac:dyDescent="0.25">
      <c r="A397" s="24">
        <v>4585005</v>
      </c>
      <c r="B397" s="14" t="s">
        <v>11061</v>
      </c>
      <c r="C397" s="12" t="s">
        <v>10717</v>
      </c>
      <c r="D397" s="12" t="s">
        <v>10746</v>
      </c>
    </row>
    <row r="398" ht="15.75" customHeight="1" spans="1:4" x14ac:dyDescent="0.25">
      <c r="A398" s="24">
        <v>4581406</v>
      </c>
      <c r="B398" s="14" t="s">
        <v>11062</v>
      </c>
      <c r="C398" s="12" t="s">
        <v>10699</v>
      </c>
      <c r="D398" s="12" t="s">
        <v>9345</v>
      </c>
    </row>
    <row r="399" ht="15.75" customHeight="1" spans="1:4" x14ac:dyDescent="0.25">
      <c r="A399" s="24">
        <v>4581323</v>
      </c>
      <c r="B399" s="14" t="s">
        <v>11063</v>
      </c>
      <c r="C399" s="12" t="s">
        <v>10717</v>
      </c>
      <c r="D399" s="12" t="s">
        <v>9345</v>
      </c>
    </row>
    <row r="400" ht="15.75" customHeight="1" spans="1:4" x14ac:dyDescent="0.25">
      <c r="A400" s="24">
        <v>4581403</v>
      </c>
      <c r="B400" s="14" t="s">
        <v>11064</v>
      </c>
      <c r="C400" s="12" t="s">
        <v>10699</v>
      </c>
      <c r="D400" s="12" t="s">
        <v>9345</v>
      </c>
    </row>
    <row r="401" ht="15.75" customHeight="1" spans="1:4" x14ac:dyDescent="0.25">
      <c r="A401" s="24">
        <v>4506021</v>
      </c>
      <c r="B401" s="14" t="s">
        <v>11065</v>
      </c>
      <c r="C401" s="14" t="s">
        <v>11066</v>
      </c>
      <c r="D401" s="14" t="s">
        <v>11067</v>
      </c>
    </row>
    <row r="402" ht="15.75" customHeight="1" spans="1:4" x14ac:dyDescent="0.25">
      <c r="A402" s="24"/>
      <c r="B402" s="14" t="s">
        <v>11068</v>
      </c>
      <c r="C402" s="14" t="s">
        <v>10756</v>
      </c>
      <c r="D402" s="12" t="s">
        <v>9345</v>
      </c>
    </row>
    <row r="403" ht="15.75" customHeight="1" spans="1:4" x14ac:dyDescent="0.25">
      <c r="A403" s="24"/>
      <c r="B403" s="14" t="s">
        <v>11069</v>
      </c>
      <c r="C403" s="14" t="s">
        <v>10696</v>
      </c>
      <c r="D403" s="14" t="s">
        <v>10696</v>
      </c>
    </row>
    <row r="404" ht="15.75" customHeight="1" spans="1:4" x14ac:dyDescent="0.25">
      <c r="A404" s="24"/>
      <c r="B404" s="14" t="s">
        <v>11070</v>
      </c>
      <c r="C404" s="14" t="s">
        <v>10756</v>
      </c>
      <c r="D404" s="14" t="s">
        <v>9345</v>
      </c>
    </row>
    <row r="405" ht="15.75" customHeight="1" spans="1:4" x14ac:dyDescent="0.25">
      <c r="A405" s="24"/>
      <c r="B405" s="14" t="s">
        <v>11071</v>
      </c>
      <c r="C405" s="14" t="s">
        <v>10699</v>
      </c>
      <c r="D405" s="14" t="s">
        <v>9345</v>
      </c>
    </row>
    <row r="406" ht="15.75" customHeight="1" spans="1:4" x14ac:dyDescent="0.25">
      <c r="A406" s="24">
        <v>1000000001211</v>
      </c>
      <c r="B406" s="14" t="s">
        <v>11072</v>
      </c>
      <c r="C406" s="14" t="s">
        <v>10763</v>
      </c>
      <c r="D406" s="14" t="s">
        <v>9345</v>
      </c>
    </row>
    <row r="407" ht="15.75" customHeight="1" spans="1:4" x14ac:dyDescent="0.25">
      <c r="A407" s="24"/>
      <c r="B407" s="14" t="s">
        <v>11073</v>
      </c>
      <c r="C407" s="14" t="s">
        <v>10960</v>
      </c>
      <c r="D407" s="12" t="s">
        <v>10960</v>
      </c>
    </row>
    <row r="408" ht="15.75" customHeight="1" spans="1:4" x14ac:dyDescent="0.25">
      <c r="A408" s="24"/>
      <c r="B408" s="14" t="s">
        <v>11074</v>
      </c>
      <c r="C408" s="12" t="s">
        <v>10717</v>
      </c>
      <c r="D408" s="12" t="s">
        <v>5281</v>
      </c>
    </row>
    <row r="409" ht="15.75" customHeight="1" spans="1:4" x14ac:dyDescent="0.25">
      <c r="A409" s="27">
        <v>4584816</v>
      </c>
      <c r="B409" s="28" t="s">
        <v>11075</v>
      </c>
      <c r="C409" s="14" t="s">
        <v>10858</v>
      </c>
      <c r="D409" s="14" t="s">
        <v>10812</v>
      </c>
    </row>
    <row r="410" ht="15.75" customHeight="1" spans="1:4" x14ac:dyDescent="0.25">
      <c r="A410" s="27">
        <v>4581219</v>
      </c>
      <c r="B410" s="28" t="s">
        <v>11076</v>
      </c>
      <c r="C410" s="14" t="s">
        <v>18</v>
      </c>
      <c r="D410" s="14" t="s">
        <v>9345</v>
      </c>
    </row>
    <row r="411" ht="15.75" customHeight="1" spans="1:4" x14ac:dyDescent="0.25">
      <c r="A411" s="27">
        <v>4581229</v>
      </c>
      <c r="B411" s="28" t="s">
        <v>11077</v>
      </c>
      <c r="C411" s="12" t="s">
        <v>10775</v>
      </c>
      <c r="D411" s="14" t="s">
        <v>9345</v>
      </c>
    </row>
    <row r="412" ht="15.75" customHeight="1" spans="1:4" x14ac:dyDescent="0.25">
      <c r="A412" s="27">
        <v>4581231</v>
      </c>
      <c r="B412" s="28" t="s">
        <v>11078</v>
      </c>
      <c r="C412" s="12" t="s">
        <v>10775</v>
      </c>
      <c r="D412" s="14" t="s">
        <v>9345</v>
      </c>
    </row>
    <row r="413" ht="15.75" customHeight="1" spans="1:4" x14ac:dyDescent="0.25">
      <c r="A413" s="27">
        <v>4588286</v>
      </c>
      <c r="B413" s="28" t="s">
        <v>11079</v>
      </c>
      <c r="C413" s="12" t="s">
        <v>18</v>
      </c>
      <c r="D413" s="12" t="s">
        <v>9345</v>
      </c>
    </row>
    <row r="414" ht="15.75" customHeight="1" spans="1:4" x14ac:dyDescent="0.25">
      <c r="A414" s="27">
        <v>4581230</v>
      </c>
      <c r="B414" s="28" t="s">
        <v>11080</v>
      </c>
      <c r="C414" s="12" t="s">
        <v>10775</v>
      </c>
      <c r="D414" s="14" t="s">
        <v>9345</v>
      </c>
    </row>
    <row r="415" ht="16.5" customHeight="1" spans="1:4" x14ac:dyDescent="0.25">
      <c r="A415" s="27">
        <v>4588289</v>
      </c>
      <c r="B415" s="28" t="s">
        <v>11081</v>
      </c>
      <c r="C415" s="29" t="s">
        <v>18</v>
      </c>
      <c r="D415" s="14" t="s">
        <v>9345</v>
      </c>
    </row>
    <row r="416" ht="15.75" customHeight="1" spans="1:4" x14ac:dyDescent="0.25">
      <c r="A416" s="27">
        <v>4588285</v>
      </c>
      <c r="B416" s="28" t="s">
        <v>11082</v>
      </c>
      <c r="C416" s="12" t="s">
        <v>10775</v>
      </c>
      <c r="D416" s="14" t="s">
        <v>9345</v>
      </c>
    </row>
    <row r="417" ht="15.75" customHeight="1" spans="1:4" x14ac:dyDescent="0.25">
      <c r="A417" s="27">
        <v>4588203</v>
      </c>
      <c r="B417" s="28" t="s">
        <v>11083</v>
      </c>
      <c r="C417" s="12" t="s">
        <v>10819</v>
      </c>
      <c r="D417" s="14" t="s">
        <v>10812</v>
      </c>
    </row>
    <row r="418" ht="15.75" customHeight="1" spans="1:4" x14ac:dyDescent="0.25">
      <c r="A418" s="27">
        <v>4588281</v>
      </c>
      <c r="B418" s="28" t="s">
        <v>11084</v>
      </c>
      <c r="C418" s="14" t="s">
        <v>10956</v>
      </c>
      <c r="D418" s="14" t="s">
        <v>10812</v>
      </c>
    </row>
    <row r="419" ht="15.75" customHeight="1" spans="1:4" x14ac:dyDescent="0.25">
      <c r="A419" s="27">
        <v>4586077</v>
      </c>
      <c r="B419" s="28" t="s">
        <v>11085</v>
      </c>
      <c r="C419" s="14" t="s">
        <v>10960</v>
      </c>
      <c r="D419" s="14" t="s">
        <v>10960</v>
      </c>
    </row>
    <row r="420" ht="15.75" customHeight="1" spans="1:4" x14ac:dyDescent="0.25">
      <c r="A420" s="27">
        <v>4588279</v>
      </c>
      <c r="B420" s="14" t="s">
        <v>11086</v>
      </c>
      <c r="C420" s="14" t="s">
        <v>10956</v>
      </c>
      <c r="D420" s="14" t="s">
        <v>10812</v>
      </c>
    </row>
    <row r="421" ht="15.75" customHeight="1" spans="1:4" x14ac:dyDescent="0.25">
      <c r="A421" s="27">
        <v>4581329</v>
      </c>
      <c r="B421" s="14" t="s">
        <v>11087</v>
      </c>
      <c r="C421" s="14" t="s">
        <v>10717</v>
      </c>
      <c r="D421" s="14" t="s">
        <v>9345</v>
      </c>
    </row>
    <row r="422" ht="15.75" customHeight="1" spans="1:4" x14ac:dyDescent="0.25">
      <c r="A422" s="24">
        <v>4581563</v>
      </c>
      <c r="B422" s="14" t="s">
        <v>11088</v>
      </c>
      <c r="C422" s="12" t="s">
        <v>10958</v>
      </c>
      <c r="D422" s="14" t="s">
        <v>10812</v>
      </c>
    </row>
    <row r="423" ht="15.75" customHeight="1" spans="1:4" x14ac:dyDescent="0.25">
      <c r="A423" s="24">
        <v>4581571</v>
      </c>
      <c r="B423" s="14" t="s">
        <v>11089</v>
      </c>
      <c r="C423" s="12" t="s">
        <v>10763</v>
      </c>
      <c r="D423" s="12" t="s">
        <v>9345</v>
      </c>
    </row>
    <row r="424" ht="15.75" customHeight="1" spans="1:4" x14ac:dyDescent="0.25">
      <c r="A424" s="27">
        <v>4581636</v>
      </c>
      <c r="B424" s="28" t="s">
        <v>11090</v>
      </c>
      <c r="C424" s="12" t="s">
        <v>10748</v>
      </c>
      <c r="D424" s="12" t="s">
        <v>9345</v>
      </c>
    </row>
    <row r="425" ht="15.75" customHeight="1" spans="1:4" x14ac:dyDescent="0.25">
      <c r="A425" s="24">
        <v>4584806</v>
      </c>
      <c r="B425" s="14" t="s">
        <v>11091</v>
      </c>
      <c r="C425" s="12" t="s">
        <v>10960</v>
      </c>
      <c r="D425" s="12" t="s">
        <v>10961</v>
      </c>
    </row>
    <row r="426" ht="15.75" customHeight="1" spans="1:4" x14ac:dyDescent="0.25">
      <c r="A426" s="26">
        <v>4585342</v>
      </c>
      <c r="B426" s="14" t="s">
        <v>11092</v>
      </c>
      <c r="C426" s="14" t="s">
        <v>10960</v>
      </c>
      <c r="D426" s="14" t="s">
        <v>10960</v>
      </c>
    </row>
    <row r="427" ht="15.75" customHeight="1" spans="1:4" x14ac:dyDescent="0.25">
      <c r="A427" s="24">
        <v>4585357</v>
      </c>
      <c r="B427" s="14" t="s">
        <v>11093</v>
      </c>
      <c r="C427" s="14" t="s">
        <v>10748</v>
      </c>
      <c r="D427" s="14" t="s">
        <v>5281</v>
      </c>
    </row>
    <row r="428" ht="15.75" customHeight="1" spans="1:4" x14ac:dyDescent="0.25">
      <c r="A428" s="24">
        <v>4585367</v>
      </c>
      <c r="B428" s="14" t="s">
        <v>11094</v>
      </c>
      <c r="C428" s="14" t="s">
        <v>10748</v>
      </c>
      <c r="D428" s="12" t="s">
        <v>10746</v>
      </c>
    </row>
    <row r="429" ht="15.75" customHeight="1" spans="1:4" x14ac:dyDescent="0.25">
      <c r="A429" s="27">
        <v>4585370</v>
      </c>
      <c r="B429" s="28" t="s">
        <v>11095</v>
      </c>
      <c r="C429" s="14" t="s">
        <v>10756</v>
      </c>
      <c r="D429" s="14" t="s">
        <v>9345</v>
      </c>
    </row>
    <row r="430" ht="15.75" customHeight="1" spans="1:4" x14ac:dyDescent="0.25">
      <c r="A430" s="24">
        <v>4585455</v>
      </c>
      <c r="B430" s="14" t="s">
        <v>11096</v>
      </c>
      <c r="C430" s="12" t="s">
        <v>10748</v>
      </c>
      <c r="D430" s="12" t="s">
        <v>5281</v>
      </c>
    </row>
    <row r="431" ht="15.75" customHeight="1" spans="1:4" x14ac:dyDescent="0.25">
      <c r="A431" s="27">
        <v>4585456</v>
      </c>
      <c r="B431" s="28" t="s">
        <v>11097</v>
      </c>
      <c r="C431" s="12" t="s">
        <v>10748</v>
      </c>
      <c r="D431" s="12" t="s">
        <v>5281</v>
      </c>
    </row>
    <row r="432" ht="15.75" customHeight="1" spans="1:4" x14ac:dyDescent="0.25">
      <c r="A432" s="27">
        <v>4586063</v>
      </c>
      <c r="B432" s="28" t="s">
        <v>11098</v>
      </c>
      <c r="C432" s="14" t="s">
        <v>10960</v>
      </c>
      <c r="D432" s="14" t="s">
        <v>10960</v>
      </c>
    </row>
    <row r="433" ht="15.75" customHeight="1" spans="1:4" x14ac:dyDescent="0.25">
      <c r="A433" s="24">
        <v>4588208</v>
      </c>
      <c r="B433" s="14" t="s">
        <v>11099</v>
      </c>
      <c r="C433" s="14" t="s">
        <v>10956</v>
      </c>
      <c r="D433" s="14" t="s">
        <v>10812</v>
      </c>
    </row>
    <row r="434" ht="15.75" customHeight="1" spans="1:4" x14ac:dyDescent="0.25">
      <c r="A434" s="24">
        <v>4588284</v>
      </c>
      <c r="B434" s="14" t="s">
        <v>11100</v>
      </c>
      <c r="C434" s="12" t="s">
        <v>10756</v>
      </c>
      <c r="D434" s="12" t="s">
        <v>9345</v>
      </c>
    </row>
    <row r="435" ht="15.75" customHeight="1" spans="1:4" x14ac:dyDescent="0.25">
      <c r="A435" s="27">
        <v>4588293</v>
      </c>
      <c r="B435" s="28" t="s">
        <v>11101</v>
      </c>
      <c r="C435" s="12" t="s">
        <v>10775</v>
      </c>
      <c r="D435" s="12" t="s">
        <v>9345</v>
      </c>
    </row>
    <row r="436" ht="15.75" customHeight="1" spans="1:4" x14ac:dyDescent="0.25">
      <c r="A436" s="24">
        <v>4584816</v>
      </c>
      <c r="B436" s="14" t="s">
        <v>11102</v>
      </c>
      <c r="C436" s="14" t="s">
        <v>10858</v>
      </c>
      <c r="D436" s="14" t="s">
        <v>10812</v>
      </c>
    </row>
    <row r="437" ht="15.75" customHeight="1" spans="1:4" x14ac:dyDescent="0.25">
      <c r="A437" s="27">
        <v>4581228</v>
      </c>
      <c r="B437" s="28" t="s">
        <v>11103</v>
      </c>
      <c r="C437" s="12" t="s">
        <v>10756</v>
      </c>
      <c r="D437" s="12" t="s">
        <v>9345</v>
      </c>
    </row>
    <row r="438" ht="15.75" customHeight="1" spans="1:4" x14ac:dyDescent="0.25">
      <c r="A438" s="27">
        <v>4581235</v>
      </c>
      <c r="B438" s="28" t="s">
        <v>11104</v>
      </c>
      <c r="C438" s="12" t="s">
        <v>10775</v>
      </c>
      <c r="D438" s="14" t="s">
        <v>9345</v>
      </c>
    </row>
    <row r="439" ht="15.75" customHeight="1" spans="1:4" x14ac:dyDescent="0.25">
      <c r="A439" s="27">
        <v>4581236</v>
      </c>
      <c r="B439" s="28" t="s">
        <v>11105</v>
      </c>
      <c r="C439" s="12" t="s">
        <v>10775</v>
      </c>
      <c r="D439" s="14" t="s">
        <v>9345</v>
      </c>
    </row>
    <row r="440" ht="15.75" customHeight="1" spans="1:4" x14ac:dyDescent="0.25">
      <c r="A440" s="24">
        <v>4581337</v>
      </c>
      <c r="B440" s="14" t="s">
        <v>11106</v>
      </c>
      <c r="C440" s="12" t="s">
        <v>10717</v>
      </c>
      <c r="D440" s="12" t="s">
        <v>9345</v>
      </c>
    </row>
    <row r="441" ht="15.75" customHeight="1" spans="1:4" x14ac:dyDescent="0.25">
      <c r="A441" s="24">
        <v>4581574</v>
      </c>
      <c r="B441" s="14" t="s">
        <v>11107</v>
      </c>
      <c r="C441" s="12" t="s">
        <v>10763</v>
      </c>
      <c r="D441" s="12" t="s">
        <v>9345</v>
      </c>
    </row>
    <row r="442" ht="15.75" customHeight="1" spans="1:4" x14ac:dyDescent="0.25">
      <c r="A442" s="24">
        <v>4581913</v>
      </c>
      <c r="B442" s="14" t="s">
        <v>11108</v>
      </c>
      <c r="C442" s="12" t="s">
        <v>10717</v>
      </c>
      <c r="D442" s="12" t="s">
        <v>9345</v>
      </c>
    </row>
    <row r="443" ht="15.75" customHeight="1" spans="1:4" x14ac:dyDescent="0.25">
      <c r="A443" s="24">
        <v>4581914</v>
      </c>
      <c r="B443" s="14" t="s">
        <v>11109</v>
      </c>
      <c r="C443" s="12" t="s">
        <v>10717</v>
      </c>
      <c r="D443" s="12" t="s">
        <v>9345</v>
      </c>
    </row>
    <row r="444" ht="15.75" customHeight="1" spans="1:4" x14ac:dyDescent="0.25">
      <c r="A444" s="24">
        <v>4582132</v>
      </c>
      <c r="B444" s="14" t="s">
        <v>11110</v>
      </c>
      <c r="C444" s="14" t="s">
        <v>10960</v>
      </c>
      <c r="D444" s="14" t="s">
        <v>10960</v>
      </c>
    </row>
    <row r="445" ht="15.75" customHeight="1" spans="1:4" x14ac:dyDescent="0.25">
      <c r="A445" s="24">
        <v>4582133</v>
      </c>
      <c r="B445" s="14" t="s">
        <v>11111</v>
      </c>
      <c r="C445" s="14" t="s">
        <v>10960</v>
      </c>
      <c r="D445" s="14" t="s">
        <v>10960</v>
      </c>
    </row>
    <row r="446" ht="15.75" customHeight="1" spans="1:4" x14ac:dyDescent="0.25">
      <c r="A446" s="24">
        <v>4586060</v>
      </c>
      <c r="B446" s="14" t="s">
        <v>11112</v>
      </c>
      <c r="C446" s="14" t="s">
        <v>10960</v>
      </c>
      <c r="D446" s="14" t="s">
        <v>10960</v>
      </c>
    </row>
    <row r="447" ht="15.75" customHeight="1" spans="1:4" x14ac:dyDescent="0.25">
      <c r="A447" s="27">
        <v>4586061</v>
      </c>
      <c r="B447" s="28" t="s">
        <v>11113</v>
      </c>
      <c r="C447" s="14" t="s">
        <v>10960</v>
      </c>
      <c r="D447" s="14" t="s">
        <v>10960</v>
      </c>
    </row>
    <row r="448" ht="15.75" customHeight="1" spans="1:4" x14ac:dyDescent="0.25">
      <c r="A448" s="27">
        <v>4586066</v>
      </c>
      <c r="B448" s="28" t="s">
        <v>11114</v>
      </c>
      <c r="C448" s="14" t="s">
        <v>10960</v>
      </c>
      <c r="D448" s="14" t="s">
        <v>10960</v>
      </c>
    </row>
    <row r="449" ht="15.75" customHeight="1" spans="1:4" x14ac:dyDescent="0.25">
      <c r="A449" s="24">
        <v>4586095</v>
      </c>
      <c r="B449" s="14" t="s">
        <v>11115</v>
      </c>
      <c r="C449" s="14" t="s">
        <v>10696</v>
      </c>
      <c r="D449" s="14" t="s">
        <v>10696</v>
      </c>
    </row>
    <row r="450" ht="15.75" customHeight="1" spans="1:4" x14ac:dyDescent="0.25">
      <c r="A450" s="24">
        <v>4587077</v>
      </c>
      <c r="B450" s="14" t="s">
        <v>11116</v>
      </c>
      <c r="C450" s="14" t="s">
        <v>11011</v>
      </c>
      <c r="D450" s="12" t="s">
        <v>10746</v>
      </c>
    </row>
    <row r="451" ht="15.75" customHeight="1" spans="1:4" x14ac:dyDescent="0.25">
      <c r="A451" s="24">
        <v>4587078</v>
      </c>
      <c r="B451" s="14" t="s">
        <v>11117</v>
      </c>
      <c r="C451" s="14" t="s">
        <v>10960</v>
      </c>
      <c r="D451" s="12" t="s">
        <v>10961</v>
      </c>
    </row>
    <row r="452" ht="15.75" customHeight="1" spans="1:4" x14ac:dyDescent="0.25">
      <c r="A452" s="27">
        <v>4588292</v>
      </c>
      <c r="B452" s="28" t="s">
        <v>11118</v>
      </c>
      <c r="C452" s="12" t="s">
        <v>18</v>
      </c>
      <c r="D452" s="12" t="s">
        <v>9345</v>
      </c>
    </row>
    <row r="453" ht="15.75" customHeight="1" spans="1:4" x14ac:dyDescent="0.25">
      <c r="A453" s="24">
        <v>4588209</v>
      </c>
      <c r="B453" s="14" t="s">
        <v>11119</v>
      </c>
      <c r="C453" s="14" t="s">
        <v>10858</v>
      </c>
      <c r="D453" s="14" t="s">
        <v>10812</v>
      </c>
    </row>
    <row r="454" ht="15.75" customHeight="1" spans="1:4" x14ac:dyDescent="0.25">
      <c r="A454" s="27">
        <v>4581573</v>
      </c>
      <c r="B454" s="28" t="s">
        <v>11120</v>
      </c>
      <c r="C454" s="14" t="s">
        <v>10763</v>
      </c>
      <c r="D454" s="14" t="s">
        <v>9345</v>
      </c>
    </row>
    <row r="455" ht="15.75" customHeight="1" spans="1:4" x14ac:dyDescent="0.25">
      <c r="A455" s="27">
        <v>4587079</v>
      </c>
      <c r="B455" s="28" t="s">
        <v>11121</v>
      </c>
      <c r="C455" s="12" t="s">
        <v>10748</v>
      </c>
      <c r="D455" s="12" t="s">
        <v>5281</v>
      </c>
    </row>
    <row r="456" ht="15.75" customHeight="1" spans="1:4" x14ac:dyDescent="0.25">
      <c r="A456" s="24">
        <v>4582134</v>
      </c>
      <c r="B456" s="14" t="s">
        <v>11122</v>
      </c>
      <c r="C456" s="14" t="s">
        <v>10960</v>
      </c>
      <c r="D456" s="14" t="s">
        <v>10960</v>
      </c>
    </row>
    <row r="457" ht="15.75" customHeight="1" spans="1:4" x14ac:dyDescent="0.25">
      <c r="A457" s="24">
        <v>4581711</v>
      </c>
      <c r="B457" s="14" t="s">
        <v>11123</v>
      </c>
      <c r="C457" s="12" t="s">
        <v>10775</v>
      </c>
      <c r="D457" s="14" t="s">
        <v>9345</v>
      </c>
    </row>
    <row r="458" ht="15.75" customHeight="1" spans="1:4" x14ac:dyDescent="0.25">
      <c r="A458" s="24">
        <v>4585356</v>
      </c>
      <c r="B458" s="14" t="s">
        <v>11124</v>
      </c>
      <c r="C458" s="12" t="s">
        <v>10717</v>
      </c>
      <c r="D458" s="12" t="s">
        <v>5281</v>
      </c>
    </row>
    <row r="459" ht="15.75" customHeight="1" spans="1:4" x14ac:dyDescent="0.25">
      <c r="A459" s="24">
        <v>4587070</v>
      </c>
      <c r="B459" s="14" t="s">
        <v>11125</v>
      </c>
      <c r="C459" s="14" t="s">
        <v>10717</v>
      </c>
      <c r="D459" s="14" t="s">
        <v>5281</v>
      </c>
    </row>
    <row r="460" ht="15.75" customHeight="1" spans="1:4" x14ac:dyDescent="0.25">
      <c r="A460" s="24">
        <v>4587069</v>
      </c>
      <c r="B460" s="14" t="s">
        <v>11126</v>
      </c>
      <c r="C460" s="14" t="s">
        <v>10699</v>
      </c>
      <c r="D460" s="14" t="s">
        <v>5281</v>
      </c>
    </row>
    <row r="461" ht="15.75" customHeight="1" spans="1:4" x14ac:dyDescent="0.25">
      <c r="A461" s="24">
        <v>4587066</v>
      </c>
      <c r="B461" s="14" t="s">
        <v>11127</v>
      </c>
      <c r="C461" s="14" t="s">
        <v>10756</v>
      </c>
      <c r="D461" s="14" t="s">
        <v>5281</v>
      </c>
    </row>
    <row r="462" ht="15.75" customHeight="1" spans="1:4" x14ac:dyDescent="0.25">
      <c r="A462" s="24">
        <v>4587068</v>
      </c>
      <c r="B462" s="14" t="s">
        <v>11128</v>
      </c>
      <c r="C462" s="12" t="s">
        <v>10775</v>
      </c>
      <c r="D462" s="14" t="s">
        <v>5281</v>
      </c>
    </row>
    <row r="463" ht="15.75" customHeight="1" spans="1:4" x14ac:dyDescent="0.25">
      <c r="A463" s="24">
        <v>4587065</v>
      </c>
      <c r="B463" s="14" t="s">
        <v>11129</v>
      </c>
      <c r="C463" s="12" t="s">
        <v>10748</v>
      </c>
      <c r="D463" s="14" t="s">
        <v>5281</v>
      </c>
    </row>
    <row r="464" ht="15.75" customHeight="1" spans="1:4" x14ac:dyDescent="0.25">
      <c r="A464" s="24">
        <v>4587067</v>
      </c>
      <c r="B464" s="14" t="s">
        <v>11130</v>
      </c>
      <c r="C464" s="12" t="s">
        <v>10748</v>
      </c>
      <c r="D464" s="14" t="s">
        <v>5281</v>
      </c>
    </row>
    <row r="465" ht="15.75" customHeight="1" spans="1:4" x14ac:dyDescent="0.25">
      <c r="A465" s="30">
        <v>4585349</v>
      </c>
      <c r="B465" s="28" t="s">
        <v>11131</v>
      </c>
      <c r="C465" s="14" t="s">
        <v>11132</v>
      </c>
      <c r="D465" s="14" t="s">
        <v>11132</v>
      </c>
    </row>
    <row r="466" ht="15.75" customHeight="1" spans="1:4" x14ac:dyDescent="0.25">
      <c r="A466" s="24">
        <v>4587071</v>
      </c>
      <c r="B466" s="14" t="s">
        <v>11133</v>
      </c>
      <c r="C466" s="12" t="s">
        <v>10756</v>
      </c>
      <c r="D466" s="14" t="s">
        <v>5281</v>
      </c>
    </row>
    <row r="467" ht="15.75" customHeight="1" spans="1:4" x14ac:dyDescent="0.25">
      <c r="A467" s="24">
        <v>4586064</v>
      </c>
      <c r="B467" s="14" t="s">
        <v>11134</v>
      </c>
      <c r="C467" s="14" t="s">
        <v>10960</v>
      </c>
      <c r="D467" s="14" t="s">
        <v>10960</v>
      </c>
    </row>
    <row r="468" ht="15.75" customHeight="1" spans="1:4" x14ac:dyDescent="0.25">
      <c r="A468" s="24">
        <v>4581431</v>
      </c>
      <c r="B468" s="14" t="s">
        <v>11135</v>
      </c>
      <c r="C468" s="14" t="s">
        <v>10699</v>
      </c>
      <c r="D468" s="14" t="s">
        <v>9345</v>
      </c>
    </row>
    <row r="469" ht="15.75" customHeight="1" spans="1:4" x14ac:dyDescent="0.25">
      <c r="A469" s="24">
        <v>4581425</v>
      </c>
      <c r="B469" s="14" t="s">
        <v>1933</v>
      </c>
      <c r="C469" s="12" t="s">
        <v>10699</v>
      </c>
      <c r="D469" s="12" t="s">
        <v>9345</v>
      </c>
    </row>
    <row r="470" ht="15.75" customHeight="1" spans="1:4" x14ac:dyDescent="0.25">
      <c r="A470" s="24">
        <v>4581341</v>
      </c>
      <c r="B470" s="14" t="s">
        <v>11136</v>
      </c>
      <c r="C470" s="12" t="s">
        <v>10717</v>
      </c>
      <c r="D470" s="12" t="s">
        <v>9345</v>
      </c>
    </row>
    <row r="471" ht="15.75" customHeight="1" spans="1:4" x14ac:dyDescent="0.25">
      <c r="A471" s="24">
        <v>4587074</v>
      </c>
      <c r="B471" s="14" t="s">
        <v>11137</v>
      </c>
      <c r="C471" s="12" t="s">
        <v>10699</v>
      </c>
      <c r="D471" s="14" t="s">
        <v>5281</v>
      </c>
    </row>
    <row r="472" ht="15.75" customHeight="1" spans="1:4" x14ac:dyDescent="0.25">
      <c r="A472" s="24">
        <v>4587072</v>
      </c>
      <c r="B472" s="14" t="s">
        <v>11138</v>
      </c>
      <c r="C472" s="12" t="s">
        <v>10699</v>
      </c>
      <c r="D472" s="14" t="s">
        <v>5281</v>
      </c>
    </row>
    <row r="473" ht="15.75" customHeight="1" spans="1:4" x14ac:dyDescent="0.25">
      <c r="A473" s="24">
        <v>4588207</v>
      </c>
      <c r="B473" s="14" t="s">
        <v>11139</v>
      </c>
      <c r="C473" s="14" t="s">
        <v>10956</v>
      </c>
      <c r="D473" s="14" t="s">
        <v>10812</v>
      </c>
    </row>
    <row r="474" ht="15.75" customHeight="1" spans="1:4" x14ac:dyDescent="0.25">
      <c r="A474" s="24">
        <v>4585301</v>
      </c>
      <c r="B474" s="14" t="s">
        <v>11140</v>
      </c>
      <c r="C474" s="12" t="s">
        <v>10717</v>
      </c>
      <c r="D474" s="14" t="s">
        <v>10746</v>
      </c>
    </row>
    <row r="475" ht="15.75" customHeight="1" spans="1:4" x14ac:dyDescent="0.25">
      <c r="A475" s="24">
        <v>4581619</v>
      </c>
      <c r="B475" s="14" t="s">
        <v>11141</v>
      </c>
      <c r="C475" s="14" t="s">
        <v>10756</v>
      </c>
      <c r="D475" s="12" t="s">
        <v>9345</v>
      </c>
    </row>
    <row r="476" ht="15.75" customHeight="1" spans="1:4" x14ac:dyDescent="0.25">
      <c r="A476" s="24">
        <v>4585303</v>
      </c>
      <c r="B476" s="14" t="s">
        <v>11142</v>
      </c>
      <c r="C476" s="14" t="s">
        <v>10756</v>
      </c>
      <c r="D476" s="14" t="s">
        <v>10746</v>
      </c>
    </row>
    <row r="477" ht="15.75" customHeight="1" spans="1:4" x14ac:dyDescent="0.25">
      <c r="A477" s="24">
        <v>4584804</v>
      </c>
      <c r="B477" s="14" t="s">
        <v>11143</v>
      </c>
      <c r="C477" s="14" t="s">
        <v>10960</v>
      </c>
      <c r="D477" s="12" t="s">
        <v>10961</v>
      </c>
    </row>
    <row r="478" ht="15.75" customHeight="1" spans="1:4" x14ac:dyDescent="0.25">
      <c r="A478" s="24">
        <v>4585308</v>
      </c>
      <c r="B478" s="14" t="s">
        <v>11144</v>
      </c>
      <c r="C478" s="12" t="s">
        <v>10717</v>
      </c>
      <c r="D478" s="14" t="s">
        <v>10746</v>
      </c>
    </row>
    <row r="479" ht="15.75" customHeight="1" spans="1:4" x14ac:dyDescent="0.25">
      <c r="A479" s="24">
        <v>4581541</v>
      </c>
      <c r="B479" s="14" t="s">
        <v>11145</v>
      </c>
      <c r="C479" s="12" t="s">
        <v>10763</v>
      </c>
      <c r="D479" s="12" t="s">
        <v>9345</v>
      </c>
    </row>
    <row r="480" ht="15.75" customHeight="1" spans="1:4" x14ac:dyDescent="0.25">
      <c r="A480" s="24">
        <v>4585310</v>
      </c>
      <c r="B480" s="14" t="s">
        <v>11146</v>
      </c>
      <c r="C480" s="12" t="s">
        <v>10763</v>
      </c>
      <c r="D480" s="14" t="s">
        <v>10746</v>
      </c>
    </row>
    <row r="481" ht="15.75" customHeight="1" spans="1:4" x14ac:dyDescent="0.25">
      <c r="A481" s="26">
        <v>4585314</v>
      </c>
      <c r="B481" s="14" t="s">
        <v>11147</v>
      </c>
      <c r="C481" s="14" t="s">
        <v>10756</v>
      </c>
      <c r="D481" s="14" t="s">
        <v>10746</v>
      </c>
    </row>
    <row r="482" ht="15.75" customHeight="1" spans="1:4" x14ac:dyDescent="0.25">
      <c r="A482" s="24">
        <v>4585315</v>
      </c>
      <c r="B482" s="14" t="s">
        <v>11148</v>
      </c>
      <c r="C482" s="12" t="s">
        <v>10699</v>
      </c>
      <c r="D482" s="14" t="s">
        <v>10746</v>
      </c>
    </row>
    <row r="483" ht="15.75" customHeight="1" spans="1:4" x14ac:dyDescent="0.25">
      <c r="A483" s="24">
        <v>4585353</v>
      </c>
      <c r="B483" s="14" t="s">
        <v>11149</v>
      </c>
      <c r="C483" s="14" t="s">
        <v>10960</v>
      </c>
      <c r="D483" s="12" t="s">
        <v>10961</v>
      </c>
    </row>
    <row r="484" ht="15.75" customHeight="1" spans="1:4" x14ac:dyDescent="0.25">
      <c r="A484" s="24">
        <v>4585352</v>
      </c>
      <c r="B484" s="14" t="s">
        <v>11150</v>
      </c>
      <c r="C484" s="14" t="s">
        <v>10960</v>
      </c>
      <c r="D484" s="12" t="s">
        <v>10961</v>
      </c>
    </row>
    <row r="485" ht="15.75" customHeight="1" spans="1:4" x14ac:dyDescent="0.25">
      <c r="A485" s="24">
        <v>4587072</v>
      </c>
      <c r="B485" s="14" t="s">
        <v>11138</v>
      </c>
      <c r="C485" s="12" t="s">
        <v>10699</v>
      </c>
      <c r="D485" s="14" t="s">
        <v>5281</v>
      </c>
    </row>
    <row r="486" ht="15.75" customHeight="1" spans="1:4" x14ac:dyDescent="0.25">
      <c r="A486" s="24">
        <v>4587060</v>
      </c>
      <c r="B486" s="14" t="s">
        <v>11151</v>
      </c>
      <c r="C486" s="12" t="s">
        <v>10699</v>
      </c>
      <c r="D486" s="14" t="s">
        <v>5281</v>
      </c>
    </row>
    <row r="487" ht="15.75" customHeight="1" spans="1:4" x14ac:dyDescent="0.25">
      <c r="A487" s="24">
        <v>4585354</v>
      </c>
      <c r="B487" s="14" t="s">
        <v>11152</v>
      </c>
      <c r="C487" s="14" t="s">
        <v>10803</v>
      </c>
      <c r="D487" s="14" t="s">
        <v>10746</v>
      </c>
    </row>
    <row r="488" ht="15.75" customHeight="1" spans="1:4" x14ac:dyDescent="0.25">
      <c r="A488" s="24">
        <v>4581564</v>
      </c>
      <c r="B488" s="14" t="s">
        <v>11153</v>
      </c>
      <c r="C488" s="14" t="s">
        <v>10699</v>
      </c>
      <c r="D488" s="14" t="s">
        <v>10812</v>
      </c>
    </row>
    <row r="489" ht="15.75" customHeight="1" spans="1:4" x14ac:dyDescent="0.25">
      <c r="A489" s="24">
        <v>4582066</v>
      </c>
      <c r="B489" s="14" t="s">
        <v>11154</v>
      </c>
      <c r="C489" s="14" t="s">
        <v>10960</v>
      </c>
      <c r="D489" s="12" t="s">
        <v>10961</v>
      </c>
    </row>
    <row r="490" ht="15.75" customHeight="1" spans="1:4" x14ac:dyDescent="0.25">
      <c r="A490" s="24">
        <v>4585001</v>
      </c>
      <c r="B490" s="14" t="s">
        <v>11155</v>
      </c>
      <c r="C490" s="12" t="s">
        <v>10717</v>
      </c>
      <c r="D490" s="14" t="s">
        <v>10746</v>
      </c>
    </row>
    <row r="491" ht="15.75" customHeight="1" spans="1:4" x14ac:dyDescent="0.25">
      <c r="A491" s="24">
        <v>4585006</v>
      </c>
      <c r="B491" s="14" t="s">
        <v>11156</v>
      </c>
      <c r="C491" s="14" t="s">
        <v>10803</v>
      </c>
      <c r="D491" s="14" t="s">
        <v>10746</v>
      </c>
    </row>
    <row r="492" ht="15.75" customHeight="1" spans="1:4" x14ac:dyDescent="0.25">
      <c r="A492" s="24">
        <v>4585010</v>
      </c>
      <c r="B492" s="14" t="s">
        <v>11157</v>
      </c>
      <c r="C492" s="12" t="s">
        <v>10717</v>
      </c>
      <c r="D492" s="14" t="s">
        <v>10746</v>
      </c>
    </row>
    <row r="493" ht="15.75" customHeight="1" spans="1:4" x14ac:dyDescent="0.25">
      <c r="A493" s="24">
        <v>4585011</v>
      </c>
      <c r="B493" s="14" t="s">
        <v>11158</v>
      </c>
      <c r="C493" s="12" t="s">
        <v>10699</v>
      </c>
      <c r="D493" s="14" t="s">
        <v>10746</v>
      </c>
    </row>
    <row r="494" ht="15.75" customHeight="1" spans="1:4" x14ac:dyDescent="0.25">
      <c r="A494" s="26">
        <v>4585023</v>
      </c>
      <c r="B494" s="14" t="s">
        <v>11159</v>
      </c>
      <c r="C494" s="14" t="s">
        <v>10756</v>
      </c>
      <c r="D494" s="14" t="s">
        <v>10746</v>
      </c>
    </row>
    <row r="495" ht="15.75" customHeight="1" spans="1:4" x14ac:dyDescent="0.25">
      <c r="A495" s="24">
        <v>4585304</v>
      </c>
      <c r="B495" s="14" t="s">
        <v>11160</v>
      </c>
      <c r="C495" s="12" t="s">
        <v>10717</v>
      </c>
      <c r="D495" s="14" t="s">
        <v>10746</v>
      </c>
    </row>
    <row r="496" ht="15.75" customHeight="1" spans="1:4" x14ac:dyDescent="0.25">
      <c r="A496" s="24">
        <v>4585311</v>
      </c>
      <c r="B496" s="14" t="s">
        <v>11161</v>
      </c>
      <c r="C496" s="12" t="s">
        <v>10803</v>
      </c>
      <c r="D496" s="12" t="s">
        <v>10746</v>
      </c>
    </row>
    <row r="497" ht="15.75" customHeight="1" spans="1:4" x14ac:dyDescent="0.25">
      <c r="A497" s="24">
        <v>4585312</v>
      </c>
      <c r="B497" s="14" t="s">
        <v>11162</v>
      </c>
      <c r="C497" s="12" t="s">
        <v>10717</v>
      </c>
      <c r="D497" s="12" t="s">
        <v>10746</v>
      </c>
    </row>
    <row r="498" ht="15.75" customHeight="1" spans="1:4" x14ac:dyDescent="0.25">
      <c r="A498" s="24">
        <v>4585335</v>
      </c>
      <c r="B498" s="14" t="s">
        <v>11163</v>
      </c>
      <c r="C498" s="12" t="s">
        <v>10763</v>
      </c>
      <c r="D498" s="14" t="s">
        <v>10746</v>
      </c>
    </row>
    <row r="499" ht="15.75" customHeight="1" spans="1:4" x14ac:dyDescent="0.25">
      <c r="A499" s="24">
        <v>4585337</v>
      </c>
      <c r="B499" s="14" t="s">
        <v>11164</v>
      </c>
      <c r="C499" s="12" t="s">
        <v>10717</v>
      </c>
      <c r="D499" s="14" t="s">
        <v>10746</v>
      </c>
    </row>
    <row r="500" ht="15.75" customHeight="1" spans="1:4" x14ac:dyDescent="0.25">
      <c r="A500" s="26">
        <v>4585338</v>
      </c>
      <c r="B500" s="14" t="s">
        <v>11165</v>
      </c>
      <c r="C500" s="14" t="s">
        <v>10756</v>
      </c>
      <c r="D500" s="14" t="s">
        <v>10746</v>
      </c>
    </row>
    <row r="501" ht="15.75" customHeight="1" spans="1:4" x14ac:dyDescent="0.25">
      <c r="A501" s="24">
        <v>4585339</v>
      </c>
      <c r="B501" s="14" t="s">
        <v>11166</v>
      </c>
      <c r="C501" s="12" t="s">
        <v>10717</v>
      </c>
      <c r="D501" s="14" t="s">
        <v>10746</v>
      </c>
    </row>
    <row r="502" ht="15.75" customHeight="1" spans="1:4" x14ac:dyDescent="0.25">
      <c r="A502" s="24">
        <v>4585344</v>
      </c>
      <c r="B502" s="14" t="s">
        <v>11167</v>
      </c>
      <c r="C502" s="12" t="s">
        <v>10756</v>
      </c>
      <c r="D502" s="14" t="s">
        <v>10746</v>
      </c>
    </row>
    <row r="503" ht="15.75" customHeight="1" spans="1:4" x14ac:dyDescent="0.25">
      <c r="A503" s="24">
        <v>4587061</v>
      </c>
      <c r="B503" s="14" t="s">
        <v>11168</v>
      </c>
      <c r="C503" s="12" t="s">
        <v>10717</v>
      </c>
      <c r="D503" s="14" t="s">
        <v>5281</v>
      </c>
    </row>
    <row r="504" ht="15.75" customHeight="1" spans="1:4" x14ac:dyDescent="0.25">
      <c r="A504" s="24">
        <v>4587062</v>
      </c>
      <c r="B504" s="14" t="s">
        <v>11169</v>
      </c>
      <c r="C504" s="12" t="s">
        <v>10717</v>
      </c>
      <c r="D504" s="12" t="s">
        <v>5281</v>
      </c>
    </row>
    <row r="505" ht="15.75" customHeight="1" spans="1:4" x14ac:dyDescent="0.25">
      <c r="A505" s="24">
        <v>4587063</v>
      </c>
      <c r="B505" s="14" t="s">
        <v>11170</v>
      </c>
      <c r="C505" s="12" t="s">
        <v>10748</v>
      </c>
      <c r="D505" s="14" t="s">
        <v>5281</v>
      </c>
    </row>
    <row r="506" ht="15.75" customHeight="1" spans="1:4" x14ac:dyDescent="0.25">
      <c r="A506" s="24">
        <v>4587064</v>
      </c>
      <c r="B506" s="14" t="s">
        <v>11171</v>
      </c>
      <c r="C506" s="12" t="s">
        <v>10748</v>
      </c>
      <c r="D506" s="14" t="s">
        <v>5281</v>
      </c>
    </row>
    <row r="507" ht="15.75" customHeight="1" spans="1:4" x14ac:dyDescent="0.25">
      <c r="A507" s="24">
        <v>4588294</v>
      </c>
      <c r="B507" s="14" t="s">
        <v>11172</v>
      </c>
      <c r="C507" s="14" t="s">
        <v>10960</v>
      </c>
      <c r="D507" s="12" t="s">
        <v>10961</v>
      </c>
    </row>
    <row r="508" ht="15.75" customHeight="1" spans="1:4" x14ac:dyDescent="0.25">
      <c r="A508" s="24">
        <v>4585302</v>
      </c>
      <c r="B508" s="14" t="s">
        <v>11173</v>
      </c>
      <c r="C508" s="12" t="s">
        <v>10763</v>
      </c>
      <c r="D508" s="14" t="s">
        <v>10746</v>
      </c>
    </row>
    <row r="509" ht="15.75" customHeight="1" spans="1:4" x14ac:dyDescent="0.25">
      <c r="A509" s="24">
        <v>4584805</v>
      </c>
      <c r="B509" s="14" t="s">
        <v>11174</v>
      </c>
      <c r="C509" s="14" t="s">
        <v>10960</v>
      </c>
      <c r="D509" s="12" t="s">
        <v>10961</v>
      </c>
    </row>
    <row r="510" ht="15.75" customHeight="1" spans="1:4" x14ac:dyDescent="0.25">
      <c r="A510" s="24">
        <v>4585015</v>
      </c>
      <c r="B510" s="14" t="s">
        <v>11175</v>
      </c>
      <c r="C510" s="14" t="s">
        <v>10756</v>
      </c>
      <c r="D510" s="14" t="s">
        <v>10746</v>
      </c>
    </row>
    <row r="511" ht="15.75" customHeight="1" spans="1:4" x14ac:dyDescent="0.25">
      <c r="A511" s="24">
        <v>4581609</v>
      </c>
      <c r="B511" s="14" t="s">
        <v>11176</v>
      </c>
      <c r="C511" s="14" t="s">
        <v>10756</v>
      </c>
      <c r="D511" s="14" t="s">
        <v>9345</v>
      </c>
    </row>
    <row r="512" ht="15.75" customHeight="1" spans="1:4" x14ac:dyDescent="0.25">
      <c r="A512" s="24">
        <v>4583408</v>
      </c>
      <c r="B512" s="14" t="s">
        <v>11177</v>
      </c>
      <c r="C512" s="14" t="s">
        <v>10905</v>
      </c>
      <c r="D512" s="12" t="s">
        <v>10905</v>
      </c>
    </row>
    <row r="513" ht="15.75" customHeight="1" spans="1:4" x14ac:dyDescent="0.25">
      <c r="A513" s="24">
        <v>4583404</v>
      </c>
      <c r="B513" s="14" t="s">
        <v>11178</v>
      </c>
      <c r="C513" s="14" t="s">
        <v>10905</v>
      </c>
      <c r="D513" s="12" t="s">
        <v>10905</v>
      </c>
    </row>
    <row r="514" ht="15.75" customHeight="1" spans="1:4" x14ac:dyDescent="0.25">
      <c r="A514" s="24">
        <v>4583406</v>
      </c>
      <c r="B514" s="14" t="s">
        <v>11179</v>
      </c>
      <c r="C514" s="14" t="s">
        <v>10905</v>
      </c>
      <c r="D514" s="12" t="s">
        <v>10905</v>
      </c>
    </row>
    <row r="515" ht="15.75" customHeight="1" spans="1:4" x14ac:dyDescent="0.25">
      <c r="A515" s="24">
        <v>4583405</v>
      </c>
      <c r="B515" s="14" t="s">
        <v>11180</v>
      </c>
      <c r="C515" s="14" t="s">
        <v>10905</v>
      </c>
      <c r="D515" s="12" t="s">
        <v>10905</v>
      </c>
    </row>
    <row r="516" ht="15.75" customHeight="1" spans="1:4" x14ac:dyDescent="0.25">
      <c r="A516" s="24">
        <v>4583406</v>
      </c>
      <c r="B516" s="14" t="s">
        <v>11181</v>
      </c>
      <c r="C516" s="14" t="s">
        <v>10905</v>
      </c>
      <c r="D516" s="12" t="s">
        <v>10905</v>
      </c>
    </row>
    <row r="517" ht="15.75" customHeight="1" spans="1:4" x14ac:dyDescent="0.25">
      <c r="A517" s="24">
        <v>4583402</v>
      </c>
      <c r="B517" s="14" t="s">
        <v>11182</v>
      </c>
      <c r="C517" s="14" t="s">
        <v>10905</v>
      </c>
      <c r="D517" s="12" t="s">
        <v>10905</v>
      </c>
    </row>
    <row r="518" ht="15.75" customHeight="1" spans="1:4" x14ac:dyDescent="0.25">
      <c r="A518" s="24">
        <v>4583403</v>
      </c>
      <c r="B518" s="14" t="s">
        <v>11183</v>
      </c>
      <c r="C518" s="14" t="s">
        <v>10905</v>
      </c>
      <c r="D518" s="12" t="s">
        <v>10905</v>
      </c>
    </row>
    <row r="519" ht="15.75" customHeight="1" spans="1:4" x14ac:dyDescent="0.25">
      <c r="A519" s="24">
        <v>4583401</v>
      </c>
      <c r="B519" s="14" t="s">
        <v>11184</v>
      </c>
      <c r="C519" s="14" t="s">
        <v>10905</v>
      </c>
      <c r="D519" s="12" t="s">
        <v>10905</v>
      </c>
    </row>
    <row r="520" ht="15.75" customHeight="1" spans="1:4" x14ac:dyDescent="0.25">
      <c r="A520" s="24">
        <v>4584858</v>
      </c>
      <c r="B520" s="14" t="s">
        <v>11185</v>
      </c>
      <c r="C520" s="14" t="s">
        <v>10960</v>
      </c>
      <c r="D520" s="12" t="s">
        <v>10961</v>
      </c>
    </row>
    <row r="521" ht="15.75" customHeight="1" spans="1:4" x14ac:dyDescent="0.25">
      <c r="A521" s="24">
        <v>4588302</v>
      </c>
      <c r="B521" s="14" t="s">
        <v>11186</v>
      </c>
      <c r="C521" s="14" t="s">
        <v>10858</v>
      </c>
      <c r="D521" s="14" t="s">
        <v>10812</v>
      </c>
    </row>
    <row r="522" ht="15.75" customHeight="1" spans="1:4" x14ac:dyDescent="0.25">
      <c r="A522" s="24">
        <v>4585013</v>
      </c>
      <c r="B522" s="14" t="s">
        <v>11187</v>
      </c>
      <c r="C522" s="14" t="s">
        <v>10717</v>
      </c>
      <c r="D522" s="14" t="s">
        <v>10746</v>
      </c>
    </row>
    <row r="523" ht="15.75" customHeight="1" spans="1:4" x14ac:dyDescent="0.25">
      <c r="A523" s="24">
        <v>4581584</v>
      </c>
      <c r="B523" s="14" t="s">
        <v>11188</v>
      </c>
      <c r="C523" s="14" t="s">
        <v>10956</v>
      </c>
      <c r="D523" s="14" t="s">
        <v>10812</v>
      </c>
    </row>
    <row r="524" ht="15.75" customHeight="1" spans="1:4" x14ac:dyDescent="0.25">
      <c r="A524" s="24">
        <v>4581585</v>
      </c>
      <c r="B524" s="14" t="s">
        <v>11189</v>
      </c>
      <c r="C524" s="14" t="s">
        <v>10956</v>
      </c>
      <c r="D524" s="14" t="s">
        <v>10812</v>
      </c>
    </row>
    <row r="525" ht="15.75" customHeight="1" spans="1:4" x14ac:dyDescent="0.25">
      <c r="A525" s="24">
        <v>4585012</v>
      </c>
      <c r="B525" s="14" t="s">
        <v>11190</v>
      </c>
      <c r="C525" s="12" t="s">
        <v>10699</v>
      </c>
      <c r="D525" s="14" t="s">
        <v>10746</v>
      </c>
    </row>
    <row r="526" ht="15.75" customHeight="1" spans="1:4" x14ac:dyDescent="0.25">
      <c r="A526" s="24">
        <v>4586089</v>
      </c>
      <c r="B526" s="14" t="s">
        <v>11191</v>
      </c>
      <c r="C526" s="12" t="s">
        <v>10699</v>
      </c>
      <c r="D526" s="14" t="s">
        <v>9345</v>
      </c>
    </row>
    <row r="527" ht="15.75" customHeight="1" spans="1:4" x14ac:dyDescent="0.25">
      <c r="A527" s="24">
        <v>4586090</v>
      </c>
      <c r="B527" s="14" t="s">
        <v>11192</v>
      </c>
      <c r="C527" s="14" t="s">
        <v>10717</v>
      </c>
      <c r="D527" s="14" t="s">
        <v>9345</v>
      </c>
    </row>
    <row r="528" ht="15.75" customHeight="1" spans="1:4" x14ac:dyDescent="0.25">
      <c r="A528" s="24">
        <v>4585334</v>
      </c>
      <c r="B528" s="14" t="s">
        <v>11193</v>
      </c>
      <c r="C528" s="14" t="s">
        <v>10756</v>
      </c>
      <c r="D528" s="14" t="s">
        <v>9345</v>
      </c>
    </row>
    <row r="529" ht="15.75" customHeight="1" spans="1:4" x14ac:dyDescent="0.25">
      <c r="A529" s="24">
        <v>4581576</v>
      </c>
      <c r="B529" s="14" t="s">
        <v>11194</v>
      </c>
      <c r="C529" s="14" t="s">
        <v>11195</v>
      </c>
      <c r="D529" s="14" t="s">
        <v>10812</v>
      </c>
    </row>
    <row r="530" ht="15.75" customHeight="1" spans="1:4" x14ac:dyDescent="0.25">
      <c r="A530" s="24">
        <v>4581425</v>
      </c>
      <c r="B530" s="14" t="s">
        <v>1933</v>
      </c>
      <c r="C530" s="12" t="s">
        <v>10699</v>
      </c>
      <c r="D530" s="14" t="s">
        <v>9345</v>
      </c>
    </row>
    <row r="531" ht="15.75" customHeight="1" spans="1:4" x14ac:dyDescent="0.25">
      <c r="A531" s="24">
        <v>4581583</v>
      </c>
      <c r="B531" s="14" t="s">
        <v>11196</v>
      </c>
      <c r="C531" s="14" t="s">
        <v>10956</v>
      </c>
      <c r="D531" s="14" t="s">
        <v>10812</v>
      </c>
    </row>
    <row r="532" ht="15.75" customHeight="1" spans="1:4" x14ac:dyDescent="0.25">
      <c r="A532" s="24">
        <v>4581594</v>
      </c>
      <c r="B532" s="14" t="s">
        <v>11197</v>
      </c>
      <c r="C532" s="12" t="s">
        <v>10811</v>
      </c>
      <c r="D532" s="14" t="s">
        <v>10812</v>
      </c>
    </row>
    <row r="533" ht="15.75" customHeight="1" spans="1:4" x14ac:dyDescent="0.25">
      <c r="A533" s="24">
        <v>4583414</v>
      </c>
      <c r="B533" s="14" t="s">
        <v>11198</v>
      </c>
      <c r="C533" s="14" t="s">
        <v>10905</v>
      </c>
      <c r="D533" s="12" t="s">
        <v>10905</v>
      </c>
    </row>
    <row r="534" ht="15.75" customHeight="1" spans="1:4" x14ac:dyDescent="0.25">
      <c r="A534" s="24">
        <v>4584839</v>
      </c>
      <c r="B534" s="14" t="s">
        <v>11199</v>
      </c>
      <c r="C534" s="14" t="s">
        <v>10756</v>
      </c>
      <c r="D534" s="14" t="s">
        <v>10999</v>
      </c>
    </row>
    <row r="535" ht="15.75" customHeight="1" spans="1:4" x14ac:dyDescent="0.25">
      <c r="A535" s="24">
        <v>4584841</v>
      </c>
      <c r="B535" s="14" t="s">
        <v>11200</v>
      </c>
      <c r="C535" s="14" t="s">
        <v>10905</v>
      </c>
      <c r="D535" s="12" t="s">
        <v>10905</v>
      </c>
    </row>
    <row r="536" ht="15.75" customHeight="1" spans="1:4" x14ac:dyDescent="0.25">
      <c r="A536" s="24">
        <v>4584842</v>
      </c>
      <c r="B536" s="14" t="s">
        <v>11201</v>
      </c>
      <c r="C536" s="14" t="s">
        <v>10775</v>
      </c>
      <c r="D536" s="14" t="s">
        <v>10999</v>
      </c>
    </row>
    <row r="537" ht="15.75" customHeight="1" spans="1:4" x14ac:dyDescent="0.25">
      <c r="A537" s="24">
        <v>4584843</v>
      </c>
      <c r="B537" s="14" t="s">
        <v>11202</v>
      </c>
      <c r="C537" s="14" t="s">
        <v>10775</v>
      </c>
      <c r="D537" s="14" t="s">
        <v>10999</v>
      </c>
    </row>
    <row r="538" ht="15.75" customHeight="1" spans="1:4" x14ac:dyDescent="0.25">
      <c r="A538" s="24">
        <v>4584844</v>
      </c>
      <c r="B538" s="14" t="s">
        <v>11203</v>
      </c>
      <c r="C538" s="14" t="s">
        <v>18</v>
      </c>
      <c r="D538" s="14" t="s">
        <v>10999</v>
      </c>
    </row>
    <row r="539" ht="15.75" customHeight="1" spans="1:4" x14ac:dyDescent="0.25">
      <c r="A539" s="24">
        <v>4584845</v>
      </c>
      <c r="B539" s="14" t="s">
        <v>11204</v>
      </c>
      <c r="C539" s="14" t="s">
        <v>10775</v>
      </c>
      <c r="D539" s="14" t="s">
        <v>10999</v>
      </c>
    </row>
    <row r="540" ht="15.75" customHeight="1" spans="1:4" x14ac:dyDescent="0.25">
      <c r="A540" s="24">
        <v>4584846</v>
      </c>
      <c r="B540" s="14" t="s">
        <v>11205</v>
      </c>
      <c r="C540" s="14" t="s">
        <v>10905</v>
      </c>
      <c r="D540" s="12" t="s">
        <v>10905</v>
      </c>
    </row>
    <row r="541" ht="15.75" customHeight="1" spans="1:4" x14ac:dyDescent="0.25">
      <c r="A541" s="24">
        <v>4587034</v>
      </c>
      <c r="B541" s="14" t="s">
        <v>11206</v>
      </c>
      <c r="C541" s="14" t="s">
        <v>10756</v>
      </c>
      <c r="D541" s="14" t="s">
        <v>10999</v>
      </c>
    </row>
    <row r="542" ht="15.75" customHeight="1" spans="1:4" x14ac:dyDescent="0.25">
      <c r="A542" s="24" t="s">
        <v>11207</v>
      </c>
      <c r="B542" s="14" t="s">
        <v>11208</v>
      </c>
      <c r="C542" s="14" t="s">
        <v>10775</v>
      </c>
      <c r="D542" s="14" t="s">
        <v>9345</v>
      </c>
    </row>
    <row r="543" ht="15.75" customHeight="1" spans="1:4" x14ac:dyDescent="0.25">
      <c r="A543" s="24" t="s">
        <v>11209</v>
      </c>
      <c r="B543" s="14" t="s">
        <v>11210</v>
      </c>
      <c r="C543" s="12" t="s">
        <v>10958</v>
      </c>
      <c r="D543" s="14" t="s">
        <v>10812</v>
      </c>
    </row>
    <row r="544" ht="15.75" customHeight="1" spans="1:4" x14ac:dyDescent="0.25">
      <c r="A544" s="24" t="s">
        <v>11211</v>
      </c>
      <c r="B544" s="14" t="s">
        <v>11212</v>
      </c>
      <c r="C544" s="14" t="s">
        <v>11213</v>
      </c>
      <c r="D544" s="14" t="s">
        <v>10812</v>
      </c>
    </row>
    <row r="545" ht="15.75" customHeight="1" spans="1:4" x14ac:dyDescent="0.25">
      <c r="A545" s="24" t="s">
        <v>11214</v>
      </c>
      <c r="B545" s="14" t="s">
        <v>11215</v>
      </c>
      <c r="C545" s="14" t="s">
        <v>10956</v>
      </c>
      <c r="D545" s="14" t="s">
        <v>10812</v>
      </c>
    </row>
    <row r="546" ht="15.75" customHeight="1" spans="1:4" x14ac:dyDescent="0.25">
      <c r="A546" s="24" t="s">
        <v>11216</v>
      </c>
      <c r="B546" s="14" t="s">
        <v>11217</v>
      </c>
      <c r="C546" s="14" t="s">
        <v>11195</v>
      </c>
      <c r="D546" s="14" t="s">
        <v>10812</v>
      </c>
    </row>
    <row r="547" ht="15.75" customHeight="1" spans="1:4" x14ac:dyDescent="0.25">
      <c r="A547" s="24" t="s">
        <v>11218</v>
      </c>
      <c r="B547" s="14" t="s">
        <v>11219</v>
      </c>
      <c r="C547" s="12" t="s">
        <v>10811</v>
      </c>
      <c r="D547" s="12" t="s">
        <v>10812</v>
      </c>
    </row>
    <row r="548" ht="15.75" customHeight="1" spans="1:4" x14ac:dyDescent="0.25">
      <c r="A548" s="24" t="s">
        <v>11220</v>
      </c>
      <c r="B548" s="14" t="s">
        <v>11129</v>
      </c>
      <c r="C548" s="12" t="s">
        <v>10748</v>
      </c>
      <c r="D548" s="14" t="s">
        <v>5281</v>
      </c>
    </row>
    <row r="549" ht="15.75" customHeight="1" spans="1:4" x14ac:dyDescent="0.25">
      <c r="A549" s="24" t="s">
        <v>11221</v>
      </c>
      <c r="B549" s="14" t="s">
        <v>11222</v>
      </c>
      <c r="C549" s="12" t="s">
        <v>10763</v>
      </c>
      <c r="D549" s="12" t="s">
        <v>9345</v>
      </c>
    </row>
    <row r="550" ht="15.75" customHeight="1" spans="1:4" x14ac:dyDescent="0.25">
      <c r="A550" s="24" t="s">
        <v>246</v>
      </c>
      <c r="B550" s="14" t="s">
        <v>11223</v>
      </c>
      <c r="C550" s="12" t="s">
        <v>10748</v>
      </c>
      <c r="D550" s="12" t="s">
        <v>9345</v>
      </c>
    </row>
    <row r="551" ht="15.75" customHeight="1" spans="1:4" x14ac:dyDescent="0.25">
      <c r="A551" s="24" t="s">
        <v>11224</v>
      </c>
      <c r="B551" s="14" t="s">
        <v>11170</v>
      </c>
      <c r="C551" s="12" t="s">
        <v>10748</v>
      </c>
      <c r="D551" s="14" t="s">
        <v>5281</v>
      </c>
    </row>
    <row r="552" ht="15.75" customHeight="1" spans="1:4" x14ac:dyDescent="0.25">
      <c r="A552" s="26">
        <v>1000000000459</v>
      </c>
      <c r="B552" s="14" t="s">
        <v>11169</v>
      </c>
      <c r="C552" s="12" t="s">
        <v>10717</v>
      </c>
      <c r="D552" s="12" t="s">
        <v>5281</v>
      </c>
    </row>
    <row r="553" ht="15.75" customHeight="1" spans="1:4" x14ac:dyDescent="0.25">
      <c r="A553" s="26">
        <v>1000000000369</v>
      </c>
      <c r="B553" s="14" t="s">
        <v>11225</v>
      </c>
      <c r="C553" s="14" t="s">
        <v>10811</v>
      </c>
      <c r="D553" s="14" t="s">
        <v>10812</v>
      </c>
    </row>
    <row r="554" ht="15.75" customHeight="1" spans="1:4" x14ac:dyDescent="0.25">
      <c r="A554" s="26">
        <v>1000000002054</v>
      </c>
      <c r="B554" s="14" t="s">
        <v>11226</v>
      </c>
      <c r="C554" s="14" t="s">
        <v>10756</v>
      </c>
      <c r="D554" s="14" t="s">
        <v>10746</v>
      </c>
    </row>
    <row r="555" ht="15.75" customHeight="1" spans="1:4" x14ac:dyDescent="0.25">
      <c r="A555" s="26">
        <v>1000000002173</v>
      </c>
      <c r="B555" s="14" t="s">
        <v>11227</v>
      </c>
      <c r="C555" s="14" t="s">
        <v>10699</v>
      </c>
      <c r="D555" s="14" t="s">
        <v>9345</v>
      </c>
    </row>
    <row r="556" ht="15.75" customHeight="1" spans="1:4" x14ac:dyDescent="0.25">
      <c r="A556" s="26">
        <v>1000000000691</v>
      </c>
      <c r="B556" s="14" t="s">
        <v>11228</v>
      </c>
      <c r="C556" s="14" t="s">
        <v>10756</v>
      </c>
      <c r="D556" s="14" t="s">
        <v>9345</v>
      </c>
    </row>
    <row r="557" ht="15.75" customHeight="1" spans="1:4" x14ac:dyDescent="0.25">
      <c r="A557" s="26">
        <v>1000000002051</v>
      </c>
      <c r="B557" s="14" t="s">
        <v>11229</v>
      </c>
      <c r="C557" s="14" t="s">
        <v>10756</v>
      </c>
      <c r="D557" s="14" t="s">
        <v>9345</v>
      </c>
    </row>
    <row r="558" ht="15.75" customHeight="1" spans="1:4" x14ac:dyDescent="0.25">
      <c r="A558" s="26">
        <v>1000000000335</v>
      </c>
      <c r="B558" s="14" t="s">
        <v>11230</v>
      </c>
      <c r="C558" s="14" t="s">
        <v>10960</v>
      </c>
      <c r="D558" s="14" t="s">
        <v>10960</v>
      </c>
    </row>
    <row r="559" ht="15.75" customHeight="1" spans="1:4" x14ac:dyDescent="0.25">
      <c r="A559" s="26">
        <v>1000000000896</v>
      </c>
      <c r="B559" s="14" t="s">
        <v>11231</v>
      </c>
      <c r="C559" s="12" t="s">
        <v>10756</v>
      </c>
      <c r="D559" s="12" t="s">
        <v>10746</v>
      </c>
    </row>
    <row r="560" ht="15.75" customHeight="1" spans="1:4" x14ac:dyDescent="0.25">
      <c r="A560" s="26">
        <v>1000000000205</v>
      </c>
      <c r="B560" s="14" t="s">
        <v>11232</v>
      </c>
      <c r="C560" s="14" t="s">
        <v>10763</v>
      </c>
      <c r="D560" s="12" t="s">
        <v>10746</v>
      </c>
    </row>
    <row r="561" ht="15.75" customHeight="1" spans="1:4" x14ac:dyDescent="0.25">
      <c r="A561" s="26">
        <v>1000000000902</v>
      </c>
      <c r="B561" s="14" t="s">
        <v>11233</v>
      </c>
      <c r="C561" s="14" t="s">
        <v>10803</v>
      </c>
      <c r="D561" s="14" t="s">
        <v>10746</v>
      </c>
    </row>
    <row r="562" ht="15.75" customHeight="1" spans="1:4" x14ac:dyDescent="0.25">
      <c r="A562" s="26">
        <v>1000000002046</v>
      </c>
      <c r="B562" s="14" t="s">
        <v>11234</v>
      </c>
      <c r="C562" s="14" t="s">
        <v>10763</v>
      </c>
      <c r="D562" s="14" t="s">
        <v>9345</v>
      </c>
    </row>
    <row r="563" ht="15.75" customHeight="1" spans="1:4" x14ac:dyDescent="0.25">
      <c r="A563" s="26">
        <v>1000000002160</v>
      </c>
      <c r="B563" s="14" t="s">
        <v>11235</v>
      </c>
      <c r="C563" s="12" t="s">
        <v>10699</v>
      </c>
      <c r="D563" s="14" t="s">
        <v>10746</v>
      </c>
    </row>
    <row r="564" ht="15.75" customHeight="1" spans="1:4" x14ac:dyDescent="0.25">
      <c r="A564" s="26">
        <v>1000000001738</v>
      </c>
      <c r="B564" s="14" t="s">
        <v>11236</v>
      </c>
      <c r="C564" s="12" t="s">
        <v>10811</v>
      </c>
      <c r="D564" s="14" t="s">
        <v>10812</v>
      </c>
    </row>
    <row r="565" ht="15.75" customHeight="1" spans="1:4" x14ac:dyDescent="0.25">
      <c r="A565" s="26">
        <v>1000000000493</v>
      </c>
      <c r="B565" s="14" t="s">
        <v>11237</v>
      </c>
      <c r="C565" s="14" t="s">
        <v>10960</v>
      </c>
      <c r="D565" s="14" t="s">
        <v>10960</v>
      </c>
    </row>
    <row r="566" ht="15.75" customHeight="1" spans="1:4" x14ac:dyDescent="0.25">
      <c r="A566" s="26">
        <v>1000000000491</v>
      </c>
      <c r="B566" s="14" t="s">
        <v>11238</v>
      </c>
      <c r="C566" s="14" t="s">
        <v>10960</v>
      </c>
      <c r="D566" s="14" t="s">
        <v>10960</v>
      </c>
    </row>
    <row r="567" ht="15.75" customHeight="1" spans="1:4" x14ac:dyDescent="0.25">
      <c r="A567" s="26">
        <v>1000000000490</v>
      </c>
      <c r="B567" s="14" t="s">
        <v>11239</v>
      </c>
      <c r="C567" s="14" t="s">
        <v>10756</v>
      </c>
      <c r="D567" s="14" t="s">
        <v>9345</v>
      </c>
    </row>
    <row r="568" ht="15.75" customHeight="1" spans="1:4" x14ac:dyDescent="0.25">
      <c r="A568" s="26">
        <v>1000000002073</v>
      </c>
      <c r="B568" s="14" t="s">
        <v>11240</v>
      </c>
      <c r="C568" s="14" t="s">
        <v>10960</v>
      </c>
      <c r="D568" s="14" t="s">
        <v>10960</v>
      </c>
    </row>
    <row r="569" ht="15.75" customHeight="1" spans="1:4" x14ac:dyDescent="0.25">
      <c r="A569" s="26">
        <v>1000000000564</v>
      </c>
      <c r="B569" s="14" t="s">
        <v>11241</v>
      </c>
      <c r="C569" s="14" t="s">
        <v>10905</v>
      </c>
      <c r="D569" s="12" t="s">
        <v>10905</v>
      </c>
    </row>
    <row r="570" ht="15.75" customHeight="1" spans="1:4" x14ac:dyDescent="0.25">
      <c r="A570" s="26">
        <v>1000000000171</v>
      </c>
      <c r="B570" s="14" t="s">
        <v>11242</v>
      </c>
      <c r="C570" s="14" t="s">
        <v>10905</v>
      </c>
      <c r="D570" s="12" t="s">
        <v>10905</v>
      </c>
    </row>
    <row r="571" ht="15.75" customHeight="1" spans="1:4" x14ac:dyDescent="0.25">
      <c r="A571" s="26">
        <v>1000000000165</v>
      </c>
      <c r="B571" s="14" t="s">
        <v>11243</v>
      </c>
      <c r="C571" s="14" t="s">
        <v>10905</v>
      </c>
      <c r="D571" s="12" t="s">
        <v>10905</v>
      </c>
    </row>
    <row r="572" ht="15.75" customHeight="1" spans="1:4" x14ac:dyDescent="0.25">
      <c r="A572" s="26">
        <v>1000000001819</v>
      </c>
      <c r="B572" s="14" t="s">
        <v>11244</v>
      </c>
      <c r="C572" s="14" t="s">
        <v>10956</v>
      </c>
      <c r="D572" s="14" t="s">
        <v>10812</v>
      </c>
    </row>
    <row r="573" ht="15.75" customHeight="1" spans="1:4" x14ac:dyDescent="0.25">
      <c r="A573" s="26">
        <v>1000000001812</v>
      </c>
      <c r="B573" s="14" t="s">
        <v>11245</v>
      </c>
      <c r="C573" s="14" t="s">
        <v>11195</v>
      </c>
      <c r="D573" s="14" t="s">
        <v>10812</v>
      </c>
    </row>
    <row r="574" ht="15.75" customHeight="1" spans="1:4" x14ac:dyDescent="0.25">
      <c r="A574" s="26">
        <v>1000000002247</v>
      </c>
      <c r="B574" s="14" t="s">
        <v>11246</v>
      </c>
      <c r="C574" s="14" t="s">
        <v>11213</v>
      </c>
      <c r="D574" s="14" t="s">
        <v>10812</v>
      </c>
    </row>
    <row r="575" ht="15.75" customHeight="1" spans="1:4" x14ac:dyDescent="0.25">
      <c r="A575" s="26">
        <v>1000000001212</v>
      </c>
      <c r="B575" s="14" t="s">
        <v>10793</v>
      </c>
      <c r="C575" s="12" t="s">
        <v>10763</v>
      </c>
      <c r="D575" s="12" t="s">
        <v>9345</v>
      </c>
    </row>
    <row r="576" ht="15.75" customHeight="1" spans="1:4" x14ac:dyDescent="0.25">
      <c r="A576" s="26">
        <v>1000000000201</v>
      </c>
      <c r="B576" s="14" t="s">
        <v>11247</v>
      </c>
      <c r="C576" s="12" t="s">
        <v>10763</v>
      </c>
      <c r="D576" s="12" t="s">
        <v>9345</v>
      </c>
    </row>
    <row r="577" ht="15.75" customHeight="1" spans="1:4" x14ac:dyDescent="0.25">
      <c r="A577" s="26">
        <v>1000000000490</v>
      </c>
      <c r="B577" s="14" t="s">
        <v>11248</v>
      </c>
      <c r="C577" s="14" t="s">
        <v>10858</v>
      </c>
      <c r="D577" s="14" t="s">
        <v>10812</v>
      </c>
    </row>
    <row r="578" ht="15.75" customHeight="1" spans="1:4" x14ac:dyDescent="0.25">
      <c r="A578" s="26">
        <v>1000000000068</v>
      </c>
      <c r="B578" s="14" t="s">
        <v>11249</v>
      </c>
      <c r="C578" s="12" t="s">
        <v>10763</v>
      </c>
      <c r="D578" s="12" t="s">
        <v>9345</v>
      </c>
    </row>
    <row r="579" ht="15.75" customHeight="1" spans="1:4" x14ac:dyDescent="0.25">
      <c r="A579" s="26">
        <v>1000000000089</v>
      </c>
      <c r="B579" s="14" t="s">
        <v>11250</v>
      </c>
      <c r="C579" s="14" t="s">
        <v>10960</v>
      </c>
      <c r="D579" s="14" t="s">
        <v>10960</v>
      </c>
    </row>
    <row r="580" ht="15.75" customHeight="1" spans="1:4" x14ac:dyDescent="0.25">
      <c r="A580" s="26">
        <v>1000000000333</v>
      </c>
      <c r="B580" s="14" t="s">
        <v>11251</v>
      </c>
      <c r="C580" s="14" t="s">
        <v>10960</v>
      </c>
      <c r="D580" s="14" t="s">
        <v>10960</v>
      </c>
    </row>
    <row r="581" ht="15.75" customHeight="1" spans="1:4" x14ac:dyDescent="0.25">
      <c r="A581" s="26">
        <v>1000000000402</v>
      </c>
      <c r="B581" s="14" t="s">
        <v>11252</v>
      </c>
      <c r="C581" s="14" t="s">
        <v>10717</v>
      </c>
      <c r="D581" s="14" t="s">
        <v>5281</v>
      </c>
    </row>
    <row r="582" ht="15.75" customHeight="1" spans="1:4" x14ac:dyDescent="0.25">
      <c r="A582" s="26">
        <v>1000000000460</v>
      </c>
      <c r="B582" s="14" t="s">
        <v>11170</v>
      </c>
      <c r="C582" s="12" t="s">
        <v>10748</v>
      </c>
      <c r="D582" s="14" t="s">
        <v>5281</v>
      </c>
    </row>
    <row r="583" ht="15.75" customHeight="1" spans="1:4" x14ac:dyDescent="0.25">
      <c r="A583" s="26">
        <v>1000000000466</v>
      </c>
      <c r="B583" s="14" t="s">
        <v>11126</v>
      </c>
      <c r="C583" s="14" t="s">
        <v>10699</v>
      </c>
      <c r="D583" s="14" t="s">
        <v>5281</v>
      </c>
    </row>
    <row r="584" ht="15.75" customHeight="1" spans="1:4" x14ac:dyDescent="0.25">
      <c r="A584" s="26">
        <v>1000000000492</v>
      </c>
      <c r="B584" s="14" t="s">
        <v>11253</v>
      </c>
      <c r="C584" s="14" t="s">
        <v>10960</v>
      </c>
      <c r="D584" s="14" t="s">
        <v>10960</v>
      </c>
    </row>
    <row r="585" ht="15.75" customHeight="1" spans="1:4" x14ac:dyDescent="0.25">
      <c r="A585" s="26">
        <v>1000000000559</v>
      </c>
      <c r="B585" s="14" t="s">
        <v>11254</v>
      </c>
      <c r="C585" s="14" t="s">
        <v>10960</v>
      </c>
      <c r="D585" s="14" t="s">
        <v>10960</v>
      </c>
    </row>
    <row r="586" ht="15.75" customHeight="1" spans="1:4" x14ac:dyDescent="0.25">
      <c r="A586" s="26">
        <v>1000000000564</v>
      </c>
      <c r="B586" s="14" t="s">
        <v>11255</v>
      </c>
      <c r="C586" s="14" t="s">
        <v>10905</v>
      </c>
      <c r="D586" s="12" t="s">
        <v>10905</v>
      </c>
    </row>
    <row r="587" ht="15.75" customHeight="1" spans="1:4" x14ac:dyDescent="0.25">
      <c r="A587" s="26">
        <v>1000000000870</v>
      </c>
      <c r="B587" s="14" t="s">
        <v>11256</v>
      </c>
      <c r="C587" s="14" t="s">
        <v>10960</v>
      </c>
      <c r="D587" s="12" t="s">
        <v>10961</v>
      </c>
    </row>
    <row r="588" ht="15.75" customHeight="1" spans="1:4" x14ac:dyDescent="0.25">
      <c r="A588" s="26">
        <v>1000000002239</v>
      </c>
      <c r="B588" s="14" t="s">
        <v>11257</v>
      </c>
      <c r="C588" s="14" t="s">
        <v>10763</v>
      </c>
      <c r="D588" s="14" t="s">
        <v>10999</v>
      </c>
    </row>
    <row r="589" ht="15.75" customHeight="1" spans="1:4" x14ac:dyDescent="0.25">
      <c r="A589" s="26">
        <v>1000000002249</v>
      </c>
      <c r="B589" s="14" t="s">
        <v>11258</v>
      </c>
      <c r="C589" s="14" t="s">
        <v>10960</v>
      </c>
      <c r="D589" s="14" t="s">
        <v>10960</v>
      </c>
    </row>
    <row r="590" ht="15.75" customHeight="1" spans="1:4" x14ac:dyDescent="0.25">
      <c r="A590" s="26">
        <v>1000000002250</v>
      </c>
      <c r="B590" s="14" t="s">
        <v>11259</v>
      </c>
      <c r="C590" s="14" t="s">
        <v>10960</v>
      </c>
      <c r="D590" s="14" t="s">
        <v>10960</v>
      </c>
    </row>
    <row r="591" ht="15.75" customHeight="1" spans="1:4" x14ac:dyDescent="0.25">
      <c r="A591" s="26">
        <v>1000000002273</v>
      </c>
      <c r="B591" s="14" t="s">
        <v>11260</v>
      </c>
      <c r="C591" s="14" t="s">
        <v>10763</v>
      </c>
      <c r="D591" s="14" t="s">
        <v>10999</v>
      </c>
    </row>
    <row r="592" ht="15.75" customHeight="1" spans="1:4" x14ac:dyDescent="0.25">
      <c r="A592" s="26">
        <v>1000000001347</v>
      </c>
      <c r="B592" s="14" t="s">
        <v>11261</v>
      </c>
      <c r="C592" s="14" t="s">
        <v>10756</v>
      </c>
      <c r="D592" s="14" t="s">
        <v>9345</v>
      </c>
    </row>
    <row r="593" ht="15.75" customHeight="1" spans="1:4" x14ac:dyDescent="0.25">
      <c r="A593" s="26">
        <v>1000000000507</v>
      </c>
      <c r="B593" s="14" t="s">
        <v>11262</v>
      </c>
      <c r="C593" s="14" t="s">
        <v>10960</v>
      </c>
      <c r="D593" s="12" t="s">
        <v>10961</v>
      </c>
    </row>
    <row r="594" ht="15.75" customHeight="1" spans="1:4" x14ac:dyDescent="0.25">
      <c r="A594" s="26">
        <v>1000000000677</v>
      </c>
      <c r="B594" s="14" t="s">
        <v>11263</v>
      </c>
      <c r="C594" s="14" t="s">
        <v>10756</v>
      </c>
      <c r="D594" s="14" t="s">
        <v>9345</v>
      </c>
    </row>
    <row r="595" ht="15.75" customHeight="1" spans="1:4" x14ac:dyDescent="0.25">
      <c r="A595" s="26">
        <v>1000000000678</v>
      </c>
      <c r="B595" s="14" t="s">
        <v>11264</v>
      </c>
      <c r="C595" s="14" t="s">
        <v>10756</v>
      </c>
      <c r="D595" s="14" t="s">
        <v>9345</v>
      </c>
    </row>
    <row r="596" ht="15.75" customHeight="1" spans="1:4" x14ac:dyDescent="0.25">
      <c r="A596" s="26">
        <v>1000000000370</v>
      </c>
      <c r="B596" s="14" t="s">
        <v>11265</v>
      </c>
      <c r="C596" s="14" t="s">
        <v>10858</v>
      </c>
      <c r="D596" s="14" t="s">
        <v>10812</v>
      </c>
    </row>
    <row r="597" ht="15.75" customHeight="1" spans="1:4" x14ac:dyDescent="0.25">
      <c r="A597" s="26">
        <v>1000000000680</v>
      </c>
      <c r="B597" s="14" t="s">
        <v>11266</v>
      </c>
      <c r="C597" s="14" t="s">
        <v>10756</v>
      </c>
      <c r="D597" s="14" t="s">
        <v>9345</v>
      </c>
    </row>
    <row r="598" ht="15.75" customHeight="1" spans="1:4" x14ac:dyDescent="0.25">
      <c r="A598" s="26">
        <v>1000000000673</v>
      </c>
      <c r="B598" s="14" t="s">
        <v>11267</v>
      </c>
      <c r="C598" s="14" t="s">
        <v>10756</v>
      </c>
      <c r="D598" s="14" t="s">
        <v>9345</v>
      </c>
    </row>
    <row r="599" ht="15.75" customHeight="1" spans="1:4" x14ac:dyDescent="0.25">
      <c r="A599" s="26">
        <v>1000000000334</v>
      </c>
      <c r="B599" s="14" t="s">
        <v>11268</v>
      </c>
      <c r="C599" s="14" t="s">
        <v>10960</v>
      </c>
      <c r="D599" s="14" t="s">
        <v>10960</v>
      </c>
    </row>
    <row r="600" ht="15.75" customHeight="1" spans="1:4" x14ac:dyDescent="0.25">
      <c r="A600" s="26">
        <v>1000000000564</v>
      </c>
      <c r="B600" s="14" t="s">
        <v>11269</v>
      </c>
      <c r="C600" s="14" t="s">
        <v>10905</v>
      </c>
      <c r="D600" s="12" t="s">
        <v>10905</v>
      </c>
    </row>
    <row r="601" ht="15.75" customHeight="1" spans="1:4" x14ac:dyDescent="0.25">
      <c r="A601" s="26">
        <v>1000000000561</v>
      </c>
      <c r="B601" s="14" t="s">
        <v>11270</v>
      </c>
      <c r="C601" s="14" t="s">
        <v>10858</v>
      </c>
      <c r="D601" s="12" t="s">
        <v>10812</v>
      </c>
    </row>
    <row r="602" ht="15.75" customHeight="1" spans="1:4" x14ac:dyDescent="0.25">
      <c r="A602" s="26">
        <v>1000000000346</v>
      </c>
      <c r="B602" s="14" t="s">
        <v>11271</v>
      </c>
      <c r="C602" s="12" t="s">
        <v>10811</v>
      </c>
      <c r="D602" s="12" t="s">
        <v>10812</v>
      </c>
    </row>
    <row r="603" ht="15.75" customHeight="1" spans="1:4" x14ac:dyDescent="0.25">
      <c r="A603" s="26">
        <v>1000000000326</v>
      </c>
      <c r="B603" s="14" t="s">
        <v>11272</v>
      </c>
      <c r="C603" s="14" t="s">
        <v>10811</v>
      </c>
      <c r="D603" s="14" t="s">
        <v>10812</v>
      </c>
    </row>
    <row r="604" ht="15.75" customHeight="1" spans="1:4" x14ac:dyDescent="0.25">
      <c r="A604" s="26">
        <v>1000000002375</v>
      </c>
      <c r="B604" s="14" t="s">
        <v>11273</v>
      </c>
      <c r="C604" s="14" t="s">
        <v>10811</v>
      </c>
      <c r="D604" s="14" t="s">
        <v>10812</v>
      </c>
    </row>
    <row r="605" ht="15.75" customHeight="1" spans="1:4" x14ac:dyDescent="0.25">
      <c r="A605" s="26">
        <v>1000000001211</v>
      </c>
      <c r="B605" s="14" t="s">
        <v>11274</v>
      </c>
      <c r="C605" s="14" t="s">
        <v>10811</v>
      </c>
      <c r="D605" s="14" t="s">
        <v>10812</v>
      </c>
    </row>
    <row r="606" ht="15.75" customHeight="1" spans="1:4" x14ac:dyDescent="0.25">
      <c r="A606" s="26">
        <v>1000000000399</v>
      </c>
      <c r="B606" s="14" t="s">
        <v>11275</v>
      </c>
      <c r="C606" s="12" t="s">
        <v>10748</v>
      </c>
      <c r="D606" s="14" t="s">
        <v>5281</v>
      </c>
    </row>
    <row r="607" ht="15.75" customHeight="1" spans="1:4" x14ac:dyDescent="0.25">
      <c r="A607" s="26">
        <v>1000000000394</v>
      </c>
      <c r="B607" s="14" t="s">
        <v>11276</v>
      </c>
      <c r="C607" s="12" t="s">
        <v>10717</v>
      </c>
      <c r="D607" s="12" t="s">
        <v>5281</v>
      </c>
    </row>
    <row r="608" ht="15.75" customHeight="1" spans="1:4" x14ac:dyDescent="0.25">
      <c r="A608" s="26">
        <v>1000000002301</v>
      </c>
      <c r="B608" s="14" t="s">
        <v>11277</v>
      </c>
      <c r="C608" s="14" t="s">
        <v>10960</v>
      </c>
      <c r="D608" s="14" t="s">
        <v>10960</v>
      </c>
    </row>
    <row r="609" ht="15.75" customHeight="1" spans="1:4" x14ac:dyDescent="0.25">
      <c r="A609" s="26">
        <v>1000000002153</v>
      </c>
      <c r="B609" s="14" t="s">
        <v>11278</v>
      </c>
      <c r="C609" s="14" t="s">
        <v>10960</v>
      </c>
      <c r="D609" s="14" t="s">
        <v>10960</v>
      </c>
    </row>
    <row r="610" ht="15.75" customHeight="1" spans="1:4" x14ac:dyDescent="0.25">
      <c r="A610" s="26">
        <v>1000000000439</v>
      </c>
      <c r="B610" s="14" t="s">
        <v>11279</v>
      </c>
      <c r="C610" s="14" t="s">
        <v>10960</v>
      </c>
      <c r="D610" s="14" t="s">
        <v>10960</v>
      </c>
    </row>
    <row r="611" ht="15.75" customHeight="1" spans="1:4" x14ac:dyDescent="0.25">
      <c r="A611" s="26">
        <v>1000000000867</v>
      </c>
      <c r="B611" s="14" t="s">
        <v>11280</v>
      </c>
      <c r="C611" s="14" t="s">
        <v>10905</v>
      </c>
      <c r="D611" s="12" t="s">
        <v>10905</v>
      </c>
    </row>
    <row r="612" ht="15.75" customHeight="1" spans="1:4" x14ac:dyDescent="0.25">
      <c r="A612" s="26">
        <v>1000000000868</v>
      </c>
      <c r="B612" s="14" t="s">
        <v>11281</v>
      </c>
      <c r="C612" s="14" t="s">
        <v>10905</v>
      </c>
      <c r="D612" s="12" t="s">
        <v>10905</v>
      </c>
    </row>
    <row r="613" ht="15.75" customHeight="1" spans="1:4" x14ac:dyDescent="0.25">
      <c r="A613" s="26">
        <v>1000000000446</v>
      </c>
      <c r="B613" s="14" t="s">
        <v>11138</v>
      </c>
      <c r="C613" s="12" t="s">
        <v>10699</v>
      </c>
      <c r="D613" s="14" t="s">
        <v>5281</v>
      </c>
    </row>
    <row r="614" ht="15.75" customHeight="1" spans="1:4" x14ac:dyDescent="0.25">
      <c r="A614" s="26">
        <v>1000000001734</v>
      </c>
      <c r="B614" s="14" t="s">
        <v>11282</v>
      </c>
      <c r="C614" s="12" t="s">
        <v>11213</v>
      </c>
      <c r="D614" s="12" t="s">
        <v>10812</v>
      </c>
    </row>
    <row r="615" ht="15.75" customHeight="1" spans="1:4" x14ac:dyDescent="0.25">
      <c r="A615" s="26">
        <v>1000000000461</v>
      </c>
      <c r="B615" s="14" t="s">
        <v>11283</v>
      </c>
      <c r="C615" s="12" t="s">
        <v>10748</v>
      </c>
      <c r="D615" s="14" t="s">
        <v>5281</v>
      </c>
    </row>
    <row r="616" ht="15.75" customHeight="1" spans="1:4" x14ac:dyDescent="0.25">
      <c r="A616" s="26">
        <v>1000000002272</v>
      </c>
      <c r="B616" s="14" t="s">
        <v>11284</v>
      </c>
      <c r="C616" s="14" t="s">
        <v>10763</v>
      </c>
      <c r="D616" s="14" t="s">
        <v>10999</v>
      </c>
    </row>
    <row r="617" ht="15.75" customHeight="1" spans="1:4" x14ac:dyDescent="0.25">
      <c r="A617" s="26">
        <v>1000000002237</v>
      </c>
      <c r="B617" s="14" t="s">
        <v>11285</v>
      </c>
      <c r="C617" s="14" t="s">
        <v>10763</v>
      </c>
      <c r="D617" s="14" t="s">
        <v>10999</v>
      </c>
    </row>
    <row r="618" ht="15.75" customHeight="1" spans="1:4" x14ac:dyDescent="0.25">
      <c r="A618" s="26">
        <v>1000000002240</v>
      </c>
      <c r="B618" s="14" t="s">
        <v>11286</v>
      </c>
      <c r="C618" s="14" t="s">
        <v>10763</v>
      </c>
      <c r="D618" s="14" t="s">
        <v>10999</v>
      </c>
    </row>
    <row r="619" ht="15.75" customHeight="1" spans="1:4" x14ac:dyDescent="0.25">
      <c r="A619" s="26">
        <v>1000000000640</v>
      </c>
      <c r="B619" s="14" t="s">
        <v>11287</v>
      </c>
      <c r="C619" s="14" t="s">
        <v>11132</v>
      </c>
      <c r="D619" s="14" t="s">
        <v>11132</v>
      </c>
    </row>
    <row r="620" ht="15.75" customHeight="1" spans="1:4" x14ac:dyDescent="0.25">
      <c r="A620" s="26">
        <v>1000000000638</v>
      </c>
      <c r="B620" s="14" t="s">
        <v>11288</v>
      </c>
      <c r="C620" s="14" t="s">
        <v>11132</v>
      </c>
      <c r="D620" s="14" t="s">
        <v>11132</v>
      </c>
    </row>
    <row r="621" ht="15.75" customHeight="1" spans="1:4" x14ac:dyDescent="0.25">
      <c r="A621" s="26">
        <v>1000000002372</v>
      </c>
      <c r="B621" s="14" t="s">
        <v>11289</v>
      </c>
      <c r="C621" s="14" t="s">
        <v>10905</v>
      </c>
      <c r="D621" s="12" t="s">
        <v>10905</v>
      </c>
    </row>
    <row r="622" ht="15.75" customHeight="1" spans="1:4" x14ac:dyDescent="0.25">
      <c r="A622" s="26">
        <v>1000000002370</v>
      </c>
      <c r="B622" s="14" t="s">
        <v>11290</v>
      </c>
      <c r="C622" s="14" t="s">
        <v>10905</v>
      </c>
      <c r="D622" s="12" t="s">
        <v>10905</v>
      </c>
    </row>
    <row r="623" ht="15.75" customHeight="1" spans="1:4" x14ac:dyDescent="0.25">
      <c r="A623" s="26">
        <v>1000000002489</v>
      </c>
      <c r="B623" s="14" t="s">
        <v>11291</v>
      </c>
      <c r="C623" s="14" t="s">
        <v>10960</v>
      </c>
      <c r="D623" s="14" t="s">
        <v>10960</v>
      </c>
    </row>
    <row r="624" ht="15.75" customHeight="1" spans="1:4" x14ac:dyDescent="0.25">
      <c r="A624" s="26">
        <v>1000000000683</v>
      </c>
      <c r="B624" s="14" t="s">
        <v>11292</v>
      </c>
      <c r="C624" s="14" t="s">
        <v>10756</v>
      </c>
      <c r="D624" s="14" t="s">
        <v>9345</v>
      </c>
    </row>
    <row r="625" ht="15.75" customHeight="1" spans="1:4" x14ac:dyDescent="0.25">
      <c r="A625" s="26">
        <v>1000000000682</v>
      </c>
      <c r="B625" s="14" t="s">
        <v>11293</v>
      </c>
      <c r="C625" s="14" t="s">
        <v>10756</v>
      </c>
      <c r="D625" s="14" t="s">
        <v>9345</v>
      </c>
    </row>
    <row r="626" ht="15.75" customHeight="1" spans="1:4" x14ac:dyDescent="0.25">
      <c r="A626" s="26">
        <v>1000000002290</v>
      </c>
      <c r="B626" s="14" t="s">
        <v>11294</v>
      </c>
      <c r="C626" s="14" t="s">
        <v>10811</v>
      </c>
      <c r="D626" s="14" t="s">
        <v>10812</v>
      </c>
    </row>
    <row r="627" ht="15.75" customHeight="1" spans="1:4" x14ac:dyDescent="0.25">
      <c r="A627" s="26">
        <v>1000000002496</v>
      </c>
      <c r="B627" s="14" t="s">
        <v>11295</v>
      </c>
      <c r="C627" s="12" t="s">
        <v>10775</v>
      </c>
      <c r="D627" s="12" t="s">
        <v>9345</v>
      </c>
    </row>
    <row r="628" ht="15.75" customHeight="1" spans="1:4" x14ac:dyDescent="0.25">
      <c r="A628" s="26">
        <v>1000000002375</v>
      </c>
      <c r="B628" s="14" t="s">
        <v>11273</v>
      </c>
      <c r="C628" s="14" t="s">
        <v>10811</v>
      </c>
      <c r="D628" s="14" t="s">
        <v>10812</v>
      </c>
    </row>
    <row r="629" ht="15.75" customHeight="1" spans="1:4" x14ac:dyDescent="0.25">
      <c r="A629" s="26">
        <v>1000000002371</v>
      </c>
      <c r="B629" s="14" t="s">
        <v>11296</v>
      </c>
      <c r="C629" s="14" t="s">
        <v>10905</v>
      </c>
      <c r="D629" s="12" t="s">
        <v>10905</v>
      </c>
    </row>
    <row r="630" ht="15.75" customHeight="1" spans="1:4" x14ac:dyDescent="0.25">
      <c r="A630" s="26">
        <v>1000000000446</v>
      </c>
      <c r="B630" s="14" t="s">
        <v>11297</v>
      </c>
      <c r="C630" s="12" t="s">
        <v>10699</v>
      </c>
      <c r="D630" s="14" t="s">
        <v>5281</v>
      </c>
    </row>
    <row r="631" ht="15.75" customHeight="1" spans="1:4" x14ac:dyDescent="0.25">
      <c r="A631" s="26">
        <v>1000000000659</v>
      </c>
      <c r="B631" s="14" t="s">
        <v>11298</v>
      </c>
      <c r="C631" s="14" t="s">
        <v>10960</v>
      </c>
      <c r="D631" s="12" t="s">
        <v>10961</v>
      </c>
    </row>
    <row r="632" ht="15.75" customHeight="1" spans="1:4" x14ac:dyDescent="0.25">
      <c r="A632" s="26">
        <v>1000000002275</v>
      </c>
      <c r="B632" s="14" t="s">
        <v>11299</v>
      </c>
      <c r="C632" s="12" t="s">
        <v>10748</v>
      </c>
      <c r="D632" s="12" t="s">
        <v>10746</v>
      </c>
    </row>
    <row r="633" ht="15.75" customHeight="1" spans="1:4" x14ac:dyDescent="0.25">
      <c r="A633" s="26">
        <v>1000000002375</v>
      </c>
      <c r="B633" s="14" t="s">
        <v>11300</v>
      </c>
      <c r="C633" s="14" t="s">
        <v>10811</v>
      </c>
      <c r="D633" s="14" t="s">
        <v>10812</v>
      </c>
    </row>
    <row r="634" ht="15.75" customHeight="1" spans="1:4" x14ac:dyDescent="0.25">
      <c r="A634" s="26">
        <v>1000000000447</v>
      </c>
      <c r="B634" s="14" t="s">
        <v>11301</v>
      </c>
      <c r="C634" s="12" t="s">
        <v>10699</v>
      </c>
      <c r="D634" s="14" t="s">
        <v>5281</v>
      </c>
    </row>
    <row r="635" ht="15.75" customHeight="1" spans="1:4" x14ac:dyDescent="0.25">
      <c r="A635" s="26">
        <v>1000000002632</v>
      </c>
      <c r="B635" s="14" t="s">
        <v>11302</v>
      </c>
      <c r="C635" s="12" t="s">
        <v>10763</v>
      </c>
      <c r="D635" s="12" t="s">
        <v>9345</v>
      </c>
    </row>
    <row r="636" ht="15.75" customHeight="1" spans="1:4" x14ac:dyDescent="0.25">
      <c r="A636" s="26">
        <v>1000000002633</v>
      </c>
      <c r="B636" s="14" t="s">
        <v>11303</v>
      </c>
      <c r="C636" s="12" t="s">
        <v>10763</v>
      </c>
      <c r="D636" s="12" t="s">
        <v>9345</v>
      </c>
    </row>
    <row r="637" ht="15.75" customHeight="1" spans="1:4" x14ac:dyDescent="0.25">
      <c r="A637" s="26">
        <v>1000000002481</v>
      </c>
      <c r="B637" s="14" t="s">
        <v>11304</v>
      </c>
      <c r="C637" s="12" t="s">
        <v>10748</v>
      </c>
      <c r="D637" s="12" t="s">
        <v>5281</v>
      </c>
    </row>
    <row r="638" ht="15.75" customHeight="1" spans="1:4" x14ac:dyDescent="0.25">
      <c r="A638" s="26">
        <v>1000000002478</v>
      </c>
      <c r="B638" s="14" t="s">
        <v>11305</v>
      </c>
      <c r="C638" s="12" t="s">
        <v>10748</v>
      </c>
      <c r="D638" s="12" t="s">
        <v>5281</v>
      </c>
    </row>
    <row r="639" ht="15.75" customHeight="1" spans="1:4" x14ac:dyDescent="0.25">
      <c r="A639" s="26">
        <v>1000000002479</v>
      </c>
      <c r="B639" s="14" t="s">
        <v>11306</v>
      </c>
      <c r="C639" s="12" t="s">
        <v>10748</v>
      </c>
      <c r="D639" s="12" t="s">
        <v>5281</v>
      </c>
    </row>
    <row r="640" ht="15.75" customHeight="1" spans="1:4" x14ac:dyDescent="0.25">
      <c r="A640" s="26">
        <v>1000000002480</v>
      </c>
      <c r="B640" s="14" t="s">
        <v>11307</v>
      </c>
      <c r="C640" s="12" t="s">
        <v>10748</v>
      </c>
      <c r="D640" s="12" t="s">
        <v>5281</v>
      </c>
    </row>
    <row r="641" ht="15.75" customHeight="1" spans="1:4" x14ac:dyDescent="0.25">
      <c r="A641" s="26">
        <v>1000000002477</v>
      </c>
      <c r="B641" s="14" t="s">
        <v>11308</v>
      </c>
      <c r="C641" s="12" t="s">
        <v>10748</v>
      </c>
      <c r="D641" s="12" t="s">
        <v>5281</v>
      </c>
    </row>
    <row r="642" ht="15.75" customHeight="1" spans="1:4" x14ac:dyDescent="0.25">
      <c r="A642" s="26">
        <v>1000000000639</v>
      </c>
      <c r="B642" s="14" t="s">
        <v>11309</v>
      </c>
      <c r="C642" s="14" t="s">
        <v>11132</v>
      </c>
      <c r="D642" s="14" t="s">
        <v>11132</v>
      </c>
    </row>
    <row r="643" ht="15.75" customHeight="1" spans="1:4" x14ac:dyDescent="0.25">
      <c r="A643" s="26">
        <v>1000000000679</v>
      </c>
      <c r="B643" s="14" t="s">
        <v>11310</v>
      </c>
      <c r="C643" s="14" t="s">
        <v>10756</v>
      </c>
      <c r="D643" s="14" t="s">
        <v>9345</v>
      </c>
    </row>
    <row r="644" ht="15.75" customHeight="1" spans="1:4" x14ac:dyDescent="0.25">
      <c r="A644" s="26">
        <v>1000000000903</v>
      </c>
      <c r="B644" s="14" t="s">
        <v>11311</v>
      </c>
      <c r="C644" s="14" t="s">
        <v>10756</v>
      </c>
      <c r="D644" s="14" t="s">
        <v>10746</v>
      </c>
    </row>
    <row r="645" ht="15.75" customHeight="1" spans="1:4" x14ac:dyDescent="0.25">
      <c r="A645" s="26">
        <v>1000000002038</v>
      </c>
      <c r="B645" s="14" t="s">
        <v>11312</v>
      </c>
      <c r="C645" s="14" t="s">
        <v>10756</v>
      </c>
      <c r="D645" s="14" t="s">
        <v>10746</v>
      </c>
    </row>
    <row r="646" ht="15.75" customHeight="1" spans="1:4" x14ac:dyDescent="0.25">
      <c r="A646" s="26">
        <v>1000000002040</v>
      </c>
      <c r="B646" s="14" t="s">
        <v>11313</v>
      </c>
      <c r="C646" s="12" t="s">
        <v>10717</v>
      </c>
      <c r="D646" s="14" t="s">
        <v>9345</v>
      </c>
    </row>
    <row r="647" ht="15.75" customHeight="1" spans="1:4" x14ac:dyDescent="0.25">
      <c r="A647" s="26">
        <v>1000000002042</v>
      </c>
      <c r="B647" s="14" t="s">
        <v>11314</v>
      </c>
      <c r="C647" s="14" t="s">
        <v>10699</v>
      </c>
      <c r="D647" s="14" t="s">
        <v>9345</v>
      </c>
    </row>
    <row r="648" ht="15.75" customHeight="1" spans="1:4" x14ac:dyDescent="0.25">
      <c r="A648" s="26">
        <v>1000000002055</v>
      </c>
      <c r="B648" s="14" t="s">
        <v>11315</v>
      </c>
      <c r="C648" s="12" t="s">
        <v>10748</v>
      </c>
      <c r="D648" s="12" t="s">
        <v>9345</v>
      </c>
    </row>
    <row r="649" ht="15.75" customHeight="1" spans="1:4" x14ac:dyDescent="0.25">
      <c r="A649" s="26">
        <v>1000000002078</v>
      </c>
      <c r="B649" s="14" t="s">
        <v>11316</v>
      </c>
      <c r="C649" s="12" t="s">
        <v>10717</v>
      </c>
      <c r="D649" s="12" t="s">
        <v>10901</v>
      </c>
    </row>
    <row r="650" ht="15.75" customHeight="1" spans="1:4" x14ac:dyDescent="0.25">
      <c r="A650" s="26">
        <v>1000000002085</v>
      </c>
      <c r="B650" s="14" t="s">
        <v>11317</v>
      </c>
      <c r="C650" s="12" t="s">
        <v>10699</v>
      </c>
      <c r="D650" s="14" t="s">
        <v>5281</v>
      </c>
    </row>
    <row r="651" ht="15.75" customHeight="1" spans="1:4" x14ac:dyDescent="0.25">
      <c r="A651" s="26">
        <v>1000000002090</v>
      </c>
      <c r="B651" s="14" t="s">
        <v>11318</v>
      </c>
      <c r="C651" s="12" t="s">
        <v>10819</v>
      </c>
      <c r="D651" s="12" t="s">
        <v>10812</v>
      </c>
    </row>
    <row r="652" ht="15.75" customHeight="1" spans="1:4" x14ac:dyDescent="0.25">
      <c r="A652" s="26">
        <v>1000000002699</v>
      </c>
      <c r="B652" s="14" t="s">
        <v>11319</v>
      </c>
      <c r="C652" s="12" t="s">
        <v>10811</v>
      </c>
      <c r="D652" s="12" t="s">
        <v>10812</v>
      </c>
    </row>
    <row r="653" ht="15.75" customHeight="1" spans="1:4" x14ac:dyDescent="0.25">
      <c r="A653" s="26">
        <v>1000000002701</v>
      </c>
      <c r="B653" s="14" t="s">
        <v>11320</v>
      </c>
      <c r="C653" s="12" t="s">
        <v>10699</v>
      </c>
      <c r="D653" s="14" t="s">
        <v>5281</v>
      </c>
    </row>
    <row r="654" ht="15.75" customHeight="1" spans="1:4" x14ac:dyDescent="0.25">
      <c r="A654" s="26">
        <v>1000000002378</v>
      </c>
      <c r="B654" s="14" t="s">
        <v>11321</v>
      </c>
      <c r="C654" s="14" t="s">
        <v>10960</v>
      </c>
      <c r="D654" s="14" t="s">
        <v>10960</v>
      </c>
    </row>
    <row r="655" ht="15.75" customHeight="1" spans="1:4" x14ac:dyDescent="0.25">
      <c r="A655" s="26">
        <v>1000000002296</v>
      </c>
      <c r="B655" s="14" t="s">
        <v>11322</v>
      </c>
      <c r="C655" s="12" t="s">
        <v>10717</v>
      </c>
      <c r="D655" s="12" t="s">
        <v>9345</v>
      </c>
    </row>
    <row r="656" ht="15.75" customHeight="1" spans="1:4" x14ac:dyDescent="0.25">
      <c r="A656" s="26">
        <v>1000000000535</v>
      </c>
      <c r="B656" s="14" t="s">
        <v>11323</v>
      </c>
      <c r="C656" s="14" t="s">
        <v>10960</v>
      </c>
      <c r="D656" s="14" t="s">
        <v>10960</v>
      </c>
    </row>
    <row r="657" ht="15.75" customHeight="1" spans="1:4" x14ac:dyDescent="0.25">
      <c r="A657" s="26">
        <v>1000000000090</v>
      </c>
      <c r="B657" s="14" t="s">
        <v>11324</v>
      </c>
      <c r="C657" s="14" t="s">
        <v>10960</v>
      </c>
      <c r="D657" s="14" t="s">
        <v>10960</v>
      </c>
    </row>
    <row r="658" ht="15.75" customHeight="1" spans="1:4" x14ac:dyDescent="0.25">
      <c r="A658" s="26">
        <v>1000000000495</v>
      </c>
      <c r="B658" s="14" t="s">
        <v>11325</v>
      </c>
      <c r="C658" s="14" t="s">
        <v>10960</v>
      </c>
      <c r="D658" s="14" t="s">
        <v>10960</v>
      </c>
    </row>
    <row r="659" ht="15.75" customHeight="1" spans="1:4" x14ac:dyDescent="0.25">
      <c r="A659" s="26">
        <v>1000000000494</v>
      </c>
      <c r="B659" s="14" t="s">
        <v>11326</v>
      </c>
      <c r="C659" s="14" t="s">
        <v>10960</v>
      </c>
      <c r="D659" s="14" t="s">
        <v>10960</v>
      </c>
    </row>
    <row r="660" ht="15.75" customHeight="1" spans="1:4" x14ac:dyDescent="0.25">
      <c r="A660" s="26">
        <v>1000000002075</v>
      </c>
      <c r="B660" s="14" t="s">
        <v>11327</v>
      </c>
      <c r="C660" s="14" t="s">
        <v>10960</v>
      </c>
      <c r="D660" s="14" t="s">
        <v>10960</v>
      </c>
    </row>
    <row r="661" ht="15.75" customHeight="1" spans="1:4" x14ac:dyDescent="0.25">
      <c r="A661" s="26">
        <v>1000000001745</v>
      </c>
      <c r="B661" s="14" t="s">
        <v>11328</v>
      </c>
      <c r="C661" s="14" t="s">
        <v>10960</v>
      </c>
      <c r="D661" s="12" t="s">
        <v>10961</v>
      </c>
    </row>
    <row r="662" ht="15.75" customHeight="1" spans="1:4" x14ac:dyDescent="0.25">
      <c r="A662" s="26">
        <v>1000000002165</v>
      </c>
      <c r="B662" s="14" t="s">
        <v>11329</v>
      </c>
      <c r="C662" s="12" t="s">
        <v>10756</v>
      </c>
      <c r="D662" s="12" t="s">
        <v>10746</v>
      </c>
    </row>
    <row r="663" ht="15.75" customHeight="1" spans="1:4" x14ac:dyDescent="0.25">
      <c r="A663" s="26">
        <v>1000000000865</v>
      </c>
      <c r="B663" s="14" t="s">
        <v>11330</v>
      </c>
      <c r="C663" s="14" t="s">
        <v>10905</v>
      </c>
      <c r="D663" s="12" t="s">
        <v>10905</v>
      </c>
    </row>
    <row r="664" ht="15.75" customHeight="1" spans="1:4" x14ac:dyDescent="0.25">
      <c r="A664" s="26">
        <v>1000000000471</v>
      </c>
      <c r="B664" s="14" t="s">
        <v>11331</v>
      </c>
      <c r="C664" s="12" t="s">
        <v>10905</v>
      </c>
      <c r="D664" s="12" t="s">
        <v>10905</v>
      </c>
    </row>
    <row r="665" ht="15.75" customHeight="1" spans="1:4" x14ac:dyDescent="0.25">
      <c r="A665" s="26">
        <v>1000000002028</v>
      </c>
      <c r="B665" s="14" t="s">
        <v>10819</v>
      </c>
      <c r="C665" s="12" t="s">
        <v>10819</v>
      </c>
      <c r="D665" s="12" t="s">
        <v>10812</v>
      </c>
    </row>
    <row r="666" ht="15.75" customHeight="1" spans="1:4" x14ac:dyDescent="0.25">
      <c r="A666" s="26">
        <v>1000000002671</v>
      </c>
      <c r="B666" s="14" t="s">
        <v>11332</v>
      </c>
      <c r="C666" s="12" t="s">
        <v>10717</v>
      </c>
      <c r="D666" s="14" t="s">
        <v>10746</v>
      </c>
    </row>
    <row r="667" ht="15.75" customHeight="1" spans="1:4" x14ac:dyDescent="0.25">
      <c r="A667" s="26">
        <v>1000000002159</v>
      </c>
      <c r="B667" s="14" t="s">
        <v>11333</v>
      </c>
      <c r="C667" s="12" t="s">
        <v>10763</v>
      </c>
      <c r="D667" s="14" t="s">
        <v>10746</v>
      </c>
    </row>
    <row r="668" ht="15.75" customHeight="1" spans="1:4" x14ac:dyDescent="0.25">
      <c r="A668" s="26">
        <v>1000000000423</v>
      </c>
      <c r="B668" s="14" t="s">
        <v>11334</v>
      </c>
      <c r="C668" s="14" t="s">
        <v>11335</v>
      </c>
      <c r="D668" s="14"/>
    </row>
    <row r="669" ht="15.75" customHeight="1" spans="1:4" x14ac:dyDescent="0.25">
      <c r="A669" s="26">
        <v>1000000000792</v>
      </c>
      <c r="B669" s="14" t="s">
        <v>11336</v>
      </c>
      <c r="C669" s="14" t="s">
        <v>11337</v>
      </c>
      <c r="D669" s="14"/>
    </row>
    <row r="670" ht="15.75" customHeight="1" spans="1:4" x14ac:dyDescent="0.25">
      <c r="A670" s="26">
        <v>1000000000052</v>
      </c>
      <c r="B670" s="14" t="s">
        <v>11338</v>
      </c>
      <c r="C670" s="12" t="s">
        <v>10699</v>
      </c>
      <c r="D670" s="14" t="s">
        <v>5281</v>
      </c>
    </row>
    <row r="671" ht="15.75" customHeight="1" spans="1:4" x14ac:dyDescent="0.25">
      <c r="A671" s="26">
        <v>1000000000610</v>
      </c>
      <c r="B671" s="14" t="s">
        <v>11338</v>
      </c>
      <c r="C671" s="12" t="s">
        <v>10699</v>
      </c>
      <c r="D671" s="14" t="s">
        <v>5281</v>
      </c>
    </row>
    <row r="672" ht="15.75" customHeight="1" spans="1:4" x14ac:dyDescent="0.25">
      <c r="A672" s="26">
        <v>1000000002947</v>
      </c>
      <c r="B672" s="14" t="s">
        <v>11339</v>
      </c>
      <c r="C672" s="12" t="s">
        <v>10763</v>
      </c>
      <c r="D672" s="12" t="s">
        <v>9345</v>
      </c>
    </row>
    <row r="673" ht="15.75" customHeight="1" spans="1:4" x14ac:dyDescent="0.25">
      <c r="A673" s="26">
        <v>1000000002946</v>
      </c>
      <c r="B673" s="14" t="s">
        <v>11340</v>
      </c>
      <c r="C673" s="14" t="s">
        <v>10756</v>
      </c>
      <c r="D673" s="14" t="s">
        <v>9345</v>
      </c>
    </row>
    <row r="674" ht="15.75" customHeight="1" spans="1:4" x14ac:dyDescent="0.25">
      <c r="A674" s="26">
        <v>1000000002949</v>
      </c>
      <c r="B674" s="14" t="s">
        <v>11341</v>
      </c>
      <c r="C674" s="12" t="s">
        <v>10717</v>
      </c>
      <c r="D674" s="12" t="s">
        <v>9345</v>
      </c>
    </row>
    <row r="675" ht="15.75" customHeight="1" spans="1:4" x14ac:dyDescent="0.25">
      <c r="A675" s="26">
        <v>1000000002961</v>
      </c>
      <c r="B675" s="14" t="s">
        <v>11342</v>
      </c>
      <c r="C675" s="12" t="s">
        <v>10763</v>
      </c>
      <c r="D675" s="12" t="s">
        <v>9345</v>
      </c>
    </row>
    <row r="676" ht="15.75" customHeight="1" spans="1:4" x14ac:dyDescent="0.25">
      <c r="A676" s="26">
        <v>1000000002948</v>
      </c>
      <c r="B676" s="14" t="s">
        <v>11343</v>
      </c>
      <c r="C676" s="12" t="s">
        <v>10717</v>
      </c>
      <c r="D676" s="12" t="s">
        <v>9345</v>
      </c>
    </row>
    <row r="677" ht="15.75" customHeight="1" spans="1:4" x14ac:dyDescent="0.25">
      <c r="A677" s="26">
        <v>1000000002962</v>
      </c>
      <c r="B677" s="14" t="s">
        <v>11344</v>
      </c>
      <c r="C677" s="12" t="s">
        <v>10803</v>
      </c>
      <c r="D677" s="12" t="s">
        <v>9345</v>
      </c>
    </row>
    <row r="678" ht="15.75" customHeight="1" spans="1:4" x14ac:dyDescent="0.25">
      <c r="A678" s="26">
        <v>1000000000587</v>
      </c>
      <c r="B678" s="14" t="s">
        <v>11345</v>
      </c>
      <c r="C678" s="14" t="s">
        <v>10811</v>
      </c>
      <c r="D678" s="14" t="s">
        <v>10812</v>
      </c>
    </row>
    <row r="679" ht="15.75" customHeight="1" spans="1:4" x14ac:dyDescent="0.25">
      <c r="A679" s="26">
        <v>1000000002185</v>
      </c>
      <c r="B679" s="14" t="s">
        <v>11346</v>
      </c>
      <c r="C679" s="12" t="s">
        <v>10748</v>
      </c>
      <c r="D679" s="12" t="s">
        <v>9345</v>
      </c>
    </row>
    <row r="680" ht="15.75" customHeight="1" spans="1:4" x14ac:dyDescent="0.25">
      <c r="A680" s="26">
        <v>1000000002184</v>
      </c>
      <c r="B680" s="14" t="s">
        <v>11347</v>
      </c>
      <c r="C680" s="12" t="s">
        <v>10756</v>
      </c>
      <c r="D680" s="12" t="s">
        <v>10746</v>
      </c>
    </row>
    <row r="681" ht="15.75" customHeight="1" spans="1:4" x14ac:dyDescent="0.25">
      <c r="A681" s="26">
        <v>1000000002371</v>
      </c>
      <c r="B681" s="14" t="s">
        <v>11348</v>
      </c>
      <c r="C681" s="14" t="s">
        <v>10905</v>
      </c>
      <c r="D681" s="12" t="s">
        <v>10905</v>
      </c>
    </row>
    <row r="682" ht="15.75" customHeight="1" spans="1:4" x14ac:dyDescent="0.25">
      <c r="A682" s="26">
        <v>1000000002370</v>
      </c>
      <c r="B682" s="14" t="s">
        <v>11349</v>
      </c>
      <c r="C682" s="14" t="s">
        <v>10905</v>
      </c>
      <c r="D682" s="12" t="s">
        <v>10905</v>
      </c>
    </row>
    <row r="683" ht="15.75" customHeight="1" spans="1:4" x14ac:dyDescent="0.25">
      <c r="A683" s="26">
        <v>1000000002372</v>
      </c>
      <c r="B683" s="14" t="s">
        <v>11350</v>
      </c>
      <c r="C683" s="14" t="s">
        <v>10905</v>
      </c>
      <c r="D683" s="12" t="s">
        <v>10905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PORKMEAT</vt:lpstr>
      <vt:lpstr>SOTC_PORKMEAT</vt:lpstr>
      <vt:lpstr>PICKUP_PORKMEAT</vt:lpstr>
      <vt:lpstr>CUSTOMERS_PORKMEAT</vt:lpstr>
      <vt:lpstr>SKU_PORKMEAT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2024-06-19T00:49:57Z</dcterms:modified>
</cp:coreProperties>
</file>